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00" windowHeight="8775" tabRatio="166"/>
  </bookViews>
  <sheets>
    <sheet name="Sheet2" sheetId="1" r:id="rId1"/>
    <sheet name="Sheet1" sheetId="2" r:id="rId2"/>
  </sheets>
  <definedNames>
    <definedName name="_xlnm._FilterDatabase" localSheetId="0" hidden="1">Sheet2!$A$2:$R$2690</definedName>
  </definedNames>
  <calcPr calcId="144525"/>
  <extLst/>
</workbook>
</file>

<file path=xl/sharedStrings.xml><?xml version="1.0" encoding="utf-8"?>
<sst xmlns="http://schemas.openxmlformats.org/spreadsheetml/2006/main" count="516">
  <si>
    <t>CONCRETE CUBE REGISTER FOR TOWER 5 &amp; 6 &amp; POD/MRSS CUBES STRENGTH DETAILS</t>
  </si>
  <si>
    <t>Sr.No</t>
  </si>
  <si>
    <t>CUBE ID</t>
  </si>
  <si>
    <t>Date of Casting</t>
  </si>
  <si>
    <t>Concrete Grade</t>
  </si>
  <si>
    <t>Location</t>
  </si>
  <si>
    <t>Structure</t>
  </si>
  <si>
    <t>Concrete Source</t>
  </si>
  <si>
    <t>Qty.</t>
  </si>
  <si>
    <t>Date of Testing</t>
  </si>
  <si>
    <t>Age</t>
  </si>
  <si>
    <t>Weight in Kg.</t>
  </si>
  <si>
    <r>
      <rPr>
        <b/>
        <sz val="12"/>
        <color indexed="55"/>
        <rFont val="Calibri"/>
        <family val="2"/>
        <charset val="134"/>
      </rPr>
      <t>Density in MT/m</t>
    </r>
    <r>
      <rPr>
        <vertAlign val="superscript"/>
        <sz val="12"/>
        <rFont val="Calibri"/>
        <family val="2"/>
        <charset val="134"/>
      </rPr>
      <t>3</t>
    </r>
  </si>
  <si>
    <t>Load in KN</t>
  </si>
  <si>
    <r>
      <rPr>
        <b/>
        <sz val="12"/>
        <color indexed="55"/>
        <rFont val="Calibri"/>
        <family val="2"/>
        <charset val="134"/>
      </rPr>
      <t>Comp. Strength in N/mm</t>
    </r>
    <r>
      <rPr>
        <b/>
        <vertAlign val="superscript"/>
        <sz val="12"/>
        <rFont val="Calibri"/>
        <family val="2"/>
        <charset val="134"/>
      </rPr>
      <t>2</t>
    </r>
  </si>
  <si>
    <t>Avg. Strength in  N/mm2</t>
  </si>
  <si>
    <t xml:space="preserve">Comp. Strength in % </t>
  </si>
  <si>
    <t>Remark</t>
  </si>
  <si>
    <t>M-15</t>
  </si>
  <si>
    <t>T-5</t>
  </si>
  <si>
    <t>T-5 @ B4 LEVEL CONCRETE (85.2 MTR) GRID: PU-PX AND P6-P8</t>
  </si>
  <si>
    <t>ACC PLANT</t>
  </si>
  <si>
    <t>84 M3</t>
  </si>
  <si>
    <t>18/06/2015</t>
  </si>
  <si>
    <t>17/06/2015</t>
  </si>
  <si>
    <t>T-5 @ B4 LEVEL PCC (85.2 MTR) GRID : PX-PY1 AND P8-P11</t>
  </si>
  <si>
    <t>113 M3</t>
  </si>
  <si>
    <t>26/06/2015</t>
  </si>
  <si>
    <t>15/07/2015</t>
  </si>
  <si>
    <t>25/06/2015</t>
  </si>
  <si>
    <t>T-5 @ B4 LEVEL VERTICAL PCC PY1-PAb AND P11-P15</t>
  </si>
  <si>
    <t>20 M3</t>
  </si>
  <si>
    <t>23/07/2015</t>
  </si>
  <si>
    <t>T-5 @ B4 LEVEL PCC (VERTICAL) PU-PX AND P11-P12 (12 RM) SOUTH SIDE 85.2 MTR TO 86.4 MTR</t>
  </si>
  <si>
    <t xml:space="preserve">ACC PLANT </t>
  </si>
  <si>
    <t>120 M3</t>
  </si>
  <si>
    <t>30/07/2015</t>
  </si>
  <si>
    <t>T-5 LEVEL PCC PU-PX AND P11-P12</t>
  </si>
  <si>
    <t>131 M3</t>
  </si>
  <si>
    <t>31/07/2015</t>
  </si>
  <si>
    <t>MRSS AREA</t>
  </si>
  <si>
    <t>MRSS AREA @ B4 LEVEL PCC GRID: PS- PAf  AND  P10-P11</t>
  </si>
  <si>
    <t>50 M3</t>
  </si>
  <si>
    <t xml:space="preserve">PODIUM AREA </t>
  </si>
  <si>
    <t>PODIUM AREA HORIZONTAL PCC GRID: PAj-PAp AND P7-P17</t>
  </si>
  <si>
    <t>36 M3</t>
  </si>
  <si>
    <t>15/7/2015</t>
  </si>
  <si>
    <t>T-5 VERTICAL PLUM CONCRETE GRID: P48-P48/P-59 ( PCC TOP 86.1 MTR</t>
  </si>
  <si>
    <t>32 M3</t>
  </si>
  <si>
    <t>17/07/2015</t>
  </si>
  <si>
    <t xml:space="preserve">MRSS TANK AREA GRID: P48-P48/P59 PCC </t>
  </si>
  <si>
    <t>72 M3</t>
  </si>
  <si>
    <t>18/07/2015</t>
  </si>
  <si>
    <t>13/07/2015</t>
  </si>
  <si>
    <t>T-5 MRSS AREA GRID NO: PAq-PAs</t>
  </si>
  <si>
    <t>27 M3</t>
  </si>
  <si>
    <t>20/07/2015</t>
  </si>
  <si>
    <t>MRSS AREA VERTICAL PCC P44-P47 AND PAp-PAs</t>
  </si>
  <si>
    <t>38 M3</t>
  </si>
  <si>
    <t>22/07/2015</t>
  </si>
  <si>
    <t>16/07/2015</t>
  </si>
  <si>
    <t>MRSS AREA VERTICAL GRID P44-P47 AND PAp-PAs</t>
  </si>
  <si>
    <t>17 M3</t>
  </si>
  <si>
    <t>13/08/2015</t>
  </si>
  <si>
    <t>M-40</t>
  </si>
  <si>
    <t xml:space="preserve">T-5 TOWER CRANE FOUNDATION  </t>
  </si>
  <si>
    <t>34 M3</t>
  </si>
  <si>
    <t>19/07/2015</t>
  </si>
  <si>
    <t>TOWER CRANE PEDESTAL</t>
  </si>
  <si>
    <t>22 M3</t>
  </si>
  <si>
    <t>14/08/2015</t>
  </si>
  <si>
    <t>24/07/2015</t>
  </si>
  <si>
    <t>CURVE AREA BOUNDARE WALL GRID:5B3 -5B8 AND 5B3 -5B2</t>
  </si>
  <si>
    <t>45 M3</t>
  </si>
  <si>
    <t>27/07/15</t>
  </si>
  <si>
    <t>17/08/2015</t>
  </si>
  <si>
    <t>21/07/2015</t>
  </si>
  <si>
    <t>TOWER 5 BOUNDARE WALL 2ND LIFTGRID:5B3-5B8 &amp; 5B2-5A12</t>
  </si>
  <si>
    <t>46 M3</t>
  </si>
  <si>
    <t>28/07/2015</t>
  </si>
  <si>
    <t>18/08/2015</t>
  </si>
  <si>
    <t>MRSS AREA VERTICAL WALL PCC</t>
  </si>
  <si>
    <t>21 M3</t>
  </si>
  <si>
    <t>20/08/2015</t>
  </si>
  <si>
    <t>VERTICAL 1 ST LIFT GRID :P43-P44</t>
  </si>
  <si>
    <t>28M3</t>
  </si>
  <si>
    <t>21/08/2015</t>
  </si>
  <si>
    <t>25/07/2015</t>
  </si>
  <si>
    <t>BOUNDARY WALL GRID: P46 TO  P43</t>
  </si>
  <si>
    <t>22/08/2015</t>
  </si>
  <si>
    <t>27/07/2015</t>
  </si>
  <si>
    <t>BOUNDARY WALL GRID: P46 TO  P47</t>
  </si>
  <si>
    <t>16 M3</t>
  </si>
  <si>
    <t>24/08/2015</t>
  </si>
  <si>
    <t>BOUNDARY WALL GRID: P46 TO  P47 2 ND LIFT</t>
  </si>
  <si>
    <t>22M3</t>
  </si>
  <si>
    <t>25/08/2015</t>
  </si>
  <si>
    <t xml:space="preserve">MRSS AREA BOUNDARY WALL 2ND LIFT GRID:P41-P43a/PAq-PAr </t>
  </si>
  <si>
    <t>21.5 M3</t>
  </si>
  <si>
    <t>27/08/2015</t>
  </si>
  <si>
    <t>MRSS AREA AND T5</t>
  </si>
  <si>
    <t xml:space="preserve">MRSS AREA BOUNDARY WALL 2ND LIFT GRID:PAq-PAn/P41-P42 </t>
  </si>
  <si>
    <t>22.5M3</t>
  </si>
  <si>
    <t>28/08/2015</t>
  </si>
  <si>
    <t>T5 VERTICAL PCC 1ST LIFT GRID: P49-P50 AND HAREZONTAL, VERTICAL GRID: P17-P19</t>
  </si>
  <si>
    <t>18M3</t>
  </si>
  <si>
    <t>29/8/2015</t>
  </si>
  <si>
    <t>T5 VERTICAL AND HAREZONTAL PCC</t>
  </si>
  <si>
    <t>31/08/2015</t>
  </si>
  <si>
    <t>PODIUM AREA HORIZONTAL AND VERTICAL P.C.C,TOWER CRANE BASE VERTICAL P.C.C T6 MRSS AREA HORIZONTAL P.C.C</t>
  </si>
  <si>
    <t>52M3</t>
  </si>
  <si>
    <t>T-5 PODIUM AREA VERTICAL P.C.C</t>
  </si>
  <si>
    <t>50M3</t>
  </si>
  <si>
    <t>T-6</t>
  </si>
  <si>
    <t>MRSS AREA VERTICAL AND HORIZONTAL P.C.C(DRID P-AP-PAn/P2a-P46)</t>
  </si>
  <si>
    <t>25M3</t>
  </si>
  <si>
    <t>13/8/15</t>
  </si>
  <si>
    <t>T-5 PODIUM VERTICAL AND HORIZOMTAL P.C.C(P49-P48) /MRSS AREA VERTICAL AND HORIZONTAL P.C.C(PAn-PAi/P42-P41)</t>
  </si>
  <si>
    <t>17M3</t>
  </si>
  <si>
    <t>14/8/15</t>
  </si>
  <si>
    <t>T-6/T-5</t>
  </si>
  <si>
    <t>T-6 CURVE AREA VERTICAL P45-P47,T-5 PODIUM AREA VERTICAL P45/P47</t>
  </si>
  <si>
    <t>33M3</t>
  </si>
  <si>
    <t>15/8/15</t>
  </si>
  <si>
    <t>T-5 MRSS AREA,T-5 PODIUM AREA VERTICAL,MRSS AREA VERTICAL</t>
  </si>
  <si>
    <t>18/8/15</t>
  </si>
  <si>
    <t>T-5 PODIUM AREA VERTICAL P.C.C GRID:PAp-PAj</t>
  </si>
  <si>
    <t>29.5M3</t>
  </si>
  <si>
    <t>19/8/15</t>
  </si>
  <si>
    <t>16/8/15</t>
  </si>
  <si>
    <t>M-50</t>
  </si>
  <si>
    <t>MRSS AREA RAFT CONCRETING 'POUR-1'(600MM)P46-P43a/PAs-PAp</t>
  </si>
  <si>
    <t>178M3</t>
  </si>
  <si>
    <t>23/8/15</t>
  </si>
  <si>
    <t>13/9/15</t>
  </si>
  <si>
    <t>17/8/15</t>
  </si>
  <si>
    <t>T-5 PODIUM AREA VERTICAL AND HORIZONTAL PCC</t>
  </si>
  <si>
    <t>11M3</t>
  </si>
  <si>
    <t>14/9/15</t>
  </si>
  <si>
    <t>24/8/15</t>
  </si>
  <si>
    <t>TOWERS AREA VERTICAL PCC GRID:P12-P13,TOWER 5 AREA SUMP 01 VERTICAL PCC GRID:P-An TO P-Aj</t>
  </si>
  <si>
    <t>31/8/15</t>
  </si>
  <si>
    <t>21/9/15</t>
  </si>
  <si>
    <t>26/8/15</t>
  </si>
  <si>
    <t>TOWER AREA VERTICAL PCC GRID</t>
  </si>
  <si>
    <t>16M3</t>
  </si>
  <si>
    <t>23/9/15</t>
  </si>
  <si>
    <t>28/8/15</t>
  </si>
  <si>
    <t>MRSS AREA RAFT CONCRETING POUR-2,GRID:PA1=PA2,LAND:P44-P42</t>
  </si>
  <si>
    <t>155M3</t>
  </si>
  <si>
    <t>25/9/15</t>
  </si>
  <si>
    <t>TC-15 @ T-5CURVETURE AREA FOOTING CONCRETING(T-5-POD-0009)</t>
  </si>
  <si>
    <t>40M3</t>
  </si>
  <si>
    <t>30/9/15</t>
  </si>
  <si>
    <t>MRSS AREA PEDESTAL CONCRETING(T-5-POD-10)(ITR NO)</t>
  </si>
  <si>
    <t>MRSS AREA FOLDED RAFT HORIZONTAL AND VERTICAL CONCRETING(T5-POD-11,T5-POD-12)</t>
  </si>
  <si>
    <t>104M3</t>
  </si>
  <si>
    <t>19/9/15</t>
  </si>
  <si>
    <t>15/9/15</t>
  </si>
  <si>
    <t>MRSS AREA RAFT CONCRETING POUR:3(T-5-POD,0013)</t>
  </si>
  <si>
    <t>192M3</t>
  </si>
  <si>
    <t>22/9/15</t>
  </si>
  <si>
    <t>13/10/15</t>
  </si>
  <si>
    <t>16/9/15</t>
  </si>
  <si>
    <t>MRSS AREA RAFT CONCRETING (REST PORTION )POUR 3(T-5POD-13)</t>
  </si>
  <si>
    <t>36M3</t>
  </si>
  <si>
    <t>14/10/15</t>
  </si>
  <si>
    <t>TOWER CRANE FOUNDATION</t>
  </si>
  <si>
    <t>21/10/15</t>
  </si>
  <si>
    <t>26/9/15</t>
  </si>
  <si>
    <t>MRSS AREA FOLDED RAFT CONCRETING POUR-5(IR-T5-POD-16)</t>
  </si>
  <si>
    <t>83M3</t>
  </si>
  <si>
    <t>24/10/15</t>
  </si>
  <si>
    <t>29/09/2015</t>
  </si>
  <si>
    <t>T5</t>
  </si>
  <si>
    <t>T-5 total raft concreteing (900 mm thk)(pour-1)(pump-1&amp;2),(T-5-98)</t>
  </si>
  <si>
    <t>200M3</t>
  </si>
  <si>
    <t>06/10/158</t>
  </si>
  <si>
    <t>27/10/15</t>
  </si>
  <si>
    <t>24/11/15</t>
  </si>
  <si>
    <t>Spare</t>
  </si>
  <si>
    <t>T-5 total raft concreteing (900 mm thk)(pour-1)(pump-3),(T-5-98)</t>
  </si>
  <si>
    <t>100m3</t>
  </si>
  <si>
    <t>SPARE</t>
  </si>
  <si>
    <t>30/09/2015</t>
  </si>
  <si>
    <t>800m3</t>
  </si>
  <si>
    <t>28/10/2015</t>
  </si>
  <si>
    <t>25/11/2015</t>
  </si>
  <si>
    <t>300m3</t>
  </si>
  <si>
    <t xml:space="preserve">Spare </t>
  </si>
  <si>
    <t>344m3</t>
  </si>
  <si>
    <t>29/10/2015</t>
  </si>
  <si>
    <t>26/11/2015</t>
  </si>
  <si>
    <t>6/10/215</t>
  </si>
  <si>
    <t>13/10/2015</t>
  </si>
  <si>
    <t>M-70</t>
  </si>
  <si>
    <t>14/10/2015</t>
  </si>
  <si>
    <t>T-5 CURVE AREA ENTENDED  PODIUM WITH F-9,F-10 FOOTING 600 MM THIK</t>
  </si>
  <si>
    <t>144M3</t>
  </si>
  <si>
    <t>15/10/2015</t>
  </si>
  <si>
    <t>T-5 @ B4 level FOOTING LEVEL:86.1 Mtr TO 86.7 Mtr (T--POD-100)</t>
  </si>
  <si>
    <t>17/10/2015</t>
  </si>
  <si>
    <t xml:space="preserve">THERMO COUPLER MOKEUP
</t>
  </si>
  <si>
    <t>8M3</t>
  </si>
  <si>
    <t>21/10/2015</t>
  </si>
  <si>
    <t>56M3</t>
  </si>
  <si>
    <t>22/10/2015</t>
  </si>
  <si>
    <t>19/10/2015</t>
  </si>
  <si>
    <t>REST PORTATION OF 3mtr Raft (2.1 Mtr )B4 level Rl-86.1 mtr to 88.2 mtr</t>
  </si>
  <si>
    <t>173m3</t>
  </si>
  <si>
    <t>26/10/2015</t>
  </si>
  <si>
    <t>16/11/2015</t>
  </si>
  <si>
    <t>14/12/2015</t>
  </si>
  <si>
    <t xml:space="preserve"> </t>
  </si>
  <si>
    <t>20/10/2015</t>
  </si>
  <si>
    <t>755M3</t>
  </si>
  <si>
    <t>27/10/2015</t>
  </si>
  <si>
    <t>17/11/2015</t>
  </si>
  <si>
    <t>15/12/2015</t>
  </si>
  <si>
    <t>SPare</t>
  </si>
  <si>
    <t>719.5M3</t>
  </si>
  <si>
    <t>18/11/2015</t>
  </si>
  <si>
    <t>16/12/2015</t>
  </si>
  <si>
    <t>28.10.2015</t>
  </si>
  <si>
    <t>F4; F5 Footing Casting</t>
  </si>
  <si>
    <t>42M3</t>
  </si>
  <si>
    <t>4.11.15</t>
  </si>
  <si>
    <t>25.11.15</t>
  </si>
  <si>
    <t>23.12.15</t>
  </si>
  <si>
    <t>29.10.2015</t>
  </si>
  <si>
    <t xml:space="preserve">MRSS AREA FOLDED RAFT CONCRETING </t>
  </si>
  <si>
    <t>30M3</t>
  </si>
  <si>
    <t>05.11.15</t>
  </si>
  <si>
    <t>26.11.15</t>
  </si>
  <si>
    <t>05.11.45</t>
  </si>
  <si>
    <t>F6 footing level:86.1 mtr to 86.7</t>
  </si>
  <si>
    <t>80M3</t>
  </si>
  <si>
    <t>24/12/15</t>
  </si>
  <si>
    <t>3.11.15</t>
  </si>
  <si>
    <t>F3, F4-A footing concreteing</t>
  </si>
  <si>
    <t>54M3</t>
  </si>
  <si>
    <t>7.11.15</t>
  </si>
  <si>
    <t>Mrss area column starter and colum concreteing LC22,23</t>
  </si>
  <si>
    <t>5m3</t>
  </si>
  <si>
    <t>14/11/15</t>
  </si>
  <si>
    <t>9.11.15</t>
  </si>
  <si>
    <t>M50</t>
  </si>
  <si>
    <t>mrss area retaining wall concreteing</t>
  </si>
  <si>
    <t>10m3</t>
  </si>
  <si>
    <t>10.11.15</t>
  </si>
  <si>
    <t>mrss area retaining wall concreteing rest porsten</t>
  </si>
  <si>
    <t>column concreteing mrss area LC20,21,24,(22,23)2nd lift</t>
  </si>
  <si>
    <t>6M3</t>
  </si>
  <si>
    <t>12.11.15</t>
  </si>
  <si>
    <t>M70</t>
  </si>
  <si>
    <t>Mrss area LC19 column LC22,23, 2nd lift</t>
  </si>
  <si>
    <t>5.5M3</t>
  </si>
  <si>
    <t>19/11/2015</t>
  </si>
  <si>
    <t>13.11.15</t>
  </si>
  <si>
    <t>Mrss area column colum concreteing LC32,27,29</t>
  </si>
  <si>
    <t>5M3</t>
  </si>
  <si>
    <t>20/11/2015</t>
  </si>
  <si>
    <t>14.11.2015</t>
  </si>
  <si>
    <t>Mrss area LC27,35,48,49,</t>
  </si>
  <si>
    <t>21/11/2015</t>
  </si>
  <si>
    <t>16.11.2015</t>
  </si>
  <si>
    <t>Mrss area LC25,34 &amp; column starter</t>
  </si>
  <si>
    <t>23/11/2015</t>
  </si>
  <si>
    <t>18.11.2015</t>
  </si>
  <si>
    <t xml:space="preserve">Mrss area level 88.5 to 90.5 mtr </t>
  </si>
  <si>
    <t>24M3</t>
  </si>
  <si>
    <t xml:space="preserve">T-5 core wall starter filled 50% </t>
  </si>
  <si>
    <t>23.11.2015</t>
  </si>
  <si>
    <t>T-5 and mrss area water tank wall starter</t>
  </si>
  <si>
    <t>30/11/2015</t>
  </si>
  <si>
    <t>21/12/2015</t>
  </si>
  <si>
    <t xml:space="preserve">T-5 core wall starter rest porsten </t>
  </si>
  <si>
    <t>25.11.2015</t>
  </si>
  <si>
    <t xml:space="preserve">T-5 mrss area  column casting C526,C527 </t>
  </si>
  <si>
    <t>23/12/2015</t>
  </si>
  <si>
    <t>27.11.2015</t>
  </si>
  <si>
    <t>T-5 column C525</t>
  </si>
  <si>
    <t>3M3</t>
  </si>
  <si>
    <t>25/12/2015</t>
  </si>
  <si>
    <t>28.11.2015</t>
  </si>
  <si>
    <t>26/12/2015</t>
  </si>
  <si>
    <t>29.11.2015</t>
  </si>
  <si>
    <t xml:space="preserve">mrss area folded raft </t>
  </si>
  <si>
    <t>27/12/2015</t>
  </si>
  <si>
    <t>Mrss area</t>
  </si>
  <si>
    <t xml:space="preserve">T5 Mrss area folded raft </t>
  </si>
  <si>
    <t>27/27/2015</t>
  </si>
  <si>
    <t>30.11.2015</t>
  </si>
  <si>
    <t>Mrss area folded raft rest porsten</t>
  </si>
  <si>
    <t>48M3</t>
  </si>
  <si>
    <t>28/27/2015</t>
  </si>
  <si>
    <t>28/12/2015</t>
  </si>
  <si>
    <t>1.12.2015</t>
  </si>
  <si>
    <t>retaining wall concreteing</t>
  </si>
  <si>
    <t>23M3</t>
  </si>
  <si>
    <t>29/12/2015</t>
  </si>
  <si>
    <t>2.12.2015</t>
  </si>
  <si>
    <t>T-5 column C505,506 and mrss area Lc 30,33 starter casting</t>
  </si>
  <si>
    <t>4m3</t>
  </si>
  <si>
    <t>30/12/2015</t>
  </si>
  <si>
    <t>3.12.2015</t>
  </si>
  <si>
    <t>T-5 column C502,503 86.7 to 89.1 mtr</t>
  </si>
  <si>
    <t>14M3</t>
  </si>
  <si>
    <t xml:space="preserve">Mrss area water tank wall </t>
  </si>
  <si>
    <t>4.12.2015</t>
  </si>
  <si>
    <t>T-5 column C504,501</t>
  </si>
  <si>
    <t xml:space="preserve">water tank wall Mrss area 2nd lift </t>
  </si>
  <si>
    <t>Lafarge</t>
  </si>
  <si>
    <t>5.12.2015</t>
  </si>
  <si>
    <t>mrss area retaining wall and folded raft concreteing</t>
  </si>
  <si>
    <t>70M3</t>
  </si>
  <si>
    <t xml:space="preserve">T5 Column C506,Jc 31 and C515 column starter </t>
  </si>
  <si>
    <t>12M3</t>
  </si>
  <si>
    <t>6.12.2015</t>
  </si>
  <si>
    <t xml:space="preserve">T5 and mrss area R/Wall </t>
  </si>
  <si>
    <t>13/12/2015</t>
  </si>
  <si>
    <t>T5 column Jc 31</t>
  </si>
  <si>
    <t>3.5M3</t>
  </si>
  <si>
    <t>7.12.2015</t>
  </si>
  <si>
    <t xml:space="preserve">T5 column c507 </t>
  </si>
  <si>
    <t>8.12.2015</t>
  </si>
  <si>
    <t xml:space="preserve">T5 column  </t>
  </si>
  <si>
    <t>SPARE CUBE</t>
  </si>
  <si>
    <t>9.12.2015</t>
  </si>
  <si>
    <t>T-5 coloumn C521,524 And starter C509,510,511</t>
  </si>
  <si>
    <t>Cureing compund</t>
  </si>
  <si>
    <t xml:space="preserve">Mrss area water tank wall no 3&amp;2 1st lift </t>
  </si>
  <si>
    <t>14.5 m3</t>
  </si>
  <si>
    <t>10.12.15</t>
  </si>
  <si>
    <t>T-5&amp;MRSS</t>
  </si>
  <si>
    <t xml:space="preserve">T-5&amp; MRSS AREA  LC15,17 COLUMN MRSS AREA GRID P48-P47 TO P-AO COLUMN CONCERETING </t>
  </si>
  <si>
    <t>17/12/15</t>
  </si>
  <si>
    <t>tower 5 column conceret c527 statter c513 to c516, c512</t>
  </si>
  <si>
    <t>18/12/15</t>
  </si>
  <si>
    <t>tower 5 column conceret c529 c510 .level86.7 to89.8 structurl wall statter</t>
  </si>
  <si>
    <t>29.0M3</t>
  </si>
  <si>
    <t>19/12/15</t>
  </si>
  <si>
    <t xml:space="preserve">Mrss area Slab B3 level </t>
  </si>
  <si>
    <t>98M3</t>
  </si>
  <si>
    <t>T5 and mrss area coloumn concrete</t>
  </si>
  <si>
    <t xml:space="preserve">mrss area water tank wall </t>
  </si>
  <si>
    <t>22/12/2015</t>
  </si>
  <si>
    <t xml:space="preserve">mrss area coloumn </t>
  </si>
  <si>
    <t>3m3</t>
  </si>
  <si>
    <t>T-5 coloumn C512,513,514,520 and 2nd lift of W514</t>
  </si>
  <si>
    <t>9m3</t>
  </si>
  <si>
    <t>13/1/2016</t>
  </si>
  <si>
    <t>17/12/2015</t>
  </si>
  <si>
    <t>t5 col C516 casting</t>
  </si>
  <si>
    <t>6.5m3</t>
  </si>
  <si>
    <t>24/12/2015</t>
  </si>
  <si>
    <t>14/1/2016</t>
  </si>
  <si>
    <t>18/12/2015</t>
  </si>
  <si>
    <t xml:space="preserve">t5 Raft wall footing  </t>
  </si>
  <si>
    <t>49m3</t>
  </si>
  <si>
    <t>15/1/2016</t>
  </si>
  <si>
    <t>Machin elect problame</t>
  </si>
  <si>
    <t>Folded Raft Gripe-AP,PAO,P50,P49</t>
  </si>
  <si>
    <t>32m3</t>
  </si>
  <si>
    <t>26.12.15</t>
  </si>
  <si>
    <t>16.01.16</t>
  </si>
  <si>
    <t>Mrss Area Startter in Poor-2,Grid P-AN,P-AQ,P41,P44</t>
  </si>
  <si>
    <t>Mrss area column lc20,21,23,24,28,29,B4 Level Gird P-AV-PAS&amp;P46-P45,P44</t>
  </si>
  <si>
    <t>21/12/15</t>
  </si>
  <si>
    <t xml:space="preserve">tank wall </t>
  </si>
  <si>
    <t>18/1/15</t>
  </si>
  <si>
    <t xml:space="preserve">tank wall Mrss area B4 level </t>
  </si>
  <si>
    <t>18/1/16</t>
  </si>
  <si>
    <t>Tower 5 core wall casting</t>
  </si>
  <si>
    <t>80.5m3</t>
  </si>
  <si>
    <t>19.1.16</t>
  </si>
  <si>
    <t>22/12/15</t>
  </si>
  <si>
    <t>Mrss area colum Lc 15 &amp; Lc 17</t>
  </si>
  <si>
    <t>20.1.16</t>
  </si>
  <si>
    <t>Mrss area water tank wall</t>
  </si>
  <si>
    <t>30.12.15</t>
  </si>
  <si>
    <t xml:space="preserve">T5 column &amp; column Starter   </t>
  </si>
  <si>
    <t>31.12.15</t>
  </si>
  <si>
    <t>21.1.16</t>
  </si>
  <si>
    <t>mrss area pour 2 slab b3 level</t>
  </si>
  <si>
    <t>1.1.16</t>
  </si>
  <si>
    <t>25/12/205</t>
  </si>
  <si>
    <t>Mrss area pour 2 slab B3 level</t>
  </si>
  <si>
    <t>T5 colum C522,523,524,525</t>
  </si>
  <si>
    <t>2.1.16</t>
  </si>
  <si>
    <t>22.1.15</t>
  </si>
  <si>
    <t>Mrss area slab colum</t>
  </si>
  <si>
    <t>2M3</t>
  </si>
  <si>
    <t>3.1.15</t>
  </si>
  <si>
    <t>23.1.15</t>
  </si>
  <si>
    <t>Mrss area Slab pour 3 B3 level</t>
  </si>
  <si>
    <t>53.5M3</t>
  </si>
  <si>
    <t xml:space="preserve">T5 &amp; Mrss area Colum </t>
  </si>
  <si>
    <t>5.1.15</t>
  </si>
  <si>
    <t>26.1.15</t>
  </si>
  <si>
    <t xml:space="preserve">Mrss area R/W 28 Pour 3 </t>
  </si>
  <si>
    <t>30.5 M3</t>
  </si>
  <si>
    <t xml:space="preserve">T5 colum Jc29,C512,C515 Mrss area </t>
  </si>
  <si>
    <t>20M3</t>
  </si>
  <si>
    <t>6.1.15</t>
  </si>
  <si>
    <t>27.1.15</t>
  </si>
  <si>
    <t>Mrss area B3 to B2 level</t>
  </si>
  <si>
    <t>T5 column C511,C514 2nd lift</t>
  </si>
  <si>
    <t>19M3</t>
  </si>
  <si>
    <t>10.1.15</t>
  </si>
  <si>
    <t>31.1.15</t>
  </si>
  <si>
    <t>M40</t>
  </si>
  <si>
    <t>Mrss area Pour 1 B3 to B2</t>
  </si>
  <si>
    <t>41M3</t>
  </si>
  <si>
    <t>Mrss area column</t>
  </si>
  <si>
    <t>8.5M3</t>
  </si>
  <si>
    <t>11.1.15</t>
  </si>
  <si>
    <t>1.2.15</t>
  </si>
  <si>
    <t>12.1.15</t>
  </si>
  <si>
    <t>2.2.15</t>
  </si>
  <si>
    <t>13.1.15</t>
  </si>
  <si>
    <t>3.2.15</t>
  </si>
  <si>
    <t>Mrss area R/W Pour 1</t>
  </si>
  <si>
    <t>27.5M3</t>
  </si>
  <si>
    <t>130A</t>
  </si>
  <si>
    <t xml:space="preserve">Mrss area R/W Pour 1 B3 to B2 </t>
  </si>
  <si>
    <t>14.1.15</t>
  </si>
  <si>
    <t>4.2.15</t>
  </si>
  <si>
    <t xml:space="preserve">Mrss area </t>
  </si>
  <si>
    <t xml:space="preserve">Mrss area Raft 600 Thik Pour 5 </t>
  </si>
  <si>
    <t>ACC PLANT GGBS</t>
  </si>
  <si>
    <t>3.3.15</t>
  </si>
  <si>
    <t>Mrss area Pour 3</t>
  </si>
  <si>
    <t>15.01.16</t>
  </si>
  <si>
    <t>05.02.16</t>
  </si>
  <si>
    <t>15.02.16</t>
  </si>
  <si>
    <t>Mrss area Raft pour 4</t>
  </si>
  <si>
    <t>06.02.16</t>
  </si>
  <si>
    <t xml:space="preserve">T5 colum 513 &amp; 519 </t>
  </si>
  <si>
    <t>17.5M3</t>
  </si>
  <si>
    <t>18.01.16</t>
  </si>
  <si>
    <t>08.02.16</t>
  </si>
  <si>
    <t xml:space="preserve">Mrss area slab pour1 B2 level </t>
  </si>
  <si>
    <t>Sump Area T-6 in MRSS Area B4 Level RL84.3</t>
  </si>
  <si>
    <t>19.01.16</t>
  </si>
  <si>
    <t>09.02.16</t>
  </si>
  <si>
    <t>Folded Raft MRSS Area Pour-4 B3 Level Grid P-AP &amp; P49-P50</t>
  </si>
  <si>
    <t>08.03.16</t>
  </si>
  <si>
    <t>13/01/16</t>
  </si>
  <si>
    <t>Mrss Area Slab Pour-2 B2 Level Grid P-46 To P-41 &amp; PAR,PAN Level 94.15 to 94.35mtr.</t>
  </si>
  <si>
    <t>20.01.16</t>
  </si>
  <si>
    <t>10.02.16</t>
  </si>
  <si>
    <t>st Lift 86.7 to 89.14 mtr. Level Core Wall Startter2 (30%) RL88.2 to 84.4 mtr.</t>
  </si>
  <si>
    <t>22.01.16</t>
  </si>
  <si>
    <t>12.02.16</t>
  </si>
  <si>
    <t>15/01/16</t>
  </si>
  <si>
    <t>Folded Raft T-5 &amp; Mrss Area B4 Lev el Grid line PAP to PAI,P15 to P17 (RL87.6 to 88.2 mtr.)</t>
  </si>
  <si>
    <t>M-10</t>
  </si>
  <si>
    <t>T-6 &amp; Mrss Area</t>
  </si>
  <si>
    <t>T-6 &amp; MRSS Area at B4 Level Surface brebation PCC Top 85.2mtr.</t>
  </si>
  <si>
    <t>MRSS Area R/W (Domtan)Pour4 B4 Level Grid Line P-50,P-49</t>
  </si>
  <si>
    <t>ACC</t>
  </si>
  <si>
    <t>23.01.16</t>
  </si>
  <si>
    <t>13.02.06</t>
  </si>
  <si>
    <t>13.02.16</t>
  </si>
  <si>
    <t>MRSS Slab Pour-3 Level Grid P-Aq-P-AI-A-AS &amp; P49</t>
  </si>
  <si>
    <t>17/01/16</t>
  </si>
  <si>
    <t>T-5 Core Wall Concrete</t>
  </si>
  <si>
    <t>24.01.16</t>
  </si>
  <si>
    <t>14.02.16</t>
  </si>
  <si>
    <t>18/01/16</t>
  </si>
  <si>
    <t>Mrss Area Column &amp; Startter</t>
  </si>
  <si>
    <t>25.01.16</t>
  </si>
  <si>
    <t>19/01/16</t>
  </si>
  <si>
    <t>Mrss Area Column B2 Level Colunm LC20,21,23,25,28,29</t>
  </si>
  <si>
    <t>26.01.16</t>
  </si>
  <si>
    <t>16.02.16</t>
  </si>
  <si>
    <t>Mrss Area R/W Startter 31,30 B4 Level Pour-5</t>
  </si>
  <si>
    <t>27.01.16</t>
  </si>
  <si>
    <t>17.02.16</t>
  </si>
  <si>
    <t>21.01.16</t>
  </si>
  <si>
    <t>T-5 Core Wall Statter &amp; Column 2nd Lift C519,MRSS Area Column LC32,35,49,48,34,33,30 Column Concret</t>
  </si>
  <si>
    <t>28.01.16</t>
  </si>
  <si>
    <t>18.02.16</t>
  </si>
  <si>
    <t>T-5 Column  No C519 2nd Lift RL 89.15 to 91.00 mtr. Level</t>
  </si>
  <si>
    <t>29.01.16</t>
  </si>
  <si>
    <t>19.02.16</t>
  </si>
  <si>
    <t>23/01/16</t>
  </si>
  <si>
    <t>Mrss Area R/W Statter R/W-25 Pour-2 B2 Level</t>
  </si>
  <si>
    <t>30.01.16</t>
  </si>
  <si>
    <t>20.02.16</t>
  </si>
  <si>
    <t>Mrss Area Column at B2-B1 Level</t>
  </si>
  <si>
    <t>MRSS Area Column at B2 Level</t>
  </si>
  <si>
    <t>01.02.16</t>
  </si>
  <si>
    <t>22.02.16</t>
  </si>
  <si>
    <t>Mrss Area DOM Water tank B4 Level</t>
  </si>
  <si>
    <t>03.02.16</t>
  </si>
  <si>
    <t>24.02.16</t>
  </si>
  <si>
    <t>From work Insfation of Core Wall-2 T-5</t>
  </si>
  <si>
    <t>04.02.16</t>
  </si>
  <si>
    <t>25.02.16</t>
  </si>
  <si>
    <t>Mrss Area Retaining Wall B2 to B1 Level</t>
  </si>
  <si>
    <t>Mrss Area Column B2 Level 50,51,52 Column Concreting</t>
  </si>
  <si>
    <t>26.02.16</t>
  </si>
  <si>
    <t>Mrss Area tank wall B4 Level 87.6 to 91.5 mtr.Level</t>
  </si>
  <si>
    <t>27.02.16</t>
  </si>
  <si>
    <t>31.01.16</t>
  </si>
  <si>
    <t>Mrss Area Column LC21,20A,19A,28A B2 Level Mrss Area</t>
  </si>
  <si>
    <t>07.02.16</t>
  </si>
  <si>
    <t>28.02.16</t>
  </si>
  <si>
    <t xml:space="preserve">Mrss Area Retaining Wall-26 B2 to B1 Level </t>
  </si>
  <si>
    <t xml:space="preserve">Mrss Area Retaining Wall-25 B2 to B1 Level </t>
  </si>
  <si>
    <t>29.02.16</t>
  </si>
  <si>
    <t>02.02.16</t>
  </si>
  <si>
    <t>T-5 Column LC 07,02,03 in Mrss Area B4 Level Pour-5</t>
  </si>
  <si>
    <t>01.03.16</t>
  </si>
</sst>
</file>

<file path=xl/styles.xml><?xml version="1.0" encoding="utf-8"?>
<styleSheet xmlns="http://schemas.openxmlformats.org/spreadsheetml/2006/main">
  <numFmts count="10">
    <numFmt numFmtId="176" formatCode="0_);[Red]\(0\)"/>
    <numFmt numFmtId="177" formatCode="_ * #,##0_ ;_ * \-#,##0_ ;_ * &quot;-&quot;_ ;_ @_ "/>
    <numFmt numFmtId="178" formatCode="0.000"/>
    <numFmt numFmtId="179" formatCode="_ * #,##0.00_ ;_ * \-#,##0.00_ ;_ * &quot;-&quot;??_ ;_ @_ "/>
    <numFmt numFmtId="180" formatCode="dd\.mm\.yy"/>
    <numFmt numFmtId="181" formatCode="0.00_ "/>
    <numFmt numFmtId="44" formatCode="_(&quot;$&quot;* #,##0.00_);_(&quot;$&quot;* \(#,##0.00\);_(&quot;$&quot;* &quot;-&quot;??_);_(@_)"/>
    <numFmt numFmtId="182" formatCode="0.0"/>
    <numFmt numFmtId="42" formatCode="_(&quot;$&quot;* #,##0_);_(&quot;$&quot;* \(#,##0\);_(&quot;$&quot;* &quot;-&quot;_);_(@_)"/>
    <numFmt numFmtId="183" formatCode="0_ "/>
  </numFmts>
  <fonts count="12">
    <font>
      <sz val="10"/>
      <name val="Arial"/>
      <family val="2"/>
      <charset val="1"/>
    </font>
    <font>
      <sz val="12"/>
      <name val="Calibri"/>
      <family val="2"/>
      <charset val="134"/>
    </font>
    <font>
      <b/>
      <sz val="16"/>
      <name val="Calibri"/>
      <family val="2"/>
      <charset val="134"/>
    </font>
    <font>
      <b/>
      <sz val="12"/>
      <color indexed="55"/>
      <name val="Calibri"/>
      <family val="2"/>
      <charset val="134"/>
    </font>
    <font>
      <sz val="12"/>
      <color indexed="55"/>
      <name val="Calibri"/>
      <family val="2"/>
      <charset val="134"/>
    </font>
    <font>
      <sz val="10"/>
      <color indexed="55"/>
      <name val="Calibri"/>
      <family val="2"/>
      <charset val="134"/>
    </font>
    <font>
      <sz val="16"/>
      <name val="Calibri"/>
      <family val="2"/>
      <charset val="134"/>
    </font>
    <font>
      <sz val="11"/>
      <name val="Calibri"/>
      <family val="2"/>
      <charset val="134"/>
    </font>
    <font>
      <sz val="10"/>
      <name val="Calibri"/>
      <family val="2"/>
      <charset val="134"/>
    </font>
    <font>
      <sz val="11"/>
      <color indexed="55"/>
      <name val="Arial"/>
      <family val="2"/>
      <charset val="1"/>
    </font>
    <font>
      <vertAlign val="superscript"/>
      <sz val="12"/>
      <name val="Calibri"/>
      <family val="2"/>
      <charset val="134"/>
    </font>
    <font>
      <b/>
      <vertAlign val="superscript"/>
      <sz val="12"/>
      <name val="Calibr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indexed="14"/>
        <bgColor indexed="64"/>
      </patternFill>
    </fill>
    <fill>
      <patternFill patternType="solid">
        <fgColor indexed="13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>
      <alignment vertical="center"/>
    </xf>
    <xf numFmtId="179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>
      <alignment vertical="center"/>
    </xf>
  </cellStyleXfs>
  <cellXfs count="124">
    <xf numFmtId="0" fontId="0" fillId="0" borderId="0" xfId="0" applyAlignment="1"/>
    <xf numFmtId="0" fontId="1" fillId="2" borderId="0" xfId="0" applyFont="1" applyFill="1" applyAlignment="1">
      <alignment vertical="center"/>
    </xf>
    <xf numFmtId="0" fontId="1" fillId="2" borderId="1" xfId="0" applyFont="1" applyFill="1" applyBorder="1" applyAlignment="1"/>
    <xf numFmtId="0" fontId="1" fillId="2" borderId="0" xfId="0" applyFont="1" applyFill="1" applyAlignment="1"/>
    <xf numFmtId="0" fontId="1" fillId="0" borderId="1" xfId="0" applyFont="1" applyFill="1" applyBorder="1" applyAlignment="1"/>
    <xf numFmtId="0" fontId="2" fillId="0" borderId="2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180" fontId="3" fillId="0" borderId="2" xfId="6" applyNumberFormat="1" applyFont="1" applyFill="1" applyBorder="1" applyAlignment="1">
      <alignment horizontal="center" vertical="center" wrapText="1"/>
    </xf>
    <xf numFmtId="0" fontId="3" fillId="0" borderId="1" xfId="6" applyFont="1" applyFill="1" applyBorder="1" applyAlignment="1">
      <alignment horizontal="center" vertical="center" wrapText="1"/>
    </xf>
    <xf numFmtId="2" fontId="3" fillId="0" borderId="1" xfId="6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58" fontId="1" fillId="0" borderId="2" xfId="6" applyNumberFormat="1" applyFont="1" applyFill="1" applyBorder="1" applyAlignment="1">
      <alignment horizontal="center" vertical="center" wrapText="1"/>
    </xf>
    <xf numFmtId="0" fontId="1" fillId="0" borderId="1" xfId="6" applyFont="1" applyFill="1" applyBorder="1" applyAlignment="1">
      <alignment horizontal="center" vertical="center" wrapText="1"/>
    </xf>
    <xf numFmtId="0" fontId="4" fillId="0" borderId="1" xfId="6" applyFont="1" applyFill="1" applyBorder="1" applyAlignment="1">
      <alignment horizontal="center" vertical="center" wrapText="1"/>
    </xf>
    <xf numFmtId="2" fontId="1" fillId="0" borderId="1" xfId="6" applyNumberFormat="1" applyFont="1" applyFill="1" applyBorder="1" applyAlignment="1">
      <alignment horizontal="center" vertical="center" wrapText="1"/>
    </xf>
    <xf numFmtId="180" fontId="3" fillId="0" borderId="1" xfId="6" applyNumberFormat="1" applyFont="1" applyFill="1" applyBorder="1" applyAlignment="1">
      <alignment horizontal="center" vertical="center" wrapText="1"/>
    </xf>
    <xf numFmtId="178" fontId="3" fillId="0" borderId="1" xfId="6" applyNumberFormat="1" applyFont="1" applyFill="1" applyBorder="1" applyAlignment="1">
      <alignment horizontal="center" vertical="center" wrapText="1"/>
    </xf>
    <xf numFmtId="1" fontId="3" fillId="0" borderId="1" xfId="6" applyNumberFormat="1" applyFont="1" applyFill="1" applyBorder="1" applyAlignment="1">
      <alignment horizontal="center" vertical="center" wrapText="1"/>
    </xf>
    <xf numFmtId="182" fontId="3" fillId="0" borderId="1" xfId="6" applyNumberFormat="1" applyFont="1" applyFill="1" applyBorder="1" applyAlignment="1">
      <alignment horizontal="center" vertical="center" wrapText="1"/>
    </xf>
    <xf numFmtId="58" fontId="1" fillId="0" borderId="1" xfId="6" applyNumberFormat="1" applyFont="1" applyFill="1" applyBorder="1" applyAlignment="1">
      <alignment horizontal="center" vertical="center" wrapText="1"/>
    </xf>
    <xf numFmtId="178" fontId="1" fillId="0" borderId="1" xfId="6" applyNumberFormat="1" applyFont="1" applyFill="1" applyBorder="1" applyAlignment="1">
      <alignment horizontal="center" vertical="center" wrapText="1"/>
    </xf>
    <xf numFmtId="1" fontId="1" fillId="0" borderId="1" xfId="6" applyNumberFormat="1" applyFont="1" applyFill="1" applyBorder="1" applyAlignment="1">
      <alignment horizontal="center" vertical="center" wrapText="1"/>
    </xf>
    <xf numFmtId="182" fontId="1" fillId="0" borderId="1" xfId="6" applyNumberFormat="1" applyFont="1" applyFill="1" applyBorder="1" applyAlignment="1">
      <alignment horizontal="center" vertical="center" wrapText="1"/>
    </xf>
    <xf numFmtId="178" fontId="4" fillId="0" borderId="1" xfId="6" applyNumberFormat="1" applyFont="1" applyFill="1" applyBorder="1" applyAlignment="1">
      <alignment horizontal="center" vertical="center"/>
    </xf>
    <xf numFmtId="182" fontId="4" fillId="0" borderId="1" xfId="6" applyNumberFormat="1" applyFont="1" applyFill="1" applyBorder="1" applyAlignment="1">
      <alignment horizontal="center" vertical="center"/>
    </xf>
    <xf numFmtId="176" fontId="1" fillId="0" borderId="1" xfId="6" applyNumberFormat="1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/>
    </xf>
    <xf numFmtId="0" fontId="1" fillId="0" borderId="1" xfId="0" applyFont="1" applyFill="1" applyBorder="1" applyAlignment="1"/>
    <xf numFmtId="0" fontId="3" fillId="0" borderId="3" xfId="6" applyFont="1" applyFill="1" applyBorder="1" applyAlignment="1">
      <alignment horizontal="center" vertical="center" wrapText="1"/>
    </xf>
    <xf numFmtId="0" fontId="4" fillId="0" borderId="3" xfId="6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/>
    </xf>
    <xf numFmtId="0" fontId="1" fillId="0" borderId="0" xfId="0" applyFont="1" applyFill="1" applyAlignment="1"/>
    <xf numFmtId="0" fontId="1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58" fontId="1" fillId="0" borderId="2" xfId="6" applyNumberFormat="1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center"/>
    </xf>
    <xf numFmtId="0" fontId="5" fillId="0" borderId="1" xfId="6" applyFont="1" applyFill="1" applyBorder="1" applyAlignment="1">
      <alignment horizontal="center" vertical="center" wrapText="1"/>
    </xf>
    <xf numFmtId="0" fontId="1" fillId="0" borderId="1" xfId="6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top"/>
    </xf>
    <xf numFmtId="2" fontId="1" fillId="0" borderId="2" xfId="6" applyNumberFormat="1" applyFont="1" applyFill="1" applyBorder="1" applyAlignment="1">
      <alignment horizontal="center" vertical="center" wrapText="1"/>
    </xf>
    <xf numFmtId="0" fontId="1" fillId="0" borderId="3" xfId="6" applyFont="1" applyFill="1" applyBorder="1" applyAlignment="1">
      <alignment horizontal="center" vertical="center" wrapText="1"/>
    </xf>
    <xf numFmtId="0" fontId="1" fillId="0" borderId="1" xfId="6" applyNumberFormat="1" applyFont="1" applyFill="1" applyBorder="1" applyAlignment="1">
      <alignment horizontal="center" vertical="center" wrapText="1"/>
    </xf>
    <xf numFmtId="182" fontId="1" fillId="0" borderId="1" xfId="6" applyNumberFormat="1" applyFont="1" applyFill="1" applyBorder="1" applyAlignment="1">
      <alignment horizontal="center" vertical="center"/>
    </xf>
    <xf numFmtId="58" fontId="1" fillId="0" borderId="3" xfId="6" applyNumberFormat="1" applyFont="1" applyFill="1" applyBorder="1" applyAlignment="1">
      <alignment horizontal="center" vertical="center" wrapText="1"/>
    </xf>
    <xf numFmtId="178" fontId="1" fillId="0" borderId="2" xfId="6" applyNumberFormat="1" applyFont="1" applyFill="1" applyBorder="1" applyAlignment="1">
      <alignment horizontal="center" vertical="center" wrapText="1"/>
    </xf>
    <xf numFmtId="178" fontId="4" fillId="0" borderId="2" xfId="6" applyNumberFormat="1" applyFont="1" applyFill="1" applyBorder="1" applyAlignment="1">
      <alignment horizontal="center" vertical="center"/>
    </xf>
    <xf numFmtId="58" fontId="1" fillId="0" borderId="6" xfId="6" applyNumberFormat="1" applyFont="1" applyFill="1" applyBorder="1" applyAlignment="1">
      <alignment horizontal="center" vertical="center" wrapText="1"/>
    </xf>
    <xf numFmtId="0" fontId="1" fillId="0" borderId="7" xfId="6" applyFont="1" applyFill="1" applyBorder="1" applyAlignment="1">
      <alignment horizontal="center" vertical="center" wrapText="1"/>
    </xf>
    <xf numFmtId="0" fontId="4" fillId="0" borderId="7" xfId="6" applyFont="1" applyFill="1" applyBorder="1" applyAlignment="1">
      <alignment horizontal="center" vertical="center" wrapText="1"/>
    </xf>
    <xf numFmtId="0" fontId="1" fillId="0" borderId="7" xfId="6" applyFont="1" applyFill="1" applyBorder="1" applyAlignment="1">
      <alignment horizontal="center" vertical="center"/>
    </xf>
    <xf numFmtId="0" fontId="1" fillId="0" borderId="2" xfId="6" applyFont="1" applyFill="1" applyBorder="1" applyAlignment="1">
      <alignment horizontal="center" vertical="center" wrapText="1"/>
    </xf>
    <xf numFmtId="58" fontId="1" fillId="0" borderId="7" xfId="6" applyNumberFormat="1" applyFont="1" applyFill="1" applyBorder="1" applyAlignment="1">
      <alignment horizontal="center" vertical="center" wrapText="1"/>
    </xf>
    <xf numFmtId="178" fontId="4" fillId="0" borderId="7" xfId="6" applyNumberFormat="1" applyFont="1" applyFill="1" applyBorder="1" applyAlignment="1">
      <alignment horizontal="center" vertical="center"/>
    </xf>
    <xf numFmtId="1" fontId="1" fillId="0" borderId="7" xfId="6" applyNumberFormat="1" applyFont="1" applyFill="1" applyBorder="1" applyAlignment="1">
      <alignment horizontal="center" vertical="center" wrapText="1"/>
    </xf>
    <xf numFmtId="182" fontId="4" fillId="0" borderId="7" xfId="6" applyNumberFormat="1" applyFont="1" applyFill="1" applyBorder="1" applyAlignment="1">
      <alignment horizontal="center" vertical="center"/>
    </xf>
    <xf numFmtId="2" fontId="1" fillId="0" borderId="7" xfId="6" applyNumberFormat="1" applyFont="1" applyFill="1" applyBorder="1" applyAlignment="1">
      <alignment horizontal="center" vertical="center" wrapText="1"/>
    </xf>
    <xf numFmtId="0" fontId="4" fillId="0" borderId="8" xfId="6" applyFont="1" applyFill="1" applyBorder="1" applyAlignment="1">
      <alignment horizontal="center" vertical="center" wrapText="1"/>
    </xf>
    <xf numFmtId="2" fontId="1" fillId="0" borderId="1" xfId="6" applyNumberFormat="1" applyFont="1" applyFill="1" applyBorder="1" applyAlignment="1">
      <alignment vertical="center" wrapText="1"/>
    </xf>
    <xf numFmtId="0" fontId="4" fillId="0" borderId="1" xfId="6" applyFont="1" applyFill="1" applyBorder="1" applyAlignment="1">
      <alignment vertical="center" wrapText="1"/>
    </xf>
    <xf numFmtId="2" fontId="1" fillId="0" borderId="3" xfId="6" applyNumberFormat="1" applyFont="1" applyFill="1" applyBorder="1" applyAlignment="1">
      <alignment horizontal="center" vertical="center" wrapText="1"/>
    </xf>
    <xf numFmtId="0" fontId="4" fillId="0" borderId="9" xfId="6" applyFont="1" applyFill="1" applyBorder="1" applyAlignment="1">
      <alignment horizontal="center" vertical="center" wrapText="1"/>
    </xf>
    <xf numFmtId="0" fontId="1" fillId="0" borderId="10" xfId="0" applyFont="1" applyFill="1" applyBorder="1" applyAlignment="1">
      <alignment horizontal="center" vertical="center"/>
    </xf>
    <xf numFmtId="0" fontId="1" fillId="0" borderId="10" xfId="0" applyFont="1" applyFill="1" applyBorder="1" applyAlignment="1">
      <alignment horizontal="center"/>
    </xf>
    <xf numFmtId="2" fontId="6" fillId="0" borderId="1" xfId="6" applyNumberFormat="1" applyFont="1" applyFill="1" applyBorder="1" applyAlignment="1">
      <alignment horizontal="center" vertical="center" wrapText="1"/>
    </xf>
    <xf numFmtId="1" fontId="1" fillId="0" borderId="2" xfId="6" applyNumberFormat="1" applyFont="1" applyFill="1" applyBorder="1" applyAlignment="1">
      <alignment vertical="center" wrapText="1"/>
    </xf>
    <xf numFmtId="182" fontId="4" fillId="0" borderId="1" xfId="6" applyNumberFormat="1" applyFont="1" applyFill="1" applyBorder="1" applyAlignment="1">
      <alignment vertical="center"/>
    </xf>
    <xf numFmtId="182" fontId="1" fillId="0" borderId="1" xfId="6" applyNumberFormat="1" applyFont="1" applyFill="1" applyBorder="1" applyAlignment="1">
      <alignment vertical="center" wrapText="1"/>
    </xf>
    <xf numFmtId="178" fontId="4" fillId="0" borderId="10" xfId="6" applyNumberFormat="1" applyFont="1" applyFill="1" applyBorder="1" applyAlignment="1">
      <alignment vertical="center"/>
    </xf>
    <xf numFmtId="1" fontId="1" fillId="0" borderId="1" xfId="6" applyNumberFormat="1" applyFont="1" applyFill="1" applyBorder="1" applyAlignment="1">
      <alignment vertical="center" wrapText="1"/>
    </xf>
    <xf numFmtId="178" fontId="4" fillId="0" borderId="1" xfId="6" applyNumberFormat="1" applyFont="1" applyFill="1" applyBorder="1" applyAlignment="1">
      <alignment vertical="center"/>
    </xf>
    <xf numFmtId="0" fontId="4" fillId="0" borderId="3" xfId="6" applyFont="1" applyFill="1" applyBorder="1" applyAlignment="1">
      <alignment vertical="center" wrapText="1"/>
    </xf>
    <xf numFmtId="178" fontId="1" fillId="0" borderId="1" xfId="6" applyNumberFormat="1" applyFont="1" applyFill="1" applyBorder="1" applyAlignment="1">
      <alignment vertical="center" wrapText="1"/>
    </xf>
    <xf numFmtId="178" fontId="4" fillId="0" borderId="1" xfId="6" applyNumberFormat="1" applyFont="1" applyFill="1" applyBorder="1" applyAlignment="1">
      <alignment horizontal="left" vertical="center"/>
    </xf>
    <xf numFmtId="178" fontId="1" fillId="0" borderId="1" xfId="6" applyNumberFormat="1" applyFont="1" applyFill="1" applyBorder="1" applyAlignment="1">
      <alignment horizontal="left" vertical="center" wrapText="1"/>
    </xf>
    <xf numFmtId="0" fontId="1" fillId="0" borderId="2" xfId="0" applyFont="1" applyFill="1" applyBorder="1" applyAlignment="1">
      <alignment horizontal="center" vertical="center"/>
    </xf>
    <xf numFmtId="0" fontId="1" fillId="0" borderId="2" xfId="0" applyFont="1" applyFill="1" applyBorder="1" applyAlignment="1"/>
    <xf numFmtId="58" fontId="1" fillId="0" borderId="2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58" fontId="1" fillId="0" borderId="1" xfId="0" applyNumberFormat="1" applyFont="1" applyFill="1" applyBorder="1" applyAlignment="1">
      <alignment horizontal="center" vertical="center"/>
    </xf>
    <xf numFmtId="0" fontId="1" fillId="0" borderId="3" xfId="0" applyFont="1" applyFill="1" applyBorder="1" applyAlignment="1"/>
    <xf numFmtId="0" fontId="1" fillId="0" borderId="3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 wrapText="1"/>
    </xf>
    <xf numFmtId="0" fontId="1" fillId="0" borderId="10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center"/>
    </xf>
    <xf numFmtId="58" fontId="1" fillId="0" borderId="7" xfId="0" applyNumberFormat="1" applyFont="1" applyFill="1" applyBorder="1" applyAlignment="1">
      <alignment horizontal="center" vertical="center"/>
    </xf>
    <xf numFmtId="0" fontId="1" fillId="0" borderId="7" xfId="0" applyFont="1" applyFill="1" applyBorder="1" applyAlignment="1"/>
    <xf numFmtId="0" fontId="1" fillId="0" borderId="12" xfId="0" applyFont="1" applyFill="1" applyBorder="1" applyAlignment="1"/>
    <xf numFmtId="0" fontId="1" fillId="0" borderId="8" xfId="0" applyFont="1" applyFill="1" applyBorder="1" applyAlignment="1"/>
    <xf numFmtId="0" fontId="1" fillId="0" borderId="0" xfId="0" applyFont="1" applyFill="1" applyAlignment="1">
      <alignment horizontal="center"/>
    </xf>
    <xf numFmtId="0" fontId="1" fillId="0" borderId="10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/>
    <xf numFmtId="0" fontId="1" fillId="0" borderId="1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/>
    <xf numFmtId="0" fontId="1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vertical="center" wrapText="1"/>
    </xf>
    <xf numFmtId="0" fontId="1" fillId="0" borderId="7" xfId="0" applyFont="1" applyFill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10" xfId="0" applyFont="1" applyFill="1" applyBorder="1" applyAlignment="1">
      <alignment horizontal="center"/>
    </xf>
    <xf numFmtId="1" fontId="1" fillId="0" borderId="7" xfId="6" applyNumberFormat="1" applyFont="1" applyFill="1" applyBorder="1" applyAlignment="1">
      <alignment vertical="center" wrapText="1"/>
    </xf>
    <xf numFmtId="2" fontId="1" fillId="0" borderId="7" xfId="6" applyNumberFormat="1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vertical="center" wrapText="1"/>
    </xf>
    <xf numFmtId="58" fontId="1" fillId="0" borderId="1" xfId="0" applyNumberFormat="1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 wrapText="1"/>
    </xf>
    <xf numFmtId="58" fontId="1" fillId="0" borderId="1" xfId="0" applyNumberFormat="1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58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58" fontId="1" fillId="0" borderId="13" xfId="0" applyNumberFormat="1" applyFont="1" applyFill="1" applyBorder="1" applyAlignment="1">
      <alignment horizontal="center" vertical="center"/>
    </xf>
    <xf numFmtId="0" fontId="1" fillId="0" borderId="13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wrapText="1"/>
    </xf>
    <xf numFmtId="183" fontId="1" fillId="0" borderId="1" xfId="0" applyNumberFormat="1" applyFont="1" applyFill="1" applyBorder="1" applyAlignment="1"/>
    <xf numFmtId="181" fontId="1" fillId="0" borderId="1" xfId="0" applyNumberFormat="1" applyFont="1" applyFill="1" applyBorder="1" applyAlignment="1"/>
    <xf numFmtId="181" fontId="1" fillId="0" borderId="1" xfId="0" applyNumberFormat="1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wrapText="1"/>
    </xf>
    <xf numFmtId="0" fontId="1" fillId="0" borderId="2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1" fillId="2" borderId="3" xfId="0" applyFont="1" applyFill="1" applyBorder="1" applyAlignment="1"/>
  </cellXfs>
  <cellStyles count="7">
    <cellStyle name="Normal" xfId="0" builtinId="0"/>
    <cellStyle name="Comma" xfId="1" builtinId="3"/>
    <cellStyle name="Currency" xfId="2" builtinId="4"/>
    <cellStyle name="Comma[0]" xfId="3" builtinId="6"/>
    <cellStyle name="Percent" xfId="4" builtinId="5"/>
    <cellStyle name="Currency[0]" xfId="5" builtinId="7"/>
    <cellStyle name="TableStyleLight1" xf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DBEEF4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5411"/>
  <sheetViews>
    <sheetView tabSelected="1" view="pageBreakPreview" zoomScale="85" zoomScaleNormal="85" zoomScaleSheetLayoutView="85" topLeftCell="A2258" workbookViewId="0">
      <selection activeCell="P2152" sqref="P2152:P2163"/>
    </sheetView>
  </sheetViews>
  <sheetFormatPr defaultColWidth="11.8571428571429" defaultRowHeight="15.75"/>
  <cols>
    <col min="1" max="1" width="12.7142857142857" style="3"/>
    <col min="2" max="2" width="11.8571428571429" style="3"/>
    <col min="3" max="3" width="12.7142857142857" style="3"/>
    <col min="4" max="8" width="11.8571428571429" style="3"/>
    <col min="9" max="9" width="12.7142857142857" style="3"/>
    <col min="10" max="10" width="11.8571428571429" style="3"/>
    <col min="11" max="11" width="12.7142857142857" style="3"/>
    <col min="12" max="12" width="14.5714285714286" style="3"/>
    <col min="13" max="13" width="11.8571428571429" style="3"/>
    <col min="14" max="16" width="14.5714285714286" style="3"/>
    <col min="17" max="16384" width="11.8571428571429" style="3"/>
  </cols>
  <sheetData>
    <row r="1" spans="1:36">
      <c r="A1" s="4"/>
      <c r="B1" s="4"/>
      <c r="C1" s="5" t="s">
        <v>0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27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32"/>
      <c r="AG1" s="32"/>
      <c r="AH1" s="32"/>
      <c r="AI1" s="32"/>
      <c r="AJ1" s="32"/>
    </row>
    <row r="2" spans="1:36">
      <c r="A2" s="4"/>
      <c r="B2" s="4"/>
      <c r="C2" s="5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27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32"/>
      <c r="AG2" s="32"/>
      <c r="AH2" s="32"/>
      <c r="AI2" s="32"/>
      <c r="AJ2" s="32"/>
    </row>
    <row r="3" ht="49.5" spans="1:36">
      <c r="A3" s="7" t="s">
        <v>1</v>
      </c>
      <c r="B3" s="7" t="s">
        <v>2</v>
      </c>
      <c r="C3" s="8" t="s">
        <v>3</v>
      </c>
      <c r="D3" s="9" t="s">
        <v>4</v>
      </c>
      <c r="E3" s="9" t="s">
        <v>5</v>
      </c>
      <c r="F3" s="9" t="s">
        <v>6</v>
      </c>
      <c r="G3" s="9" t="s">
        <v>7</v>
      </c>
      <c r="H3" s="10" t="s">
        <v>8</v>
      </c>
      <c r="I3" s="16" t="s">
        <v>9</v>
      </c>
      <c r="J3" s="9" t="s">
        <v>10</v>
      </c>
      <c r="K3" s="17" t="s">
        <v>11</v>
      </c>
      <c r="L3" s="18" t="s">
        <v>12</v>
      </c>
      <c r="M3" s="19" t="s">
        <v>13</v>
      </c>
      <c r="N3" s="10" t="s">
        <v>14</v>
      </c>
      <c r="O3" s="10" t="s">
        <v>15</v>
      </c>
      <c r="P3" s="10" t="s">
        <v>16</v>
      </c>
      <c r="Q3" s="29" t="s">
        <v>17</v>
      </c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32"/>
      <c r="AG3" s="32"/>
      <c r="AH3" s="32"/>
      <c r="AI3" s="32"/>
      <c r="AJ3" s="32"/>
    </row>
    <row r="4" s="1" customFormat="1" ht="20.1" customHeight="1" spans="1:1025">
      <c r="A4" s="11">
        <v>1</v>
      </c>
      <c r="B4" s="11">
        <v>1</v>
      </c>
      <c r="C4" s="12">
        <v>42314</v>
      </c>
      <c r="D4" s="13" t="s">
        <v>18</v>
      </c>
      <c r="E4" s="14" t="s">
        <v>19</v>
      </c>
      <c r="F4" s="14" t="s">
        <v>20</v>
      </c>
      <c r="G4" s="13" t="s">
        <v>21</v>
      </c>
      <c r="H4" s="15" t="s">
        <v>22</v>
      </c>
      <c r="I4" s="20" t="s">
        <v>23</v>
      </c>
      <c r="J4" s="13">
        <v>7</v>
      </c>
      <c r="K4" s="21">
        <v>8.73</v>
      </c>
      <c r="L4" s="22">
        <f t="shared" ref="L4" si="0">K4/0.003375</f>
        <v>2586.66666666667</v>
      </c>
      <c r="M4" s="23">
        <v>243.5</v>
      </c>
      <c r="N4" s="15">
        <f t="shared" ref="N4" si="1">M4/22.5</f>
        <v>10.8222222222222</v>
      </c>
      <c r="O4" s="15">
        <f>AVERAGE(N4:N6)</f>
        <v>11.0533333333333</v>
      </c>
      <c r="P4" s="15">
        <f>(O4/15)*100</f>
        <v>73.6888888888889</v>
      </c>
      <c r="Q4" s="30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3"/>
      <c r="AG4" s="34"/>
      <c r="AH4" s="34"/>
      <c r="AI4" s="34"/>
      <c r="AJ4" s="34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5"/>
      <c r="DE4" s="35"/>
      <c r="DF4" s="35"/>
      <c r="DG4" s="35"/>
      <c r="DH4" s="35"/>
      <c r="DI4" s="35"/>
      <c r="DJ4" s="35"/>
      <c r="DK4" s="35"/>
      <c r="DL4" s="35"/>
      <c r="DM4" s="35"/>
      <c r="DN4" s="35"/>
      <c r="DO4" s="35"/>
      <c r="DP4" s="35"/>
      <c r="DQ4" s="35"/>
      <c r="DR4" s="35"/>
      <c r="DS4" s="35"/>
      <c r="DT4" s="35"/>
      <c r="DU4" s="35"/>
      <c r="DV4" s="35"/>
      <c r="DW4" s="35"/>
      <c r="DX4" s="35"/>
      <c r="DY4" s="35"/>
      <c r="DZ4" s="35"/>
      <c r="EA4" s="35"/>
      <c r="EB4" s="35"/>
      <c r="EC4" s="35"/>
      <c r="ED4" s="35"/>
      <c r="EE4" s="35"/>
      <c r="EF4" s="35"/>
      <c r="EG4" s="35"/>
      <c r="EH4" s="35"/>
      <c r="EI4" s="35"/>
      <c r="EJ4" s="35"/>
      <c r="EK4" s="35"/>
      <c r="EL4" s="35"/>
      <c r="EM4" s="35"/>
      <c r="EN4" s="35"/>
      <c r="EO4" s="35"/>
      <c r="EP4" s="35"/>
      <c r="EQ4" s="35"/>
      <c r="ER4" s="35"/>
      <c r="ES4" s="35"/>
      <c r="ET4" s="35"/>
      <c r="EU4" s="35"/>
      <c r="EV4" s="35"/>
      <c r="EW4" s="35"/>
      <c r="EX4" s="35"/>
      <c r="EY4" s="35"/>
      <c r="EZ4" s="35"/>
      <c r="FA4" s="35"/>
      <c r="FB4" s="35"/>
      <c r="FC4" s="35"/>
      <c r="FD4" s="35"/>
      <c r="FE4" s="35"/>
      <c r="FF4" s="35"/>
      <c r="FG4" s="35"/>
      <c r="FH4" s="35"/>
      <c r="FI4" s="35"/>
      <c r="FJ4" s="35"/>
      <c r="FK4" s="35"/>
      <c r="FL4" s="35"/>
      <c r="FM4" s="35"/>
      <c r="FN4" s="35"/>
      <c r="FO4" s="35"/>
      <c r="FP4" s="35"/>
      <c r="FQ4" s="35"/>
      <c r="FR4" s="35"/>
      <c r="FS4" s="35"/>
      <c r="FT4" s="35"/>
      <c r="FU4" s="35"/>
      <c r="FV4" s="35"/>
      <c r="FW4" s="35"/>
      <c r="FX4" s="35"/>
      <c r="FY4" s="35"/>
      <c r="FZ4" s="35"/>
      <c r="GA4" s="35"/>
      <c r="GB4" s="35"/>
      <c r="GC4" s="35"/>
      <c r="GD4" s="35"/>
      <c r="GE4" s="35"/>
      <c r="GF4" s="35"/>
      <c r="GG4" s="35"/>
      <c r="GH4" s="35"/>
      <c r="GI4" s="35"/>
      <c r="GJ4" s="35"/>
      <c r="GK4" s="35"/>
      <c r="GL4" s="35"/>
      <c r="GM4" s="35"/>
      <c r="GN4" s="35"/>
      <c r="GO4" s="35"/>
      <c r="GP4" s="35"/>
      <c r="GQ4" s="35"/>
      <c r="GR4" s="35"/>
      <c r="GS4" s="35"/>
      <c r="GT4" s="35"/>
      <c r="GU4" s="35"/>
      <c r="GV4" s="35"/>
      <c r="GW4" s="35"/>
      <c r="GX4" s="35"/>
      <c r="GY4" s="35"/>
      <c r="GZ4" s="35"/>
      <c r="HA4" s="35"/>
      <c r="HB4" s="35"/>
      <c r="HC4" s="35"/>
      <c r="HD4" s="35"/>
      <c r="HE4" s="35"/>
      <c r="HF4" s="35"/>
      <c r="HG4" s="35"/>
      <c r="HH4" s="35"/>
      <c r="HI4" s="35"/>
      <c r="HJ4" s="35"/>
      <c r="HK4" s="35"/>
      <c r="HL4" s="35"/>
      <c r="HM4" s="35"/>
      <c r="HN4" s="35"/>
      <c r="HO4" s="35"/>
      <c r="HP4" s="35"/>
      <c r="HQ4" s="35"/>
      <c r="HR4" s="35"/>
      <c r="HS4" s="35"/>
      <c r="HT4" s="35"/>
      <c r="HU4" s="35"/>
      <c r="HV4" s="35"/>
      <c r="HW4" s="35"/>
      <c r="HX4" s="35"/>
      <c r="HY4" s="35"/>
      <c r="HZ4" s="35"/>
      <c r="IA4" s="35"/>
      <c r="IB4" s="35"/>
      <c r="IC4" s="35"/>
      <c r="ID4" s="35"/>
      <c r="IE4" s="35"/>
      <c r="IF4" s="35"/>
      <c r="IG4" s="35"/>
      <c r="IH4" s="35"/>
      <c r="II4" s="35"/>
      <c r="IJ4" s="35"/>
      <c r="IK4" s="35"/>
      <c r="IL4" s="35"/>
      <c r="IM4" s="35"/>
      <c r="IN4" s="35"/>
      <c r="IO4" s="35"/>
      <c r="IP4" s="35"/>
      <c r="IQ4" s="35"/>
      <c r="IR4" s="35"/>
      <c r="IS4" s="35"/>
      <c r="IT4" s="35"/>
      <c r="IU4" s="35"/>
      <c r="IV4" s="35"/>
      <c r="IW4" s="35"/>
      <c r="IX4" s="35"/>
      <c r="IY4" s="35"/>
      <c r="IZ4" s="35"/>
      <c r="JA4" s="35"/>
      <c r="JB4" s="35"/>
      <c r="JC4" s="35"/>
      <c r="JD4" s="35"/>
      <c r="JE4" s="35"/>
      <c r="JF4" s="35"/>
      <c r="JG4" s="35"/>
      <c r="JH4" s="35"/>
      <c r="JI4" s="35"/>
      <c r="JJ4" s="35"/>
      <c r="JK4" s="35"/>
      <c r="JL4" s="35"/>
      <c r="JM4" s="35"/>
      <c r="JN4" s="35"/>
      <c r="JO4" s="35"/>
      <c r="JP4" s="35"/>
      <c r="JQ4" s="35"/>
      <c r="JR4" s="35"/>
      <c r="JS4" s="35"/>
      <c r="JT4" s="35"/>
      <c r="JU4" s="35"/>
      <c r="JV4" s="35"/>
      <c r="JW4" s="35"/>
      <c r="JX4" s="35"/>
      <c r="JY4" s="35"/>
      <c r="JZ4" s="35"/>
      <c r="KA4" s="35"/>
      <c r="KB4" s="35"/>
      <c r="KC4" s="35"/>
      <c r="KD4" s="35"/>
      <c r="KE4" s="35"/>
      <c r="KF4" s="35"/>
      <c r="KG4" s="35"/>
      <c r="KH4" s="35"/>
      <c r="KI4" s="35"/>
      <c r="KJ4" s="35"/>
      <c r="KK4" s="35"/>
      <c r="KL4" s="35"/>
      <c r="KM4" s="35"/>
      <c r="KN4" s="35"/>
      <c r="KO4" s="35"/>
      <c r="KP4" s="35"/>
      <c r="KQ4" s="35"/>
      <c r="KR4" s="35"/>
      <c r="KS4" s="35"/>
      <c r="KT4" s="35"/>
      <c r="KU4" s="35"/>
      <c r="KV4" s="35"/>
      <c r="KW4" s="35"/>
      <c r="KX4" s="35"/>
      <c r="KY4" s="35"/>
      <c r="KZ4" s="35"/>
      <c r="LA4" s="35"/>
      <c r="LB4" s="35"/>
      <c r="LC4" s="35"/>
      <c r="LD4" s="35"/>
      <c r="LE4" s="35"/>
      <c r="LF4" s="35"/>
      <c r="LG4" s="35"/>
      <c r="LH4" s="35"/>
      <c r="LI4" s="35"/>
      <c r="LJ4" s="35"/>
      <c r="LK4" s="35"/>
      <c r="LL4" s="35"/>
      <c r="LM4" s="35"/>
      <c r="LN4" s="35"/>
      <c r="LO4" s="35"/>
      <c r="LP4" s="35"/>
      <c r="LQ4" s="35"/>
      <c r="LR4" s="35"/>
      <c r="LS4" s="35"/>
      <c r="LT4" s="35"/>
      <c r="LU4" s="35"/>
      <c r="LV4" s="35"/>
      <c r="LW4" s="35"/>
      <c r="LX4" s="35"/>
      <c r="LY4" s="35"/>
      <c r="LZ4" s="35"/>
      <c r="MA4" s="35"/>
      <c r="MB4" s="35"/>
      <c r="MC4" s="35"/>
      <c r="MD4" s="35"/>
      <c r="ME4" s="35"/>
      <c r="MF4" s="35"/>
      <c r="MG4" s="35"/>
      <c r="MH4" s="35"/>
      <c r="MI4" s="35"/>
      <c r="MJ4" s="35"/>
      <c r="MK4" s="35"/>
      <c r="ML4" s="35"/>
      <c r="MM4" s="35"/>
      <c r="MN4" s="35"/>
      <c r="MO4" s="35"/>
      <c r="MP4" s="35"/>
      <c r="MQ4" s="35"/>
      <c r="MR4" s="35"/>
      <c r="MS4" s="35"/>
      <c r="MT4" s="35"/>
      <c r="MU4" s="35"/>
      <c r="MV4" s="35"/>
      <c r="MW4" s="35"/>
      <c r="MX4" s="35"/>
      <c r="MY4" s="35"/>
      <c r="MZ4" s="35"/>
      <c r="NA4" s="35"/>
      <c r="NB4" s="35"/>
      <c r="NC4" s="35"/>
      <c r="ND4" s="35"/>
      <c r="NE4" s="35"/>
      <c r="NF4" s="35"/>
      <c r="NG4" s="35"/>
      <c r="NH4" s="35"/>
      <c r="NI4" s="35"/>
      <c r="NJ4" s="35"/>
      <c r="NK4" s="35"/>
      <c r="NL4" s="35"/>
      <c r="NM4" s="35"/>
      <c r="NN4" s="35"/>
      <c r="NO4" s="35"/>
      <c r="NP4" s="35"/>
      <c r="NQ4" s="35"/>
      <c r="NR4" s="35"/>
      <c r="NS4" s="35"/>
      <c r="NT4" s="35"/>
      <c r="NU4" s="35"/>
      <c r="NV4" s="35"/>
      <c r="NW4" s="35"/>
      <c r="NX4" s="35"/>
      <c r="NY4" s="35"/>
      <c r="NZ4" s="35"/>
      <c r="OA4" s="35"/>
      <c r="OB4" s="35"/>
      <c r="OC4" s="35"/>
      <c r="OD4" s="35"/>
      <c r="OE4" s="35"/>
      <c r="OF4" s="35"/>
      <c r="OG4" s="35"/>
      <c r="OH4" s="35"/>
      <c r="OI4" s="35"/>
      <c r="OJ4" s="35"/>
      <c r="OK4" s="35"/>
      <c r="OL4" s="35"/>
      <c r="OM4" s="35"/>
      <c r="ON4" s="35"/>
      <c r="OO4" s="35"/>
      <c r="OP4" s="35"/>
      <c r="OQ4" s="35"/>
      <c r="OR4" s="35"/>
      <c r="OS4" s="35"/>
      <c r="OT4" s="35"/>
      <c r="OU4" s="35"/>
      <c r="OV4" s="35"/>
      <c r="OW4" s="35"/>
      <c r="OX4" s="35"/>
      <c r="OY4" s="35"/>
      <c r="OZ4" s="35"/>
      <c r="PA4" s="35"/>
      <c r="PB4" s="35"/>
      <c r="PC4" s="35"/>
      <c r="PD4" s="35"/>
      <c r="PE4" s="35"/>
      <c r="PF4" s="35"/>
      <c r="PG4" s="35"/>
      <c r="PH4" s="35"/>
      <c r="PI4" s="35"/>
      <c r="PJ4" s="35"/>
      <c r="PK4" s="35"/>
      <c r="PL4" s="35"/>
      <c r="PM4" s="35"/>
      <c r="PN4" s="35"/>
      <c r="PO4" s="35"/>
      <c r="PP4" s="35"/>
      <c r="PQ4" s="35"/>
      <c r="PR4" s="35"/>
      <c r="PS4" s="35"/>
      <c r="PT4" s="35"/>
      <c r="PU4" s="35"/>
      <c r="PV4" s="35"/>
      <c r="PW4" s="35"/>
      <c r="PX4" s="35"/>
      <c r="PY4" s="35"/>
      <c r="PZ4" s="35"/>
      <c r="QA4" s="35"/>
      <c r="QB4" s="35"/>
      <c r="QC4" s="35"/>
      <c r="QD4" s="35"/>
      <c r="QE4" s="35"/>
      <c r="QF4" s="35"/>
      <c r="QG4" s="35"/>
      <c r="QH4" s="35"/>
      <c r="QI4" s="35"/>
      <c r="QJ4" s="35"/>
      <c r="QK4" s="35"/>
      <c r="QL4" s="35"/>
      <c r="QM4" s="35"/>
      <c r="QN4" s="35"/>
      <c r="QO4" s="35"/>
      <c r="QP4" s="35"/>
      <c r="QQ4" s="35"/>
      <c r="QR4" s="35"/>
      <c r="QS4" s="35"/>
      <c r="QT4" s="35"/>
      <c r="QU4" s="35"/>
      <c r="QV4" s="35"/>
      <c r="QW4" s="35"/>
      <c r="QX4" s="35"/>
      <c r="QY4" s="35"/>
      <c r="QZ4" s="35"/>
      <c r="RA4" s="35"/>
      <c r="RB4" s="35"/>
      <c r="RC4" s="35"/>
      <c r="RD4" s="35"/>
      <c r="RE4" s="35"/>
      <c r="RF4" s="35"/>
      <c r="RG4" s="35"/>
      <c r="RH4" s="35"/>
      <c r="RI4" s="35"/>
      <c r="RJ4" s="35"/>
      <c r="RK4" s="35"/>
      <c r="RL4" s="35"/>
      <c r="RM4" s="35"/>
      <c r="RN4" s="35"/>
      <c r="RO4" s="35"/>
      <c r="RP4" s="35"/>
      <c r="RQ4" s="35"/>
      <c r="RR4" s="35"/>
      <c r="RS4" s="35"/>
      <c r="RT4" s="35"/>
      <c r="RU4" s="35"/>
      <c r="RV4" s="35"/>
      <c r="RW4" s="35"/>
      <c r="RX4" s="35"/>
      <c r="RY4" s="35"/>
      <c r="RZ4" s="35"/>
      <c r="SA4" s="35"/>
      <c r="SB4" s="35"/>
      <c r="SC4" s="35"/>
      <c r="SD4" s="35"/>
      <c r="SE4" s="35"/>
      <c r="SF4" s="35"/>
      <c r="SG4" s="35"/>
      <c r="SH4" s="35"/>
      <c r="SI4" s="35"/>
      <c r="SJ4" s="35"/>
      <c r="SK4" s="35"/>
      <c r="SL4" s="35"/>
      <c r="SM4" s="35"/>
      <c r="SN4" s="35"/>
      <c r="SO4" s="35"/>
      <c r="SP4" s="35"/>
      <c r="SQ4" s="35"/>
      <c r="SR4" s="35"/>
      <c r="SS4" s="35"/>
      <c r="ST4" s="35"/>
      <c r="SU4" s="35"/>
      <c r="SV4" s="35"/>
      <c r="SW4" s="35"/>
      <c r="SX4" s="35"/>
      <c r="SY4" s="35"/>
      <c r="SZ4" s="35"/>
      <c r="TA4" s="35"/>
      <c r="TB4" s="35"/>
      <c r="TC4" s="35"/>
      <c r="TD4" s="35"/>
      <c r="TE4" s="35"/>
      <c r="TF4" s="35"/>
      <c r="TG4" s="35"/>
      <c r="TH4" s="35"/>
      <c r="TI4" s="35"/>
      <c r="TJ4" s="35"/>
      <c r="TK4" s="35"/>
      <c r="TL4" s="35"/>
      <c r="TM4" s="35"/>
      <c r="TN4" s="35"/>
      <c r="TO4" s="35"/>
      <c r="TP4" s="35"/>
      <c r="TQ4" s="35"/>
      <c r="TR4" s="35"/>
      <c r="TS4" s="35"/>
      <c r="TT4" s="35"/>
      <c r="TU4" s="35"/>
      <c r="TV4" s="35"/>
      <c r="TW4" s="35"/>
      <c r="TX4" s="35"/>
      <c r="TY4" s="35"/>
      <c r="TZ4" s="35"/>
      <c r="UA4" s="35"/>
      <c r="UB4" s="35"/>
      <c r="UC4" s="35"/>
      <c r="UD4" s="35"/>
      <c r="UE4" s="35"/>
      <c r="UF4" s="35"/>
      <c r="UG4" s="35"/>
      <c r="UH4" s="35"/>
      <c r="UI4" s="35"/>
      <c r="UJ4" s="35"/>
      <c r="UK4" s="35"/>
      <c r="UL4" s="35"/>
      <c r="UM4" s="35"/>
      <c r="UN4" s="35"/>
      <c r="UO4" s="35"/>
      <c r="UP4" s="35"/>
      <c r="UQ4" s="35"/>
      <c r="UR4" s="35"/>
      <c r="US4" s="35"/>
      <c r="UT4" s="35"/>
      <c r="UU4" s="35"/>
      <c r="UV4" s="35"/>
      <c r="UW4" s="35"/>
      <c r="UX4" s="35"/>
      <c r="UY4" s="35"/>
      <c r="UZ4" s="35"/>
      <c r="VA4" s="35"/>
      <c r="VB4" s="35"/>
      <c r="VC4" s="35"/>
      <c r="VD4" s="35"/>
      <c r="VE4" s="35"/>
      <c r="VF4" s="35"/>
      <c r="VG4" s="35"/>
      <c r="VH4" s="35"/>
      <c r="VI4" s="35"/>
      <c r="VJ4" s="35"/>
      <c r="VK4" s="35"/>
      <c r="VL4" s="35"/>
      <c r="VM4" s="35"/>
      <c r="VN4" s="35"/>
      <c r="VO4" s="35"/>
      <c r="VP4" s="35"/>
      <c r="VQ4" s="35"/>
      <c r="VR4" s="35"/>
      <c r="VS4" s="35"/>
      <c r="VT4" s="35"/>
      <c r="VU4" s="35"/>
      <c r="VV4" s="35"/>
      <c r="VW4" s="35"/>
      <c r="VX4" s="35"/>
      <c r="VY4" s="35"/>
      <c r="VZ4" s="35"/>
      <c r="WA4" s="35"/>
      <c r="WB4" s="35"/>
      <c r="WC4" s="35"/>
      <c r="WD4" s="35"/>
      <c r="WE4" s="35"/>
      <c r="WF4" s="35"/>
      <c r="WG4" s="35"/>
      <c r="WH4" s="35"/>
      <c r="WI4" s="35"/>
      <c r="WJ4" s="35"/>
      <c r="WK4" s="35"/>
      <c r="WL4" s="35"/>
      <c r="WM4" s="35"/>
      <c r="WN4" s="35"/>
      <c r="WO4" s="35"/>
      <c r="WP4" s="35"/>
      <c r="WQ4" s="35"/>
      <c r="WR4" s="35"/>
      <c r="WS4" s="35"/>
      <c r="WT4" s="35"/>
      <c r="WU4" s="35"/>
      <c r="WV4" s="35"/>
      <c r="WW4" s="35"/>
      <c r="WX4" s="35"/>
      <c r="WY4" s="35"/>
      <c r="WZ4" s="35"/>
      <c r="XA4" s="35"/>
      <c r="XB4" s="35"/>
      <c r="XC4" s="35"/>
      <c r="XD4" s="35"/>
      <c r="XE4" s="35"/>
      <c r="XF4" s="35"/>
      <c r="XG4" s="35"/>
      <c r="XH4" s="35"/>
      <c r="XI4" s="35"/>
      <c r="XJ4" s="35"/>
      <c r="XK4" s="35"/>
      <c r="XL4" s="35"/>
      <c r="XM4" s="35"/>
      <c r="XN4" s="35"/>
      <c r="XO4" s="35"/>
      <c r="XP4" s="35"/>
      <c r="XQ4" s="35"/>
      <c r="XR4" s="35"/>
      <c r="XS4" s="35"/>
      <c r="XT4" s="35"/>
      <c r="XU4" s="35"/>
      <c r="XV4" s="35"/>
      <c r="XW4" s="35"/>
      <c r="XX4" s="35"/>
      <c r="XY4" s="35"/>
      <c r="XZ4" s="35"/>
      <c r="YA4" s="35"/>
      <c r="YB4" s="35"/>
      <c r="YC4" s="35"/>
      <c r="YD4" s="35"/>
      <c r="YE4" s="35"/>
      <c r="YF4" s="35"/>
      <c r="YG4" s="35"/>
      <c r="YH4" s="35"/>
      <c r="YI4" s="35"/>
      <c r="YJ4" s="35"/>
      <c r="YK4" s="35"/>
      <c r="YL4" s="35"/>
      <c r="YM4" s="35"/>
      <c r="YN4" s="35"/>
      <c r="YO4" s="35"/>
      <c r="YP4" s="35"/>
      <c r="YQ4" s="35"/>
      <c r="YR4" s="35"/>
      <c r="YS4" s="35"/>
      <c r="YT4" s="35"/>
      <c r="YU4" s="35"/>
      <c r="YV4" s="35"/>
      <c r="YW4" s="35"/>
      <c r="YX4" s="35"/>
      <c r="YY4" s="35"/>
      <c r="YZ4" s="35"/>
      <c r="ZA4" s="35"/>
      <c r="ZB4" s="35"/>
      <c r="ZC4" s="35"/>
      <c r="ZD4" s="35"/>
      <c r="ZE4" s="35"/>
      <c r="ZF4" s="35"/>
      <c r="ZG4" s="35"/>
      <c r="ZH4" s="35"/>
      <c r="ZI4" s="35"/>
      <c r="ZJ4" s="35"/>
      <c r="ZK4" s="35"/>
      <c r="ZL4" s="35"/>
      <c r="ZM4" s="35"/>
      <c r="ZN4" s="35"/>
      <c r="ZO4" s="35"/>
      <c r="ZP4" s="35"/>
      <c r="ZQ4" s="35"/>
      <c r="ZR4" s="35"/>
      <c r="ZS4" s="35"/>
      <c r="ZT4" s="35"/>
      <c r="ZU4" s="35"/>
      <c r="ZV4" s="35"/>
      <c r="ZW4" s="35"/>
      <c r="ZX4" s="35"/>
      <c r="ZY4" s="35"/>
      <c r="ZZ4" s="35"/>
      <c r="AAA4" s="35"/>
      <c r="AAB4" s="35"/>
      <c r="AAC4" s="35"/>
      <c r="AAD4" s="35"/>
      <c r="AAE4" s="35"/>
      <c r="AAF4" s="35"/>
      <c r="AAG4" s="35"/>
      <c r="AAH4" s="35"/>
      <c r="AAI4" s="35"/>
      <c r="AAJ4" s="35"/>
      <c r="AAK4" s="35"/>
      <c r="AAL4" s="35"/>
      <c r="AAM4" s="35"/>
      <c r="AAN4" s="35"/>
      <c r="AAO4" s="35"/>
      <c r="AAP4" s="35"/>
      <c r="AAQ4" s="35"/>
      <c r="AAR4" s="35"/>
      <c r="AAS4" s="35"/>
      <c r="AAT4" s="35"/>
      <c r="AAU4" s="35"/>
      <c r="AAV4" s="35"/>
      <c r="AAW4" s="35"/>
      <c r="AAX4" s="35"/>
      <c r="AAY4" s="35"/>
      <c r="AAZ4" s="35"/>
      <c r="ABA4" s="35"/>
      <c r="ABB4" s="35"/>
      <c r="ABC4" s="35"/>
      <c r="ABD4" s="35"/>
      <c r="ABE4" s="35"/>
      <c r="ABF4" s="35"/>
      <c r="ABG4" s="35"/>
      <c r="ABH4" s="35"/>
      <c r="ABI4" s="35"/>
      <c r="ABJ4" s="35"/>
      <c r="ABK4" s="35"/>
      <c r="ABL4" s="35"/>
      <c r="ABM4" s="35"/>
      <c r="ABN4" s="35"/>
      <c r="ABO4" s="35"/>
      <c r="ABP4" s="35"/>
      <c r="ABQ4" s="35"/>
      <c r="ABR4" s="35"/>
      <c r="ABS4" s="35"/>
      <c r="ABT4" s="35"/>
      <c r="ABU4" s="35"/>
      <c r="ABV4" s="35"/>
      <c r="ABW4" s="35"/>
      <c r="ABX4" s="35"/>
      <c r="ABY4" s="35"/>
      <c r="ABZ4" s="35"/>
      <c r="ACA4" s="35"/>
      <c r="ACB4" s="35"/>
      <c r="ACC4" s="35"/>
      <c r="ACD4" s="35"/>
      <c r="ACE4" s="35"/>
      <c r="ACF4" s="35"/>
      <c r="ACG4" s="35"/>
      <c r="ACH4" s="35"/>
      <c r="ACI4" s="35"/>
      <c r="ACJ4" s="35"/>
      <c r="ACK4" s="35"/>
      <c r="ACL4" s="35"/>
      <c r="ACM4" s="35"/>
      <c r="ACN4" s="35"/>
      <c r="ACO4" s="35"/>
      <c r="ACP4" s="35"/>
      <c r="ACQ4" s="35"/>
      <c r="ACR4" s="35"/>
      <c r="ACS4" s="35"/>
      <c r="ACT4" s="35"/>
      <c r="ACU4" s="35"/>
      <c r="ACV4" s="35"/>
      <c r="ACW4" s="35"/>
      <c r="ACX4" s="35"/>
      <c r="ACY4" s="35"/>
      <c r="ACZ4" s="35"/>
      <c r="ADA4" s="35"/>
      <c r="ADB4" s="35"/>
      <c r="ADC4" s="35"/>
      <c r="ADD4" s="35"/>
      <c r="ADE4" s="35"/>
      <c r="ADF4" s="35"/>
      <c r="ADG4" s="35"/>
      <c r="ADH4" s="35"/>
      <c r="ADI4" s="35"/>
      <c r="ADJ4" s="35"/>
      <c r="ADK4" s="35"/>
      <c r="ADL4" s="35"/>
      <c r="ADM4" s="35"/>
      <c r="ADN4" s="35"/>
      <c r="ADO4" s="35"/>
      <c r="ADP4" s="35"/>
      <c r="ADQ4" s="35"/>
      <c r="ADR4" s="35"/>
      <c r="ADS4" s="35"/>
      <c r="ADT4" s="35"/>
      <c r="ADU4" s="35"/>
      <c r="ADV4" s="35"/>
      <c r="ADW4" s="35"/>
      <c r="ADX4" s="35"/>
      <c r="ADY4" s="35"/>
      <c r="ADZ4" s="35"/>
      <c r="AEA4" s="35"/>
      <c r="AEB4" s="35"/>
      <c r="AEC4" s="35"/>
      <c r="AED4" s="35"/>
      <c r="AEE4" s="35"/>
      <c r="AEF4" s="35"/>
      <c r="AEG4" s="35"/>
      <c r="AEH4" s="35"/>
      <c r="AEI4" s="35"/>
      <c r="AEJ4" s="35"/>
      <c r="AEK4" s="35"/>
      <c r="AEL4" s="35"/>
      <c r="AEM4" s="35"/>
      <c r="AEN4" s="35"/>
      <c r="AEO4" s="35"/>
      <c r="AEP4" s="35"/>
      <c r="AEQ4" s="35"/>
      <c r="AER4" s="35"/>
      <c r="AES4" s="35"/>
      <c r="AET4" s="35"/>
      <c r="AEU4" s="35"/>
      <c r="AEV4" s="35"/>
      <c r="AEW4" s="35"/>
      <c r="AEX4" s="35"/>
      <c r="AEY4" s="35"/>
      <c r="AEZ4" s="35"/>
      <c r="AFA4" s="35"/>
      <c r="AFB4" s="35"/>
      <c r="AFC4" s="35"/>
      <c r="AFD4" s="35"/>
      <c r="AFE4" s="35"/>
      <c r="AFF4" s="35"/>
      <c r="AFG4" s="35"/>
      <c r="AFH4" s="35"/>
      <c r="AFI4" s="35"/>
      <c r="AFJ4" s="35"/>
      <c r="AFK4" s="35"/>
      <c r="AFL4" s="35"/>
      <c r="AFM4" s="35"/>
      <c r="AFN4" s="35"/>
      <c r="AFO4" s="35"/>
      <c r="AFP4" s="35"/>
      <c r="AFQ4" s="35"/>
      <c r="AFR4" s="35"/>
      <c r="AFS4" s="35"/>
      <c r="AFT4" s="35"/>
      <c r="AFU4" s="35"/>
      <c r="AFV4" s="35"/>
      <c r="AFW4" s="35"/>
      <c r="AFX4" s="35"/>
      <c r="AFY4" s="35"/>
      <c r="AFZ4" s="35"/>
      <c r="AGA4" s="35"/>
      <c r="AGB4" s="35"/>
      <c r="AGC4" s="35"/>
      <c r="AGD4" s="35"/>
      <c r="AGE4" s="35"/>
      <c r="AGF4" s="35"/>
      <c r="AGG4" s="35"/>
      <c r="AGH4" s="35"/>
      <c r="AGI4" s="35"/>
      <c r="AGJ4" s="35"/>
      <c r="AGK4" s="35"/>
      <c r="AGL4" s="35"/>
      <c r="AGM4" s="35"/>
      <c r="AGN4" s="35"/>
      <c r="AGO4" s="35"/>
      <c r="AGP4" s="35"/>
      <c r="AGQ4" s="35"/>
      <c r="AGR4" s="35"/>
      <c r="AGS4" s="35"/>
      <c r="AGT4" s="35"/>
      <c r="AGU4" s="35"/>
      <c r="AGV4" s="35"/>
      <c r="AGW4" s="35"/>
      <c r="AGX4" s="35"/>
      <c r="AGY4" s="35"/>
      <c r="AGZ4" s="35"/>
      <c r="AHA4" s="35"/>
      <c r="AHB4" s="35"/>
      <c r="AHC4" s="35"/>
      <c r="AHD4" s="35"/>
      <c r="AHE4" s="35"/>
      <c r="AHF4" s="35"/>
      <c r="AHG4" s="35"/>
      <c r="AHH4" s="35"/>
      <c r="AHI4" s="35"/>
      <c r="AHJ4" s="35"/>
      <c r="AHK4" s="35"/>
      <c r="AHL4" s="35"/>
      <c r="AHM4" s="35"/>
      <c r="AHN4" s="35"/>
      <c r="AHO4" s="35"/>
      <c r="AHP4" s="35"/>
      <c r="AHQ4" s="35"/>
      <c r="AHR4" s="35"/>
      <c r="AHS4" s="35"/>
      <c r="AHT4" s="35"/>
      <c r="AHU4" s="35"/>
      <c r="AHV4" s="35"/>
      <c r="AHW4" s="35"/>
      <c r="AHX4" s="35"/>
      <c r="AHY4" s="35"/>
      <c r="AHZ4" s="35"/>
      <c r="AIA4" s="35"/>
      <c r="AIB4" s="35"/>
      <c r="AIC4" s="35"/>
      <c r="AID4" s="35"/>
      <c r="AIE4" s="35"/>
      <c r="AIF4" s="35"/>
      <c r="AIG4" s="35"/>
      <c r="AIH4" s="35"/>
      <c r="AII4" s="35"/>
      <c r="AIJ4" s="35"/>
      <c r="AIK4" s="35"/>
      <c r="AIL4" s="35"/>
      <c r="AIM4" s="35"/>
      <c r="AIN4" s="35"/>
      <c r="AIO4" s="35"/>
      <c r="AIP4" s="35"/>
      <c r="AIQ4" s="35"/>
      <c r="AIR4" s="35"/>
      <c r="AIS4" s="35"/>
      <c r="AIT4" s="35"/>
      <c r="AIU4" s="35"/>
      <c r="AIV4" s="35"/>
      <c r="AIW4" s="35"/>
      <c r="AIX4" s="35"/>
      <c r="AIY4" s="35"/>
      <c r="AIZ4" s="35"/>
      <c r="AJA4" s="35"/>
      <c r="AJB4" s="35"/>
      <c r="AJC4" s="35"/>
      <c r="AJD4" s="35"/>
      <c r="AJE4" s="35"/>
      <c r="AJF4" s="35"/>
      <c r="AJG4" s="35"/>
      <c r="AJH4" s="35"/>
      <c r="AJI4" s="35"/>
      <c r="AJJ4" s="35"/>
      <c r="AJK4" s="35"/>
      <c r="AJL4" s="35"/>
      <c r="AJM4" s="35"/>
      <c r="AJN4" s="35"/>
      <c r="AJO4" s="35"/>
      <c r="AJP4" s="35"/>
      <c r="AJQ4" s="35"/>
      <c r="AJR4" s="35"/>
      <c r="AJS4" s="35"/>
      <c r="AJT4" s="35"/>
      <c r="AJU4" s="35"/>
      <c r="AJV4" s="35"/>
      <c r="AJW4" s="35"/>
      <c r="AJX4" s="35"/>
      <c r="AJY4" s="35"/>
      <c r="AJZ4" s="35"/>
      <c r="AKA4" s="35"/>
      <c r="AKB4" s="35"/>
      <c r="AKC4" s="35"/>
      <c r="AKD4" s="35"/>
      <c r="AKE4" s="35"/>
      <c r="AKF4" s="35"/>
      <c r="AKG4" s="35"/>
      <c r="AKH4" s="35"/>
      <c r="AKI4" s="35"/>
      <c r="AKJ4" s="35"/>
      <c r="AKK4" s="35"/>
      <c r="AKL4" s="35"/>
      <c r="AKM4" s="35"/>
      <c r="AKN4" s="35"/>
      <c r="AKO4" s="35"/>
      <c r="AKP4" s="35"/>
      <c r="AKQ4" s="35"/>
      <c r="AKR4" s="35"/>
      <c r="AKS4" s="35"/>
      <c r="AKT4" s="35"/>
      <c r="AKU4" s="35"/>
      <c r="AKV4" s="35"/>
      <c r="AKW4" s="35"/>
      <c r="AKX4" s="35"/>
      <c r="AKY4" s="35"/>
      <c r="AKZ4" s="35"/>
      <c r="ALA4" s="35"/>
      <c r="ALB4" s="35"/>
      <c r="ALC4" s="35"/>
      <c r="ALD4" s="35"/>
      <c r="ALE4" s="35"/>
      <c r="ALF4" s="35"/>
      <c r="ALG4" s="35"/>
      <c r="ALH4" s="35"/>
      <c r="ALI4" s="35"/>
      <c r="ALJ4" s="35"/>
      <c r="ALK4" s="35"/>
      <c r="ALL4" s="35"/>
      <c r="ALM4" s="35"/>
      <c r="ALN4" s="35"/>
      <c r="ALO4" s="35"/>
      <c r="ALP4" s="35"/>
      <c r="ALQ4" s="35"/>
      <c r="ALR4" s="35"/>
      <c r="ALS4" s="35"/>
      <c r="ALT4" s="35"/>
      <c r="ALU4" s="35"/>
      <c r="ALV4" s="35"/>
      <c r="ALW4" s="35"/>
      <c r="ALX4" s="35"/>
      <c r="ALY4" s="35"/>
      <c r="ALZ4" s="35"/>
      <c r="AMA4" s="35"/>
      <c r="AMB4" s="35"/>
      <c r="AMC4" s="35"/>
      <c r="AMD4" s="35"/>
      <c r="AME4" s="35"/>
      <c r="AMF4" s="35"/>
      <c r="AMG4" s="35"/>
      <c r="AMH4" s="35"/>
      <c r="AMI4" s="35"/>
      <c r="AMJ4" s="35"/>
      <c r="AMK4" s="35"/>
    </row>
    <row r="5" s="1" customFormat="1" ht="20.1" customHeight="1" spans="1:1025">
      <c r="A5" s="11"/>
      <c r="B5" s="11">
        <v>2</v>
      </c>
      <c r="C5" s="12"/>
      <c r="D5" s="13"/>
      <c r="E5" s="14"/>
      <c r="F5" s="14"/>
      <c r="G5" s="13"/>
      <c r="H5" s="15"/>
      <c r="I5" s="20"/>
      <c r="J5" s="13"/>
      <c r="K5" s="24">
        <v>8.261</v>
      </c>
      <c r="L5" s="22">
        <f t="shared" ref="L5:L52" si="2">K5/0.003375</f>
        <v>2447.7037037037</v>
      </c>
      <c r="M5" s="25">
        <v>245.9</v>
      </c>
      <c r="N5" s="15">
        <f t="shared" ref="N5:N52" si="3">M5/22.5</f>
        <v>10.9288888888889</v>
      </c>
      <c r="O5" s="15"/>
      <c r="P5" s="15"/>
      <c r="Q5" s="30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3"/>
      <c r="AG5" s="34"/>
      <c r="AH5" s="34"/>
      <c r="AI5" s="34"/>
      <c r="AJ5" s="34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5"/>
      <c r="CY5" s="35"/>
      <c r="CZ5" s="35"/>
      <c r="DA5" s="35"/>
      <c r="DB5" s="35"/>
      <c r="DC5" s="35"/>
      <c r="DD5" s="35"/>
      <c r="DE5" s="35"/>
      <c r="DF5" s="35"/>
      <c r="DG5" s="35"/>
      <c r="DH5" s="35"/>
      <c r="DI5" s="35"/>
      <c r="DJ5" s="35"/>
      <c r="DK5" s="35"/>
      <c r="DL5" s="35"/>
      <c r="DM5" s="35"/>
      <c r="DN5" s="35"/>
      <c r="DO5" s="35"/>
      <c r="DP5" s="35"/>
      <c r="DQ5" s="35"/>
      <c r="DR5" s="35"/>
      <c r="DS5" s="35"/>
      <c r="DT5" s="35"/>
      <c r="DU5" s="35"/>
      <c r="DV5" s="35"/>
      <c r="DW5" s="35"/>
      <c r="DX5" s="35"/>
      <c r="DY5" s="35"/>
      <c r="DZ5" s="35"/>
      <c r="EA5" s="35"/>
      <c r="EB5" s="35"/>
      <c r="EC5" s="35"/>
      <c r="ED5" s="35"/>
      <c r="EE5" s="35"/>
      <c r="EF5" s="35"/>
      <c r="EG5" s="35"/>
      <c r="EH5" s="35"/>
      <c r="EI5" s="35"/>
      <c r="EJ5" s="35"/>
      <c r="EK5" s="35"/>
      <c r="EL5" s="35"/>
      <c r="EM5" s="35"/>
      <c r="EN5" s="35"/>
      <c r="EO5" s="35"/>
      <c r="EP5" s="35"/>
      <c r="EQ5" s="35"/>
      <c r="ER5" s="35"/>
      <c r="ES5" s="35"/>
      <c r="ET5" s="35"/>
      <c r="EU5" s="35"/>
      <c r="EV5" s="35"/>
      <c r="EW5" s="35"/>
      <c r="EX5" s="35"/>
      <c r="EY5" s="35"/>
      <c r="EZ5" s="35"/>
      <c r="FA5" s="35"/>
      <c r="FB5" s="35"/>
      <c r="FC5" s="35"/>
      <c r="FD5" s="35"/>
      <c r="FE5" s="35"/>
      <c r="FF5" s="35"/>
      <c r="FG5" s="35"/>
      <c r="FH5" s="35"/>
      <c r="FI5" s="35"/>
      <c r="FJ5" s="35"/>
      <c r="FK5" s="35"/>
      <c r="FL5" s="35"/>
      <c r="FM5" s="35"/>
      <c r="FN5" s="35"/>
      <c r="FO5" s="35"/>
      <c r="FP5" s="35"/>
      <c r="FQ5" s="35"/>
      <c r="FR5" s="35"/>
      <c r="FS5" s="35"/>
      <c r="FT5" s="35"/>
      <c r="FU5" s="35"/>
      <c r="FV5" s="35"/>
      <c r="FW5" s="35"/>
      <c r="FX5" s="35"/>
      <c r="FY5" s="35"/>
      <c r="FZ5" s="35"/>
      <c r="GA5" s="35"/>
      <c r="GB5" s="35"/>
      <c r="GC5" s="35"/>
      <c r="GD5" s="35"/>
      <c r="GE5" s="35"/>
      <c r="GF5" s="35"/>
      <c r="GG5" s="35"/>
      <c r="GH5" s="35"/>
      <c r="GI5" s="35"/>
      <c r="GJ5" s="35"/>
      <c r="GK5" s="35"/>
      <c r="GL5" s="35"/>
      <c r="GM5" s="35"/>
      <c r="GN5" s="35"/>
      <c r="GO5" s="35"/>
      <c r="GP5" s="35"/>
      <c r="GQ5" s="35"/>
      <c r="GR5" s="35"/>
      <c r="GS5" s="35"/>
      <c r="GT5" s="35"/>
      <c r="GU5" s="35"/>
      <c r="GV5" s="35"/>
      <c r="GW5" s="35"/>
      <c r="GX5" s="35"/>
      <c r="GY5" s="35"/>
      <c r="GZ5" s="35"/>
      <c r="HA5" s="35"/>
      <c r="HB5" s="35"/>
      <c r="HC5" s="35"/>
      <c r="HD5" s="35"/>
      <c r="HE5" s="35"/>
      <c r="HF5" s="35"/>
      <c r="HG5" s="35"/>
      <c r="HH5" s="35"/>
      <c r="HI5" s="35"/>
      <c r="HJ5" s="35"/>
      <c r="HK5" s="35"/>
      <c r="HL5" s="35"/>
      <c r="HM5" s="35"/>
      <c r="HN5" s="35"/>
      <c r="HO5" s="35"/>
      <c r="HP5" s="35"/>
      <c r="HQ5" s="35"/>
      <c r="HR5" s="35"/>
      <c r="HS5" s="35"/>
      <c r="HT5" s="35"/>
      <c r="HU5" s="35"/>
      <c r="HV5" s="35"/>
      <c r="HW5" s="35"/>
      <c r="HX5" s="35"/>
      <c r="HY5" s="35"/>
      <c r="HZ5" s="35"/>
      <c r="IA5" s="35"/>
      <c r="IB5" s="35"/>
      <c r="IC5" s="35"/>
      <c r="ID5" s="35"/>
      <c r="IE5" s="35"/>
      <c r="IF5" s="35"/>
      <c r="IG5" s="35"/>
      <c r="IH5" s="35"/>
      <c r="II5" s="35"/>
      <c r="IJ5" s="35"/>
      <c r="IK5" s="35"/>
      <c r="IL5" s="35"/>
      <c r="IM5" s="35"/>
      <c r="IN5" s="35"/>
      <c r="IO5" s="35"/>
      <c r="IP5" s="35"/>
      <c r="IQ5" s="35"/>
      <c r="IR5" s="35"/>
      <c r="IS5" s="35"/>
      <c r="IT5" s="35"/>
      <c r="IU5" s="35"/>
      <c r="IV5" s="35"/>
      <c r="IW5" s="35"/>
      <c r="IX5" s="35"/>
      <c r="IY5" s="35"/>
      <c r="IZ5" s="35"/>
      <c r="JA5" s="35"/>
      <c r="JB5" s="35"/>
      <c r="JC5" s="35"/>
      <c r="JD5" s="35"/>
      <c r="JE5" s="35"/>
      <c r="JF5" s="35"/>
      <c r="JG5" s="35"/>
      <c r="JH5" s="35"/>
      <c r="JI5" s="35"/>
      <c r="JJ5" s="35"/>
      <c r="JK5" s="35"/>
      <c r="JL5" s="35"/>
      <c r="JM5" s="35"/>
      <c r="JN5" s="35"/>
      <c r="JO5" s="35"/>
      <c r="JP5" s="35"/>
      <c r="JQ5" s="35"/>
      <c r="JR5" s="35"/>
      <c r="JS5" s="35"/>
      <c r="JT5" s="35"/>
      <c r="JU5" s="35"/>
      <c r="JV5" s="35"/>
      <c r="JW5" s="35"/>
      <c r="JX5" s="35"/>
      <c r="JY5" s="35"/>
      <c r="JZ5" s="35"/>
      <c r="KA5" s="35"/>
      <c r="KB5" s="35"/>
      <c r="KC5" s="35"/>
      <c r="KD5" s="35"/>
      <c r="KE5" s="35"/>
      <c r="KF5" s="35"/>
      <c r="KG5" s="35"/>
      <c r="KH5" s="35"/>
      <c r="KI5" s="35"/>
      <c r="KJ5" s="35"/>
      <c r="KK5" s="35"/>
      <c r="KL5" s="35"/>
      <c r="KM5" s="35"/>
      <c r="KN5" s="35"/>
      <c r="KO5" s="35"/>
      <c r="KP5" s="35"/>
      <c r="KQ5" s="35"/>
      <c r="KR5" s="35"/>
      <c r="KS5" s="35"/>
      <c r="KT5" s="35"/>
      <c r="KU5" s="35"/>
      <c r="KV5" s="35"/>
      <c r="KW5" s="35"/>
      <c r="KX5" s="35"/>
      <c r="KY5" s="35"/>
      <c r="KZ5" s="35"/>
      <c r="LA5" s="35"/>
      <c r="LB5" s="35"/>
      <c r="LC5" s="35"/>
      <c r="LD5" s="35"/>
      <c r="LE5" s="35"/>
      <c r="LF5" s="35"/>
      <c r="LG5" s="35"/>
      <c r="LH5" s="35"/>
      <c r="LI5" s="35"/>
      <c r="LJ5" s="35"/>
      <c r="LK5" s="35"/>
      <c r="LL5" s="35"/>
      <c r="LM5" s="35"/>
      <c r="LN5" s="35"/>
      <c r="LO5" s="35"/>
      <c r="LP5" s="35"/>
      <c r="LQ5" s="35"/>
      <c r="LR5" s="35"/>
      <c r="LS5" s="35"/>
      <c r="LT5" s="35"/>
      <c r="LU5" s="35"/>
      <c r="LV5" s="35"/>
      <c r="LW5" s="35"/>
      <c r="LX5" s="35"/>
      <c r="LY5" s="35"/>
      <c r="LZ5" s="35"/>
      <c r="MA5" s="35"/>
      <c r="MB5" s="35"/>
      <c r="MC5" s="35"/>
      <c r="MD5" s="35"/>
      <c r="ME5" s="35"/>
      <c r="MF5" s="35"/>
      <c r="MG5" s="35"/>
      <c r="MH5" s="35"/>
      <c r="MI5" s="35"/>
      <c r="MJ5" s="35"/>
      <c r="MK5" s="35"/>
      <c r="ML5" s="35"/>
      <c r="MM5" s="35"/>
      <c r="MN5" s="35"/>
      <c r="MO5" s="35"/>
      <c r="MP5" s="35"/>
      <c r="MQ5" s="35"/>
      <c r="MR5" s="35"/>
      <c r="MS5" s="35"/>
      <c r="MT5" s="35"/>
      <c r="MU5" s="35"/>
      <c r="MV5" s="35"/>
      <c r="MW5" s="35"/>
      <c r="MX5" s="35"/>
      <c r="MY5" s="35"/>
      <c r="MZ5" s="35"/>
      <c r="NA5" s="35"/>
      <c r="NB5" s="35"/>
      <c r="NC5" s="35"/>
      <c r="ND5" s="35"/>
      <c r="NE5" s="35"/>
      <c r="NF5" s="35"/>
      <c r="NG5" s="35"/>
      <c r="NH5" s="35"/>
      <c r="NI5" s="35"/>
      <c r="NJ5" s="35"/>
      <c r="NK5" s="35"/>
      <c r="NL5" s="35"/>
      <c r="NM5" s="35"/>
      <c r="NN5" s="35"/>
      <c r="NO5" s="35"/>
      <c r="NP5" s="35"/>
      <c r="NQ5" s="35"/>
      <c r="NR5" s="35"/>
      <c r="NS5" s="35"/>
      <c r="NT5" s="35"/>
      <c r="NU5" s="35"/>
      <c r="NV5" s="35"/>
      <c r="NW5" s="35"/>
      <c r="NX5" s="35"/>
      <c r="NY5" s="35"/>
      <c r="NZ5" s="35"/>
      <c r="OA5" s="35"/>
      <c r="OB5" s="35"/>
      <c r="OC5" s="35"/>
      <c r="OD5" s="35"/>
      <c r="OE5" s="35"/>
      <c r="OF5" s="35"/>
      <c r="OG5" s="35"/>
      <c r="OH5" s="35"/>
      <c r="OI5" s="35"/>
      <c r="OJ5" s="35"/>
      <c r="OK5" s="35"/>
      <c r="OL5" s="35"/>
      <c r="OM5" s="35"/>
      <c r="ON5" s="35"/>
      <c r="OO5" s="35"/>
      <c r="OP5" s="35"/>
      <c r="OQ5" s="35"/>
      <c r="OR5" s="35"/>
      <c r="OS5" s="35"/>
      <c r="OT5" s="35"/>
      <c r="OU5" s="35"/>
      <c r="OV5" s="35"/>
      <c r="OW5" s="35"/>
      <c r="OX5" s="35"/>
      <c r="OY5" s="35"/>
      <c r="OZ5" s="35"/>
      <c r="PA5" s="35"/>
      <c r="PB5" s="35"/>
      <c r="PC5" s="35"/>
      <c r="PD5" s="35"/>
      <c r="PE5" s="35"/>
      <c r="PF5" s="35"/>
      <c r="PG5" s="35"/>
      <c r="PH5" s="35"/>
      <c r="PI5" s="35"/>
      <c r="PJ5" s="35"/>
      <c r="PK5" s="35"/>
      <c r="PL5" s="35"/>
      <c r="PM5" s="35"/>
      <c r="PN5" s="35"/>
      <c r="PO5" s="35"/>
      <c r="PP5" s="35"/>
      <c r="PQ5" s="35"/>
      <c r="PR5" s="35"/>
      <c r="PS5" s="35"/>
      <c r="PT5" s="35"/>
      <c r="PU5" s="35"/>
      <c r="PV5" s="35"/>
      <c r="PW5" s="35"/>
      <c r="PX5" s="35"/>
      <c r="PY5" s="35"/>
      <c r="PZ5" s="35"/>
      <c r="QA5" s="35"/>
      <c r="QB5" s="35"/>
      <c r="QC5" s="35"/>
      <c r="QD5" s="35"/>
      <c r="QE5" s="35"/>
      <c r="QF5" s="35"/>
      <c r="QG5" s="35"/>
      <c r="QH5" s="35"/>
      <c r="QI5" s="35"/>
      <c r="QJ5" s="35"/>
      <c r="QK5" s="35"/>
      <c r="QL5" s="35"/>
      <c r="QM5" s="35"/>
      <c r="QN5" s="35"/>
      <c r="QO5" s="35"/>
      <c r="QP5" s="35"/>
      <c r="QQ5" s="35"/>
      <c r="QR5" s="35"/>
      <c r="QS5" s="35"/>
      <c r="QT5" s="35"/>
      <c r="QU5" s="35"/>
      <c r="QV5" s="35"/>
      <c r="QW5" s="35"/>
      <c r="QX5" s="35"/>
      <c r="QY5" s="35"/>
      <c r="QZ5" s="35"/>
      <c r="RA5" s="35"/>
      <c r="RB5" s="35"/>
      <c r="RC5" s="35"/>
      <c r="RD5" s="35"/>
      <c r="RE5" s="35"/>
      <c r="RF5" s="35"/>
      <c r="RG5" s="35"/>
      <c r="RH5" s="35"/>
      <c r="RI5" s="35"/>
      <c r="RJ5" s="35"/>
      <c r="RK5" s="35"/>
      <c r="RL5" s="35"/>
      <c r="RM5" s="35"/>
      <c r="RN5" s="35"/>
      <c r="RO5" s="35"/>
      <c r="RP5" s="35"/>
      <c r="RQ5" s="35"/>
      <c r="RR5" s="35"/>
      <c r="RS5" s="35"/>
      <c r="RT5" s="35"/>
      <c r="RU5" s="35"/>
      <c r="RV5" s="35"/>
      <c r="RW5" s="35"/>
      <c r="RX5" s="35"/>
      <c r="RY5" s="35"/>
      <c r="RZ5" s="35"/>
      <c r="SA5" s="35"/>
      <c r="SB5" s="35"/>
      <c r="SC5" s="35"/>
      <c r="SD5" s="35"/>
      <c r="SE5" s="35"/>
      <c r="SF5" s="35"/>
      <c r="SG5" s="35"/>
      <c r="SH5" s="35"/>
      <c r="SI5" s="35"/>
      <c r="SJ5" s="35"/>
      <c r="SK5" s="35"/>
      <c r="SL5" s="35"/>
      <c r="SM5" s="35"/>
      <c r="SN5" s="35"/>
      <c r="SO5" s="35"/>
      <c r="SP5" s="35"/>
      <c r="SQ5" s="35"/>
      <c r="SR5" s="35"/>
      <c r="SS5" s="35"/>
      <c r="ST5" s="35"/>
      <c r="SU5" s="35"/>
      <c r="SV5" s="35"/>
      <c r="SW5" s="35"/>
      <c r="SX5" s="35"/>
      <c r="SY5" s="35"/>
      <c r="SZ5" s="35"/>
      <c r="TA5" s="35"/>
      <c r="TB5" s="35"/>
      <c r="TC5" s="35"/>
      <c r="TD5" s="35"/>
      <c r="TE5" s="35"/>
      <c r="TF5" s="35"/>
      <c r="TG5" s="35"/>
      <c r="TH5" s="35"/>
      <c r="TI5" s="35"/>
      <c r="TJ5" s="35"/>
      <c r="TK5" s="35"/>
      <c r="TL5" s="35"/>
      <c r="TM5" s="35"/>
      <c r="TN5" s="35"/>
      <c r="TO5" s="35"/>
      <c r="TP5" s="35"/>
      <c r="TQ5" s="35"/>
      <c r="TR5" s="35"/>
      <c r="TS5" s="35"/>
      <c r="TT5" s="35"/>
      <c r="TU5" s="35"/>
      <c r="TV5" s="35"/>
      <c r="TW5" s="35"/>
      <c r="TX5" s="35"/>
      <c r="TY5" s="35"/>
      <c r="TZ5" s="35"/>
      <c r="UA5" s="35"/>
      <c r="UB5" s="35"/>
      <c r="UC5" s="35"/>
      <c r="UD5" s="35"/>
      <c r="UE5" s="35"/>
      <c r="UF5" s="35"/>
      <c r="UG5" s="35"/>
      <c r="UH5" s="35"/>
      <c r="UI5" s="35"/>
      <c r="UJ5" s="35"/>
      <c r="UK5" s="35"/>
      <c r="UL5" s="35"/>
      <c r="UM5" s="35"/>
      <c r="UN5" s="35"/>
      <c r="UO5" s="35"/>
      <c r="UP5" s="35"/>
      <c r="UQ5" s="35"/>
      <c r="UR5" s="35"/>
      <c r="US5" s="35"/>
      <c r="UT5" s="35"/>
      <c r="UU5" s="35"/>
      <c r="UV5" s="35"/>
      <c r="UW5" s="35"/>
      <c r="UX5" s="35"/>
      <c r="UY5" s="35"/>
      <c r="UZ5" s="35"/>
      <c r="VA5" s="35"/>
      <c r="VB5" s="35"/>
      <c r="VC5" s="35"/>
      <c r="VD5" s="35"/>
      <c r="VE5" s="35"/>
      <c r="VF5" s="35"/>
      <c r="VG5" s="35"/>
      <c r="VH5" s="35"/>
      <c r="VI5" s="35"/>
      <c r="VJ5" s="35"/>
      <c r="VK5" s="35"/>
      <c r="VL5" s="35"/>
      <c r="VM5" s="35"/>
      <c r="VN5" s="35"/>
      <c r="VO5" s="35"/>
      <c r="VP5" s="35"/>
      <c r="VQ5" s="35"/>
      <c r="VR5" s="35"/>
      <c r="VS5" s="35"/>
      <c r="VT5" s="35"/>
      <c r="VU5" s="35"/>
      <c r="VV5" s="35"/>
      <c r="VW5" s="35"/>
      <c r="VX5" s="35"/>
      <c r="VY5" s="35"/>
      <c r="VZ5" s="35"/>
      <c r="WA5" s="35"/>
      <c r="WB5" s="35"/>
      <c r="WC5" s="35"/>
      <c r="WD5" s="35"/>
      <c r="WE5" s="35"/>
      <c r="WF5" s="35"/>
      <c r="WG5" s="35"/>
      <c r="WH5" s="35"/>
      <c r="WI5" s="35"/>
      <c r="WJ5" s="35"/>
      <c r="WK5" s="35"/>
      <c r="WL5" s="35"/>
      <c r="WM5" s="35"/>
      <c r="WN5" s="35"/>
      <c r="WO5" s="35"/>
      <c r="WP5" s="35"/>
      <c r="WQ5" s="35"/>
      <c r="WR5" s="35"/>
      <c r="WS5" s="35"/>
      <c r="WT5" s="35"/>
      <c r="WU5" s="35"/>
      <c r="WV5" s="35"/>
      <c r="WW5" s="35"/>
      <c r="WX5" s="35"/>
      <c r="WY5" s="35"/>
      <c r="WZ5" s="35"/>
      <c r="XA5" s="35"/>
      <c r="XB5" s="35"/>
      <c r="XC5" s="35"/>
      <c r="XD5" s="35"/>
      <c r="XE5" s="35"/>
      <c r="XF5" s="35"/>
      <c r="XG5" s="35"/>
      <c r="XH5" s="35"/>
      <c r="XI5" s="35"/>
      <c r="XJ5" s="35"/>
      <c r="XK5" s="35"/>
      <c r="XL5" s="35"/>
      <c r="XM5" s="35"/>
      <c r="XN5" s="35"/>
      <c r="XO5" s="35"/>
      <c r="XP5" s="35"/>
      <c r="XQ5" s="35"/>
      <c r="XR5" s="35"/>
      <c r="XS5" s="35"/>
      <c r="XT5" s="35"/>
      <c r="XU5" s="35"/>
      <c r="XV5" s="35"/>
      <c r="XW5" s="35"/>
      <c r="XX5" s="35"/>
      <c r="XY5" s="35"/>
      <c r="XZ5" s="35"/>
      <c r="YA5" s="35"/>
      <c r="YB5" s="35"/>
      <c r="YC5" s="35"/>
      <c r="YD5" s="35"/>
      <c r="YE5" s="35"/>
      <c r="YF5" s="35"/>
      <c r="YG5" s="35"/>
      <c r="YH5" s="35"/>
      <c r="YI5" s="35"/>
      <c r="YJ5" s="35"/>
      <c r="YK5" s="35"/>
      <c r="YL5" s="35"/>
      <c r="YM5" s="35"/>
      <c r="YN5" s="35"/>
      <c r="YO5" s="35"/>
      <c r="YP5" s="35"/>
      <c r="YQ5" s="35"/>
      <c r="YR5" s="35"/>
      <c r="YS5" s="35"/>
      <c r="YT5" s="35"/>
      <c r="YU5" s="35"/>
      <c r="YV5" s="35"/>
      <c r="YW5" s="35"/>
      <c r="YX5" s="35"/>
      <c r="YY5" s="35"/>
      <c r="YZ5" s="35"/>
      <c r="ZA5" s="35"/>
      <c r="ZB5" s="35"/>
      <c r="ZC5" s="35"/>
      <c r="ZD5" s="35"/>
      <c r="ZE5" s="35"/>
      <c r="ZF5" s="35"/>
      <c r="ZG5" s="35"/>
      <c r="ZH5" s="35"/>
      <c r="ZI5" s="35"/>
      <c r="ZJ5" s="35"/>
      <c r="ZK5" s="35"/>
      <c r="ZL5" s="35"/>
      <c r="ZM5" s="35"/>
      <c r="ZN5" s="35"/>
      <c r="ZO5" s="35"/>
      <c r="ZP5" s="35"/>
      <c r="ZQ5" s="35"/>
      <c r="ZR5" s="35"/>
      <c r="ZS5" s="35"/>
      <c r="ZT5" s="35"/>
      <c r="ZU5" s="35"/>
      <c r="ZV5" s="35"/>
      <c r="ZW5" s="35"/>
      <c r="ZX5" s="35"/>
      <c r="ZY5" s="35"/>
      <c r="ZZ5" s="35"/>
      <c r="AAA5" s="35"/>
      <c r="AAB5" s="35"/>
      <c r="AAC5" s="35"/>
      <c r="AAD5" s="35"/>
      <c r="AAE5" s="35"/>
      <c r="AAF5" s="35"/>
      <c r="AAG5" s="35"/>
      <c r="AAH5" s="35"/>
      <c r="AAI5" s="35"/>
      <c r="AAJ5" s="35"/>
      <c r="AAK5" s="35"/>
      <c r="AAL5" s="35"/>
      <c r="AAM5" s="35"/>
      <c r="AAN5" s="35"/>
      <c r="AAO5" s="35"/>
      <c r="AAP5" s="35"/>
      <c r="AAQ5" s="35"/>
      <c r="AAR5" s="35"/>
      <c r="AAS5" s="35"/>
      <c r="AAT5" s="35"/>
      <c r="AAU5" s="35"/>
      <c r="AAV5" s="35"/>
      <c r="AAW5" s="35"/>
      <c r="AAX5" s="35"/>
      <c r="AAY5" s="35"/>
      <c r="AAZ5" s="35"/>
      <c r="ABA5" s="35"/>
      <c r="ABB5" s="35"/>
      <c r="ABC5" s="35"/>
      <c r="ABD5" s="35"/>
      <c r="ABE5" s="35"/>
      <c r="ABF5" s="35"/>
      <c r="ABG5" s="35"/>
      <c r="ABH5" s="35"/>
      <c r="ABI5" s="35"/>
      <c r="ABJ5" s="35"/>
      <c r="ABK5" s="35"/>
      <c r="ABL5" s="35"/>
      <c r="ABM5" s="35"/>
      <c r="ABN5" s="35"/>
      <c r="ABO5" s="35"/>
      <c r="ABP5" s="35"/>
      <c r="ABQ5" s="35"/>
      <c r="ABR5" s="35"/>
      <c r="ABS5" s="35"/>
      <c r="ABT5" s="35"/>
      <c r="ABU5" s="35"/>
      <c r="ABV5" s="35"/>
      <c r="ABW5" s="35"/>
      <c r="ABX5" s="35"/>
      <c r="ABY5" s="35"/>
      <c r="ABZ5" s="35"/>
      <c r="ACA5" s="35"/>
      <c r="ACB5" s="35"/>
      <c r="ACC5" s="35"/>
      <c r="ACD5" s="35"/>
      <c r="ACE5" s="35"/>
      <c r="ACF5" s="35"/>
      <c r="ACG5" s="35"/>
      <c r="ACH5" s="35"/>
      <c r="ACI5" s="35"/>
      <c r="ACJ5" s="35"/>
      <c r="ACK5" s="35"/>
      <c r="ACL5" s="35"/>
      <c r="ACM5" s="35"/>
      <c r="ACN5" s="35"/>
      <c r="ACO5" s="35"/>
      <c r="ACP5" s="35"/>
      <c r="ACQ5" s="35"/>
      <c r="ACR5" s="35"/>
      <c r="ACS5" s="35"/>
      <c r="ACT5" s="35"/>
      <c r="ACU5" s="35"/>
      <c r="ACV5" s="35"/>
      <c r="ACW5" s="35"/>
      <c r="ACX5" s="35"/>
      <c r="ACY5" s="35"/>
      <c r="ACZ5" s="35"/>
      <c r="ADA5" s="35"/>
      <c r="ADB5" s="35"/>
      <c r="ADC5" s="35"/>
      <c r="ADD5" s="35"/>
      <c r="ADE5" s="35"/>
      <c r="ADF5" s="35"/>
      <c r="ADG5" s="35"/>
      <c r="ADH5" s="35"/>
      <c r="ADI5" s="35"/>
      <c r="ADJ5" s="35"/>
      <c r="ADK5" s="35"/>
      <c r="ADL5" s="35"/>
      <c r="ADM5" s="35"/>
      <c r="ADN5" s="35"/>
      <c r="ADO5" s="35"/>
      <c r="ADP5" s="35"/>
      <c r="ADQ5" s="35"/>
      <c r="ADR5" s="35"/>
      <c r="ADS5" s="35"/>
      <c r="ADT5" s="35"/>
      <c r="ADU5" s="35"/>
      <c r="ADV5" s="35"/>
      <c r="ADW5" s="35"/>
      <c r="ADX5" s="35"/>
      <c r="ADY5" s="35"/>
      <c r="ADZ5" s="35"/>
      <c r="AEA5" s="35"/>
      <c r="AEB5" s="35"/>
      <c r="AEC5" s="35"/>
      <c r="AED5" s="35"/>
      <c r="AEE5" s="35"/>
      <c r="AEF5" s="35"/>
      <c r="AEG5" s="35"/>
      <c r="AEH5" s="35"/>
      <c r="AEI5" s="35"/>
      <c r="AEJ5" s="35"/>
      <c r="AEK5" s="35"/>
      <c r="AEL5" s="35"/>
      <c r="AEM5" s="35"/>
      <c r="AEN5" s="35"/>
      <c r="AEO5" s="35"/>
      <c r="AEP5" s="35"/>
      <c r="AEQ5" s="35"/>
      <c r="AER5" s="35"/>
      <c r="AES5" s="35"/>
      <c r="AET5" s="35"/>
      <c r="AEU5" s="35"/>
      <c r="AEV5" s="35"/>
      <c r="AEW5" s="35"/>
      <c r="AEX5" s="35"/>
      <c r="AEY5" s="35"/>
      <c r="AEZ5" s="35"/>
      <c r="AFA5" s="35"/>
      <c r="AFB5" s="35"/>
      <c r="AFC5" s="35"/>
      <c r="AFD5" s="35"/>
      <c r="AFE5" s="35"/>
      <c r="AFF5" s="35"/>
      <c r="AFG5" s="35"/>
      <c r="AFH5" s="35"/>
      <c r="AFI5" s="35"/>
      <c r="AFJ5" s="35"/>
      <c r="AFK5" s="35"/>
      <c r="AFL5" s="35"/>
      <c r="AFM5" s="35"/>
      <c r="AFN5" s="35"/>
      <c r="AFO5" s="35"/>
      <c r="AFP5" s="35"/>
      <c r="AFQ5" s="35"/>
      <c r="AFR5" s="35"/>
      <c r="AFS5" s="35"/>
      <c r="AFT5" s="35"/>
      <c r="AFU5" s="35"/>
      <c r="AFV5" s="35"/>
      <c r="AFW5" s="35"/>
      <c r="AFX5" s="35"/>
      <c r="AFY5" s="35"/>
      <c r="AFZ5" s="35"/>
      <c r="AGA5" s="35"/>
      <c r="AGB5" s="35"/>
      <c r="AGC5" s="35"/>
      <c r="AGD5" s="35"/>
      <c r="AGE5" s="35"/>
      <c r="AGF5" s="35"/>
      <c r="AGG5" s="35"/>
      <c r="AGH5" s="35"/>
      <c r="AGI5" s="35"/>
      <c r="AGJ5" s="35"/>
      <c r="AGK5" s="35"/>
      <c r="AGL5" s="35"/>
      <c r="AGM5" s="35"/>
      <c r="AGN5" s="35"/>
      <c r="AGO5" s="35"/>
      <c r="AGP5" s="35"/>
      <c r="AGQ5" s="35"/>
      <c r="AGR5" s="35"/>
      <c r="AGS5" s="35"/>
      <c r="AGT5" s="35"/>
      <c r="AGU5" s="35"/>
      <c r="AGV5" s="35"/>
      <c r="AGW5" s="35"/>
      <c r="AGX5" s="35"/>
      <c r="AGY5" s="35"/>
      <c r="AGZ5" s="35"/>
      <c r="AHA5" s="35"/>
      <c r="AHB5" s="35"/>
      <c r="AHC5" s="35"/>
      <c r="AHD5" s="35"/>
      <c r="AHE5" s="35"/>
      <c r="AHF5" s="35"/>
      <c r="AHG5" s="35"/>
      <c r="AHH5" s="35"/>
      <c r="AHI5" s="35"/>
      <c r="AHJ5" s="35"/>
      <c r="AHK5" s="35"/>
      <c r="AHL5" s="35"/>
      <c r="AHM5" s="35"/>
      <c r="AHN5" s="35"/>
      <c r="AHO5" s="35"/>
      <c r="AHP5" s="35"/>
      <c r="AHQ5" s="35"/>
      <c r="AHR5" s="35"/>
      <c r="AHS5" s="35"/>
      <c r="AHT5" s="35"/>
      <c r="AHU5" s="35"/>
      <c r="AHV5" s="35"/>
      <c r="AHW5" s="35"/>
      <c r="AHX5" s="35"/>
      <c r="AHY5" s="35"/>
      <c r="AHZ5" s="35"/>
      <c r="AIA5" s="35"/>
      <c r="AIB5" s="35"/>
      <c r="AIC5" s="35"/>
      <c r="AID5" s="35"/>
      <c r="AIE5" s="35"/>
      <c r="AIF5" s="35"/>
      <c r="AIG5" s="35"/>
      <c r="AIH5" s="35"/>
      <c r="AII5" s="35"/>
      <c r="AIJ5" s="35"/>
      <c r="AIK5" s="35"/>
      <c r="AIL5" s="35"/>
      <c r="AIM5" s="35"/>
      <c r="AIN5" s="35"/>
      <c r="AIO5" s="35"/>
      <c r="AIP5" s="35"/>
      <c r="AIQ5" s="35"/>
      <c r="AIR5" s="35"/>
      <c r="AIS5" s="35"/>
      <c r="AIT5" s="35"/>
      <c r="AIU5" s="35"/>
      <c r="AIV5" s="35"/>
      <c r="AIW5" s="35"/>
      <c r="AIX5" s="35"/>
      <c r="AIY5" s="35"/>
      <c r="AIZ5" s="35"/>
      <c r="AJA5" s="35"/>
      <c r="AJB5" s="35"/>
      <c r="AJC5" s="35"/>
      <c r="AJD5" s="35"/>
      <c r="AJE5" s="35"/>
      <c r="AJF5" s="35"/>
      <c r="AJG5" s="35"/>
      <c r="AJH5" s="35"/>
      <c r="AJI5" s="35"/>
      <c r="AJJ5" s="35"/>
      <c r="AJK5" s="35"/>
      <c r="AJL5" s="35"/>
      <c r="AJM5" s="35"/>
      <c r="AJN5" s="35"/>
      <c r="AJO5" s="35"/>
      <c r="AJP5" s="35"/>
      <c r="AJQ5" s="35"/>
      <c r="AJR5" s="35"/>
      <c r="AJS5" s="35"/>
      <c r="AJT5" s="35"/>
      <c r="AJU5" s="35"/>
      <c r="AJV5" s="35"/>
      <c r="AJW5" s="35"/>
      <c r="AJX5" s="35"/>
      <c r="AJY5" s="35"/>
      <c r="AJZ5" s="35"/>
      <c r="AKA5" s="35"/>
      <c r="AKB5" s="35"/>
      <c r="AKC5" s="35"/>
      <c r="AKD5" s="35"/>
      <c r="AKE5" s="35"/>
      <c r="AKF5" s="35"/>
      <c r="AKG5" s="35"/>
      <c r="AKH5" s="35"/>
      <c r="AKI5" s="35"/>
      <c r="AKJ5" s="35"/>
      <c r="AKK5" s="35"/>
      <c r="AKL5" s="35"/>
      <c r="AKM5" s="35"/>
      <c r="AKN5" s="35"/>
      <c r="AKO5" s="35"/>
      <c r="AKP5" s="35"/>
      <c r="AKQ5" s="35"/>
      <c r="AKR5" s="35"/>
      <c r="AKS5" s="35"/>
      <c r="AKT5" s="35"/>
      <c r="AKU5" s="35"/>
      <c r="AKV5" s="35"/>
      <c r="AKW5" s="35"/>
      <c r="AKX5" s="35"/>
      <c r="AKY5" s="35"/>
      <c r="AKZ5" s="35"/>
      <c r="ALA5" s="35"/>
      <c r="ALB5" s="35"/>
      <c r="ALC5" s="35"/>
      <c r="ALD5" s="35"/>
      <c r="ALE5" s="35"/>
      <c r="ALF5" s="35"/>
      <c r="ALG5" s="35"/>
      <c r="ALH5" s="35"/>
      <c r="ALI5" s="35"/>
      <c r="ALJ5" s="35"/>
      <c r="ALK5" s="35"/>
      <c r="ALL5" s="35"/>
      <c r="ALM5" s="35"/>
      <c r="ALN5" s="35"/>
      <c r="ALO5" s="35"/>
      <c r="ALP5" s="35"/>
      <c r="ALQ5" s="35"/>
      <c r="ALR5" s="35"/>
      <c r="ALS5" s="35"/>
      <c r="ALT5" s="35"/>
      <c r="ALU5" s="35"/>
      <c r="ALV5" s="35"/>
      <c r="ALW5" s="35"/>
      <c r="ALX5" s="35"/>
      <c r="ALY5" s="35"/>
      <c r="ALZ5" s="35"/>
      <c r="AMA5" s="35"/>
      <c r="AMB5" s="35"/>
      <c r="AMC5" s="35"/>
      <c r="AMD5" s="35"/>
      <c r="AME5" s="35"/>
      <c r="AMF5" s="35"/>
      <c r="AMG5" s="35"/>
      <c r="AMH5" s="35"/>
      <c r="AMI5" s="35"/>
      <c r="AMJ5" s="35"/>
      <c r="AMK5" s="35"/>
    </row>
    <row r="6" s="1" customFormat="1" ht="20.1" customHeight="1" spans="1:1025">
      <c r="A6" s="11"/>
      <c r="B6" s="11">
        <v>3</v>
      </c>
      <c r="C6" s="12"/>
      <c r="D6" s="13"/>
      <c r="E6" s="14"/>
      <c r="F6" s="14"/>
      <c r="G6" s="13"/>
      <c r="H6" s="15"/>
      <c r="I6" s="20"/>
      <c r="J6" s="13"/>
      <c r="K6" s="24">
        <v>8.508</v>
      </c>
      <c r="L6" s="22">
        <f>K6/0.003375</f>
        <v>2520.88888888889</v>
      </c>
      <c r="M6" s="25">
        <v>256.7</v>
      </c>
      <c r="N6" s="15">
        <f>M6/22.5</f>
        <v>11.4088888888889</v>
      </c>
      <c r="O6" s="15"/>
      <c r="P6" s="15"/>
      <c r="Q6" s="30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3"/>
      <c r="AG6" s="34"/>
      <c r="AH6" s="34"/>
      <c r="AI6" s="34"/>
      <c r="AJ6" s="34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  <c r="CC6" s="35"/>
      <c r="CD6" s="35"/>
      <c r="CE6" s="35"/>
      <c r="CF6" s="35"/>
      <c r="CG6" s="35"/>
      <c r="CH6" s="35"/>
      <c r="CI6" s="35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35"/>
      <c r="DU6" s="35"/>
      <c r="DV6" s="35"/>
      <c r="DW6" s="35"/>
      <c r="DX6" s="35"/>
      <c r="DY6" s="35"/>
      <c r="DZ6" s="35"/>
      <c r="EA6" s="35"/>
      <c r="EB6" s="35"/>
      <c r="EC6" s="35"/>
      <c r="ED6" s="35"/>
      <c r="EE6" s="35"/>
      <c r="EF6" s="35"/>
      <c r="EG6" s="35"/>
      <c r="EH6" s="35"/>
      <c r="EI6" s="35"/>
      <c r="EJ6" s="35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FA6" s="35"/>
      <c r="FB6" s="35"/>
      <c r="FC6" s="35"/>
      <c r="FD6" s="35"/>
      <c r="FE6" s="35"/>
      <c r="FF6" s="35"/>
      <c r="FG6" s="35"/>
      <c r="FH6" s="35"/>
      <c r="FI6" s="35"/>
      <c r="FJ6" s="35"/>
      <c r="FK6" s="35"/>
      <c r="FL6" s="35"/>
      <c r="FM6" s="35"/>
      <c r="FN6" s="35"/>
      <c r="FO6" s="35"/>
      <c r="FP6" s="35"/>
      <c r="FQ6" s="35"/>
      <c r="FR6" s="35"/>
      <c r="FS6" s="35"/>
      <c r="FT6" s="35"/>
      <c r="FU6" s="35"/>
      <c r="FV6" s="35"/>
      <c r="FW6" s="35"/>
      <c r="FX6" s="35"/>
      <c r="FY6" s="35"/>
      <c r="FZ6" s="35"/>
      <c r="GA6" s="35"/>
      <c r="GB6" s="35"/>
      <c r="GC6" s="35"/>
      <c r="GD6" s="35"/>
      <c r="GE6" s="35"/>
      <c r="GF6" s="35"/>
      <c r="GG6" s="35"/>
      <c r="GH6" s="35"/>
      <c r="GI6" s="35"/>
      <c r="GJ6" s="35"/>
      <c r="GK6" s="35"/>
      <c r="GL6" s="35"/>
      <c r="GM6" s="35"/>
      <c r="GN6" s="35"/>
      <c r="GO6" s="35"/>
      <c r="GP6" s="35"/>
      <c r="GQ6" s="35"/>
      <c r="GR6" s="35"/>
      <c r="GS6" s="35"/>
      <c r="GT6" s="35"/>
      <c r="GU6" s="35"/>
      <c r="GV6" s="35"/>
      <c r="GW6" s="35"/>
      <c r="GX6" s="35"/>
      <c r="GY6" s="35"/>
      <c r="GZ6" s="35"/>
      <c r="HA6" s="35"/>
      <c r="HB6" s="35"/>
      <c r="HC6" s="35"/>
      <c r="HD6" s="35"/>
      <c r="HE6" s="35"/>
      <c r="HF6" s="35"/>
      <c r="HG6" s="35"/>
      <c r="HH6" s="35"/>
      <c r="HI6" s="35"/>
      <c r="HJ6" s="35"/>
      <c r="HK6" s="35"/>
      <c r="HL6" s="35"/>
      <c r="HM6" s="35"/>
      <c r="HN6" s="35"/>
      <c r="HO6" s="35"/>
      <c r="HP6" s="35"/>
      <c r="HQ6" s="35"/>
      <c r="HR6" s="35"/>
      <c r="HS6" s="35"/>
      <c r="HT6" s="35"/>
      <c r="HU6" s="35"/>
      <c r="HV6" s="35"/>
      <c r="HW6" s="35"/>
      <c r="HX6" s="35"/>
      <c r="HY6" s="35"/>
      <c r="HZ6" s="35"/>
      <c r="IA6" s="35"/>
      <c r="IB6" s="35"/>
      <c r="IC6" s="35"/>
      <c r="ID6" s="35"/>
      <c r="IE6" s="35"/>
      <c r="IF6" s="35"/>
      <c r="IG6" s="35"/>
      <c r="IH6" s="35"/>
      <c r="II6" s="35"/>
      <c r="IJ6" s="35"/>
      <c r="IK6" s="35"/>
      <c r="IL6" s="35"/>
      <c r="IM6" s="35"/>
      <c r="IN6" s="35"/>
      <c r="IO6" s="35"/>
      <c r="IP6" s="35"/>
      <c r="IQ6" s="35"/>
      <c r="IR6" s="35"/>
      <c r="IS6" s="35"/>
      <c r="IT6" s="35"/>
      <c r="IU6" s="35"/>
      <c r="IV6" s="35"/>
      <c r="IW6" s="35"/>
      <c r="IX6" s="35"/>
      <c r="IY6" s="35"/>
      <c r="IZ6" s="35"/>
      <c r="JA6" s="35"/>
      <c r="JB6" s="35"/>
      <c r="JC6" s="35"/>
      <c r="JD6" s="35"/>
      <c r="JE6" s="35"/>
      <c r="JF6" s="35"/>
      <c r="JG6" s="35"/>
      <c r="JH6" s="35"/>
      <c r="JI6" s="35"/>
      <c r="JJ6" s="35"/>
      <c r="JK6" s="35"/>
      <c r="JL6" s="35"/>
      <c r="JM6" s="35"/>
      <c r="JN6" s="35"/>
      <c r="JO6" s="35"/>
      <c r="JP6" s="35"/>
      <c r="JQ6" s="35"/>
      <c r="JR6" s="35"/>
      <c r="JS6" s="35"/>
      <c r="JT6" s="35"/>
      <c r="JU6" s="35"/>
      <c r="JV6" s="35"/>
      <c r="JW6" s="35"/>
      <c r="JX6" s="35"/>
      <c r="JY6" s="35"/>
      <c r="JZ6" s="35"/>
      <c r="KA6" s="35"/>
      <c r="KB6" s="35"/>
      <c r="KC6" s="35"/>
      <c r="KD6" s="35"/>
      <c r="KE6" s="35"/>
      <c r="KF6" s="35"/>
      <c r="KG6" s="35"/>
      <c r="KH6" s="35"/>
      <c r="KI6" s="35"/>
      <c r="KJ6" s="35"/>
      <c r="KK6" s="35"/>
      <c r="KL6" s="35"/>
      <c r="KM6" s="35"/>
      <c r="KN6" s="35"/>
      <c r="KO6" s="35"/>
      <c r="KP6" s="35"/>
      <c r="KQ6" s="35"/>
      <c r="KR6" s="35"/>
      <c r="KS6" s="35"/>
      <c r="KT6" s="35"/>
      <c r="KU6" s="35"/>
      <c r="KV6" s="35"/>
      <c r="KW6" s="35"/>
      <c r="KX6" s="35"/>
      <c r="KY6" s="35"/>
      <c r="KZ6" s="35"/>
      <c r="LA6" s="35"/>
      <c r="LB6" s="35"/>
      <c r="LC6" s="35"/>
      <c r="LD6" s="35"/>
      <c r="LE6" s="35"/>
      <c r="LF6" s="35"/>
      <c r="LG6" s="35"/>
      <c r="LH6" s="35"/>
      <c r="LI6" s="35"/>
      <c r="LJ6" s="35"/>
      <c r="LK6" s="35"/>
      <c r="LL6" s="35"/>
      <c r="LM6" s="35"/>
      <c r="LN6" s="35"/>
      <c r="LO6" s="35"/>
      <c r="LP6" s="35"/>
      <c r="LQ6" s="35"/>
      <c r="LR6" s="35"/>
      <c r="LS6" s="35"/>
      <c r="LT6" s="35"/>
      <c r="LU6" s="35"/>
      <c r="LV6" s="35"/>
      <c r="LW6" s="35"/>
      <c r="LX6" s="35"/>
      <c r="LY6" s="35"/>
      <c r="LZ6" s="35"/>
      <c r="MA6" s="35"/>
      <c r="MB6" s="35"/>
      <c r="MC6" s="35"/>
      <c r="MD6" s="35"/>
      <c r="ME6" s="35"/>
      <c r="MF6" s="35"/>
      <c r="MG6" s="35"/>
      <c r="MH6" s="35"/>
      <c r="MI6" s="35"/>
      <c r="MJ6" s="35"/>
      <c r="MK6" s="35"/>
      <c r="ML6" s="35"/>
      <c r="MM6" s="35"/>
      <c r="MN6" s="35"/>
      <c r="MO6" s="35"/>
      <c r="MP6" s="35"/>
      <c r="MQ6" s="35"/>
      <c r="MR6" s="35"/>
      <c r="MS6" s="35"/>
      <c r="MT6" s="35"/>
      <c r="MU6" s="35"/>
      <c r="MV6" s="35"/>
      <c r="MW6" s="35"/>
      <c r="MX6" s="35"/>
      <c r="MY6" s="35"/>
      <c r="MZ6" s="35"/>
      <c r="NA6" s="35"/>
      <c r="NB6" s="35"/>
      <c r="NC6" s="35"/>
      <c r="ND6" s="35"/>
      <c r="NE6" s="35"/>
      <c r="NF6" s="35"/>
      <c r="NG6" s="35"/>
      <c r="NH6" s="35"/>
      <c r="NI6" s="35"/>
      <c r="NJ6" s="35"/>
      <c r="NK6" s="35"/>
      <c r="NL6" s="35"/>
      <c r="NM6" s="35"/>
      <c r="NN6" s="35"/>
      <c r="NO6" s="35"/>
      <c r="NP6" s="35"/>
      <c r="NQ6" s="35"/>
      <c r="NR6" s="35"/>
      <c r="NS6" s="35"/>
      <c r="NT6" s="35"/>
      <c r="NU6" s="35"/>
      <c r="NV6" s="35"/>
      <c r="NW6" s="35"/>
      <c r="NX6" s="35"/>
      <c r="NY6" s="35"/>
      <c r="NZ6" s="35"/>
      <c r="OA6" s="35"/>
      <c r="OB6" s="35"/>
      <c r="OC6" s="35"/>
      <c r="OD6" s="35"/>
      <c r="OE6" s="35"/>
      <c r="OF6" s="35"/>
      <c r="OG6" s="35"/>
      <c r="OH6" s="35"/>
      <c r="OI6" s="35"/>
      <c r="OJ6" s="35"/>
      <c r="OK6" s="35"/>
      <c r="OL6" s="35"/>
      <c r="OM6" s="35"/>
      <c r="ON6" s="35"/>
      <c r="OO6" s="35"/>
      <c r="OP6" s="35"/>
      <c r="OQ6" s="35"/>
      <c r="OR6" s="35"/>
      <c r="OS6" s="35"/>
      <c r="OT6" s="35"/>
      <c r="OU6" s="35"/>
      <c r="OV6" s="35"/>
      <c r="OW6" s="35"/>
      <c r="OX6" s="35"/>
      <c r="OY6" s="35"/>
      <c r="OZ6" s="35"/>
      <c r="PA6" s="35"/>
      <c r="PB6" s="35"/>
      <c r="PC6" s="35"/>
      <c r="PD6" s="35"/>
      <c r="PE6" s="35"/>
      <c r="PF6" s="35"/>
      <c r="PG6" s="35"/>
      <c r="PH6" s="35"/>
      <c r="PI6" s="35"/>
      <c r="PJ6" s="35"/>
      <c r="PK6" s="35"/>
      <c r="PL6" s="35"/>
      <c r="PM6" s="35"/>
      <c r="PN6" s="35"/>
      <c r="PO6" s="35"/>
      <c r="PP6" s="35"/>
      <c r="PQ6" s="35"/>
      <c r="PR6" s="35"/>
      <c r="PS6" s="35"/>
      <c r="PT6" s="35"/>
      <c r="PU6" s="35"/>
      <c r="PV6" s="35"/>
      <c r="PW6" s="35"/>
      <c r="PX6" s="35"/>
      <c r="PY6" s="35"/>
      <c r="PZ6" s="35"/>
      <c r="QA6" s="35"/>
      <c r="QB6" s="35"/>
      <c r="QC6" s="35"/>
      <c r="QD6" s="35"/>
      <c r="QE6" s="35"/>
      <c r="QF6" s="35"/>
      <c r="QG6" s="35"/>
      <c r="QH6" s="35"/>
      <c r="QI6" s="35"/>
      <c r="QJ6" s="35"/>
      <c r="QK6" s="35"/>
      <c r="QL6" s="35"/>
      <c r="QM6" s="35"/>
      <c r="QN6" s="35"/>
      <c r="QO6" s="35"/>
      <c r="QP6" s="35"/>
      <c r="QQ6" s="35"/>
      <c r="QR6" s="35"/>
      <c r="QS6" s="35"/>
      <c r="QT6" s="35"/>
      <c r="QU6" s="35"/>
      <c r="QV6" s="35"/>
      <c r="QW6" s="35"/>
      <c r="QX6" s="35"/>
      <c r="QY6" s="35"/>
      <c r="QZ6" s="35"/>
      <c r="RA6" s="35"/>
      <c r="RB6" s="35"/>
      <c r="RC6" s="35"/>
      <c r="RD6" s="35"/>
      <c r="RE6" s="35"/>
      <c r="RF6" s="35"/>
      <c r="RG6" s="35"/>
      <c r="RH6" s="35"/>
      <c r="RI6" s="35"/>
      <c r="RJ6" s="35"/>
      <c r="RK6" s="35"/>
      <c r="RL6" s="35"/>
      <c r="RM6" s="35"/>
      <c r="RN6" s="35"/>
      <c r="RO6" s="35"/>
      <c r="RP6" s="35"/>
      <c r="RQ6" s="35"/>
      <c r="RR6" s="35"/>
      <c r="RS6" s="35"/>
      <c r="RT6" s="35"/>
      <c r="RU6" s="35"/>
      <c r="RV6" s="35"/>
      <c r="RW6" s="35"/>
      <c r="RX6" s="35"/>
      <c r="RY6" s="35"/>
      <c r="RZ6" s="35"/>
      <c r="SA6" s="35"/>
      <c r="SB6" s="35"/>
      <c r="SC6" s="35"/>
      <c r="SD6" s="35"/>
      <c r="SE6" s="35"/>
      <c r="SF6" s="35"/>
      <c r="SG6" s="35"/>
      <c r="SH6" s="35"/>
      <c r="SI6" s="35"/>
      <c r="SJ6" s="35"/>
      <c r="SK6" s="35"/>
      <c r="SL6" s="35"/>
      <c r="SM6" s="35"/>
      <c r="SN6" s="35"/>
      <c r="SO6" s="35"/>
      <c r="SP6" s="35"/>
      <c r="SQ6" s="35"/>
      <c r="SR6" s="35"/>
      <c r="SS6" s="35"/>
      <c r="ST6" s="35"/>
      <c r="SU6" s="35"/>
      <c r="SV6" s="35"/>
      <c r="SW6" s="35"/>
      <c r="SX6" s="35"/>
      <c r="SY6" s="35"/>
      <c r="SZ6" s="35"/>
      <c r="TA6" s="35"/>
      <c r="TB6" s="35"/>
      <c r="TC6" s="35"/>
      <c r="TD6" s="35"/>
      <c r="TE6" s="35"/>
      <c r="TF6" s="35"/>
      <c r="TG6" s="35"/>
      <c r="TH6" s="35"/>
      <c r="TI6" s="35"/>
      <c r="TJ6" s="35"/>
      <c r="TK6" s="35"/>
      <c r="TL6" s="35"/>
      <c r="TM6" s="35"/>
      <c r="TN6" s="35"/>
      <c r="TO6" s="35"/>
      <c r="TP6" s="35"/>
      <c r="TQ6" s="35"/>
      <c r="TR6" s="35"/>
      <c r="TS6" s="35"/>
      <c r="TT6" s="35"/>
      <c r="TU6" s="35"/>
      <c r="TV6" s="35"/>
      <c r="TW6" s="35"/>
      <c r="TX6" s="35"/>
      <c r="TY6" s="35"/>
      <c r="TZ6" s="35"/>
      <c r="UA6" s="35"/>
      <c r="UB6" s="35"/>
      <c r="UC6" s="35"/>
      <c r="UD6" s="35"/>
      <c r="UE6" s="35"/>
      <c r="UF6" s="35"/>
      <c r="UG6" s="35"/>
      <c r="UH6" s="35"/>
      <c r="UI6" s="35"/>
      <c r="UJ6" s="35"/>
      <c r="UK6" s="35"/>
      <c r="UL6" s="35"/>
      <c r="UM6" s="35"/>
      <c r="UN6" s="35"/>
      <c r="UO6" s="35"/>
      <c r="UP6" s="35"/>
      <c r="UQ6" s="35"/>
      <c r="UR6" s="35"/>
      <c r="US6" s="35"/>
      <c r="UT6" s="35"/>
      <c r="UU6" s="35"/>
      <c r="UV6" s="35"/>
      <c r="UW6" s="35"/>
      <c r="UX6" s="35"/>
      <c r="UY6" s="35"/>
      <c r="UZ6" s="35"/>
      <c r="VA6" s="35"/>
      <c r="VB6" s="35"/>
      <c r="VC6" s="35"/>
      <c r="VD6" s="35"/>
      <c r="VE6" s="35"/>
      <c r="VF6" s="35"/>
      <c r="VG6" s="35"/>
      <c r="VH6" s="35"/>
      <c r="VI6" s="35"/>
      <c r="VJ6" s="35"/>
      <c r="VK6" s="35"/>
      <c r="VL6" s="35"/>
      <c r="VM6" s="35"/>
      <c r="VN6" s="35"/>
      <c r="VO6" s="35"/>
      <c r="VP6" s="35"/>
      <c r="VQ6" s="35"/>
      <c r="VR6" s="35"/>
      <c r="VS6" s="35"/>
      <c r="VT6" s="35"/>
      <c r="VU6" s="35"/>
      <c r="VV6" s="35"/>
      <c r="VW6" s="35"/>
      <c r="VX6" s="35"/>
      <c r="VY6" s="35"/>
      <c r="VZ6" s="35"/>
      <c r="WA6" s="35"/>
      <c r="WB6" s="35"/>
      <c r="WC6" s="35"/>
      <c r="WD6" s="35"/>
      <c r="WE6" s="35"/>
      <c r="WF6" s="35"/>
      <c r="WG6" s="35"/>
      <c r="WH6" s="35"/>
      <c r="WI6" s="35"/>
      <c r="WJ6" s="35"/>
      <c r="WK6" s="35"/>
      <c r="WL6" s="35"/>
      <c r="WM6" s="35"/>
      <c r="WN6" s="35"/>
      <c r="WO6" s="35"/>
      <c r="WP6" s="35"/>
      <c r="WQ6" s="35"/>
      <c r="WR6" s="35"/>
      <c r="WS6" s="35"/>
      <c r="WT6" s="35"/>
      <c r="WU6" s="35"/>
      <c r="WV6" s="35"/>
      <c r="WW6" s="35"/>
      <c r="WX6" s="35"/>
      <c r="WY6" s="35"/>
      <c r="WZ6" s="35"/>
      <c r="XA6" s="35"/>
      <c r="XB6" s="35"/>
      <c r="XC6" s="35"/>
      <c r="XD6" s="35"/>
      <c r="XE6" s="35"/>
      <c r="XF6" s="35"/>
      <c r="XG6" s="35"/>
      <c r="XH6" s="35"/>
      <c r="XI6" s="35"/>
      <c r="XJ6" s="35"/>
      <c r="XK6" s="35"/>
      <c r="XL6" s="35"/>
      <c r="XM6" s="35"/>
      <c r="XN6" s="35"/>
      <c r="XO6" s="35"/>
      <c r="XP6" s="35"/>
      <c r="XQ6" s="35"/>
      <c r="XR6" s="35"/>
      <c r="XS6" s="35"/>
      <c r="XT6" s="35"/>
      <c r="XU6" s="35"/>
      <c r="XV6" s="35"/>
      <c r="XW6" s="35"/>
      <c r="XX6" s="35"/>
      <c r="XY6" s="35"/>
      <c r="XZ6" s="35"/>
      <c r="YA6" s="35"/>
      <c r="YB6" s="35"/>
      <c r="YC6" s="35"/>
      <c r="YD6" s="35"/>
      <c r="YE6" s="35"/>
      <c r="YF6" s="35"/>
      <c r="YG6" s="35"/>
      <c r="YH6" s="35"/>
      <c r="YI6" s="35"/>
      <c r="YJ6" s="35"/>
      <c r="YK6" s="35"/>
      <c r="YL6" s="35"/>
      <c r="YM6" s="35"/>
      <c r="YN6" s="35"/>
      <c r="YO6" s="35"/>
      <c r="YP6" s="35"/>
      <c r="YQ6" s="35"/>
      <c r="YR6" s="35"/>
      <c r="YS6" s="35"/>
      <c r="YT6" s="35"/>
      <c r="YU6" s="35"/>
      <c r="YV6" s="35"/>
      <c r="YW6" s="35"/>
      <c r="YX6" s="35"/>
      <c r="YY6" s="35"/>
      <c r="YZ6" s="35"/>
      <c r="ZA6" s="35"/>
      <c r="ZB6" s="35"/>
      <c r="ZC6" s="35"/>
      <c r="ZD6" s="35"/>
      <c r="ZE6" s="35"/>
      <c r="ZF6" s="35"/>
      <c r="ZG6" s="35"/>
      <c r="ZH6" s="35"/>
      <c r="ZI6" s="35"/>
      <c r="ZJ6" s="35"/>
      <c r="ZK6" s="35"/>
      <c r="ZL6" s="35"/>
      <c r="ZM6" s="35"/>
      <c r="ZN6" s="35"/>
      <c r="ZO6" s="35"/>
      <c r="ZP6" s="35"/>
      <c r="ZQ6" s="35"/>
      <c r="ZR6" s="35"/>
      <c r="ZS6" s="35"/>
      <c r="ZT6" s="35"/>
      <c r="ZU6" s="35"/>
      <c r="ZV6" s="35"/>
      <c r="ZW6" s="35"/>
      <c r="ZX6" s="35"/>
      <c r="ZY6" s="35"/>
      <c r="ZZ6" s="35"/>
      <c r="AAA6" s="35"/>
      <c r="AAB6" s="35"/>
      <c r="AAC6" s="35"/>
      <c r="AAD6" s="35"/>
      <c r="AAE6" s="35"/>
      <c r="AAF6" s="35"/>
      <c r="AAG6" s="35"/>
      <c r="AAH6" s="35"/>
      <c r="AAI6" s="35"/>
      <c r="AAJ6" s="35"/>
      <c r="AAK6" s="35"/>
      <c r="AAL6" s="35"/>
      <c r="AAM6" s="35"/>
      <c r="AAN6" s="35"/>
      <c r="AAO6" s="35"/>
      <c r="AAP6" s="35"/>
      <c r="AAQ6" s="35"/>
      <c r="AAR6" s="35"/>
      <c r="AAS6" s="35"/>
      <c r="AAT6" s="35"/>
      <c r="AAU6" s="35"/>
      <c r="AAV6" s="35"/>
      <c r="AAW6" s="35"/>
      <c r="AAX6" s="35"/>
      <c r="AAY6" s="35"/>
      <c r="AAZ6" s="35"/>
      <c r="ABA6" s="35"/>
      <c r="ABB6" s="35"/>
      <c r="ABC6" s="35"/>
      <c r="ABD6" s="35"/>
      <c r="ABE6" s="35"/>
      <c r="ABF6" s="35"/>
      <c r="ABG6" s="35"/>
      <c r="ABH6" s="35"/>
      <c r="ABI6" s="35"/>
      <c r="ABJ6" s="35"/>
      <c r="ABK6" s="35"/>
      <c r="ABL6" s="35"/>
      <c r="ABM6" s="35"/>
      <c r="ABN6" s="35"/>
      <c r="ABO6" s="35"/>
      <c r="ABP6" s="35"/>
      <c r="ABQ6" s="35"/>
      <c r="ABR6" s="35"/>
      <c r="ABS6" s="35"/>
      <c r="ABT6" s="35"/>
      <c r="ABU6" s="35"/>
      <c r="ABV6" s="35"/>
      <c r="ABW6" s="35"/>
      <c r="ABX6" s="35"/>
      <c r="ABY6" s="35"/>
      <c r="ABZ6" s="35"/>
      <c r="ACA6" s="35"/>
      <c r="ACB6" s="35"/>
      <c r="ACC6" s="35"/>
      <c r="ACD6" s="35"/>
      <c r="ACE6" s="35"/>
      <c r="ACF6" s="35"/>
      <c r="ACG6" s="35"/>
      <c r="ACH6" s="35"/>
      <c r="ACI6" s="35"/>
      <c r="ACJ6" s="35"/>
      <c r="ACK6" s="35"/>
      <c r="ACL6" s="35"/>
      <c r="ACM6" s="35"/>
      <c r="ACN6" s="35"/>
      <c r="ACO6" s="35"/>
      <c r="ACP6" s="35"/>
      <c r="ACQ6" s="35"/>
      <c r="ACR6" s="35"/>
      <c r="ACS6" s="35"/>
      <c r="ACT6" s="35"/>
      <c r="ACU6" s="35"/>
      <c r="ACV6" s="35"/>
      <c r="ACW6" s="35"/>
      <c r="ACX6" s="35"/>
      <c r="ACY6" s="35"/>
      <c r="ACZ6" s="35"/>
      <c r="ADA6" s="35"/>
      <c r="ADB6" s="35"/>
      <c r="ADC6" s="35"/>
      <c r="ADD6" s="35"/>
      <c r="ADE6" s="35"/>
      <c r="ADF6" s="35"/>
      <c r="ADG6" s="35"/>
      <c r="ADH6" s="35"/>
      <c r="ADI6" s="35"/>
      <c r="ADJ6" s="35"/>
      <c r="ADK6" s="35"/>
      <c r="ADL6" s="35"/>
      <c r="ADM6" s="35"/>
      <c r="ADN6" s="35"/>
      <c r="ADO6" s="35"/>
      <c r="ADP6" s="35"/>
      <c r="ADQ6" s="35"/>
      <c r="ADR6" s="35"/>
      <c r="ADS6" s="35"/>
      <c r="ADT6" s="35"/>
      <c r="ADU6" s="35"/>
      <c r="ADV6" s="35"/>
      <c r="ADW6" s="35"/>
      <c r="ADX6" s="35"/>
      <c r="ADY6" s="35"/>
      <c r="ADZ6" s="35"/>
      <c r="AEA6" s="35"/>
      <c r="AEB6" s="35"/>
      <c r="AEC6" s="35"/>
      <c r="AED6" s="35"/>
      <c r="AEE6" s="35"/>
      <c r="AEF6" s="35"/>
      <c r="AEG6" s="35"/>
      <c r="AEH6" s="35"/>
      <c r="AEI6" s="35"/>
      <c r="AEJ6" s="35"/>
      <c r="AEK6" s="35"/>
      <c r="AEL6" s="35"/>
      <c r="AEM6" s="35"/>
      <c r="AEN6" s="35"/>
      <c r="AEO6" s="35"/>
      <c r="AEP6" s="35"/>
      <c r="AEQ6" s="35"/>
      <c r="AER6" s="35"/>
      <c r="AES6" s="35"/>
      <c r="AET6" s="35"/>
      <c r="AEU6" s="35"/>
      <c r="AEV6" s="35"/>
      <c r="AEW6" s="35"/>
      <c r="AEX6" s="35"/>
      <c r="AEY6" s="35"/>
      <c r="AEZ6" s="35"/>
      <c r="AFA6" s="35"/>
      <c r="AFB6" s="35"/>
      <c r="AFC6" s="35"/>
      <c r="AFD6" s="35"/>
      <c r="AFE6" s="35"/>
      <c r="AFF6" s="35"/>
      <c r="AFG6" s="35"/>
      <c r="AFH6" s="35"/>
      <c r="AFI6" s="35"/>
      <c r="AFJ6" s="35"/>
      <c r="AFK6" s="35"/>
      <c r="AFL6" s="35"/>
      <c r="AFM6" s="35"/>
      <c r="AFN6" s="35"/>
      <c r="AFO6" s="35"/>
      <c r="AFP6" s="35"/>
      <c r="AFQ6" s="35"/>
      <c r="AFR6" s="35"/>
      <c r="AFS6" s="35"/>
      <c r="AFT6" s="35"/>
      <c r="AFU6" s="35"/>
      <c r="AFV6" s="35"/>
      <c r="AFW6" s="35"/>
      <c r="AFX6" s="35"/>
      <c r="AFY6" s="35"/>
      <c r="AFZ6" s="35"/>
      <c r="AGA6" s="35"/>
      <c r="AGB6" s="35"/>
      <c r="AGC6" s="35"/>
      <c r="AGD6" s="35"/>
      <c r="AGE6" s="35"/>
      <c r="AGF6" s="35"/>
      <c r="AGG6" s="35"/>
      <c r="AGH6" s="35"/>
      <c r="AGI6" s="35"/>
      <c r="AGJ6" s="35"/>
      <c r="AGK6" s="35"/>
      <c r="AGL6" s="35"/>
      <c r="AGM6" s="35"/>
      <c r="AGN6" s="35"/>
      <c r="AGO6" s="35"/>
      <c r="AGP6" s="35"/>
      <c r="AGQ6" s="35"/>
      <c r="AGR6" s="35"/>
      <c r="AGS6" s="35"/>
      <c r="AGT6" s="35"/>
      <c r="AGU6" s="35"/>
      <c r="AGV6" s="35"/>
      <c r="AGW6" s="35"/>
      <c r="AGX6" s="35"/>
      <c r="AGY6" s="35"/>
      <c r="AGZ6" s="35"/>
      <c r="AHA6" s="35"/>
      <c r="AHB6" s="35"/>
      <c r="AHC6" s="35"/>
      <c r="AHD6" s="35"/>
      <c r="AHE6" s="35"/>
      <c r="AHF6" s="35"/>
      <c r="AHG6" s="35"/>
      <c r="AHH6" s="35"/>
      <c r="AHI6" s="35"/>
      <c r="AHJ6" s="35"/>
      <c r="AHK6" s="35"/>
      <c r="AHL6" s="35"/>
      <c r="AHM6" s="35"/>
      <c r="AHN6" s="35"/>
      <c r="AHO6" s="35"/>
      <c r="AHP6" s="35"/>
      <c r="AHQ6" s="35"/>
      <c r="AHR6" s="35"/>
      <c r="AHS6" s="35"/>
      <c r="AHT6" s="35"/>
      <c r="AHU6" s="35"/>
      <c r="AHV6" s="35"/>
      <c r="AHW6" s="35"/>
      <c r="AHX6" s="35"/>
      <c r="AHY6" s="35"/>
      <c r="AHZ6" s="35"/>
      <c r="AIA6" s="35"/>
      <c r="AIB6" s="35"/>
      <c r="AIC6" s="35"/>
      <c r="AID6" s="35"/>
      <c r="AIE6" s="35"/>
      <c r="AIF6" s="35"/>
      <c r="AIG6" s="35"/>
      <c r="AIH6" s="35"/>
      <c r="AII6" s="35"/>
      <c r="AIJ6" s="35"/>
      <c r="AIK6" s="35"/>
      <c r="AIL6" s="35"/>
      <c r="AIM6" s="35"/>
      <c r="AIN6" s="35"/>
      <c r="AIO6" s="35"/>
      <c r="AIP6" s="35"/>
      <c r="AIQ6" s="35"/>
      <c r="AIR6" s="35"/>
      <c r="AIS6" s="35"/>
      <c r="AIT6" s="35"/>
      <c r="AIU6" s="35"/>
      <c r="AIV6" s="35"/>
      <c r="AIW6" s="35"/>
      <c r="AIX6" s="35"/>
      <c r="AIY6" s="35"/>
      <c r="AIZ6" s="35"/>
      <c r="AJA6" s="35"/>
      <c r="AJB6" s="35"/>
      <c r="AJC6" s="35"/>
      <c r="AJD6" s="35"/>
      <c r="AJE6" s="35"/>
      <c r="AJF6" s="35"/>
      <c r="AJG6" s="35"/>
      <c r="AJH6" s="35"/>
      <c r="AJI6" s="35"/>
      <c r="AJJ6" s="35"/>
      <c r="AJK6" s="35"/>
      <c r="AJL6" s="35"/>
      <c r="AJM6" s="35"/>
      <c r="AJN6" s="35"/>
      <c r="AJO6" s="35"/>
      <c r="AJP6" s="35"/>
      <c r="AJQ6" s="35"/>
      <c r="AJR6" s="35"/>
      <c r="AJS6" s="35"/>
      <c r="AJT6" s="35"/>
      <c r="AJU6" s="35"/>
      <c r="AJV6" s="35"/>
      <c r="AJW6" s="35"/>
      <c r="AJX6" s="35"/>
      <c r="AJY6" s="35"/>
      <c r="AJZ6" s="35"/>
      <c r="AKA6" s="35"/>
      <c r="AKB6" s="35"/>
      <c r="AKC6" s="35"/>
      <c r="AKD6" s="35"/>
      <c r="AKE6" s="35"/>
      <c r="AKF6" s="35"/>
      <c r="AKG6" s="35"/>
      <c r="AKH6" s="35"/>
      <c r="AKI6" s="35"/>
      <c r="AKJ6" s="35"/>
      <c r="AKK6" s="35"/>
      <c r="AKL6" s="35"/>
      <c r="AKM6" s="35"/>
      <c r="AKN6" s="35"/>
      <c r="AKO6" s="35"/>
      <c r="AKP6" s="35"/>
      <c r="AKQ6" s="35"/>
      <c r="AKR6" s="35"/>
      <c r="AKS6" s="35"/>
      <c r="AKT6" s="35"/>
      <c r="AKU6" s="35"/>
      <c r="AKV6" s="35"/>
      <c r="AKW6" s="35"/>
      <c r="AKX6" s="35"/>
      <c r="AKY6" s="35"/>
      <c r="AKZ6" s="35"/>
      <c r="ALA6" s="35"/>
      <c r="ALB6" s="35"/>
      <c r="ALC6" s="35"/>
      <c r="ALD6" s="35"/>
      <c r="ALE6" s="35"/>
      <c r="ALF6" s="35"/>
      <c r="ALG6" s="35"/>
      <c r="ALH6" s="35"/>
      <c r="ALI6" s="35"/>
      <c r="ALJ6" s="35"/>
      <c r="ALK6" s="35"/>
      <c r="ALL6" s="35"/>
      <c r="ALM6" s="35"/>
      <c r="ALN6" s="35"/>
      <c r="ALO6" s="35"/>
      <c r="ALP6" s="35"/>
      <c r="ALQ6" s="35"/>
      <c r="ALR6" s="35"/>
      <c r="ALS6" s="35"/>
      <c r="ALT6" s="35"/>
      <c r="ALU6" s="35"/>
      <c r="ALV6" s="35"/>
      <c r="ALW6" s="35"/>
      <c r="ALX6" s="35"/>
      <c r="ALY6" s="35"/>
      <c r="ALZ6" s="35"/>
      <c r="AMA6" s="35"/>
      <c r="AMB6" s="35"/>
      <c r="AMC6" s="35"/>
      <c r="AMD6" s="35"/>
      <c r="AME6" s="35"/>
      <c r="AMF6" s="35"/>
      <c r="AMG6" s="35"/>
      <c r="AMH6" s="35"/>
      <c r="AMI6" s="35"/>
      <c r="AMJ6" s="35"/>
      <c r="AMK6" s="35"/>
    </row>
    <row r="7" s="1" customFormat="1" ht="20.1" customHeight="1" spans="1:1025">
      <c r="A7" s="11"/>
      <c r="B7" s="11">
        <v>4</v>
      </c>
      <c r="C7" s="12"/>
      <c r="D7" s="13"/>
      <c r="E7" s="14"/>
      <c r="F7" s="14"/>
      <c r="G7" s="13"/>
      <c r="H7" s="15"/>
      <c r="I7" s="20">
        <v>42254</v>
      </c>
      <c r="J7" s="7">
        <v>28</v>
      </c>
      <c r="K7" s="21">
        <v>8.73</v>
      </c>
      <c r="L7" s="22">
        <f>K7/0.003375</f>
        <v>2586.66666666667</v>
      </c>
      <c r="M7" s="23">
        <v>350.6</v>
      </c>
      <c r="N7" s="15">
        <f>M7/22.5</f>
        <v>15.5822222222222</v>
      </c>
      <c r="O7" s="15">
        <f>AVERAGE(N7:N9)</f>
        <v>16.7303703703704</v>
      </c>
      <c r="P7" s="15">
        <f>(O7/15)*100</f>
        <v>111.535802469136</v>
      </c>
      <c r="Q7" s="30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3"/>
      <c r="AG7" s="34"/>
      <c r="AH7" s="34"/>
      <c r="AI7" s="34"/>
      <c r="AJ7" s="34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  <c r="FE7" s="35"/>
      <c r="FF7" s="35"/>
      <c r="FG7" s="35"/>
      <c r="FH7" s="35"/>
      <c r="FI7" s="35"/>
      <c r="FJ7" s="35"/>
      <c r="FK7" s="35"/>
      <c r="FL7" s="35"/>
      <c r="FM7" s="35"/>
      <c r="FN7" s="35"/>
      <c r="FO7" s="35"/>
      <c r="FP7" s="35"/>
      <c r="FQ7" s="35"/>
      <c r="FR7" s="35"/>
      <c r="FS7" s="35"/>
      <c r="FT7" s="35"/>
      <c r="FU7" s="35"/>
      <c r="FV7" s="35"/>
      <c r="FW7" s="35"/>
      <c r="FX7" s="35"/>
      <c r="FY7" s="35"/>
      <c r="FZ7" s="35"/>
      <c r="GA7" s="35"/>
      <c r="GB7" s="35"/>
      <c r="GC7" s="35"/>
      <c r="GD7" s="35"/>
      <c r="GE7" s="35"/>
      <c r="GF7" s="35"/>
      <c r="GG7" s="35"/>
      <c r="GH7" s="35"/>
      <c r="GI7" s="35"/>
      <c r="GJ7" s="35"/>
      <c r="GK7" s="35"/>
      <c r="GL7" s="35"/>
      <c r="GM7" s="35"/>
      <c r="GN7" s="35"/>
      <c r="GO7" s="35"/>
      <c r="GP7" s="35"/>
      <c r="GQ7" s="35"/>
      <c r="GR7" s="35"/>
      <c r="GS7" s="35"/>
      <c r="GT7" s="35"/>
      <c r="GU7" s="35"/>
      <c r="GV7" s="35"/>
      <c r="GW7" s="35"/>
      <c r="GX7" s="35"/>
      <c r="GY7" s="35"/>
      <c r="GZ7" s="35"/>
      <c r="HA7" s="35"/>
      <c r="HB7" s="35"/>
      <c r="HC7" s="35"/>
      <c r="HD7" s="35"/>
      <c r="HE7" s="35"/>
      <c r="HF7" s="35"/>
      <c r="HG7" s="35"/>
      <c r="HH7" s="35"/>
      <c r="HI7" s="35"/>
      <c r="HJ7" s="35"/>
      <c r="HK7" s="35"/>
      <c r="HL7" s="35"/>
      <c r="HM7" s="35"/>
      <c r="HN7" s="35"/>
      <c r="HO7" s="35"/>
      <c r="HP7" s="35"/>
      <c r="HQ7" s="35"/>
      <c r="HR7" s="35"/>
      <c r="HS7" s="35"/>
      <c r="HT7" s="35"/>
      <c r="HU7" s="35"/>
      <c r="HV7" s="35"/>
      <c r="HW7" s="35"/>
      <c r="HX7" s="35"/>
      <c r="HY7" s="35"/>
      <c r="HZ7" s="35"/>
      <c r="IA7" s="35"/>
      <c r="IB7" s="35"/>
      <c r="IC7" s="35"/>
      <c r="ID7" s="35"/>
      <c r="IE7" s="35"/>
      <c r="IF7" s="35"/>
      <c r="IG7" s="35"/>
      <c r="IH7" s="35"/>
      <c r="II7" s="35"/>
      <c r="IJ7" s="35"/>
      <c r="IK7" s="35"/>
      <c r="IL7" s="35"/>
      <c r="IM7" s="35"/>
      <c r="IN7" s="35"/>
      <c r="IO7" s="35"/>
      <c r="IP7" s="35"/>
      <c r="IQ7" s="35"/>
      <c r="IR7" s="35"/>
      <c r="IS7" s="35"/>
      <c r="IT7" s="35"/>
      <c r="IU7" s="35"/>
      <c r="IV7" s="35"/>
      <c r="IW7" s="35"/>
      <c r="IX7" s="35"/>
      <c r="IY7" s="35"/>
      <c r="IZ7" s="35"/>
      <c r="JA7" s="35"/>
      <c r="JB7" s="35"/>
      <c r="JC7" s="35"/>
      <c r="JD7" s="35"/>
      <c r="JE7" s="35"/>
      <c r="JF7" s="35"/>
      <c r="JG7" s="35"/>
      <c r="JH7" s="35"/>
      <c r="JI7" s="35"/>
      <c r="JJ7" s="35"/>
      <c r="JK7" s="35"/>
      <c r="JL7" s="35"/>
      <c r="JM7" s="35"/>
      <c r="JN7" s="35"/>
      <c r="JO7" s="35"/>
      <c r="JP7" s="35"/>
      <c r="JQ7" s="35"/>
      <c r="JR7" s="35"/>
      <c r="JS7" s="35"/>
      <c r="JT7" s="35"/>
      <c r="JU7" s="35"/>
      <c r="JV7" s="35"/>
      <c r="JW7" s="35"/>
      <c r="JX7" s="35"/>
      <c r="JY7" s="35"/>
      <c r="JZ7" s="35"/>
      <c r="KA7" s="35"/>
      <c r="KB7" s="35"/>
      <c r="KC7" s="35"/>
      <c r="KD7" s="35"/>
      <c r="KE7" s="35"/>
      <c r="KF7" s="35"/>
      <c r="KG7" s="35"/>
      <c r="KH7" s="35"/>
      <c r="KI7" s="35"/>
      <c r="KJ7" s="35"/>
      <c r="KK7" s="35"/>
      <c r="KL7" s="35"/>
      <c r="KM7" s="35"/>
      <c r="KN7" s="35"/>
      <c r="KO7" s="35"/>
      <c r="KP7" s="35"/>
      <c r="KQ7" s="35"/>
      <c r="KR7" s="35"/>
      <c r="KS7" s="35"/>
      <c r="KT7" s="35"/>
      <c r="KU7" s="35"/>
      <c r="KV7" s="35"/>
      <c r="KW7" s="35"/>
      <c r="KX7" s="35"/>
      <c r="KY7" s="35"/>
      <c r="KZ7" s="35"/>
      <c r="LA7" s="35"/>
      <c r="LB7" s="35"/>
      <c r="LC7" s="35"/>
      <c r="LD7" s="35"/>
      <c r="LE7" s="35"/>
      <c r="LF7" s="35"/>
      <c r="LG7" s="35"/>
      <c r="LH7" s="35"/>
      <c r="LI7" s="35"/>
      <c r="LJ7" s="35"/>
      <c r="LK7" s="35"/>
      <c r="LL7" s="35"/>
      <c r="LM7" s="35"/>
      <c r="LN7" s="35"/>
      <c r="LO7" s="35"/>
      <c r="LP7" s="35"/>
      <c r="LQ7" s="35"/>
      <c r="LR7" s="35"/>
      <c r="LS7" s="35"/>
      <c r="LT7" s="35"/>
      <c r="LU7" s="35"/>
      <c r="LV7" s="35"/>
      <c r="LW7" s="35"/>
      <c r="LX7" s="35"/>
      <c r="LY7" s="35"/>
      <c r="LZ7" s="35"/>
      <c r="MA7" s="35"/>
      <c r="MB7" s="35"/>
      <c r="MC7" s="35"/>
      <c r="MD7" s="35"/>
      <c r="ME7" s="35"/>
      <c r="MF7" s="35"/>
      <c r="MG7" s="35"/>
      <c r="MH7" s="35"/>
      <c r="MI7" s="35"/>
      <c r="MJ7" s="35"/>
      <c r="MK7" s="35"/>
      <c r="ML7" s="35"/>
      <c r="MM7" s="35"/>
      <c r="MN7" s="35"/>
      <c r="MO7" s="35"/>
      <c r="MP7" s="35"/>
      <c r="MQ7" s="35"/>
      <c r="MR7" s="35"/>
      <c r="MS7" s="35"/>
      <c r="MT7" s="35"/>
      <c r="MU7" s="35"/>
      <c r="MV7" s="35"/>
      <c r="MW7" s="35"/>
      <c r="MX7" s="35"/>
      <c r="MY7" s="35"/>
      <c r="MZ7" s="35"/>
      <c r="NA7" s="35"/>
      <c r="NB7" s="35"/>
      <c r="NC7" s="35"/>
      <c r="ND7" s="35"/>
      <c r="NE7" s="35"/>
      <c r="NF7" s="35"/>
      <c r="NG7" s="35"/>
      <c r="NH7" s="35"/>
      <c r="NI7" s="35"/>
      <c r="NJ7" s="35"/>
      <c r="NK7" s="35"/>
      <c r="NL7" s="35"/>
      <c r="NM7" s="35"/>
      <c r="NN7" s="35"/>
      <c r="NO7" s="35"/>
      <c r="NP7" s="35"/>
      <c r="NQ7" s="35"/>
      <c r="NR7" s="35"/>
      <c r="NS7" s="35"/>
      <c r="NT7" s="35"/>
      <c r="NU7" s="35"/>
      <c r="NV7" s="35"/>
      <c r="NW7" s="35"/>
      <c r="NX7" s="35"/>
      <c r="NY7" s="35"/>
      <c r="NZ7" s="35"/>
      <c r="OA7" s="35"/>
      <c r="OB7" s="35"/>
      <c r="OC7" s="35"/>
      <c r="OD7" s="35"/>
      <c r="OE7" s="35"/>
      <c r="OF7" s="35"/>
      <c r="OG7" s="35"/>
      <c r="OH7" s="35"/>
      <c r="OI7" s="35"/>
      <c r="OJ7" s="35"/>
      <c r="OK7" s="35"/>
      <c r="OL7" s="35"/>
      <c r="OM7" s="35"/>
      <c r="ON7" s="35"/>
      <c r="OO7" s="35"/>
      <c r="OP7" s="35"/>
      <c r="OQ7" s="35"/>
      <c r="OR7" s="35"/>
      <c r="OS7" s="35"/>
      <c r="OT7" s="35"/>
      <c r="OU7" s="35"/>
      <c r="OV7" s="35"/>
      <c r="OW7" s="35"/>
      <c r="OX7" s="35"/>
      <c r="OY7" s="35"/>
      <c r="OZ7" s="35"/>
      <c r="PA7" s="35"/>
      <c r="PB7" s="35"/>
      <c r="PC7" s="35"/>
      <c r="PD7" s="35"/>
      <c r="PE7" s="35"/>
      <c r="PF7" s="35"/>
      <c r="PG7" s="35"/>
      <c r="PH7" s="35"/>
      <c r="PI7" s="35"/>
      <c r="PJ7" s="35"/>
      <c r="PK7" s="35"/>
      <c r="PL7" s="35"/>
      <c r="PM7" s="35"/>
      <c r="PN7" s="35"/>
      <c r="PO7" s="35"/>
      <c r="PP7" s="35"/>
      <c r="PQ7" s="35"/>
      <c r="PR7" s="35"/>
      <c r="PS7" s="35"/>
      <c r="PT7" s="35"/>
      <c r="PU7" s="35"/>
      <c r="PV7" s="35"/>
      <c r="PW7" s="35"/>
      <c r="PX7" s="35"/>
      <c r="PY7" s="35"/>
      <c r="PZ7" s="35"/>
      <c r="QA7" s="35"/>
      <c r="QB7" s="35"/>
      <c r="QC7" s="35"/>
      <c r="QD7" s="35"/>
      <c r="QE7" s="35"/>
      <c r="QF7" s="35"/>
      <c r="QG7" s="35"/>
      <c r="QH7" s="35"/>
      <c r="QI7" s="35"/>
      <c r="QJ7" s="35"/>
      <c r="QK7" s="35"/>
      <c r="QL7" s="35"/>
      <c r="QM7" s="35"/>
      <c r="QN7" s="35"/>
      <c r="QO7" s="35"/>
      <c r="QP7" s="35"/>
      <c r="QQ7" s="35"/>
      <c r="QR7" s="35"/>
      <c r="QS7" s="35"/>
      <c r="QT7" s="35"/>
      <c r="QU7" s="35"/>
      <c r="QV7" s="35"/>
      <c r="QW7" s="35"/>
      <c r="QX7" s="35"/>
      <c r="QY7" s="35"/>
      <c r="QZ7" s="35"/>
      <c r="RA7" s="35"/>
      <c r="RB7" s="35"/>
      <c r="RC7" s="35"/>
      <c r="RD7" s="35"/>
      <c r="RE7" s="35"/>
      <c r="RF7" s="35"/>
      <c r="RG7" s="35"/>
      <c r="RH7" s="35"/>
      <c r="RI7" s="35"/>
      <c r="RJ7" s="35"/>
      <c r="RK7" s="35"/>
      <c r="RL7" s="35"/>
      <c r="RM7" s="35"/>
      <c r="RN7" s="35"/>
      <c r="RO7" s="35"/>
      <c r="RP7" s="35"/>
      <c r="RQ7" s="35"/>
      <c r="RR7" s="35"/>
      <c r="RS7" s="35"/>
      <c r="RT7" s="35"/>
      <c r="RU7" s="35"/>
      <c r="RV7" s="35"/>
      <c r="RW7" s="35"/>
      <c r="RX7" s="35"/>
      <c r="RY7" s="35"/>
      <c r="RZ7" s="35"/>
      <c r="SA7" s="35"/>
      <c r="SB7" s="35"/>
      <c r="SC7" s="35"/>
      <c r="SD7" s="35"/>
      <c r="SE7" s="35"/>
      <c r="SF7" s="35"/>
      <c r="SG7" s="35"/>
      <c r="SH7" s="35"/>
      <c r="SI7" s="35"/>
      <c r="SJ7" s="35"/>
      <c r="SK7" s="35"/>
      <c r="SL7" s="35"/>
      <c r="SM7" s="35"/>
      <c r="SN7" s="35"/>
      <c r="SO7" s="35"/>
      <c r="SP7" s="35"/>
      <c r="SQ7" s="35"/>
      <c r="SR7" s="35"/>
      <c r="SS7" s="35"/>
      <c r="ST7" s="35"/>
      <c r="SU7" s="35"/>
      <c r="SV7" s="35"/>
      <c r="SW7" s="35"/>
      <c r="SX7" s="35"/>
      <c r="SY7" s="35"/>
      <c r="SZ7" s="35"/>
      <c r="TA7" s="35"/>
      <c r="TB7" s="35"/>
      <c r="TC7" s="35"/>
      <c r="TD7" s="35"/>
      <c r="TE7" s="35"/>
      <c r="TF7" s="35"/>
      <c r="TG7" s="35"/>
      <c r="TH7" s="35"/>
      <c r="TI7" s="35"/>
      <c r="TJ7" s="35"/>
      <c r="TK7" s="35"/>
      <c r="TL7" s="35"/>
      <c r="TM7" s="35"/>
      <c r="TN7" s="35"/>
      <c r="TO7" s="35"/>
      <c r="TP7" s="35"/>
      <c r="TQ7" s="35"/>
      <c r="TR7" s="35"/>
      <c r="TS7" s="35"/>
      <c r="TT7" s="35"/>
      <c r="TU7" s="35"/>
      <c r="TV7" s="35"/>
      <c r="TW7" s="35"/>
      <c r="TX7" s="35"/>
      <c r="TY7" s="35"/>
      <c r="TZ7" s="35"/>
      <c r="UA7" s="35"/>
      <c r="UB7" s="35"/>
      <c r="UC7" s="35"/>
      <c r="UD7" s="35"/>
      <c r="UE7" s="35"/>
      <c r="UF7" s="35"/>
      <c r="UG7" s="35"/>
      <c r="UH7" s="35"/>
      <c r="UI7" s="35"/>
      <c r="UJ7" s="35"/>
      <c r="UK7" s="35"/>
      <c r="UL7" s="35"/>
      <c r="UM7" s="35"/>
      <c r="UN7" s="35"/>
      <c r="UO7" s="35"/>
      <c r="UP7" s="35"/>
      <c r="UQ7" s="35"/>
      <c r="UR7" s="35"/>
      <c r="US7" s="35"/>
      <c r="UT7" s="35"/>
      <c r="UU7" s="35"/>
      <c r="UV7" s="35"/>
      <c r="UW7" s="35"/>
      <c r="UX7" s="35"/>
      <c r="UY7" s="35"/>
      <c r="UZ7" s="35"/>
      <c r="VA7" s="35"/>
      <c r="VB7" s="35"/>
      <c r="VC7" s="35"/>
      <c r="VD7" s="35"/>
      <c r="VE7" s="35"/>
      <c r="VF7" s="35"/>
      <c r="VG7" s="35"/>
      <c r="VH7" s="35"/>
      <c r="VI7" s="35"/>
      <c r="VJ7" s="35"/>
      <c r="VK7" s="35"/>
      <c r="VL7" s="35"/>
      <c r="VM7" s="35"/>
      <c r="VN7" s="35"/>
      <c r="VO7" s="35"/>
      <c r="VP7" s="35"/>
      <c r="VQ7" s="35"/>
      <c r="VR7" s="35"/>
      <c r="VS7" s="35"/>
      <c r="VT7" s="35"/>
      <c r="VU7" s="35"/>
      <c r="VV7" s="35"/>
      <c r="VW7" s="35"/>
      <c r="VX7" s="35"/>
      <c r="VY7" s="35"/>
      <c r="VZ7" s="35"/>
      <c r="WA7" s="35"/>
      <c r="WB7" s="35"/>
      <c r="WC7" s="35"/>
      <c r="WD7" s="35"/>
      <c r="WE7" s="35"/>
      <c r="WF7" s="35"/>
      <c r="WG7" s="35"/>
      <c r="WH7" s="35"/>
      <c r="WI7" s="35"/>
      <c r="WJ7" s="35"/>
      <c r="WK7" s="35"/>
      <c r="WL7" s="35"/>
      <c r="WM7" s="35"/>
      <c r="WN7" s="35"/>
      <c r="WO7" s="35"/>
      <c r="WP7" s="35"/>
      <c r="WQ7" s="35"/>
      <c r="WR7" s="35"/>
      <c r="WS7" s="35"/>
      <c r="WT7" s="35"/>
      <c r="WU7" s="35"/>
      <c r="WV7" s="35"/>
      <c r="WW7" s="35"/>
      <c r="WX7" s="35"/>
      <c r="WY7" s="35"/>
      <c r="WZ7" s="35"/>
      <c r="XA7" s="35"/>
      <c r="XB7" s="35"/>
      <c r="XC7" s="35"/>
      <c r="XD7" s="35"/>
      <c r="XE7" s="35"/>
      <c r="XF7" s="35"/>
      <c r="XG7" s="35"/>
      <c r="XH7" s="35"/>
      <c r="XI7" s="35"/>
      <c r="XJ7" s="35"/>
      <c r="XK7" s="35"/>
      <c r="XL7" s="35"/>
      <c r="XM7" s="35"/>
      <c r="XN7" s="35"/>
      <c r="XO7" s="35"/>
      <c r="XP7" s="35"/>
      <c r="XQ7" s="35"/>
      <c r="XR7" s="35"/>
      <c r="XS7" s="35"/>
      <c r="XT7" s="35"/>
      <c r="XU7" s="35"/>
      <c r="XV7" s="35"/>
      <c r="XW7" s="35"/>
      <c r="XX7" s="35"/>
      <c r="XY7" s="35"/>
      <c r="XZ7" s="35"/>
      <c r="YA7" s="35"/>
      <c r="YB7" s="35"/>
      <c r="YC7" s="35"/>
      <c r="YD7" s="35"/>
      <c r="YE7" s="35"/>
      <c r="YF7" s="35"/>
      <c r="YG7" s="35"/>
      <c r="YH7" s="35"/>
      <c r="YI7" s="35"/>
      <c r="YJ7" s="35"/>
      <c r="YK7" s="35"/>
      <c r="YL7" s="35"/>
      <c r="YM7" s="35"/>
      <c r="YN7" s="35"/>
      <c r="YO7" s="35"/>
      <c r="YP7" s="35"/>
      <c r="YQ7" s="35"/>
      <c r="YR7" s="35"/>
      <c r="YS7" s="35"/>
      <c r="YT7" s="35"/>
      <c r="YU7" s="35"/>
      <c r="YV7" s="35"/>
      <c r="YW7" s="35"/>
      <c r="YX7" s="35"/>
      <c r="YY7" s="35"/>
      <c r="YZ7" s="35"/>
      <c r="ZA7" s="35"/>
      <c r="ZB7" s="35"/>
      <c r="ZC7" s="35"/>
      <c r="ZD7" s="35"/>
      <c r="ZE7" s="35"/>
      <c r="ZF7" s="35"/>
      <c r="ZG7" s="35"/>
      <c r="ZH7" s="35"/>
      <c r="ZI7" s="35"/>
      <c r="ZJ7" s="35"/>
      <c r="ZK7" s="35"/>
      <c r="ZL7" s="35"/>
      <c r="ZM7" s="35"/>
      <c r="ZN7" s="35"/>
      <c r="ZO7" s="35"/>
      <c r="ZP7" s="35"/>
      <c r="ZQ7" s="35"/>
      <c r="ZR7" s="35"/>
      <c r="ZS7" s="35"/>
      <c r="ZT7" s="35"/>
      <c r="ZU7" s="35"/>
      <c r="ZV7" s="35"/>
      <c r="ZW7" s="35"/>
      <c r="ZX7" s="35"/>
      <c r="ZY7" s="35"/>
      <c r="ZZ7" s="35"/>
      <c r="AAA7" s="35"/>
      <c r="AAB7" s="35"/>
      <c r="AAC7" s="35"/>
      <c r="AAD7" s="35"/>
      <c r="AAE7" s="35"/>
      <c r="AAF7" s="35"/>
      <c r="AAG7" s="35"/>
      <c r="AAH7" s="35"/>
      <c r="AAI7" s="35"/>
      <c r="AAJ7" s="35"/>
      <c r="AAK7" s="35"/>
      <c r="AAL7" s="35"/>
      <c r="AAM7" s="35"/>
      <c r="AAN7" s="35"/>
      <c r="AAO7" s="35"/>
      <c r="AAP7" s="35"/>
      <c r="AAQ7" s="35"/>
      <c r="AAR7" s="35"/>
      <c r="AAS7" s="35"/>
      <c r="AAT7" s="35"/>
      <c r="AAU7" s="35"/>
      <c r="AAV7" s="35"/>
      <c r="AAW7" s="35"/>
      <c r="AAX7" s="35"/>
      <c r="AAY7" s="35"/>
      <c r="AAZ7" s="35"/>
      <c r="ABA7" s="35"/>
      <c r="ABB7" s="35"/>
      <c r="ABC7" s="35"/>
      <c r="ABD7" s="35"/>
      <c r="ABE7" s="35"/>
      <c r="ABF7" s="35"/>
      <c r="ABG7" s="35"/>
      <c r="ABH7" s="35"/>
      <c r="ABI7" s="35"/>
      <c r="ABJ7" s="35"/>
      <c r="ABK7" s="35"/>
      <c r="ABL7" s="35"/>
      <c r="ABM7" s="35"/>
      <c r="ABN7" s="35"/>
      <c r="ABO7" s="35"/>
      <c r="ABP7" s="35"/>
      <c r="ABQ7" s="35"/>
      <c r="ABR7" s="35"/>
      <c r="ABS7" s="35"/>
      <c r="ABT7" s="35"/>
      <c r="ABU7" s="35"/>
      <c r="ABV7" s="35"/>
      <c r="ABW7" s="35"/>
      <c r="ABX7" s="35"/>
      <c r="ABY7" s="35"/>
      <c r="ABZ7" s="35"/>
      <c r="ACA7" s="35"/>
      <c r="ACB7" s="35"/>
      <c r="ACC7" s="35"/>
      <c r="ACD7" s="35"/>
      <c r="ACE7" s="35"/>
      <c r="ACF7" s="35"/>
      <c r="ACG7" s="35"/>
      <c r="ACH7" s="35"/>
      <c r="ACI7" s="35"/>
      <c r="ACJ7" s="35"/>
      <c r="ACK7" s="35"/>
      <c r="ACL7" s="35"/>
      <c r="ACM7" s="35"/>
      <c r="ACN7" s="35"/>
      <c r="ACO7" s="35"/>
      <c r="ACP7" s="35"/>
      <c r="ACQ7" s="35"/>
      <c r="ACR7" s="35"/>
      <c r="ACS7" s="35"/>
      <c r="ACT7" s="35"/>
      <c r="ACU7" s="35"/>
      <c r="ACV7" s="35"/>
      <c r="ACW7" s="35"/>
      <c r="ACX7" s="35"/>
      <c r="ACY7" s="35"/>
      <c r="ACZ7" s="35"/>
      <c r="ADA7" s="35"/>
      <c r="ADB7" s="35"/>
      <c r="ADC7" s="35"/>
      <c r="ADD7" s="35"/>
      <c r="ADE7" s="35"/>
      <c r="ADF7" s="35"/>
      <c r="ADG7" s="35"/>
      <c r="ADH7" s="35"/>
      <c r="ADI7" s="35"/>
      <c r="ADJ7" s="35"/>
      <c r="ADK7" s="35"/>
      <c r="ADL7" s="35"/>
      <c r="ADM7" s="35"/>
      <c r="ADN7" s="35"/>
      <c r="ADO7" s="35"/>
      <c r="ADP7" s="35"/>
      <c r="ADQ7" s="35"/>
      <c r="ADR7" s="35"/>
      <c r="ADS7" s="35"/>
      <c r="ADT7" s="35"/>
      <c r="ADU7" s="35"/>
      <c r="ADV7" s="35"/>
      <c r="ADW7" s="35"/>
      <c r="ADX7" s="35"/>
      <c r="ADY7" s="35"/>
      <c r="ADZ7" s="35"/>
      <c r="AEA7" s="35"/>
      <c r="AEB7" s="35"/>
      <c r="AEC7" s="35"/>
      <c r="AED7" s="35"/>
      <c r="AEE7" s="35"/>
      <c r="AEF7" s="35"/>
      <c r="AEG7" s="35"/>
      <c r="AEH7" s="35"/>
      <c r="AEI7" s="35"/>
      <c r="AEJ7" s="35"/>
      <c r="AEK7" s="35"/>
      <c r="AEL7" s="35"/>
      <c r="AEM7" s="35"/>
      <c r="AEN7" s="35"/>
      <c r="AEO7" s="35"/>
      <c r="AEP7" s="35"/>
      <c r="AEQ7" s="35"/>
      <c r="AER7" s="35"/>
      <c r="AES7" s="35"/>
      <c r="AET7" s="35"/>
      <c r="AEU7" s="35"/>
      <c r="AEV7" s="35"/>
      <c r="AEW7" s="35"/>
      <c r="AEX7" s="35"/>
      <c r="AEY7" s="35"/>
      <c r="AEZ7" s="35"/>
      <c r="AFA7" s="35"/>
      <c r="AFB7" s="35"/>
      <c r="AFC7" s="35"/>
      <c r="AFD7" s="35"/>
      <c r="AFE7" s="35"/>
      <c r="AFF7" s="35"/>
      <c r="AFG7" s="35"/>
      <c r="AFH7" s="35"/>
      <c r="AFI7" s="35"/>
      <c r="AFJ7" s="35"/>
      <c r="AFK7" s="35"/>
      <c r="AFL7" s="35"/>
      <c r="AFM7" s="35"/>
      <c r="AFN7" s="35"/>
      <c r="AFO7" s="35"/>
      <c r="AFP7" s="35"/>
      <c r="AFQ7" s="35"/>
      <c r="AFR7" s="35"/>
      <c r="AFS7" s="35"/>
      <c r="AFT7" s="35"/>
      <c r="AFU7" s="35"/>
      <c r="AFV7" s="35"/>
      <c r="AFW7" s="35"/>
      <c r="AFX7" s="35"/>
      <c r="AFY7" s="35"/>
      <c r="AFZ7" s="35"/>
      <c r="AGA7" s="35"/>
      <c r="AGB7" s="35"/>
      <c r="AGC7" s="35"/>
      <c r="AGD7" s="35"/>
      <c r="AGE7" s="35"/>
      <c r="AGF7" s="35"/>
      <c r="AGG7" s="35"/>
      <c r="AGH7" s="35"/>
      <c r="AGI7" s="35"/>
      <c r="AGJ7" s="35"/>
      <c r="AGK7" s="35"/>
      <c r="AGL7" s="35"/>
      <c r="AGM7" s="35"/>
      <c r="AGN7" s="35"/>
      <c r="AGO7" s="35"/>
      <c r="AGP7" s="35"/>
      <c r="AGQ7" s="35"/>
      <c r="AGR7" s="35"/>
      <c r="AGS7" s="35"/>
      <c r="AGT7" s="35"/>
      <c r="AGU7" s="35"/>
      <c r="AGV7" s="35"/>
      <c r="AGW7" s="35"/>
      <c r="AGX7" s="35"/>
      <c r="AGY7" s="35"/>
      <c r="AGZ7" s="35"/>
      <c r="AHA7" s="35"/>
      <c r="AHB7" s="35"/>
      <c r="AHC7" s="35"/>
      <c r="AHD7" s="35"/>
      <c r="AHE7" s="35"/>
      <c r="AHF7" s="35"/>
      <c r="AHG7" s="35"/>
      <c r="AHH7" s="35"/>
      <c r="AHI7" s="35"/>
      <c r="AHJ7" s="35"/>
      <c r="AHK7" s="35"/>
      <c r="AHL7" s="35"/>
      <c r="AHM7" s="35"/>
      <c r="AHN7" s="35"/>
      <c r="AHO7" s="35"/>
      <c r="AHP7" s="35"/>
      <c r="AHQ7" s="35"/>
      <c r="AHR7" s="35"/>
      <c r="AHS7" s="35"/>
      <c r="AHT7" s="35"/>
      <c r="AHU7" s="35"/>
      <c r="AHV7" s="35"/>
      <c r="AHW7" s="35"/>
      <c r="AHX7" s="35"/>
      <c r="AHY7" s="35"/>
      <c r="AHZ7" s="35"/>
      <c r="AIA7" s="35"/>
      <c r="AIB7" s="35"/>
      <c r="AIC7" s="35"/>
      <c r="AID7" s="35"/>
      <c r="AIE7" s="35"/>
      <c r="AIF7" s="35"/>
      <c r="AIG7" s="35"/>
      <c r="AIH7" s="35"/>
      <c r="AII7" s="35"/>
      <c r="AIJ7" s="35"/>
      <c r="AIK7" s="35"/>
      <c r="AIL7" s="35"/>
      <c r="AIM7" s="35"/>
      <c r="AIN7" s="35"/>
      <c r="AIO7" s="35"/>
      <c r="AIP7" s="35"/>
      <c r="AIQ7" s="35"/>
      <c r="AIR7" s="35"/>
      <c r="AIS7" s="35"/>
      <c r="AIT7" s="35"/>
      <c r="AIU7" s="35"/>
      <c r="AIV7" s="35"/>
      <c r="AIW7" s="35"/>
      <c r="AIX7" s="35"/>
      <c r="AIY7" s="35"/>
      <c r="AIZ7" s="35"/>
      <c r="AJA7" s="35"/>
      <c r="AJB7" s="35"/>
      <c r="AJC7" s="35"/>
      <c r="AJD7" s="35"/>
      <c r="AJE7" s="35"/>
      <c r="AJF7" s="35"/>
      <c r="AJG7" s="35"/>
      <c r="AJH7" s="35"/>
      <c r="AJI7" s="35"/>
      <c r="AJJ7" s="35"/>
      <c r="AJK7" s="35"/>
      <c r="AJL7" s="35"/>
      <c r="AJM7" s="35"/>
      <c r="AJN7" s="35"/>
      <c r="AJO7" s="35"/>
      <c r="AJP7" s="35"/>
      <c r="AJQ7" s="35"/>
      <c r="AJR7" s="35"/>
      <c r="AJS7" s="35"/>
      <c r="AJT7" s="35"/>
      <c r="AJU7" s="35"/>
      <c r="AJV7" s="35"/>
      <c r="AJW7" s="35"/>
      <c r="AJX7" s="35"/>
      <c r="AJY7" s="35"/>
      <c r="AJZ7" s="35"/>
      <c r="AKA7" s="35"/>
      <c r="AKB7" s="35"/>
      <c r="AKC7" s="35"/>
      <c r="AKD7" s="35"/>
      <c r="AKE7" s="35"/>
      <c r="AKF7" s="35"/>
      <c r="AKG7" s="35"/>
      <c r="AKH7" s="35"/>
      <c r="AKI7" s="35"/>
      <c r="AKJ7" s="35"/>
      <c r="AKK7" s="35"/>
      <c r="AKL7" s="35"/>
      <c r="AKM7" s="35"/>
      <c r="AKN7" s="35"/>
      <c r="AKO7" s="35"/>
      <c r="AKP7" s="35"/>
      <c r="AKQ7" s="35"/>
      <c r="AKR7" s="35"/>
      <c r="AKS7" s="35"/>
      <c r="AKT7" s="35"/>
      <c r="AKU7" s="35"/>
      <c r="AKV7" s="35"/>
      <c r="AKW7" s="35"/>
      <c r="AKX7" s="35"/>
      <c r="AKY7" s="35"/>
      <c r="AKZ7" s="35"/>
      <c r="ALA7" s="35"/>
      <c r="ALB7" s="35"/>
      <c r="ALC7" s="35"/>
      <c r="ALD7" s="35"/>
      <c r="ALE7" s="35"/>
      <c r="ALF7" s="35"/>
      <c r="ALG7" s="35"/>
      <c r="ALH7" s="35"/>
      <c r="ALI7" s="35"/>
      <c r="ALJ7" s="35"/>
      <c r="ALK7" s="35"/>
      <c r="ALL7" s="35"/>
      <c r="ALM7" s="35"/>
      <c r="ALN7" s="35"/>
      <c r="ALO7" s="35"/>
      <c r="ALP7" s="35"/>
      <c r="ALQ7" s="35"/>
      <c r="ALR7" s="35"/>
      <c r="ALS7" s="35"/>
      <c r="ALT7" s="35"/>
      <c r="ALU7" s="35"/>
      <c r="ALV7" s="35"/>
      <c r="ALW7" s="35"/>
      <c r="ALX7" s="35"/>
      <c r="ALY7" s="35"/>
      <c r="ALZ7" s="35"/>
      <c r="AMA7" s="35"/>
      <c r="AMB7" s="35"/>
      <c r="AMC7" s="35"/>
      <c r="AMD7" s="35"/>
      <c r="AME7" s="35"/>
      <c r="AMF7" s="35"/>
      <c r="AMG7" s="35"/>
      <c r="AMH7" s="35"/>
      <c r="AMI7" s="35"/>
      <c r="AMJ7" s="35"/>
      <c r="AMK7" s="35"/>
    </row>
    <row r="8" s="1" customFormat="1" ht="20.1" customHeight="1" spans="1:1025">
      <c r="A8" s="11"/>
      <c r="B8" s="11">
        <v>5</v>
      </c>
      <c r="C8" s="12"/>
      <c r="D8" s="13"/>
      <c r="E8" s="14"/>
      <c r="F8" s="14"/>
      <c r="G8" s="13"/>
      <c r="H8" s="15"/>
      <c r="I8" s="20"/>
      <c r="J8" s="7"/>
      <c r="K8" s="24">
        <v>8.56</v>
      </c>
      <c r="L8" s="22">
        <f>K8/0.003375</f>
        <v>2536.2962962963</v>
      </c>
      <c r="M8" s="25">
        <v>383.8</v>
      </c>
      <c r="N8" s="15">
        <f>M8/22.5</f>
        <v>17.0577777777778</v>
      </c>
      <c r="O8" s="15"/>
      <c r="P8" s="15"/>
      <c r="Q8" s="30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3"/>
      <c r="AG8" s="34"/>
      <c r="AH8" s="34"/>
      <c r="AI8" s="34"/>
      <c r="AJ8" s="34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  <c r="FF8" s="35"/>
      <c r="FG8" s="35"/>
      <c r="FH8" s="35"/>
      <c r="FI8" s="35"/>
      <c r="FJ8" s="35"/>
      <c r="FK8" s="35"/>
      <c r="FL8" s="35"/>
      <c r="FM8" s="35"/>
      <c r="FN8" s="35"/>
      <c r="FO8" s="35"/>
      <c r="FP8" s="35"/>
      <c r="FQ8" s="35"/>
      <c r="FR8" s="35"/>
      <c r="FS8" s="35"/>
      <c r="FT8" s="35"/>
      <c r="FU8" s="35"/>
      <c r="FV8" s="35"/>
      <c r="FW8" s="35"/>
      <c r="FX8" s="35"/>
      <c r="FY8" s="35"/>
      <c r="FZ8" s="35"/>
      <c r="GA8" s="35"/>
      <c r="GB8" s="35"/>
      <c r="GC8" s="35"/>
      <c r="GD8" s="35"/>
      <c r="GE8" s="35"/>
      <c r="GF8" s="35"/>
      <c r="GG8" s="35"/>
      <c r="GH8" s="35"/>
      <c r="GI8" s="35"/>
      <c r="GJ8" s="35"/>
      <c r="GK8" s="35"/>
      <c r="GL8" s="35"/>
      <c r="GM8" s="35"/>
      <c r="GN8" s="35"/>
      <c r="GO8" s="35"/>
      <c r="GP8" s="35"/>
      <c r="GQ8" s="35"/>
      <c r="GR8" s="35"/>
      <c r="GS8" s="35"/>
      <c r="GT8" s="35"/>
      <c r="GU8" s="35"/>
      <c r="GV8" s="35"/>
      <c r="GW8" s="35"/>
      <c r="GX8" s="35"/>
      <c r="GY8" s="35"/>
      <c r="GZ8" s="35"/>
      <c r="HA8" s="35"/>
      <c r="HB8" s="35"/>
      <c r="HC8" s="35"/>
      <c r="HD8" s="35"/>
      <c r="HE8" s="35"/>
      <c r="HF8" s="35"/>
      <c r="HG8" s="35"/>
      <c r="HH8" s="35"/>
      <c r="HI8" s="35"/>
      <c r="HJ8" s="35"/>
      <c r="HK8" s="35"/>
      <c r="HL8" s="35"/>
      <c r="HM8" s="35"/>
      <c r="HN8" s="35"/>
      <c r="HO8" s="35"/>
      <c r="HP8" s="35"/>
      <c r="HQ8" s="35"/>
      <c r="HR8" s="35"/>
      <c r="HS8" s="35"/>
      <c r="HT8" s="35"/>
      <c r="HU8" s="35"/>
      <c r="HV8" s="35"/>
      <c r="HW8" s="35"/>
      <c r="HX8" s="35"/>
      <c r="HY8" s="35"/>
      <c r="HZ8" s="35"/>
      <c r="IA8" s="35"/>
      <c r="IB8" s="35"/>
      <c r="IC8" s="35"/>
      <c r="ID8" s="35"/>
      <c r="IE8" s="35"/>
      <c r="IF8" s="35"/>
      <c r="IG8" s="35"/>
      <c r="IH8" s="35"/>
      <c r="II8" s="35"/>
      <c r="IJ8" s="35"/>
      <c r="IK8" s="35"/>
      <c r="IL8" s="35"/>
      <c r="IM8" s="35"/>
      <c r="IN8" s="35"/>
      <c r="IO8" s="35"/>
      <c r="IP8" s="35"/>
      <c r="IQ8" s="35"/>
      <c r="IR8" s="35"/>
      <c r="IS8" s="35"/>
      <c r="IT8" s="35"/>
      <c r="IU8" s="35"/>
      <c r="IV8" s="35"/>
      <c r="IW8" s="35"/>
      <c r="IX8" s="35"/>
      <c r="IY8" s="35"/>
      <c r="IZ8" s="35"/>
      <c r="JA8" s="35"/>
      <c r="JB8" s="35"/>
      <c r="JC8" s="35"/>
      <c r="JD8" s="35"/>
      <c r="JE8" s="35"/>
      <c r="JF8" s="35"/>
      <c r="JG8" s="35"/>
      <c r="JH8" s="35"/>
      <c r="JI8" s="35"/>
      <c r="JJ8" s="35"/>
      <c r="JK8" s="35"/>
      <c r="JL8" s="35"/>
      <c r="JM8" s="35"/>
      <c r="JN8" s="35"/>
      <c r="JO8" s="35"/>
      <c r="JP8" s="35"/>
      <c r="JQ8" s="35"/>
      <c r="JR8" s="35"/>
      <c r="JS8" s="35"/>
      <c r="JT8" s="35"/>
      <c r="JU8" s="35"/>
      <c r="JV8" s="35"/>
      <c r="JW8" s="35"/>
      <c r="JX8" s="35"/>
      <c r="JY8" s="35"/>
      <c r="JZ8" s="35"/>
      <c r="KA8" s="35"/>
      <c r="KB8" s="35"/>
      <c r="KC8" s="35"/>
      <c r="KD8" s="35"/>
      <c r="KE8" s="35"/>
      <c r="KF8" s="35"/>
      <c r="KG8" s="35"/>
      <c r="KH8" s="35"/>
      <c r="KI8" s="35"/>
      <c r="KJ8" s="35"/>
      <c r="KK8" s="35"/>
      <c r="KL8" s="35"/>
      <c r="KM8" s="35"/>
      <c r="KN8" s="35"/>
      <c r="KO8" s="35"/>
      <c r="KP8" s="35"/>
      <c r="KQ8" s="35"/>
      <c r="KR8" s="35"/>
      <c r="KS8" s="35"/>
      <c r="KT8" s="35"/>
      <c r="KU8" s="35"/>
      <c r="KV8" s="35"/>
      <c r="KW8" s="35"/>
      <c r="KX8" s="35"/>
      <c r="KY8" s="35"/>
      <c r="KZ8" s="35"/>
      <c r="LA8" s="35"/>
      <c r="LB8" s="35"/>
      <c r="LC8" s="35"/>
      <c r="LD8" s="35"/>
      <c r="LE8" s="35"/>
      <c r="LF8" s="35"/>
      <c r="LG8" s="35"/>
      <c r="LH8" s="35"/>
      <c r="LI8" s="35"/>
      <c r="LJ8" s="35"/>
      <c r="LK8" s="35"/>
      <c r="LL8" s="35"/>
      <c r="LM8" s="35"/>
      <c r="LN8" s="35"/>
      <c r="LO8" s="35"/>
      <c r="LP8" s="35"/>
      <c r="LQ8" s="35"/>
      <c r="LR8" s="35"/>
      <c r="LS8" s="35"/>
      <c r="LT8" s="35"/>
      <c r="LU8" s="35"/>
      <c r="LV8" s="35"/>
      <c r="LW8" s="35"/>
      <c r="LX8" s="35"/>
      <c r="LY8" s="35"/>
      <c r="LZ8" s="35"/>
      <c r="MA8" s="35"/>
      <c r="MB8" s="35"/>
      <c r="MC8" s="35"/>
      <c r="MD8" s="35"/>
      <c r="ME8" s="35"/>
      <c r="MF8" s="35"/>
      <c r="MG8" s="35"/>
      <c r="MH8" s="35"/>
      <c r="MI8" s="35"/>
      <c r="MJ8" s="35"/>
      <c r="MK8" s="35"/>
      <c r="ML8" s="35"/>
      <c r="MM8" s="35"/>
      <c r="MN8" s="35"/>
      <c r="MO8" s="35"/>
      <c r="MP8" s="35"/>
      <c r="MQ8" s="35"/>
      <c r="MR8" s="35"/>
      <c r="MS8" s="35"/>
      <c r="MT8" s="35"/>
      <c r="MU8" s="35"/>
      <c r="MV8" s="35"/>
      <c r="MW8" s="35"/>
      <c r="MX8" s="35"/>
      <c r="MY8" s="35"/>
      <c r="MZ8" s="35"/>
      <c r="NA8" s="35"/>
      <c r="NB8" s="35"/>
      <c r="NC8" s="35"/>
      <c r="ND8" s="35"/>
      <c r="NE8" s="35"/>
      <c r="NF8" s="35"/>
      <c r="NG8" s="35"/>
      <c r="NH8" s="35"/>
      <c r="NI8" s="35"/>
      <c r="NJ8" s="35"/>
      <c r="NK8" s="35"/>
      <c r="NL8" s="35"/>
      <c r="NM8" s="35"/>
      <c r="NN8" s="35"/>
      <c r="NO8" s="35"/>
      <c r="NP8" s="35"/>
      <c r="NQ8" s="35"/>
      <c r="NR8" s="35"/>
      <c r="NS8" s="35"/>
      <c r="NT8" s="35"/>
      <c r="NU8" s="35"/>
      <c r="NV8" s="35"/>
      <c r="NW8" s="35"/>
      <c r="NX8" s="35"/>
      <c r="NY8" s="35"/>
      <c r="NZ8" s="35"/>
      <c r="OA8" s="35"/>
      <c r="OB8" s="35"/>
      <c r="OC8" s="35"/>
      <c r="OD8" s="35"/>
      <c r="OE8" s="35"/>
      <c r="OF8" s="35"/>
      <c r="OG8" s="35"/>
      <c r="OH8" s="35"/>
      <c r="OI8" s="35"/>
      <c r="OJ8" s="35"/>
      <c r="OK8" s="35"/>
      <c r="OL8" s="35"/>
      <c r="OM8" s="35"/>
      <c r="ON8" s="35"/>
      <c r="OO8" s="35"/>
      <c r="OP8" s="35"/>
      <c r="OQ8" s="35"/>
      <c r="OR8" s="35"/>
      <c r="OS8" s="35"/>
      <c r="OT8" s="35"/>
      <c r="OU8" s="35"/>
      <c r="OV8" s="35"/>
      <c r="OW8" s="35"/>
      <c r="OX8" s="35"/>
      <c r="OY8" s="35"/>
      <c r="OZ8" s="35"/>
      <c r="PA8" s="35"/>
      <c r="PB8" s="35"/>
      <c r="PC8" s="35"/>
      <c r="PD8" s="35"/>
      <c r="PE8" s="35"/>
      <c r="PF8" s="35"/>
      <c r="PG8" s="35"/>
      <c r="PH8" s="35"/>
      <c r="PI8" s="35"/>
      <c r="PJ8" s="35"/>
      <c r="PK8" s="35"/>
      <c r="PL8" s="35"/>
      <c r="PM8" s="35"/>
      <c r="PN8" s="35"/>
      <c r="PO8" s="35"/>
      <c r="PP8" s="35"/>
      <c r="PQ8" s="35"/>
      <c r="PR8" s="35"/>
      <c r="PS8" s="35"/>
      <c r="PT8" s="35"/>
      <c r="PU8" s="35"/>
      <c r="PV8" s="35"/>
      <c r="PW8" s="35"/>
      <c r="PX8" s="35"/>
      <c r="PY8" s="35"/>
      <c r="PZ8" s="35"/>
      <c r="QA8" s="35"/>
      <c r="QB8" s="35"/>
      <c r="QC8" s="35"/>
      <c r="QD8" s="35"/>
      <c r="QE8" s="35"/>
      <c r="QF8" s="35"/>
      <c r="QG8" s="35"/>
      <c r="QH8" s="35"/>
      <c r="QI8" s="35"/>
      <c r="QJ8" s="35"/>
      <c r="QK8" s="35"/>
      <c r="QL8" s="35"/>
      <c r="QM8" s="35"/>
      <c r="QN8" s="35"/>
      <c r="QO8" s="35"/>
      <c r="QP8" s="35"/>
      <c r="QQ8" s="35"/>
      <c r="QR8" s="35"/>
      <c r="QS8" s="35"/>
      <c r="QT8" s="35"/>
      <c r="QU8" s="35"/>
      <c r="QV8" s="35"/>
      <c r="QW8" s="35"/>
      <c r="QX8" s="35"/>
      <c r="QY8" s="35"/>
      <c r="QZ8" s="35"/>
      <c r="RA8" s="35"/>
      <c r="RB8" s="35"/>
      <c r="RC8" s="35"/>
      <c r="RD8" s="35"/>
      <c r="RE8" s="35"/>
      <c r="RF8" s="35"/>
      <c r="RG8" s="35"/>
      <c r="RH8" s="35"/>
      <c r="RI8" s="35"/>
      <c r="RJ8" s="35"/>
      <c r="RK8" s="35"/>
      <c r="RL8" s="35"/>
      <c r="RM8" s="35"/>
      <c r="RN8" s="35"/>
      <c r="RO8" s="35"/>
      <c r="RP8" s="35"/>
      <c r="RQ8" s="35"/>
      <c r="RR8" s="35"/>
      <c r="RS8" s="35"/>
      <c r="RT8" s="35"/>
      <c r="RU8" s="35"/>
      <c r="RV8" s="35"/>
      <c r="RW8" s="35"/>
      <c r="RX8" s="35"/>
      <c r="RY8" s="35"/>
      <c r="RZ8" s="35"/>
      <c r="SA8" s="35"/>
      <c r="SB8" s="35"/>
      <c r="SC8" s="35"/>
      <c r="SD8" s="35"/>
      <c r="SE8" s="35"/>
      <c r="SF8" s="35"/>
      <c r="SG8" s="35"/>
      <c r="SH8" s="35"/>
      <c r="SI8" s="35"/>
      <c r="SJ8" s="35"/>
      <c r="SK8" s="35"/>
      <c r="SL8" s="35"/>
      <c r="SM8" s="35"/>
      <c r="SN8" s="35"/>
      <c r="SO8" s="35"/>
      <c r="SP8" s="35"/>
      <c r="SQ8" s="35"/>
      <c r="SR8" s="35"/>
      <c r="SS8" s="35"/>
      <c r="ST8" s="35"/>
      <c r="SU8" s="35"/>
      <c r="SV8" s="35"/>
      <c r="SW8" s="35"/>
      <c r="SX8" s="35"/>
      <c r="SY8" s="35"/>
      <c r="SZ8" s="35"/>
      <c r="TA8" s="35"/>
      <c r="TB8" s="35"/>
      <c r="TC8" s="35"/>
      <c r="TD8" s="35"/>
      <c r="TE8" s="35"/>
      <c r="TF8" s="35"/>
      <c r="TG8" s="35"/>
      <c r="TH8" s="35"/>
      <c r="TI8" s="35"/>
      <c r="TJ8" s="35"/>
      <c r="TK8" s="35"/>
      <c r="TL8" s="35"/>
      <c r="TM8" s="35"/>
      <c r="TN8" s="35"/>
      <c r="TO8" s="35"/>
      <c r="TP8" s="35"/>
      <c r="TQ8" s="35"/>
      <c r="TR8" s="35"/>
      <c r="TS8" s="35"/>
      <c r="TT8" s="35"/>
      <c r="TU8" s="35"/>
      <c r="TV8" s="35"/>
      <c r="TW8" s="35"/>
      <c r="TX8" s="35"/>
      <c r="TY8" s="35"/>
      <c r="TZ8" s="35"/>
      <c r="UA8" s="35"/>
      <c r="UB8" s="35"/>
      <c r="UC8" s="35"/>
      <c r="UD8" s="35"/>
      <c r="UE8" s="35"/>
      <c r="UF8" s="35"/>
      <c r="UG8" s="35"/>
      <c r="UH8" s="35"/>
      <c r="UI8" s="35"/>
      <c r="UJ8" s="35"/>
      <c r="UK8" s="35"/>
      <c r="UL8" s="35"/>
      <c r="UM8" s="35"/>
      <c r="UN8" s="35"/>
      <c r="UO8" s="35"/>
      <c r="UP8" s="35"/>
      <c r="UQ8" s="35"/>
      <c r="UR8" s="35"/>
      <c r="US8" s="35"/>
      <c r="UT8" s="35"/>
      <c r="UU8" s="35"/>
      <c r="UV8" s="35"/>
      <c r="UW8" s="35"/>
      <c r="UX8" s="35"/>
      <c r="UY8" s="35"/>
      <c r="UZ8" s="35"/>
      <c r="VA8" s="35"/>
      <c r="VB8" s="35"/>
      <c r="VC8" s="35"/>
      <c r="VD8" s="35"/>
      <c r="VE8" s="35"/>
      <c r="VF8" s="35"/>
      <c r="VG8" s="35"/>
      <c r="VH8" s="35"/>
      <c r="VI8" s="35"/>
      <c r="VJ8" s="35"/>
      <c r="VK8" s="35"/>
      <c r="VL8" s="35"/>
      <c r="VM8" s="35"/>
      <c r="VN8" s="35"/>
      <c r="VO8" s="35"/>
      <c r="VP8" s="35"/>
      <c r="VQ8" s="35"/>
      <c r="VR8" s="35"/>
      <c r="VS8" s="35"/>
      <c r="VT8" s="35"/>
      <c r="VU8" s="35"/>
      <c r="VV8" s="35"/>
      <c r="VW8" s="35"/>
      <c r="VX8" s="35"/>
      <c r="VY8" s="35"/>
      <c r="VZ8" s="35"/>
      <c r="WA8" s="35"/>
      <c r="WB8" s="35"/>
      <c r="WC8" s="35"/>
      <c r="WD8" s="35"/>
      <c r="WE8" s="35"/>
      <c r="WF8" s="35"/>
      <c r="WG8" s="35"/>
      <c r="WH8" s="35"/>
      <c r="WI8" s="35"/>
      <c r="WJ8" s="35"/>
      <c r="WK8" s="35"/>
      <c r="WL8" s="35"/>
      <c r="WM8" s="35"/>
      <c r="WN8" s="35"/>
      <c r="WO8" s="35"/>
      <c r="WP8" s="35"/>
      <c r="WQ8" s="35"/>
      <c r="WR8" s="35"/>
      <c r="WS8" s="35"/>
      <c r="WT8" s="35"/>
      <c r="WU8" s="35"/>
      <c r="WV8" s="35"/>
      <c r="WW8" s="35"/>
      <c r="WX8" s="35"/>
      <c r="WY8" s="35"/>
      <c r="WZ8" s="35"/>
      <c r="XA8" s="35"/>
      <c r="XB8" s="35"/>
      <c r="XC8" s="35"/>
      <c r="XD8" s="35"/>
      <c r="XE8" s="35"/>
      <c r="XF8" s="35"/>
      <c r="XG8" s="35"/>
      <c r="XH8" s="35"/>
      <c r="XI8" s="35"/>
      <c r="XJ8" s="35"/>
      <c r="XK8" s="35"/>
      <c r="XL8" s="35"/>
      <c r="XM8" s="35"/>
      <c r="XN8" s="35"/>
      <c r="XO8" s="35"/>
      <c r="XP8" s="35"/>
      <c r="XQ8" s="35"/>
      <c r="XR8" s="35"/>
      <c r="XS8" s="35"/>
      <c r="XT8" s="35"/>
      <c r="XU8" s="35"/>
      <c r="XV8" s="35"/>
      <c r="XW8" s="35"/>
      <c r="XX8" s="35"/>
      <c r="XY8" s="35"/>
      <c r="XZ8" s="35"/>
      <c r="YA8" s="35"/>
      <c r="YB8" s="35"/>
      <c r="YC8" s="35"/>
      <c r="YD8" s="35"/>
      <c r="YE8" s="35"/>
      <c r="YF8" s="35"/>
      <c r="YG8" s="35"/>
      <c r="YH8" s="35"/>
      <c r="YI8" s="35"/>
      <c r="YJ8" s="35"/>
      <c r="YK8" s="35"/>
      <c r="YL8" s="35"/>
      <c r="YM8" s="35"/>
      <c r="YN8" s="35"/>
      <c r="YO8" s="35"/>
      <c r="YP8" s="35"/>
      <c r="YQ8" s="35"/>
      <c r="YR8" s="35"/>
      <c r="YS8" s="35"/>
      <c r="YT8" s="35"/>
      <c r="YU8" s="35"/>
      <c r="YV8" s="35"/>
      <c r="YW8" s="35"/>
      <c r="YX8" s="35"/>
      <c r="YY8" s="35"/>
      <c r="YZ8" s="35"/>
      <c r="ZA8" s="35"/>
      <c r="ZB8" s="35"/>
      <c r="ZC8" s="35"/>
      <c r="ZD8" s="35"/>
      <c r="ZE8" s="35"/>
      <c r="ZF8" s="35"/>
      <c r="ZG8" s="35"/>
      <c r="ZH8" s="35"/>
      <c r="ZI8" s="35"/>
      <c r="ZJ8" s="35"/>
      <c r="ZK8" s="35"/>
      <c r="ZL8" s="35"/>
      <c r="ZM8" s="35"/>
      <c r="ZN8" s="35"/>
      <c r="ZO8" s="35"/>
      <c r="ZP8" s="35"/>
      <c r="ZQ8" s="35"/>
      <c r="ZR8" s="35"/>
      <c r="ZS8" s="35"/>
      <c r="ZT8" s="35"/>
      <c r="ZU8" s="35"/>
      <c r="ZV8" s="35"/>
      <c r="ZW8" s="35"/>
      <c r="ZX8" s="35"/>
      <c r="ZY8" s="35"/>
      <c r="ZZ8" s="35"/>
      <c r="AAA8" s="35"/>
      <c r="AAB8" s="35"/>
      <c r="AAC8" s="35"/>
      <c r="AAD8" s="35"/>
      <c r="AAE8" s="35"/>
      <c r="AAF8" s="35"/>
      <c r="AAG8" s="35"/>
      <c r="AAH8" s="35"/>
      <c r="AAI8" s="35"/>
      <c r="AAJ8" s="35"/>
      <c r="AAK8" s="35"/>
      <c r="AAL8" s="35"/>
      <c r="AAM8" s="35"/>
      <c r="AAN8" s="35"/>
      <c r="AAO8" s="35"/>
      <c r="AAP8" s="35"/>
      <c r="AAQ8" s="35"/>
      <c r="AAR8" s="35"/>
      <c r="AAS8" s="35"/>
      <c r="AAT8" s="35"/>
      <c r="AAU8" s="35"/>
      <c r="AAV8" s="35"/>
      <c r="AAW8" s="35"/>
      <c r="AAX8" s="35"/>
      <c r="AAY8" s="35"/>
      <c r="AAZ8" s="35"/>
      <c r="ABA8" s="35"/>
      <c r="ABB8" s="35"/>
      <c r="ABC8" s="35"/>
      <c r="ABD8" s="35"/>
      <c r="ABE8" s="35"/>
      <c r="ABF8" s="35"/>
      <c r="ABG8" s="35"/>
      <c r="ABH8" s="35"/>
      <c r="ABI8" s="35"/>
      <c r="ABJ8" s="35"/>
      <c r="ABK8" s="35"/>
      <c r="ABL8" s="35"/>
      <c r="ABM8" s="35"/>
      <c r="ABN8" s="35"/>
      <c r="ABO8" s="35"/>
      <c r="ABP8" s="35"/>
      <c r="ABQ8" s="35"/>
      <c r="ABR8" s="35"/>
      <c r="ABS8" s="35"/>
      <c r="ABT8" s="35"/>
      <c r="ABU8" s="35"/>
      <c r="ABV8" s="35"/>
      <c r="ABW8" s="35"/>
      <c r="ABX8" s="35"/>
      <c r="ABY8" s="35"/>
      <c r="ABZ8" s="35"/>
      <c r="ACA8" s="35"/>
      <c r="ACB8" s="35"/>
      <c r="ACC8" s="35"/>
      <c r="ACD8" s="35"/>
      <c r="ACE8" s="35"/>
      <c r="ACF8" s="35"/>
      <c r="ACG8" s="35"/>
      <c r="ACH8" s="35"/>
      <c r="ACI8" s="35"/>
      <c r="ACJ8" s="35"/>
      <c r="ACK8" s="35"/>
      <c r="ACL8" s="35"/>
      <c r="ACM8" s="35"/>
      <c r="ACN8" s="35"/>
      <c r="ACO8" s="35"/>
      <c r="ACP8" s="35"/>
      <c r="ACQ8" s="35"/>
      <c r="ACR8" s="35"/>
      <c r="ACS8" s="35"/>
      <c r="ACT8" s="35"/>
      <c r="ACU8" s="35"/>
      <c r="ACV8" s="35"/>
      <c r="ACW8" s="35"/>
      <c r="ACX8" s="35"/>
      <c r="ACY8" s="35"/>
      <c r="ACZ8" s="35"/>
      <c r="ADA8" s="35"/>
      <c r="ADB8" s="35"/>
      <c r="ADC8" s="35"/>
      <c r="ADD8" s="35"/>
      <c r="ADE8" s="35"/>
      <c r="ADF8" s="35"/>
      <c r="ADG8" s="35"/>
      <c r="ADH8" s="35"/>
      <c r="ADI8" s="35"/>
      <c r="ADJ8" s="35"/>
      <c r="ADK8" s="35"/>
      <c r="ADL8" s="35"/>
      <c r="ADM8" s="35"/>
      <c r="ADN8" s="35"/>
      <c r="ADO8" s="35"/>
      <c r="ADP8" s="35"/>
      <c r="ADQ8" s="35"/>
      <c r="ADR8" s="35"/>
      <c r="ADS8" s="35"/>
      <c r="ADT8" s="35"/>
      <c r="ADU8" s="35"/>
      <c r="ADV8" s="35"/>
      <c r="ADW8" s="35"/>
      <c r="ADX8" s="35"/>
      <c r="ADY8" s="35"/>
      <c r="ADZ8" s="35"/>
      <c r="AEA8" s="35"/>
      <c r="AEB8" s="35"/>
      <c r="AEC8" s="35"/>
      <c r="AED8" s="35"/>
      <c r="AEE8" s="35"/>
      <c r="AEF8" s="35"/>
      <c r="AEG8" s="35"/>
      <c r="AEH8" s="35"/>
      <c r="AEI8" s="35"/>
      <c r="AEJ8" s="35"/>
      <c r="AEK8" s="35"/>
      <c r="AEL8" s="35"/>
      <c r="AEM8" s="35"/>
      <c r="AEN8" s="35"/>
      <c r="AEO8" s="35"/>
      <c r="AEP8" s="35"/>
      <c r="AEQ8" s="35"/>
      <c r="AER8" s="35"/>
      <c r="AES8" s="35"/>
      <c r="AET8" s="35"/>
      <c r="AEU8" s="35"/>
      <c r="AEV8" s="35"/>
      <c r="AEW8" s="35"/>
      <c r="AEX8" s="35"/>
      <c r="AEY8" s="35"/>
      <c r="AEZ8" s="35"/>
      <c r="AFA8" s="35"/>
      <c r="AFB8" s="35"/>
      <c r="AFC8" s="35"/>
      <c r="AFD8" s="35"/>
      <c r="AFE8" s="35"/>
      <c r="AFF8" s="35"/>
      <c r="AFG8" s="35"/>
      <c r="AFH8" s="35"/>
      <c r="AFI8" s="35"/>
      <c r="AFJ8" s="35"/>
      <c r="AFK8" s="35"/>
      <c r="AFL8" s="35"/>
      <c r="AFM8" s="35"/>
      <c r="AFN8" s="35"/>
      <c r="AFO8" s="35"/>
      <c r="AFP8" s="35"/>
      <c r="AFQ8" s="35"/>
      <c r="AFR8" s="35"/>
      <c r="AFS8" s="35"/>
      <c r="AFT8" s="35"/>
      <c r="AFU8" s="35"/>
      <c r="AFV8" s="35"/>
      <c r="AFW8" s="35"/>
      <c r="AFX8" s="35"/>
      <c r="AFY8" s="35"/>
      <c r="AFZ8" s="35"/>
      <c r="AGA8" s="35"/>
      <c r="AGB8" s="35"/>
      <c r="AGC8" s="35"/>
      <c r="AGD8" s="35"/>
      <c r="AGE8" s="35"/>
      <c r="AGF8" s="35"/>
      <c r="AGG8" s="35"/>
      <c r="AGH8" s="35"/>
      <c r="AGI8" s="35"/>
      <c r="AGJ8" s="35"/>
      <c r="AGK8" s="35"/>
      <c r="AGL8" s="35"/>
      <c r="AGM8" s="35"/>
      <c r="AGN8" s="35"/>
      <c r="AGO8" s="35"/>
      <c r="AGP8" s="35"/>
      <c r="AGQ8" s="35"/>
      <c r="AGR8" s="35"/>
      <c r="AGS8" s="35"/>
      <c r="AGT8" s="35"/>
      <c r="AGU8" s="35"/>
      <c r="AGV8" s="35"/>
      <c r="AGW8" s="35"/>
      <c r="AGX8" s="35"/>
      <c r="AGY8" s="35"/>
      <c r="AGZ8" s="35"/>
      <c r="AHA8" s="35"/>
      <c r="AHB8" s="35"/>
      <c r="AHC8" s="35"/>
      <c r="AHD8" s="35"/>
      <c r="AHE8" s="35"/>
      <c r="AHF8" s="35"/>
      <c r="AHG8" s="35"/>
      <c r="AHH8" s="35"/>
      <c r="AHI8" s="35"/>
      <c r="AHJ8" s="35"/>
      <c r="AHK8" s="35"/>
      <c r="AHL8" s="35"/>
      <c r="AHM8" s="35"/>
      <c r="AHN8" s="35"/>
      <c r="AHO8" s="35"/>
      <c r="AHP8" s="35"/>
      <c r="AHQ8" s="35"/>
      <c r="AHR8" s="35"/>
      <c r="AHS8" s="35"/>
      <c r="AHT8" s="35"/>
      <c r="AHU8" s="35"/>
      <c r="AHV8" s="35"/>
      <c r="AHW8" s="35"/>
      <c r="AHX8" s="35"/>
      <c r="AHY8" s="35"/>
      <c r="AHZ8" s="35"/>
      <c r="AIA8" s="35"/>
      <c r="AIB8" s="35"/>
      <c r="AIC8" s="35"/>
      <c r="AID8" s="35"/>
      <c r="AIE8" s="35"/>
      <c r="AIF8" s="35"/>
      <c r="AIG8" s="35"/>
      <c r="AIH8" s="35"/>
      <c r="AII8" s="35"/>
      <c r="AIJ8" s="35"/>
      <c r="AIK8" s="35"/>
      <c r="AIL8" s="35"/>
      <c r="AIM8" s="35"/>
      <c r="AIN8" s="35"/>
      <c r="AIO8" s="35"/>
      <c r="AIP8" s="35"/>
      <c r="AIQ8" s="35"/>
      <c r="AIR8" s="35"/>
      <c r="AIS8" s="35"/>
      <c r="AIT8" s="35"/>
      <c r="AIU8" s="35"/>
      <c r="AIV8" s="35"/>
      <c r="AIW8" s="35"/>
      <c r="AIX8" s="35"/>
      <c r="AIY8" s="35"/>
      <c r="AIZ8" s="35"/>
      <c r="AJA8" s="35"/>
      <c r="AJB8" s="35"/>
      <c r="AJC8" s="35"/>
      <c r="AJD8" s="35"/>
      <c r="AJE8" s="35"/>
      <c r="AJF8" s="35"/>
      <c r="AJG8" s="35"/>
      <c r="AJH8" s="35"/>
      <c r="AJI8" s="35"/>
      <c r="AJJ8" s="35"/>
      <c r="AJK8" s="35"/>
      <c r="AJL8" s="35"/>
      <c r="AJM8" s="35"/>
      <c r="AJN8" s="35"/>
      <c r="AJO8" s="35"/>
      <c r="AJP8" s="35"/>
      <c r="AJQ8" s="35"/>
      <c r="AJR8" s="35"/>
      <c r="AJS8" s="35"/>
      <c r="AJT8" s="35"/>
      <c r="AJU8" s="35"/>
      <c r="AJV8" s="35"/>
      <c r="AJW8" s="35"/>
      <c r="AJX8" s="35"/>
      <c r="AJY8" s="35"/>
      <c r="AJZ8" s="35"/>
      <c r="AKA8" s="35"/>
      <c r="AKB8" s="35"/>
      <c r="AKC8" s="35"/>
      <c r="AKD8" s="35"/>
      <c r="AKE8" s="35"/>
      <c r="AKF8" s="35"/>
      <c r="AKG8" s="35"/>
      <c r="AKH8" s="35"/>
      <c r="AKI8" s="35"/>
      <c r="AKJ8" s="35"/>
      <c r="AKK8" s="35"/>
      <c r="AKL8" s="35"/>
      <c r="AKM8" s="35"/>
      <c r="AKN8" s="35"/>
      <c r="AKO8" s="35"/>
      <c r="AKP8" s="35"/>
      <c r="AKQ8" s="35"/>
      <c r="AKR8" s="35"/>
      <c r="AKS8" s="35"/>
      <c r="AKT8" s="35"/>
      <c r="AKU8" s="35"/>
      <c r="AKV8" s="35"/>
      <c r="AKW8" s="35"/>
      <c r="AKX8" s="35"/>
      <c r="AKY8" s="35"/>
      <c r="AKZ8" s="35"/>
      <c r="ALA8" s="35"/>
      <c r="ALB8" s="35"/>
      <c r="ALC8" s="35"/>
      <c r="ALD8" s="35"/>
      <c r="ALE8" s="35"/>
      <c r="ALF8" s="35"/>
      <c r="ALG8" s="35"/>
      <c r="ALH8" s="35"/>
      <c r="ALI8" s="35"/>
      <c r="ALJ8" s="35"/>
      <c r="ALK8" s="35"/>
      <c r="ALL8" s="35"/>
      <c r="ALM8" s="35"/>
      <c r="ALN8" s="35"/>
      <c r="ALO8" s="35"/>
      <c r="ALP8" s="35"/>
      <c r="ALQ8" s="35"/>
      <c r="ALR8" s="35"/>
      <c r="ALS8" s="35"/>
      <c r="ALT8" s="35"/>
      <c r="ALU8" s="35"/>
      <c r="ALV8" s="35"/>
      <c r="ALW8" s="35"/>
      <c r="ALX8" s="35"/>
      <c r="ALY8" s="35"/>
      <c r="ALZ8" s="35"/>
      <c r="AMA8" s="35"/>
      <c r="AMB8" s="35"/>
      <c r="AMC8" s="35"/>
      <c r="AMD8" s="35"/>
      <c r="AME8" s="35"/>
      <c r="AMF8" s="35"/>
      <c r="AMG8" s="35"/>
      <c r="AMH8" s="35"/>
      <c r="AMI8" s="35"/>
      <c r="AMJ8" s="35"/>
      <c r="AMK8" s="35"/>
    </row>
    <row r="9" s="1" customFormat="1" ht="20.1" customHeight="1" spans="1:1025">
      <c r="A9" s="11"/>
      <c r="B9" s="11">
        <v>6</v>
      </c>
      <c r="C9" s="12"/>
      <c r="D9" s="13"/>
      <c r="E9" s="14"/>
      <c r="F9" s="14"/>
      <c r="G9" s="13"/>
      <c r="H9" s="15"/>
      <c r="I9" s="20"/>
      <c r="J9" s="7"/>
      <c r="K9" s="24">
        <v>8.34</v>
      </c>
      <c r="L9" s="22">
        <f>K9/0.003375</f>
        <v>2471.11111111111</v>
      </c>
      <c r="M9" s="25">
        <v>394.9</v>
      </c>
      <c r="N9" s="15">
        <f>M9/22.5</f>
        <v>17.5511111111111</v>
      </c>
      <c r="O9" s="15"/>
      <c r="P9" s="15"/>
      <c r="Q9" s="30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3"/>
      <c r="AG9" s="34"/>
      <c r="AH9" s="34"/>
      <c r="AI9" s="34"/>
      <c r="AJ9" s="34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  <c r="FF9" s="35"/>
      <c r="FG9" s="35"/>
      <c r="FH9" s="35"/>
      <c r="FI9" s="35"/>
      <c r="FJ9" s="35"/>
      <c r="FK9" s="35"/>
      <c r="FL9" s="35"/>
      <c r="FM9" s="35"/>
      <c r="FN9" s="35"/>
      <c r="FO9" s="35"/>
      <c r="FP9" s="35"/>
      <c r="FQ9" s="35"/>
      <c r="FR9" s="35"/>
      <c r="FS9" s="35"/>
      <c r="FT9" s="35"/>
      <c r="FU9" s="35"/>
      <c r="FV9" s="35"/>
      <c r="FW9" s="35"/>
      <c r="FX9" s="35"/>
      <c r="FY9" s="35"/>
      <c r="FZ9" s="35"/>
      <c r="GA9" s="35"/>
      <c r="GB9" s="35"/>
      <c r="GC9" s="35"/>
      <c r="GD9" s="35"/>
      <c r="GE9" s="35"/>
      <c r="GF9" s="35"/>
      <c r="GG9" s="35"/>
      <c r="GH9" s="35"/>
      <c r="GI9" s="35"/>
      <c r="GJ9" s="35"/>
      <c r="GK9" s="35"/>
      <c r="GL9" s="35"/>
      <c r="GM9" s="35"/>
      <c r="GN9" s="35"/>
      <c r="GO9" s="35"/>
      <c r="GP9" s="35"/>
      <c r="GQ9" s="35"/>
      <c r="GR9" s="35"/>
      <c r="GS9" s="35"/>
      <c r="GT9" s="35"/>
      <c r="GU9" s="35"/>
      <c r="GV9" s="35"/>
      <c r="GW9" s="35"/>
      <c r="GX9" s="35"/>
      <c r="GY9" s="35"/>
      <c r="GZ9" s="35"/>
      <c r="HA9" s="35"/>
      <c r="HB9" s="35"/>
      <c r="HC9" s="35"/>
      <c r="HD9" s="35"/>
      <c r="HE9" s="35"/>
      <c r="HF9" s="35"/>
      <c r="HG9" s="35"/>
      <c r="HH9" s="35"/>
      <c r="HI9" s="35"/>
      <c r="HJ9" s="35"/>
      <c r="HK9" s="35"/>
      <c r="HL9" s="35"/>
      <c r="HM9" s="35"/>
      <c r="HN9" s="35"/>
      <c r="HO9" s="35"/>
      <c r="HP9" s="35"/>
      <c r="HQ9" s="35"/>
      <c r="HR9" s="35"/>
      <c r="HS9" s="35"/>
      <c r="HT9" s="35"/>
      <c r="HU9" s="35"/>
      <c r="HV9" s="35"/>
      <c r="HW9" s="35"/>
      <c r="HX9" s="35"/>
      <c r="HY9" s="35"/>
      <c r="HZ9" s="35"/>
      <c r="IA9" s="35"/>
      <c r="IB9" s="35"/>
      <c r="IC9" s="35"/>
      <c r="ID9" s="35"/>
      <c r="IE9" s="35"/>
      <c r="IF9" s="35"/>
      <c r="IG9" s="35"/>
      <c r="IH9" s="35"/>
      <c r="II9" s="35"/>
      <c r="IJ9" s="35"/>
      <c r="IK9" s="35"/>
      <c r="IL9" s="35"/>
      <c r="IM9" s="35"/>
      <c r="IN9" s="35"/>
      <c r="IO9" s="35"/>
      <c r="IP9" s="35"/>
      <c r="IQ9" s="35"/>
      <c r="IR9" s="35"/>
      <c r="IS9" s="35"/>
      <c r="IT9" s="35"/>
      <c r="IU9" s="35"/>
      <c r="IV9" s="35"/>
      <c r="IW9" s="35"/>
      <c r="IX9" s="35"/>
      <c r="IY9" s="35"/>
      <c r="IZ9" s="35"/>
      <c r="JA9" s="35"/>
      <c r="JB9" s="35"/>
      <c r="JC9" s="35"/>
      <c r="JD9" s="35"/>
      <c r="JE9" s="35"/>
      <c r="JF9" s="35"/>
      <c r="JG9" s="35"/>
      <c r="JH9" s="35"/>
      <c r="JI9" s="35"/>
      <c r="JJ9" s="35"/>
      <c r="JK9" s="35"/>
      <c r="JL9" s="35"/>
      <c r="JM9" s="35"/>
      <c r="JN9" s="35"/>
      <c r="JO9" s="35"/>
      <c r="JP9" s="35"/>
      <c r="JQ9" s="35"/>
      <c r="JR9" s="35"/>
      <c r="JS9" s="35"/>
      <c r="JT9" s="35"/>
      <c r="JU9" s="35"/>
      <c r="JV9" s="35"/>
      <c r="JW9" s="35"/>
      <c r="JX9" s="35"/>
      <c r="JY9" s="35"/>
      <c r="JZ9" s="35"/>
      <c r="KA9" s="35"/>
      <c r="KB9" s="35"/>
      <c r="KC9" s="35"/>
      <c r="KD9" s="35"/>
      <c r="KE9" s="35"/>
      <c r="KF9" s="35"/>
      <c r="KG9" s="35"/>
      <c r="KH9" s="35"/>
      <c r="KI9" s="35"/>
      <c r="KJ9" s="35"/>
      <c r="KK9" s="35"/>
      <c r="KL9" s="35"/>
      <c r="KM9" s="35"/>
      <c r="KN9" s="35"/>
      <c r="KO9" s="35"/>
      <c r="KP9" s="35"/>
      <c r="KQ9" s="35"/>
      <c r="KR9" s="35"/>
      <c r="KS9" s="35"/>
      <c r="KT9" s="35"/>
      <c r="KU9" s="35"/>
      <c r="KV9" s="35"/>
      <c r="KW9" s="35"/>
      <c r="KX9" s="35"/>
      <c r="KY9" s="35"/>
      <c r="KZ9" s="35"/>
      <c r="LA9" s="35"/>
      <c r="LB9" s="35"/>
      <c r="LC9" s="35"/>
      <c r="LD9" s="35"/>
      <c r="LE9" s="35"/>
      <c r="LF9" s="35"/>
      <c r="LG9" s="35"/>
      <c r="LH9" s="35"/>
      <c r="LI9" s="35"/>
      <c r="LJ9" s="35"/>
      <c r="LK9" s="35"/>
      <c r="LL9" s="35"/>
      <c r="LM9" s="35"/>
      <c r="LN9" s="35"/>
      <c r="LO9" s="35"/>
      <c r="LP9" s="35"/>
      <c r="LQ9" s="35"/>
      <c r="LR9" s="35"/>
      <c r="LS9" s="35"/>
      <c r="LT9" s="35"/>
      <c r="LU9" s="35"/>
      <c r="LV9" s="35"/>
      <c r="LW9" s="35"/>
      <c r="LX9" s="35"/>
      <c r="LY9" s="35"/>
      <c r="LZ9" s="35"/>
      <c r="MA9" s="35"/>
      <c r="MB9" s="35"/>
      <c r="MC9" s="35"/>
      <c r="MD9" s="35"/>
      <c r="ME9" s="35"/>
      <c r="MF9" s="35"/>
      <c r="MG9" s="35"/>
      <c r="MH9" s="35"/>
      <c r="MI9" s="35"/>
      <c r="MJ9" s="35"/>
      <c r="MK9" s="35"/>
      <c r="ML9" s="35"/>
      <c r="MM9" s="35"/>
      <c r="MN9" s="35"/>
      <c r="MO9" s="35"/>
      <c r="MP9" s="35"/>
      <c r="MQ9" s="35"/>
      <c r="MR9" s="35"/>
      <c r="MS9" s="35"/>
      <c r="MT9" s="35"/>
      <c r="MU9" s="35"/>
      <c r="MV9" s="35"/>
      <c r="MW9" s="35"/>
      <c r="MX9" s="35"/>
      <c r="MY9" s="35"/>
      <c r="MZ9" s="35"/>
      <c r="NA9" s="35"/>
      <c r="NB9" s="35"/>
      <c r="NC9" s="35"/>
      <c r="ND9" s="35"/>
      <c r="NE9" s="35"/>
      <c r="NF9" s="35"/>
      <c r="NG9" s="35"/>
      <c r="NH9" s="35"/>
      <c r="NI9" s="35"/>
      <c r="NJ9" s="35"/>
      <c r="NK9" s="35"/>
      <c r="NL9" s="35"/>
      <c r="NM9" s="35"/>
      <c r="NN9" s="35"/>
      <c r="NO9" s="35"/>
      <c r="NP9" s="35"/>
      <c r="NQ9" s="35"/>
      <c r="NR9" s="35"/>
      <c r="NS9" s="35"/>
      <c r="NT9" s="35"/>
      <c r="NU9" s="35"/>
      <c r="NV9" s="35"/>
      <c r="NW9" s="35"/>
      <c r="NX9" s="35"/>
      <c r="NY9" s="35"/>
      <c r="NZ9" s="35"/>
      <c r="OA9" s="35"/>
      <c r="OB9" s="35"/>
      <c r="OC9" s="35"/>
      <c r="OD9" s="35"/>
      <c r="OE9" s="35"/>
      <c r="OF9" s="35"/>
      <c r="OG9" s="35"/>
      <c r="OH9" s="35"/>
      <c r="OI9" s="35"/>
      <c r="OJ9" s="35"/>
      <c r="OK9" s="35"/>
      <c r="OL9" s="35"/>
      <c r="OM9" s="35"/>
      <c r="ON9" s="35"/>
      <c r="OO9" s="35"/>
      <c r="OP9" s="35"/>
      <c r="OQ9" s="35"/>
      <c r="OR9" s="35"/>
      <c r="OS9" s="35"/>
      <c r="OT9" s="35"/>
      <c r="OU9" s="35"/>
      <c r="OV9" s="35"/>
      <c r="OW9" s="35"/>
      <c r="OX9" s="35"/>
      <c r="OY9" s="35"/>
      <c r="OZ9" s="35"/>
      <c r="PA9" s="35"/>
      <c r="PB9" s="35"/>
      <c r="PC9" s="35"/>
      <c r="PD9" s="35"/>
      <c r="PE9" s="35"/>
      <c r="PF9" s="35"/>
      <c r="PG9" s="35"/>
      <c r="PH9" s="35"/>
      <c r="PI9" s="35"/>
      <c r="PJ9" s="35"/>
      <c r="PK9" s="35"/>
      <c r="PL9" s="35"/>
      <c r="PM9" s="35"/>
      <c r="PN9" s="35"/>
      <c r="PO9" s="35"/>
      <c r="PP9" s="35"/>
      <c r="PQ9" s="35"/>
      <c r="PR9" s="35"/>
      <c r="PS9" s="35"/>
      <c r="PT9" s="35"/>
      <c r="PU9" s="35"/>
      <c r="PV9" s="35"/>
      <c r="PW9" s="35"/>
      <c r="PX9" s="35"/>
      <c r="PY9" s="35"/>
      <c r="PZ9" s="35"/>
      <c r="QA9" s="35"/>
      <c r="QB9" s="35"/>
      <c r="QC9" s="35"/>
      <c r="QD9" s="35"/>
      <c r="QE9" s="35"/>
      <c r="QF9" s="35"/>
      <c r="QG9" s="35"/>
      <c r="QH9" s="35"/>
      <c r="QI9" s="35"/>
      <c r="QJ9" s="35"/>
      <c r="QK9" s="35"/>
      <c r="QL9" s="35"/>
      <c r="QM9" s="35"/>
      <c r="QN9" s="35"/>
      <c r="QO9" s="35"/>
      <c r="QP9" s="35"/>
      <c r="QQ9" s="35"/>
      <c r="QR9" s="35"/>
      <c r="QS9" s="35"/>
      <c r="QT9" s="35"/>
      <c r="QU9" s="35"/>
      <c r="QV9" s="35"/>
      <c r="QW9" s="35"/>
      <c r="QX9" s="35"/>
      <c r="QY9" s="35"/>
      <c r="QZ9" s="35"/>
      <c r="RA9" s="35"/>
      <c r="RB9" s="35"/>
      <c r="RC9" s="35"/>
      <c r="RD9" s="35"/>
      <c r="RE9" s="35"/>
      <c r="RF9" s="35"/>
      <c r="RG9" s="35"/>
      <c r="RH9" s="35"/>
      <c r="RI9" s="35"/>
      <c r="RJ9" s="35"/>
      <c r="RK9" s="35"/>
      <c r="RL9" s="35"/>
      <c r="RM9" s="35"/>
      <c r="RN9" s="35"/>
      <c r="RO9" s="35"/>
      <c r="RP9" s="35"/>
      <c r="RQ9" s="35"/>
      <c r="RR9" s="35"/>
      <c r="RS9" s="35"/>
      <c r="RT9" s="35"/>
      <c r="RU9" s="35"/>
      <c r="RV9" s="35"/>
      <c r="RW9" s="35"/>
      <c r="RX9" s="35"/>
      <c r="RY9" s="35"/>
      <c r="RZ9" s="35"/>
      <c r="SA9" s="35"/>
      <c r="SB9" s="35"/>
      <c r="SC9" s="35"/>
      <c r="SD9" s="35"/>
      <c r="SE9" s="35"/>
      <c r="SF9" s="35"/>
      <c r="SG9" s="35"/>
      <c r="SH9" s="35"/>
      <c r="SI9" s="35"/>
      <c r="SJ9" s="35"/>
      <c r="SK9" s="35"/>
      <c r="SL9" s="35"/>
      <c r="SM9" s="35"/>
      <c r="SN9" s="35"/>
      <c r="SO9" s="35"/>
      <c r="SP9" s="35"/>
      <c r="SQ9" s="35"/>
      <c r="SR9" s="35"/>
      <c r="SS9" s="35"/>
      <c r="ST9" s="35"/>
      <c r="SU9" s="35"/>
      <c r="SV9" s="35"/>
      <c r="SW9" s="35"/>
      <c r="SX9" s="35"/>
      <c r="SY9" s="35"/>
      <c r="SZ9" s="35"/>
      <c r="TA9" s="35"/>
      <c r="TB9" s="35"/>
      <c r="TC9" s="35"/>
      <c r="TD9" s="35"/>
      <c r="TE9" s="35"/>
      <c r="TF9" s="35"/>
      <c r="TG9" s="35"/>
      <c r="TH9" s="35"/>
      <c r="TI9" s="35"/>
      <c r="TJ9" s="35"/>
      <c r="TK9" s="35"/>
      <c r="TL9" s="35"/>
      <c r="TM9" s="35"/>
      <c r="TN9" s="35"/>
      <c r="TO9" s="35"/>
      <c r="TP9" s="35"/>
      <c r="TQ9" s="35"/>
      <c r="TR9" s="35"/>
      <c r="TS9" s="35"/>
      <c r="TT9" s="35"/>
      <c r="TU9" s="35"/>
      <c r="TV9" s="35"/>
      <c r="TW9" s="35"/>
      <c r="TX9" s="35"/>
      <c r="TY9" s="35"/>
      <c r="TZ9" s="35"/>
      <c r="UA9" s="35"/>
      <c r="UB9" s="35"/>
      <c r="UC9" s="35"/>
      <c r="UD9" s="35"/>
      <c r="UE9" s="35"/>
      <c r="UF9" s="35"/>
      <c r="UG9" s="35"/>
      <c r="UH9" s="35"/>
      <c r="UI9" s="35"/>
      <c r="UJ9" s="35"/>
      <c r="UK9" s="35"/>
      <c r="UL9" s="35"/>
      <c r="UM9" s="35"/>
      <c r="UN9" s="35"/>
      <c r="UO9" s="35"/>
      <c r="UP9" s="35"/>
      <c r="UQ9" s="35"/>
      <c r="UR9" s="35"/>
      <c r="US9" s="35"/>
      <c r="UT9" s="35"/>
      <c r="UU9" s="35"/>
      <c r="UV9" s="35"/>
      <c r="UW9" s="35"/>
      <c r="UX9" s="35"/>
      <c r="UY9" s="35"/>
      <c r="UZ9" s="35"/>
      <c r="VA9" s="35"/>
      <c r="VB9" s="35"/>
      <c r="VC9" s="35"/>
      <c r="VD9" s="35"/>
      <c r="VE9" s="35"/>
      <c r="VF9" s="35"/>
      <c r="VG9" s="35"/>
      <c r="VH9" s="35"/>
      <c r="VI9" s="35"/>
      <c r="VJ9" s="35"/>
      <c r="VK9" s="35"/>
      <c r="VL9" s="35"/>
      <c r="VM9" s="35"/>
      <c r="VN9" s="35"/>
      <c r="VO9" s="35"/>
      <c r="VP9" s="35"/>
      <c r="VQ9" s="35"/>
      <c r="VR9" s="35"/>
      <c r="VS9" s="35"/>
      <c r="VT9" s="35"/>
      <c r="VU9" s="35"/>
      <c r="VV9" s="35"/>
      <c r="VW9" s="35"/>
      <c r="VX9" s="35"/>
      <c r="VY9" s="35"/>
      <c r="VZ9" s="35"/>
      <c r="WA9" s="35"/>
      <c r="WB9" s="35"/>
      <c r="WC9" s="35"/>
      <c r="WD9" s="35"/>
      <c r="WE9" s="35"/>
      <c r="WF9" s="35"/>
      <c r="WG9" s="35"/>
      <c r="WH9" s="35"/>
      <c r="WI9" s="35"/>
      <c r="WJ9" s="35"/>
      <c r="WK9" s="35"/>
      <c r="WL9" s="35"/>
      <c r="WM9" s="35"/>
      <c r="WN9" s="35"/>
      <c r="WO9" s="35"/>
      <c r="WP9" s="35"/>
      <c r="WQ9" s="35"/>
      <c r="WR9" s="35"/>
      <c r="WS9" s="35"/>
      <c r="WT9" s="35"/>
      <c r="WU9" s="35"/>
      <c r="WV9" s="35"/>
      <c r="WW9" s="35"/>
      <c r="WX9" s="35"/>
      <c r="WY9" s="35"/>
      <c r="WZ9" s="35"/>
      <c r="XA9" s="35"/>
      <c r="XB9" s="35"/>
      <c r="XC9" s="35"/>
      <c r="XD9" s="35"/>
      <c r="XE9" s="35"/>
      <c r="XF9" s="35"/>
      <c r="XG9" s="35"/>
      <c r="XH9" s="35"/>
      <c r="XI9" s="35"/>
      <c r="XJ9" s="35"/>
      <c r="XK9" s="35"/>
      <c r="XL9" s="35"/>
      <c r="XM9" s="35"/>
      <c r="XN9" s="35"/>
      <c r="XO9" s="35"/>
      <c r="XP9" s="35"/>
      <c r="XQ9" s="35"/>
      <c r="XR9" s="35"/>
      <c r="XS9" s="35"/>
      <c r="XT9" s="35"/>
      <c r="XU9" s="35"/>
      <c r="XV9" s="35"/>
      <c r="XW9" s="35"/>
      <c r="XX9" s="35"/>
      <c r="XY9" s="35"/>
      <c r="XZ9" s="35"/>
      <c r="YA9" s="35"/>
      <c r="YB9" s="35"/>
      <c r="YC9" s="35"/>
      <c r="YD9" s="35"/>
      <c r="YE9" s="35"/>
      <c r="YF9" s="35"/>
      <c r="YG9" s="35"/>
      <c r="YH9" s="35"/>
      <c r="YI9" s="35"/>
      <c r="YJ9" s="35"/>
      <c r="YK9" s="35"/>
      <c r="YL9" s="35"/>
      <c r="YM9" s="35"/>
      <c r="YN9" s="35"/>
      <c r="YO9" s="35"/>
      <c r="YP9" s="35"/>
      <c r="YQ9" s="35"/>
      <c r="YR9" s="35"/>
      <c r="YS9" s="35"/>
      <c r="YT9" s="35"/>
      <c r="YU9" s="35"/>
      <c r="YV9" s="35"/>
      <c r="YW9" s="35"/>
      <c r="YX9" s="35"/>
      <c r="YY9" s="35"/>
      <c r="YZ9" s="35"/>
      <c r="ZA9" s="35"/>
      <c r="ZB9" s="35"/>
      <c r="ZC9" s="35"/>
      <c r="ZD9" s="35"/>
      <c r="ZE9" s="35"/>
      <c r="ZF9" s="35"/>
      <c r="ZG9" s="35"/>
      <c r="ZH9" s="35"/>
      <c r="ZI9" s="35"/>
      <c r="ZJ9" s="35"/>
      <c r="ZK9" s="35"/>
      <c r="ZL9" s="35"/>
      <c r="ZM9" s="35"/>
      <c r="ZN9" s="35"/>
      <c r="ZO9" s="35"/>
      <c r="ZP9" s="35"/>
      <c r="ZQ9" s="35"/>
      <c r="ZR9" s="35"/>
      <c r="ZS9" s="35"/>
      <c r="ZT9" s="35"/>
      <c r="ZU9" s="35"/>
      <c r="ZV9" s="35"/>
      <c r="ZW9" s="35"/>
      <c r="ZX9" s="35"/>
      <c r="ZY9" s="35"/>
      <c r="ZZ9" s="35"/>
      <c r="AAA9" s="35"/>
      <c r="AAB9" s="35"/>
      <c r="AAC9" s="35"/>
      <c r="AAD9" s="35"/>
      <c r="AAE9" s="35"/>
      <c r="AAF9" s="35"/>
      <c r="AAG9" s="35"/>
      <c r="AAH9" s="35"/>
      <c r="AAI9" s="35"/>
      <c r="AAJ9" s="35"/>
      <c r="AAK9" s="35"/>
      <c r="AAL9" s="35"/>
      <c r="AAM9" s="35"/>
      <c r="AAN9" s="35"/>
      <c r="AAO9" s="35"/>
      <c r="AAP9" s="35"/>
      <c r="AAQ9" s="35"/>
      <c r="AAR9" s="35"/>
      <c r="AAS9" s="35"/>
      <c r="AAT9" s="35"/>
      <c r="AAU9" s="35"/>
      <c r="AAV9" s="35"/>
      <c r="AAW9" s="35"/>
      <c r="AAX9" s="35"/>
      <c r="AAY9" s="35"/>
      <c r="AAZ9" s="35"/>
      <c r="ABA9" s="35"/>
      <c r="ABB9" s="35"/>
      <c r="ABC9" s="35"/>
      <c r="ABD9" s="35"/>
      <c r="ABE9" s="35"/>
      <c r="ABF9" s="35"/>
      <c r="ABG9" s="35"/>
      <c r="ABH9" s="35"/>
      <c r="ABI9" s="35"/>
      <c r="ABJ9" s="35"/>
      <c r="ABK9" s="35"/>
      <c r="ABL9" s="35"/>
      <c r="ABM9" s="35"/>
      <c r="ABN9" s="35"/>
      <c r="ABO9" s="35"/>
      <c r="ABP9" s="35"/>
      <c r="ABQ9" s="35"/>
      <c r="ABR9" s="35"/>
      <c r="ABS9" s="35"/>
      <c r="ABT9" s="35"/>
      <c r="ABU9" s="35"/>
      <c r="ABV9" s="35"/>
      <c r="ABW9" s="35"/>
      <c r="ABX9" s="35"/>
      <c r="ABY9" s="35"/>
      <c r="ABZ9" s="35"/>
      <c r="ACA9" s="35"/>
      <c r="ACB9" s="35"/>
      <c r="ACC9" s="35"/>
      <c r="ACD9" s="35"/>
      <c r="ACE9" s="35"/>
      <c r="ACF9" s="35"/>
      <c r="ACG9" s="35"/>
      <c r="ACH9" s="35"/>
      <c r="ACI9" s="35"/>
      <c r="ACJ9" s="35"/>
      <c r="ACK9" s="35"/>
      <c r="ACL9" s="35"/>
      <c r="ACM9" s="35"/>
      <c r="ACN9" s="35"/>
      <c r="ACO9" s="35"/>
      <c r="ACP9" s="35"/>
      <c r="ACQ9" s="35"/>
      <c r="ACR9" s="35"/>
      <c r="ACS9" s="35"/>
      <c r="ACT9" s="35"/>
      <c r="ACU9" s="35"/>
      <c r="ACV9" s="35"/>
      <c r="ACW9" s="35"/>
      <c r="ACX9" s="35"/>
      <c r="ACY9" s="35"/>
      <c r="ACZ9" s="35"/>
      <c r="ADA9" s="35"/>
      <c r="ADB9" s="35"/>
      <c r="ADC9" s="35"/>
      <c r="ADD9" s="35"/>
      <c r="ADE9" s="35"/>
      <c r="ADF9" s="35"/>
      <c r="ADG9" s="35"/>
      <c r="ADH9" s="35"/>
      <c r="ADI9" s="35"/>
      <c r="ADJ9" s="35"/>
      <c r="ADK9" s="35"/>
      <c r="ADL9" s="35"/>
      <c r="ADM9" s="35"/>
      <c r="ADN9" s="35"/>
      <c r="ADO9" s="35"/>
      <c r="ADP9" s="35"/>
      <c r="ADQ9" s="35"/>
      <c r="ADR9" s="35"/>
      <c r="ADS9" s="35"/>
      <c r="ADT9" s="35"/>
      <c r="ADU9" s="35"/>
      <c r="ADV9" s="35"/>
      <c r="ADW9" s="35"/>
      <c r="ADX9" s="35"/>
      <c r="ADY9" s="35"/>
      <c r="ADZ9" s="35"/>
      <c r="AEA9" s="35"/>
      <c r="AEB9" s="35"/>
      <c r="AEC9" s="35"/>
      <c r="AED9" s="35"/>
      <c r="AEE9" s="35"/>
      <c r="AEF9" s="35"/>
      <c r="AEG9" s="35"/>
      <c r="AEH9" s="35"/>
      <c r="AEI9" s="35"/>
      <c r="AEJ9" s="35"/>
      <c r="AEK9" s="35"/>
      <c r="AEL9" s="35"/>
      <c r="AEM9" s="35"/>
      <c r="AEN9" s="35"/>
      <c r="AEO9" s="35"/>
      <c r="AEP9" s="35"/>
      <c r="AEQ9" s="35"/>
      <c r="AER9" s="35"/>
      <c r="AES9" s="35"/>
      <c r="AET9" s="35"/>
      <c r="AEU9" s="35"/>
      <c r="AEV9" s="35"/>
      <c r="AEW9" s="35"/>
      <c r="AEX9" s="35"/>
      <c r="AEY9" s="35"/>
      <c r="AEZ9" s="35"/>
      <c r="AFA9" s="35"/>
      <c r="AFB9" s="35"/>
      <c r="AFC9" s="35"/>
      <c r="AFD9" s="35"/>
      <c r="AFE9" s="35"/>
      <c r="AFF9" s="35"/>
      <c r="AFG9" s="35"/>
      <c r="AFH9" s="35"/>
      <c r="AFI9" s="35"/>
      <c r="AFJ9" s="35"/>
      <c r="AFK9" s="35"/>
      <c r="AFL9" s="35"/>
      <c r="AFM9" s="35"/>
      <c r="AFN9" s="35"/>
      <c r="AFO9" s="35"/>
      <c r="AFP9" s="35"/>
      <c r="AFQ9" s="35"/>
      <c r="AFR9" s="35"/>
      <c r="AFS9" s="35"/>
      <c r="AFT9" s="35"/>
      <c r="AFU9" s="35"/>
      <c r="AFV9" s="35"/>
      <c r="AFW9" s="35"/>
      <c r="AFX9" s="35"/>
      <c r="AFY9" s="35"/>
      <c r="AFZ9" s="35"/>
      <c r="AGA9" s="35"/>
      <c r="AGB9" s="35"/>
      <c r="AGC9" s="35"/>
      <c r="AGD9" s="35"/>
      <c r="AGE9" s="35"/>
      <c r="AGF9" s="35"/>
      <c r="AGG9" s="35"/>
      <c r="AGH9" s="35"/>
      <c r="AGI9" s="35"/>
      <c r="AGJ9" s="35"/>
      <c r="AGK9" s="35"/>
      <c r="AGL9" s="35"/>
      <c r="AGM9" s="35"/>
      <c r="AGN9" s="35"/>
      <c r="AGO9" s="35"/>
      <c r="AGP9" s="35"/>
      <c r="AGQ9" s="35"/>
      <c r="AGR9" s="35"/>
      <c r="AGS9" s="35"/>
      <c r="AGT9" s="35"/>
      <c r="AGU9" s="35"/>
      <c r="AGV9" s="35"/>
      <c r="AGW9" s="35"/>
      <c r="AGX9" s="35"/>
      <c r="AGY9" s="35"/>
      <c r="AGZ9" s="35"/>
      <c r="AHA9" s="35"/>
      <c r="AHB9" s="35"/>
      <c r="AHC9" s="35"/>
      <c r="AHD9" s="35"/>
      <c r="AHE9" s="35"/>
      <c r="AHF9" s="35"/>
      <c r="AHG9" s="35"/>
      <c r="AHH9" s="35"/>
      <c r="AHI9" s="35"/>
      <c r="AHJ9" s="35"/>
      <c r="AHK9" s="35"/>
      <c r="AHL9" s="35"/>
      <c r="AHM9" s="35"/>
      <c r="AHN9" s="35"/>
      <c r="AHO9" s="35"/>
      <c r="AHP9" s="35"/>
      <c r="AHQ9" s="35"/>
      <c r="AHR9" s="35"/>
      <c r="AHS9" s="35"/>
      <c r="AHT9" s="35"/>
      <c r="AHU9" s="35"/>
      <c r="AHV9" s="35"/>
      <c r="AHW9" s="35"/>
      <c r="AHX9" s="35"/>
      <c r="AHY9" s="35"/>
      <c r="AHZ9" s="35"/>
      <c r="AIA9" s="35"/>
      <c r="AIB9" s="35"/>
      <c r="AIC9" s="35"/>
      <c r="AID9" s="35"/>
      <c r="AIE9" s="35"/>
      <c r="AIF9" s="35"/>
      <c r="AIG9" s="35"/>
      <c r="AIH9" s="35"/>
      <c r="AII9" s="35"/>
      <c r="AIJ9" s="35"/>
      <c r="AIK9" s="35"/>
      <c r="AIL9" s="35"/>
      <c r="AIM9" s="35"/>
      <c r="AIN9" s="35"/>
      <c r="AIO9" s="35"/>
      <c r="AIP9" s="35"/>
      <c r="AIQ9" s="35"/>
      <c r="AIR9" s="35"/>
      <c r="AIS9" s="35"/>
      <c r="AIT9" s="35"/>
      <c r="AIU9" s="35"/>
      <c r="AIV9" s="35"/>
      <c r="AIW9" s="35"/>
      <c r="AIX9" s="35"/>
      <c r="AIY9" s="35"/>
      <c r="AIZ9" s="35"/>
      <c r="AJA9" s="35"/>
      <c r="AJB9" s="35"/>
      <c r="AJC9" s="35"/>
      <c r="AJD9" s="35"/>
      <c r="AJE9" s="35"/>
      <c r="AJF9" s="35"/>
      <c r="AJG9" s="35"/>
      <c r="AJH9" s="35"/>
      <c r="AJI9" s="35"/>
      <c r="AJJ9" s="35"/>
      <c r="AJK9" s="35"/>
      <c r="AJL9" s="35"/>
      <c r="AJM9" s="35"/>
      <c r="AJN9" s="35"/>
      <c r="AJO9" s="35"/>
      <c r="AJP9" s="35"/>
      <c r="AJQ9" s="35"/>
      <c r="AJR9" s="35"/>
      <c r="AJS9" s="35"/>
      <c r="AJT9" s="35"/>
      <c r="AJU9" s="35"/>
      <c r="AJV9" s="35"/>
      <c r="AJW9" s="35"/>
      <c r="AJX9" s="35"/>
      <c r="AJY9" s="35"/>
      <c r="AJZ9" s="35"/>
      <c r="AKA9" s="35"/>
      <c r="AKB9" s="35"/>
      <c r="AKC9" s="35"/>
      <c r="AKD9" s="35"/>
      <c r="AKE9" s="35"/>
      <c r="AKF9" s="35"/>
      <c r="AKG9" s="35"/>
      <c r="AKH9" s="35"/>
      <c r="AKI9" s="35"/>
      <c r="AKJ9" s="35"/>
      <c r="AKK9" s="35"/>
      <c r="AKL9" s="35"/>
      <c r="AKM9" s="35"/>
      <c r="AKN9" s="35"/>
      <c r="AKO9" s="35"/>
      <c r="AKP9" s="35"/>
      <c r="AKQ9" s="35"/>
      <c r="AKR9" s="35"/>
      <c r="AKS9" s="35"/>
      <c r="AKT9" s="35"/>
      <c r="AKU9" s="35"/>
      <c r="AKV9" s="35"/>
      <c r="AKW9" s="35"/>
      <c r="AKX9" s="35"/>
      <c r="AKY9" s="35"/>
      <c r="AKZ9" s="35"/>
      <c r="ALA9" s="35"/>
      <c r="ALB9" s="35"/>
      <c r="ALC9" s="35"/>
      <c r="ALD9" s="35"/>
      <c r="ALE9" s="35"/>
      <c r="ALF9" s="35"/>
      <c r="ALG9" s="35"/>
      <c r="ALH9" s="35"/>
      <c r="ALI9" s="35"/>
      <c r="ALJ9" s="35"/>
      <c r="ALK9" s="35"/>
      <c r="ALL9" s="35"/>
      <c r="ALM9" s="35"/>
      <c r="ALN9" s="35"/>
      <c r="ALO9" s="35"/>
      <c r="ALP9" s="35"/>
      <c r="ALQ9" s="35"/>
      <c r="ALR9" s="35"/>
      <c r="ALS9" s="35"/>
      <c r="ALT9" s="35"/>
      <c r="ALU9" s="35"/>
      <c r="ALV9" s="35"/>
      <c r="ALW9" s="35"/>
      <c r="ALX9" s="35"/>
      <c r="ALY9" s="35"/>
      <c r="ALZ9" s="35"/>
      <c r="AMA9" s="35"/>
      <c r="AMB9" s="35"/>
      <c r="AMC9" s="35"/>
      <c r="AMD9" s="35"/>
      <c r="AME9" s="35"/>
      <c r="AMF9" s="35"/>
      <c r="AMG9" s="35"/>
      <c r="AMH9" s="35"/>
      <c r="AMI9" s="35"/>
      <c r="AMJ9" s="35"/>
      <c r="AMK9" s="35"/>
    </row>
    <row r="10" s="1" customFormat="1" ht="20.1" customHeight="1" spans="1:1025">
      <c r="A10" s="11"/>
      <c r="B10" s="11">
        <v>7</v>
      </c>
      <c r="C10" s="12"/>
      <c r="D10" s="13"/>
      <c r="E10" s="14"/>
      <c r="F10" s="14"/>
      <c r="G10" s="13"/>
      <c r="H10" s="15"/>
      <c r="I10" s="20" t="s">
        <v>23</v>
      </c>
      <c r="J10" s="13">
        <v>7</v>
      </c>
      <c r="K10" s="21">
        <v>8.681</v>
      </c>
      <c r="L10" s="22">
        <f>K10/0.003375</f>
        <v>2572.14814814815</v>
      </c>
      <c r="M10" s="23">
        <v>220</v>
      </c>
      <c r="N10" s="15">
        <f>M10/22.5</f>
        <v>9.77777777777778</v>
      </c>
      <c r="O10" s="15">
        <f>AVERAGE(N10:N12)</f>
        <v>10.6533333333333</v>
      </c>
      <c r="P10" s="15">
        <f>(O10/15)*100</f>
        <v>71.0222222222222</v>
      </c>
      <c r="Q10" s="30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3"/>
      <c r="AG10" s="34"/>
      <c r="AH10" s="34"/>
      <c r="AI10" s="34"/>
      <c r="AJ10" s="34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  <c r="FF10" s="35"/>
      <c r="FG10" s="35"/>
      <c r="FH10" s="35"/>
      <c r="FI10" s="35"/>
      <c r="FJ10" s="35"/>
      <c r="FK10" s="35"/>
      <c r="FL10" s="35"/>
      <c r="FM10" s="35"/>
      <c r="FN10" s="35"/>
      <c r="FO10" s="35"/>
      <c r="FP10" s="35"/>
      <c r="FQ10" s="35"/>
      <c r="FR10" s="35"/>
      <c r="FS10" s="35"/>
      <c r="FT10" s="35"/>
      <c r="FU10" s="35"/>
      <c r="FV10" s="35"/>
      <c r="FW10" s="35"/>
      <c r="FX10" s="35"/>
      <c r="FY10" s="35"/>
      <c r="FZ10" s="35"/>
      <c r="GA10" s="35"/>
      <c r="GB10" s="35"/>
      <c r="GC10" s="35"/>
      <c r="GD10" s="35"/>
      <c r="GE10" s="35"/>
      <c r="GF10" s="35"/>
      <c r="GG10" s="35"/>
      <c r="GH10" s="35"/>
      <c r="GI10" s="35"/>
      <c r="GJ10" s="35"/>
      <c r="GK10" s="35"/>
      <c r="GL10" s="35"/>
      <c r="GM10" s="35"/>
      <c r="GN10" s="35"/>
      <c r="GO10" s="35"/>
      <c r="GP10" s="35"/>
      <c r="GQ10" s="35"/>
      <c r="GR10" s="35"/>
      <c r="GS10" s="35"/>
      <c r="GT10" s="35"/>
      <c r="GU10" s="35"/>
      <c r="GV10" s="35"/>
      <c r="GW10" s="35"/>
      <c r="GX10" s="35"/>
      <c r="GY10" s="35"/>
      <c r="GZ10" s="35"/>
      <c r="HA10" s="35"/>
      <c r="HB10" s="35"/>
      <c r="HC10" s="35"/>
      <c r="HD10" s="35"/>
      <c r="HE10" s="35"/>
      <c r="HF10" s="35"/>
      <c r="HG10" s="35"/>
      <c r="HH10" s="35"/>
      <c r="HI10" s="35"/>
      <c r="HJ10" s="35"/>
      <c r="HK10" s="35"/>
      <c r="HL10" s="35"/>
      <c r="HM10" s="35"/>
      <c r="HN10" s="35"/>
      <c r="HO10" s="35"/>
      <c r="HP10" s="35"/>
      <c r="HQ10" s="35"/>
      <c r="HR10" s="35"/>
      <c r="HS10" s="35"/>
      <c r="HT10" s="35"/>
      <c r="HU10" s="35"/>
      <c r="HV10" s="35"/>
      <c r="HW10" s="35"/>
      <c r="HX10" s="35"/>
      <c r="HY10" s="35"/>
      <c r="HZ10" s="35"/>
      <c r="IA10" s="35"/>
      <c r="IB10" s="35"/>
      <c r="IC10" s="35"/>
      <c r="ID10" s="35"/>
      <c r="IE10" s="35"/>
      <c r="IF10" s="35"/>
      <c r="IG10" s="35"/>
      <c r="IH10" s="35"/>
      <c r="II10" s="35"/>
      <c r="IJ10" s="35"/>
      <c r="IK10" s="35"/>
      <c r="IL10" s="35"/>
      <c r="IM10" s="35"/>
      <c r="IN10" s="35"/>
      <c r="IO10" s="35"/>
      <c r="IP10" s="35"/>
      <c r="IQ10" s="35"/>
      <c r="IR10" s="35"/>
      <c r="IS10" s="35"/>
      <c r="IT10" s="35"/>
      <c r="IU10" s="35"/>
      <c r="IV10" s="35"/>
      <c r="IW10" s="35"/>
      <c r="IX10" s="35"/>
      <c r="IY10" s="35"/>
      <c r="IZ10" s="35"/>
      <c r="JA10" s="35"/>
      <c r="JB10" s="35"/>
      <c r="JC10" s="35"/>
      <c r="JD10" s="35"/>
      <c r="JE10" s="35"/>
      <c r="JF10" s="35"/>
      <c r="JG10" s="35"/>
      <c r="JH10" s="35"/>
      <c r="JI10" s="35"/>
      <c r="JJ10" s="35"/>
      <c r="JK10" s="35"/>
      <c r="JL10" s="35"/>
      <c r="JM10" s="35"/>
      <c r="JN10" s="35"/>
      <c r="JO10" s="35"/>
      <c r="JP10" s="35"/>
      <c r="JQ10" s="35"/>
      <c r="JR10" s="35"/>
      <c r="JS10" s="35"/>
      <c r="JT10" s="35"/>
      <c r="JU10" s="35"/>
      <c r="JV10" s="35"/>
      <c r="JW10" s="35"/>
      <c r="JX10" s="35"/>
      <c r="JY10" s="35"/>
      <c r="JZ10" s="35"/>
      <c r="KA10" s="35"/>
      <c r="KB10" s="35"/>
      <c r="KC10" s="35"/>
      <c r="KD10" s="35"/>
      <c r="KE10" s="35"/>
      <c r="KF10" s="35"/>
      <c r="KG10" s="35"/>
      <c r="KH10" s="35"/>
      <c r="KI10" s="35"/>
      <c r="KJ10" s="35"/>
      <c r="KK10" s="35"/>
      <c r="KL10" s="35"/>
      <c r="KM10" s="35"/>
      <c r="KN10" s="35"/>
      <c r="KO10" s="35"/>
      <c r="KP10" s="35"/>
      <c r="KQ10" s="35"/>
      <c r="KR10" s="35"/>
      <c r="KS10" s="35"/>
      <c r="KT10" s="35"/>
      <c r="KU10" s="35"/>
      <c r="KV10" s="35"/>
      <c r="KW10" s="35"/>
      <c r="KX10" s="35"/>
      <c r="KY10" s="35"/>
      <c r="KZ10" s="35"/>
      <c r="LA10" s="35"/>
      <c r="LB10" s="35"/>
      <c r="LC10" s="35"/>
      <c r="LD10" s="35"/>
      <c r="LE10" s="35"/>
      <c r="LF10" s="35"/>
      <c r="LG10" s="35"/>
      <c r="LH10" s="35"/>
      <c r="LI10" s="35"/>
      <c r="LJ10" s="35"/>
      <c r="LK10" s="35"/>
      <c r="LL10" s="35"/>
      <c r="LM10" s="35"/>
      <c r="LN10" s="35"/>
      <c r="LO10" s="35"/>
      <c r="LP10" s="35"/>
      <c r="LQ10" s="35"/>
      <c r="LR10" s="35"/>
      <c r="LS10" s="35"/>
      <c r="LT10" s="35"/>
      <c r="LU10" s="35"/>
      <c r="LV10" s="35"/>
      <c r="LW10" s="35"/>
      <c r="LX10" s="35"/>
      <c r="LY10" s="35"/>
      <c r="LZ10" s="35"/>
      <c r="MA10" s="35"/>
      <c r="MB10" s="35"/>
      <c r="MC10" s="35"/>
      <c r="MD10" s="35"/>
      <c r="ME10" s="35"/>
      <c r="MF10" s="35"/>
      <c r="MG10" s="35"/>
      <c r="MH10" s="35"/>
      <c r="MI10" s="35"/>
      <c r="MJ10" s="35"/>
      <c r="MK10" s="35"/>
      <c r="ML10" s="35"/>
      <c r="MM10" s="35"/>
      <c r="MN10" s="35"/>
      <c r="MO10" s="35"/>
      <c r="MP10" s="35"/>
      <c r="MQ10" s="35"/>
      <c r="MR10" s="35"/>
      <c r="MS10" s="35"/>
      <c r="MT10" s="35"/>
      <c r="MU10" s="35"/>
      <c r="MV10" s="35"/>
      <c r="MW10" s="35"/>
      <c r="MX10" s="35"/>
      <c r="MY10" s="35"/>
      <c r="MZ10" s="35"/>
      <c r="NA10" s="35"/>
      <c r="NB10" s="35"/>
      <c r="NC10" s="35"/>
      <c r="ND10" s="35"/>
      <c r="NE10" s="35"/>
      <c r="NF10" s="35"/>
      <c r="NG10" s="35"/>
      <c r="NH10" s="35"/>
      <c r="NI10" s="35"/>
      <c r="NJ10" s="35"/>
      <c r="NK10" s="35"/>
      <c r="NL10" s="35"/>
      <c r="NM10" s="35"/>
      <c r="NN10" s="35"/>
      <c r="NO10" s="35"/>
      <c r="NP10" s="35"/>
      <c r="NQ10" s="35"/>
      <c r="NR10" s="35"/>
      <c r="NS10" s="35"/>
      <c r="NT10" s="35"/>
      <c r="NU10" s="35"/>
      <c r="NV10" s="35"/>
      <c r="NW10" s="35"/>
      <c r="NX10" s="35"/>
      <c r="NY10" s="35"/>
      <c r="NZ10" s="35"/>
      <c r="OA10" s="35"/>
      <c r="OB10" s="35"/>
      <c r="OC10" s="35"/>
      <c r="OD10" s="35"/>
      <c r="OE10" s="35"/>
      <c r="OF10" s="35"/>
      <c r="OG10" s="35"/>
      <c r="OH10" s="35"/>
      <c r="OI10" s="35"/>
      <c r="OJ10" s="35"/>
      <c r="OK10" s="35"/>
      <c r="OL10" s="35"/>
      <c r="OM10" s="35"/>
      <c r="ON10" s="35"/>
      <c r="OO10" s="35"/>
      <c r="OP10" s="35"/>
      <c r="OQ10" s="35"/>
      <c r="OR10" s="35"/>
      <c r="OS10" s="35"/>
      <c r="OT10" s="35"/>
      <c r="OU10" s="35"/>
      <c r="OV10" s="35"/>
      <c r="OW10" s="35"/>
      <c r="OX10" s="35"/>
      <c r="OY10" s="35"/>
      <c r="OZ10" s="35"/>
      <c r="PA10" s="35"/>
      <c r="PB10" s="35"/>
      <c r="PC10" s="35"/>
      <c r="PD10" s="35"/>
      <c r="PE10" s="35"/>
      <c r="PF10" s="35"/>
      <c r="PG10" s="35"/>
      <c r="PH10" s="35"/>
      <c r="PI10" s="35"/>
      <c r="PJ10" s="35"/>
      <c r="PK10" s="35"/>
      <c r="PL10" s="35"/>
      <c r="PM10" s="35"/>
      <c r="PN10" s="35"/>
      <c r="PO10" s="35"/>
      <c r="PP10" s="35"/>
      <c r="PQ10" s="35"/>
      <c r="PR10" s="35"/>
      <c r="PS10" s="35"/>
      <c r="PT10" s="35"/>
      <c r="PU10" s="35"/>
      <c r="PV10" s="35"/>
      <c r="PW10" s="35"/>
      <c r="PX10" s="35"/>
      <c r="PY10" s="35"/>
      <c r="PZ10" s="35"/>
      <c r="QA10" s="35"/>
      <c r="QB10" s="35"/>
      <c r="QC10" s="35"/>
      <c r="QD10" s="35"/>
      <c r="QE10" s="35"/>
      <c r="QF10" s="35"/>
      <c r="QG10" s="35"/>
      <c r="QH10" s="35"/>
      <c r="QI10" s="35"/>
      <c r="QJ10" s="35"/>
      <c r="QK10" s="35"/>
      <c r="QL10" s="35"/>
      <c r="QM10" s="35"/>
      <c r="QN10" s="35"/>
      <c r="QO10" s="35"/>
      <c r="QP10" s="35"/>
      <c r="QQ10" s="35"/>
      <c r="QR10" s="35"/>
      <c r="QS10" s="35"/>
      <c r="QT10" s="35"/>
      <c r="QU10" s="35"/>
      <c r="QV10" s="35"/>
      <c r="QW10" s="35"/>
      <c r="QX10" s="35"/>
      <c r="QY10" s="35"/>
      <c r="QZ10" s="35"/>
      <c r="RA10" s="35"/>
      <c r="RB10" s="35"/>
      <c r="RC10" s="35"/>
      <c r="RD10" s="35"/>
      <c r="RE10" s="35"/>
      <c r="RF10" s="35"/>
      <c r="RG10" s="35"/>
      <c r="RH10" s="35"/>
      <c r="RI10" s="35"/>
      <c r="RJ10" s="35"/>
      <c r="RK10" s="35"/>
      <c r="RL10" s="35"/>
      <c r="RM10" s="35"/>
      <c r="RN10" s="35"/>
      <c r="RO10" s="35"/>
      <c r="RP10" s="35"/>
      <c r="RQ10" s="35"/>
      <c r="RR10" s="35"/>
      <c r="RS10" s="35"/>
      <c r="RT10" s="35"/>
      <c r="RU10" s="35"/>
      <c r="RV10" s="35"/>
      <c r="RW10" s="35"/>
      <c r="RX10" s="35"/>
      <c r="RY10" s="35"/>
      <c r="RZ10" s="35"/>
      <c r="SA10" s="35"/>
      <c r="SB10" s="35"/>
      <c r="SC10" s="35"/>
      <c r="SD10" s="35"/>
      <c r="SE10" s="35"/>
      <c r="SF10" s="35"/>
      <c r="SG10" s="35"/>
      <c r="SH10" s="35"/>
      <c r="SI10" s="35"/>
      <c r="SJ10" s="35"/>
      <c r="SK10" s="35"/>
      <c r="SL10" s="35"/>
      <c r="SM10" s="35"/>
      <c r="SN10" s="35"/>
      <c r="SO10" s="35"/>
      <c r="SP10" s="35"/>
      <c r="SQ10" s="35"/>
      <c r="SR10" s="35"/>
      <c r="SS10" s="35"/>
      <c r="ST10" s="35"/>
      <c r="SU10" s="35"/>
      <c r="SV10" s="35"/>
      <c r="SW10" s="35"/>
      <c r="SX10" s="35"/>
      <c r="SY10" s="35"/>
      <c r="SZ10" s="35"/>
      <c r="TA10" s="35"/>
      <c r="TB10" s="35"/>
      <c r="TC10" s="35"/>
      <c r="TD10" s="35"/>
      <c r="TE10" s="35"/>
      <c r="TF10" s="35"/>
      <c r="TG10" s="35"/>
      <c r="TH10" s="35"/>
      <c r="TI10" s="35"/>
      <c r="TJ10" s="35"/>
      <c r="TK10" s="35"/>
      <c r="TL10" s="35"/>
      <c r="TM10" s="35"/>
      <c r="TN10" s="35"/>
      <c r="TO10" s="35"/>
      <c r="TP10" s="35"/>
      <c r="TQ10" s="35"/>
      <c r="TR10" s="35"/>
      <c r="TS10" s="35"/>
      <c r="TT10" s="35"/>
      <c r="TU10" s="35"/>
      <c r="TV10" s="35"/>
      <c r="TW10" s="35"/>
      <c r="TX10" s="35"/>
      <c r="TY10" s="35"/>
      <c r="TZ10" s="35"/>
      <c r="UA10" s="35"/>
      <c r="UB10" s="35"/>
      <c r="UC10" s="35"/>
      <c r="UD10" s="35"/>
      <c r="UE10" s="35"/>
      <c r="UF10" s="35"/>
      <c r="UG10" s="35"/>
      <c r="UH10" s="35"/>
      <c r="UI10" s="35"/>
      <c r="UJ10" s="35"/>
      <c r="UK10" s="35"/>
      <c r="UL10" s="35"/>
      <c r="UM10" s="35"/>
      <c r="UN10" s="35"/>
      <c r="UO10" s="35"/>
      <c r="UP10" s="35"/>
      <c r="UQ10" s="35"/>
      <c r="UR10" s="35"/>
      <c r="US10" s="35"/>
      <c r="UT10" s="35"/>
      <c r="UU10" s="35"/>
      <c r="UV10" s="35"/>
      <c r="UW10" s="35"/>
      <c r="UX10" s="35"/>
      <c r="UY10" s="35"/>
      <c r="UZ10" s="35"/>
      <c r="VA10" s="35"/>
      <c r="VB10" s="35"/>
      <c r="VC10" s="35"/>
      <c r="VD10" s="35"/>
      <c r="VE10" s="35"/>
      <c r="VF10" s="35"/>
      <c r="VG10" s="35"/>
      <c r="VH10" s="35"/>
      <c r="VI10" s="35"/>
      <c r="VJ10" s="35"/>
      <c r="VK10" s="35"/>
      <c r="VL10" s="35"/>
      <c r="VM10" s="35"/>
      <c r="VN10" s="35"/>
      <c r="VO10" s="35"/>
      <c r="VP10" s="35"/>
      <c r="VQ10" s="35"/>
      <c r="VR10" s="35"/>
      <c r="VS10" s="35"/>
      <c r="VT10" s="35"/>
      <c r="VU10" s="35"/>
      <c r="VV10" s="35"/>
      <c r="VW10" s="35"/>
      <c r="VX10" s="35"/>
      <c r="VY10" s="35"/>
      <c r="VZ10" s="35"/>
      <c r="WA10" s="35"/>
      <c r="WB10" s="35"/>
      <c r="WC10" s="35"/>
      <c r="WD10" s="35"/>
      <c r="WE10" s="35"/>
      <c r="WF10" s="35"/>
      <c r="WG10" s="35"/>
      <c r="WH10" s="35"/>
      <c r="WI10" s="35"/>
      <c r="WJ10" s="35"/>
      <c r="WK10" s="35"/>
      <c r="WL10" s="35"/>
      <c r="WM10" s="35"/>
      <c r="WN10" s="35"/>
      <c r="WO10" s="35"/>
      <c r="WP10" s="35"/>
      <c r="WQ10" s="35"/>
      <c r="WR10" s="35"/>
      <c r="WS10" s="35"/>
      <c r="WT10" s="35"/>
      <c r="WU10" s="35"/>
      <c r="WV10" s="35"/>
      <c r="WW10" s="35"/>
      <c r="WX10" s="35"/>
      <c r="WY10" s="35"/>
      <c r="WZ10" s="35"/>
      <c r="XA10" s="35"/>
      <c r="XB10" s="35"/>
      <c r="XC10" s="35"/>
      <c r="XD10" s="35"/>
      <c r="XE10" s="35"/>
      <c r="XF10" s="35"/>
      <c r="XG10" s="35"/>
      <c r="XH10" s="35"/>
      <c r="XI10" s="35"/>
      <c r="XJ10" s="35"/>
      <c r="XK10" s="35"/>
      <c r="XL10" s="35"/>
      <c r="XM10" s="35"/>
      <c r="XN10" s="35"/>
      <c r="XO10" s="35"/>
      <c r="XP10" s="35"/>
      <c r="XQ10" s="35"/>
      <c r="XR10" s="35"/>
      <c r="XS10" s="35"/>
      <c r="XT10" s="35"/>
      <c r="XU10" s="35"/>
      <c r="XV10" s="35"/>
      <c r="XW10" s="35"/>
      <c r="XX10" s="35"/>
      <c r="XY10" s="35"/>
      <c r="XZ10" s="35"/>
      <c r="YA10" s="35"/>
      <c r="YB10" s="35"/>
      <c r="YC10" s="35"/>
      <c r="YD10" s="35"/>
      <c r="YE10" s="35"/>
      <c r="YF10" s="35"/>
      <c r="YG10" s="35"/>
      <c r="YH10" s="35"/>
      <c r="YI10" s="35"/>
      <c r="YJ10" s="35"/>
      <c r="YK10" s="35"/>
      <c r="YL10" s="35"/>
      <c r="YM10" s="35"/>
      <c r="YN10" s="35"/>
      <c r="YO10" s="35"/>
      <c r="YP10" s="35"/>
      <c r="YQ10" s="35"/>
      <c r="YR10" s="35"/>
      <c r="YS10" s="35"/>
      <c r="YT10" s="35"/>
      <c r="YU10" s="35"/>
      <c r="YV10" s="35"/>
      <c r="YW10" s="35"/>
      <c r="YX10" s="35"/>
      <c r="YY10" s="35"/>
      <c r="YZ10" s="35"/>
      <c r="ZA10" s="35"/>
      <c r="ZB10" s="35"/>
      <c r="ZC10" s="35"/>
      <c r="ZD10" s="35"/>
      <c r="ZE10" s="35"/>
      <c r="ZF10" s="35"/>
      <c r="ZG10" s="35"/>
      <c r="ZH10" s="35"/>
      <c r="ZI10" s="35"/>
      <c r="ZJ10" s="35"/>
      <c r="ZK10" s="35"/>
      <c r="ZL10" s="35"/>
      <c r="ZM10" s="35"/>
      <c r="ZN10" s="35"/>
      <c r="ZO10" s="35"/>
      <c r="ZP10" s="35"/>
      <c r="ZQ10" s="35"/>
      <c r="ZR10" s="35"/>
      <c r="ZS10" s="35"/>
      <c r="ZT10" s="35"/>
      <c r="ZU10" s="35"/>
      <c r="ZV10" s="35"/>
      <c r="ZW10" s="35"/>
      <c r="ZX10" s="35"/>
      <c r="ZY10" s="35"/>
      <c r="ZZ10" s="35"/>
      <c r="AAA10" s="35"/>
      <c r="AAB10" s="35"/>
      <c r="AAC10" s="35"/>
      <c r="AAD10" s="35"/>
      <c r="AAE10" s="35"/>
      <c r="AAF10" s="35"/>
      <c r="AAG10" s="35"/>
      <c r="AAH10" s="35"/>
      <c r="AAI10" s="35"/>
      <c r="AAJ10" s="35"/>
      <c r="AAK10" s="35"/>
      <c r="AAL10" s="35"/>
      <c r="AAM10" s="35"/>
      <c r="AAN10" s="35"/>
      <c r="AAO10" s="35"/>
      <c r="AAP10" s="35"/>
      <c r="AAQ10" s="35"/>
      <c r="AAR10" s="35"/>
      <c r="AAS10" s="35"/>
      <c r="AAT10" s="35"/>
      <c r="AAU10" s="35"/>
      <c r="AAV10" s="35"/>
      <c r="AAW10" s="35"/>
      <c r="AAX10" s="35"/>
      <c r="AAY10" s="35"/>
      <c r="AAZ10" s="35"/>
      <c r="ABA10" s="35"/>
      <c r="ABB10" s="35"/>
      <c r="ABC10" s="35"/>
      <c r="ABD10" s="35"/>
      <c r="ABE10" s="35"/>
      <c r="ABF10" s="35"/>
      <c r="ABG10" s="35"/>
      <c r="ABH10" s="35"/>
      <c r="ABI10" s="35"/>
      <c r="ABJ10" s="35"/>
      <c r="ABK10" s="35"/>
      <c r="ABL10" s="35"/>
      <c r="ABM10" s="35"/>
      <c r="ABN10" s="35"/>
      <c r="ABO10" s="35"/>
      <c r="ABP10" s="35"/>
      <c r="ABQ10" s="35"/>
      <c r="ABR10" s="35"/>
      <c r="ABS10" s="35"/>
      <c r="ABT10" s="35"/>
      <c r="ABU10" s="35"/>
      <c r="ABV10" s="35"/>
      <c r="ABW10" s="35"/>
      <c r="ABX10" s="35"/>
      <c r="ABY10" s="35"/>
      <c r="ABZ10" s="35"/>
      <c r="ACA10" s="35"/>
      <c r="ACB10" s="35"/>
      <c r="ACC10" s="35"/>
      <c r="ACD10" s="35"/>
      <c r="ACE10" s="35"/>
      <c r="ACF10" s="35"/>
      <c r="ACG10" s="35"/>
      <c r="ACH10" s="35"/>
      <c r="ACI10" s="35"/>
      <c r="ACJ10" s="35"/>
      <c r="ACK10" s="35"/>
      <c r="ACL10" s="35"/>
      <c r="ACM10" s="35"/>
      <c r="ACN10" s="35"/>
      <c r="ACO10" s="35"/>
      <c r="ACP10" s="35"/>
      <c r="ACQ10" s="35"/>
      <c r="ACR10" s="35"/>
      <c r="ACS10" s="35"/>
      <c r="ACT10" s="35"/>
      <c r="ACU10" s="35"/>
      <c r="ACV10" s="35"/>
      <c r="ACW10" s="35"/>
      <c r="ACX10" s="35"/>
      <c r="ACY10" s="35"/>
      <c r="ACZ10" s="35"/>
      <c r="ADA10" s="35"/>
      <c r="ADB10" s="35"/>
      <c r="ADC10" s="35"/>
      <c r="ADD10" s="35"/>
      <c r="ADE10" s="35"/>
      <c r="ADF10" s="35"/>
      <c r="ADG10" s="35"/>
      <c r="ADH10" s="35"/>
      <c r="ADI10" s="35"/>
      <c r="ADJ10" s="35"/>
      <c r="ADK10" s="35"/>
      <c r="ADL10" s="35"/>
      <c r="ADM10" s="35"/>
      <c r="ADN10" s="35"/>
      <c r="ADO10" s="35"/>
      <c r="ADP10" s="35"/>
      <c r="ADQ10" s="35"/>
      <c r="ADR10" s="35"/>
      <c r="ADS10" s="35"/>
      <c r="ADT10" s="35"/>
      <c r="ADU10" s="35"/>
      <c r="ADV10" s="35"/>
      <c r="ADW10" s="35"/>
      <c r="ADX10" s="35"/>
      <c r="ADY10" s="35"/>
      <c r="ADZ10" s="35"/>
      <c r="AEA10" s="35"/>
      <c r="AEB10" s="35"/>
      <c r="AEC10" s="35"/>
      <c r="AED10" s="35"/>
      <c r="AEE10" s="35"/>
      <c r="AEF10" s="35"/>
      <c r="AEG10" s="35"/>
      <c r="AEH10" s="35"/>
      <c r="AEI10" s="35"/>
      <c r="AEJ10" s="35"/>
      <c r="AEK10" s="35"/>
      <c r="AEL10" s="35"/>
      <c r="AEM10" s="35"/>
      <c r="AEN10" s="35"/>
      <c r="AEO10" s="35"/>
      <c r="AEP10" s="35"/>
      <c r="AEQ10" s="35"/>
      <c r="AER10" s="35"/>
      <c r="AES10" s="35"/>
      <c r="AET10" s="35"/>
      <c r="AEU10" s="35"/>
      <c r="AEV10" s="35"/>
      <c r="AEW10" s="35"/>
      <c r="AEX10" s="35"/>
      <c r="AEY10" s="35"/>
      <c r="AEZ10" s="35"/>
      <c r="AFA10" s="35"/>
      <c r="AFB10" s="35"/>
      <c r="AFC10" s="35"/>
      <c r="AFD10" s="35"/>
      <c r="AFE10" s="35"/>
      <c r="AFF10" s="35"/>
      <c r="AFG10" s="35"/>
      <c r="AFH10" s="35"/>
      <c r="AFI10" s="35"/>
      <c r="AFJ10" s="35"/>
      <c r="AFK10" s="35"/>
      <c r="AFL10" s="35"/>
      <c r="AFM10" s="35"/>
      <c r="AFN10" s="35"/>
      <c r="AFO10" s="35"/>
      <c r="AFP10" s="35"/>
      <c r="AFQ10" s="35"/>
      <c r="AFR10" s="35"/>
      <c r="AFS10" s="35"/>
      <c r="AFT10" s="35"/>
      <c r="AFU10" s="35"/>
      <c r="AFV10" s="35"/>
      <c r="AFW10" s="35"/>
      <c r="AFX10" s="35"/>
      <c r="AFY10" s="35"/>
      <c r="AFZ10" s="35"/>
      <c r="AGA10" s="35"/>
      <c r="AGB10" s="35"/>
      <c r="AGC10" s="35"/>
      <c r="AGD10" s="35"/>
      <c r="AGE10" s="35"/>
      <c r="AGF10" s="35"/>
      <c r="AGG10" s="35"/>
      <c r="AGH10" s="35"/>
      <c r="AGI10" s="35"/>
      <c r="AGJ10" s="35"/>
      <c r="AGK10" s="35"/>
      <c r="AGL10" s="35"/>
      <c r="AGM10" s="35"/>
      <c r="AGN10" s="35"/>
      <c r="AGO10" s="35"/>
      <c r="AGP10" s="35"/>
      <c r="AGQ10" s="35"/>
      <c r="AGR10" s="35"/>
      <c r="AGS10" s="35"/>
      <c r="AGT10" s="35"/>
      <c r="AGU10" s="35"/>
      <c r="AGV10" s="35"/>
      <c r="AGW10" s="35"/>
      <c r="AGX10" s="35"/>
      <c r="AGY10" s="35"/>
      <c r="AGZ10" s="35"/>
      <c r="AHA10" s="35"/>
      <c r="AHB10" s="35"/>
      <c r="AHC10" s="35"/>
      <c r="AHD10" s="35"/>
      <c r="AHE10" s="35"/>
      <c r="AHF10" s="35"/>
      <c r="AHG10" s="35"/>
      <c r="AHH10" s="35"/>
      <c r="AHI10" s="35"/>
      <c r="AHJ10" s="35"/>
      <c r="AHK10" s="35"/>
      <c r="AHL10" s="35"/>
      <c r="AHM10" s="35"/>
      <c r="AHN10" s="35"/>
      <c r="AHO10" s="35"/>
      <c r="AHP10" s="35"/>
      <c r="AHQ10" s="35"/>
      <c r="AHR10" s="35"/>
      <c r="AHS10" s="35"/>
      <c r="AHT10" s="35"/>
      <c r="AHU10" s="35"/>
      <c r="AHV10" s="35"/>
      <c r="AHW10" s="35"/>
      <c r="AHX10" s="35"/>
      <c r="AHY10" s="35"/>
      <c r="AHZ10" s="35"/>
      <c r="AIA10" s="35"/>
      <c r="AIB10" s="35"/>
      <c r="AIC10" s="35"/>
      <c r="AID10" s="35"/>
      <c r="AIE10" s="35"/>
      <c r="AIF10" s="35"/>
      <c r="AIG10" s="35"/>
      <c r="AIH10" s="35"/>
      <c r="AII10" s="35"/>
      <c r="AIJ10" s="35"/>
      <c r="AIK10" s="35"/>
      <c r="AIL10" s="35"/>
      <c r="AIM10" s="35"/>
      <c r="AIN10" s="35"/>
      <c r="AIO10" s="35"/>
      <c r="AIP10" s="35"/>
      <c r="AIQ10" s="35"/>
      <c r="AIR10" s="35"/>
      <c r="AIS10" s="35"/>
      <c r="AIT10" s="35"/>
      <c r="AIU10" s="35"/>
      <c r="AIV10" s="35"/>
      <c r="AIW10" s="35"/>
      <c r="AIX10" s="35"/>
      <c r="AIY10" s="35"/>
      <c r="AIZ10" s="35"/>
      <c r="AJA10" s="35"/>
      <c r="AJB10" s="35"/>
      <c r="AJC10" s="35"/>
      <c r="AJD10" s="35"/>
      <c r="AJE10" s="35"/>
      <c r="AJF10" s="35"/>
      <c r="AJG10" s="35"/>
      <c r="AJH10" s="35"/>
      <c r="AJI10" s="35"/>
      <c r="AJJ10" s="35"/>
      <c r="AJK10" s="35"/>
      <c r="AJL10" s="35"/>
      <c r="AJM10" s="35"/>
      <c r="AJN10" s="35"/>
      <c r="AJO10" s="35"/>
      <c r="AJP10" s="35"/>
      <c r="AJQ10" s="35"/>
      <c r="AJR10" s="35"/>
      <c r="AJS10" s="35"/>
      <c r="AJT10" s="35"/>
      <c r="AJU10" s="35"/>
      <c r="AJV10" s="35"/>
      <c r="AJW10" s="35"/>
      <c r="AJX10" s="35"/>
      <c r="AJY10" s="35"/>
      <c r="AJZ10" s="35"/>
      <c r="AKA10" s="35"/>
      <c r="AKB10" s="35"/>
      <c r="AKC10" s="35"/>
      <c r="AKD10" s="35"/>
      <c r="AKE10" s="35"/>
      <c r="AKF10" s="35"/>
      <c r="AKG10" s="35"/>
      <c r="AKH10" s="35"/>
      <c r="AKI10" s="35"/>
      <c r="AKJ10" s="35"/>
      <c r="AKK10" s="35"/>
      <c r="AKL10" s="35"/>
      <c r="AKM10" s="35"/>
      <c r="AKN10" s="35"/>
      <c r="AKO10" s="35"/>
      <c r="AKP10" s="35"/>
      <c r="AKQ10" s="35"/>
      <c r="AKR10" s="35"/>
      <c r="AKS10" s="35"/>
      <c r="AKT10" s="35"/>
      <c r="AKU10" s="35"/>
      <c r="AKV10" s="35"/>
      <c r="AKW10" s="35"/>
      <c r="AKX10" s="35"/>
      <c r="AKY10" s="35"/>
      <c r="AKZ10" s="35"/>
      <c r="ALA10" s="35"/>
      <c r="ALB10" s="35"/>
      <c r="ALC10" s="35"/>
      <c r="ALD10" s="35"/>
      <c r="ALE10" s="35"/>
      <c r="ALF10" s="35"/>
      <c r="ALG10" s="35"/>
      <c r="ALH10" s="35"/>
      <c r="ALI10" s="35"/>
      <c r="ALJ10" s="35"/>
      <c r="ALK10" s="35"/>
      <c r="ALL10" s="35"/>
      <c r="ALM10" s="35"/>
      <c r="ALN10" s="35"/>
      <c r="ALO10" s="35"/>
      <c r="ALP10" s="35"/>
      <c r="ALQ10" s="35"/>
      <c r="ALR10" s="35"/>
      <c r="ALS10" s="35"/>
      <c r="ALT10" s="35"/>
      <c r="ALU10" s="35"/>
      <c r="ALV10" s="35"/>
      <c r="ALW10" s="35"/>
      <c r="ALX10" s="35"/>
      <c r="ALY10" s="35"/>
      <c r="ALZ10" s="35"/>
      <c r="AMA10" s="35"/>
      <c r="AMB10" s="35"/>
      <c r="AMC10" s="35"/>
      <c r="AMD10" s="35"/>
      <c r="AME10" s="35"/>
      <c r="AMF10" s="35"/>
      <c r="AMG10" s="35"/>
      <c r="AMH10" s="35"/>
      <c r="AMI10" s="35"/>
      <c r="AMJ10" s="35"/>
      <c r="AMK10" s="35"/>
    </row>
    <row r="11" s="1" customFormat="1" ht="20.1" customHeight="1" spans="1:1025">
      <c r="A11" s="11"/>
      <c r="B11" s="11">
        <v>8</v>
      </c>
      <c r="C11" s="12"/>
      <c r="D11" s="13"/>
      <c r="E11" s="14"/>
      <c r="F11" s="14"/>
      <c r="G11" s="13"/>
      <c r="H11" s="15"/>
      <c r="I11" s="20"/>
      <c r="J11" s="13"/>
      <c r="K11" s="24">
        <v>8.267</v>
      </c>
      <c r="L11" s="22">
        <f>K11/0.003375</f>
        <v>2449.48148148148</v>
      </c>
      <c r="M11" s="25">
        <v>240</v>
      </c>
      <c r="N11" s="15">
        <f>M11/22.5</f>
        <v>10.6666666666667</v>
      </c>
      <c r="O11" s="15"/>
      <c r="P11" s="15"/>
      <c r="Q11" s="30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3"/>
      <c r="AG11" s="34"/>
      <c r="AH11" s="34"/>
      <c r="AI11" s="34"/>
      <c r="AJ11" s="34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  <c r="FE11" s="35"/>
      <c r="FF11" s="35"/>
      <c r="FG11" s="35"/>
      <c r="FH11" s="35"/>
      <c r="FI11" s="35"/>
      <c r="FJ11" s="35"/>
      <c r="FK11" s="35"/>
      <c r="FL11" s="35"/>
      <c r="FM11" s="35"/>
      <c r="FN11" s="35"/>
      <c r="FO11" s="35"/>
      <c r="FP11" s="35"/>
      <c r="FQ11" s="35"/>
      <c r="FR11" s="35"/>
      <c r="FS11" s="35"/>
      <c r="FT11" s="35"/>
      <c r="FU11" s="35"/>
      <c r="FV11" s="35"/>
      <c r="FW11" s="35"/>
      <c r="FX11" s="35"/>
      <c r="FY11" s="35"/>
      <c r="FZ11" s="35"/>
      <c r="GA11" s="35"/>
      <c r="GB11" s="35"/>
      <c r="GC11" s="35"/>
      <c r="GD11" s="35"/>
      <c r="GE11" s="35"/>
      <c r="GF11" s="35"/>
      <c r="GG11" s="35"/>
      <c r="GH11" s="35"/>
      <c r="GI11" s="35"/>
      <c r="GJ11" s="35"/>
      <c r="GK11" s="35"/>
      <c r="GL11" s="35"/>
      <c r="GM11" s="35"/>
      <c r="GN11" s="35"/>
      <c r="GO11" s="35"/>
      <c r="GP11" s="35"/>
      <c r="GQ11" s="35"/>
      <c r="GR11" s="35"/>
      <c r="GS11" s="35"/>
      <c r="GT11" s="35"/>
      <c r="GU11" s="35"/>
      <c r="GV11" s="35"/>
      <c r="GW11" s="35"/>
      <c r="GX11" s="35"/>
      <c r="GY11" s="35"/>
      <c r="GZ11" s="35"/>
      <c r="HA11" s="35"/>
      <c r="HB11" s="35"/>
      <c r="HC11" s="35"/>
      <c r="HD11" s="35"/>
      <c r="HE11" s="35"/>
      <c r="HF11" s="35"/>
      <c r="HG11" s="35"/>
      <c r="HH11" s="35"/>
      <c r="HI11" s="35"/>
      <c r="HJ11" s="35"/>
      <c r="HK11" s="35"/>
      <c r="HL11" s="35"/>
      <c r="HM11" s="35"/>
      <c r="HN11" s="35"/>
      <c r="HO11" s="35"/>
      <c r="HP11" s="35"/>
      <c r="HQ11" s="35"/>
      <c r="HR11" s="35"/>
      <c r="HS11" s="35"/>
      <c r="HT11" s="35"/>
      <c r="HU11" s="35"/>
      <c r="HV11" s="35"/>
      <c r="HW11" s="35"/>
      <c r="HX11" s="35"/>
      <c r="HY11" s="35"/>
      <c r="HZ11" s="35"/>
      <c r="IA11" s="35"/>
      <c r="IB11" s="35"/>
      <c r="IC11" s="35"/>
      <c r="ID11" s="35"/>
      <c r="IE11" s="35"/>
      <c r="IF11" s="35"/>
      <c r="IG11" s="35"/>
      <c r="IH11" s="35"/>
      <c r="II11" s="35"/>
      <c r="IJ11" s="35"/>
      <c r="IK11" s="35"/>
      <c r="IL11" s="35"/>
      <c r="IM11" s="35"/>
      <c r="IN11" s="35"/>
      <c r="IO11" s="35"/>
      <c r="IP11" s="35"/>
      <c r="IQ11" s="35"/>
      <c r="IR11" s="35"/>
      <c r="IS11" s="35"/>
      <c r="IT11" s="35"/>
      <c r="IU11" s="35"/>
      <c r="IV11" s="35"/>
      <c r="IW11" s="35"/>
      <c r="IX11" s="35"/>
      <c r="IY11" s="35"/>
      <c r="IZ11" s="35"/>
      <c r="JA11" s="35"/>
      <c r="JB11" s="35"/>
      <c r="JC11" s="35"/>
      <c r="JD11" s="35"/>
      <c r="JE11" s="35"/>
      <c r="JF11" s="35"/>
      <c r="JG11" s="35"/>
      <c r="JH11" s="35"/>
      <c r="JI11" s="35"/>
      <c r="JJ11" s="35"/>
      <c r="JK11" s="35"/>
      <c r="JL11" s="35"/>
      <c r="JM11" s="35"/>
      <c r="JN11" s="35"/>
      <c r="JO11" s="35"/>
      <c r="JP11" s="35"/>
      <c r="JQ11" s="35"/>
      <c r="JR11" s="35"/>
      <c r="JS11" s="35"/>
      <c r="JT11" s="35"/>
      <c r="JU11" s="35"/>
      <c r="JV11" s="35"/>
      <c r="JW11" s="35"/>
      <c r="JX11" s="35"/>
      <c r="JY11" s="35"/>
      <c r="JZ11" s="35"/>
      <c r="KA11" s="35"/>
      <c r="KB11" s="35"/>
      <c r="KC11" s="35"/>
      <c r="KD11" s="35"/>
      <c r="KE11" s="35"/>
      <c r="KF11" s="35"/>
      <c r="KG11" s="35"/>
      <c r="KH11" s="35"/>
      <c r="KI11" s="35"/>
      <c r="KJ11" s="35"/>
      <c r="KK11" s="35"/>
      <c r="KL11" s="35"/>
      <c r="KM11" s="35"/>
      <c r="KN11" s="35"/>
      <c r="KO11" s="35"/>
      <c r="KP11" s="35"/>
      <c r="KQ11" s="35"/>
      <c r="KR11" s="35"/>
      <c r="KS11" s="35"/>
      <c r="KT11" s="35"/>
      <c r="KU11" s="35"/>
      <c r="KV11" s="35"/>
      <c r="KW11" s="35"/>
      <c r="KX11" s="35"/>
      <c r="KY11" s="35"/>
      <c r="KZ11" s="35"/>
      <c r="LA11" s="35"/>
      <c r="LB11" s="35"/>
      <c r="LC11" s="35"/>
      <c r="LD11" s="35"/>
      <c r="LE11" s="35"/>
      <c r="LF11" s="35"/>
      <c r="LG11" s="35"/>
      <c r="LH11" s="35"/>
      <c r="LI11" s="35"/>
      <c r="LJ11" s="35"/>
      <c r="LK11" s="35"/>
      <c r="LL11" s="35"/>
      <c r="LM11" s="35"/>
      <c r="LN11" s="35"/>
      <c r="LO11" s="35"/>
      <c r="LP11" s="35"/>
      <c r="LQ11" s="35"/>
      <c r="LR11" s="35"/>
      <c r="LS11" s="35"/>
      <c r="LT11" s="35"/>
      <c r="LU11" s="35"/>
      <c r="LV11" s="35"/>
      <c r="LW11" s="35"/>
      <c r="LX11" s="35"/>
      <c r="LY11" s="35"/>
      <c r="LZ11" s="35"/>
      <c r="MA11" s="35"/>
      <c r="MB11" s="35"/>
      <c r="MC11" s="35"/>
      <c r="MD11" s="35"/>
      <c r="ME11" s="35"/>
      <c r="MF11" s="35"/>
      <c r="MG11" s="35"/>
      <c r="MH11" s="35"/>
      <c r="MI11" s="35"/>
      <c r="MJ11" s="35"/>
      <c r="MK11" s="35"/>
      <c r="ML11" s="35"/>
      <c r="MM11" s="35"/>
      <c r="MN11" s="35"/>
      <c r="MO11" s="35"/>
      <c r="MP11" s="35"/>
      <c r="MQ11" s="35"/>
      <c r="MR11" s="35"/>
      <c r="MS11" s="35"/>
      <c r="MT11" s="35"/>
      <c r="MU11" s="35"/>
      <c r="MV11" s="35"/>
      <c r="MW11" s="35"/>
      <c r="MX11" s="35"/>
      <c r="MY11" s="35"/>
      <c r="MZ11" s="35"/>
      <c r="NA11" s="35"/>
      <c r="NB11" s="35"/>
      <c r="NC11" s="35"/>
      <c r="ND11" s="35"/>
      <c r="NE11" s="35"/>
      <c r="NF11" s="35"/>
      <c r="NG11" s="35"/>
      <c r="NH11" s="35"/>
      <c r="NI11" s="35"/>
      <c r="NJ11" s="35"/>
      <c r="NK11" s="35"/>
      <c r="NL11" s="35"/>
      <c r="NM11" s="35"/>
      <c r="NN11" s="35"/>
      <c r="NO11" s="35"/>
      <c r="NP11" s="35"/>
      <c r="NQ11" s="35"/>
      <c r="NR11" s="35"/>
      <c r="NS11" s="35"/>
      <c r="NT11" s="35"/>
      <c r="NU11" s="35"/>
      <c r="NV11" s="35"/>
      <c r="NW11" s="35"/>
      <c r="NX11" s="35"/>
      <c r="NY11" s="35"/>
      <c r="NZ11" s="35"/>
      <c r="OA11" s="35"/>
      <c r="OB11" s="35"/>
      <c r="OC11" s="35"/>
      <c r="OD11" s="35"/>
      <c r="OE11" s="35"/>
      <c r="OF11" s="35"/>
      <c r="OG11" s="35"/>
      <c r="OH11" s="35"/>
      <c r="OI11" s="35"/>
      <c r="OJ11" s="35"/>
      <c r="OK11" s="35"/>
      <c r="OL11" s="35"/>
      <c r="OM11" s="35"/>
      <c r="ON11" s="35"/>
      <c r="OO11" s="35"/>
      <c r="OP11" s="35"/>
      <c r="OQ11" s="35"/>
      <c r="OR11" s="35"/>
      <c r="OS11" s="35"/>
      <c r="OT11" s="35"/>
      <c r="OU11" s="35"/>
      <c r="OV11" s="35"/>
      <c r="OW11" s="35"/>
      <c r="OX11" s="35"/>
      <c r="OY11" s="35"/>
      <c r="OZ11" s="35"/>
      <c r="PA11" s="35"/>
      <c r="PB11" s="35"/>
      <c r="PC11" s="35"/>
      <c r="PD11" s="35"/>
      <c r="PE11" s="35"/>
      <c r="PF11" s="35"/>
      <c r="PG11" s="35"/>
      <c r="PH11" s="35"/>
      <c r="PI11" s="35"/>
      <c r="PJ11" s="35"/>
      <c r="PK11" s="35"/>
      <c r="PL11" s="35"/>
      <c r="PM11" s="35"/>
      <c r="PN11" s="35"/>
      <c r="PO11" s="35"/>
      <c r="PP11" s="35"/>
      <c r="PQ11" s="35"/>
      <c r="PR11" s="35"/>
      <c r="PS11" s="35"/>
      <c r="PT11" s="35"/>
      <c r="PU11" s="35"/>
      <c r="PV11" s="35"/>
      <c r="PW11" s="35"/>
      <c r="PX11" s="35"/>
      <c r="PY11" s="35"/>
      <c r="PZ11" s="35"/>
      <c r="QA11" s="35"/>
      <c r="QB11" s="35"/>
      <c r="QC11" s="35"/>
      <c r="QD11" s="35"/>
      <c r="QE11" s="35"/>
      <c r="QF11" s="35"/>
      <c r="QG11" s="35"/>
      <c r="QH11" s="35"/>
      <c r="QI11" s="35"/>
      <c r="QJ11" s="35"/>
      <c r="QK11" s="35"/>
      <c r="QL11" s="35"/>
      <c r="QM11" s="35"/>
      <c r="QN11" s="35"/>
      <c r="QO11" s="35"/>
      <c r="QP11" s="35"/>
      <c r="QQ11" s="35"/>
      <c r="QR11" s="35"/>
      <c r="QS11" s="35"/>
      <c r="QT11" s="35"/>
      <c r="QU11" s="35"/>
      <c r="QV11" s="35"/>
      <c r="QW11" s="35"/>
      <c r="QX11" s="35"/>
      <c r="QY11" s="35"/>
      <c r="QZ11" s="35"/>
      <c r="RA11" s="35"/>
      <c r="RB11" s="35"/>
      <c r="RC11" s="35"/>
      <c r="RD11" s="35"/>
      <c r="RE11" s="35"/>
      <c r="RF11" s="35"/>
      <c r="RG11" s="35"/>
      <c r="RH11" s="35"/>
      <c r="RI11" s="35"/>
      <c r="RJ11" s="35"/>
      <c r="RK11" s="35"/>
      <c r="RL11" s="35"/>
      <c r="RM11" s="35"/>
      <c r="RN11" s="35"/>
      <c r="RO11" s="35"/>
      <c r="RP11" s="35"/>
      <c r="RQ11" s="35"/>
      <c r="RR11" s="35"/>
      <c r="RS11" s="35"/>
      <c r="RT11" s="35"/>
      <c r="RU11" s="35"/>
      <c r="RV11" s="35"/>
      <c r="RW11" s="35"/>
      <c r="RX11" s="35"/>
      <c r="RY11" s="35"/>
      <c r="RZ11" s="35"/>
      <c r="SA11" s="35"/>
      <c r="SB11" s="35"/>
      <c r="SC11" s="35"/>
      <c r="SD11" s="35"/>
      <c r="SE11" s="35"/>
      <c r="SF11" s="35"/>
      <c r="SG11" s="35"/>
      <c r="SH11" s="35"/>
      <c r="SI11" s="35"/>
      <c r="SJ11" s="35"/>
      <c r="SK11" s="35"/>
      <c r="SL11" s="35"/>
      <c r="SM11" s="35"/>
      <c r="SN11" s="35"/>
      <c r="SO11" s="35"/>
      <c r="SP11" s="35"/>
      <c r="SQ11" s="35"/>
      <c r="SR11" s="35"/>
      <c r="SS11" s="35"/>
      <c r="ST11" s="35"/>
      <c r="SU11" s="35"/>
      <c r="SV11" s="35"/>
      <c r="SW11" s="35"/>
      <c r="SX11" s="35"/>
      <c r="SY11" s="35"/>
      <c r="SZ11" s="35"/>
      <c r="TA11" s="35"/>
      <c r="TB11" s="35"/>
      <c r="TC11" s="35"/>
      <c r="TD11" s="35"/>
      <c r="TE11" s="35"/>
      <c r="TF11" s="35"/>
      <c r="TG11" s="35"/>
      <c r="TH11" s="35"/>
      <c r="TI11" s="35"/>
      <c r="TJ11" s="35"/>
      <c r="TK11" s="35"/>
      <c r="TL11" s="35"/>
      <c r="TM11" s="35"/>
      <c r="TN11" s="35"/>
      <c r="TO11" s="35"/>
      <c r="TP11" s="35"/>
      <c r="TQ11" s="35"/>
      <c r="TR11" s="35"/>
      <c r="TS11" s="35"/>
      <c r="TT11" s="35"/>
      <c r="TU11" s="35"/>
      <c r="TV11" s="35"/>
      <c r="TW11" s="35"/>
      <c r="TX11" s="35"/>
      <c r="TY11" s="35"/>
      <c r="TZ11" s="35"/>
      <c r="UA11" s="35"/>
      <c r="UB11" s="35"/>
      <c r="UC11" s="35"/>
      <c r="UD11" s="35"/>
      <c r="UE11" s="35"/>
      <c r="UF11" s="35"/>
      <c r="UG11" s="35"/>
      <c r="UH11" s="35"/>
      <c r="UI11" s="35"/>
      <c r="UJ11" s="35"/>
      <c r="UK11" s="35"/>
      <c r="UL11" s="35"/>
      <c r="UM11" s="35"/>
      <c r="UN11" s="35"/>
      <c r="UO11" s="35"/>
      <c r="UP11" s="35"/>
      <c r="UQ11" s="35"/>
      <c r="UR11" s="35"/>
      <c r="US11" s="35"/>
      <c r="UT11" s="35"/>
      <c r="UU11" s="35"/>
      <c r="UV11" s="35"/>
      <c r="UW11" s="35"/>
      <c r="UX11" s="35"/>
      <c r="UY11" s="35"/>
      <c r="UZ11" s="35"/>
      <c r="VA11" s="35"/>
      <c r="VB11" s="35"/>
      <c r="VC11" s="35"/>
      <c r="VD11" s="35"/>
      <c r="VE11" s="35"/>
      <c r="VF11" s="35"/>
      <c r="VG11" s="35"/>
      <c r="VH11" s="35"/>
      <c r="VI11" s="35"/>
      <c r="VJ11" s="35"/>
      <c r="VK11" s="35"/>
      <c r="VL11" s="35"/>
      <c r="VM11" s="35"/>
      <c r="VN11" s="35"/>
      <c r="VO11" s="35"/>
      <c r="VP11" s="35"/>
      <c r="VQ11" s="35"/>
      <c r="VR11" s="35"/>
      <c r="VS11" s="35"/>
      <c r="VT11" s="35"/>
      <c r="VU11" s="35"/>
      <c r="VV11" s="35"/>
      <c r="VW11" s="35"/>
      <c r="VX11" s="35"/>
      <c r="VY11" s="35"/>
      <c r="VZ11" s="35"/>
      <c r="WA11" s="35"/>
      <c r="WB11" s="35"/>
      <c r="WC11" s="35"/>
      <c r="WD11" s="35"/>
      <c r="WE11" s="35"/>
      <c r="WF11" s="35"/>
      <c r="WG11" s="35"/>
      <c r="WH11" s="35"/>
      <c r="WI11" s="35"/>
      <c r="WJ11" s="35"/>
      <c r="WK11" s="35"/>
      <c r="WL11" s="35"/>
      <c r="WM11" s="35"/>
      <c r="WN11" s="35"/>
      <c r="WO11" s="35"/>
      <c r="WP11" s="35"/>
      <c r="WQ11" s="35"/>
      <c r="WR11" s="35"/>
      <c r="WS11" s="35"/>
      <c r="WT11" s="35"/>
      <c r="WU11" s="35"/>
      <c r="WV11" s="35"/>
      <c r="WW11" s="35"/>
      <c r="WX11" s="35"/>
      <c r="WY11" s="35"/>
      <c r="WZ11" s="35"/>
      <c r="XA11" s="35"/>
      <c r="XB11" s="35"/>
      <c r="XC11" s="35"/>
      <c r="XD11" s="35"/>
      <c r="XE11" s="35"/>
      <c r="XF11" s="35"/>
      <c r="XG11" s="35"/>
      <c r="XH11" s="35"/>
      <c r="XI11" s="35"/>
      <c r="XJ11" s="35"/>
      <c r="XK11" s="35"/>
      <c r="XL11" s="35"/>
      <c r="XM11" s="35"/>
      <c r="XN11" s="35"/>
      <c r="XO11" s="35"/>
      <c r="XP11" s="35"/>
      <c r="XQ11" s="35"/>
      <c r="XR11" s="35"/>
      <c r="XS11" s="35"/>
      <c r="XT11" s="35"/>
      <c r="XU11" s="35"/>
      <c r="XV11" s="35"/>
      <c r="XW11" s="35"/>
      <c r="XX11" s="35"/>
      <c r="XY11" s="35"/>
      <c r="XZ11" s="35"/>
      <c r="YA11" s="35"/>
      <c r="YB11" s="35"/>
      <c r="YC11" s="35"/>
      <c r="YD11" s="35"/>
      <c r="YE11" s="35"/>
      <c r="YF11" s="35"/>
      <c r="YG11" s="35"/>
      <c r="YH11" s="35"/>
      <c r="YI11" s="35"/>
      <c r="YJ11" s="35"/>
      <c r="YK11" s="35"/>
      <c r="YL11" s="35"/>
      <c r="YM11" s="35"/>
      <c r="YN11" s="35"/>
      <c r="YO11" s="35"/>
      <c r="YP11" s="35"/>
      <c r="YQ11" s="35"/>
      <c r="YR11" s="35"/>
      <c r="YS11" s="35"/>
      <c r="YT11" s="35"/>
      <c r="YU11" s="35"/>
      <c r="YV11" s="35"/>
      <c r="YW11" s="35"/>
      <c r="YX11" s="35"/>
      <c r="YY11" s="35"/>
      <c r="YZ11" s="35"/>
      <c r="ZA11" s="35"/>
      <c r="ZB11" s="35"/>
      <c r="ZC11" s="35"/>
      <c r="ZD11" s="35"/>
      <c r="ZE11" s="35"/>
      <c r="ZF11" s="35"/>
      <c r="ZG11" s="35"/>
      <c r="ZH11" s="35"/>
      <c r="ZI11" s="35"/>
      <c r="ZJ11" s="35"/>
      <c r="ZK11" s="35"/>
      <c r="ZL11" s="35"/>
      <c r="ZM11" s="35"/>
      <c r="ZN11" s="35"/>
      <c r="ZO11" s="35"/>
      <c r="ZP11" s="35"/>
      <c r="ZQ11" s="35"/>
      <c r="ZR11" s="35"/>
      <c r="ZS11" s="35"/>
      <c r="ZT11" s="35"/>
      <c r="ZU11" s="35"/>
      <c r="ZV11" s="35"/>
      <c r="ZW11" s="35"/>
      <c r="ZX11" s="35"/>
      <c r="ZY11" s="35"/>
      <c r="ZZ11" s="35"/>
      <c r="AAA11" s="35"/>
      <c r="AAB11" s="35"/>
      <c r="AAC11" s="35"/>
      <c r="AAD11" s="35"/>
      <c r="AAE11" s="35"/>
      <c r="AAF11" s="35"/>
      <c r="AAG11" s="35"/>
      <c r="AAH11" s="35"/>
      <c r="AAI11" s="35"/>
      <c r="AAJ11" s="35"/>
      <c r="AAK11" s="35"/>
      <c r="AAL11" s="35"/>
      <c r="AAM11" s="35"/>
      <c r="AAN11" s="35"/>
      <c r="AAO11" s="35"/>
      <c r="AAP11" s="35"/>
      <c r="AAQ11" s="35"/>
      <c r="AAR11" s="35"/>
      <c r="AAS11" s="35"/>
      <c r="AAT11" s="35"/>
      <c r="AAU11" s="35"/>
      <c r="AAV11" s="35"/>
      <c r="AAW11" s="35"/>
      <c r="AAX11" s="35"/>
      <c r="AAY11" s="35"/>
      <c r="AAZ11" s="35"/>
      <c r="ABA11" s="35"/>
      <c r="ABB11" s="35"/>
      <c r="ABC11" s="35"/>
      <c r="ABD11" s="35"/>
      <c r="ABE11" s="35"/>
      <c r="ABF11" s="35"/>
      <c r="ABG11" s="35"/>
      <c r="ABH11" s="35"/>
      <c r="ABI11" s="35"/>
      <c r="ABJ11" s="35"/>
      <c r="ABK11" s="35"/>
      <c r="ABL11" s="35"/>
      <c r="ABM11" s="35"/>
      <c r="ABN11" s="35"/>
      <c r="ABO11" s="35"/>
      <c r="ABP11" s="35"/>
      <c r="ABQ11" s="35"/>
      <c r="ABR11" s="35"/>
      <c r="ABS11" s="35"/>
      <c r="ABT11" s="35"/>
      <c r="ABU11" s="35"/>
      <c r="ABV11" s="35"/>
      <c r="ABW11" s="35"/>
      <c r="ABX11" s="35"/>
      <c r="ABY11" s="35"/>
      <c r="ABZ11" s="35"/>
      <c r="ACA11" s="35"/>
      <c r="ACB11" s="35"/>
      <c r="ACC11" s="35"/>
      <c r="ACD11" s="35"/>
      <c r="ACE11" s="35"/>
      <c r="ACF11" s="35"/>
      <c r="ACG11" s="35"/>
      <c r="ACH11" s="35"/>
      <c r="ACI11" s="35"/>
      <c r="ACJ11" s="35"/>
      <c r="ACK11" s="35"/>
      <c r="ACL11" s="35"/>
      <c r="ACM11" s="35"/>
      <c r="ACN11" s="35"/>
      <c r="ACO11" s="35"/>
      <c r="ACP11" s="35"/>
      <c r="ACQ11" s="35"/>
      <c r="ACR11" s="35"/>
      <c r="ACS11" s="35"/>
      <c r="ACT11" s="35"/>
      <c r="ACU11" s="35"/>
      <c r="ACV11" s="35"/>
      <c r="ACW11" s="35"/>
      <c r="ACX11" s="35"/>
      <c r="ACY11" s="35"/>
      <c r="ACZ11" s="35"/>
      <c r="ADA11" s="35"/>
      <c r="ADB11" s="35"/>
      <c r="ADC11" s="35"/>
      <c r="ADD11" s="35"/>
      <c r="ADE11" s="35"/>
      <c r="ADF11" s="35"/>
      <c r="ADG11" s="35"/>
      <c r="ADH11" s="35"/>
      <c r="ADI11" s="35"/>
      <c r="ADJ11" s="35"/>
      <c r="ADK11" s="35"/>
      <c r="ADL11" s="35"/>
      <c r="ADM11" s="35"/>
      <c r="ADN11" s="35"/>
      <c r="ADO11" s="35"/>
      <c r="ADP11" s="35"/>
      <c r="ADQ11" s="35"/>
      <c r="ADR11" s="35"/>
      <c r="ADS11" s="35"/>
      <c r="ADT11" s="35"/>
      <c r="ADU11" s="35"/>
      <c r="ADV11" s="35"/>
      <c r="ADW11" s="35"/>
      <c r="ADX11" s="35"/>
      <c r="ADY11" s="35"/>
      <c r="ADZ11" s="35"/>
      <c r="AEA11" s="35"/>
      <c r="AEB11" s="35"/>
      <c r="AEC11" s="35"/>
      <c r="AED11" s="35"/>
      <c r="AEE11" s="35"/>
      <c r="AEF11" s="35"/>
      <c r="AEG11" s="35"/>
      <c r="AEH11" s="35"/>
      <c r="AEI11" s="35"/>
      <c r="AEJ11" s="35"/>
      <c r="AEK11" s="35"/>
      <c r="AEL11" s="35"/>
      <c r="AEM11" s="35"/>
      <c r="AEN11" s="35"/>
      <c r="AEO11" s="35"/>
      <c r="AEP11" s="35"/>
      <c r="AEQ11" s="35"/>
      <c r="AER11" s="35"/>
      <c r="AES11" s="35"/>
      <c r="AET11" s="35"/>
      <c r="AEU11" s="35"/>
      <c r="AEV11" s="35"/>
      <c r="AEW11" s="35"/>
      <c r="AEX11" s="35"/>
      <c r="AEY11" s="35"/>
      <c r="AEZ11" s="35"/>
      <c r="AFA11" s="35"/>
      <c r="AFB11" s="35"/>
      <c r="AFC11" s="35"/>
      <c r="AFD11" s="35"/>
      <c r="AFE11" s="35"/>
      <c r="AFF11" s="35"/>
      <c r="AFG11" s="35"/>
      <c r="AFH11" s="35"/>
      <c r="AFI11" s="35"/>
      <c r="AFJ11" s="35"/>
      <c r="AFK11" s="35"/>
      <c r="AFL11" s="35"/>
      <c r="AFM11" s="35"/>
      <c r="AFN11" s="35"/>
      <c r="AFO11" s="35"/>
      <c r="AFP11" s="35"/>
      <c r="AFQ11" s="35"/>
      <c r="AFR11" s="35"/>
      <c r="AFS11" s="35"/>
      <c r="AFT11" s="35"/>
      <c r="AFU11" s="35"/>
      <c r="AFV11" s="35"/>
      <c r="AFW11" s="35"/>
      <c r="AFX11" s="35"/>
      <c r="AFY11" s="35"/>
      <c r="AFZ11" s="35"/>
      <c r="AGA11" s="35"/>
      <c r="AGB11" s="35"/>
      <c r="AGC11" s="35"/>
      <c r="AGD11" s="35"/>
      <c r="AGE11" s="35"/>
      <c r="AGF11" s="35"/>
      <c r="AGG11" s="35"/>
      <c r="AGH11" s="35"/>
      <c r="AGI11" s="35"/>
      <c r="AGJ11" s="35"/>
      <c r="AGK11" s="35"/>
      <c r="AGL11" s="35"/>
      <c r="AGM11" s="35"/>
      <c r="AGN11" s="35"/>
      <c r="AGO11" s="35"/>
      <c r="AGP11" s="35"/>
      <c r="AGQ11" s="35"/>
      <c r="AGR11" s="35"/>
      <c r="AGS11" s="35"/>
      <c r="AGT11" s="35"/>
      <c r="AGU11" s="35"/>
      <c r="AGV11" s="35"/>
      <c r="AGW11" s="35"/>
      <c r="AGX11" s="35"/>
      <c r="AGY11" s="35"/>
      <c r="AGZ11" s="35"/>
      <c r="AHA11" s="35"/>
      <c r="AHB11" s="35"/>
      <c r="AHC11" s="35"/>
      <c r="AHD11" s="35"/>
      <c r="AHE11" s="35"/>
      <c r="AHF11" s="35"/>
      <c r="AHG11" s="35"/>
      <c r="AHH11" s="35"/>
      <c r="AHI11" s="35"/>
      <c r="AHJ11" s="35"/>
      <c r="AHK11" s="35"/>
      <c r="AHL11" s="35"/>
      <c r="AHM11" s="35"/>
      <c r="AHN11" s="35"/>
      <c r="AHO11" s="35"/>
      <c r="AHP11" s="35"/>
      <c r="AHQ11" s="35"/>
      <c r="AHR11" s="35"/>
      <c r="AHS11" s="35"/>
      <c r="AHT11" s="35"/>
      <c r="AHU11" s="35"/>
      <c r="AHV11" s="35"/>
      <c r="AHW11" s="35"/>
      <c r="AHX11" s="35"/>
      <c r="AHY11" s="35"/>
      <c r="AHZ11" s="35"/>
      <c r="AIA11" s="35"/>
      <c r="AIB11" s="35"/>
      <c r="AIC11" s="35"/>
      <c r="AID11" s="35"/>
      <c r="AIE11" s="35"/>
      <c r="AIF11" s="35"/>
      <c r="AIG11" s="35"/>
      <c r="AIH11" s="35"/>
      <c r="AII11" s="35"/>
      <c r="AIJ11" s="35"/>
      <c r="AIK11" s="35"/>
      <c r="AIL11" s="35"/>
      <c r="AIM11" s="35"/>
      <c r="AIN11" s="35"/>
      <c r="AIO11" s="35"/>
      <c r="AIP11" s="35"/>
      <c r="AIQ11" s="35"/>
      <c r="AIR11" s="35"/>
      <c r="AIS11" s="35"/>
      <c r="AIT11" s="35"/>
      <c r="AIU11" s="35"/>
      <c r="AIV11" s="35"/>
      <c r="AIW11" s="35"/>
      <c r="AIX11" s="35"/>
      <c r="AIY11" s="35"/>
      <c r="AIZ11" s="35"/>
      <c r="AJA11" s="35"/>
      <c r="AJB11" s="35"/>
      <c r="AJC11" s="35"/>
      <c r="AJD11" s="35"/>
      <c r="AJE11" s="35"/>
      <c r="AJF11" s="35"/>
      <c r="AJG11" s="35"/>
      <c r="AJH11" s="35"/>
      <c r="AJI11" s="35"/>
      <c r="AJJ11" s="35"/>
      <c r="AJK11" s="35"/>
      <c r="AJL11" s="35"/>
      <c r="AJM11" s="35"/>
      <c r="AJN11" s="35"/>
      <c r="AJO11" s="35"/>
      <c r="AJP11" s="35"/>
      <c r="AJQ11" s="35"/>
      <c r="AJR11" s="35"/>
      <c r="AJS11" s="35"/>
      <c r="AJT11" s="35"/>
      <c r="AJU11" s="35"/>
      <c r="AJV11" s="35"/>
      <c r="AJW11" s="35"/>
      <c r="AJX11" s="35"/>
      <c r="AJY11" s="35"/>
      <c r="AJZ11" s="35"/>
      <c r="AKA11" s="35"/>
      <c r="AKB11" s="35"/>
      <c r="AKC11" s="35"/>
      <c r="AKD11" s="35"/>
      <c r="AKE11" s="35"/>
      <c r="AKF11" s="35"/>
      <c r="AKG11" s="35"/>
      <c r="AKH11" s="35"/>
      <c r="AKI11" s="35"/>
      <c r="AKJ11" s="35"/>
      <c r="AKK11" s="35"/>
      <c r="AKL11" s="35"/>
      <c r="AKM11" s="35"/>
      <c r="AKN11" s="35"/>
      <c r="AKO11" s="35"/>
      <c r="AKP11" s="35"/>
      <c r="AKQ11" s="35"/>
      <c r="AKR11" s="35"/>
      <c r="AKS11" s="35"/>
      <c r="AKT11" s="35"/>
      <c r="AKU11" s="35"/>
      <c r="AKV11" s="35"/>
      <c r="AKW11" s="35"/>
      <c r="AKX11" s="35"/>
      <c r="AKY11" s="35"/>
      <c r="AKZ11" s="35"/>
      <c r="ALA11" s="35"/>
      <c r="ALB11" s="35"/>
      <c r="ALC11" s="35"/>
      <c r="ALD11" s="35"/>
      <c r="ALE11" s="35"/>
      <c r="ALF11" s="35"/>
      <c r="ALG11" s="35"/>
      <c r="ALH11" s="35"/>
      <c r="ALI11" s="35"/>
      <c r="ALJ11" s="35"/>
      <c r="ALK11" s="35"/>
      <c r="ALL11" s="35"/>
      <c r="ALM11" s="35"/>
      <c r="ALN11" s="35"/>
      <c r="ALO11" s="35"/>
      <c r="ALP11" s="35"/>
      <c r="ALQ11" s="35"/>
      <c r="ALR11" s="35"/>
      <c r="ALS11" s="35"/>
      <c r="ALT11" s="35"/>
      <c r="ALU11" s="35"/>
      <c r="ALV11" s="35"/>
      <c r="ALW11" s="35"/>
      <c r="ALX11" s="35"/>
      <c r="ALY11" s="35"/>
      <c r="ALZ11" s="35"/>
      <c r="AMA11" s="35"/>
      <c r="AMB11" s="35"/>
      <c r="AMC11" s="35"/>
      <c r="AMD11" s="35"/>
      <c r="AME11" s="35"/>
      <c r="AMF11" s="35"/>
      <c r="AMG11" s="35"/>
      <c r="AMH11" s="35"/>
      <c r="AMI11" s="35"/>
      <c r="AMJ11" s="35"/>
      <c r="AMK11" s="35"/>
    </row>
    <row r="12" s="1" customFormat="1" ht="20.1" customHeight="1" spans="1:1025">
      <c r="A12" s="11"/>
      <c r="B12" s="11">
        <v>9</v>
      </c>
      <c r="C12" s="12"/>
      <c r="D12" s="13"/>
      <c r="E12" s="14"/>
      <c r="F12" s="14"/>
      <c r="G12" s="13"/>
      <c r="H12" s="15"/>
      <c r="I12" s="20"/>
      <c r="J12" s="13"/>
      <c r="K12" s="24">
        <v>8.426</v>
      </c>
      <c r="L12" s="22">
        <f>K12/0.003375</f>
        <v>2496.59259259259</v>
      </c>
      <c r="M12" s="25">
        <v>259.1</v>
      </c>
      <c r="N12" s="15">
        <f>M12/22.5</f>
        <v>11.5155555555556</v>
      </c>
      <c r="O12" s="15"/>
      <c r="P12" s="15"/>
      <c r="Q12" s="30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3"/>
      <c r="AG12" s="34"/>
      <c r="AH12" s="34"/>
      <c r="AI12" s="34"/>
      <c r="AJ12" s="34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  <c r="FF12" s="35"/>
      <c r="FG12" s="35"/>
      <c r="FH12" s="35"/>
      <c r="FI12" s="35"/>
      <c r="FJ12" s="35"/>
      <c r="FK12" s="35"/>
      <c r="FL12" s="35"/>
      <c r="FM12" s="35"/>
      <c r="FN12" s="35"/>
      <c r="FO12" s="35"/>
      <c r="FP12" s="35"/>
      <c r="FQ12" s="35"/>
      <c r="FR12" s="35"/>
      <c r="FS12" s="35"/>
      <c r="FT12" s="35"/>
      <c r="FU12" s="35"/>
      <c r="FV12" s="35"/>
      <c r="FW12" s="35"/>
      <c r="FX12" s="35"/>
      <c r="FY12" s="35"/>
      <c r="FZ12" s="35"/>
      <c r="GA12" s="35"/>
      <c r="GB12" s="35"/>
      <c r="GC12" s="35"/>
      <c r="GD12" s="35"/>
      <c r="GE12" s="35"/>
      <c r="GF12" s="35"/>
      <c r="GG12" s="35"/>
      <c r="GH12" s="35"/>
      <c r="GI12" s="35"/>
      <c r="GJ12" s="35"/>
      <c r="GK12" s="35"/>
      <c r="GL12" s="35"/>
      <c r="GM12" s="35"/>
      <c r="GN12" s="35"/>
      <c r="GO12" s="35"/>
      <c r="GP12" s="35"/>
      <c r="GQ12" s="35"/>
      <c r="GR12" s="35"/>
      <c r="GS12" s="35"/>
      <c r="GT12" s="35"/>
      <c r="GU12" s="35"/>
      <c r="GV12" s="35"/>
      <c r="GW12" s="35"/>
      <c r="GX12" s="35"/>
      <c r="GY12" s="35"/>
      <c r="GZ12" s="35"/>
      <c r="HA12" s="35"/>
      <c r="HB12" s="35"/>
      <c r="HC12" s="35"/>
      <c r="HD12" s="35"/>
      <c r="HE12" s="35"/>
      <c r="HF12" s="35"/>
      <c r="HG12" s="35"/>
      <c r="HH12" s="35"/>
      <c r="HI12" s="35"/>
      <c r="HJ12" s="35"/>
      <c r="HK12" s="35"/>
      <c r="HL12" s="35"/>
      <c r="HM12" s="35"/>
      <c r="HN12" s="35"/>
      <c r="HO12" s="35"/>
      <c r="HP12" s="35"/>
      <c r="HQ12" s="35"/>
      <c r="HR12" s="35"/>
      <c r="HS12" s="35"/>
      <c r="HT12" s="35"/>
      <c r="HU12" s="35"/>
      <c r="HV12" s="35"/>
      <c r="HW12" s="35"/>
      <c r="HX12" s="35"/>
      <c r="HY12" s="35"/>
      <c r="HZ12" s="35"/>
      <c r="IA12" s="35"/>
      <c r="IB12" s="35"/>
      <c r="IC12" s="35"/>
      <c r="ID12" s="35"/>
      <c r="IE12" s="35"/>
      <c r="IF12" s="35"/>
      <c r="IG12" s="35"/>
      <c r="IH12" s="35"/>
      <c r="II12" s="35"/>
      <c r="IJ12" s="35"/>
      <c r="IK12" s="35"/>
      <c r="IL12" s="35"/>
      <c r="IM12" s="35"/>
      <c r="IN12" s="35"/>
      <c r="IO12" s="35"/>
      <c r="IP12" s="35"/>
      <c r="IQ12" s="35"/>
      <c r="IR12" s="35"/>
      <c r="IS12" s="35"/>
      <c r="IT12" s="35"/>
      <c r="IU12" s="35"/>
      <c r="IV12" s="35"/>
      <c r="IW12" s="35"/>
      <c r="IX12" s="35"/>
      <c r="IY12" s="35"/>
      <c r="IZ12" s="35"/>
      <c r="JA12" s="35"/>
      <c r="JB12" s="35"/>
      <c r="JC12" s="35"/>
      <c r="JD12" s="35"/>
      <c r="JE12" s="35"/>
      <c r="JF12" s="35"/>
      <c r="JG12" s="35"/>
      <c r="JH12" s="35"/>
      <c r="JI12" s="35"/>
      <c r="JJ12" s="35"/>
      <c r="JK12" s="35"/>
      <c r="JL12" s="35"/>
      <c r="JM12" s="35"/>
      <c r="JN12" s="35"/>
      <c r="JO12" s="35"/>
      <c r="JP12" s="35"/>
      <c r="JQ12" s="35"/>
      <c r="JR12" s="35"/>
      <c r="JS12" s="35"/>
      <c r="JT12" s="35"/>
      <c r="JU12" s="35"/>
      <c r="JV12" s="35"/>
      <c r="JW12" s="35"/>
      <c r="JX12" s="35"/>
      <c r="JY12" s="35"/>
      <c r="JZ12" s="35"/>
      <c r="KA12" s="35"/>
      <c r="KB12" s="35"/>
      <c r="KC12" s="35"/>
      <c r="KD12" s="35"/>
      <c r="KE12" s="35"/>
      <c r="KF12" s="35"/>
      <c r="KG12" s="35"/>
      <c r="KH12" s="35"/>
      <c r="KI12" s="35"/>
      <c r="KJ12" s="35"/>
      <c r="KK12" s="35"/>
      <c r="KL12" s="35"/>
      <c r="KM12" s="35"/>
      <c r="KN12" s="35"/>
      <c r="KO12" s="35"/>
      <c r="KP12" s="35"/>
      <c r="KQ12" s="35"/>
      <c r="KR12" s="35"/>
      <c r="KS12" s="35"/>
      <c r="KT12" s="35"/>
      <c r="KU12" s="35"/>
      <c r="KV12" s="35"/>
      <c r="KW12" s="35"/>
      <c r="KX12" s="35"/>
      <c r="KY12" s="35"/>
      <c r="KZ12" s="35"/>
      <c r="LA12" s="35"/>
      <c r="LB12" s="35"/>
      <c r="LC12" s="35"/>
      <c r="LD12" s="35"/>
      <c r="LE12" s="35"/>
      <c r="LF12" s="35"/>
      <c r="LG12" s="35"/>
      <c r="LH12" s="35"/>
      <c r="LI12" s="35"/>
      <c r="LJ12" s="35"/>
      <c r="LK12" s="35"/>
      <c r="LL12" s="35"/>
      <c r="LM12" s="35"/>
      <c r="LN12" s="35"/>
      <c r="LO12" s="35"/>
      <c r="LP12" s="35"/>
      <c r="LQ12" s="35"/>
      <c r="LR12" s="35"/>
      <c r="LS12" s="35"/>
      <c r="LT12" s="35"/>
      <c r="LU12" s="35"/>
      <c r="LV12" s="35"/>
      <c r="LW12" s="35"/>
      <c r="LX12" s="35"/>
      <c r="LY12" s="35"/>
      <c r="LZ12" s="35"/>
      <c r="MA12" s="35"/>
      <c r="MB12" s="35"/>
      <c r="MC12" s="35"/>
      <c r="MD12" s="35"/>
      <c r="ME12" s="35"/>
      <c r="MF12" s="35"/>
      <c r="MG12" s="35"/>
      <c r="MH12" s="35"/>
      <c r="MI12" s="35"/>
      <c r="MJ12" s="35"/>
      <c r="MK12" s="35"/>
      <c r="ML12" s="35"/>
      <c r="MM12" s="35"/>
      <c r="MN12" s="35"/>
      <c r="MO12" s="35"/>
      <c r="MP12" s="35"/>
      <c r="MQ12" s="35"/>
      <c r="MR12" s="35"/>
      <c r="MS12" s="35"/>
      <c r="MT12" s="35"/>
      <c r="MU12" s="35"/>
      <c r="MV12" s="35"/>
      <c r="MW12" s="35"/>
      <c r="MX12" s="35"/>
      <c r="MY12" s="35"/>
      <c r="MZ12" s="35"/>
      <c r="NA12" s="35"/>
      <c r="NB12" s="35"/>
      <c r="NC12" s="35"/>
      <c r="ND12" s="35"/>
      <c r="NE12" s="35"/>
      <c r="NF12" s="35"/>
      <c r="NG12" s="35"/>
      <c r="NH12" s="35"/>
      <c r="NI12" s="35"/>
      <c r="NJ12" s="35"/>
      <c r="NK12" s="35"/>
      <c r="NL12" s="35"/>
      <c r="NM12" s="35"/>
      <c r="NN12" s="35"/>
      <c r="NO12" s="35"/>
      <c r="NP12" s="35"/>
      <c r="NQ12" s="35"/>
      <c r="NR12" s="35"/>
      <c r="NS12" s="35"/>
      <c r="NT12" s="35"/>
      <c r="NU12" s="35"/>
      <c r="NV12" s="35"/>
      <c r="NW12" s="35"/>
      <c r="NX12" s="35"/>
      <c r="NY12" s="35"/>
      <c r="NZ12" s="35"/>
      <c r="OA12" s="35"/>
      <c r="OB12" s="35"/>
      <c r="OC12" s="35"/>
      <c r="OD12" s="35"/>
      <c r="OE12" s="35"/>
      <c r="OF12" s="35"/>
      <c r="OG12" s="35"/>
      <c r="OH12" s="35"/>
      <c r="OI12" s="35"/>
      <c r="OJ12" s="35"/>
      <c r="OK12" s="35"/>
      <c r="OL12" s="35"/>
      <c r="OM12" s="35"/>
      <c r="ON12" s="35"/>
      <c r="OO12" s="35"/>
      <c r="OP12" s="35"/>
      <c r="OQ12" s="35"/>
      <c r="OR12" s="35"/>
      <c r="OS12" s="35"/>
      <c r="OT12" s="35"/>
      <c r="OU12" s="35"/>
      <c r="OV12" s="35"/>
      <c r="OW12" s="35"/>
      <c r="OX12" s="35"/>
      <c r="OY12" s="35"/>
      <c r="OZ12" s="35"/>
      <c r="PA12" s="35"/>
      <c r="PB12" s="35"/>
      <c r="PC12" s="35"/>
      <c r="PD12" s="35"/>
      <c r="PE12" s="35"/>
      <c r="PF12" s="35"/>
      <c r="PG12" s="35"/>
      <c r="PH12" s="35"/>
      <c r="PI12" s="35"/>
      <c r="PJ12" s="35"/>
      <c r="PK12" s="35"/>
      <c r="PL12" s="35"/>
      <c r="PM12" s="35"/>
      <c r="PN12" s="35"/>
      <c r="PO12" s="35"/>
      <c r="PP12" s="35"/>
      <c r="PQ12" s="35"/>
      <c r="PR12" s="35"/>
      <c r="PS12" s="35"/>
      <c r="PT12" s="35"/>
      <c r="PU12" s="35"/>
      <c r="PV12" s="35"/>
      <c r="PW12" s="35"/>
      <c r="PX12" s="35"/>
      <c r="PY12" s="35"/>
      <c r="PZ12" s="35"/>
      <c r="QA12" s="35"/>
      <c r="QB12" s="35"/>
      <c r="QC12" s="35"/>
      <c r="QD12" s="35"/>
      <c r="QE12" s="35"/>
      <c r="QF12" s="35"/>
      <c r="QG12" s="35"/>
      <c r="QH12" s="35"/>
      <c r="QI12" s="35"/>
      <c r="QJ12" s="35"/>
      <c r="QK12" s="35"/>
      <c r="QL12" s="35"/>
      <c r="QM12" s="35"/>
      <c r="QN12" s="35"/>
      <c r="QO12" s="35"/>
      <c r="QP12" s="35"/>
      <c r="QQ12" s="35"/>
      <c r="QR12" s="35"/>
      <c r="QS12" s="35"/>
      <c r="QT12" s="35"/>
      <c r="QU12" s="35"/>
      <c r="QV12" s="35"/>
      <c r="QW12" s="35"/>
      <c r="QX12" s="35"/>
      <c r="QY12" s="35"/>
      <c r="QZ12" s="35"/>
      <c r="RA12" s="35"/>
      <c r="RB12" s="35"/>
      <c r="RC12" s="35"/>
      <c r="RD12" s="35"/>
      <c r="RE12" s="35"/>
      <c r="RF12" s="35"/>
      <c r="RG12" s="35"/>
      <c r="RH12" s="35"/>
      <c r="RI12" s="35"/>
      <c r="RJ12" s="35"/>
      <c r="RK12" s="35"/>
      <c r="RL12" s="35"/>
      <c r="RM12" s="35"/>
      <c r="RN12" s="35"/>
      <c r="RO12" s="35"/>
      <c r="RP12" s="35"/>
      <c r="RQ12" s="35"/>
      <c r="RR12" s="35"/>
      <c r="RS12" s="35"/>
      <c r="RT12" s="35"/>
      <c r="RU12" s="35"/>
      <c r="RV12" s="35"/>
      <c r="RW12" s="35"/>
      <c r="RX12" s="35"/>
      <c r="RY12" s="35"/>
      <c r="RZ12" s="35"/>
      <c r="SA12" s="35"/>
      <c r="SB12" s="35"/>
      <c r="SC12" s="35"/>
      <c r="SD12" s="35"/>
      <c r="SE12" s="35"/>
      <c r="SF12" s="35"/>
      <c r="SG12" s="35"/>
      <c r="SH12" s="35"/>
      <c r="SI12" s="35"/>
      <c r="SJ12" s="35"/>
      <c r="SK12" s="35"/>
      <c r="SL12" s="35"/>
      <c r="SM12" s="35"/>
      <c r="SN12" s="35"/>
      <c r="SO12" s="35"/>
      <c r="SP12" s="35"/>
      <c r="SQ12" s="35"/>
      <c r="SR12" s="35"/>
      <c r="SS12" s="35"/>
      <c r="ST12" s="35"/>
      <c r="SU12" s="35"/>
      <c r="SV12" s="35"/>
      <c r="SW12" s="35"/>
      <c r="SX12" s="35"/>
      <c r="SY12" s="35"/>
      <c r="SZ12" s="35"/>
      <c r="TA12" s="35"/>
      <c r="TB12" s="35"/>
      <c r="TC12" s="35"/>
      <c r="TD12" s="35"/>
      <c r="TE12" s="35"/>
      <c r="TF12" s="35"/>
      <c r="TG12" s="35"/>
      <c r="TH12" s="35"/>
      <c r="TI12" s="35"/>
      <c r="TJ12" s="35"/>
      <c r="TK12" s="35"/>
      <c r="TL12" s="35"/>
      <c r="TM12" s="35"/>
      <c r="TN12" s="35"/>
      <c r="TO12" s="35"/>
      <c r="TP12" s="35"/>
      <c r="TQ12" s="35"/>
      <c r="TR12" s="35"/>
      <c r="TS12" s="35"/>
      <c r="TT12" s="35"/>
      <c r="TU12" s="35"/>
      <c r="TV12" s="35"/>
      <c r="TW12" s="35"/>
      <c r="TX12" s="35"/>
      <c r="TY12" s="35"/>
      <c r="TZ12" s="35"/>
      <c r="UA12" s="35"/>
      <c r="UB12" s="35"/>
      <c r="UC12" s="35"/>
      <c r="UD12" s="35"/>
      <c r="UE12" s="35"/>
      <c r="UF12" s="35"/>
      <c r="UG12" s="35"/>
      <c r="UH12" s="35"/>
      <c r="UI12" s="35"/>
      <c r="UJ12" s="35"/>
      <c r="UK12" s="35"/>
      <c r="UL12" s="35"/>
      <c r="UM12" s="35"/>
      <c r="UN12" s="35"/>
      <c r="UO12" s="35"/>
      <c r="UP12" s="35"/>
      <c r="UQ12" s="35"/>
      <c r="UR12" s="35"/>
      <c r="US12" s="35"/>
      <c r="UT12" s="35"/>
      <c r="UU12" s="35"/>
      <c r="UV12" s="35"/>
      <c r="UW12" s="35"/>
      <c r="UX12" s="35"/>
      <c r="UY12" s="35"/>
      <c r="UZ12" s="35"/>
      <c r="VA12" s="35"/>
      <c r="VB12" s="35"/>
      <c r="VC12" s="35"/>
      <c r="VD12" s="35"/>
      <c r="VE12" s="35"/>
      <c r="VF12" s="35"/>
      <c r="VG12" s="35"/>
      <c r="VH12" s="35"/>
      <c r="VI12" s="35"/>
      <c r="VJ12" s="35"/>
      <c r="VK12" s="35"/>
      <c r="VL12" s="35"/>
      <c r="VM12" s="35"/>
      <c r="VN12" s="35"/>
      <c r="VO12" s="35"/>
      <c r="VP12" s="35"/>
      <c r="VQ12" s="35"/>
      <c r="VR12" s="35"/>
      <c r="VS12" s="35"/>
      <c r="VT12" s="35"/>
      <c r="VU12" s="35"/>
      <c r="VV12" s="35"/>
      <c r="VW12" s="35"/>
      <c r="VX12" s="35"/>
      <c r="VY12" s="35"/>
      <c r="VZ12" s="35"/>
      <c r="WA12" s="35"/>
      <c r="WB12" s="35"/>
      <c r="WC12" s="35"/>
      <c r="WD12" s="35"/>
      <c r="WE12" s="35"/>
      <c r="WF12" s="35"/>
      <c r="WG12" s="35"/>
      <c r="WH12" s="35"/>
      <c r="WI12" s="35"/>
      <c r="WJ12" s="35"/>
      <c r="WK12" s="35"/>
      <c r="WL12" s="35"/>
      <c r="WM12" s="35"/>
      <c r="WN12" s="35"/>
      <c r="WO12" s="35"/>
      <c r="WP12" s="35"/>
      <c r="WQ12" s="35"/>
      <c r="WR12" s="35"/>
      <c r="WS12" s="35"/>
      <c r="WT12" s="35"/>
      <c r="WU12" s="35"/>
      <c r="WV12" s="35"/>
      <c r="WW12" s="35"/>
      <c r="WX12" s="35"/>
      <c r="WY12" s="35"/>
      <c r="WZ12" s="35"/>
      <c r="XA12" s="35"/>
      <c r="XB12" s="35"/>
      <c r="XC12" s="35"/>
      <c r="XD12" s="35"/>
      <c r="XE12" s="35"/>
      <c r="XF12" s="35"/>
      <c r="XG12" s="35"/>
      <c r="XH12" s="35"/>
      <c r="XI12" s="35"/>
      <c r="XJ12" s="35"/>
      <c r="XK12" s="35"/>
      <c r="XL12" s="35"/>
      <c r="XM12" s="35"/>
      <c r="XN12" s="35"/>
      <c r="XO12" s="35"/>
      <c r="XP12" s="35"/>
      <c r="XQ12" s="35"/>
      <c r="XR12" s="35"/>
      <c r="XS12" s="35"/>
      <c r="XT12" s="35"/>
      <c r="XU12" s="35"/>
      <c r="XV12" s="35"/>
      <c r="XW12" s="35"/>
      <c r="XX12" s="35"/>
      <c r="XY12" s="35"/>
      <c r="XZ12" s="35"/>
      <c r="YA12" s="35"/>
      <c r="YB12" s="35"/>
      <c r="YC12" s="35"/>
      <c r="YD12" s="35"/>
      <c r="YE12" s="35"/>
      <c r="YF12" s="35"/>
      <c r="YG12" s="35"/>
      <c r="YH12" s="35"/>
      <c r="YI12" s="35"/>
      <c r="YJ12" s="35"/>
      <c r="YK12" s="35"/>
      <c r="YL12" s="35"/>
      <c r="YM12" s="35"/>
      <c r="YN12" s="35"/>
      <c r="YO12" s="35"/>
      <c r="YP12" s="35"/>
      <c r="YQ12" s="35"/>
      <c r="YR12" s="35"/>
      <c r="YS12" s="35"/>
      <c r="YT12" s="35"/>
      <c r="YU12" s="35"/>
      <c r="YV12" s="35"/>
      <c r="YW12" s="35"/>
      <c r="YX12" s="35"/>
      <c r="YY12" s="35"/>
      <c r="YZ12" s="35"/>
      <c r="ZA12" s="35"/>
      <c r="ZB12" s="35"/>
      <c r="ZC12" s="35"/>
      <c r="ZD12" s="35"/>
      <c r="ZE12" s="35"/>
      <c r="ZF12" s="35"/>
      <c r="ZG12" s="35"/>
      <c r="ZH12" s="35"/>
      <c r="ZI12" s="35"/>
      <c r="ZJ12" s="35"/>
      <c r="ZK12" s="35"/>
      <c r="ZL12" s="35"/>
      <c r="ZM12" s="35"/>
      <c r="ZN12" s="35"/>
      <c r="ZO12" s="35"/>
      <c r="ZP12" s="35"/>
      <c r="ZQ12" s="35"/>
      <c r="ZR12" s="35"/>
      <c r="ZS12" s="35"/>
      <c r="ZT12" s="35"/>
      <c r="ZU12" s="35"/>
      <c r="ZV12" s="35"/>
      <c r="ZW12" s="35"/>
      <c r="ZX12" s="35"/>
      <c r="ZY12" s="35"/>
      <c r="ZZ12" s="35"/>
      <c r="AAA12" s="35"/>
      <c r="AAB12" s="35"/>
      <c r="AAC12" s="35"/>
      <c r="AAD12" s="35"/>
      <c r="AAE12" s="35"/>
      <c r="AAF12" s="35"/>
      <c r="AAG12" s="35"/>
      <c r="AAH12" s="35"/>
      <c r="AAI12" s="35"/>
      <c r="AAJ12" s="35"/>
      <c r="AAK12" s="35"/>
      <c r="AAL12" s="35"/>
      <c r="AAM12" s="35"/>
      <c r="AAN12" s="35"/>
      <c r="AAO12" s="35"/>
      <c r="AAP12" s="35"/>
      <c r="AAQ12" s="35"/>
      <c r="AAR12" s="35"/>
      <c r="AAS12" s="35"/>
      <c r="AAT12" s="35"/>
      <c r="AAU12" s="35"/>
      <c r="AAV12" s="35"/>
      <c r="AAW12" s="35"/>
      <c r="AAX12" s="35"/>
      <c r="AAY12" s="35"/>
      <c r="AAZ12" s="35"/>
      <c r="ABA12" s="35"/>
      <c r="ABB12" s="35"/>
      <c r="ABC12" s="35"/>
      <c r="ABD12" s="35"/>
      <c r="ABE12" s="35"/>
      <c r="ABF12" s="35"/>
      <c r="ABG12" s="35"/>
      <c r="ABH12" s="35"/>
      <c r="ABI12" s="35"/>
      <c r="ABJ12" s="35"/>
      <c r="ABK12" s="35"/>
      <c r="ABL12" s="35"/>
      <c r="ABM12" s="35"/>
      <c r="ABN12" s="35"/>
      <c r="ABO12" s="35"/>
      <c r="ABP12" s="35"/>
      <c r="ABQ12" s="35"/>
      <c r="ABR12" s="35"/>
      <c r="ABS12" s="35"/>
      <c r="ABT12" s="35"/>
      <c r="ABU12" s="35"/>
      <c r="ABV12" s="35"/>
      <c r="ABW12" s="35"/>
      <c r="ABX12" s="35"/>
      <c r="ABY12" s="35"/>
      <c r="ABZ12" s="35"/>
      <c r="ACA12" s="35"/>
      <c r="ACB12" s="35"/>
      <c r="ACC12" s="35"/>
      <c r="ACD12" s="35"/>
      <c r="ACE12" s="35"/>
      <c r="ACF12" s="35"/>
      <c r="ACG12" s="35"/>
      <c r="ACH12" s="35"/>
      <c r="ACI12" s="35"/>
      <c r="ACJ12" s="35"/>
      <c r="ACK12" s="35"/>
      <c r="ACL12" s="35"/>
      <c r="ACM12" s="35"/>
      <c r="ACN12" s="35"/>
      <c r="ACO12" s="35"/>
      <c r="ACP12" s="35"/>
      <c r="ACQ12" s="35"/>
      <c r="ACR12" s="35"/>
      <c r="ACS12" s="35"/>
      <c r="ACT12" s="35"/>
      <c r="ACU12" s="35"/>
      <c r="ACV12" s="35"/>
      <c r="ACW12" s="35"/>
      <c r="ACX12" s="35"/>
      <c r="ACY12" s="35"/>
      <c r="ACZ12" s="35"/>
      <c r="ADA12" s="35"/>
      <c r="ADB12" s="35"/>
      <c r="ADC12" s="35"/>
      <c r="ADD12" s="35"/>
      <c r="ADE12" s="35"/>
      <c r="ADF12" s="35"/>
      <c r="ADG12" s="35"/>
      <c r="ADH12" s="35"/>
      <c r="ADI12" s="35"/>
      <c r="ADJ12" s="35"/>
      <c r="ADK12" s="35"/>
      <c r="ADL12" s="35"/>
      <c r="ADM12" s="35"/>
      <c r="ADN12" s="35"/>
      <c r="ADO12" s="35"/>
      <c r="ADP12" s="35"/>
      <c r="ADQ12" s="35"/>
      <c r="ADR12" s="35"/>
      <c r="ADS12" s="35"/>
      <c r="ADT12" s="35"/>
      <c r="ADU12" s="35"/>
      <c r="ADV12" s="35"/>
      <c r="ADW12" s="35"/>
      <c r="ADX12" s="35"/>
      <c r="ADY12" s="35"/>
      <c r="ADZ12" s="35"/>
      <c r="AEA12" s="35"/>
      <c r="AEB12" s="35"/>
      <c r="AEC12" s="35"/>
      <c r="AED12" s="35"/>
      <c r="AEE12" s="35"/>
      <c r="AEF12" s="35"/>
      <c r="AEG12" s="35"/>
      <c r="AEH12" s="35"/>
      <c r="AEI12" s="35"/>
      <c r="AEJ12" s="35"/>
      <c r="AEK12" s="35"/>
      <c r="AEL12" s="35"/>
      <c r="AEM12" s="35"/>
      <c r="AEN12" s="35"/>
      <c r="AEO12" s="35"/>
      <c r="AEP12" s="35"/>
      <c r="AEQ12" s="35"/>
      <c r="AER12" s="35"/>
      <c r="AES12" s="35"/>
      <c r="AET12" s="35"/>
      <c r="AEU12" s="35"/>
      <c r="AEV12" s="35"/>
      <c r="AEW12" s="35"/>
      <c r="AEX12" s="35"/>
      <c r="AEY12" s="35"/>
      <c r="AEZ12" s="35"/>
      <c r="AFA12" s="35"/>
      <c r="AFB12" s="35"/>
      <c r="AFC12" s="35"/>
      <c r="AFD12" s="35"/>
      <c r="AFE12" s="35"/>
      <c r="AFF12" s="35"/>
      <c r="AFG12" s="35"/>
      <c r="AFH12" s="35"/>
      <c r="AFI12" s="35"/>
      <c r="AFJ12" s="35"/>
      <c r="AFK12" s="35"/>
      <c r="AFL12" s="35"/>
      <c r="AFM12" s="35"/>
      <c r="AFN12" s="35"/>
      <c r="AFO12" s="35"/>
      <c r="AFP12" s="35"/>
      <c r="AFQ12" s="35"/>
      <c r="AFR12" s="35"/>
      <c r="AFS12" s="35"/>
      <c r="AFT12" s="35"/>
      <c r="AFU12" s="35"/>
      <c r="AFV12" s="35"/>
      <c r="AFW12" s="35"/>
      <c r="AFX12" s="35"/>
      <c r="AFY12" s="35"/>
      <c r="AFZ12" s="35"/>
      <c r="AGA12" s="35"/>
      <c r="AGB12" s="35"/>
      <c r="AGC12" s="35"/>
      <c r="AGD12" s="35"/>
      <c r="AGE12" s="35"/>
      <c r="AGF12" s="35"/>
      <c r="AGG12" s="35"/>
      <c r="AGH12" s="35"/>
      <c r="AGI12" s="35"/>
      <c r="AGJ12" s="35"/>
      <c r="AGK12" s="35"/>
      <c r="AGL12" s="35"/>
      <c r="AGM12" s="35"/>
      <c r="AGN12" s="35"/>
      <c r="AGO12" s="35"/>
      <c r="AGP12" s="35"/>
      <c r="AGQ12" s="35"/>
      <c r="AGR12" s="35"/>
      <c r="AGS12" s="35"/>
      <c r="AGT12" s="35"/>
      <c r="AGU12" s="35"/>
      <c r="AGV12" s="35"/>
      <c r="AGW12" s="35"/>
      <c r="AGX12" s="35"/>
      <c r="AGY12" s="35"/>
      <c r="AGZ12" s="35"/>
      <c r="AHA12" s="35"/>
      <c r="AHB12" s="35"/>
      <c r="AHC12" s="35"/>
      <c r="AHD12" s="35"/>
      <c r="AHE12" s="35"/>
      <c r="AHF12" s="35"/>
      <c r="AHG12" s="35"/>
      <c r="AHH12" s="35"/>
      <c r="AHI12" s="35"/>
      <c r="AHJ12" s="35"/>
      <c r="AHK12" s="35"/>
      <c r="AHL12" s="35"/>
      <c r="AHM12" s="35"/>
      <c r="AHN12" s="35"/>
      <c r="AHO12" s="35"/>
      <c r="AHP12" s="35"/>
      <c r="AHQ12" s="35"/>
      <c r="AHR12" s="35"/>
      <c r="AHS12" s="35"/>
      <c r="AHT12" s="35"/>
      <c r="AHU12" s="35"/>
      <c r="AHV12" s="35"/>
      <c r="AHW12" s="35"/>
      <c r="AHX12" s="35"/>
      <c r="AHY12" s="35"/>
      <c r="AHZ12" s="35"/>
      <c r="AIA12" s="35"/>
      <c r="AIB12" s="35"/>
      <c r="AIC12" s="35"/>
      <c r="AID12" s="35"/>
      <c r="AIE12" s="35"/>
      <c r="AIF12" s="35"/>
      <c r="AIG12" s="35"/>
      <c r="AIH12" s="35"/>
      <c r="AII12" s="35"/>
      <c r="AIJ12" s="35"/>
      <c r="AIK12" s="35"/>
      <c r="AIL12" s="35"/>
      <c r="AIM12" s="35"/>
      <c r="AIN12" s="35"/>
      <c r="AIO12" s="35"/>
      <c r="AIP12" s="35"/>
      <c r="AIQ12" s="35"/>
      <c r="AIR12" s="35"/>
      <c r="AIS12" s="35"/>
      <c r="AIT12" s="35"/>
      <c r="AIU12" s="35"/>
      <c r="AIV12" s="35"/>
      <c r="AIW12" s="35"/>
      <c r="AIX12" s="35"/>
      <c r="AIY12" s="35"/>
      <c r="AIZ12" s="35"/>
      <c r="AJA12" s="35"/>
      <c r="AJB12" s="35"/>
      <c r="AJC12" s="35"/>
      <c r="AJD12" s="35"/>
      <c r="AJE12" s="35"/>
      <c r="AJF12" s="35"/>
      <c r="AJG12" s="35"/>
      <c r="AJH12" s="35"/>
      <c r="AJI12" s="35"/>
      <c r="AJJ12" s="35"/>
      <c r="AJK12" s="35"/>
      <c r="AJL12" s="35"/>
      <c r="AJM12" s="35"/>
      <c r="AJN12" s="35"/>
      <c r="AJO12" s="35"/>
      <c r="AJP12" s="35"/>
      <c r="AJQ12" s="35"/>
      <c r="AJR12" s="35"/>
      <c r="AJS12" s="35"/>
      <c r="AJT12" s="35"/>
      <c r="AJU12" s="35"/>
      <c r="AJV12" s="35"/>
      <c r="AJW12" s="35"/>
      <c r="AJX12" s="35"/>
      <c r="AJY12" s="35"/>
      <c r="AJZ12" s="35"/>
      <c r="AKA12" s="35"/>
      <c r="AKB12" s="35"/>
      <c r="AKC12" s="35"/>
      <c r="AKD12" s="35"/>
      <c r="AKE12" s="35"/>
      <c r="AKF12" s="35"/>
      <c r="AKG12" s="35"/>
      <c r="AKH12" s="35"/>
      <c r="AKI12" s="35"/>
      <c r="AKJ12" s="35"/>
      <c r="AKK12" s="35"/>
      <c r="AKL12" s="35"/>
      <c r="AKM12" s="35"/>
      <c r="AKN12" s="35"/>
      <c r="AKO12" s="35"/>
      <c r="AKP12" s="35"/>
      <c r="AKQ12" s="35"/>
      <c r="AKR12" s="35"/>
      <c r="AKS12" s="35"/>
      <c r="AKT12" s="35"/>
      <c r="AKU12" s="35"/>
      <c r="AKV12" s="35"/>
      <c r="AKW12" s="35"/>
      <c r="AKX12" s="35"/>
      <c r="AKY12" s="35"/>
      <c r="AKZ12" s="35"/>
      <c r="ALA12" s="35"/>
      <c r="ALB12" s="35"/>
      <c r="ALC12" s="35"/>
      <c r="ALD12" s="35"/>
      <c r="ALE12" s="35"/>
      <c r="ALF12" s="35"/>
      <c r="ALG12" s="35"/>
      <c r="ALH12" s="35"/>
      <c r="ALI12" s="35"/>
      <c r="ALJ12" s="35"/>
      <c r="ALK12" s="35"/>
      <c r="ALL12" s="35"/>
      <c r="ALM12" s="35"/>
      <c r="ALN12" s="35"/>
      <c r="ALO12" s="35"/>
      <c r="ALP12" s="35"/>
      <c r="ALQ12" s="35"/>
      <c r="ALR12" s="35"/>
      <c r="ALS12" s="35"/>
      <c r="ALT12" s="35"/>
      <c r="ALU12" s="35"/>
      <c r="ALV12" s="35"/>
      <c r="ALW12" s="35"/>
      <c r="ALX12" s="35"/>
      <c r="ALY12" s="35"/>
      <c r="ALZ12" s="35"/>
      <c r="AMA12" s="35"/>
      <c r="AMB12" s="35"/>
      <c r="AMC12" s="35"/>
      <c r="AMD12" s="35"/>
      <c r="AME12" s="35"/>
      <c r="AMF12" s="35"/>
      <c r="AMG12" s="35"/>
      <c r="AMH12" s="35"/>
      <c r="AMI12" s="35"/>
      <c r="AMJ12" s="35"/>
      <c r="AMK12" s="35"/>
    </row>
    <row r="13" s="1" customFormat="1" ht="20.1" customHeight="1" spans="1:1025">
      <c r="A13" s="11"/>
      <c r="B13" s="11">
        <v>10</v>
      </c>
      <c r="C13" s="12"/>
      <c r="D13" s="13"/>
      <c r="E13" s="14"/>
      <c r="F13" s="14"/>
      <c r="G13" s="13"/>
      <c r="H13" s="15"/>
      <c r="I13" s="20">
        <v>42254</v>
      </c>
      <c r="J13" s="13">
        <v>28</v>
      </c>
      <c r="K13" s="21">
        <v>8.13</v>
      </c>
      <c r="L13" s="22">
        <f>K13/0.003375</f>
        <v>2408.88888888889</v>
      </c>
      <c r="M13" s="23">
        <v>373</v>
      </c>
      <c r="N13" s="15">
        <f>M13/22.5</f>
        <v>16.5777777777778</v>
      </c>
      <c r="O13" s="15">
        <f>AVERAGE(N13:N15)</f>
        <v>16.7703703703704</v>
      </c>
      <c r="P13" s="15">
        <f>(O13/15)*100</f>
        <v>111.802469135802</v>
      </c>
      <c r="Q13" s="30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3"/>
      <c r="AG13" s="34"/>
      <c r="AH13" s="34"/>
      <c r="AI13" s="34"/>
      <c r="AJ13" s="34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  <c r="FF13" s="35"/>
      <c r="FG13" s="35"/>
      <c r="FH13" s="35"/>
      <c r="FI13" s="35"/>
      <c r="FJ13" s="35"/>
      <c r="FK13" s="35"/>
      <c r="FL13" s="35"/>
      <c r="FM13" s="35"/>
      <c r="FN13" s="35"/>
      <c r="FO13" s="35"/>
      <c r="FP13" s="35"/>
      <c r="FQ13" s="35"/>
      <c r="FR13" s="35"/>
      <c r="FS13" s="35"/>
      <c r="FT13" s="35"/>
      <c r="FU13" s="35"/>
      <c r="FV13" s="35"/>
      <c r="FW13" s="35"/>
      <c r="FX13" s="35"/>
      <c r="FY13" s="35"/>
      <c r="FZ13" s="35"/>
      <c r="GA13" s="35"/>
      <c r="GB13" s="35"/>
      <c r="GC13" s="35"/>
      <c r="GD13" s="35"/>
      <c r="GE13" s="35"/>
      <c r="GF13" s="35"/>
      <c r="GG13" s="35"/>
      <c r="GH13" s="35"/>
      <c r="GI13" s="35"/>
      <c r="GJ13" s="35"/>
      <c r="GK13" s="35"/>
      <c r="GL13" s="35"/>
      <c r="GM13" s="35"/>
      <c r="GN13" s="35"/>
      <c r="GO13" s="35"/>
      <c r="GP13" s="35"/>
      <c r="GQ13" s="35"/>
      <c r="GR13" s="35"/>
      <c r="GS13" s="35"/>
      <c r="GT13" s="35"/>
      <c r="GU13" s="35"/>
      <c r="GV13" s="35"/>
      <c r="GW13" s="35"/>
      <c r="GX13" s="35"/>
      <c r="GY13" s="35"/>
      <c r="GZ13" s="35"/>
      <c r="HA13" s="35"/>
      <c r="HB13" s="35"/>
      <c r="HC13" s="35"/>
      <c r="HD13" s="35"/>
      <c r="HE13" s="35"/>
      <c r="HF13" s="35"/>
      <c r="HG13" s="35"/>
      <c r="HH13" s="35"/>
      <c r="HI13" s="35"/>
      <c r="HJ13" s="35"/>
      <c r="HK13" s="35"/>
      <c r="HL13" s="35"/>
      <c r="HM13" s="35"/>
      <c r="HN13" s="35"/>
      <c r="HO13" s="35"/>
      <c r="HP13" s="35"/>
      <c r="HQ13" s="35"/>
      <c r="HR13" s="35"/>
      <c r="HS13" s="35"/>
      <c r="HT13" s="35"/>
      <c r="HU13" s="35"/>
      <c r="HV13" s="35"/>
      <c r="HW13" s="35"/>
      <c r="HX13" s="35"/>
      <c r="HY13" s="35"/>
      <c r="HZ13" s="35"/>
      <c r="IA13" s="35"/>
      <c r="IB13" s="35"/>
      <c r="IC13" s="35"/>
      <c r="ID13" s="35"/>
      <c r="IE13" s="35"/>
      <c r="IF13" s="35"/>
      <c r="IG13" s="35"/>
      <c r="IH13" s="35"/>
      <c r="II13" s="35"/>
      <c r="IJ13" s="35"/>
      <c r="IK13" s="35"/>
      <c r="IL13" s="35"/>
      <c r="IM13" s="35"/>
      <c r="IN13" s="35"/>
      <c r="IO13" s="35"/>
      <c r="IP13" s="35"/>
      <c r="IQ13" s="35"/>
      <c r="IR13" s="35"/>
      <c r="IS13" s="35"/>
      <c r="IT13" s="35"/>
      <c r="IU13" s="35"/>
      <c r="IV13" s="35"/>
      <c r="IW13" s="35"/>
      <c r="IX13" s="35"/>
      <c r="IY13" s="35"/>
      <c r="IZ13" s="35"/>
      <c r="JA13" s="35"/>
      <c r="JB13" s="35"/>
      <c r="JC13" s="35"/>
      <c r="JD13" s="35"/>
      <c r="JE13" s="35"/>
      <c r="JF13" s="35"/>
      <c r="JG13" s="35"/>
      <c r="JH13" s="35"/>
      <c r="JI13" s="35"/>
      <c r="JJ13" s="35"/>
      <c r="JK13" s="35"/>
      <c r="JL13" s="35"/>
      <c r="JM13" s="35"/>
      <c r="JN13" s="35"/>
      <c r="JO13" s="35"/>
      <c r="JP13" s="35"/>
      <c r="JQ13" s="35"/>
      <c r="JR13" s="35"/>
      <c r="JS13" s="35"/>
      <c r="JT13" s="35"/>
      <c r="JU13" s="35"/>
      <c r="JV13" s="35"/>
      <c r="JW13" s="35"/>
      <c r="JX13" s="35"/>
      <c r="JY13" s="35"/>
      <c r="JZ13" s="35"/>
      <c r="KA13" s="35"/>
      <c r="KB13" s="35"/>
      <c r="KC13" s="35"/>
      <c r="KD13" s="35"/>
      <c r="KE13" s="35"/>
      <c r="KF13" s="35"/>
      <c r="KG13" s="35"/>
      <c r="KH13" s="35"/>
      <c r="KI13" s="35"/>
      <c r="KJ13" s="35"/>
      <c r="KK13" s="35"/>
      <c r="KL13" s="35"/>
      <c r="KM13" s="35"/>
      <c r="KN13" s="35"/>
      <c r="KO13" s="35"/>
      <c r="KP13" s="35"/>
      <c r="KQ13" s="35"/>
      <c r="KR13" s="35"/>
      <c r="KS13" s="35"/>
      <c r="KT13" s="35"/>
      <c r="KU13" s="35"/>
      <c r="KV13" s="35"/>
      <c r="KW13" s="35"/>
      <c r="KX13" s="35"/>
      <c r="KY13" s="35"/>
      <c r="KZ13" s="35"/>
      <c r="LA13" s="35"/>
      <c r="LB13" s="35"/>
      <c r="LC13" s="35"/>
      <c r="LD13" s="35"/>
      <c r="LE13" s="35"/>
      <c r="LF13" s="35"/>
      <c r="LG13" s="35"/>
      <c r="LH13" s="35"/>
      <c r="LI13" s="35"/>
      <c r="LJ13" s="35"/>
      <c r="LK13" s="35"/>
      <c r="LL13" s="35"/>
      <c r="LM13" s="35"/>
      <c r="LN13" s="35"/>
      <c r="LO13" s="35"/>
      <c r="LP13" s="35"/>
      <c r="LQ13" s="35"/>
      <c r="LR13" s="35"/>
      <c r="LS13" s="35"/>
      <c r="LT13" s="35"/>
      <c r="LU13" s="35"/>
      <c r="LV13" s="35"/>
      <c r="LW13" s="35"/>
      <c r="LX13" s="35"/>
      <c r="LY13" s="35"/>
      <c r="LZ13" s="35"/>
      <c r="MA13" s="35"/>
      <c r="MB13" s="35"/>
      <c r="MC13" s="35"/>
      <c r="MD13" s="35"/>
      <c r="ME13" s="35"/>
      <c r="MF13" s="35"/>
      <c r="MG13" s="35"/>
      <c r="MH13" s="35"/>
      <c r="MI13" s="35"/>
      <c r="MJ13" s="35"/>
      <c r="MK13" s="35"/>
      <c r="ML13" s="35"/>
      <c r="MM13" s="35"/>
      <c r="MN13" s="35"/>
      <c r="MO13" s="35"/>
      <c r="MP13" s="35"/>
      <c r="MQ13" s="35"/>
      <c r="MR13" s="35"/>
      <c r="MS13" s="35"/>
      <c r="MT13" s="35"/>
      <c r="MU13" s="35"/>
      <c r="MV13" s="35"/>
      <c r="MW13" s="35"/>
      <c r="MX13" s="35"/>
      <c r="MY13" s="35"/>
      <c r="MZ13" s="35"/>
      <c r="NA13" s="35"/>
      <c r="NB13" s="35"/>
      <c r="NC13" s="35"/>
      <c r="ND13" s="35"/>
      <c r="NE13" s="35"/>
      <c r="NF13" s="35"/>
      <c r="NG13" s="35"/>
      <c r="NH13" s="35"/>
      <c r="NI13" s="35"/>
      <c r="NJ13" s="35"/>
      <c r="NK13" s="35"/>
      <c r="NL13" s="35"/>
      <c r="NM13" s="35"/>
      <c r="NN13" s="35"/>
      <c r="NO13" s="35"/>
      <c r="NP13" s="35"/>
      <c r="NQ13" s="35"/>
      <c r="NR13" s="35"/>
      <c r="NS13" s="35"/>
      <c r="NT13" s="35"/>
      <c r="NU13" s="35"/>
      <c r="NV13" s="35"/>
      <c r="NW13" s="35"/>
      <c r="NX13" s="35"/>
      <c r="NY13" s="35"/>
      <c r="NZ13" s="35"/>
      <c r="OA13" s="35"/>
      <c r="OB13" s="35"/>
      <c r="OC13" s="35"/>
      <c r="OD13" s="35"/>
      <c r="OE13" s="35"/>
      <c r="OF13" s="35"/>
      <c r="OG13" s="35"/>
      <c r="OH13" s="35"/>
      <c r="OI13" s="35"/>
      <c r="OJ13" s="35"/>
      <c r="OK13" s="35"/>
      <c r="OL13" s="35"/>
      <c r="OM13" s="35"/>
      <c r="ON13" s="35"/>
      <c r="OO13" s="35"/>
      <c r="OP13" s="35"/>
      <c r="OQ13" s="35"/>
      <c r="OR13" s="35"/>
      <c r="OS13" s="35"/>
      <c r="OT13" s="35"/>
      <c r="OU13" s="35"/>
      <c r="OV13" s="35"/>
      <c r="OW13" s="35"/>
      <c r="OX13" s="35"/>
      <c r="OY13" s="35"/>
      <c r="OZ13" s="35"/>
      <c r="PA13" s="35"/>
      <c r="PB13" s="35"/>
      <c r="PC13" s="35"/>
      <c r="PD13" s="35"/>
      <c r="PE13" s="35"/>
      <c r="PF13" s="35"/>
      <c r="PG13" s="35"/>
      <c r="PH13" s="35"/>
      <c r="PI13" s="35"/>
      <c r="PJ13" s="35"/>
      <c r="PK13" s="35"/>
      <c r="PL13" s="35"/>
      <c r="PM13" s="35"/>
      <c r="PN13" s="35"/>
      <c r="PO13" s="35"/>
      <c r="PP13" s="35"/>
      <c r="PQ13" s="35"/>
      <c r="PR13" s="35"/>
      <c r="PS13" s="35"/>
      <c r="PT13" s="35"/>
      <c r="PU13" s="35"/>
      <c r="PV13" s="35"/>
      <c r="PW13" s="35"/>
      <c r="PX13" s="35"/>
      <c r="PY13" s="35"/>
      <c r="PZ13" s="35"/>
      <c r="QA13" s="35"/>
      <c r="QB13" s="35"/>
      <c r="QC13" s="35"/>
      <c r="QD13" s="35"/>
      <c r="QE13" s="35"/>
      <c r="QF13" s="35"/>
      <c r="QG13" s="35"/>
      <c r="QH13" s="35"/>
      <c r="QI13" s="35"/>
      <c r="QJ13" s="35"/>
      <c r="QK13" s="35"/>
      <c r="QL13" s="35"/>
      <c r="QM13" s="35"/>
      <c r="QN13" s="35"/>
      <c r="QO13" s="35"/>
      <c r="QP13" s="35"/>
      <c r="QQ13" s="35"/>
      <c r="QR13" s="35"/>
      <c r="QS13" s="35"/>
      <c r="QT13" s="35"/>
      <c r="QU13" s="35"/>
      <c r="QV13" s="35"/>
      <c r="QW13" s="35"/>
      <c r="QX13" s="35"/>
      <c r="QY13" s="35"/>
      <c r="QZ13" s="35"/>
      <c r="RA13" s="35"/>
      <c r="RB13" s="35"/>
      <c r="RC13" s="35"/>
      <c r="RD13" s="35"/>
      <c r="RE13" s="35"/>
      <c r="RF13" s="35"/>
      <c r="RG13" s="35"/>
      <c r="RH13" s="35"/>
      <c r="RI13" s="35"/>
      <c r="RJ13" s="35"/>
      <c r="RK13" s="35"/>
      <c r="RL13" s="35"/>
      <c r="RM13" s="35"/>
      <c r="RN13" s="35"/>
      <c r="RO13" s="35"/>
      <c r="RP13" s="35"/>
      <c r="RQ13" s="35"/>
      <c r="RR13" s="35"/>
      <c r="RS13" s="35"/>
      <c r="RT13" s="35"/>
      <c r="RU13" s="35"/>
      <c r="RV13" s="35"/>
      <c r="RW13" s="35"/>
      <c r="RX13" s="35"/>
      <c r="RY13" s="35"/>
      <c r="RZ13" s="35"/>
      <c r="SA13" s="35"/>
      <c r="SB13" s="35"/>
      <c r="SC13" s="35"/>
      <c r="SD13" s="35"/>
      <c r="SE13" s="35"/>
      <c r="SF13" s="35"/>
      <c r="SG13" s="35"/>
      <c r="SH13" s="35"/>
      <c r="SI13" s="35"/>
      <c r="SJ13" s="35"/>
      <c r="SK13" s="35"/>
      <c r="SL13" s="35"/>
      <c r="SM13" s="35"/>
      <c r="SN13" s="35"/>
      <c r="SO13" s="35"/>
      <c r="SP13" s="35"/>
      <c r="SQ13" s="35"/>
      <c r="SR13" s="35"/>
      <c r="SS13" s="35"/>
      <c r="ST13" s="35"/>
      <c r="SU13" s="35"/>
      <c r="SV13" s="35"/>
      <c r="SW13" s="35"/>
      <c r="SX13" s="35"/>
      <c r="SY13" s="35"/>
      <c r="SZ13" s="35"/>
      <c r="TA13" s="35"/>
      <c r="TB13" s="35"/>
      <c r="TC13" s="35"/>
      <c r="TD13" s="35"/>
      <c r="TE13" s="35"/>
      <c r="TF13" s="35"/>
      <c r="TG13" s="35"/>
      <c r="TH13" s="35"/>
      <c r="TI13" s="35"/>
      <c r="TJ13" s="35"/>
      <c r="TK13" s="35"/>
      <c r="TL13" s="35"/>
      <c r="TM13" s="35"/>
      <c r="TN13" s="35"/>
      <c r="TO13" s="35"/>
      <c r="TP13" s="35"/>
      <c r="TQ13" s="35"/>
      <c r="TR13" s="35"/>
      <c r="TS13" s="35"/>
      <c r="TT13" s="35"/>
      <c r="TU13" s="35"/>
      <c r="TV13" s="35"/>
      <c r="TW13" s="35"/>
      <c r="TX13" s="35"/>
      <c r="TY13" s="35"/>
      <c r="TZ13" s="35"/>
      <c r="UA13" s="35"/>
      <c r="UB13" s="35"/>
      <c r="UC13" s="35"/>
      <c r="UD13" s="35"/>
      <c r="UE13" s="35"/>
      <c r="UF13" s="35"/>
      <c r="UG13" s="35"/>
      <c r="UH13" s="35"/>
      <c r="UI13" s="35"/>
      <c r="UJ13" s="35"/>
      <c r="UK13" s="35"/>
      <c r="UL13" s="35"/>
      <c r="UM13" s="35"/>
      <c r="UN13" s="35"/>
      <c r="UO13" s="35"/>
      <c r="UP13" s="35"/>
      <c r="UQ13" s="35"/>
      <c r="UR13" s="35"/>
      <c r="US13" s="35"/>
      <c r="UT13" s="35"/>
      <c r="UU13" s="35"/>
      <c r="UV13" s="35"/>
      <c r="UW13" s="35"/>
      <c r="UX13" s="35"/>
      <c r="UY13" s="35"/>
      <c r="UZ13" s="35"/>
      <c r="VA13" s="35"/>
      <c r="VB13" s="35"/>
      <c r="VC13" s="35"/>
      <c r="VD13" s="35"/>
      <c r="VE13" s="35"/>
      <c r="VF13" s="35"/>
      <c r="VG13" s="35"/>
      <c r="VH13" s="35"/>
      <c r="VI13" s="35"/>
      <c r="VJ13" s="35"/>
      <c r="VK13" s="35"/>
      <c r="VL13" s="35"/>
      <c r="VM13" s="35"/>
      <c r="VN13" s="35"/>
      <c r="VO13" s="35"/>
      <c r="VP13" s="35"/>
      <c r="VQ13" s="35"/>
      <c r="VR13" s="35"/>
      <c r="VS13" s="35"/>
      <c r="VT13" s="35"/>
      <c r="VU13" s="35"/>
      <c r="VV13" s="35"/>
      <c r="VW13" s="35"/>
      <c r="VX13" s="35"/>
      <c r="VY13" s="35"/>
      <c r="VZ13" s="35"/>
      <c r="WA13" s="35"/>
      <c r="WB13" s="35"/>
      <c r="WC13" s="35"/>
      <c r="WD13" s="35"/>
      <c r="WE13" s="35"/>
      <c r="WF13" s="35"/>
      <c r="WG13" s="35"/>
      <c r="WH13" s="35"/>
      <c r="WI13" s="35"/>
      <c r="WJ13" s="35"/>
      <c r="WK13" s="35"/>
      <c r="WL13" s="35"/>
      <c r="WM13" s="35"/>
      <c r="WN13" s="35"/>
      <c r="WO13" s="35"/>
      <c r="WP13" s="35"/>
      <c r="WQ13" s="35"/>
      <c r="WR13" s="35"/>
      <c r="WS13" s="35"/>
      <c r="WT13" s="35"/>
      <c r="WU13" s="35"/>
      <c r="WV13" s="35"/>
      <c r="WW13" s="35"/>
      <c r="WX13" s="35"/>
      <c r="WY13" s="35"/>
      <c r="WZ13" s="35"/>
      <c r="XA13" s="35"/>
      <c r="XB13" s="35"/>
      <c r="XC13" s="35"/>
      <c r="XD13" s="35"/>
      <c r="XE13" s="35"/>
      <c r="XF13" s="35"/>
      <c r="XG13" s="35"/>
      <c r="XH13" s="35"/>
      <c r="XI13" s="35"/>
      <c r="XJ13" s="35"/>
      <c r="XK13" s="35"/>
      <c r="XL13" s="35"/>
      <c r="XM13" s="35"/>
      <c r="XN13" s="35"/>
      <c r="XO13" s="35"/>
      <c r="XP13" s="35"/>
      <c r="XQ13" s="35"/>
      <c r="XR13" s="35"/>
      <c r="XS13" s="35"/>
      <c r="XT13" s="35"/>
      <c r="XU13" s="35"/>
      <c r="XV13" s="35"/>
      <c r="XW13" s="35"/>
      <c r="XX13" s="35"/>
      <c r="XY13" s="35"/>
      <c r="XZ13" s="35"/>
      <c r="YA13" s="35"/>
      <c r="YB13" s="35"/>
      <c r="YC13" s="35"/>
      <c r="YD13" s="35"/>
      <c r="YE13" s="35"/>
      <c r="YF13" s="35"/>
      <c r="YG13" s="35"/>
      <c r="YH13" s="35"/>
      <c r="YI13" s="35"/>
      <c r="YJ13" s="35"/>
      <c r="YK13" s="35"/>
      <c r="YL13" s="35"/>
      <c r="YM13" s="35"/>
      <c r="YN13" s="35"/>
      <c r="YO13" s="35"/>
      <c r="YP13" s="35"/>
      <c r="YQ13" s="35"/>
      <c r="YR13" s="35"/>
      <c r="YS13" s="35"/>
      <c r="YT13" s="35"/>
      <c r="YU13" s="35"/>
      <c r="YV13" s="35"/>
      <c r="YW13" s="35"/>
      <c r="YX13" s="35"/>
      <c r="YY13" s="35"/>
      <c r="YZ13" s="35"/>
      <c r="ZA13" s="35"/>
      <c r="ZB13" s="35"/>
      <c r="ZC13" s="35"/>
      <c r="ZD13" s="35"/>
      <c r="ZE13" s="35"/>
      <c r="ZF13" s="35"/>
      <c r="ZG13" s="35"/>
      <c r="ZH13" s="35"/>
      <c r="ZI13" s="35"/>
      <c r="ZJ13" s="35"/>
      <c r="ZK13" s="35"/>
      <c r="ZL13" s="35"/>
      <c r="ZM13" s="35"/>
      <c r="ZN13" s="35"/>
      <c r="ZO13" s="35"/>
      <c r="ZP13" s="35"/>
      <c r="ZQ13" s="35"/>
      <c r="ZR13" s="35"/>
      <c r="ZS13" s="35"/>
      <c r="ZT13" s="35"/>
      <c r="ZU13" s="35"/>
      <c r="ZV13" s="35"/>
      <c r="ZW13" s="35"/>
      <c r="ZX13" s="35"/>
      <c r="ZY13" s="35"/>
      <c r="ZZ13" s="35"/>
      <c r="AAA13" s="35"/>
      <c r="AAB13" s="35"/>
      <c r="AAC13" s="35"/>
      <c r="AAD13" s="35"/>
      <c r="AAE13" s="35"/>
      <c r="AAF13" s="35"/>
      <c r="AAG13" s="35"/>
      <c r="AAH13" s="35"/>
      <c r="AAI13" s="35"/>
      <c r="AAJ13" s="35"/>
      <c r="AAK13" s="35"/>
      <c r="AAL13" s="35"/>
      <c r="AAM13" s="35"/>
      <c r="AAN13" s="35"/>
      <c r="AAO13" s="35"/>
      <c r="AAP13" s="35"/>
      <c r="AAQ13" s="35"/>
      <c r="AAR13" s="35"/>
      <c r="AAS13" s="35"/>
      <c r="AAT13" s="35"/>
      <c r="AAU13" s="35"/>
      <c r="AAV13" s="35"/>
      <c r="AAW13" s="35"/>
      <c r="AAX13" s="35"/>
      <c r="AAY13" s="35"/>
      <c r="AAZ13" s="35"/>
      <c r="ABA13" s="35"/>
      <c r="ABB13" s="35"/>
      <c r="ABC13" s="35"/>
      <c r="ABD13" s="35"/>
      <c r="ABE13" s="35"/>
      <c r="ABF13" s="35"/>
      <c r="ABG13" s="35"/>
      <c r="ABH13" s="35"/>
      <c r="ABI13" s="35"/>
      <c r="ABJ13" s="35"/>
      <c r="ABK13" s="35"/>
      <c r="ABL13" s="35"/>
      <c r="ABM13" s="35"/>
      <c r="ABN13" s="35"/>
      <c r="ABO13" s="35"/>
      <c r="ABP13" s="35"/>
      <c r="ABQ13" s="35"/>
      <c r="ABR13" s="35"/>
      <c r="ABS13" s="35"/>
      <c r="ABT13" s="35"/>
      <c r="ABU13" s="35"/>
      <c r="ABV13" s="35"/>
      <c r="ABW13" s="35"/>
      <c r="ABX13" s="35"/>
      <c r="ABY13" s="35"/>
      <c r="ABZ13" s="35"/>
      <c r="ACA13" s="35"/>
      <c r="ACB13" s="35"/>
      <c r="ACC13" s="35"/>
      <c r="ACD13" s="35"/>
      <c r="ACE13" s="35"/>
      <c r="ACF13" s="35"/>
      <c r="ACG13" s="35"/>
      <c r="ACH13" s="35"/>
      <c r="ACI13" s="35"/>
      <c r="ACJ13" s="35"/>
      <c r="ACK13" s="35"/>
      <c r="ACL13" s="35"/>
      <c r="ACM13" s="35"/>
      <c r="ACN13" s="35"/>
      <c r="ACO13" s="35"/>
      <c r="ACP13" s="35"/>
      <c r="ACQ13" s="35"/>
      <c r="ACR13" s="35"/>
      <c r="ACS13" s="35"/>
      <c r="ACT13" s="35"/>
      <c r="ACU13" s="35"/>
      <c r="ACV13" s="35"/>
      <c r="ACW13" s="35"/>
      <c r="ACX13" s="35"/>
      <c r="ACY13" s="35"/>
      <c r="ACZ13" s="35"/>
      <c r="ADA13" s="35"/>
      <c r="ADB13" s="35"/>
      <c r="ADC13" s="35"/>
      <c r="ADD13" s="35"/>
      <c r="ADE13" s="35"/>
      <c r="ADF13" s="35"/>
      <c r="ADG13" s="35"/>
      <c r="ADH13" s="35"/>
      <c r="ADI13" s="35"/>
      <c r="ADJ13" s="35"/>
      <c r="ADK13" s="35"/>
      <c r="ADL13" s="35"/>
      <c r="ADM13" s="35"/>
      <c r="ADN13" s="35"/>
      <c r="ADO13" s="35"/>
      <c r="ADP13" s="35"/>
      <c r="ADQ13" s="35"/>
      <c r="ADR13" s="35"/>
      <c r="ADS13" s="35"/>
      <c r="ADT13" s="35"/>
      <c r="ADU13" s="35"/>
      <c r="ADV13" s="35"/>
      <c r="ADW13" s="35"/>
      <c r="ADX13" s="35"/>
      <c r="ADY13" s="35"/>
      <c r="ADZ13" s="35"/>
      <c r="AEA13" s="35"/>
      <c r="AEB13" s="35"/>
      <c r="AEC13" s="35"/>
      <c r="AED13" s="35"/>
      <c r="AEE13" s="35"/>
      <c r="AEF13" s="35"/>
      <c r="AEG13" s="35"/>
      <c r="AEH13" s="35"/>
      <c r="AEI13" s="35"/>
      <c r="AEJ13" s="35"/>
      <c r="AEK13" s="35"/>
      <c r="AEL13" s="35"/>
      <c r="AEM13" s="35"/>
      <c r="AEN13" s="35"/>
      <c r="AEO13" s="35"/>
      <c r="AEP13" s="35"/>
      <c r="AEQ13" s="35"/>
      <c r="AER13" s="35"/>
      <c r="AES13" s="35"/>
      <c r="AET13" s="35"/>
      <c r="AEU13" s="35"/>
      <c r="AEV13" s="35"/>
      <c r="AEW13" s="35"/>
      <c r="AEX13" s="35"/>
      <c r="AEY13" s="35"/>
      <c r="AEZ13" s="35"/>
      <c r="AFA13" s="35"/>
      <c r="AFB13" s="35"/>
      <c r="AFC13" s="35"/>
      <c r="AFD13" s="35"/>
      <c r="AFE13" s="35"/>
      <c r="AFF13" s="35"/>
      <c r="AFG13" s="35"/>
      <c r="AFH13" s="35"/>
      <c r="AFI13" s="35"/>
      <c r="AFJ13" s="35"/>
      <c r="AFK13" s="35"/>
      <c r="AFL13" s="35"/>
      <c r="AFM13" s="35"/>
      <c r="AFN13" s="35"/>
      <c r="AFO13" s="35"/>
      <c r="AFP13" s="35"/>
      <c r="AFQ13" s="35"/>
      <c r="AFR13" s="35"/>
      <c r="AFS13" s="35"/>
      <c r="AFT13" s="35"/>
      <c r="AFU13" s="35"/>
      <c r="AFV13" s="35"/>
      <c r="AFW13" s="35"/>
      <c r="AFX13" s="35"/>
      <c r="AFY13" s="35"/>
      <c r="AFZ13" s="35"/>
      <c r="AGA13" s="35"/>
      <c r="AGB13" s="35"/>
      <c r="AGC13" s="35"/>
      <c r="AGD13" s="35"/>
      <c r="AGE13" s="35"/>
      <c r="AGF13" s="35"/>
      <c r="AGG13" s="35"/>
      <c r="AGH13" s="35"/>
      <c r="AGI13" s="35"/>
      <c r="AGJ13" s="35"/>
      <c r="AGK13" s="35"/>
      <c r="AGL13" s="35"/>
      <c r="AGM13" s="35"/>
      <c r="AGN13" s="35"/>
      <c r="AGO13" s="35"/>
      <c r="AGP13" s="35"/>
      <c r="AGQ13" s="35"/>
      <c r="AGR13" s="35"/>
      <c r="AGS13" s="35"/>
      <c r="AGT13" s="35"/>
      <c r="AGU13" s="35"/>
      <c r="AGV13" s="35"/>
      <c r="AGW13" s="35"/>
      <c r="AGX13" s="35"/>
      <c r="AGY13" s="35"/>
      <c r="AGZ13" s="35"/>
      <c r="AHA13" s="35"/>
      <c r="AHB13" s="35"/>
      <c r="AHC13" s="35"/>
      <c r="AHD13" s="35"/>
      <c r="AHE13" s="35"/>
      <c r="AHF13" s="35"/>
      <c r="AHG13" s="35"/>
      <c r="AHH13" s="35"/>
      <c r="AHI13" s="35"/>
      <c r="AHJ13" s="35"/>
      <c r="AHK13" s="35"/>
      <c r="AHL13" s="35"/>
      <c r="AHM13" s="35"/>
      <c r="AHN13" s="35"/>
      <c r="AHO13" s="35"/>
      <c r="AHP13" s="35"/>
      <c r="AHQ13" s="35"/>
      <c r="AHR13" s="35"/>
      <c r="AHS13" s="35"/>
      <c r="AHT13" s="35"/>
      <c r="AHU13" s="35"/>
      <c r="AHV13" s="35"/>
      <c r="AHW13" s="35"/>
      <c r="AHX13" s="35"/>
      <c r="AHY13" s="35"/>
      <c r="AHZ13" s="35"/>
      <c r="AIA13" s="35"/>
      <c r="AIB13" s="35"/>
      <c r="AIC13" s="35"/>
      <c r="AID13" s="35"/>
      <c r="AIE13" s="35"/>
      <c r="AIF13" s="35"/>
      <c r="AIG13" s="35"/>
      <c r="AIH13" s="35"/>
      <c r="AII13" s="35"/>
      <c r="AIJ13" s="35"/>
      <c r="AIK13" s="35"/>
      <c r="AIL13" s="35"/>
      <c r="AIM13" s="35"/>
      <c r="AIN13" s="35"/>
      <c r="AIO13" s="35"/>
      <c r="AIP13" s="35"/>
      <c r="AIQ13" s="35"/>
      <c r="AIR13" s="35"/>
      <c r="AIS13" s="35"/>
      <c r="AIT13" s="35"/>
      <c r="AIU13" s="35"/>
      <c r="AIV13" s="35"/>
      <c r="AIW13" s="35"/>
      <c r="AIX13" s="35"/>
      <c r="AIY13" s="35"/>
      <c r="AIZ13" s="35"/>
      <c r="AJA13" s="35"/>
      <c r="AJB13" s="35"/>
      <c r="AJC13" s="35"/>
      <c r="AJD13" s="35"/>
      <c r="AJE13" s="35"/>
      <c r="AJF13" s="35"/>
      <c r="AJG13" s="35"/>
      <c r="AJH13" s="35"/>
      <c r="AJI13" s="35"/>
      <c r="AJJ13" s="35"/>
      <c r="AJK13" s="35"/>
      <c r="AJL13" s="35"/>
      <c r="AJM13" s="35"/>
      <c r="AJN13" s="35"/>
      <c r="AJO13" s="35"/>
      <c r="AJP13" s="35"/>
      <c r="AJQ13" s="35"/>
      <c r="AJR13" s="35"/>
      <c r="AJS13" s="35"/>
      <c r="AJT13" s="35"/>
      <c r="AJU13" s="35"/>
      <c r="AJV13" s="35"/>
      <c r="AJW13" s="35"/>
      <c r="AJX13" s="35"/>
      <c r="AJY13" s="35"/>
      <c r="AJZ13" s="35"/>
      <c r="AKA13" s="35"/>
      <c r="AKB13" s="35"/>
      <c r="AKC13" s="35"/>
      <c r="AKD13" s="35"/>
      <c r="AKE13" s="35"/>
      <c r="AKF13" s="35"/>
      <c r="AKG13" s="35"/>
      <c r="AKH13" s="35"/>
      <c r="AKI13" s="35"/>
      <c r="AKJ13" s="35"/>
      <c r="AKK13" s="35"/>
      <c r="AKL13" s="35"/>
      <c r="AKM13" s="35"/>
      <c r="AKN13" s="35"/>
      <c r="AKO13" s="35"/>
      <c r="AKP13" s="35"/>
      <c r="AKQ13" s="35"/>
      <c r="AKR13" s="35"/>
      <c r="AKS13" s="35"/>
      <c r="AKT13" s="35"/>
      <c r="AKU13" s="35"/>
      <c r="AKV13" s="35"/>
      <c r="AKW13" s="35"/>
      <c r="AKX13" s="35"/>
      <c r="AKY13" s="35"/>
      <c r="AKZ13" s="35"/>
      <c r="ALA13" s="35"/>
      <c r="ALB13" s="35"/>
      <c r="ALC13" s="35"/>
      <c r="ALD13" s="35"/>
      <c r="ALE13" s="35"/>
      <c r="ALF13" s="35"/>
      <c r="ALG13" s="35"/>
      <c r="ALH13" s="35"/>
      <c r="ALI13" s="35"/>
      <c r="ALJ13" s="35"/>
      <c r="ALK13" s="35"/>
      <c r="ALL13" s="35"/>
      <c r="ALM13" s="35"/>
      <c r="ALN13" s="35"/>
      <c r="ALO13" s="35"/>
      <c r="ALP13" s="35"/>
      <c r="ALQ13" s="35"/>
      <c r="ALR13" s="35"/>
      <c r="ALS13" s="35"/>
      <c r="ALT13" s="35"/>
      <c r="ALU13" s="35"/>
      <c r="ALV13" s="35"/>
      <c r="ALW13" s="35"/>
      <c r="ALX13" s="35"/>
      <c r="ALY13" s="35"/>
      <c r="ALZ13" s="35"/>
      <c r="AMA13" s="35"/>
      <c r="AMB13" s="35"/>
      <c r="AMC13" s="35"/>
      <c r="AMD13" s="35"/>
      <c r="AME13" s="35"/>
      <c r="AMF13" s="35"/>
      <c r="AMG13" s="35"/>
      <c r="AMH13" s="35"/>
      <c r="AMI13" s="35"/>
      <c r="AMJ13" s="35"/>
      <c r="AMK13" s="35"/>
    </row>
    <row r="14" s="1" customFormat="1" ht="20.1" customHeight="1" spans="1:1025">
      <c r="A14" s="11"/>
      <c r="B14" s="11">
        <v>11</v>
      </c>
      <c r="C14" s="12"/>
      <c r="D14" s="13"/>
      <c r="E14" s="14"/>
      <c r="F14" s="14"/>
      <c r="G14" s="13"/>
      <c r="H14" s="15"/>
      <c r="I14" s="20"/>
      <c r="J14" s="13"/>
      <c r="K14" s="24">
        <v>8.25</v>
      </c>
      <c r="L14" s="22">
        <f>K14/0.003375</f>
        <v>2444.44444444444</v>
      </c>
      <c r="M14" s="25">
        <v>382</v>
      </c>
      <c r="N14" s="15">
        <f>M14/22.5</f>
        <v>16.9777777777778</v>
      </c>
      <c r="O14" s="15"/>
      <c r="P14" s="15"/>
      <c r="Q14" s="30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3"/>
      <c r="AG14" s="34"/>
      <c r="AH14" s="34"/>
      <c r="AI14" s="34"/>
      <c r="AJ14" s="34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  <c r="FF14" s="35"/>
      <c r="FG14" s="35"/>
      <c r="FH14" s="35"/>
      <c r="FI14" s="35"/>
      <c r="FJ14" s="35"/>
      <c r="FK14" s="35"/>
      <c r="FL14" s="35"/>
      <c r="FM14" s="35"/>
      <c r="FN14" s="35"/>
      <c r="FO14" s="35"/>
      <c r="FP14" s="35"/>
      <c r="FQ14" s="35"/>
      <c r="FR14" s="35"/>
      <c r="FS14" s="35"/>
      <c r="FT14" s="35"/>
      <c r="FU14" s="35"/>
      <c r="FV14" s="35"/>
      <c r="FW14" s="35"/>
      <c r="FX14" s="35"/>
      <c r="FY14" s="35"/>
      <c r="FZ14" s="35"/>
      <c r="GA14" s="35"/>
      <c r="GB14" s="35"/>
      <c r="GC14" s="35"/>
      <c r="GD14" s="35"/>
      <c r="GE14" s="35"/>
      <c r="GF14" s="35"/>
      <c r="GG14" s="35"/>
      <c r="GH14" s="35"/>
      <c r="GI14" s="35"/>
      <c r="GJ14" s="35"/>
      <c r="GK14" s="35"/>
      <c r="GL14" s="35"/>
      <c r="GM14" s="35"/>
      <c r="GN14" s="35"/>
      <c r="GO14" s="35"/>
      <c r="GP14" s="35"/>
      <c r="GQ14" s="35"/>
      <c r="GR14" s="35"/>
      <c r="GS14" s="35"/>
      <c r="GT14" s="35"/>
      <c r="GU14" s="35"/>
      <c r="GV14" s="35"/>
      <c r="GW14" s="35"/>
      <c r="GX14" s="35"/>
      <c r="GY14" s="35"/>
      <c r="GZ14" s="35"/>
      <c r="HA14" s="35"/>
      <c r="HB14" s="35"/>
      <c r="HC14" s="35"/>
      <c r="HD14" s="35"/>
      <c r="HE14" s="35"/>
      <c r="HF14" s="35"/>
      <c r="HG14" s="35"/>
      <c r="HH14" s="35"/>
      <c r="HI14" s="35"/>
      <c r="HJ14" s="35"/>
      <c r="HK14" s="35"/>
      <c r="HL14" s="35"/>
      <c r="HM14" s="35"/>
      <c r="HN14" s="35"/>
      <c r="HO14" s="35"/>
      <c r="HP14" s="35"/>
      <c r="HQ14" s="35"/>
      <c r="HR14" s="35"/>
      <c r="HS14" s="35"/>
      <c r="HT14" s="35"/>
      <c r="HU14" s="35"/>
      <c r="HV14" s="35"/>
      <c r="HW14" s="35"/>
      <c r="HX14" s="35"/>
      <c r="HY14" s="35"/>
      <c r="HZ14" s="35"/>
      <c r="IA14" s="35"/>
      <c r="IB14" s="35"/>
      <c r="IC14" s="35"/>
      <c r="ID14" s="35"/>
      <c r="IE14" s="35"/>
      <c r="IF14" s="35"/>
      <c r="IG14" s="35"/>
      <c r="IH14" s="35"/>
      <c r="II14" s="35"/>
      <c r="IJ14" s="35"/>
      <c r="IK14" s="35"/>
      <c r="IL14" s="35"/>
      <c r="IM14" s="35"/>
      <c r="IN14" s="35"/>
      <c r="IO14" s="35"/>
      <c r="IP14" s="35"/>
      <c r="IQ14" s="35"/>
      <c r="IR14" s="35"/>
      <c r="IS14" s="35"/>
      <c r="IT14" s="35"/>
      <c r="IU14" s="35"/>
      <c r="IV14" s="35"/>
      <c r="IW14" s="35"/>
      <c r="IX14" s="35"/>
      <c r="IY14" s="35"/>
      <c r="IZ14" s="35"/>
      <c r="JA14" s="35"/>
      <c r="JB14" s="35"/>
      <c r="JC14" s="35"/>
      <c r="JD14" s="35"/>
      <c r="JE14" s="35"/>
      <c r="JF14" s="35"/>
      <c r="JG14" s="35"/>
      <c r="JH14" s="35"/>
      <c r="JI14" s="35"/>
      <c r="JJ14" s="35"/>
      <c r="JK14" s="35"/>
      <c r="JL14" s="35"/>
      <c r="JM14" s="35"/>
      <c r="JN14" s="35"/>
      <c r="JO14" s="35"/>
      <c r="JP14" s="35"/>
      <c r="JQ14" s="35"/>
      <c r="JR14" s="35"/>
      <c r="JS14" s="35"/>
      <c r="JT14" s="35"/>
      <c r="JU14" s="35"/>
      <c r="JV14" s="35"/>
      <c r="JW14" s="35"/>
      <c r="JX14" s="35"/>
      <c r="JY14" s="35"/>
      <c r="JZ14" s="35"/>
      <c r="KA14" s="35"/>
      <c r="KB14" s="35"/>
      <c r="KC14" s="35"/>
      <c r="KD14" s="35"/>
      <c r="KE14" s="35"/>
      <c r="KF14" s="35"/>
      <c r="KG14" s="35"/>
      <c r="KH14" s="35"/>
      <c r="KI14" s="35"/>
      <c r="KJ14" s="35"/>
      <c r="KK14" s="35"/>
      <c r="KL14" s="35"/>
      <c r="KM14" s="35"/>
      <c r="KN14" s="35"/>
      <c r="KO14" s="35"/>
      <c r="KP14" s="35"/>
      <c r="KQ14" s="35"/>
      <c r="KR14" s="35"/>
      <c r="KS14" s="35"/>
      <c r="KT14" s="35"/>
      <c r="KU14" s="35"/>
      <c r="KV14" s="35"/>
      <c r="KW14" s="35"/>
      <c r="KX14" s="35"/>
      <c r="KY14" s="35"/>
      <c r="KZ14" s="35"/>
      <c r="LA14" s="35"/>
      <c r="LB14" s="35"/>
      <c r="LC14" s="35"/>
      <c r="LD14" s="35"/>
      <c r="LE14" s="35"/>
      <c r="LF14" s="35"/>
      <c r="LG14" s="35"/>
      <c r="LH14" s="35"/>
      <c r="LI14" s="35"/>
      <c r="LJ14" s="35"/>
      <c r="LK14" s="35"/>
      <c r="LL14" s="35"/>
      <c r="LM14" s="35"/>
      <c r="LN14" s="35"/>
      <c r="LO14" s="35"/>
      <c r="LP14" s="35"/>
      <c r="LQ14" s="35"/>
      <c r="LR14" s="35"/>
      <c r="LS14" s="35"/>
      <c r="LT14" s="35"/>
      <c r="LU14" s="35"/>
      <c r="LV14" s="35"/>
      <c r="LW14" s="35"/>
      <c r="LX14" s="35"/>
      <c r="LY14" s="35"/>
      <c r="LZ14" s="35"/>
      <c r="MA14" s="35"/>
      <c r="MB14" s="35"/>
      <c r="MC14" s="35"/>
      <c r="MD14" s="35"/>
      <c r="ME14" s="35"/>
      <c r="MF14" s="35"/>
      <c r="MG14" s="35"/>
      <c r="MH14" s="35"/>
      <c r="MI14" s="35"/>
      <c r="MJ14" s="35"/>
      <c r="MK14" s="35"/>
      <c r="ML14" s="35"/>
      <c r="MM14" s="35"/>
      <c r="MN14" s="35"/>
      <c r="MO14" s="35"/>
      <c r="MP14" s="35"/>
      <c r="MQ14" s="35"/>
      <c r="MR14" s="35"/>
      <c r="MS14" s="35"/>
      <c r="MT14" s="35"/>
      <c r="MU14" s="35"/>
      <c r="MV14" s="35"/>
      <c r="MW14" s="35"/>
      <c r="MX14" s="35"/>
      <c r="MY14" s="35"/>
      <c r="MZ14" s="35"/>
      <c r="NA14" s="35"/>
      <c r="NB14" s="35"/>
      <c r="NC14" s="35"/>
      <c r="ND14" s="35"/>
      <c r="NE14" s="35"/>
      <c r="NF14" s="35"/>
      <c r="NG14" s="35"/>
      <c r="NH14" s="35"/>
      <c r="NI14" s="35"/>
      <c r="NJ14" s="35"/>
      <c r="NK14" s="35"/>
      <c r="NL14" s="35"/>
      <c r="NM14" s="35"/>
      <c r="NN14" s="35"/>
      <c r="NO14" s="35"/>
      <c r="NP14" s="35"/>
      <c r="NQ14" s="35"/>
      <c r="NR14" s="35"/>
      <c r="NS14" s="35"/>
      <c r="NT14" s="35"/>
      <c r="NU14" s="35"/>
      <c r="NV14" s="35"/>
      <c r="NW14" s="35"/>
      <c r="NX14" s="35"/>
      <c r="NY14" s="35"/>
      <c r="NZ14" s="35"/>
      <c r="OA14" s="35"/>
      <c r="OB14" s="35"/>
      <c r="OC14" s="35"/>
      <c r="OD14" s="35"/>
      <c r="OE14" s="35"/>
      <c r="OF14" s="35"/>
      <c r="OG14" s="35"/>
      <c r="OH14" s="35"/>
      <c r="OI14" s="35"/>
      <c r="OJ14" s="35"/>
      <c r="OK14" s="35"/>
      <c r="OL14" s="35"/>
      <c r="OM14" s="35"/>
      <c r="ON14" s="35"/>
      <c r="OO14" s="35"/>
      <c r="OP14" s="35"/>
      <c r="OQ14" s="35"/>
      <c r="OR14" s="35"/>
      <c r="OS14" s="35"/>
      <c r="OT14" s="35"/>
      <c r="OU14" s="35"/>
      <c r="OV14" s="35"/>
      <c r="OW14" s="35"/>
      <c r="OX14" s="35"/>
      <c r="OY14" s="35"/>
      <c r="OZ14" s="35"/>
      <c r="PA14" s="35"/>
      <c r="PB14" s="35"/>
      <c r="PC14" s="35"/>
      <c r="PD14" s="35"/>
      <c r="PE14" s="35"/>
      <c r="PF14" s="35"/>
      <c r="PG14" s="35"/>
      <c r="PH14" s="35"/>
      <c r="PI14" s="35"/>
      <c r="PJ14" s="35"/>
      <c r="PK14" s="35"/>
      <c r="PL14" s="35"/>
      <c r="PM14" s="35"/>
      <c r="PN14" s="35"/>
      <c r="PO14" s="35"/>
      <c r="PP14" s="35"/>
      <c r="PQ14" s="35"/>
      <c r="PR14" s="35"/>
      <c r="PS14" s="35"/>
      <c r="PT14" s="35"/>
      <c r="PU14" s="35"/>
      <c r="PV14" s="35"/>
      <c r="PW14" s="35"/>
      <c r="PX14" s="35"/>
      <c r="PY14" s="35"/>
      <c r="PZ14" s="35"/>
      <c r="QA14" s="35"/>
      <c r="QB14" s="35"/>
      <c r="QC14" s="35"/>
      <c r="QD14" s="35"/>
      <c r="QE14" s="35"/>
      <c r="QF14" s="35"/>
      <c r="QG14" s="35"/>
      <c r="QH14" s="35"/>
      <c r="QI14" s="35"/>
      <c r="QJ14" s="35"/>
      <c r="QK14" s="35"/>
      <c r="QL14" s="35"/>
      <c r="QM14" s="35"/>
      <c r="QN14" s="35"/>
      <c r="QO14" s="35"/>
      <c r="QP14" s="35"/>
      <c r="QQ14" s="35"/>
      <c r="QR14" s="35"/>
      <c r="QS14" s="35"/>
      <c r="QT14" s="35"/>
      <c r="QU14" s="35"/>
      <c r="QV14" s="35"/>
      <c r="QW14" s="35"/>
      <c r="QX14" s="35"/>
      <c r="QY14" s="35"/>
      <c r="QZ14" s="35"/>
      <c r="RA14" s="35"/>
      <c r="RB14" s="35"/>
      <c r="RC14" s="35"/>
      <c r="RD14" s="35"/>
      <c r="RE14" s="35"/>
      <c r="RF14" s="35"/>
      <c r="RG14" s="35"/>
      <c r="RH14" s="35"/>
      <c r="RI14" s="35"/>
      <c r="RJ14" s="35"/>
      <c r="RK14" s="35"/>
      <c r="RL14" s="35"/>
      <c r="RM14" s="35"/>
      <c r="RN14" s="35"/>
      <c r="RO14" s="35"/>
      <c r="RP14" s="35"/>
      <c r="RQ14" s="35"/>
      <c r="RR14" s="35"/>
      <c r="RS14" s="35"/>
      <c r="RT14" s="35"/>
      <c r="RU14" s="35"/>
      <c r="RV14" s="35"/>
      <c r="RW14" s="35"/>
      <c r="RX14" s="35"/>
      <c r="RY14" s="35"/>
      <c r="RZ14" s="35"/>
      <c r="SA14" s="35"/>
      <c r="SB14" s="35"/>
      <c r="SC14" s="35"/>
      <c r="SD14" s="35"/>
      <c r="SE14" s="35"/>
      <c r="SF14" s="35"/>
      <c r="SG14" s="35"/>
      <c r="SH14" s="35"/>
      <c r="SI14" s="35"/>
      <c r="SJ14" s="35"/>
      <c r="SK14" s="35"/>
      <c r="SL14" s="35"/>
      <c r="SM14" s="35"/>
      <c r="SN14" s="35"/>
      <c r="SO14" s="35"/>
      <c r="SP14" s="35"/>
      <c r="SQ14" s="35"/>
      <c r="SR14" s="35"/>
      <c r="SS14" s="35"/>
      <c r="ST14" s="35"/>
      <c r="SU14" s="35"/>
      <c r="SV14" s="35"/>
      <c r="SW14" s="35"/>
      <c r="SX14" s="35"/>
      <c r="SY14" s="35"/>
      <c r="SZ14" s="35"/>
      <c r="TA14" s="35"/>
      <c r="TB14" s="35"/>
      <c r="TC14" s="35"/>
      <c r="TD14" s="35"/>
      <c r="TE14" s="35"/>
      <c r="TF14" s="35"/>
      <c r="TG14" s="35"/>
      <c r="TH14" s="35"/>
      <c r="TI14" s="35"/>
      <c r="TJ14" s="35"/>
      <c r="TK14" s="35"/>
      <c r="TL14" s="35"/>
      <c r="TM14" s="35"/>
      <c r="TN14" s="35"/>
      <c r="TO14" s="35"/>
      <c r="TP14" s="35"/>
      <c r="TQ14" s="35"/>
      <c r="TR14" s="35"/>
      <c r="TS14" s="35"/>
      <c r="TT14" s="35"/>
      <c r="TU14" s="35"/>
      <c r="TV14" s="35"/>
      <c r="TW14" s="35"/>
      <c r="TX14" s="35"/>
      <c r="TY14" s="35"/>
      <c r="TZ14" s="35"/>
      <c r="UA14" s="35"/>
      <c r="UB14" s="35"/>
      <c r="UC14" s="35"/>
      <c r="UD14" s="35"/>
      <c r="UE14" s="35"/>
      <c r="UF14" s="35"/>
      <c r="UG14" s="35"/>
      <c r="UH14" s="35"/>
      <c r="UI14" s="35"/>
      <c r="UJ14" s="35"/>
      <c r="UK14" s="35"/>
      <c r="UL14" s="35"/>
      <c r="UM14" s="35"/>
      <c r="UN14" s="35"/>
      <c r="UO14" s="35"/>
      <c r="UP14" s="35"/>
      <c r="UQ14" s="35"/>
      <c r="UR14" s="35"/>
      <c r="US14" s="35"/>
      <c r="UT14" s="35"/>
      <c r="UU14" s="35"/>
      <c r="UV14" s="35"/>
      <c r="UW14" s="35"/>
      <c r="UX14" s="35"/>
      <c r="UY14" s="35"/>
      <c r="UZ14" s="35"/>
      <c r="VA14" s="35"/>
      <c r="VB14" s="35"/>
      <c r="VC14" s="35"/>
      <c r="VD14" s="35"/>
      <c r="VE14" s="35"/>
      <c r="VF14" s="35"/>
      <c r="VG14" s="35"/>
      <c r="VH14" s="35"/>
      <c r="VI14" s="35"/>
      <c r="VJ14" s="35"/>
      <c r="VK14" s="35"/>
      <c r="VL14" s="35"/>
      <c r="VM14" s="35"/>
      <c r="VN14" s="35"/>
      <c r="VO14" s="35"/>
      <c r="VP14" s="35"/>
      <c r="VQ14" s="35"/>
      <c r="VR14" s="35"/>
      <c r="VS14" s="35"/>
      <c r="VT14" s="35"/>
      <c r="VU14" s="35"/>
      <c r="VV14" s="35"/>
      <c r="VW14" s="35"/>
      <c r="VX14" s="35"/>
      <c r="VY14" s="35"/>
      <c r="VZ14" s="35"/>
      <c r="WA14" s="35"/>
      <c r="WB14" s="35"/>
      <c r="WC14" s="35"/>
      <c r="WD14" s="35"/>
      <c r="WE14" s="35"/>
      <c r="WF14" s="35"/>
      <c r="WG14" s="35"/>
      <c r="WH14" s="35"/>
      <c r="WI14" s="35"/>
      <c r="WJ14" s="35"/>
      <c r="WK14" s="35"/>
      <c r="WL14" s="35"/>
      <c r="WM14" s="35"/>
      <c r="WN14" s="35"/>
      <c r="WO14" s="35"/>
      <c r="WP14" s="35"/>
      <c r="WQ14" s="35"/>
      <c r="WR14" s="35"/>
      <c r="WS14" s="35"/>
      <c r="WT14" s="35"/>
      <c r="WU14" s="35"/>
      <c r="WV14" s="35"/>
      <c r="WW14" s="35"/>
      <c r="WX14" s="35"/>
      <c r="WY14" s="35"/>
      <c r="WZ14" s="35"/>
      <c r="XA14" s="35"/>
      <c r="XB14" s="35"/>
      <c r="XC14" s="35"/>
      <c r="XD14" s="35"/>
      <c r="XE14" s="35"/>
      <c r="XF14" s="35"/>
      <c r="XG14" s="35"/>
      <c r="XH14" s="35"/>
      <c r="XI14" s="35"/>
      <c r="XJ14" s="35"/>
      <c r="XK14" s="35"/>
      <c r="XL14" s="35"/>
      <c r="XM14" s="35"/>
      <c r="XN14" s="35"/>
      <c r="XO14" s="35"/>
      <c r="XP14" s="35"/>
      <c r="XQ14" s="35"/>
      <c r="XR14" s="35"/>
      <c r="XS14" s="35"/>
      <c r="XT14" s="35"/>
      <c r="XU14" s="35"/>
      <c r="XV14" s="35"/>
      <c r="XW14" s="35"/>
      <c r="XX14" s="35"/>
      <c r="XY14" s="35"/>
      <c r="XZ14" s="35"/>
      <c r="YA14" s="35"/>
      <c r="YB14" s="35"/>
      <c r="YC14" s="35"/>
      <c r="YD14" s="35"/>
      <c r="YE14" s="35"/>
      <c r="YF14" s="35"/>
      <c r="YG14" s="35"/>
      <c r="YH14" s="35"/>
      <c r="YI14" s="35"/>
      <c r="YJ14" s="35"/>
      <c r="YK14" s="35"/>
      <c r="YL14" s="35"/>
      <c r="YM14" s="35"/>
      <c r="YN14" s="35"/>
      <c r="YO14" s="35"/>
      <c r="YP14" s="35"/>
      <c r="YQ14" s="35"/>
      <c r="YR14" s="35"/>
      <c r="YS14" s="35"/>
      <c r="YT14" s="35"/>
      <c r="YU14" s="35"/>
      <c r="YV14" s="35"/>
      <c r="YW14" s="35"/>
      <c r="YX14" s="35"/>
      <c r="YY14" s="35"/>
      <c r="YZ14" s="35"/>
      <c r="ZA14" s="35"/>
      <c r="ZB14" s="35"/>
      <c r="ZC14" s="35"/>
      <c r="ZD14" s="35"/>
      <c r="ZE14" s="35"/>
      <c r="ZF14" s="35"/>
      <c r="ZG14" s="35"/>
      <c r="ZH14" s="35"/>
      <c r="ZI14" s="35"/>
      <c r="ZJ14" s="35"/>
      <c r="ZK14" s="35"/>
      <c r="ZL14" s="35"/>
      <c r="ZM14" s="35"/>
      <c r="ZN14" s="35"/>
      <c r="ZO14" s="35"/>
      <c r="ZP14" s="35"/>
      <c r="ZQ14" s="35"/>
      <c r="ZR14" s="35"/>
      <c r="ZS14" s="35"/>
      <c r="ZT14" s="35"/>
      <c r="ZU14" s="35"/>
      <c r="ZV14" s="35"/>
      <c r="ZW14" s="35"/>
      <c r="ZX14" s="35"/>
      <c r="ZY14" s="35"/>
      <c r="ZZ14" s="35"/>
      <c r="AAA14" s="35"/>
      <c r="AAB14" s="35"/>
      <c r="AAC14" s="35"/>
      <c r="AAD14" s="35"/>
      <c r="AAE14" s="35"/>
      <c r="AAF14" s="35"/>
      <c r="AAG14" s="35"/>
      <c r="AAH14" s="35"/>
      <c r="AAI14" s="35"/>
      <c r="AAJ14" s="35"/>
      <c r="AAK14" s="35"/>
      <c r="AAL14" s="35"/>
      <c r="AAM14" s="35"/>
      <c r="AAN14" s="35"/>
      <c r="AAO14" s="35"/>
      <c r="AAP14" s="35"/>
      <c r="AAQ14" s="35"/>
      <c r="AAR14" s="35"/>
      <c r="AAS14" s="35"/>
      <c r="AAT14" s="35"/>
      <c r="AAU14" s="35"/>
      <c r="AAV14" s="35"/>
      <c r="AAW14" s="35"/>
      <c r="AAX14" s="35"/>
      <c r="AAY14" s="35"/>
      <c r="AAZ14" s="35"/>
      <c r="ABA14" s="35"/>
      <c r="ABB14" s="35"/>
      <c r="ABC14" s="35"/>
      <c r="ABD14" s="35"/>
      <c r="ABE14" s="35"/>
      <c r="ABF14" s="35"/>
      <c r="ABG14" s="35"/>
      <c r="ABH14" s="35"/>
      <c r="ABI14" s="35"/>
      <c r="ABJ14" s="35"/>
      <c r="ABK14" s="35"/>
      <c r="ABL14" s="35"/>
      <c r="ABM14" s="35"/>
      <c r="ABN14" s="35"/>
      <c r="ABO14" s="35"/>
      <c r="ABP14" s="35"/>
      <c r="ABQ14" s="35"/>
      <c r="ABR14" s="35"/>
      <c r="ABS14" s="35"/>
      <c r="ABT14" s="35"/>
      <c r="ABU14" s="35"/>
      <c r="ABV14" s="35"/>
      <c r="ABW14" s="35"/>
      <c r="ABX14" s="35"/>
      <c r="ABY14" s="35"/>
      <c r="ABZ14" s="35"/>
      <c r="ACA14" s="35"/>
      <c r="ACB14" s="35"/>
      <c r="ACC14" s="35"/>
      <c r="ACD14" s="35"/>
      <c r="ACE14" s="35"/>
      <c r="ACF14" s="35"/>
      <c r="ACG14" s="35"/>
      <c r="ACH14" s="35"/>
      <c r="ACI14" s="35"/>
      <c r="ACJ14" s="35"/>
      <c r="ACK14" s="35"/>
      <c r="ACL14" s="35"/>
      <c r="ACM14" s="35"/>
      <c r="ACN14" s="35"/>
      <c r="ACO14" s="35"/>
      <c r="ACP14" s="35"/>
      <c r="ACQ14" s="35"/>
      <c r="ACR14" s="35"/>
      <c r="ACS14" s="35"/>
      <c r="ACT14" s="35"/>
      <c r="ACU14" s="35"/>
      <c r="ACV14" s="35"/>
      <c r="ACW14" s="35"/>
      <c r="ACX14" s="35"/>
      <c r="ACY14" s="35"/>
      <c r="ACZ14" s="35"/>
      <c r="ADA14" s="35"/>
      <c r="ADB14" s="35"/>
      <c r="ADC14" s="35"/>
      <c r="ADD14" s="35"/>
      <c r="ADE14" s="35"/>
      <c r="ADF14" s="35"/>
      <c r="ADG14" s="35"/>
      <c r="ADH14" s="35"/>
      <c r="ADI14" s="35"/>
      <c r="ADJ14" s="35"/>
      <c r="ADK14" s="35"/>
      <c r="ADL14" s="35"/>
      <c r="ADM14" s="35"/>
      <c r="ADN14" s="35"/>
      <c r="ADO14" s="35"/>
      <c r="ADP14" s="35"/>
      <c r="ADQ14" s="35"/>
      <c r="ADR14" s="35"/>
      <c r="ADS14" s="35"/>
      <c r="ADT14" s="35"/>
      <c r="ADU14" s="35"/>
      <c r="ADV14" s="35"/>
      <c r="ADW14" s="35"/>
      <c r="ADX14" s="35"/>
      <c r="ADY14" s="35"/>
      <c r="ADZ14" s="35"/>
      <c r="AEA14" s="35"/>
      <c r="AEB14" s="35"/>
      <c r="AEC14" s="35"/>
      <c r="AED14" s="35"/>
      <c r="AEE14" s="35"/>
      <c r="AEF14" s="35"/>
      <c r="AEG14" s="35"/>
      <c r="AEH14" s="35"/>
      <c r="AEI14" s="35"/>
      <c r="AEJ14" s="35"/>
      <c r="AEK14" s="35"/>
      <c r="AEL14" s="35"/>
      <c r="AEM14" s="35"/>
      <c r="AEN14" s="35"/>
      <c r="AEO14" s="35"/>
      <c r="AEP14" s="35"/>
      <c r="AEQ14" s="35"/>
      <c r="AER14" s="35"/>
      <c r="AES14" s="35"/>
      <c r="AET14" s="35"/>
      <c r="AEU14" s="35"/>
      <c r="AEV14" s="35"/>
      <c r="AEW14" s="35"/>
      <c r="AEX14" s="35"/>
      <c r="AEY14" s="35"/>
      <c r="AEZ14" s="35"/>
      <c r="AFA14" s="35"/>
      <c r="AFB14" s="35"/>
      <c r="AFC14" s="35"/>
      <c r="AFD14" s="35"/>
      <c r="AFE14" s="35"/>
      <c r="AFF14" s="35"/>
      <c r="AFG14" s="35"/>
      <c r="AFH14" s="35"/>
      <c r="AFI14" s="35"/>
      <c r="AFJ14" s="35"/>
      <c r="AFK14" s="35"/>
      <c r="AFL14" s="35"/>
      <c r="AFM14" s="35"/>
      <c r="AFN14" s="35"/>
      <c r="AFO14" s="35"/>
      <c r="AFP14" s="35"/>
      <c r="AFQ14" s="35"/>
      <c r="AFR14" s="35"/>
      <c r="AFS14" s="35"/>
      <c r="AFT14" s="35"/>
      <c r="AFU14" s="35"/>
      <c r="AFV14" s="35"/>
      <c r="AFW14" s="35"/>
      <c r="AFX14" s="35"/>
      <c r="AFY14" s="35"/>
      <c r="AFZ14" s="35"/>
      <c r="AGA14" s="35"/>
      <c r="AGB14" s="35"/>
      <c r="AGC14" s="35"/>
      <c r="AGD14" s="35"/>
      <c r="AGE14" s="35"/>
      <c r="AGF14" s="35"/>
      <c r="AGG14" s="35"/>
      <c r="AGH14" s="35"/>
      <c r="AGI14" s="35"/>
      <c r="AGJ14" s="35"/>
      <c r="AGK14" s="35"/>
      <c r="AGL14" s="35"/>
      <c r="AGM14" s="35"/>
      <c r="AGN14" s="35"/>
      <c r="AGO14" s="35"/>
      <c r="AGP14" s="35"/>
      <c r="AGQ14" s="35"/>
      <c r="AGR14" s="35"/>
      <c r="AGS14" s="35"/>
      <c r="AGT14" s="35"/>
      <c r="AGU14" s="35"/>
      <c r="AGV14" s="35"/>
      <c r="AGW14" s="35"/>
      <c r="AGX14" s="35"/>
      <c r="AGY14" s="35"/>
      <c r="AGZ14" s="35"/>
      <c r="AHA14" s="35"/>
      <c r="AHB14" s="35"/>
      <c r="AHC14" s="35"/>
      <c r="AHD14" s="35"/>
      <c r="AHE14" s="35"/>
      <c r="AHF14" s="35"/>
      <c r="AHG14" s="35"/>
      <c r="AHH14" s="35"/>
      <c r="AHI14" s="35"/>
      <c r="AHJ14" s="35"/>
      <c r="AHK14" s="35"/>
      <c r="AHL14" s="35"/>
      <c r="AHM14" s="35"/>
      <c r="AHN14" s="35"/>
      <c r="AHO14" s="35"/>
      <c r="AHP14" s="35"/>
      <c r="AHQ14" s="35"/>
      <c r="AHR14" s="35"/>
      <c r="AHS14" s="35"/>
      <c r="AHT14" s="35"/>
      <c r="AHU14" s="35"/>
      <c r="AHV14" s="35"/>
      <c r="AHW14" s="35"/>
      <c r="AHX14" s="35"/>
      <c r="AHY14" s="35"/>
      <c r="AHZ14" s="35"/>
      <c r="AIA14" s="35"/>
      <c r="AIB14" s="35"/>
      <c r="AIC14" s="35"/>
      <c r="AID14" s="35"/>
      <c r="AIE14" s="35"/>
      <c r="AIF14" s="35"/>
      <c r="AIG14" s="35"/>
      <c r="AIH14" s="35"/>
      <c r="AII14" s="35"/>
      <c r="AIJ14" s="35"/>
      <c r="AIK14" s="35"/>
      <c r="AIL14" s="35"/>
      <c r="AIM14" s="35"/>
      <c r="AIN14" s="35"/>
      <c r="AIO14" s="35"/>
      <c r="AIP14" s="35"/>
      <c r="AIQ14" s="35"/>
      <c r="AIR14" s="35"/>
      <c r="AIS14" s="35"/>
      <c r="AIT14" s="35"/>
      <c r="AIU14" s="35"/>
      <c r="AIV14" s="35"/>
      <c r="AIW14" s="35"/>
      <c r="AIX14" s="35"/>
      <c r="AIY14" s="35"/>
      <c r="AIZ14" s="35"/>
      <c r="AJA14" s="35"/>
      <c r="AJB14" s="35"/>
      <c r="AJC14" s="35"/>
      <c r="AJD14" s="35"/>
      <c r="AJE14" s="35"/>
      <c r="AJF14" s="35"/>
      <c r="AJG14" s="35"/>
      <c r="AJH14" s="35"/>
      <c r="AJI14" s="35"/>
      <c r="AJJ14" s="35"/>
      <c r="AJK14" s="35"/>
      <c r="AJL14" s="35"/>
      <c r="AJM14" s="35"/>
      <c r="AJN14" s="35"/>
      <c r="AJO14" s="35"/>
      <c r="AJP14" s="35"/>
      <c r="AJQ14" s="35"/>
      <c r="AJR14" s="35"/>
      <c r="AJS14" s="35"/>
      <c r="AJT14" s="35"/>
      <c r="AJU14" s="35"/>
      <c r="AJV14" s="35"/>
      <c r="AJW14" s="35"/>
      <c r="AJX14" s="35"/>
      <c r="AJY14" s="35"/>
      <c r="AJZ14" s="35"/>
      <c r="AKA14" s="35"/>
      <c r="AKB14" s="35"/>
      <c r="AKC14" s="35"/>
      <c r="AKD14" s="35"/>
      <c r="AKE14" s="35"/>
      <c r="AKF14" s="35"/>
      <c r="AKG14" s="35"/>
      <c r="AKH14" s="35"/>
      <c r="AKI14" s="35"/>
      <c r="AKJ14" s="35"/>
      <c r="AKK14" s="35"/>
      <c r="AKL14" s="35"/>
      <c r="AKM14" s="35"/>
      <c r="AKN14" s="35"/>
      <c r="AKO14" s="35"/>
      <c r="AKP14" s="35"/>
      <c r="AKQ14" s="35"/>
      <c r="AKR14" s="35"/>
      <c r="AKS14" s="35"/>
      <c r="AKT14" s="35"/>
      <c r="AKU14" s="35"/>
      <c r="AKV14" s="35"/>
      <c r="AKW14" s="35"/>
      <c r="AKX14" s="35"/>
      <c r="AKY14" s="35"/>
      <c r="AKZ14" s="35"/>
      <c r="ALA14" s="35"/>
      <c r="ALB14" s="35"/>
      <c r="ALC14" s="35"/>
      <c r="ALD14" s="35"/>
      <c r="ALE14" s="35"/>
      <c r="ALF14" s="35"/>
      <c r="ALG14" s="35"/>
      <c r="ALH14" s="35"/>
      <c r="ALI14" s="35"/>
      <c r="ALJ14" s="35"/>
      <c r="ALK14" s="35"/>
      <c r="ALL14" s="35"/>
      <c r="ALM14" s="35"/>
      <c r="ALN14" s="35"/>
      <c r="ALO14" s="35"/>
      <c r="ALP14" s="35"/>
      <c r="ALQ14" s="35"/>
      <c r="ALR14" s="35"/>
      <c r="ALS14" s="35"/>
      <c r="ALT14" s="35"/>
      <c r="ALU14" s="35"/>
      <c r="ALV14" s="35"/>
      <c r="ALW14" s="35"/>
      <c r="ALX14" s="35"/>
      <c r="ALY14" s="35"/>
      <c r="ALZ14" s="35"/>
      <c r="AMA14" s="35"/>
      <c r="AMB14" s="35"/>
      <c r="AMC14" s="35"/>
      <c r="AMD14" s="35"/>
      <c r="AME14" s="35"/>
      <c r="AMF14" s="35"/>
      <c r="AMG14" s="35"/>
      <c r="AMH14" s="35"/>
      <c r="AMI14" s="35"/>
      <c r="AMJ14" s="35"/>
      <c r="AMK14" s="35"/>
    </row>
    <row r="15" s="1" customFormat="1" ht="20.1" customHeight="1" spans="1:1025">
      <c r="A15" s="11"/>
      <c r="B15" s="11">
        <v>12</v>
      </c>
      <c r="C15" s="12"/>
      <c r="D15" s="13"/>
      <c r="E15" s="14"/>
      <c r="F15" s="14"/>
      <c r="G15" s="13"/>
      <c r="H15" s="15"/>
      <c r="I15" s="20"/>
      <c r="J15" s="13"/>
      <c r="K15" s="24">
        <v>8.31</v>
      </c>
      <c r="L15" s="22">
        <f>K15/0.003375</f>
        <v>2462.22222222222</v>
      </c>
      <c r="M15" s="25">
        <v>377</v>
      </c>
      <c r="N15" s="15">
        <f>M15/22.5</f>
        <v>16.7555555555556</v>
      </c>
      <c r="O15" s="15"/>
      <c r="P15" s="15"/>
      <c r="Q15" s="30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3"/>
      <c r="AG15" s="34"/>
      <c r="AH15" s="34"/>
      <c r="AI15" s="34"/>
      <c r="AJ15" s="34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  <c r="FF15" s="35"/>
      <c r="FG15" s="35"/>
      <c r="FH15" s="35"/>
      <c r="FI15" s="35"/>
      <c r="FJ15" s="35"/>
      <c r="FK15" s="35"/>
      <c r="FL15" s="35"/>
      <c r="FM15" s="35"/>
      <c r="FN15" s="35"/>
      <c r="FO15" s="35"/>
      <c r="FP15" s="35"/>
      <c r="FQ15" s="35"/>
      <c r="FR15" s="35"/>
      <c r="FS15" s="35"/>
      <c r="FT15" s="35"/>
      <c r="FU15" s="35"/>
      <c r="FV15" s="35"/>
      <c r="FW15" s="35"/>
      <c r="FX15" s="35"/>
      <c r="FY15" s="35"/>
      <c r="FZ15" s="35"/>
      <c r="GA15" s="35"/>
      <c r="GB15" s="35"/>
      <c r="GC15" s="35"/>
      <c r="GD15" s="35"/>
      <c r="GE15" s="35"/>
      <c r="GF15" s="35"/>
      <c r="GG15" s="35"/>
      <c r="GH15" s="35"/>
      <c r="GI15" s="35"/>
      <c r="GJ15" s="35"/>
      <c r="GK15" s="35"/>
      <c r="GL15" s="35"/>
      <c r="GM15" s="35"/>
      <c r="GN15" s="35"/>
      <c r="GO15" s="35"/>
      <c r="GP15" s="35"/>
      <c r="GQ15" s="35"/>
      <c r="GR15" s="35"/>
      <c r="GS15" s="35"/>
      <c r="GT15" s="35"/>
      <c r="GU15" s="35"/>
      <c r="GV15" s="35"/>
      <c r="GW15" s="35"/>
      <c r="GX15" s="35"/>
      <c r="GY15" s="35"/>
      <c r="GZ15" s="35"/>
      <c r="HA15" s="35"/>
      <c r="HB15" s="35"/>
      <c r="HC15" s="35"/>
      <c r="HD15" s="35"/>
      <c r="HE15" s="35"/>
      <c r="HF15" s="35"/>
      <c r="HG15" s="35"/>
      <c r="HH15" s="35"/>
      <c r="HI15" s="35"/>
      <c r="HJ15" s="35"/>
      <c r="HK15" s="35"/>
      <c r="HL15" s="35"/>
      <c r="HM15" s="35"/>
      <c r="HN15" s="35"/>
      <c r="HO15" s="35"/>
      <c r="HP15" s="35"/>
      <c r="HQ15" s="35"/>
      <c r="HR15" s="35"/>
      <c r="HS15" s="35"/>
      <c r="HT15" s="35"/>
      <c r="HU15" s="35"/>
      <c r="HV15" s="35"/>
      <c r="HW15" s="35"/>
      <c r="HX15" s="35"/>
      <c r="HY15" s="35"/>
      <c r="HZ15" s="35"/>
      <c r="IA15" s="35"/>
      <c r="IB15" s="35"/>
      <c r="IC15" s="35"/>
      <c r="ID15" s="35"/>
      <c r="IE15" s="35"/>
      <c r="IF15" s="35"/>
      <c r="IG15" s="35"/>
      <c r="IH15" s="35"/>
      <c r="II15" s="35"/>
      <c r="IJ15" s="35"/>
      <c r="IK15" s="35"/>
      <c r="IL15" s="35"/>
      <c r="IM15" s="35"/>
      <c r="IN15" s="35"/>
      <c r="IO15" s="35"/>
      <c r="IP15" s="35"/>
      <c r="IQ15" s="35"/>
      <c r="IR15" s="35"/>
      <c r="IS15" s="35"/>
      <c r="IT15" s="35"/>
      <c r="IU15" s="35"/>
      <c r="IV15" s="35"/>
      <c r="IW15" s="35"/>
      <c r="IX15" s="35"/>
      <c r="IY15" s="35"/>
      <c r="IZ15" s="35"/>
      <c r="JA15" s="35"/>
      <c r="JB15" s="35"/>
      <c r="JC15" s="35"/>
      <c r="JD15" s="35"/>
      <c r="JE15" s="35"/>
      <c r="JF15" s="35"/>
      <c r="JG15" s="35"/>
      <c r="JH15" s="35"/>
      <c r="JI15" s="35"/>
      <c r="JJ15" s="35"/>
      <c r="JK15" s="35"/>
      <c r="JL15" s="35"/>
      <c r="JM15" s="35"/>
      <c r="JN15" s="35"/>
      <c r="JO15" s="35"/>
      <c r="JP15" s="35"/>
      <c r="JQ15" s="35"/>
      <c r="JR15" s="35"/>
      <c r="JS15" s="35"/>
      <c r="JT15" s="35"/>
      <c r="JU15" s="35"/>
      <c r="JV15" s="35"/>
      <c r="JW15" s="35"/>
      <c r="JX15" s="35"/>
      <c r="JY15" s="35"/>
      <c r="JZ15" s="35"/>
      <c r="KA15" s="35"/>
      <c r="KB15" s="35"/>
      <c r="KC15" s="35"/>
      <c r="KD15" s="35"/>
      <c r="KE15" s="35"/>
      <c r="KF15" s="35"/>
      <c r="KG15" s="35"/>
      <c r="KH15" s="35"/>
      <c r="KI15" s="35"/>
      <c r="KJ15" s="35"/>
      <c r="KK15" s="35"/>
      <c r="KL15" s="35"/>
      <c r="KM15" s="35"/>
      <c r="KN15" s="35"/>
      <c r="KO15" s="35"/>
      <c r="KP15" s="35"/>
      <c r="KQ15" s="35"/>
      <c r="KR15" s="35"/>
      <c r="KS15" s="35"/>
      <c r="KT15" s="35"/>
      <c r="KU15" s="35"/>
      <c r="KV15" s="35"/>
      <c r="KW15" s="35"/>
      <c r="KX15" s="35"/>
      <c r="KY15" s="35"/>
      <c r="KZ15" s="35"/>
      <c r="LA15" s="35"/>
      <c r="LB15" s="35"/>
      <c r="LC15" s="35"/>
      <c r="LD15" s="35"/>
      <c r="LE15" s="35"/>
      <c r="LF15" s="35"/>
      <c r="LG15" s="35"/>
      <c r="LH15" s="35"/>
      <c r="LI15" s="35"/>
      <c r="LJ15" s="35"/>
      <c r="LK15" s="35"/>
      <c r="LL15" s="35"/>
      <c r="LM15" s="35"/>
      <c r="LN15" s="35"/>
      <c r="LO15" s="35"/>
      <c r="LP15" s="35"/>
      <c r="LQ15" s="35"/>
      <c r="LR15" s="35"/>
      <c r="LS15" s="35"/>
      <c r="LT15" s="35"/>
      <c r="LU15" s="35"/>
      <c r="LV15" s="35"/>
      <c r="LW15" s="35"/>
      <c r="LX15" s="35"/>
      <c r="LY15" s="35"/>
      <c r="LZ15" s="35"/>
      <c r="MA15" s="35"/>
      <c r="MB15" s="35"/>
      <c r="MC15" s="35"/>
      <c r="MD15" s="35"/>
      <c r="ME15" s="35"/>
      <c r="MF15" s="35"/>
      <c r="MG15" s="35"/>
      <c r="MH15" s="35"/>
      <c r="MI15" s="35"/>
      <c r="MJ15" s="35"/>
      <c r="MK15" s="35"/>
      <c r="ML15" s="35"/>
      <c r="MM15" s="35"/>
      <c r="MN15" s="35"/>
      <c r="MO15" s="35"/>
      <c r="MP15" s="35"/>
      <c r="MQ15" s="35"/>
      <c r="MR15" s="35"/>
      <c r="MS15" s="35"/>
      <c r="MT15" s="35"/>
      <c r="MU15" s="35"/>
      <c r="MV15" s="35"/>
      <c r="MW15" s="35"/>
      <c r="MX15" s="35"/>
      <c r="MY15" s="35"/>
      <c r="MZ15" s="35"/>
      <c r="NA15" s="35"/>
      <c r="NB15" s="35"/>
      <c r="NC15" s="35"/>
      <c r="ND15" s="35"/>
      <c r="NE15" s="35"/>
      <c r="NF15" s="35"/>
      <c r="NG15" s="35"/>
      <c r="NH15" s="35"/>
      <c r="NI15" s="35"/>
      <c r="NJ15" s="35"/>
      <c r="NK15" s="35"/>
      <c r="NL15" s="35"/>
      <c r="NM15" s="35"/>
      <c r="NN15" s="35"/>
      <c r="NO15" s="35"/>
      <c r="NP15" s="35"/>
      <c r="NQ15" s="35"/>
      <c r="NR15" s="35"/>
      <c r="NS15" s="35"/>
      <c r="NT15" s="35"/>
      <c r="NU15" s="35"/>
      <c r="NV15" s="35"/>
      <c r="NW15" s="35"/>
      <c r="NX15" s="35"/>
      <c r="NY15" s="35"/>
      <c r="NZ15" s="35"/>
      <c r="OA15" s="35"/>
      <c r="OB15" s="35"/>
      <c r="OC15" s="35"/>
      <c r="OD15" s="35"/>
      <c r="OE15" s="35"/>
      <c r="OF15" s="35"/>
      <c r="OG15" s="35"/>
      <c r="OH15" s="35"/>
      <c r="OI15" s="35"/>
      <c r="OJ15" s="35"/>
      <c r="OK15" s="35"/>
      <c r="OL15" s="35"/>
      <c r="OM15" s="35"/>
      <c r="ON15" s="35"/>
      <c r="OO15" s="35"/>
      <c r="OP15" s="35"/>
      <c r="OQ15" s="35"/>
      <c r="OR15" s="35"/>
      <c r="OS15" s="35"/>
      <c r="OT15" s="35"/>
      <c r="OU15" s="35"/>
      <c r="OV15" s="35"/>
      <c r="OW15" s="35"/>
      <c r="OX15" s="35"/>
      <c r="OY15" s="35"/>
      <c r="OZ15" s="35"/>
      <c r="PA15" s="35"/>
      <c r="PB15" s="35"/>
      <c r="PC15" s="35"/>
      <c r="PD15" s="35"/>
      <c r="PE15" s="35"/>
      <c r="PF15" s="35"/>
      <c r="PG15" s="35"/>
      <c r="PH15" s="35"/>
      <c r="PI15" s="35"/>
      <c r="PJ15" s="35"/>
      <c r="PK15" s="35"/>
      <c r="PL15" s="35"/>
      <c r="PM15" s="35"/>
      <c r="PN15" s="35"/>
      <c r="PO15" s="35"/>
      <c r="PP15" s="35"/>
      <c r="PQ15" s="35"/>
      <c r="PR15" s="35"/>
      <c r="PS15" s="35"/>
      <c r="PT15" s="35"/>
      <c r="PU15" s="35"/>
      <c r="PV15" s="35"/>
      <c r="PW15" s="35"/>
      <c r="PX15" s="35"/>
      <c r="PY15" s="35"/>
      <c r="PZ15" s="35"/>
      <c r="QA15" s="35"/>
      <c r="QB15" s="35"/>
      <c r="QC15" s="35"/>
      <c r="QD15" s="35"/>
      <c r="QE15" s="35"/>
      <c r="QF15" s="35"/>
      <c r="QG15" s="35"/>
      <c r="QH15" s="35"/>
      <c r="QI15" s="35"/>
      <c r="QJ15" s="35"/>
      <c r="QK15" s="35"/>
      <c r="QL15" s="35"/>
      <c r="QM15" s="35"/>
      <c r="QN15" s="35"/>
      <c r="QO15" s="35"/>
      <c r="QP15" s="35"/>
      <c r="QQ15" s="35"/>
      <c r="QR15" s="35"/>
      <c r="QS15" s="35"/>
      <c r="QT15" s="35"/>
      <c r="QU15" s="35"/>
      <c r="QV15" s="35"/>
      <c r="QW15" s="35"/>
      <c r="QX15" s="35"/>
      <c r="QY15" s="35"/>
      <c r="QZ15" s="35"/>
      <c r="RA15" s="35"/>
      <c r="RB15" s="35"/>
      <c r="RC15" s="35"/>
      <c r="RD15" s="35"/>
      <c r="RE15" s="35"/>
      <c r="RF15" s="35"/>
      <c r="RG15" s="35"/>
      <c r="RH15" s="35"/>
      <c r="RI15" s="35"/>
      <c r="RJ15" s="35"/>
      <c r="RK15" s="35"/>
      <c r="RL15" s="35"/>
      <c r="RM15" s="35"/>
      <c r="RN15" s="35"/>
      <c r="RO15" s="35"/>
      <c r="RP15" s="35"/>
      <c r="RQ15" s="35"/>
      <c r="RR15" s="35"/>
      <c r="RS15" s="35"/>
      <c r="RT15" s="35"/>
      <c r="RU15" s="35"/>
      <c r="RV15" s="35"/>
      <c r="RW15" s="35"/>
      <c r="RX15" s="35"/>
      <c r="RY15" s="35"/>
      <c r="RZ15" s="35"/>
      <c r="SA15" s="35"/>
      <c r="SB15" s="35"/>
      <c r="SC15" s="35"/>
      <c r="SD15" s="35"/>
      <c r="SE15" s="35"/>
      <c r="SF15" s="35"/>
      <c r="SG15" s="35"/>
      <c r="SH15" s="35"/>
      <c r="SI15" s="35"/>
      <c r="SJ15" s="35"/>
      <c r="SK15" s="35"/>
      <c r="SL15" s="35"/>
      <c r="SM15" s="35"/>
      <c r="SN15" s="35"/>
      <c r="SO15" s="35"/>
      <c r="SP15" s="35"/>
      <c r="SQ15" s="35"/>
      <c r="SR15" s="35"/>
      <c r="SS15" s="35"/>
      <c r="ST15" s="35"/>
      <c r="SU15" s="35"/>
      <c r="SV15" s="35"/>
      <c r="SW15" s="35"/>
      <c r="SX15" s="35"/>
      <c r="SY15" s="35"/>
      <c r="SZ15" s="35"/>
      <c r="TA15" s="35"/>
      <c r="TB15" s="35"/>
      <c r="TC15" s="35"/>
      <c r="TD15" s="35"/>
      <c r="TE15" s="35"/>
      <c r="TF15" s="35"/>
      <c r="TG15" s="35"/>
      <c r="TH15" s="35"/>
      <c r="TI15" s="35"/>
      <c r="TJ15" s="35"/>
      <c r="TK15" s="35"/>
      <c r="TL15" s="35"/>
      <c r="TM15" s="35"/>
      <c r="TN15" s="35"/>
      <c r="TO15" s="35"/>
      <c r="TP15" s="35"/>
      <c r="TQ15" s="35"/>
      <c r="TR15" s="35"/>
      <c r="TS15" s="35"/>
      <c r="TT15" s="35"/>
      <c r="TU15" s="35"/>
      <c r="TV15" s="35"/>
      <c r="TW15" s="35"/>
      <c r="TX15" s="35"/>
      <c r="TY15" s="35"/>
      <c r="TZ15" s="35"/>
      <c r="UA15" s="35"/>
      <c r="UB15" s="35"/>
      <c r="UC15" s="35"/>
      <c r="UD15" s="35"/>
      <c r="UE15" s="35"/>
      <c r="UF15" s="35"/>
      <c r="UG15" s="35"/>
      <c r="UH15" s="35"/>
      <c r="UI15" s="35"/>
      <c r="UJ15" s="35"/>
      <c r="UK15" s="35"/>
      <c r="UL15" s="35"/>
      <c r="UM15" s="35"/>
      <c r="UN15" s="35"/>
      <c r="UO15" s="35"/>
      <c r="UP15" s="35"/>
      <c r="UQ15" s="35"/>
      <c r="UR15" s="35"/>
      <c r="US15" s="35"/>
      <c r="UT15" s="35"/>
      <c r="UU15" s="35"/>
      <c r="UV15" s="35"/>
      <c r="UW15" s="35"/>
      <c r="UX15" s="35"/>
      <c r="UY15" s="35"/>
      <c r="UZ15" s="35"/>
      <c r="VA15" s="35"/>
      <c r="VB15" s="35"/>
      <c r="VC15" s="35"/>
      <c r="VD15" s="35"/>
      <c r="VE15" s="35"/>
      <c r="VF15" s="35"/>
      <c r="VG15" s="35"/>
      <c r="VH15" s="35"/>
      <c r="VI15" s="35"/>
      <c r="VJ15" s="35"/>
      <c r="VK15" s="35"/>
      <c r="VL15" s="35"/>
      <c r="VM15" s="35"/>
      <c r="VN15" s="35"/>
      <c r="VO15" s="35"/>
      <c r="VP15" s="35"/>
      <c r="VQ15" s="35"/>
      <c r="VR15" s="35"/>
      <c r="VS15" s="35"/>
      <c r="VT15" s="35"/>
      <c r="VU15" s="35"/>
      <c r="VV15" s="35"/>
      <c r="VW15" s="35"/>
      <c r="VX15" s="35"/>
      <c r="VY15" s="35"/>
      <c r="VZ15" s="35"/>
      <c r="WA15" s="35"/>
      <c r="WB15" s="35"/>
      <c r="WC15" s="35"/>
      <c r="WD15" s="35"/>
      <c r="WE15" s="35"/>
      <c r="WF15" s="35"/>
      <c r="WG15" s="35"/>
      <c r="WH15" s="35"/>
      <c r="WI15" s="35"/>
      <c r="WJ15" s="35"/>
      <c r="WK15" s="35"/>
      <c r="WL15" s="35"/>
      <c r="WM15" s="35"/>
      <c r="WN15" s="35"/>
      <c r="WO15" s="35"/>
      <c r="WP15" s="35"/>
      <c r="WQ15" s="35"/>
      <c r="WR15" s="35"/>
      <c r="WS15" s="35"/>
      <c r="WT15" s="35"/>
      <c r="WU15" s="35"/>
      <c r="WV15" s="35"/>
      <c r="WW15" s="35"/>
      <c r="WX15" s="35"/>
      <c r="WY15" s="35"/>
      <c r="WZ15" s="35"/>
      <c r="XA15" s="35"/>
      <c r="XB15" s="35"/>
      <c r="XC15" s="35"/>
      <c r="XD15" s="35"/>
      <c r="XE15" s="35"/>
      <c r="XF15" s="35"/>
      <c r="XG15" s="35"/>
      <c r="XH15" s="35"/>
      <c r="XI15" s="35"/>
      <c r="XJ15" s="35"/>
      <c r="XK15" s="35"/>
      <c r="XL15" s="35"/>
      <c r="XM15" s="35"/>
      <c r="XN15" s="35"/>
      <c r="XO15" s="35"/>
      <c r="XP15" s="35"/>
      <c r="XQ15" s="35"/>
      <c r="XR15" s="35"/>
      <c r="XS15" s="35"/>
      <c r="XT15" s="35"/>
      <c r="XU15" s="35"/>
      <c r="XV15" s="35"/>
      <c r="XW15" s="35"/>
      <c r="XX15" s="35"/>
      <c r="XY15" s="35"/>
      <c r="XZ15" s="35"/>
      <c r="YA15" s="35"/>
      <c r="YB15" s="35"/>
      <c r="YC15" s="35"/>
      <c r="YD15" s="35"/>
      <c r="YE15" s="35"/>
      <c r="YF15" s="35"/>
      <c r="YG15" s="35"/>
      <c r="YH15" s="35"/>
      <c r="YI15" s="35"/>
      <c r="YJ15" s="35"/>
      <c r="YK15" s="35"/>
      <c r="YL15" s="35"/>
      <c r="YM15" s="35"/>
      <c r="YN15" s="35"/>
      <c r="YO15" s="35"/>
      <c r="YP15" s="35"/>
      <c r="YQ15" s="35"/>
      <c r="YR15" s="35"/>
      <c r="YS15" s="35"/>
      <c r="YT15" s="35"/>
      <c r="YU15" s="35"/>
      <c r="YV15" s="35"/>
      <c r="YW15" s="35"/>
      <c r="YX15" s="35"/>
      <c r="YY15" s="35"/>
      <c r="YZ15" s="35"/>
      <c r="ZA15" s="35"/>
      <c r="ZB15" s="35"/>
      <c r="ZC15" s="35"/>
      <c r="ZD15" s="35"/>
      <c r="ZE15" s="35"/>
      <c r="ZF15" s="35"/>
      <c r="ZG15" s="35"/>
      <c r="ZH15" s="35"/>
      <c r="ZI15" s="35"/>
      <c r="ZJ15" s="35"/>
      <c r="ZK15" s="35"/>
      <c r="ZL15" s="35"/>
      <c r="ZM15" s="35"/>
      <c r="ZN15" s="35"/>
      <c r="ZO15" s="35"/>
      <c r="ZP15" s="35"/>
      <c r="ZQ15" s="35"/>
      <c r="ZR15" s="35"/>
      <c r="ZS15" s="35"/>
      <c r="ZT15" s="35"/>
      <c r="ZU15" s="35"/>
      <c r="ZV15" s="35"/>
      <c r="ZW15" s="35"/>
      <c r="ZX15" s="35"/>
      <c r="ZY15" s="35"/>
      <c r="ZZ15" s="35"/>
      <c r="AAA15" s="35"/>
      <c r="AAB15" s="35"/>
      <c r="AAC15" s="35"/>
      <c r="AAD15" s="35"/>
      <c r="AAE15" s="35"/>
      <c r="AAF15" s="35"/>
      <c r="AAG15" s="35"/>
      <c r="AAH15" s="35"/>
      <c r="AAI15" s="35"/>
      <c r="AAJ15" s="35"/>
      <c r="AAK15" s="35"/>
      <c r="AAL15" s="35"/>
      <c r="AAM15" s="35"/>
      <c r="AAN15" s="35"/>
      <c r="AAO15" s="35"/>
      <c r="AAP15" s="35"/>
      <c r="AAQ15" s="35"/>
      <c r="AAR15" s="35"/>
      <c r="AAS15" s="35"/>
      <c r="AAT15" s="35"/>
      <c r="AAU15" s="35"/>
      <c r="AAV15" s="35"/>
      <c r="AAW15" s="35"/>
      <c r="AAX15" s="35"/>
      <c r="AAY15" s="35"/>
      <c r="AAZ15" s="35"/>
      <c r="ABA15" s="35"/>
      <c r="ABB15" s="35"/>
      <c r="ABC15" s="35"/>
      <c r="ABD15" s="35"/>
      <c r="ABE15" s="35"/>
      <c r="ABF15" s="35"/>
      <c r="ABG15" s="35"/>
      <c r="ABH15" s="35"/>
      <c r="ABI15" s="35"/>
      <c r="ABJ15" s="35"/>
      <c r="ABK15" s="35"/>
      <c r="ABL15" s="35"/>
      <c r="ABM15" s="35"/>
      <c r="ABN15" s="35"/>
      <c r="ABO15" s="35"/>
      <c r="ABP15" s="35"/>
      <c r="ABQ15" s="35"/>
      <c r="ABR15" s="35"/>
      <c r="ABS15" s="35"/>
      <c r="ABT15" s="35"/>
      <c r="ABU15" s="35"/>
      <c r="ABV15" s="35"/>
      <c r="ABW15" s="35"/>
      <c r="ABX15" s="35"/>
      <c r="ABY15" s="35"/>
      <c r="ABZ15" s="35"/>
      <c r="ACA15" s="35"/>
      <c r="ACB15" s="35"/>
      <c r="ACC15" s="35"/>
      <c r="ACD15" s="35"/>
      <c r="ACE15" s="35"/>
      <c r="ACF15" s="35"/>
      <c r="ACG15" s="35"/>
      <c r="ACH15" s="35"/>
      <c r="ACI15" s="35"/>
      <c r="ACJ15" s="35"/>
      <c r="ACK15" s="35"/>
      <c r="ACL15" s="35"/>
      <c r="ACM15" s="35"/>
      <c r="ACN15" s="35"/>
      <c r="ACO15" s="35"/>
      <c r="ACP15" s="35"/>
      <c r="ACQ15" s="35"/>
      <c r="ACR15" s="35"/>
      <c r="ACS15" s="35"/>
      <c r="ACT15" s="35"/>
      <c r="ACU15" s="35"/>
      <c r="ACV15" s="35"/>
      <c r="ACW15" s="35"/>
      <c r="ACX15" s="35"/>
      <c r="ACY15" s="35"/>
      <c r="ACZ15" s="35"/>
      <c r="ADA15" s="35"/>
      <c r="ADB15" s="35"/>
      <c r="ADC15" s="35"/>
      <c r="ADD15" s="35"/>
      <c r="ADE15" s="35"/>
      <c r="ADF15" s="35"/>
      <c r="ADG15" s="35"/>
      <c r="ADH15" s="35"/>
      <c r="ADI15" s="35"/>
      <c r="ADJ15" s="35"/>
      <c r="ADK15" s="35"/>
      <c r="ADL15" s="35"/>
      <c r="ADM15" s="35"/>
      <c r="ADN15" s="35"/>
      <c r="ADO15" s="35"/>
      <c r="ADP15" s="35"/>
      <c r="ADQ15" s="35"/>
      <c r="ADR15" s="35"/>
      <c r="ADS15" s="35"/>
      <c r="ADT15" s="35"/>
      <c r="ADU15" s="35"/>
      <c r="ADV15" s="35"/>
      <c r="ADW15" s="35"/>
      <c r="ADX15" s="35"/>
      <c r="ADY15" s="35"/>
      <c r="ADZ15" s="35"/>
      <c r="AEA15" s="35"/>
      <c r="AEB15" s="35"/>
      <c r="AEC15" s="35"/>
      <c r="AED15" s="35"/>
      <c r="AEE15" s="35"/>
      <c r="AEF15" s="35"/>
      <c r="AEG15" s="35"/>
      <c r="AEH15" s="35"/>
      <c r="AEI15" s="35"/>
      <c r="AEJ15" s="35"/>
      <c r="AEK15" s="35"/>
      <c r="AEL15" s="35"/>
      <c r="AEM15" s="35"/>
      <c r="AEN15" s="35"/>
      <c r="AEO15" s="35"/>
      <c r="AEP15" s="35"/>
      <c r="AEQ15" s="35"/>
      <c r="AER15" s="35"/>
      <c r="AES15" s="35"/>
      <c r="AET15" s="35"/>
      <c r="AEU15" s="35"/>
      <c r="AEV15" s="35"/>
      <c r="AEW15" s="35"/>
      <c r="AEX15" s="35"/>
      <c r="AEY15" s="35"/>
      <c r="AEZ15" s="35"/>
      <c r="AFA15" s="35"/>
      <c r="AFB15" s="35"/>
      <c r="AFC15" s="35"/>
      <c r="AFD15" s="35"/>
      <c r="AFE15" s="35"/>
      <c r="AFF15" s="35"/>
      <c r="AFG15" s="35"/>
      <c r="AFH15" s="35"/>
      <c r="AFI15" s="35"/>
      <c r="AFJ15" s="35"/>
      <c r="AFK15" s="35"/>
      <c r="AFL15" s="35"/>
      <c r="AFM15" s="35"/>
      <c r="AFN15" s="35"/>
      <c r="AFO15" s="35"/>
      <c r="AFP15" s="35"/>
      <c r="AFQ15" s="35"/>
      <c r="AFR15" s="35"/>
      <c r="AFS15" s="35"/>
      <c r="AFT15" s="35"/>
      <c r="AFU15" s="35"/>
      <c r="AFV15" s="35"/>
      <c r="AFW15" s="35"/>
      <c r="AFX15" s="35"/>
      <c r="AFY15" s="35"/>
      <c r="AFZ15" s="35"/>
      <c r="AGA15" s="35"/>
      <c r="AGB15" s="35"/>
      <c r="AGC15" s="35"/>
      <c r="AGD15" s="35"/>
      <c r="AGE15" s="35"/>
      <c r="AGF15" s="35"/>
      <c r="AGG15" s="35"/>
      <c r="AGH15" s="35"/>
      <c r="AGI15" s="35"/>
      <c r="AGJ15" s="35"/>
      <c r="AGK15" s="35"/>
      <c r="AGL15" s="35"/>
      <c r="AGM15" s="35"/>
      <c r="AGN15" s="35"/>
      <c r="AGO15" s="35"/>
      <c r="AGP15" s="35"/>
      <c r="AGQ15" s="35"/>
      <c r="AGR15" s="35"/>
      <c r="AGS15" s="35"/>
      <c r="AGT15" s="35"/>
      <c r="AGU15" s="35"/>
      <c r="AGV15" s="35"/>
      <c r="AGW15" s="35"/>
      <c r="AGX15" s="35"/>
      <c r="AGY15" s="35"/>
      <c r="AGZ15" s="35"/>
      <c r="AHA15" s="35"/>
      <c r="AHB15" s="35"/>
      <c r="AHC15" s="35"/>
      <c r="AHD15" s="35"/>
      <c r="AHE15" s="35"/>
      <c r="AHF15" s="35"/>
      <c r="AHG15" s="35"/>
      <c r="AHH15" s="35"/>
      <c r="AHI15" s="35"/>
      <c r="AHJ15" s="35"/>
      <c r="AHK15" s="35"/>
      <c r="AHL15" s="35"/>
      <c r="AHM15" s="35"/>
      <c r="AHN15" s="35"/>
      <c r="AHO15" s="35"/>
      <c r="AHP15" s="35"/>
      <c r="AHQ15" s="35"/>
      <c r="AHR15" s="35"/>
      <c r="AHS15" s="35"/>
      <c r="AHT15" s="35"/>
      <c r="AHU15" s="35"/>
      <c r="AHV15" s="35"/>
      <c r="AHW15" s="35"/>
      <c r="AHX15" s="35"/>
      <c r="AHY15" s="35"/>
      <c r="AHZ15" s="35"/>
      <c r="AIA15" s="35"/>
      <c r="AIB15" s="35"/>
      <c r="AIC15" s="35"/>
      <c r="AID15" s="35"/>
      <c r="AIE15" s="35"/>
      <c r="AIF15" s="35"/>
      <c r="AIG15" s="35"/>
      <c r="AIH15" s="35"/>
      <c r="AII15" s="35"/>
      <c r="AIJ15" s="35"/>
      <c r="AIK15" s="35"/>
      <c r="AIL15" s="35"/>
      <c r="AIM15" s="35"/>
      <c r="AIN15" s="35"/>
      <c r="AIO15" s="35"/>
      <c r="AIP15" s="35"/>
      <c r="AIQ15" s="35"/>
      <c r="AIR15" s="35"/>
      <c r="AIS15" s="35"/>
      <c r="AIT15" s="35"/>
      <c r="AIU15" s="35"/>
      <c r="AIV15" s="35"/>
      <c r="AIW15" s="35"/>
      <c r="AIX15" s="35"/>
      <c r="AIY15" s="35"/>
      <c r="AIZ15" s="35"/>
      <c r="AJA15" s="35"/>
      <c r="AJB15" s="35"/>
      <c r="AJC15" s="35"/>
      <c r="AJD15" s="35"/>
      <c r="AJE15" s="35"/>
      <c r="AJF15" s="35"/>
      <c r="AJG15" s="35"/>
      <c r="AJH15" s="35"/>
      <c r="AJI15" s="35"/>
      <c r="AJJ15" s="35"/>
      <c r="AJK15" s="35"/>
      <c r="AJL15" s="35"/>
      <c r="AJM15" s="35"/>
      <c r="AJN15" s="35"/>
      <c r="AJO15" s="35"/>
      <c r="AJP15" s="35"/>
      <c r="AJQ15" s="35"/>
      <c r="AJR15" s="35"/>
      <c r="AJS15" s="35"/>
      <c r="AJT15" s="35"/>
      <c r="AJU15" s="35"/>
      <c r="AJV15" s="35"/>
      <c r="AJW15" s="35"/>
      <c r="AJX15" s="35"/>
      <c r="AJY15" s="35"/>
      <c r="AJZ15" s="35"/>
      <c r="AKA15" s="35"/>
      <c r="AKB15" s="35"/>
      <c r="AKC15" s="35"/>
      <c r="AKD15" s="35"/>
      <c r="AKE15" s="35"/>
      <c r="AKF15" s="35"/>
      <c r="AKG15" s="35"/>
      <c r="AKH15" s="35"/>
      <c r="AKI15" s="35"/>
      <c r="AKJ15" s="35"/>
      <c r="AKK15" s="35"/>
      <c r="AKL15" s="35"/>
      <c r="AKM15" s="35"/>
      <c r="AKN15" s="35"/>
      <c r="AKO15" s="35"/>
      <c r="AKP15" s="35"/>
      <c r="AKQ15" s="35"/>
      <c r="AKR15" s="35"/>
      <c r="AKS15" s="35"/>
      <c r="AKT15" s="35"/>
      <c r="AKU15" s="35"/>
      <c r="AKV15" s="35"/>
      <c r="AKW15" s="35"/>
      <c r="AKX15" s="35"/>
      <c r="AKY15" s="35"/>
      <c r="AKZ15" s="35"/>
      <c r="ALA15" s="35"/>
      <c r="ALB15" s="35"/>
      <c r="ALC15" s="35"/>
      <c r="ALD15" s="35"/>
      <c r="ALE15" s="35"/>
      <c r="ALF15" s="35"/>
      <c r="ALG15" s="35"/>
      <c r="ALH15" s="35"/>
      <c r="ALI15" s="35"/>
      <c r="ALJ15" s="35"/>
      <c r="ALK15" s="35"/>
      <c r="ALL15" s="35"/>
      <c r="ALM15" s="35"/>
      <c r="ALN15" s="35"/>
      <c r="ALO15" s="35"/>
      <c r="ALP15" s="35"/>
      <c r="ALQ15" s="35"/>
      <c r="ALR15" s="35"/>
      <c r="ALS15" s="35"/>
      <c r="ALT15" s="35"/>
      <c r="ALU15" s="35"/>
      <c r="ALV15" s="35"/>
      <c r="ALW15" s="35"/>
      <c r="ALX15" s="35"/>
      <c r="ALY15" s="35"/>
      <c r="ALZ15" s="35"/>
      <c r="AMA15" s="35"/>
      <c r="AMB15" s="35"/>
      <c r="AMC15" s="35"/>
      <c r="AMD15" s="35"/>
      <c r="AME15" s="35"/>
      <c r="AMF15" s="35"/>
      <c r="AMG15" s="35"/>
      <c r="AMH15" s="35"/>
      <c r="AMI15" s="35"/>
      <c r="AMJ15" s="35"/>
      <c r="AMK15" s="35"/>
    </row>
    <row r="16" s="1" customFormat="1" ht="20.1" customHeight="1" spans="1:1025">
      <c r="A16" s="11">
        <v>2</v>
      </c>
      <c r="B16" s="11">
        <v>13</v>
      </c>
      <c r="C16" s="12" t="s">
        <v>24</v>
      </c>
      <c r="D16" s="13" t="s">
        <v>18</v>
      </c>
      <c r="E16" s="14" t="s">
        <v>19</v>
      </c>
      <c r="F16" s="14" t="s">
        <v>25</v>
      </c>
      <c r="G16" s="13" t="s">
        <v>21</v>
      </c>
      <c r="H16" s="15" t="s">
        <v>26</v>
      </c>
      <c r="I16" s="20" t="s">
        <v>27</v>
      </c>
      <c r="J16" s="7">
        <v>7</v>
      </c>
      <c r="K16" s="21">
        <v>8.13</v>
      </c>
      <c r="L16" s="22">
        <f>K16/0.003375</f>
        <v>2408.88888888889</v>
      </c>
      <c r="M16" s="23">
        <v>225.6</v>
      </c>
      <c r="N16" s="15">
        <f>M16/22.5</f>
        <v>10.0266666666667</v>
      </c>
      <c r="O16" s="15">
        <f>AVERAGE(N16:N18)</f>
        <v>10.0533333333333</v>
      </c>
      <c r="P16" s="15">
        <f>(O16/15)*100</f>
        <v>67.0222222222222</v>
      </c>
      <c r="Q16" s="30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3"/>
      <c r="AG16" s="34"/>
      <c r="AH16" s="34"/>
      <c r="AI16" s="34"/>
      <c r="AJ16" s="34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  <c r="FF16" s="35"/>
      <c r="FG16" s="35"/>
      <c r="FH16" s="35"/>
      <c r="FI16" s="35"/>
      <c r="FJ16" s="35"/>
      <c r="FK16" s="35"/>
      <c r="FL16" s="35"/>
      <c r="FM16" s="35"/>
      <c r="FN16" s="35"/>
      <c r="FO16" s="35"/>
      <c r="FP16" s="35"/>
      <c r="FQ16" s="35"/>
      <c r="FR16" s="35"/>
      <c r="FS16" s="35"/>
      <c r="FT16" s="35"/>
      <c r="FU16" s="35"/>
      <c r="FV16" s="35"/>
      <c r="FW16" s="35"/>
      <c r="FX16" s="35"/>
      <c r="FY16" s="35"/>
      <c r="FZ16" s="35"/>
      <c r="GA16" s="35"/>
      <c r="GB16" s="35"/>
      <c r="GC16" s="35"/>
      <c r="GD16" s="35"/>
      <c r="GE16" s="35"/>
      <c r="GF16" s="35"/>
      <c r="GG16" s="35"/>
      <c r="GH16" s="35"/>
      <c r="GI16" s="35"/>
      <c r="GJ16" s="35"/>
      <c r="GK16" s="35"/>
      <c r="GL16" s="35"/>
      <c r="GM16" s="35"/>
      <c r="GN16" s="35"/>
      <c r="GO16" s="35"/>
      <c r="GP16" s="35"/>
      <c r="GQ16" s="35"/>
      <c r="GR16" s="35"/>
      <c r="GS16" s="35"/>
      <c r="GT16" s="35"/>
      <c r="GU16" s="35"/>
      <c r="GV16" s="35"/>
      <c r="GW16" s="35"/>
      <c r="GX16" s="35"/>
      <c r="GY16" s="35"/>
      <c r="GZ16" s="35"/>
      <c r="HA16" s="35"/>
      <c r="HB16" s="35"/>
      <c r="HC16" s="35"/>
      <c r="HD16" s="35"/>
      <c r="HE16" s="35"/>
      <c r="HF16" s="35"/>
      <c r="HG16" s="35"/>
      <c r="HH16" s="35"/>
      <c r="HI16" s="35"/>
      <c r="HJ16" s="35"/>
      <c r="HK16" s="35"/>
      <c r="HL16" s="35"/>
      <c r="HM16" s="35"/>
      <c r="HN16" s="35"/>
      <c r="HO16" s="35"/>
      <c r="HP16" s="35"/>
      <c r="HQ16" s="35"/>
      <c r="HR16" s="35"/>
      <c r="HS16" s="35"/>
      <c r="HT16" s="35"/>
      <c r="HU16" s="35"/>
      <c r="HV16" s="35"/>
      <c r="HW16" s="35"/>
      <c r="HX16" s="35"/>
      <c r="HY16" s="35"/>
      <c r="HZ16" s="35"/>
      <c r="IA16" s="35"/>
      <c r="IB16" s="35"/>
      <c r="IC16" s="35"/>
      <c r="ID16" s="35"/>
      <c r="IE16" s="35"/>
      <c r="IF16" s="35"/>
      <c r="IG16" s="35"/>
      <c r="IH16" s="35"/>
      <c r="II16" s="35"/>
      <c r="IJ16" s="35"/>
      <c r="IK16" s="35"/>
      <c r="IL16" s="35"/>
      <c r="IM16" s="35"/>
      <c r="IN16" s="35"/>
      <c r="IO16" s="35"/>
      <c r="IP16" s="35"/>
      <c r="IQ16" s="35"/>
      <c r="IR16" s="35"/>
      <c r="IS16" s="35"/>
      <c r="IT16" s="35"/>
      <c r="IU16" s="35"/>
      <c r="IV16" s="35"/>
      <c r="IW16" s="35"/>
      <c r="IX16" s="35"/>
      <c r="IY16" s="35"/>
      <c r="IZ16" s="35"/>
      <c r="JA16" s="35"/>
      <c r="JB16" s="35"/>
      <c r="JC16" s="35"/>
      <c r="JD16" s="35"/>
      <c r="JE16" s="35"/>
      <c r="JF16" s="35"/>
      <c r="JG16" s="35"/>
      <c r="JH16" s="35"/>
      <c r="JI16" s="35"/>
      <c r="JJ16" s="35"/>
      <c r="JK16" s="35"/>
      <c r="JL16" s="35"/>
      <c r="JM16" s="35"/>
      <c r="JN16" s="35"/>
      <c r="JO16" s="35"/>
      <c r="JP16" s="35"/>
      <c r="JQ16" s="35"/>
      <c r="JR16" s="35"/>
      <c r="JS16" s="35"/>
      <c r="JT16" s="35"/>
      <c r="JU16" s="35"/>
      <c r="JV16" s="35"/>
      <c r="JW16" s="35"/>
      <c r="JX16" s="35"/>
      <c r="JY16" s="35"/>
      <c r="JZ16" s="35"/>
      <c r="KA16" s="35"/>
      <c r="KB16" s="35"/>
      <c r="KC16" s="35"/>
      <c r="KD16" s="35"/>
      <c r="KE16" s="35"/>
      <c r="KF16" s="35"/>
      <c r="KG16" s="35"/>
      <c r="KH16" s="35"/>
      <c r="KI16" s="35"/>
      <c r="KJ16" s="35"/>
      <c r="KK16" s="35"/>
      <c r="KL16" s="35"/>
      <c r="KM16" s="35"/>
      <c r="KN16" s="35"/>
      <c r="KO16" s="35"/>
      <c r="KP16" s="35"/>
      <c r="KQ16" s="35"/>
      <c r="KR16" s="35"/>
      <c r="KS16" s="35"/>
      <c r="KT16" s="35"/>
      <c r="KU16" s="35"/>
      <c r="KV16" s="35"/>
      <c r="KW16" s="35"/>
      <c r="KX16" s="35"/>
      <c r="KY16" s="35"/>
      <c r="KZ16" s="35"/>
      <c r="LA16" s="35"/>
      <c r="LB16" s="35"/>
      <c r="LC16" s="35"/>
      <c r="LD16" s="35"/>
      <c r="LE16" s="35"/>
      <c r="LF16" s="35"/>
      <c r="LG16" s="35"/>
      <c r="LH16" s="35"/>
      <c r="LI16" s="35"/>
      <c r="LJ16" s="35"/>
      <c r="LK16" s="35"/>
      <c r="LL16" s="35"/>
      <c r="LM16" s="35"/>
      <c r="LN16" s="35"/>
      <c r="LO16" s="35"/>
      <c r="LP16" s="35"/>
      <c r="LQ16" s="35"/>
      <c r="LR16" s="35"/>
      <c r="LS16" s="35"/>
      <c r="LT16" s="35"/>
      <c r="LU16" s="35"/>
      <c r="LV16" s="35"/>
      <c r="LW16" s="35"/>
      <c r="LX16" s="35"/>
      <c r="LY16" s="35"/>
      <c r="LZ16" s="35"/>
      <c r="MA16" s="35"/>
      <c r="MB16" s="35"/>
      <c r="MC16" s="35"/>
      <c r="MD16" s="35"/>
      <c r="ME16" s="35"/>
      <c r="MF16" s="35"/>
      <c r="MG16" s="35"/>
      <c r="MH16" s="35"/>
      <c r="MI16" s="35"/>
      <c r="MJ16" s="35"/>
      <c r="MK16" s="35"/>
      <c r="ML16" s="35"/>
      <c r="MM16" s="35"/>
      <c r="MN16" s="35"/>
      <c r="MO16" s="35"/>
      <c r="MP16" s="35"/>
      <c r="MQ16" s="35"/>
      <c r="MR16" s="35"/>
      <c r="MS16" s="35"/>
      <c r="MT16" s="35"/>
      <c r="MU16" s="35"/>
      <c r="MV16" s="35"/>
      <c r="MW16" s="35"/>
      <c r="MX16" s="35"/>
      <c r="MY16" s="35"/>
      <c r="MZ16" s="35"/>
      <c r="NA16" s="35"/>
      <c r="NB16" s="35"/>
      <c r="NC16" s="35"/>
      <c r="ND16" s="35"/>
      <c r="NE16" s="35"/>
      <c r="NF16" s="35"/>
      <c r="NG16" s="35"/>
      <c r="NH16" s="35"/>
      <c r="NI16" s="35"/>
      <c r="NJ16" s="35"/>
      <c r="NK16" s="35"/>
      <c r="NL16" s="35"/>
      <c r="NM16" s="35"/>
      <c r="NN16" s="35"/>
      <c r="NO16" s="35"/>
      <c r="NP16" s="35"/>
      <c r="NQ16" s="35"/>
      <c r="NR16" s="35"/>
      <c r="NS16" s="35"/>
      <c r="NT16" s="35"/>
      <c r="NU16" s="35"/>
      <c r="NV16" s="35"/>
      <c r="NW16" s="35"/>
      <c r="NX16" s="35"/>
      <c r="NY16" s="35"/>
      <c r="NZ16" s="35"/>
      <c r="OA16" s="35"/>
      <c r="OB16" s="35"/>
      <c r="OC16" s="35"/>
      <c r="OD16" s="35"/>
      <c r="OE16" s="35"/>
      <c r="OF16" s="35"/>
      <c r="OG16" s="35"/>
      <c r="OH16" s="35"/>
      <c r="OI16" s="35"/>
      <c r="OJ16" s="35"/>
      <c r="OK16" s="35"/>
      <c r="OL16" s="35"/>
      <c r="OM16" s="35"/>
      <c r="ON16" s="35"/>
      <c r="OO16" s="35"/>
      <c r="OP16" s="35"/>
      <c r="OQ16" s="35"/>
      <c r="OR16" s="35"/>
      <c r="OS16" s="35"/>
      <c r="OT16" s="35"/>
      <c r="OU16" s="35"/>
      <c r="OV16" s="35"/>
      <c r="OW16" s="35"/>
      <c r="OX16" s="35"/>
      <c r="OY16" s="35"/>
      <c r="OZ16" s="35"/>
      <c r="PA16" s="35"/>
      <c r="PB16" s="35"/>
      <c r="PC16" s="35"/>
      <c r="PD16" s="35"/>
      <c r="PE16" s="35"/>
      <c r="PF16" s="35"/>
      <c r="PG16" s="35"/>
      <c r="PH16" s="35"/>
      <c r="PI16" s="35"/>
      <c r="PJ16" s="35"/>
      <c r="PK16" s="35"/>
      <c r="PL16" s="35"/>
      <c r="PM16" s="35"/>
      <c r="PN16" s="35"/>
      <c r="PO16" s="35"/>
      <c r="PP16" s="35"/>
      <c r="PQ16" s="35"/>
      <c r="PR16" s="35"/>
      <c r="PS16" s="35"/>
      <c r="PT16" s="35"/>
      <c r="PU16" s="35"/>
      <c r="PV16" s="35"/>
      <c r="PW16" s="35"/>
      <c r="PX16" s="35"/>
      <c r="PY16" s="35"/>
      <c r="PZ16" s="35"/>
      <c r="QA16" s="35"/>
      <c r="QB16" s="35"/>
      <c r="QC16" s="35"/>
      <c r="QD16" s="35"/>
      <c r="QE16" s="35"/>
      <c r="QF16" s="35"/>
      <c r="QG16" s="35"/>
      <c r="QH16" s="35"/>
      <c r="QI16" s="35"/>
      <c r="QJ16" s="35"/>
      <c r="QK16" s="35"/>
      <c r="QL16" s="35"/>
      <c r="QM16" s="35"/>
      <c r="QN16" s="35"/>
      <c r="QO16" s="35"/>
      <c r="QP16" s="35"/>
      <c r="QQ16" s="35"/>
      <c r="QR16" s="35"/>
      <c r="QS16" s="35"/>
      <c r="QT16" s="35"/>
      <c r="QU16" s="35"/>
      <c r="QV16" s="35"/>
      <c r="QW16" s="35"/>
      <c r="QX16" s="35"/>
      <c r="QY16" s="35"/>
      <c r="QZ16" s="35"/>
      <c r="RA16" s="35"/>
      <c r="RB16" s="35"/>
      <c r="RC16" s="35"/>
      <c r="RD16" s="35"/>
      <c r="RE16" s="35"/>
      <c r="RF16" s="35"/>
      <c r="RG16" s="35"/>
      <c r="RH16" s="35"/>
      <c r="RI16" s="35"/>
      <c r="RJ16" s="35"/>
      <c r="RK16" s="35"/>
      <c r="RL16" s="35"/>
      <c r="RM16" s="35"/>
      <c r="RN16" s="35"/>
      <c r="RO16" s="35"/>
      <c r="RP16" s="35"/>
      <c r="RQ16" s="35"/>
      <c r="RR16" s="35"/>
      <c r="RS16" s="35"/>
      <c r="RT16" s="35"/>
      <c r="RU16" s="35"/>
      <c r="RV16" s="35"/>
      <c r="RW16" s="35"/>
      <c r="RX16" s="35"/>
      <c r="RY16" s="35"/>
      <c r="RZ16" s="35"/>
      <c r="SA16" s="35"/>
      <c r="SB16" s="35"/>
      <c r="SC16" s="35"/>
      <c r="SD16" s="35"/>
      <c r="SE16" s="35"/>
      <c r="SF16" s="35"/>
      <c r="SG16" s="35"/>
      <c r="SH16" s="35"/>
      <c r="SI16" s="35"/>
      <c r="SJ16" s="35"/>
      <c r="SK16" s="35"/>
      <c r="SL16" s="35"/>
      <c r="SM16" s="35"/>
      <c r="SN16" s="35"/>
      <c r="SO16" s="35"/>
      <c r="SP16" s="35"/>
      <c r="SQ16" s="35"/>
      <c r="SR16" s="35"/>
      <c r="SS16" s="35"/>
      <c r="ST16" s="35"/>
      <c r="SU16" s="35"/>
      <c r="SV16" s="35"/>
      <c r="SW16" s="35"/>
      <c r="SX16" s="35"/>
      <c r="SY16" s="35"/>
      <c r="SZ16" s="35"/>
      <c r="TA16" s="35"/>
      <c r="TB16" s="35"/>
      <c r="TC16" s="35"/>
      <c r="TD16" s="35"/>
      <c r="TE16" s="35"/>
      <c r="TF16" s="35"/>
      <c r="TG16" s="35"/>
      <c r="TH16" s="35"/>
      <c r="TI16" s="35"/>
      <c r="TJ16" s="35"/>
      <c r="TK16" s="35"/>
      <c r="TL16" s="35"/>
      <c r="TM16" s="35"/>
      <c r="TN16" s="35"/>
      <c r="TO16" s="35"/>
      <c r="TP16" s="35"/>
      <c r="TQ16" s="35"/>
      <c r="TR16" s="35"/>
      <c r="TS16" s="35"/>
      <c r="TT16" s="35"/>
      <c r="TU16" s="35"/>
      <c r="TV16" s="35"/>
      <c r="TW16" s="35"/>
      <c r="TX16" s="35"/>
      <c r="TY16" s="35"/>
      <c r="TZ16" s="35"/>
      <c r="UA16" s="35"/>
      <c r="UB16" s="35"/>
      <c r="UC16" s="35"/>
      <c r="UD16" s="35"/>
      <c r="UE16" s="35"/>
      <c r="UF16" s="35"/>
      <c r="UG16" s="35"/>
      <c r="UH16" s="35"/>
      <c r="UI16" s="35"/>
      <c r="UJ16" s="35"/>
      <c r="UK16" s="35"/>
      <c r="UL16" s="35"/>
      <c r="UM16" s="35"/>
      <c r="UN16" s="35"/>
      <c r="UO16" s="35"/>
      <c r="UP16" s="35"/>
      <c r="UQ16" s="35"/>
      <c r="UR16" s="35"/>
      <c r="US16" s="35"/>
      <c r="UT16" s="35"/>
      <c r="UU16" s="35"/>
      <c r="UV16" s="35"/>
      <c r="UW16" s="35"/>
      <c r="UX16" s="35"/>
      <c r="UY16" s="35"/>
      <c r="UZ16" s="35"/>
      <c r="VA16" s="35"/>
      <c r="VB16" s="35"/>
      <c r="VC16" s="35"/>
      <c r="VD16" s="35"/>
      <c r="VE16" s="35"/>
      <c r="VF16" s="35"/>
      <c r="VG16" s="35"/>
      <c r="VH16" s="35"/>
      <c r="VI16" s="35"/>
      <c r="VJ16" s="35"/>
      <c r="VK16" s="35"/>
      <c r="VL16" s="35"/>
      <c r="VM16" s="35"/>
      <c r="VN16" s="35"/>
      <c r="VO16" s="35"/>
      <c r="VP16" s="35"/>
      <c r="VQ16" s="35"/>
      <c r="VR16" s="35"/>
      <c r="VS16" s="35"/>
      <c r="VT16" s="35"/>
      <c r="VU16" s="35"/>
      <c r="VV16" s="35"/>
      <c r="VW16" s="35"/>
      <c r="VX16" s="35"/>
      <c r="VY16" s="35"/>
      <c r="VZ16" s="35"/>
      <c r="WA16" s="35"/>
      <c r="WB16" s="35"/>
      <c r="WC16" s="35"/>
      <c r="WD16" s="35"/>
      <c r="WE16" s="35"/>
      <c r="WF16" s="35"/>
      <c r="WG16" s="35"/>
      <c r="WH16" s="35"/>
      <c r="WI16" s="35"/>
      <c r="WJ16" s="35"/>
      <c r="WK16" s="35"/>
      <c r="WL16" s="35"/>
      <c r="WM16" s="35"/>
      <c r="WN16" s="35"/>
      <c r="WO16" s="35"/>
      <c r="WP16" s="35"/>
      <c r="WQ16" s="35"/>
      <c r="WR16" s="35"/>
      <c r="WS16" s="35"/>
      <c r="WT16" s="35"/>
      <c r="WU16" s="35"/>
      <c r="WV16" s="35"/>
      <c r="WW16" s="35"/>
      <c r="WX16" s="35"/>
      <c r="WY16" s="35"/>
      <c r="WZ16" s="35"/>
      <c r="XA16" s="35"/>
      <c r="XB16" s="35"/>
      <c r="XC16" s="35"/>
      <c r="XD16" s="35"/>
      <c r="XE16" s="35"/>
      <c r="XF16" s="35"/>
      <c r="XG16" s="35"/>
      <c r="XH16" s="35"/>
      <c r="XI16" s="35"/>
      <c r="XJ16" s="35"/>
      <c r="XK16" s="35"/>
      <c r="XL16" s="35"/>
      <c r="XM16" s="35"/>
      <c r="XN16" s="35"/>
      <c r="XO16" s="35"/>
      <c r="XP16" s="35"/>
      <c r="XQ16" s="35"/>
      <c r="XR16" s="35"/>
      <c r="XS16" s="35"/>
      <c r="XT16" s="35"/>
      <c r="XU16" s="35"/>
      <c r="XV16" s="35"/>
      <c r="XW16" s="35"/>
      <c r="XX16" s="35"/>
      <c r="XY16" s="35"/>
      <c r="XZ16" s="35"/>
      <c r="YA16" s="35"/>
      <c r="YB16" s="35"/>
      <c r="YC16" s="35"/>
      <c r="YD16" s="35"/>
      <c r="YE16" s="35"/>
      <c r="YF16" s="35"/>
      <c r="YG16" s="35"/>
      <c r="YH16" s="35"/>
      <c r="YI16" s="35"/>
      <c r="YJ16" s="35"/>
      <c r="YK16" s="35"/>
      <c r="YL16" s="35"/>
      <c r="YM16" s="35"/>
      <c r="YN16" s="35"/>
      <c r="YO16" s="35"/>
      <c r="YP16" s="35"/>
      <c r="YQ16" s="35"/>
      <c r="YR16" s="35"/>
      <c r="YS16" s="35"/>
      <c r="YT16" s="35"/>
      <c r="YU16" s="35"/>
      <c r="YV16" s="35"/>
      <c r="YW16" s="35"/>
      <c r="YX16" s="35"/>
      <c r="YY16" s="35"/>
      <c r="YZ16" s="35"/>
      <c r="ZA16" s="35"/>
      <c r="ZB16" s="35"/>
      <c r="ZC16" s="35"/>
      <c r="ZD16" s="35"/>
      <c r="ZE16" s="35"/>
      <c r="ZF16" s="35"/>
      <c r="ZG16" s="35"/>
      <c r="ZH16" s="35"/>
      <c r="ZI16" s="35"/>
      <c r="ZJ16" s="35"/>
      <c r="ZK16" s="35"/>
      <c r="ZL16" s="35"/>
      <c r="ZM16" s="35"/>
      <c r="ZN16" s="35"/>
      <c r="ZO16" s="35"/>
      <c r="ZP16" s="35"/>
      <c r="ZQ16" s="35"/>
      <c r="ZR16" s="35"/>
      <c r="ZS16" s="35"/>
      <c r="ZT16" s="35"/>
      <c r="ZU16" s="35"/>
      <c r="ZV16" s="35"/>
      <c r="ZW16" s="35"/>
      <c r="ZX16" s="35"/>
      <c r="ZY16" s="35"/>
      <c r="ZZ16" s="35"/>
      <c r="AAA16" s="35"/>
      <c r="AAB16" s="35"/>
      <c r="AAC16" s="35"/>
      <c r="AAD16" s="35"/>
      <c r="AAE16" s="35"/>
      <c r="AAF16" s="35"/>
      <c r="AAG16" s="35"/>
      <c r="AAH16" s="35"/>
      <c r="AAI16" s="35"/>
      <c r="AAJ16" s="35"/>
      <c r="AAK16" s="35"/>
      <c r="AAL16" s="35"/>
      <c r="AAM16" s="35"/>
      <c r="AAN16" s="35"/>
      <c r="AAO16" s="35"/>
      <c r="AAP16" s="35"/>
      <c r="AAQ16" s="35"/>
      <c r="AAR16" s="35"/>
      <c r="AAS16" s="35"/>
      <c r="AAT16" s="35"/>
      <c r="AAU16" s="35"/>
      <c r="AAV16" s="35"/>
      <c r="AAW16" s="35"/>
      <c r="AAX16" s="35"/>
      <c r="AAY16" s="35"/>
      <c r="AAZ16" s="35"/>
      <c r="ABA16" s="35"/>
      <c r="ABB16" s="35"/>
      <c r="ABC16" s="35"/>
      <c r="ABD16" s="35"/>
      <c r="ABE16" s="35"/>
      <c r="ABF16" s="35"/>
      <c r="ABG16" s="35"/>
      <c r="ABH16" s="35"/>
      <c r="ABI16" s="35"/>
      <c r="ABJ16" s="35"/>
      <c r="ABK16" s="35"/>
      <c r="ABL16" s="35"/>
      <c r="ABM16" s="35"/>
      <c r="ABN16" s="35"/>
      <c r="ABO16" s="35"/>
      <c r="ABP16" s="35"/>
      <c r="ABQ16" s="35"/>
      <c r="ABR16" s="35"/>
      <c r="ABS16" s="35"/>
      <c r="ABT16" s="35"/>
      <c r="ABU16" s="35"/>
      <c r="ABV16" s="35"/>
      <c r="ABW16" s="35"/>
      <c r="ABX16" s="35"/>
      <c r="ABY16" s="35"/>
      <c r="ABZ16" s="35"/>
      <c r="ACA16" s="35"/>
      <c r="ACB16" s="35"/>
      <c r="ACC16" s="35"/>
      <c r="ACD16" s="35"/>
      <c r="ACE16" s="35"/>
      <c r="ACF16" s="35"/>
      <c r="ACG16" s="35"/>
      <c r="ACH16" s="35"/>
      <c r="ACI16" s="35"/>
      <c r="ACJ16" s="35"/>
      <c r="ACK16" s="35"/>
      <c r="ACL16" s="35"/>
      <c r="ACM16" s="35"/>
      <c r="ACN16" s="35"/>
      <c r="ACO16" s="35"/>
      <c r="ACP16" s="35"/>
      <c r="ACQ16" s="35"/>
      <c r="ACR16" s="35"/>
      <c r="ACS16" s="35"/>
      <c r="ACT16" s="35"/>
      <c r="ACU16" s="35"/>
      <c r="ACV16" s="35"/>
      <c r="ACW16" s="35"/>
      <c r="ACX16" s="35"/>
      <c r="ACY16" s="35"/>
      <c r="ACZ16" s="35"/>
      <c r="ADA16" s="35"/>
      <c r="ADB16" s="35"/>
      <c r="ADC16" s="35"/>
      <c r="ADD16" s="35"/>
      <c r="ADE16" s="35"/>
      <c r="ADF16" s="35"/>
      <c r="ADG16" s="35"/>
      <c r="ADH16" s="35"/>
      <c r="ADI16" s="35"/>
      <c r="ADJ16" s="35"/>
      <c r="ADK16" s="35"/>
      <c r="ADL16" s="35"/>
      <c r="ADM16" s="35"/>
      <c r="ADN16" s="35"/>
      <c r="ADO16" s="35"/>
      <c r="ADP16" s="35"/>
      <c r="ADQ16" s="35"/>
      <c r="ADR16" s="35"/>
      <c r="ADS16" s="35"/>
      <c r="ADT16" s="35"/>
      <c r="ADU16" s="35"/>
      <c r="ADV16" s="35"/>
      <c r="ADW16" s="35"/>
      <c r="ADX16" s="35"/>
      <c r="ADY16" s="35"/>
      <c r="ADZ16" s="35"/>
      <c r="AEA16" s="35"/>
      <c r="AEB16" s="35"/>
      <c r="AEC16" s="35"/>
      <c r="AED16" s="35"/>
      <c r="AEE16" s="35"/>
      <c r="AEF16" s="35"/>
      <c r="AEG16" s="35"/>
      <c r="AEH16" s="35"/>
      <c r="AEI16" s="35"/>
      <c r="AEJ16" s="35"/>
      <c r="AEK16" s="35"/>
      <c r="AEL16" s="35"/>
      <c r="AEM16" s="35"/>
      <c r="AEN16" s="35"/>
      <c r="AEO16" s="35"/>
      <c r="AEP16" s="35"/>
      <c r="AEQ16" s="35"/>
      <c r="AER16" s="35"/>
      <c r="AES16" s="35"/>
      <c r="AET16" s="35"/>
      <c r="AEU16" s="35"/>
      <c r="AEV16" s="35"/>
      <c r="AEW16" s="35"/>
      <c r="AEX16" s="35"/>
      <c r="AEY16" s="35"/>
      <c r="AEZ16" s="35"/>
      <c r="AFA16" s="35"/>
      <c r="AFB16" s="35"/>
      <c r="AFC16" s="35"/>
      <c r="AFD16" s="35"/>
      <c r="AFE16" s="35"/>
      <c r="AFF16" s="35"/>
      <c r="AFG16" s="35"/>
      <c r="AFH16" s="35"/>
      <c r="AFI16" s="35"/>
      <c r="AFJ16" s="35"/>
      <c r="AFK16" s="35"/>
      <c r="AFL16" s="35"/>
      <c r="AFM16" s="35"/>
      <c r="AFN16" s="35"/>
      <c r="AFO16" s="35"/>
      <c r="AFP16" s="35"/>
      <c r="AFQ16" s="35"/>
      <c r="AFR16" s="35"/>
      <c r="AFS16" s="35"/>
      <c r="AFT16" s="35"/>
      <c r="AFU16" s="35"/>
      <c r="AFV16" s="35"/>
      <c r="AFW16" s="35"/>
      <c r="AFX16" s="35"/>
      <c r="AFY16" s="35"/>
      <c r="AFZ16" s="35"/>
      <c r="AGA16" s="35"/>
      <c r="AGB16" s="35"/>
      <c r="AGC16" s="35"/>
      <c r="AGD16" s="35"/>
      <c r="AGE16" s="35"/>
      <c r="AGF16" s="35"/>
      <c r="AGG16" s="35"/>
      <c r="AGH16" s="35"/>
      <c r="AGI16" s="35"/>
      <c r="AGJ16" s="35"/>
      <c r="AGK16" s="35"/>
      <c r="AGL16" s="35"/>
      <c r="AGM16" s="35"/>
      <c r="AGN16" s="35"/>
      <c r="AGO16" s="35"/>
      <c r="AGP16" s="35"/>
      <c r="AGQ16" s="35"/>
      <c r="AGR16" s="35"/>
      <c r="AGS16" s="35"/>
      <c r="AGT16" s="35"/>
      <c r="AGU16" s="35"/>
      <c r="AGV16" s="35"/>
      <c r="AGW16" s="35"/>
      <c r="AGX16" s="35"/>
      <c r="AGY16" s="35"/>
      <c r="AGZ16" s="35"/>
      <c r="AHA16" s="35"/>
      <c r="AHB16" s="35"/>
      <c r="AHC16" s="35"/>
      <c r="AHD16" s="35"/>
      <c r="AHE16" s="35"/>
      <c r="AHF16" s="35"/>
      <c r="AHG16" s="35"/>
      <c r="AHH16" s="35"/>
      <c r="AHI16" s="35"/>
      <c r="AHJ16" s="35"/>
      <c r="AHK16" s="35"/>
      <c r="AHL16" s="35"/>
      <c r="AHM16" s="35"/>
      <c r="AHN16" s="35"/>
      <c r="AHO16" s="35"/>
      <c r="AHP16" s="35"/>
      <c r="AHQ16" s="35"/>
      <c r="AHR16" s="35"/>
      <c r="AHS16" s="35"/>
      <c r="AHT16" s="35"/>
      <c r="AHU16" s="35"/>
      <c r="AHV16" s="35"/>
      <c r="AHW16" s="35"/>
      <c r="AHX16" s="35"/>
      <c r="AHY16" s="35"/>
      <c r="AHZ16" s="35"/>
      <c r="AIA16" s="35"/>
      <c r="AIB16" s="35"/>
      <c r="AIC16" s="35"/>
      <c r="AID16" s="35"/>
      <c r="AIE16" s="35"/>
      <c r="AIF16" s="35"/>
      <c r="AIG16" s="35"/>
      <c r="AIH16" s="35"/>
      <c r="AII16" s="35"/>
      <c r="AIJ16" s="35"/>
      <c r="AIK16" s="35"/>
      <c r="AIL16" s="35"/>
      <c r="AIM16" s="35"/>
      <c r="AIN16" s="35"/>
      <c r="AIO16" s="35"/>
      <c r="AIP16" s="35"/>
      <c r="AIQ16" s="35"/>
      <c r="AIR16" s="35"/>
      <c r="AIS16" s="35"/>
      <c r="AIT16" s="35"/>
      <c r="AIU16" s="35"/>
      <c r="AIV16" s="35"/>
      <c r="AIW16" s="35"/>
      <c r="AIX16" s="35"/>
      <c r="AIY16" s="35"/>
      <c r="AIZ16" s="35"/>
      <c r="AJA16" s="35"/>
      <c r="AJB16" s="35"/>
      <c r="AJC16" s="35"/>
      <c r="AJD16" s="35"/>
      <c r="AJE16" s="35"/>
      <c r="AJF16" s="35"/>
      <c r="AJG16" s="35"/>
      <c r="AJH16" s="35"/>
      <c r="AJI16" s="35"/>
      <c r="AJJ16" s="35"/>
      <c r="AJK16" s="35"/>
      <c r="AJL16" s="35"/>
      <c r="AJM16" s="35"/>
      <c r="AJN16" s="35"/>
      <c r="AJO16" s="35"/>
      <c r="AJP16" s="35"/>
      <c r="AJQ16" s="35"/>
      <c r="AJR16" s="35"/>
      <c r="AJS16" s="35"/>
      <c r="AJT16" s="35"/>
      <c r="AJU16" s="35"/>
      <c r="AJV16" s="35"/>
      <c r="AJW16" s="35"/>
      <c r="AJX16" s="35"/>
      <c r="AJY16" s="35"/>
      <c r="AJZ16" s="35"/>
      <c r="AKA16" s="35"/>
      <c r="AKB16" s="35"/>
      <c r="AKC16" s="35"/>
      <c r="AKD16" s="35"/>
      <c r="AKE16" s="35"/>
      <c r="AKF16" s="35"/>
      <c r="AKG16" s="35"/>
      <c r="AKH16" s="35"/>
      <c r="AKI16" s="35"/>
      <c r="AKJ16" s="35"/>
      <c r="AKK16" s="35"/>
      <c r="AKL16" s="35"/>
      <c r="AKM16" s="35"/>
      <c r="AKN16" s="35"/>
      <c r="AKO16" s="35"/>
      <c r="AKP16" s="35"/>
      <c r="AKQ16" s="35"/>
      <c r="AKR16" s="35"/>
      <c r="AKS16" s="35"/>
      <c r="AKT16" s="35"/>
      <c r="AKU16" s="35"/>
      <c r="AKV16" s="35"/>
      <c r="AKW16" s="35"/>
      <c r="AKX16" s="35"/>
      <c r="AKY16" s="35"/>
      <c r="AKZ16" s="35"/>
      <c r="ALA16" s="35"/>
      <c r="ALB16" s="35"/>
      <c r="ALC16" s="35"/>
      <c r="ALD16" s="35"/>
      <c r="ALE16" s="35"/>
      <c r="ALF16" s="35"/>
      <c r="ALG16" s="35"/>
      <c r="ALH16" s="35"/>
      <c r="ALI16" s="35"/>
      <c r="ALJ16" s="35"/>
      <c r="ALK16" s="35"/>
      <c r="ALL16" s="35"/>
      <c r="ALM16" s="35"/>
      <c r="ALN16" s="35"/>
      <c r="ALO16" s="35"/>
      <c r="ALP16" s="35"/>
      <c r="ALQ16" s="35"/>
      <c r="ALR16" s="35"/>
      <c r="ALS16" s="35"/>
      <c r="ALT16" s="35"/>
      <c r="ALU16" s="35"/>
      <c r="ALV16" s="35"/>
      <c r="ALW16" s="35"/>
      <c r="ALX16" s="35"/>
      <c r="ALY16" s="35"/>
      <c r="ALZ16" s="35"/>
      <c r="AMA16" s="35"/>
      <c r="AMB16" s="35"/>
      <c r="AMC16" s="35"/>
      <c r="AMD16" s="35"/>
      <c r="AME16" s="35"/>
      <c r="AMF16" s="35"/>
      <c r="AMG16" s="35"/>
      <c r="AMH16" s="35"/>
      <c r="AMI16" s="35"/>
      <c r="AMJ16" s="35"/>
      <c r="AMK16" s="35"/>
    </row>
    <row r="17" s="1" customFormat="1" ht="20.1" customHeight="1" spans="1:1025">
      <c r="A17" s="11"/>
      <c r="B17" s="11">
        <v>14</v>
      </c>
      <c r="C17" s="12"/>
      <c r="D17" s="13"/>
      <c r="E17" s="14"/>
      <c r="F17" s="14"/>
      <c r="G17" s="13"/>
      <c r="H17" s="15"/>
      <c r="I17" s="20"/>
      <c r="J17" s="7"/>
      <c r="K17" s="24">
        <v>8.464</v>
      </c>
      <c r="L17" s="22">
        <f>K17/0.003375</f>
        <v>2507.85185185185</v>
      </c>
      <c r="M17" s="25">
        <v>210.2</v>
      </c>
      <c r="N17" s="15">
        <f>M17/22.5</f>
        <v>9.34222222222222</v>
      </c>
      <c r="O17" s="15"/>
      <c r="P17" s="15"/>
      <c r="Q17" s="30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3"/>
      <c r="AG17" s="34"/>
      <c r="AH17" s="34"/>
      <c r="AI17" s="34"/>
      <c r="AJ17" s="34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  <c r="FF17" s="35"/>
      <c r="FG17" s="35"/>
      <c r="FH17" s="35"/>
      <c r="FI17" s="35"/>
      <c r="FJ17" s="35"/>
      <c r="FK17" s="35"/>
      <c r="FL17" s="35"/>
      <c r="FM17" s="35"/>
      <c r="FN17" s="35"/>
      <c r="FO17" s="35"/>
      <c r="FP17" s="35"/>
      <c r="FQ17" s="35"/>
      <c r="FR17" s="35"/>
      <c r="FS17" s="35"/>
      <c r="FT17" s="35"/>
      <c r="FU17" s="35"/>
      <c r="FV17" s="35"/>
      <c r="FW17" s="35"/>
      <c r="FX17" s="35"/>
      <c r="FY17" s="35"/>
      <c r="FZ17" s="35"/>
      <c r="GA17" s="35"/>
      <c r="GB17" s="35"/>
      <c r="GC17" s="35"/>
      <c r="GD17" s="35"/>
      <c r="GE17" s="35"/>
      <c r="GF17" s="35"/>
      <c r="GG17" s="35"/>
      <c r="GH17" s="35"/>
      <c r="GI17" s="35"/>
      <c r="GJ17" s="35"/>
      <c r="GK17" s="35"/>
      <c r="GL17" s="35"/>
      <c r="GM17" s="35"/>
      <c r="GN17" s="35"/>
      <c r="GO17" s="35"/>
      <c r="GP17" s="35"/>
      <c r="GQ17" s="35"/>
      <c r="GR17" s="35"/>
      <c r="GS17" s="35"/>
      <c r="GT17" s="35"/>
      <c r="GU17" s="35"/>
      <c r="GV17" s="35"/>
      <c r="GW17" s="35"/>
      <c r="GX17" s="35"/>
      <c r="GY17" s="35"/>
      <c r="GZ17" s="35"/>
      <c r="HA17" s="35"/>
      <c r="HB17" s="35"/>
      <c r="HC17" s="35"/>
      <c r="HD17" s="35"/>
      <c r="HE17" s="35"/>
      <c r="HF17" s="35"/>
      <c r="HG17" s="35"/>
      <c r="HH17" s="35"/>
      <c r="HI17" s="35"/>
      <c r="HJ17" s="35"/>
      <c r="HK17" s="35"/>
      <c r="HL17" s="35"/>
      <c r="HM17" s="35"/>
      <c r="HN17" s="35"/>
      <c r="HO17" s="35"/>
      <c r="HP17" s="35"/>
      <c r="HQ17" s="35"/>
      <c r="HR17" s="35"/>
      <c r="HS17" s="35"/>
      <c r="HT17" s="35"/>
      <c r="HU17" s="35"/>
      <c r="HV17" s="35"/>
      <c r="HW17" s="35"/>
      <c r="HX17" s="35"/>
      <c r="HY17" s="35"/>
      <c r="HZ17" s="35"/>
      <c r="IA17" s="35"/>
      <c r="IB17" s="35"/>
      <c r="IC17" s="35"/>
      <c r="ID17" s="35"/>
      <c r="IE17" s="35"/>
      <c r="IF17" s="35"/>
      <c r="IG17" s="35"/>
      <c r="IH17" s="35"/>
      <c r="II17" s="35"/>
      <c r="IJ17" s="35"/>
      <c r="IK17" s="35"/>
      <c r="IL17" s="35"/>
      <c r="IM17" s="35"/>
      <c r="IN17" s="35"/>
      <c r="IO17" s="35"/>
      <c r="IP17" s="35"/>
      <c r="IQ17" s="35"/>
      <c r="IR17" s="35"/>
      <c r="IS17" s="35"/>
      <c r="IT17" s="35"/>
      <c r="IU17" s="35"/>
      <c r="IV17" s="35"/>
      <c r="IW17" s="35"/>
      <c r="IX17" s="35"/>
      <c r="IY17" s="35"/>
      <c r="IZ17" s="35"/>
      <c r="JA17" s="35"/>
      <c r="JB17" s="35"/>
      <c r="JC17" s="35"/>
      <c r="JD17" s="35"/>
      <c r="JE17" s="35"/>
      <c r="JF17" s="35"/>
      <c r="JG17" s="35"/>
      <c r="JH17" s="35"/>
      <c r="JI17" s="35"/>
      <c r="JJ17" s="35"/>
      <c r="JK17" s="35"/>
      <c r="JL17" s="35"/>
      <c r="JM17" s="35"/>
      <c r="JN17" s="35"/>
      <c r="JO17" s="35"/>
      <c r="JP17" s="35"/>
      <c r="JQ17" s="35"/>
      <c r="JR17" s="35"/>
      <c r="JS17" s="35"/>
      <c r="JT17" s="35"/>
      <c r="JU17" s="35"/>
      <c r="JV17" s="35"/>
      <c r="JW17" s="35"/>
      <c r="JX17" s="35"/>
      <c r="JY17" s="35"/>
      <c r="JZ17" s="35"/>
      <c r="KA17" s="35"/>
      <c r="KB17" s="35"/>
      <c r="KC17" s="35"/>
      <c r="KD17" s="35"/>
      <c r="KE17" s="35"/>
      <c r="KF17" s="35"/>
      <c r="KG17" s="35"/>
      <c r="KH17" s="35"/>
      <c r="KI17" s="35"/>
      <c r="KJ17" s="35"/>
      <c r="KK17" s="35"/>
      <c r="KL17" s="35"/>
      <c r="KM17" s="35"/>
      <c r="KN17" s="35"/>
      <c r="KO17" s="35"/>
      <c r="KP17" s="35"/>
      <c r="KQ17" s="35"/>
      <c r="KR17" s="35"/>
      <c r="KS17" s="35"/>
      <c r="KT17" s="35"/>
      <c r="KU17" s="35"/>
      <c r="KV17" s="35"/>
      <c r="KW17" s="35"/>
      <c r="KX17" s="35"/>
      <c r="KY17" s="35"/>
      <c r="KZ17" s="35"/>
      <c r="LA17" s="35"/>
      <c r="LB17" s="35"/>
      <c r="LC17" s="35"/>
      <c r="LD17" s="35"/>
      <c r="LE17" s="35"/>
      <c r="LF17" s="35"/>
      <c r="LG17" s="35"/>
      <c r="LH17" s="35"/>
      <c r="LI17" s="35"/>
      <c r="LJ17" s="35"/>
      <c r="LK17" s="35"/>
      <c r="LL17" s="35"/>
      <c r="LM17" s="35"/>
      <c r="LN17" s="35"/>
      <c r="LO17" s="35"/>
      <c r="LP17" s="35"/>
      <c r="LQ17" s="35"/>
      <c r="LR17" s="35"/>
      <c r="LS17" s="35"/>
      <c r="LT17" s="35"/>
      <c r="LU17" s="35"/>
      <c r="LV17" s="35"/>
      <c r="LW17" s="35"/>
      <c r="LX17" s="35"/>
      <c r="LY17" s="35"/>
      <c r="LZ17" s="35"/>
      <c r="MA17" s="35"/>
      <c r="MB17" s="35"/>
      <c r="MC17" s="35"/>
      <c r="MD17" s="35"/>
      <c r="ME17" s="35"/>
      <c r="MF17" s="35"/>
      <c r="MG17" s="35"/>
      <c r="MH17" s="35"/>
      <c r="MI17" s="35"/>
      <c r="MJ17" s="35"/>
      <c r="MK17" s="35"/>
      <c r="ML17" s="35"/>
      <c r="MM17" s="35"/>
      <c r="MN17" s="35"/>
      <c r="MO17" s="35"/>
      <c r="MP17" s="35"/>
      <c r="MQ17" s="35"/>
      <c r="MR17" s="35"/>
      <c r="MS17" s="35"/>
      <c r="MT17" s="35"/>
      <c r="MU17" s="35"/>
      <c r="MV17" s="35"/>
      <c r="MW17" s="35"/>
      <c r="MX17" s="35"/>
      <c r="MY17" s="35"/>
      <c r="MZ17" s="35"/>
      <c r="NA17" s="35"/>
      <c r="NB17" s="35"/>
      <c r="NC17" s="35"/>
      <c r="ND17" s="35"/>
      <c r="NE17" s="35"/>
      <c r="NF17" s="35"/>
      <c r="NG17" s="35"/>
      <c r="NH17" s="35"/>
      <c r="NI17" s="35"/>
      <c r="NJ17" s="35"/>
      <c r="NK17" s="35"/>
      <c r="NL17" s="35"/>
      <c r="NM17" s="35"/>
      <c r="NN17" s="35"/>
      <c r="NO17" s="35"/>
      <c r="NP17" s="35"/>
      <c r="NQ17" s="35"/>
      <c r="NR17" s="35"/>
      <c r="NS17" s="35"/>
      <c r="NT17" s="35"/>
      <c r="NU17" s="35"/>
      <c r="NV17" s="35"/>
      <c r="NW17" s="35"/>
      <c r="NX17" s="35"/>
      <c r="NY17" s="35"/>
      <c r="NZ17" s="35"/>
      <c r="OA17" s="35"/>
      <c r="OB17" s="35"/>
      <c r="OC17" s="35"/>
      <c r="OD17" s="35"/>
      <c r="OE17" s="35"/>
      <c r="OF17" s="35"/>
      <c r="OG17" s="35"/>
      <c r="OH17" s="35"/>
      <c r="OI17" s="35"/>
      <c r="OJ17" s="35"/>
      <c r="OK17" s="35"/>
      <c r="OL17" s="35"/>
      <c r="OM17" s="35"/>
      <c r="ON17" s="35"/>
      <c r="OO17" s="35"/>
      <c r="OP17" s="35"/>
      <c r="OQ17" s="35"/>
      <c r="OR17" s="35"/>
      <c r="OS17" s="35"/>
      <c r="OT17" s="35"/>
      <c r="OU17" s="35"/>
      <c r="OV17" s="35"/>
      <c r="OW17" s="35"/>
      <c r="OX17" s="35"/>
      <c r="OY17" s="35"/>
      <c r="OZ17" s="35"/>
      <c r="PA17" s="35"/>
      <c r="PB17" s="35"/>
      <c r="PC17" s="35"/>
      <c r="PD17" s="35"/>
      <c r="PE17" s="35"/>
      <c r="PF17" s="35"/>
      <c r="PG17" s="35"/>
      <c r="PH17" s="35"/>
      <c r="PI17" s="35"/>
      <c r="PJ17" s="35"/>
      <c r="PK17" s="35"/>
      <c r="PL17" s="35"/>
      <c r="PM17" s="35"/>
      <c r="PN17" s="35"/>
      <c r="PO17" s="35"/>
      <c r="PP17" s="35"/>
      <c r="PQ17" s="35"/>
      <c r="PR17" s="35"/>
      <c r="PS17" s="35"/>
      <c r="PT17" s="35"/>
      <c r="PU17" s="35"/>
      <c r="PV17" s="35"/>
      <c r="PW17" s="35"/>
      <c r="PX17" s="35"/>
      <c r="PY17" s="35"/>
      <c r="PZ17" s="35"/>
      <c r="QA17" s="35"/>
      <c r="QB17" s="35"/>
      <c r="QC17" s="35"/>
      <c r="QD17" s="35"/>
      <c r="QE17" s="35"/>
      <c r="QF17" s="35"/>
      <c r="QG17" s="35"/>
      <c r="QH17" s="35"/>
      <c r="QI17" s="35"/>
      <c r="QJ17" s="35"/>
      <c r="QK17" s="35"/>
      <c r="QL17" s="35"/>
      <c r="QM17" s="35"/>
      <c r="QN17" s="35"/>
      <c r="QO17" s="35"/>
      <c r="QP17" s="35"/>
      <c r="QQ17" s="35"/>
      <c r="QR17" s="35"/>
      <c r="QS17" s="35"/>
      <c r="QT17" s="35"/>
      <c r="QU17" s="35"/>
      <c r="QV17" s="35"/>
      <c r="QW17" s="35"/>
      <c r="QX17" s="35"/>
      <c r="QY17" s="35"/>
      <c r="QZ17" s="35"/>
      <c r="RA17" s="35"/>
      <c r="RB17" s="35"/>
      <c r="RC17" s="35"/>
      <c r="RD17" s="35"/>
      <c r="RE17" s="35"/>
      <c r="RF17" s="35"/>
      <c r="RG17" s="35"/>
      <c r="RH17" s="35"/>
      <c r="RI17" s="35"/>
      <c r="RJ17" s="35"/>
      <c r="RK17" s="35"/>
      <c r="RL17" s="35"/>
      <c r="RM17" s="35"/>
      <c r="RN17" s="35"/>
      <c r="RO17" s="35"/>
      <c r="RP17" s="35"/>
      <c r="RQ17" s="35"/>
      <c r="RR17" s="35"/>
      <c r="RS17" s="35"/>
      <c r="RT17" s="35"/>
      <c r="RU17" s="35"/>
      <c r="RV17" s="35"/>
      <c r="RW17" s="35"/>
      <c r="RX17" s="35"/>
      <c r="RY17" s="35"/>
      <c r="RZ17" s="35"/>
      <c r="SA17" s="35"/>
      <c r="SB17" s="35"/>
      <c r="SC17" s="35"/>
      <c r="SD17" s="35"/>
      <c r="SE17" s="35"/>
      <c r="SF17" s="35"/>
      <c r="SG17" s="35"/>
      <c r="SH17" s="35"/>
      <c r="SI17" s="35"/>
      <c r="SJ17" s="35"/>
      <c r="SK17" s="35"/>
      <c r="SL17" s="35"/>
      <c r="SM17" s="35"/>
      <c r="SN17" s="35"/>
      <c r="SO17" s="35"/>
      <c r="SP17" s="35"/>
      <c r="SQ17" s="35"/>
      <c r="SR17" s="35"/>
      <c r="SS17" s="35"/>
      <c r="ST17" s="35"/>
      <c r="SU17" s="35"/>
      <c r="SV17" s="35"/>
      <c r="SW17" s="35"/>
      <c r="SX17" s="35"/>
      <c r="SY17" s="35"/>
      <c r="SZ17" s="35"/>
      <c r="TA17" s="35"/>
      <c r="TB17" s="35"/>
      <c r="TC17" s="35"/>
      <c r="TD17" s="35"/>
      <c r="TE17" s="35"/>
      <c r="TF17" s="35"/>
      <c r="TG17" s="35"/>
      <c r="TH17" s="35"/>
      <c r="TI17" s="35"/>
      <c r="TJ17" s="35"/>
      <c r="TK17" s="35"/>
      <c r="TL17" s="35"/>
      <c r="TM17" s="35"/>
      <c r="TN17" s="35"/>
      <c r="TO17" s="35"/>
      <c r="TP17" s="35"/>
      <c r="TQ17" s="35"/>
      <c r="TR17" s="35"/>
      <c r="TS17" s="35"/>
      <c r="TT17" s="35"/>
      <c r="TU17" s="35"/>
      <c r="TV17" s="35"/>
      <c r="TW17" s="35"/>
      <c r="TX17" s="35"/>
      <c r="TY17" s="35"/>
      <c r="TZ17" s="35"/>
      <c r="UA17" s="35"/>
      <c r="UB17" s="35"/>
      <c r="UC17" s="35"/>
      <c r="UD17" s="35"/>
      <c r="UE17" s="35"/>
      <c r="UF17" s="35"/>
      <c r="UG17" s="35"/>
      <c r="UH17" s="35"/>
      <c r="UI17" s="35"/>
      <c r="UJ17" s="35"/>
      <c r="UK17" s="35"/>
      <c r="UL17" s="35"/>
      <c r="UM17" s="35"/>
      <c r="UN17" s="35"/>
      <c r="UO17" s="35"/>
      <c r="UP17" s="35"/>
      <c r="UQ17" s="35"/>
      <c r="UR17" s="35"/>
      <c r="US17" s="35"/>
      <c r="UT17" s="35"/>
      <c r="UU17" s="35"/>
      <c r="UV17" s="35"/>
      <c r="UW17" s="35"/>
      <c r="UX17" s="35"/>
      <c r="UY17" s="35"/>
      <c r="UZ17" s="35"/>
      <c r="VA17" s="35"/>
      <c r="VB17" s="35"/>
      <c r="VC17" s="35"/>
      <c r="VD17" s="35"/>
      <c r="VE17" s="35"/>
      <c r="VF17" s="35"/>
      <c r="VG17" s="35"/>
      <c r="VH17" s="35"/>
      <c r="VI17" s="35"/>
      <c r="VJ17" s="35"/>
      <c r="VK17" s="35"/>
      <c r="VL17" s="35"/>
      <c r="VM17" s="35"/>
      <c r="VN17" s="35"/>
      <c r="VO17" s="35"/>
      <c r="VP17" s="35"/>
      <c r="VQ17" s="35"/>
      <c r="VR17" s="35"/>
      <c r="VS17" s="35"/>
      <c r="VT17" s="35"/>
      <c r="VU17" s="35"/>
      <c r="VV17" s="35"/>
      <c r="VW17" s="35"/>
      <c r="VX17" s="35"/>
      <c r="VY17" s="35"/>
      <c r="VZ17" s="35"/>
      <c r="WA17" s="35"/>
      <c r="WB17" s="35"/>
      <c r="WC17" s="35"/>
      <c r="WD17" s="35"/>
      <c r="WE17" s="35"/>
      <c r="WF17" s="35"/>
      <c r="WG17" s="35"/>
      <c r="WH17" s="35"/>
      <c r="WI17" s="35"/>
      <c r="WJ17" s="35"/>
      <c r="WK17" s="35"/>
      <c r="WL17" s="35"/>
      <c r="WM17" s="35"/>
      <c r="WN17" s="35"/>
      <c r="WO17" s="35"/>
      <c r="WP17" s="35"/>
      <c r="WQ17" s="35"/>
      <c r="WR17" s="35"/>
      <c r="WS17" s="35"/>
      <c r="WT17" s="35"/>
      <c r="WU17" s="35"/>
      <c r="WV17" s="35"/>
      <c r="WW17" s="35"/>
      <c r="WX17" s="35"/>
      <c r="WY17" s="35"/>
      <c r="WZ17" s="35"/>
      <c r="XA17" s="35"/>
      <c r="XB17" s="35"/>
      <c r="XC17" s="35"/>
      <c r="XD17" s="35"/>
      <c r="XE17" s="35"/>
      <c r="XF17" s="35"/>
      <c r="XG17" s="35"/>
      <c r="XH17" s="35"/>
      <c r="XI17" s="35"/>
      <c r="XJ17" s="35"/>
      <c r="XK17" s="35"/>
      <c r="XL17" s="35"/>
      <c r="XM17" s="35"/>
      <c r="XN17" s="35"/>
      <c r="XO17" s="35"/>
      <c r="XP17" s="35"/>
      <c r="XQ17" s="35"/>
      <c r="XR17" s="35"/>
      <c r="XS17" s="35"/>
      <c r="XT17" s="35"/>
      <c r="XU17" s="35"/>
      <c r="XV17" s="35"/>
      <c r="XW17" s="35"/>
      <c r="XX17" s="35"/>
      <c r="XY17" s="35"/>
      <c r="XZ17" s="35"/>
      <c r="YA17" s="35"/>
      <c r="YB17" s="35"/>
      <c r="YC17" s="35"/>
      <c r="YD17" s="35"/>
      <c r="YE17" s="35"/>
      <c r="YF17" s="35"/>
      <c r="YG17" s="35"/>
      <c r="YH17" s="35"/>
      <c r="YI17" s="35"/>
      <c r="YJ17" s="35"/>
      <c r="YK17" s="35"/>
      <c r="YL17" s="35"/>
      <c r="YM17" s="35"/>
      <c r="YN17" s="35"/>
      <c r="YO17" s="35"/>
      <c r="YP17" s="35"/>
      <c r="YQ17" s="35"/>
      <c r="YR17" s="35"/>
      <c r="YS17" s="35"/>
      <c r="YT17" s="35"/>
      <c r="YU17" s="35"/>
      <c r="YV17" s="35"/>
      <c r="YW17" s="35"/>
      <c r="YX17" s="35"/>
      <c r="YY17" s="35"/>
      <c r="YZ17" s="35"/>
      <c r="ZA17" s="35"/>
      <c r="ZB17" s="35"/>
      <c r="ZC17" s="35"/>
      <c r="ZD17" s="35"/>
      <c r="ZE17" s="35"/>
      <c r="ZF17" s="35"/>
      <c r="ZG17" s="35"/>
      <c r="ZH17" s="35"/>
      <c r="ZI17" s="35"/>
      <c r="ZJ17" s="35"/>
      <c r="ZK17" s="35"/>
      <c r="ZL17" s="35"/>
      <c r="ZM17" s="35"/>
      <c r="ZN17" s="35"/>
      <c r="ZO17" s="35"/>
      <c r="ZP17" s="35"/>
      <c r="ZQ17" s="35"/>
      <c r="ZR17" s="35"/>
      <c r="ZS17" s="35"/>
      <c r="ZT17" s="35"/>
      <c r="ZU17" s="35"/>
      <c r="ZV17" s="35"/>
      <c r="ZW17" s="35"/>
      <c r="ZX17" s="35"/>
      <c r="ZY17" s="35"/>
      <c r="ZZ17" s="35"/>
      <c r="AAA17" s="35"/>
      <c r="AAB17" s="35"/>
      <c r="AAC17" s="35"/>
      <c r="AAD17" s="35"/>
      <c r="AAE17" s="35"/>
      <c r="AAF17" s="35"/>
      <c r="AAG17" s="35"/>
      <c r="AAH17" s="35"/>
      <c r="AAI17" s="35"/>
      <c r="AAJ17" s="35"/>
      <c r="AAK17" s="35"/>
      <c r="AAL17" s="35"/>
      <c r="AAM17" s="35"/>
      <c r="AAN17" s="35"/>
      <c r="AAO17" s="35"/>
      <c r="AAP17" s="35"/>
      <c r="AAQ17" s="35"/>
      <c r="AAR17" s="35"/>
      <c r="AAS17" s="35"/>
      <c r="AAT17" s="35"/>
      <c r="AAU17" s="35"/>
      <c r="AAV17" s="35"/>
      <c r="AAW17" s="35"/>
      <c r="AAX17" s="35"/>
      <c r="AAY17" s="35"/>
      <c r="AAZ17" s="35"/>
      <c r="ABA17" s="35"/>
      <c r="ABB17" s="35"/>
      <c r="ABC17" s="35"/>
      <c r="ABD17" s="35"/>
      <c r="ABE17" s="35"/>
      <c r="ABF17" s="35"/>
      <c r="ABG17" s="35"/>
      <c r="ABH17" s="35"/>
      <c r="ABI17" s="35"/>
      <c r="ABJ17" s="35"/>
      <c r="ABK17" s="35"/>
      <c r="ABL17" s="35"/>
      <c r="ABM17" s="35"/>
      <c r="ABN17" s="35"/>
      <c r="ABO17" s="35"/>
      <c r="ABP17" s="35"/>
      <c r="ABQ17" s="35"/>
      <c r="ABR17" s="35"/>
      <c r="ABS17" s="35"/>
      <c r="ABT17" s="35"/>
      <c r="ABU17" s="35"/>
      <c r="ABV17" s="35"/>
      <c r="ABW17" s="35"/>
      <c r="ABX17" s="35"/>
      <c r="ABY17" s="35"/>
      <c r="ABZ17" s="35"/>
      <c r="ACA17" s="35"/>
      <c r="ACB17" s="35"/>
      <c r="ACC17" s="35"/>
      <c r="ACD17" s="35"/>
      <c r="ACE17" s="35"/>
      <c r="ACF17" s="35"/>
      <c r="ACG17" s="35"/>
      <c r="ACH17" s="35"/>
      <c r="ACI17" s="35"/>
      <c r="ACJ17" s="35"/>
      <c r="ACK17" s="35"/>
      <c r="ACL17" s="35"/>
      <c r="ACM17" s="35"/>
      <c r="ACN17" s="35"/>
      <c r="ACO17" s="35"/>
      <c r="ACP17" s="35"/>
      <c r="ACQ17" s="35"/>
      <c r="ACR17" s="35"/>
      <c r="ACS17" s="35"/>
      <c r="ACT17" s="35"/>
      <c r="ACU17" s="35"/>
      <c r="ACV17" s="35"/>
      <c r="ACW17" s="35"/>
      <c r="ACX17" s="35"/>
      <c r="ACY17" s="35"/>
      <c r="ACZ17" s="35"/>
      <c r="ADA17" s="35"/>
      <c r="ADB17" s="35"/>
      <c r="ADC17" s="35"/>
      <c r="ADD17" s="35"/>
      <c r="ADE17" s="35"/>
      <c r="ADF17" s="35"/>
      <c r="ADG17" s="35"/>
      <c r="ADH17" s="35"/>
      <c r="ADI17" s="35"/>
      <c r="ADJ17" s="35"/>
      <c r="ADK17" s="35"/>
      <c r="ADL17" s="35"/>
      <c r="ADM17" s="35"/>
      <c r="ADN17" s="35"/>
      <c r="ADO17" s="35"/>
      <c r="ADP17" s="35"/>
      <c r="ADQ17" s="35"/>
      <c r="ADR17" s="35"/>
      <c r="ADS17" s="35"/>
      <c r="ADT17" s="35"/>
      <c r="ADU17" s="35"/>
      <c r="ADV17" s="35"/>
      <c r="ADW17" s="35"/>
      <c r="ADX17" s="35"/>
      <c r="ADY17" s="35"/>
      <c r="ADZ17" s="35"/>
      <c r="AEA17" s="35"/>
      <c r="AEB17" s="35"/>
      <c r="AEC17" s="35"/>
      <c r="AED17" s="35"/>
      <c r="AEE17" s="35"/>
      <c r="AEF17" s="35"/>
      <c r="AEG17" s="35"/>
      <c r="AEH17" s="35"/>
      <c r="AEI17" s="35"/>
      <c r="AEJ17" s="35"/>
      <c r="AEK17" s="35"/>
      <c r="AEL17" s="35"/>
      <c r="AEM17" s="35"/>
      <c r="AEN17" s="35"/>
      <c r="AEO17" s="35"/>
      <c r="AEP17" s="35"/>
      <c r="AEQ17" s="35"/>
      <c r="AER17" s="35"/>
      <c r="AES17" s="35"/>
      <c r="AET17" s="35"/>
      <c r="AEU17" s="35"/>
      <c r="AEV17" s="35"/>
      <c r="AEW17" s="35"/>
      <c r="AEX17" s="35"/>
      <c r="AEY17" s="35"/>
      <c r="AEZ17" s="35"/>
      <c r="AFA17" s="35"/>
      <c r="AFB17" s="35"/>
      <c r="AFC17" s="35"/>
      <c r="AFD17" s="35"/>
      <c r="AFE17" s="35"/>
      <c r="AFF17" s="35"/>
      <c r="AFG17" s="35"/>
      <c r="AFH17" s="35"/>
      <c r="AFI17" s="35"/>
      <c r="AFJ17" s="35"/>
      <c r="AFK17" s="35"/>
      <c r="AFL17" s="35"/>
      <c r="AFM17" s="35"/>
      <c r="AFN17" s="35"/>
      <c r="AFO17" s="35"/>
      <c r="AFP17" s="35"/>
      <c r="AFQ17" s="35"/>
      <c r="AFR17" s="35"/>
      <c r="AFS17" s="35"/>
      <c r="AFT17" s="35"/>
      <c r="AFU17" s="35"/>
      <c r="AFV17" s="35"/>
      <c r="AFW17" s="35"/>
      <c r="AFX17" s="35"/>
      <c r="AFY17" s="35"/>
      <c r="AFZ17" s="35"/>
      <c r="AGA17" s="35"/>
      <c r="AGB17" s="35"/>
      <c r="AGC17" s="35"/>
      <c r="AGD17" s="35"/>
      <c r="AGE17" s="35"/>
      <c r="AGF17" s="35"/>
      <c r="AGG17" s="35"/>
      <c r="AGH17" s="35"/>
      <c r="AGI17" s="35"/>
      <c r="AGJ17" s="35"/>
      <c r="AGK17" s="35"/>
      <c r="AGL17" s="35"/>
      <c r="AGM17" s="35"/>
      <c r="AGN17" s="35"/>
      <c r="AGO17" s="35"/>
      <c r="AGP17" s="35"/>
      <c r="AGQ17" s="35"/>
      <c r="AGR17" s="35"/>
      <c r="AGS17" s="35"/>
      <c r="AGT17" s="35"/>
      <c r="AGU17" s="35"/>
      <c r="AGV17" s="35"/>
      <c r="AGW17" s="35"/>
      <c r="AGX17" s="35"/>
      <c r="AGY17" s="35"/>
      <c r="AGZ17" s="35"/>
      <c r="AHA17" s="35"/>
      <c r="AHB17" s="35"/>
      <c r="AHC17" s="35"/>
      <c r="AHD17" s="35"/>
      <c r="AHE17" s="35"/>
      <c r="AHF17" s="35"/>
      <c r="AHG17" s="35"/>
      <c r="AHH17" s="35"/>
      <c r="AHI17" s="35"/>
      <c r="AHJ17" s="35"/>
      <c r="AHK17" s="35"/>
      <c r="AHL17" s="35"/>
      <c r="AHM17" s="35"/>
      <c r="AHN17" s="35"/>
      <c r="AHO17" s="35"/>
      <c r="AHP17" s="35"/>
      <c r="AHQ17" s="35"/>
      <c r="AHR17" s="35"/>
      <c r="AHS17" s="35"/>
      <c r="AHT17" s="35"/>
      <c r="AHU17" s="35"/>
      <c r="AHV17" s="35"/>
      <c r="AHW17" s="35"/>
      <c r="AHX17" s="35"/>
      <c r="AHY17" s="35"/>
      <c r="AHZ17" s="35"/>
      <c r="AIA17" s="35"/>
      <c r="AIB17" s="35"/>
      <c r="AIC17" s="35"/>
      <c r="AID17" s="35"/>
      <c r="AIE17" s="35"/>
      <c r="AIF17" s="35"/>
      <c r="AIG17" s="35"/>
      <c r="AIH17" s="35"/>
      <c r="AII17" s="35"/>
      <c r="AIJ17" s="35"/>
      <c r="AIK17" s="35"/>
      <c r="AIL17" s="35"/>
      <c r="AIM17" s="35"/>
      <c r="AIN17" s="35"/>
      <c r="AIO17" s="35"/>
      <c r="AIP17" s="35"/>
      <c r="AIQ17" s="35"/>
      <c r="AIR17" s="35"/>
      <c r="AIS17" s="35"/>
      <c r="AIT17" s="35"/>
      <c r="AIU17" s="35"/>
      <c r="AIV17" s="35"/>
      <c r="AIW17" s="35"/>
      <c r="AIX17" s="35"/>
      <c r="AIY17" s="35"/>
      <c r="AIZ17" s="35"/>
      <c r="AJA17" s="35"/>
      <c r="AJB17" s="35"/>
      <c r="AJC17" s="35"/>
      <c r="AJD17" s="35"/>
      <c r="AJE17" s="35"/>
      <c r="AJF17" s="35"/>
      <c r="AJG17" s="35"/>
      <c r="AJH17" s="35"/>
      <c r="AJI17" s="35"/>
      <c r="AJJ17" s="35"/>
      <c r="AJK17" s="35"/>
      <c r="AJL17" s="35"/>
      <c r="AJM17" s="35"/>
      <c r="AJN17" s="35"/>
      <c r="AJO17" s="35"/>
      <c r="AJP17" s="35"/>
      <c r="AJQ17" s="35"/>
      <c r="AJR17" s="35"/>
      <c r="AJS17" s="35"/>
      <c r="AJT17" s="35"/>
      <c r="AJU17" s="35"/>
      <c r="AJV17" s="35"/>
      <c r="AJW17" s="35"/>
      <c r="AJX17" s="35"/>
      <c r="AJY17" s="35"/>
      <c r="AJZ17" s="35"/>
      <c r="AKA17" s="35"/>
      <c r="AKB17" s="35"/>
      <c r="AKC17" s="35"/>
      <c r="AKD17" s="35"/>
      <c r="AKE17" s="35"/>
      <c r="AKF17" s="35"/>
      <c r="AKG17" s="35"/>
      <c r="AKH17" s="35"/>
      <c r="AKI17" s="35"/>
      <c r="AKJ17" s="35"/>
      <c r="AKK17" s="35"/>
      <c r="AKL17" s="35"/>
      <c r="AKM17" s="35"/>
      <c r="AKN17" s="35"/>
      <c r="AKO17" s="35"/>
      <c r="AKP17" s="35"/>
      <c r="AKQ17" s="35"/>
      <c r="AKR17" s="35"/>
      <c r="AKS17" s="35"/>
      <c r="AKT17" s="35"/>
      <c r="AKU17" s="35"/>
      <c r="AKV17" s="35"/>
      <c r="AKW17" s="35"/>
      <c r="AKX17" s="35"/>
      <c r="AKY17" s="35"/>
      <c r="AKZ17" s="35"/>
      <c r="ALA17" s="35"/>
      <c r="ALB17" s="35"/>
      <c r="ALC17" s="35"/>
      <c r="ALD17" s="35"/>
      <c r="ALE17" s="35"/>
      <c r="ALF17" s="35"/>
      <c r="ALG17" s="35"/>
      <c r="ALH17" s="35"/>
      <c r="ALI17" s="35"/>
      <c r="ALJ17" s="35"/>
      <c r="ALK17" s="35"/>
      <c r="ALL17" s="35"/>
      <c r="ALM17" s="35"/>
      <c r="ALN17" s="35"/>
      <c r="ALO17" s="35"/>
      <c r="ALP17" s="35"/>
      <c r="ALQ17" s="35"/>
      <c r="ALR17" s="35"/>
      <c r="ALS17" s="35"/>
      <c r="ALT17" s="35"/>
      <c r="ALU17" s="35"/>
      <c r="ALV17" s="35"/>
      <c r="ALW17" s="35"/>
      <c r="ALX17" s="35"/>
      <c r="ALY17" s="35"/>
      <c r="ALZ17" s="35"/>
      <c r="AMA17" s="35"/>
      <c r="AMB17" s="35"/>
      <c r="AMC17" s="35"/>
      <c r="AMD17" s="35"/>
      <c r="AME17" s="35"/>
      <c r="AMF17" s="35"/>
      <c r="AMG17" s="35"/>
      <c r="AMH17" s="35"/>
      <c r="AMI17" s="35"/>
      <c r="AMJ17" s="35"/>
      <c r="AMK17" s="35"/>
    </row>
    <row r="18" s="1" customFormat="1" ht="20.1" customHeight="1" spans="1:1025">
      <c r="A18" s="11"/>
      <c r="B18" s="11">
        <v>15</v>
      </c>
      <c r="C18" s="12"/>
      <c r="D18" s="13"/>
      <c r="E18" s="14"/>
      <c r="F18" s="14"/>
      <c r="G18" s="13"/>
      <c r="H18" s="15"/>
      <c r="I18" s="20"/>
      <c r="J18" s="7"/>
      <c r="K18" s="24">
        <v>8.373</v>
      </c>
      <c r="L18" s="22">
        <f>K18/0.003375</f>
        <v>2480.88888888889</v>
      </c>
      <c r="M18" s="25">
        <v>242.8</v>
      </c>
      <c r="N18" s="15">
        <f>M18/22.5</f>
        <v>10.7911111111111</v>
      </c>
      <c r="O18" s="15"/>
      <c r="P18" s="15"/>
      <c r="Q18" s="30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3"/>
      <c r="AG18" s="34"/>
      <c r="AH18" s="34"/>
      <c r="AI18" s="34"/>
      <c r="AJ18" s="34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  <c r="FF18" s="35"/>
      <c r="FG18" s="35"/>
      <c r="FH18" s="35"/>
      <c r="FI18" s="35"/>
      <c r="FJ18" s="35"/>
      <c r="FK18" s="35"/>
      <c r="FL18" s="35"/>
      <c r="FM18" s="35"/>
      <c r="FN18" s="35"/>
      <c r="FO18" s="35"/>
      <c r="FP18" s="35"/>
      <c r="FQ18" s="35"/>
      <c r="FR18" s="35"/>
      <c r="FS18" s="35"/>
      <c r="FT18" s="35"/>
      <c r="FU18" s="35"/>
      <c r="FV18" s="35"/>
      <c r="FW18" s="35"/>
      <c r="FX18" s="35"/>
      <c r="FY18" s="35"/>
      <c r="FZ18" s="35"/>
      <c r="GA18" s="35"/>
      <c r="GB18" s="35"/>
      <c r="GC18" s="35"/>
      <c r="GD18" s="35"/>
      <c r="GE18" s="35"/>
      <c r="GF18" s="35"/>
      <c r="GG18" s="35"/>
      <c r="GH18" s="35"/>
      <c r="GI18" s="35"/>
      <c r="GJ18" s="35"/>
      <c r="GK18" s="35"/>
      <c r="GL18" s="35"/>
      <c r="GM18" s="35"/>
      <c r="GN18" s="35"/>
      <c r="GO18" s="35"/>
      <c r="GP18" s="35"/>
      <c r="GQ18" s="35"/>
      <c r="GR18" s="35"/>
      <c r="GS18" s="35"/>
      <c r="GT18" s="35"/>
      <c r="GU18" s="35"/>
      <c r="GV18" s="35"/>
      <c r="GW18" s="35"/>
      <c r="GX18" s="35"/>
      <c r="GY18" s="35"/>
      <c r="GZ18" s="35"/>
      <c r="HA18" s="35"/>
      <c r="HB18" s="35"/>
      <c r="HC18" s="35"/>
      <c r="HD18" s="35"/>
      <c r="HE18" s="35"/>
      <c r="HF18" s="35"/>
      <c r="HG18" s="35"/>
      <c r="HH18" s="35"/>
      <c r="HI18" s="35"/>
      <c r="HJ18" s="35"/>
      <c r="HK18" s="35"/>
      <c r="HL18" s="35"/>
      <c r="HM18" s="35"/>
      <c r="HN18" s="35"/>
      <c r="HO18" s="35"/>
      <c r="HP18" s="35"/>
      <c r="HQ18" s="35"/>
      <c r="HR18" s="35"/>
      <c r="HS18" s="35"/>
      <c r="HT18" s="35"/>
      <c r="HU18" s="35"/>
      <c r="HV18" s="35"/>
      <c r="HW18" s="35"/>
      <c r="HX18" s="35"/>
      <c r="HY18" s="35"/>
      <c r="HZ18" s="35"/>
      <c r="IA18" s="35"/>
      <c r="IB18" s="35"/>
      <c r="IC18" s="35"/>
      <c r="ID18" s="35"/>
      <c r="IE18" s="35"/>
      <c r="IF18" s="35"/>
      <c r="IG18" s="35"/>
      <c r="IH18" s="35"/>
      <c r="II18" s="35"/>
      <c r="IJ18" s="35"/>
      <c r="IK18" s="35"/>
      <c r="IL18" s="35"/>
      <c r="IM18" s="35"/>
      <c r="IN18" s="35"/>
      <c r="IO18" s="35"/>
      <c r="IP18" s="35"/>
      <c r="IQ18" s="35"/>
      <c r="IR18" s="35"/>
      <c r="IS18" s="35"/>
      <c r="IT18" s="35"/>
      <c r="IU18" s="35"/>
      <c r="IV18" s="35"/>
      <c r="IW18" s="35"/>
      <c r="IX18" s="35"/>
      <c r="IY18" s="35"/>
      <c r="IZ18" s="35"/>
      <c r="JA18" s="35"/>
      <c r="JB18" s="35"/>
      <c r="JC18" s="35"/>
      <c r="JD18" s="35"/>
      <c r="JE18" s="35"/>
      <c r="JF18" s="35"/>
      <c r="JG18" s="35"/>
      <c r="JH18" s="35"/>
      <c r="JI18" s="35"/>
      <c r="JJ18" s="35"/>
      <c r="JK18" s="35"/>
      <c r="JL18" s="35"/>
      <c r="JM18" s="35"/>
      <c r="JN18" s="35"/>
      <c r="JO18" s="35"/>
      <c r="JP18" s="35"/>
      <c r="JQ18" s="35"/>
      <c r="JR18" s="35"/>
      <c r="JS18" s="35"/>
      <c r="JT18" s="35"/>
      <c r="JU18" s="35"/>
      <c r="JV18" s="35"/>
      <c r="JW18" s="35"/>
      <c r="JX18" s="35"/>
      <c r="JY18" s="35"/>
      <c r="JZ18" s="35"/>
      <c r="KA18" s="35"/>
      <c r="KB18" s="35"/>
      <c r="KC18" s="35"/>
      <c r="KD18" s="35"/>
      <c r="KE18" s="35"/>
      <c r="KF18" s="35"/>
      <c r="KG18" s="35"/>
      <c r="KH18" s="35"/>
      <c r="KI18" s="35"/>
      <c r="KJ18" s="35"/>
      <c r="KK18" s="35"/>
      <c r="KL18" s="35"/>
      <c r="KM18" s="35"/>
      <c r="KN18" s="35"/>
      <c r="KO18" s="35"/>
      <c r="KP18" s="35"/>
      <c r="KQ18" s="35"/>
      <c r="KR18" s="35"/>
      <c r="KS18" s="35"/>
      <c r="KT18" s="35"/>
      <c r="KU18" s="35"/>
      <c r="KV18" s="35"/>
      <c r="KW18" s="35"/>
      <c r="KX18" s="35"/>
      <c r="KY18" s="35"/>
      <c r="KZ18" s="35"/>
      <c r="LA18" s="35"/>
      <c r="LB18" s="35"/>
      <c r="LC18" s="35"/>
      <c r="LD18" s="35"/>
      <c r="LE18" s="35"/>
      <c r="LF18" s="35"/>
      <c r="LG18" s="35"/>
      <c r="LH18" s="35"/>
      <c r="LI18" s="35"/>
      <c r="LJ18" s="35"/>
      <c r="LK18" s="35"/>
      <c r="LL18" s="35"/>
      <c r="LM18" s="35"/>
      <c r="LN18" s="35"/>
      <c r="LO18" s="35"/>
      <c r="LP18" s="35"/>
      <c r="LQ18" s="35"/>
      <c r="LR18" s="35"/>
      <c r="LS18" s="35"/>
      <c r="LT18" s="35"/>
      <c r="LU18" s="35"/>
      <c r="LV18" s="35"/>
      <c r="LW18" s="35"/>
      <c r="LX18" s="35"/>
      <c r="LY18" s="35"/>
      <c r="LZ18" s="35"/>
      <c r="MA18" s="35"/>
      <c r="MB18" s="35"/>
      <c r="MC18" s="35"/>
      <c r="MD18" s="35"/>
      <c r="ME18" s="35"/>
      <c r="MF18" s="35"/>
      <c r="MG18" s="35"/>
      <c r="MH18" s="35"/>
      <c r="MI18" s="35"/>
      <c r="MJ18" s="35"/>
      <c r="MK18" s="35"/>
      <c r="ML18" s="35"/>
      <c r="MM18" s="35"/>
      <c r="MN18" s="35"/>
      <c r="MO18" s="35"/>
      <c r="MP18" s="35"/>
      <c r="MQ18" s="35"/>
      <c r="MR18" s="35"/>
      <c r="MS18" s="35"/>
      <c r="MT18" s="35"/>
      <c r="MU18" s="35"/>
      <c r="MV18" s="35"/>
      <c r="MW18" s="35"/>
      <c r="MX18" s="35"/>
      <c r="MY18" s="35"/>
      <c r="MZ18" s="35"/>
      <c r="NA18" s="35"/>
      <c r="NB18" s="35"/>
      <c r="NC18" s="35"/>
      <c r="ND18" s="35"/>
      <c r="NE18" s="35"/>
      <c r="NF18" s="35"/>
      <c r="NG18" s="35"/>
      <c r="NH18" s="35"/>
      <c r="NI18" s="35"/>
      <c r="NJ18" s="35"/>
      <c r="NK18" s="35"/>
      <c r="NL18" s="35"/>
      <c r="NM18" s="35"/>
      <c r="NN18" s="35"/>
      <c r="NO18" s="35"/>
      <c r="NP18" s="35"/>
      <c r="NQ18" s="35"/>
      <c r="NR18" s="35"/>
      <c r="NS18" s="35"/>
      <c r="NT18" s="35"/>
      <c r="NU18" s="35"/>
      <c r="NV18" s="35"/>
      <c r="NW18" s="35"/>
      <c r="NX18" s="35"/>
      <c r="NY18" s="35"/>
      <c r="NZ18" s="35"/>
      <c r="OA18" s="35"/>
      <c r="OB18" s="35"/>
      <c r="OC18" s="35"/>
      <c r="OD18" s="35"/>
      <c r="OE18" s="35"/>
      <c r="OF18" s="35"/>
      <c r="OG18" s="35"/>
      <c r="OH18" s="35"/>
      <c r="OI18" s="35"/>
      <c r="OJ18" s="35"/>
      <c r="OK18" s="35"/>
      <c r="OL18" s="35"/>
      <c r="OM18" s="35"/>
      <c r="ON18" s="35"/>
      <c r="OO18" s="35"/>
      <c r="OP18" s="35"/>
      <c r="OQ18" s="35"/>
      <c r="OR18" s="35"/>
      <c r="OS18" s="35"/>
      <c r="OT18" s="35"/>
      <c r="OU18" s="35"/>
      <c r="OV18" s="35"/>
      <c r="OW18" s="35"/>
      <c r="OX18" s="35"/>
      <c r="OY18" s="35"/>
      <c r="OZ18" s="35"/>
      <c r="PA18" s="35"/>
      <c r="PB18" s="35"/>
      <c r="PC18" s="35"/>
      <c r="PD18" s="35"/>
      <c r="PE18" s="35"/>
      <c r="PF18" s="35"/>
      <c r="PG18" s="35"/>
      <c r="PH18" s="35"/>
      <c r="PI18" s="35"/>
      <c r="PJ18" s="35"/>
      <c r="PK18" s="35"/>
      <c r="PL18" s="35"/>
      <c r="PM18" s="35"/>
      <c r="PN18" s="35"/>
      <c r="PO18" s="35"/>
      <c r="PP18" s="35"/>
      <c r="PQ18" s="35"/>
      <c r="PR18" s="35"/>
      <c r="PS18" s="35"/>
      <c r="PT18" s="35"/>
      <c r="PU18" s="35"/>
      <c r="PV18" s="35"/>
      <c r="PW18" s="35"/>
      <c r="PX18" s="35"/>
      <c r="PY18" s="35"/>
      <c r="PZ18" s="35"/>
      <c r="QA18" s="35"/>
      <c r="QB18" s="35"/>
      <c r="QC18" s="35"/>
      <c r="QD18" s="35"/>
      <c r="QE18" s="35"/>
      <c r="QF18" s="35"/>
      <c r="QG18" s="35"/>
      <c r="QH18" s="35"/>
      <c r="QI18" s="35"/>
      <c r="QJ18" s="35"/>
      <c r="QK18" s="35"/>
      <c r="QL18" s="35"/>
      <c r="QM18" s="35"/>
      <c r="QN18" s="35"/>
      <c r="QO18" s="35"/>
      <c r="QP18" s="35"/>
      <c r="QQ18" s="35"/>
      <c r="QR18" s="35"/>
      <c r="QS18" s="35"/>
      <c r="QT18" s="35"/>
      <c r="QU18" s="35"/>
      <c r="QV18" s="35"/>
      <c r="QW18" s="35"/>
      <c r="QX18" s="35"/>
      <c r="QY18" s="35"/>
      <c r="QZ18" s="35"/>
      <c r="RA18" s="35"/>
      <c r="RB18" s="35"/>
      <c r="RC18" s="35"/>
      <c r="RD18" s="35"/>
      <c r="RE18" s="35"/>
      <c r="RF18" s="35"/>
      <c r="RG18" s="35"/>
      <c r="RH18" s="35"/>
      <c r="RI18" s="35"/>
      <c r="RJ18" s="35"/>
      <c r="RK18" s="35"/>
      <c r="RL18" s="35"/>
      <c r="RM18" s="35"/>
      <c r="RN18" s="35"/>
      <c r="RO18" s="35"/>
      <c r="RP18" s="35"/>
      <c r="RQ18" s="35"/>
      <c r="RR18" s="35"/>
      <c r="RS18" s="35"/>
      <c r="RT18" s="35"/>
      <c r="RU18" s="35"/>
      <c r="RV18" s="35"/>
      <c r="RW18" s="35"/>
      <c r="RX18" s="35"/>
      <c r="RY18" s="35"/>
      <c r="RZ18" s="35"/>
      <c r="SA18" s="35"/>
      <c r="SB18" s="35"/>
      <c r="SC18" s="35"/>
      <c r="SD18" s="35"/>
      <c r="SE18" s="35"/>
      <c r="SF18" s="35"/>
      <c r="SG18" s="35"/>
      <c r="SH18" s="35"/>
      <c r="SI18" s="35"/>
      <c r="SJ18" s="35"/>
      <c r="SK18" s="35"/>
      <c r="SL18" s="35"/>
      <c r="SM18" s="35"/>
      <c r="SN18" s="35"/>
      <c r="SO18" s="35"/>
      <c r="SP18" s="35"/>
      <c r="SQ18" s="35"/>
      <c r="SR18" s="35"/>
      <c r="SS18" s="35"/>
      <c r="ST18" s="35"/>
      <c r="SU18" s="35"/>
      <c r="SV18" s="35"/>
      <c r="SW18" s="35"/>
      <c r="SX18" s="35"/>
      <c r="SY18" s="35"/>
      <c r="SZ18" s="35"/>
      <c r="TA18" s="35"/>
      <c r="TB18" s="35"/>
      <c r="TC18" s="35"/>
      <c r="TD18" s="35"/>
      <c r="TE18" s="35"/>
      <c r="TF18" s="35"/>
      <c r="TG18" s="35"/>
      <c r="TH18" s="35"/>
      <c r="TI18" s="35"/>
      <c r="TJ18" s="35"/>
      <c r="TK18" s="35"/>
      <c r="TL18" s="35"/>
      <c r="TM18" s="35"/>
      <c r="TN18" s="35"/>
      <c r="TO18" s="35"/>
      <c r="TP18" s="35"/>
      <c r="TQ18" s="35"/>
      <c r="TR18" s="35"/>
      <c r="TS18" s="35"/>
      <c r="TT18" s="35"/>
      <c r="TU18" s="35"/>
      <c r="TV18" s="35"/>
      <c r="TW18" s="35"/>
      <c r="TX18" s="35"/>
      <c r="TY18" s="35"/>
      <c r="TZ18" s="35"/>
      <c r="UA18" s="35"/>
      <c r="UB18" s="35"/>
      <c r="UC18" s="35"/>
      <c r="UD18" s="35"/>
      <c r="UE18" s="35"/>
      <c r="UF18" s="35"/>
      <c r="UG18" s="35"/>
      <c r="UH18" s="35"/>
      <c r="UI18" s="35"/>
      <c r="UJ18" s="35"/>
      <c r="UK18" s="35"/>
      <c r="UL18" s="35"/>
      <c r="UM18" s="35"/>
      <c r="UN18" s="35"/>
      <c r="UO18" s="35"/>
      <c r="UP18" s="35"/>
      <c r="UQ18" s="35"/>
      <c r="UR18" s="35"/>
      <c r="US18" s="35"/>
      <c r="UT18" s="35"/>
      <c r="UU18" s="35"/>
      <c r="UV18" s="35"/>
      <c r="UW18" s="35"/>
      <c r="UX18" s="35"/>
      <c r="UY18" s="35"/>
      <c r="UZ18" s="35"/>
      <c r="VA18" s="35"/>
      <c r="VB18" s="35"/>
      <c r="VC18" s="35"/>
      <c r="VD18" s="35"/>
      <c r="VE18" s="35"/>
      <c r="VF18" s="35"/>
      <c r="VG18" s="35"/>
      <c r="VH18" s="35"/>
      <c r="VI18" s="35"/>
      <c r="VJ18" s="35"/>
      <c r="VK18" s="35"/>
      <c r="VL18" s="35"/>
      <c r="VM18" s="35"/>
      <c r="VN18" s="35"/>
      <c r="VO18" s="35"/>
      <c r="VP18" s="35"/>
      <c r="VQ18" s="35"/>
      <c r="VR18" s="35"/>
      <c r="VS18" s="35"/>
      <c r="VT18" s="35"/>
      <c r="VU18" s="35"/>
      <c r="VV18" s="35"/>
      <c r="VW18" s="35"/>
      <c r="VX18" s="35"/>
      <c r="VY18" s="35"/>
      <c r="VZ18" s="35"/>
      <c r="WA18" s="35"/>
      <c r="WB18" s="35"/>
      <c r="WC18" s="35"/>
      <c r="WD18" s="35"/>
      <c r="WE18" s="35"/>
      <c r="WF18" s="35"/>
      <c r="WG18" s="35"/>
      <c r="WH18" s="35"/>
      <c r="WI18" s="35"/>
      <c r="WJ18" s="35"/>
      <c r="WK18" s="35"/>
      <c r="WL18" s="35"/>
      <c r="WM18" s="35"/>
      <c r="WN18" s="35"/>
      <c r="WO18" s="35"/>
      <c r="WP18" s="35"/>
      <c r="WQ18" s="35"/>
      <c r="WR18" s="35"/>
      <c r="WS18" s="35"/>
      <c r="WT18" s="35"/>
      <c r="WU18" s="35"/>
      <c r="WV18" s="35"/>
      <c r="WW18" s="35"/>
      <c r="WX18" s="35"/>
      <c r="WY18" s="35"/>
      <c r="WZ18" s="35"/>
      <c r="XA18" s="35"/>
      <c r="XB18" s="35"/>
      <c r="XC18" s="35"/>
      <c r="XD18" s="35"/>
      <c r="XE18" s="35"/>
      <c r="XF18" s="35"/>
      <c r="XG18" s="35"/>
      <c r="XH18" s="35"/>
      <c r="XI18" s="35"/>
      <c r="XJ18" s="35"/>
      <c r="XK18" s="35"/>
      <c r="XL18" s="35"/>
      <c r="XM18" s="35"/>
      <c r="XN18" s="35"/>
      <c r="XO18" s="35"/>
      <c r="XP18" s="35"/>
      <c r="XQ18" s="35"/>
      <c r="XR18" s="35"/>
      <c r="XS18" s="35"/>
      <c r="XT18" s="35"/>
      <c r="XU18" s="35"/>
      <c r="XV18" s="35"/>
      <c r="XW18" s="35"/>
      <c r="XX18" s="35"/>
      <c r="XY18" s="35"/>
      <c r="XZ18" s="35"/>
      <c r="YA18" s="35"/>
      <c r="YB18" s="35"/>
      <c r="YC18" s="35"/>
      <c r="YD18" s="35"/>
      <c r="YE18" s="35"/>
      <c r="YF18" s="35"/>
      <c r="YG18" s="35"/>
      <c r="YH18" s="35"/>
      <c r="YI18" s="35"/>
      <c r="YJ18" s="35"/>
      <c r="YK18" s="35"/>
      <c r="YL18" s="35"/>
      <c r="YM18" s="35"/>
      <c r="YN18" s="35"/>
      <c r="YO18" s="35"/>
      <c r="YP18" s="35"/>
      <c r="YQ18" s="35"/>
      <c r="YR18" s="35"/>
      <c r="YS18" s="35"/>
      <c r="YT18" s="35"/>
      <c r="YU18" s="35"/>
      <c r="YV18" s="35"/>
      <c r="YW18" s="35"/>
      <c r="YX18" s="35"/>
      <c r="YY18" s="35"/>
      <c r="YZ18" s="35"/>
      <c r="ZA18" s="35"/>
      <c r="ZB18" s="35"/>
      <c r="ZC18" s="35"/>
      <c r="ZD18" s="35"/>
      <c r="ZE18" s="35"/>
      <c r="ZF18" s="35"/>
      <c r="ZG18" s="35"/>
      <c r="ZH18" s="35"/>
      <c r="ZI18" s="35"/>
      <c r="ZJ18" s="35"/>
      <c r="ZK18" s="35"/>
      <c r="ZL18" s="35"/>
      <c r="ZM18" s="35"/>
      <c r="ZN18" s="35"/>
      <c r="ZO18" s="35"/>
      <c r="ZP18" s="35"/>
      <c r="ZQ18" s="35"/>
      <c r="ZR18" s="35"/>
      <c r="ZS18" s="35"/>
      <c r="ZT18" s="35"/>
      <c r="ZU18" s="35"/>
      <c r="ZV18" s="35"/>
      <c r="ZW18" s="35"/>
      <c r="ZX18" s="35"/>
      <c r="ZY18" s="35"/>
      <c r="ZZ18" s="35"/>
      <c r="AAA18" s="35"/>
      <c r="AAB18" s="35"/>
      <c r="AAC18" s="35"/>
      <c r="AAD18" s="35"/>
      <c r="AAE18" s="35"/>
      <c r="AAF18" s="35"/>
      <c r="AAG18" s="35"/>
      <c r="AAH18" s="35"/>
      <c r="AAI18" s="35"/>
      <c r="AAJ18" s="35"/>
      <c r="AAK18" s="35"/>
      <c r="AAL18" s="35"/>
      <c r="AAM18" s="35"/>
      <c r="AAN18" s="35"/>
      <c r="AAO18" s="35"/>
      <c r="AAP18" s="35"/>
      <c r="AAQ18" s="35"/>
      <c r="AAR18" s="35"/>
      <c r="AAS18" s="35"/>
      <c r="AAT18" s="35"/>
      <c r="AAU18" s="35"/>
      <c r="AAV18" s="35"/>
      <c r="AAW18" s="35"/>
      <c r="AAX18" s="35"/>
      <c r="AAY18" s="35"/>
      <c r="AAZ18" s="35"/>
      <c r="ABA18" s="35"/>
      <c r="ABB18" s="35"/>
      <c r="ABC18" s="35"/>
      <c r="ABD18" s="35"/>
      <c r="ABE18" s="35"/>
      <c r="ABF18" s="35"/>
      <c r="ABG18" s="35"/>
      <c r="ABH18" s="35"/>
      <c r="ABI18" s="35"/>
      <c r="ABJ18" s="35"/>
      <c r="ABK18" s="35"/>
      <c r="ABL18" s="35"/>
      <c r="ABM18" s="35"/>
      <c r="ABN18" s="35"/>
      <c r="ABO18" s="35"/>
      <c r="ABP18" s="35"/>
      <c r="ABQ18" s="35"/>
      <c r="ABR18" s="35"/>
      <c r="ABS18" s="35"/>
      <c r="ABT18" s="35"/>
      <c r="ABU18" s="35"/>
      <c r="ABV18" s="35"/>
      <c r="ABW18" s="35"/>
      <c r="ABX18" s="35"/>
      <c r="ABY18" s="35"/>
      <c r="ABZ18" s="35"/>
      <c r="ACA18" s="35"/>
      <c r="ACB18" s="35"/>
      <c r="ACC18" s="35"/>
      <c r="ACD18" s="35"/>
      <c r="ACE18" s="35"/>
      <c r="ACF18" s="35"/>
      <c r="ACG18" s="35"/>
      <c r="ACH18" s="35"/>
      <c r="ACI18" s="35"/>
      <c r="ACJ18" s="35"/>
      <c r="ACK18" s="35"/>
      <c r="ACL18" s="35"/>
      <c r="ACM18" s="35"/>
      <c r="ACN18" s="35"/>
      <c r="ACO18" s="35"/>
      <c r="ACP18" s="35"/>
      <c r="ACQ18" s="35"/>
      <c r="ACR18" s="35"/>
      <c r="ACS18" s="35"/>
      <c r="ACT18" s="35"/>
      <c r="ACU18" s="35"/>
      <c r="ACV18" s="35"/>
      <c r="ACW18" s="35"/>
      <c r="ACX18" s="35"/>
      <c r="ACY18" s="35"/>
      <c r="ACZ18" s="35"/>
      <c r="ADA18" s="35"/>
      <c r="ADB18" s="35"/>
      <c r="ADC18" s="35"/>
      <c r="ADD18" s="35"/>
      <c r="ADE18" s="35"/>
      <c r="ADF18" s="35"/>
      <c r="ADG18" s="35"/>
      <c r="ADH18" s="35"/>
      <c r="ADI18" s="35"/>
      <c r="ADJ18" s="35"/>
      <c r="ADK18" s="35"/>
      <c r="ADL18" s="35"/>
      <c r="ADM18" s="35"/>
      <c r="ADN18" s="35"/>
      <c r="ADO18" s="35"/>
      <c r="ADP18" s="35"/>
      <c r="ADQ18" s="35"/>
      <c r="ADR18" s="35"/>
      <c r="ADS18" s="35"/>
      <c r="ADT18" s="35"/>
      <c r="ADU18" s="35"/>
      <c r="ADV18" s="35"/>
      <c r="ADW18" s="35"/>
      <c r="ADX18" s="35"/>
      <c r="ADY18" s="35"/>
      <c r="ADZ18" s="35"/>
      <c r="AEA18" s="35"/>
      <c r="AEB18" s="35"/>
      <c r="AEC18" s="35"/>
      <c r="AED18" s="35"/>
      <c r="AEE18" s="35"/>
      <c r="AEF18" s="35"/>
      <c r="AEG18" s="35"/>
      <c r="AEH18" s="35"/>
      <c r="AEI18" s="35"/>
      <c r="AEJ18" s="35"/>
      <c r="AEK18" s="35"/>
      <c r="AEL18" s="35"/>
      <c r="AEM18" s="35"/>
      <c r="AEN18" s="35"/>
      <c r="AEO18" s="35"/>
      <c r="AEP18" s="35"/>
      <c r="AEQ18" s="35"/>
      <c r="AER18" s="35"/>
      <c r="AES18" s="35"/>
      <c r="AET18" s="35"/>
      <c r="AEU18" s="35"/>
      <c r="AEV18" s="35"/>
      <c r="AEW18" s="35"/>
      <c r="AEX18" s="35"/>
      <c r="AEY18" s="35"/>
      <c r="AEZ18" s="35"/>
      <c r="AFA18" s="35"/>
      <c r="AFB18" s="35"/>
      <c r="AFC18" s="35"/>
      <c r="AFD18" s="35"/>
      <c r="AFE18" s="35"/>
      <c r="AFF18" s="35"/>
      <c r="AFG18" s="35"/>
      <c r="AFH18" s="35"/>
      <c r="AFI18" s="35"/>
      <c r="AFJ18" s="35"/>
      <c r="AFK18" s="35"/>
      <c r="AFL18" s="35"/>
      <c r="AFM18" s="35"/>
      <c r="AFN18" s="35"/>
      <c r="AFO18" s="35"/>
      <c r="AFP18" s="35"/>
      <c r="AFQ18" s="35"/>
      <c r="AFR18" s="35"/>
      <c r="AFS18" s="35"/>
      <c r="AFT18" s="35"/>
      <c r="AFU18" s="35"/>
      <c r="AFV18" s="35"/>
      <c r="AFW18" s="35"/>
      <c r="AFX18" s="35"/>
      <c r="AFY18" s="35"/>
      <c r="AFZ18" s="35"/>
      <c r="AGA18" s="35"/>
      <c r="AGB18" s="35"/>
      <c r="AGC18" s="35"/>
      <c r="AGD18" s="35"/>
      <c r="AGE18" s="35"/>
      <c r="AGF18" s="35"/>
      <c r="AGG18" s="35"/>
      <c r="AGH18" s="35"/>
      <c r="AGI18" s="35"/>
      <c r="AGJ18" s="35"/>
      <c r="AGK18" s="35"/>
      <c r="AGL18" s="35"/>
      <c r="AGM18" s="35"/>
      <c r="AGN18" s="35"/>
      <c r="AGO18" s="35"/>
      <c r="AGP18" s="35"/>
      <c r="AGQ18" s="35"/>
      <c r="AGR18" s="35"/>
      <c r="AGS18" s="35"/>
      <c r="AGT18" s="35"/>
      <c r="AGU18" s="35"/>
      <c r="AGV18" s="35"/>
      <c r="AGW18" s="35"/>
      <c r="AGX18" s="35"/>
      <c r="AGY18" s="35"/>
      <c r="AGZ18" s="35"/>
      <c r="AHA18" s="35"/>
      <c r="AHB18" s="35"/>
      <c r="AHC18" s="35"/>
      <c r="AHD18" s="35"/>
      <c r="AHE18" s="35"/>
      <c r="AHF18" s="35"/>
      <c r="AHG18" s="35"/>
      <c r="AHH18" s="35"/>
      <c r="AHI18" s="35"/>
      <c r="AHJ18" s="35"/>
      <c r="AHK18" s="35"/>
      <c r="AHL18" s="35"/>
      <c r="AHM18" s="35"/>
      <c r="AHN18" s="35"/>
      <c r="AHO18" s="35"/>
      <c r="AHP18" s="35"/>
      <c r="AHQ18" s="35"/>
      <c r="AHR18" s="35"/>
      <c r="AHS18" s="35"/>
      <c r="AHT18" s="35"/>
      <c r="AHU18" s="35"/>
      <c r="AHV18" s="35"/>
      <c r="AHW18" s="35"/>
      <c r="AHX18" s="35"/>
      <c r="AHY18" s="35"/>
      <c r="AHZ18" s="35"/>
      <c r="AIA18" s="35"/>
      <c r="AIB18" s="35"/>
      <c r="AIC18" s="35"/>
      <c r="AID18" s="35"/>
      <c r="AIE18" s="35"/>
      <c r="AIF18" s="35"/>
      <c r="AIG18" s="35"/>
      <c r="AIH18" s="35"/>
      <c r="AII18" s="35"/>
      <c r="AIJ18" s="35"/>
      <c r="AIK18" s="35"/>
      <c r="AIL18" s="35"/>
      <c r="AIM18" s="35"/>
      <c r="AIN18" s="35"/>
      <c r="AIO18" s="35"/>
      <c r="AIP18" s="35"/>
      <c r="AIQ18" s="35"/>
      <c r="AIR18" s="35"/>
      <c r="AIS18" s="35"/>
      <c r="AIT18" s="35"/>
      <c r="AIU18" s="35"/>
      <c r="AIV18" s="35"/>
      <c r="AIW18" s="35"/>
      <c r="AIX18" s="35"/>
      <c r="AIY18" s="35"/>
      <c r="AIZ18" s="35"/>
      <c r="AJA18" s="35"/>
      <c r="AJB18" s="35"/>
      <c r="AJC18" s="35"/>
      <c r="AJD18" s="35"/>
      <c r="AJE18" s="35"/>
      <c r="AJF18" s="35"/>
      <c r="AJG18" s="35"/>
      <c r="AJH18" s="35"/>
      <c r="AJI18" s="35"/>
      <c r="AJJ18" s="35"/>
      <c r="AJK18" s="35"/>
      <c r="AJL18" s="35"/>
      <c r="AJM18" s="35"/>
      <c r="AJN18" s="35"/>
      <c r="AJO18" s="35"/>
      <c r="AJP18" s="35"/>
      <c r="AJQ18" s="35"/>
      <c r="AJR18" s="35"/>
      <c r="AJS18" s="35"/>
      <c r="AJT18" s="35"/>
      <c r="AJU18" s="35"/>
      <c r="AJV18" s="35"/>
      <c r="AJW18" s="35"/>
      <c r="AJX18" s="35"/>
      <c r="AJY18" s="35"/>
      <c r="AJZ18" s="35"/>
      <c r="AKA18" s="35"/>
      <c r="AKB18" s="35"/>
      <c r="AKC18" s="35"/>
      <c r="AKD18" s="35"/>
      <c r="AKE18" s="35"/>
      <c r="AKF18" s="35"/>
      <c r="AKG18" s="35"/>
      <c r="AKH18" s="35"/>
      <c r="AKI18" s="35"/>
      <c r="AKJ18" s="35"/>
      <c r="AKK18" s="35"/>
      <c r="AKL18" s="35"/>
      <c r="AKM18" s="35"/>
      <c r="AKN18" s="35"/>
      <c r="AKO18" s="35"/>
      <c r="AKP18" s="35"/>
      <c r="AKQ18" s="35"/>
      <c r="AKR18" s="35"/>
      <c r="AKS18" s="35"/>
      <c r="AKT18" s="35"/>
      <c r="AKU18" s="35"/>
      <c r="AKV18" s="35"/>
      <c r="AKW18" s="35"/>
      <c r="AKX18" s="35"/>
      <c r="AKY18" s="35"/>
      <c r="AKZ18" s="35"/>
      <c r="ALA18" s="35"/>
      <c r="ALB18" s="35"/>
      <c r="ALC18" s="35"/>
      <c r="ALD18" s="35"/>
      <c r="ALE18" s="35"/>
      <c r="ALF18" s="35"/>
      <c r="ALG18" s="35"/>
      <c r="ALH18" s="35"/>
      <c r="ALI18" s="35"/>
      <c r="ALJ18" s="35"/>
      <c r="ALK18" s="35"/>
      <c r="ALL18" s="35"/>
      <c r="ALM18" s="35"/>
      <c r="ALN18" s="35"/>
      <c r="ALO18" s="35"/>
      <c r="ALP18" s="35"/>
      <c r="ALQ18" s="35"/>
      <c r="ALR18" s="35"/>
      <c r="ALS18" s="35"/>
      <c r="ALT18" s="35"/>
      <c r="ALU18" s="35"/>
      <c r="ALV18" s="35"/>
      <c r="ALW18" s="35"/>
      <c r="ALX18" s="35"/>
      <c r="ALY18" s="35"/>
      <c r="ALZ18" s="35"/>
      <c r="AMA18" s="35"/>
      <c r="AMB18" s="35"/>
      <c r="AMC18" s="35"/>
      <c r="AMD18" s="35"/>
      <c r="AME18" s="35"/>
      <c r="AMF18" s="35"/>
      <c r="AMG18" s="35"/>
      <c r="AMH18" s="35"/>
      <c r="AMI18" s="35"/>
      <c r="AMJ18" s="35"/>
      <c r="AMK18" s="35"/>
    </row>
    <row r="19" s="1" customFormat="1" ht="20.1" customHeight="1" spans="1:1025">
      <c r="A19" s="11"/>
      <c r="B19" s="11">
        <v>16</v>
      </c>
      <c r="C19" s="12"/>
      <c r="D19" s="13"/>
      <c r="E19" s="14"/>
      <c r="F19" s="14"/>
      <c r="G19" s="13"/>
      <c r="H19" s="15"/>
      <c r="I19" s="20" t="s">
        <v>28</v>
      </c>
      <c r="J19" s="13">
        <v>28</v>
      </c>
      <c r="K19" s="21">
        <v>8.145</v>
      </c>
      <c r="L19" s="22">
        <f>K19/0.003375</f>
        <v>2413.33333333333</v>
      </c>
      <c r="M19" s="23">
        <v>400.3</v>
      </c>
      <c r="N19" s="15">
        <f>M19/22.5</f>
        <v>17.7911111111111</v>
      </c>
      <c r="O19" s="15">
        <f>AVERAGE(N19:N21)</f>
        <v>17.1466666666667</v>
      </c>
      <c r="P19" s="15">
        <f>(O19/15)*100</f>
        <v>114.311111111111</v>
      </c>
      <c r="Q19" s="30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3"/>
      <c r="AG19" s="34"/>
      <c r="AH19" s="34"/>
      <c r="AI19" s="34"/>
      <c r="AJ19" s="34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  <c r="FF19" s="35"/>
      <c r="FG19" s="35"/>
      <c r="FH19" s="35"/>
      <c r="FI19" s="35"/>
      <c r="FJ19" s="35"/>
      <c r="FK19" s="35"/>
      <c r="FL19" s="35"/>
      <c r="FM19" s="35"/>
      <c r="FN19" s="35"/>
      <c r="FO19" s="35"/>
      <c r="FP19" s="35"/>
      <c r="FQ19" s="35"/>
      <c r="FR19" s="35"/>
      <c r="FS19" s="35"/>
      <c r="FT19" s="35"/>
      <c r="FU19" s="35"/>
      <c r="FV19" s="35"/>
      <c r="FW19" s="35"/>
      <c r="FX19" s="35"/>
      <c r="FY19" s="35"/>
      <c r="FZ19" s="35"/>
      <c r="GA19" s="35"/>
      <c r="GB19" s="35"/>
      <c r="GC19" s="35"/>
      <c r="GD19" s="35"/>
      <c r="GE19" s="35"/>
      <c r="GF19" s="35"/>
      <c r="GG19" s="35"/>
      <c r="GH19" s="35"/>
      <c r="GI19" s="35"/>
      <c r="GJ19" s="35"/>
      <c r="GK19" s="35"/>
      <c r="GL19" s="35"/>
      <c r="GM19" s="35"/>
      <c r="GN19" s="35"/>
      <c r="GO19" s="35"/>
      <c r="GP19" s="35"/>
      <c r="GQ19" s="35"/>
      <c r="GR19" s="35"/>
      <c r="GS19" s="35"/>
      <c r="GT19" s="35"/>
      <c r="GU19" s="35"/>
      <c r="GV19" s="35"/>
      <c r="GW19" s="35"/>
      <c r="GX19" s="35"/>
      <c r="GY19" s="35"/>
      <c r="GZ19" s="35"/>
      <c r="HA19" s="35"/>
      <c r="HB19" s="35"/>
      <c r="HC19" s="35"/>
      <c r="HD19" s="35"/>
      <c r="HE19" s="35"/>
      <c r="HF19" s="35"/>
      <c r="HG19" s="35"/>
      <c r="HH19" s="35"/>
      <c r="HI19" s="35"/>
      <c r="HJ19" s="35"/>
      <c r="HK19" s="35"/>
      <c r="HL19" s="35"/>
      <c r="HM19" s="35"/>
      <c r="HN19" s="35"/>
      <c r="HO19" s="35"/>
      <c r="HP19" s="35"/>
      <c r="HQ19" s="35"/>
      <c r="HR19" s="35"/>
      <c r="HS19" s="35"/>
      <c r="HT19" s="35"/>
      <c r="HU19" s="35"/>
      <c r="HV19" s="35"/>
      <c r="HW19" s="35"/>
      <c r="HX19" s="35"/>
      <c r="HY19" s="35"/>
      <c r="HZ19" s="35"/>
      <c r="IA19" s="35"/>
      <c r="IB19" s="35"/>
      <c r="IC19" s="35"/>
      <c r="ID19" s="35"/>
      <c r="IE19" s="35"/>
      <c r="IF19" s="35"/>
      <c r="IG19" s="35"/>
      <c r="IH19" s="35"/>
      <c r="II19" s="35"/>
      <c r="IJ19" s="35"/>
      <c r="IK19" s="35"/>
      <c r="IL19" s="35"/>
      <c r="IM19" s="35"/>
      <c r="IN19" s="35"/>
      <c r="IO19" s="35"/>
      <c r="IP19" s="35"/>
      <c r="IQ19" s="35"/>
      <c r="IR19" s="35"/>
      <c r="IS19" s="35"/>
      <c r="IT19" s="35"/>
      <c r="IU19" s="35"/>
      <c r="IV19" s="35"/>
      <c r="IW19" s="35"/>
      <c r="IX19" s="35"/>
      <c r="IY19" s="35"/>
      <c r="IZ19" s="35"/>
      <c r="JA19" s="35"/>
      <c r="JB19" s="35"/>
      <c r="JC19" s="35"/>
      <c r="JD19" s="35"/>
      <c r="JE19" s="35"/>
      <c r="JF19" s="35"/>
      <c r="JG19" s="35"/>
      <c r="JH19" s="35"/>
      <c r="JI19" s="35"/>
      <c r="JJ19" s="35"/>
      <c r="JK19" s="35"/>
      <c r="JL19" s="35"/>
      <c r="JM19" s="35"/>
      <c r="JN19" s="35"/>
      <c r="JO19" s="35"/>
      <c r="JP19" s="35"/>
      <c r="JQ19" s="35"/>
      <c r="JR19" s="35"/>
      <c r="JS19" s="35"/>
      <c r="JT19" s="35"/>
      <c r="JU19" s="35"/>
      <c r="JV19" s="35"/>
      <c r="JW19" s="35"/>
      <c r="JX19" s="35"/>
      <c r="JY19" s="35"/>
      <c r="JZ19" s="35"/>
      <c r="KA19" s="35"/>
      <c r="KB19" s="35"/>
      <c r="KC19" s="35"/>
      <c r="KD19" s="35"/>
      <c r="KE19" s="35"/>
      <c r="KF19" s="35"/>
      <c r="KG19" s="35"/>
      <c r="KH19" s="35"/>
      <c r="KI19" s="35"/>
      <c r="KJ19" s="35"/>
      <c r="KK19" s="35"/>
      <c r="KL19" s="35"/>
      <c r="KM19" s="35"/>
      <c r="KN19" s="35"/>
      <c r="KO19" s="35"/>
      <c r="KP19" s="35"/>
      <c r="KQ19" s="35"/>
      <c r="KR19" s="35"/>
      <c r="KS19" s="35"/>
      <c r="KT19" s="35"/>
      <c r="KU19" s="35"/>
      <c r="KV19" s="35"/>
      <c r="KW19" s="35"/>
      <c r="KX19" s="35"/>
      <c r="KY19" s="35"/>
      <c r="KZ19" s="35"/>
      <c r="LA19" s="35"/>
      <c r="LB19" s="35"/>
      <c r="LC19" s="35"/>
      <c r="LD19" s="35"/>
      <c r="LE19" s="35"/>
      <c r="LF19" s="35"/>
      <c r="LG19" s="35"/>
      <c r="LH19" s="35"/>
      <c r="LI19" s="35"/>
      <c r="LJ19" s="35"/>
      <c r="LK19" s="35"/>
      <c r="LL19" s="35"/>
      <c r="LM19" s="35"/>
      <c r="LN19" s="35"/>
      <c r="LO19" s="35"/>
      <c r="LP19" s="35"/>
      <c r="LQ19" s="35"/>
      <c r="LR19" s="35"/>
      <c r="LS19" s="35"/>
      <c r="LT19" s="35"/>
      <c r="LU19" s="35"/>
      <c r="LV19" s="35"/>
      <c r="LW19" s="35"/>
      <c r="LX19" s="35"/>
      <c r="LY19" s="35"/>
      <c r="LZ19" s="35"/>
      <c r="MA19" s="35"/>
      <c r="MB19" s="35"/>
      <c r="MC19" s="35"/>
      <c r="MD19" s="35"/>
      <c r="ME19" s="35"/>
      <c r="MF19" s="35"/>
      <c r="MG19" s="35"/>
      <c r="MH19" s="35"/>
      <c r="MI19" s="35"/>
      <c r="MJ19" s="35"/>
      <c r="MK19" s="35"/>
      <c r="ML19" s="35"/>
      <c r="MM19" s="35"/>
      <c r="MN19" s="35"/>
      <c r="MO19" s="35"/>
      <c r="MP19" s="35"/>
      <c r="MQ19" s="35"/>
      <c r="MR19" s="35"/>
      <c r="MS19" s="35"/>
      <c r="MT19" s="35"/>
      <c r="MU19" s="35"/>
      <c r="MV19" s="35"/>
      <c r="MW19" s="35"/>
      <c r="MX19" s="35"/>
      <c r="MY19" s="35"/>
      <c r="MZ19" s="35"/>
      <c r="NA19" s="35"/>
      <c r="NB19" s="35"/>
      <c r="NC19" s="35"/>
      <c r="ND19" s="35"/>
      <c r="NE19" s="35"/>
      <c r="NF19" s="35"/>
      <c r="NG19" s="35"/>
      <c r="NH19" s="35"/>
      <c r="NI19" s="35"/>
      <c r="NJ19" s="35"/>
      <c r="NK19" s="35"/>
      <c r="NL19" s="35"/>
      <c r="NM19" s="35"/>
      <c r="NN19" s="35"/>
      <c r="NO19" s="35"/>
      <c r="NP19" s="35"/>
      <c r="NQ19" s="35"/>
      <c r="NR19" s="35"/>
      <c r="NS19" s="35"/>
      <c r="NT19" s="35"/>
      <c r="NU19" s="35"/>
      <c r="NV19" s="35"/>
      <c r="NW19" s="35"/>
      <c r="NX19" s="35"/>
      <c r="NY19" s="35"/>
      <c r="NZ19" s="35"/>
      <c r="OA19" s="35"/>
      <c r="OB19" s="35"/>
      <c r="OC19" s="35"/>
      <c r="OD19" s="35"/>
      <c r="OE19" s="35"/>
      <c r="OF19" s="35"/>
      <c r="OG19" s="35"/>
      <c r="OH19" s="35"/>
      <c r="OI19" s="35"/>
      <c r="OJ19" s="35"/>
      <c r="OK19" s="35"/>
      <c r="OL19" s="35"/>
      <c r="OM19" s="35"/>
      <c r="ON19" s="35"/>
      <c r="OO19" s="35"/>
      <c r="OP19" s="35"/>
      <c r="OQ19" s="35"/>
      <c r="OR19" s="35"/>
      <c r="OS19" s="35"/>
      <c r="OT19" s="35"/>
      <c r="OU19" s="35"/>
      <c r="OV19" s="35"/>
      <c r="OW19" s="35"/>
      <c r="OX19" s="35"/>
      <c r="OY19" s="35"/>
      <c r="OZ19" s="35"/>
      <c r="PA19" s="35"/>
      <c r="PB19" s="35"/>
      <c r="PC19" s="35"/>
      <c r="PD19" s="35"/>
      <c r="PE19" s="35"/>
      <c r="PF19" s="35"/>
      <c r="PG19" s="35"/>
      <c r="PH19" s="35"/>
      <c r="PI19" s="35"/>
      <c r="PJ19" s="35"/>
      <c r="PK19" s="35"/>
      <c r="PL19" s="35"/>
      <c r="PM19" s="35"/>
      <c r="PN19" s="35"/>
      <c r="PO19" s="35"/>
      <c r="PP19" s="35"/>
      <c r="PQ19" s="35"/>
      <c r="PR19" s="35"/>
      <c r="PS19" s="35"/>
      <c r="PT19" s="35"/>
      <c r="PU19" s="35"/>
      <c r="PV19" s="35"/>
      <c r="PW19" s="35"/>
      <c r="PX19" s="35"/>
      <c r="PY19" s="35"/>
      <c r="PZ19" s="35"/>
      <c r="QA19" s="35"/>
      <c r="QB19" s="35"/>
      <c r="QC19" s="35"/>
      <c r="QD19" s="35"/>
      <c r="QE19" s="35"/>
      <c r="QF19" s="35"/>
      <c r="QG19" s="35"/>
      <c r="QH19" s="35"/>
      <c r="QI19" s="35"/>
      <c r="QJ19" s="35"/>
      <c r="QK19" s="35"/>
      <c r="QL19" s="35"/>
      <c r="QM19" s="35"/>
      <c r="QN19" s="35"/>
      <c r="QO19" s="35"/>
      <c r="QP19" s="35"/>
      <c r="QQ19" s="35"/>
      <c r="QR19" s="35"/>
      <c r="QS19" s="35"/>
      <c r="QT19" s="35"/>
      <c r="QU19" s="35"/>
      <c r="QV19" s="35"/>
      <c r="QW19" s="35"/>
      <c r="QX19" s="35"/>
      <c r="QY19" s="35"/>
      <c r="QZ19" s="35"/>
      <c r="RA19" s="35"/>
      <c r="RB19" s="35"/>
      <c r="RC19" s="35"/>
      <c r="RD19" s="35"/>
      <c r="RE19" s="35"/>
      <c r="RF19" s="35"/>
      <c r="RG19" s="35"/>
      <c r="RH19" s="35"/>
      <c r="RI19" s="35"/>
      <c r="RJ19" s="35"/>
      <c r="RK19" s="35"/>
      <c r="RL19" s="35"/>
      <c r="RM19" s="35"/>
      <c r="RN19" s="35"/>
      <c r="RO19" s="35"/>
      <c r="RP19" s="35"/>
      <c r="RQ19" s="35"/>
      <c r="RR19" s="35"/>
      <c r="RS19" s="35"/>
      <c r="RT19" s="35"/>
      <c r="RU19" s="35"/>
      <c r="RV19" s="35"/>
      <c r="RW19" s="35"/>
      <c r="RX19" s="35"/>
      <c r="RY19" s="35"/>
      <c r="RZ19" s="35"/>
      <c r="SA19" s="35"/>
      <c r="SB19" s="35"/>
      <c r="SC19" s="35"/>
      <c r="SD19" s="35"/>
      <c r="SE19" s="35"/>
      <c r="SF19" s="35"/>
      <c r="SG19" s="35"/>
      <c r="SH19" s="35"/>
      <c r="SI19" s="35"/>
      <c r="SJ19" s="35"/>
      <c r="SK19" s="35"/>
      <c r="SL19" s="35"/>
      <c r="SM19" s="35"/>
      <c r="SN19" s="35"/>
      <c r="SO19" s="35"/>
      <c r="SP19" s="35"/>
      <c r="SQ19" s="35"/>
      <c r="SR19" s="35"/>
      <c r="SS19" s="35"/>
      <c r="ST19" s="35"/>
      <c r="SU19" s="35"/>
      <c r="SV19" s="35"/>
      <c r="SW19" s="35"/>
      <c r="SX19" s="35"/>
      <c r="SY19" s="35"/>
      <c r="SZ19" s="35"/>
      <c r="TA19" s="35"/>
      <c r="TB19" s="35"/>
      <c r="TC19" s="35"/>
      <c r="TD19" s="35"/>
      <c r="TE19" s="35"/>
      <c r="TF19" s="35"/>
      <c r="TG19" s="35"/>
      <c r="TH19" s="35"/>
      <c r="TI19" s="35"/>
      <c r="TJ19" s="35"/>
      <c r="TK19" s="35"/>
      <c r="TL19" s="35"/>
      <c r="TM19" s="35"/>
      <c r="TN19" s="35"/>
      <c r="TO19" s="35"/>
      <c r="TP19" s="35"/>
      <c r="TQ19" s="35"/>
      <c r="TR19" s="35"/>
      <c r="TS19" s="35"/>
      <c r="TT19" s="35"/>
      <c r="TU19" s="35"/>
      <c r="TV19" s="35"/>
      <c r="TW19" s="35"/>
      <c r="TX19" s="35"/>
      <c r="TY19" s="35"/>
      <c r="TZ19" s="35"/>
      <c r="UA19" s="35"/>
      <c r="UB19" s="35"/>
      <c r="UC19" s="35"/>
      <c r="UD19" s="35"/>
      <c r="UE19" s="35"/>
      <c r="UF19" s="35"/>
      <c r="UG19" s="35"/>
      <c r="UH19" s="35"/>
      <c r="UI19" s="35"/>
      <c r="UJ19" s="35"/>
      <c r="UK19" s="35"/>
      <c r="UL19" s="35"/>
      <c r="UM19" s="35"/>
      <c r="UN19" s="35"/>
      <c r="UO19" s="35"/>
      <c r="UP19" s="35"/>
      <c r="UQ19" s="35"/>
      <c r="UR19" s="35"/>
      <c r="US19" s="35"/>
      <c r="UT19" s="35"/>
      <c r="UU19" s="35"/>
      <c r="UV19" s="35"/>
      <c r="UW19" s="35"/>
      <c r="UX19" s="35"/>
      <c r="UY19" s="35"/>
      <c r="UZ19" s="35"/>
      <c r="VA19" s="35"/>
      <c r="VB19" s="35"/>
      <c r="VC19" s="35"/>
      <c r="VD19" s="35"/>
      <c r="VE19" s="35"/>
      <c r="VF19" s="35"/>
      <c r="VG19" s="35"/>
      <c r="VH19" s="35"/>
      <c r="VI19" s="35"/>
      <c r="VJ19" s="35"/>
      <c r="VK19" s="35"/>
      <c r="VL19" s="35"/>
      <c r="VM19" s="35"/>
      <c r="VN19" s="35"/>
      <c r="VO19" s="35"/>
      <c r="VP19" s="35"/>
      <c r="VQ19" s="35"/>
      <c r="VR19" s="35"/>
      <c r="VS19" s="35"/>
      <c r="VT19" s="35"/>
      <c r="VU19" s="35"/>
      <c r="VV19" s="35"/>
      <c r="VW19" s="35"/>
      <c r="VX19" s="35"/>
      <c r="VY19" s="35"/>
      <c r="VZ19" s="35"/>
      <c r="WA19" s="35"/>
      <c r="WB19" s="35"/>
      <c r="WC19" s="35"/>
      <c r="WD19" s="35"/>
      <c r="WE19" s="35"/>
      <c r="WF19" s="35"/>
      <c r="WG19" s="35"/>
      <c r="WH19" s="35"/>
      <c r="WI19" s="35"/>
      <c r="WJ19" s="35"/>
      <c r="WK19" s="35"/>
      <c r="WL19" s="35"/>
      <c r="WM19" s="35"/>
      <c r="WN19" s="35"/>
      <c r="WO19" s="35"/>
      <c r="WP19" s="35"/>
      <c r="WQ19" s="35"/>
      <c r="WR19" s="35"/>
      <c r="WS19" s="35"/>
      <c r="WT19" s="35"/>
      <c r="WU19" s="35"/>
      <c r="WV19" s="35"/>
      <c r="WW19" s="35"/>
      <c r="WX19" s="35"/>
      <c r="WY19" s="35"/>
      <c r="WZ19" s="35"/>
      <c r="XA19" s="35"/>
      <c r="XB19" s="35"/>
      <c r="XC19" s="35"/>
      <c r="XD19" s="35"/>
      <c r="XE19" s="35"/>
      <c r="XF19" s="35"/>
      <c r="XG19" s="35"/>
      <c r="XH19" s="35"/>
      <c r="XI19" s="35"/>
      <c r="XJ19" s="35"/>
      <c r="XK19" s="35"/>
      <c r="XL19" s="35"/>
      <c r="XM19" s="35"/>
      <c r="XN19" s="35"/>
      <c r="XO19" s="35"/>
      <c r="XP19" s="35"/>
      <c r="XQ19" s="35"/>
      <c r="XR19" s="35"/>
      <c r="XS19" s="35"/>
      <c r="XT19" s="35"/>
      <c r="XU19" s="35"/>
      <c r="XV19" s="35"/>
      <c r="XW19" s="35"/>
      <c r="XX19" s="35"/>
      <c r="XY19" s="35"/>
      <c r="XZ19" s="35"/>
      <c r="YA19" s="35"/>
      <c r="YB19" s="35"/>
      <c r="YC19" s="35"/>
      <c r="YD19" s="35"/>
      <c r="YE19" s="35"/>
      <c r="YF19" s="35"/>
      <c r="YG19" s="35"/>
      <c r="YH19" s="35"/>
      <c r="YI19" s="35"/>
      <c r="YJ19" s="35"/>
      <c r="YK19" s="35"/>
      <c r="YL19" s="35"/>
      <c r="YM19" s="35"/>
      <c r="YN19" s="35"/>
      <c r="YO19" s="35"/>
      <c r="YP19" s="35"/>
      <c r="YQ19" s="35"/>
      <c r="YR19" s="35"/>
      <c r="YS19" s="35"/>
      <c r="YT19" s="35"/>
      <c r="YU19" s="35"/>
      <c r="YV19" s="35"/>
      <c r="YW19" s="35"/>
      <c r="YX19" s="35"/>
      <c r="YY19" s="35"/>
      <c r="YZ19" s="35"/>
      <c r="ZA19" s="35"/>
      <c r="ZB19" s="35"/>
      <c r="ZC19" s="35"/>
      <c r="ZD19" s="35"/>
      <c r="ZE19" s="35"/>
      <c r="ZF19" s="35"/>
      <c r="ZG19" s="35"/>
      <c r="ZH19" s="35"/>
      <c r="ZI19" s="35"/>
      <c r="ZJ19" s="35"/>
      <c r="ZK19" s="35"/>
      <c r="ZL19" s="35"/>
      <c r="ZM19" s="35"/>
      <c r="ZN19" s="35"/>
      <c r="ZO19" s="35"/>
      <c r="ZP19" s="35"/>
      <c r="ZQ19" s="35"/>
      <c r="ZR19" s="35"/>
      <c r="ZS19" s="35"/>
      <c r="ZT19" s="35"/>
      <c r="ZU19" s="35"/>
      <c r="ZV19" s="35"/>
      <c r="ZW19" s="35"/>
      <c r="ZX19" s="35"/>
      <c r="ZY19" s="35"/>
      <c r="ZZ19" s="35"/>
      <c r="AAA19" s="35"/>
      <c r="AAB19" s="35"/>
      <c r="AAC19" s="35"/>
      <c r="AAD19" s="35"/>
      <c r="AAE19" s="35"/>
      <c r="AAF19" s="35"/>
      <c r="AAG19" s="35"/>
      <c r="AAH19" s="35"/>
      <c r="AAI19" s="35"/>
      <c r="AAJ19" s="35"/>
      <c r="AAK19" s="35"/>
      <c r="AAL19" s="35"/>
      <c r="AAM19" s="35"/>
      <c r="AAN19" s="35"/>
      <c r="AAO19" s="35"/>
      <c r="AAP19" s="35"/>
      <c r="AAQ19" s="35"/>
      <c r="AAR19" s="35"/>
      <c r="AAS19" s="35"/>
      <c r="AAT19" s="35"/>
      <c r="AAU19" s="35"/>
      <c r="AAV19" s="35"/>
      <c r="AAW19" s="35"/>
      <c r="AAX19" s="35"/>
      <c r="AAY19" s="35"/>
      <c r="AAZ19" s="35"/>
      <c r="ABA19" s="35"/>
      <c r="ABB19" s="35"/>
      <c r="ABC19" s="35"/>
      <c r="ABD19" s="35"/>
      <c r="ABE19" s="35"/>
      <c r="ABF19" s="35"/>
      <c r="ABG19" s="35"/>
      <c r="ABH19" s="35"/>
      <c r="ABI19" s="35"/>
      <c r="ABJ19" s="35"/>
      <c r="ABK19" s="35"/>
      <c r="ABL19" s="35"/>
      <c r="ABM19" s="35"/>
      <c r="ABN19" s="35"/>
      <c r="ABO19" s="35"/>
      <c r="ABP19" s="35"/>
      <c r="ABQ19" s="35"/>
      <c r="ABR19" s="35"/>
      <c r="ABS19" s="35"/>
      <c r="ABT19" s="35"/>
      <c r="ABU19" s="35"/>
      <c r="ABV19" s="35"/>
      <c r="ABW19" s="35"/>
      <c r="ABX19" s="35"/>
      <c r="ABY19" s="35"/>
      <c r="ABZ19" s="35"/>
      <c r="ACA19" s="35"/>
      <c r="ACB19" s="35"/>
      <c r="ACC19" s="35"/>
      <c r="ACD19" s="35"/>
      <c r="ACE19" s="35"/>
      <c r="ACF19" s="35"/>
      <c r="ACG19" s="35"/>
      <c r="ACH19" s="35"/>
      <c r="ACI19" s="35"/>
      <c r="ACJ19" s="35"/>
      <c r="ACK19" s="35"/>
      <c r="ACL19" s="35"/>
      <c r="ACM19" s="35"/>
      <c r="ACN19" s="35"/>
      <c r="ACO19" s="35"/>
      <c r="ACP19" s="35"/>
      <c r="ACQ19" s="35"/>
      <c r="ACR19" s="35"/>
      <c r="ACS19" s="35"/>
      <c r="ACT19" s="35"/>
      <c r="ACU19" s="35"/>
      <c r="ACV19" s="35"/>
      <c r="ACW19" s="35"/>
      <c r="ACX19" s="35"/>
      <c r="ACY19" s="35"/>
      <c r="ACZ19" s="35"/>
      <c r="ADA19" s="35"/>
      <c r="ADB19" s="35"/>
      <c r="ADC19" s="35"/>
      <c r="ADD19" s="35"/>
      <c r="ADE19" s="35"/>
      <c r="ADF19" s="35"/>
      <c r="ADG19" s="35"/>
      <c r="ADH19" s="35"/>
      <c r="ADI19" s="35"/>
      <c r="ADJ19" s="35"/>
      <c r="ADK19" s="35"/>
      <c r="ADL19" s="35"/>
      <c r="ADM19" s="35"/>
      <c r="ADN19" s="35"/>
      <c r="ADO19" s="35"/>
      <c r="ADP19" s="35"/>
      <c r="ADQ19" s="35"/>
      <c r="ADR19" s="35"/>
      <c r="ADS19" s="35"/>
      <c r="ADT19" s="35"/>
      <c r="ADU19" s="35"/>
      <c r="ADV19" s="35"/>
      <c r="ADW19" s="35"/>
      <c r="ADX19" s="35"/>
      <c r="ADY19" s="35"/>
      <c r="ADZ19" s="35"/>
      <c r="AEA19" s="35"/>
      <c r="AEB19" s="35"/>
      <c r="AEC19" s="35"/>
      <c r="AED19" s="35"/>
      <c r="AEE19" s="35"/>
      <c r="AEF19" s="35"/>
      <c r="AEG19" s="35"/>
      <c r="AEH19" s="35"/>
      <c r="AEI19" s="35"/>
      <c r="AEJ19" s="35"/>
      <c r="AEK19" s="35"/>
      <c r="AEL19" s="35"/>
      <c r="AEM19" s="35"/>
      <c r="AEN19" s="35"/>
      <c r="AEO19" s="35"/>
      <c r="AEP19" s="35"/>
      <c r="AEQ19" s="35"/>
      <c r="AER19" s="35"/>
      <c r="AES19" s="35"/>
      <c r="AET19" s="35"/>
      <c r="AEU19" s="35"/>
      <c r="AEV19" s="35"/>
      <c r="AEW19" s="35"/>
      <c r="AEX19" s="35"/>
      <c r="AEY19" s="35"/>
      <c r="AEZ19" s="35"/>
      <c r="AFA19" s="35"/>
      <c r="AFB19" s="35"/>
      <c r="AFC19" s="35"/>
      <c r="AFD19" s="35"/>
      <c r="AFE19" s="35"/>
      <c r="AFF19" s="35"/>
      <c r="AFG19" s="35"/>
      <c r="AFH19" s="35"/>
      <c r="AFI19" s="35"/>
      <c r="AFJ19" s="35"/>
      <c r="AFK19" s="35"/>
      <c r="AFL19" s="35"/>
      <c r="AFM19" s="35"/>
      <c r="AFN19" s="35"/>
      <c r="AFO19" s="35"/>
      <c r="AFP19" s="35"/>
      <c r="AFQ19" s="35"/>
      <c r="AFR19" s="35"/>
      <c r="AFS19" s="35"/>
      <c r="AFT19" s="35"/>
      <c r="AFU19" s="35"/>
      <c r="AFV19" s="35"/>
      <c r="AFW19" s="35"/>
      <c r="AFX19" s="35"/>
      <c r="AFY19" s="35"/>
      <c r="AFZ19" s="35"/>
      <c r="AGA19" s="35"/>
      <c r="AGB19" s="35"/>
      <c r="AGC19" s="35"/>
      <c r="AGD19" s="35"/>
      <c r="AGE19" s="35"/>
      <c r="AGF19" s="35"/>
      <c r="AGG19" s="35"/>
      <c r="AGH19" s="35"/>
      <c r="AGI19" s="35"/>
      <c r="AGJ19" s="35"/>
      <c r="AGK19" s="35"/>
      <c r="AGL19" s="35"/>
      <c r="AGM19" s="35"/>
      <c r="AGN19" s="35"/>
      <c r="AGO19" s="35"/>
      <c r="AGP19" s="35"/>
      <c r="AGQ19" s="35"/>
      <c r="AGR19" s="35"/>
      <c r="AGS19" s="35"/>
      <c r="AGT19" s="35"/>
      <c r="AGU19" s="35"/>
      <c r="AGV19" s="35"/>
      <c r="AGW19" s="35"/>
      <c r="AGX19" s="35"/>
      <c r="AGY19" s="35"/>
      <c r="AGZ19" s="35"/>
      <c r="AHA19" s="35"/>
      <c r="AHB19" s="35"/>
      <c r="AHC19" s="35"/>
      <c r="AHD19" s="35"/>
      <c r="AHE19" s="35"/>
      <c r="AHF19" s="35"/>
      <c r="AHG19" s="35"/>
      <c r="AHH19" s="35"/>
      <c r="AHI19" s="35"/>
      <c r="AHJ19" s="35"/>
      <c r="AHK19" s="35"/>
      <c r="AHL19" s="35"/>
      <c r="AHM19" s="35"/>
      <c r="AHN19" s="35"/>
      <c r="AHO19" s="35"/>
      <c r="AHP19" s="35"/>
      <c r="AHQ19" s="35"/>
      <c r="AHR19" s="35"/>
      <c r="AHS19" s="35"/>
      <c r="AHT19" s="35"/>
      <c r="AHU19" s="35"/>
      <c r="AHV19" s="35"/>
      <c r="AHW19" s="35"/>
      <c r="AHX19" s="35"/>
      <c r="AHY19" s="35"/>
      <c r="AHZ19" s="35"/>
      <c r="AIA19" s="35"/>
      <c r="AIB19" s="35"/>
      <c r="AIC19" s="35"/>
      <c r="AID19" s="35"/>
      <c r="AIE19" s="35"/>
      <c r="AIF19" s="35"/>
      <c r="AIG19" s="35"/>
      <c r="AIH19" s="35"/>
      <c r="AII19" s="35"/>
      <c r="AIJ19" s="35"/>
      <c r="AIK19" s="35"/>
      <c r="AIL19" s="35"/>
      <c r="AIM19" s="35"/>
      <c r="AIN19" s="35"/>
      <c r="AIO19" s="35"/>
      <c r="AIP19" s="35"/>
      <c r="AIQ19" s="35"/>
      <c r="AIR19" s="35"/>
      <c r="AIS19" s="35"/>
      <c r="AIT19" s="35"/>
      <c r="AIU19" s="35"/>
      <c r="AIV19" s="35"/>
      <c r="AIW19" s="35"/>
      <c r="AIX19" s="35"/>
      <c r="AIY19" s="35"/>
      <c r="AIZ19" s="35"/>
      <c r="AJA19" s="35"/>
      <c r="AJB19" s="35"/>
      <c r="AJC19" s="35"/>
      <c r="AJD19" s="35"/>
      <c r="AJE19" s="35"/>
      <c r="AJF19" s="35"/>
      <c r="AJG19" s="35"/>
      <c r="AJH19" s="35"/>
      <c r="AJI19" s="35"/>
      <c r="AJJ19" s="35"/>
      <c r="AJK19" s="35"/>
      <c r="AJL19" s="35"/>
      <c r="AJM19" s="35"/>
      <c r="AJN19" s="35"/>
      <c r="AJO19" s="35"/>
      <c r="AJP19" s="35"/>
      <c r="AJQ19" s="35"/>
      <c r="AJR19" s="35"/>
      <c r="AJS19" s="35"/>
      <c r="AJT19" s="35"/>
      <c r="AJU19" s="35"/>
      <c r="AJV19" s="35"/>
      <c r="AJW19" s="35"/>
      <c r="AJX19" s="35"/>
      <c r="AJY19" s="35"/>
      <c r="AJZ19" s="35"/>
      <c r="AKA19" s="35"/>
      <c r="AKB19" s="35"/>
      <c r="AKC19" s="35"/>
      <c r="AKD19" s="35"/>
      <c r="AKE19" s="35"/>
      <c r="AKF19" s="35"/>
      <c r="AKG19" s="35"/>
      <c r="AKH19" s="35"/>
      <c r="AKI19" s="35"/>
      <c r="AKJ19" s="35"/>
      <c r="AKK19" s="35"/>
      <c r="AKL19" s="35"/>
      <c r="AKM19" s="35"/>
      <c r="AKN19" s="35"/>
      <c r="AKO19" s="35"/>
      <c r="AKP19" s="35"/>
      <c r="AKQ19" s="35"/>
      <c r="AKR19" s="35"/>
      <c r="AKS19" s="35"/>
      <c r="AKT19" s="35"/>
      <c r="AKU19" s="35"/>
      <c r="AKV19" s="35"/>
      <c r="AKW19" s="35"/>
      <c r="AKX19" s="35"/>
      <c r="AKY19" s="35"/>
      <c r="AKZ19" s="35"/>
      <c r="ALA19" s="35"/>
      <c r="ALB19" s="35"/>
      <c r="ALC19" s="35"/>
      <c r="ALD19" s="35"/>
      <c r="ALE19" s="35"/>
      <c r="ALF19" s="35"/>
      <c r="ALG19" s="35"/>
      <c r="ALH19" s="35"/>
      <c r="ALI19" s="35"/>
      <c r="ALJ19" s="35"/>
      <c r="ALK19" s="35"/>
      <c r="ALL19" s="35"/>
      <c r="ALM19" s="35"/>
      <c r="ALN19" s="35"/>
      <c r="ALO19" s="35"/>
      <c r="ALP19" s="35"/>
      <c r="ALQ19" s="35"/>
      <c r="ALR19" s="35"/>
      <c r="ALS19" s="35"/>
      <c r="ALT19" s="35"/>
      <c r="ALU19" s="35"/>
      <c r="ALV19" s="35"/>
      <c r="ALW19" s="35"/>
      <c r="ALX19" s="35"/>
      <c r="ALY19" s="35"/>
      <c r="ALZ19" s="35"/>
      <c r="AMA19" s="35"/>
      <c r="AMB19" s="35"/>
      <c r="AMC19" s="35"/>
      <c r="AMD19" s="35"/>
      <c r="AME19" s="35"/>
      <c r="AMF19" s="35"/>
      <c r="AMG19" s="35"/>
      <c r="AMH19" s="35"/>
      <c r="AMI19" s="35"/>
      <c r="AMJ19" s="35"/>
      <c r="AMK19" s="35"/>
    </row>
    <row r="20" s="1" customFormat="1" ht="20.1" customHeight="1" spans="1:1025">
      <c r="A20" s="11"/>
      <c r="B20" s="11">
        <v>17</v>
      </c>
      <c r="C20" s="12"/>
      <c r="D20" s="13"/>
      <c r="E20" s="14"/>
      <c r="F20" s="14"/>
      <c r="G20" s="13"/>
      <c r="H20" s="15"/>
      <c r="I20" s="20"/>
      <c r="J20" s="13"/>
      <c r="K20" s="24">
        <v>8.245</v>
      </c>
      <c r="L20" s="22">
        <f>K20/0.003375</f>
        <v>2442.96296296296</v>
      </c>
      <c r="M20" s="25">
        <v>390.2</v>
      </c>
      <c r="N20" s="15">
        <f>M20/22.5</f>
        <v>17.3422222222222</v>
      </c>
      <c r="O20" s="15"/>
      <c r="P20" s="15"/>
      <c r="Q20" s="30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3"/>
      <c r="AG20" s="34"/>
      <c r="AH20" s="34"/>
      <c r="AI20" s="34"/>
      <c r="AJ20" s="34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  <c r="FF20" s="35"/>
      <c r="FG20" s="35"/>
      <c r="FH20" s="35"/>
      <c r="FI20" s="35"/>
      <c r="FJ20" s="35"/>
      <c r="FK20" s="35"/>
      <c r="FL20" s="35"/>
      <c r="FM20" s="35"/>
      <c r="FN20" s="35"/>
      <c r="FO20" s="35"/>
      <c r="FP20" s="35"/>
      <c r="FQ20" s="35"/>
      <c r="FR20" s="35"/>
      <c r="FS20" s="35"/>
      <c r="FT20" s="35"/>
      <c r="FU20" s="35"/>
      <c r="FV20" s="35"/>
      <c r="FW20" s="35"/>
      <c r="FX20" s="35"/>
      <c r="FY20" s="35"/>
      <c r="FZ20" s="35"/>
      <c r="GA20" s="35"/>
      <c r="GB20" s="35"/>
      <c r="GC20" s="35"/>
      <c r="GD20" s="35"/>
      <c r="GE20" s="35"/>
      <c r="GF20" s="35"/>
      <c r="GG20" s="35"/>
      <c r="GH20" s="35"/>
      <c r="GI20" s="35"/>
      <c r="GJ20" s="35"/>
      <c r="GK20" s="35"/>
      <c r="GL20" s="35"/>
      <c r="GM20" s="35"/>
      <c r="GN20" s="35"/>
      <c r="GO20" s="35"/>
      <c r="GP20" s="35"/>
      <c r="GQ20" s="35"/>
      <c r="GR20" s="35"/>
      <c r="GS20" s="35"/>
      <c r="GT20" s="35"/>
      <c r="GU20" s="35"/>
      <c r="GV20" s="35"/>
      <c r="GW20" s="35"/>
      <c r="GX20" s="35"/>
      <c r="GY20" s="35"/>
      <c r="GZ20" s="35"/>
      <c r="HA20" s="35"/>
      <c r="HB20" s="35"/>
      <c r="HC20" s="35"/>
      <c r="HD20" s="35"/>
      <c r="HE20" s="35"/>
      <c r="HF20" s="35"/>
      <c r="HG20" s="35"/>
      <c r="HH20" s="35"/>
      <c r="HI20" s="35"/>
      <c r="HJ20" s="35"/>
      <c r="HK20" s="35"/>
      <c r="HL20" s="35"/>
      <c r="HM20" s="35"/>
      <c r="HN20" s="35"/>
      <c r="HO20" s="35"/>
      <c r="HP20" s="35"/>
      <c r="HQ20" s="35"/>
      <c r="HR20" s="35"/>
      <c r="HS20" s="35"/>
      <c r="HT20" s="35"/>
      <c r="HU20" s="35"/>
      <c r="HV20" s="35"/>
      <c r="HW20" s="35"/>
      <c r="HX20" s="35"/>
      <c r="HY20" s="35"/>
      <c r="HZ20" s="35"/>
      <c r="IA20" s="35"/>
      <c r="IB20" s="35"/>
      <c r="IC20" s="35"/>
      <c r="ID20" s="35"/>
      <c r="IE20" s="35"/>
      <c r="IF20" s="35"/>
      <c r="IG20" s="35"/>
      <c r="IH20" s="35"/>
      <c r="II20" s="35"/>
      <c r="IJ20" s="35"/>
      <c r="IK20" s="35"/>
      <c r="IL20" s="35"/>
      <c r="IM20" s="35"/>
      <c r="IN20" s="35"/>
      <c r="IO20" s="35"/>
      <c r="IP20" s="35"/>
      <c r="IQ20" s="35"/>
      <c r="IR20" s="35"/>
      <c r="IS20" s="35"/>
      <c r="IT20" s="35"/>
      <c r="IU20" s="35"/>
      <c r="IV20" s="35"/>
      <c r="IW20" s="35"/>
      <c r="IX20" s="35"/>
      <c r="IY20" s="35"/>
      <c r="IZ20" s="35"/>
      <c r="JA20" s="35"/>
      <c r="JB20" s="35"/>
      <c r="JC20" s="35"/>
      <c r="JD20" s="35"/>
      <c r="JE20" s="35"/>
      <c r="JF20" s="35"/>
      <c r="JG20" s="35"/>
      <c r="JH20" s="35"/>
      <c r="JI20" s="35"/>
      <c r="JJ20" s="35"/>
      <c r="JK20" s="35"/>
      <c r="JL20" s="35"/>
      <c r="JM20" s="35"/>
      <c r="JN20" s="35"/>
      <c r="JO20" s="35"/>
      <c r="JP20" s="35"/>
      <c r="JQ20" s="35"/>
      <c r="JR20" s="35"/>
      <c r="JS20" s="35"/>
      <c r="JT20" s="35"/>
      <c r="JU20" s="35"/>
      <c r="JV20" s="35"/>
      <c r="JW20" s="35"/>
      <c r="JX20" s="35"/>
      <c r="JY20" s="35"/>
      <c r="JZ20" s="35"/>
      <c r="KA20" s="35"/>
      <c r="KB20" s="35"/>
      <c r="KC20" s="35"/>
      <c r="KD20" s="35"/>
      <c r="KE20" s="35"/>
      <c r="KF20" s="35"/>
      <c r="KG20" s="35"/>
      <c r="KH20" s="35"/>
      <c r="KI20" s="35"/>
      <c r="KJ20" s="35"/>
      <c r="KK20" s="35"/>
      <c r="KL20" s="35"/>
      <c r="KM20" s="35"/>
      <c r="KN20" s="35"/>
      <c r="KO20" s="35"/>
      <c r="KP20" s="35"/>
      <c r="KQ20" s="35"/>
      <c r="KR20" s="35"/>
      <c r="KS20" s="35"/>
      <c r="KT20" s="35"/>
      <c r="KU20" s="35"/>
      <c r="KV20" s="35"/>
      <c r="KW20" s="35"/>
      <c r="KX20" s="35"/>
      <c r="KY20" s="35"/>
      <c r="KZ20" s="35"/>
      <c r="LA20" s="35"/>
      <c r="LB20" s="35"/>
      <c r="LC20" s="35"/>
      <c r="LD20" s="35"/>
      <c r="LE20" s="35"/>
      <c r="LF20" s="35"/>
      <c r="LG20" s="35"/>
      <c r="LH20" s="35"/>
      <c r="LI20" s="35"/>
      <c r="LJ20" s="35"/>
      <c r="LK20" s="35"/>
      <c r="LL20" s="35"/>
      <c r="LM20" s="35"/>
      <c r="LN20" s="35"/>
      <c r="LO20" s="35"/>
      <c r="LP20" s="35"/>
      <c r="LQ20" s="35"/>
      <c r="LR20" s="35"/>
      <c r="LS20" s="35"/>
      <c r="LT20" s="35"/>
      <c r="LU20" s="35"/>
      <c r="LV20" s="35"/>
      <c r="LW20" s="35"/>
      <c r="LX20" s="35"/>
      <c r="LY20" s="35"/>
      <c r="LZ20" s="35"/>
      <c r="MA20" s="35"/>
      <c r="MB20" s="35"/>
      <c r="MC20" s="35"/>
      <c r="MD20" s="35"/>
      <c r="ME20" s="35"/>
      <c r="MF20" s="35"/>
      <c r="MG20" s="35"/>
      <c r="MH20" s="35"/>
      <c r="MI20" s="35"/>
      <c r="MJ20" s="35"/>
      <c r="MK20" s="35"/>
      <c r="ML20" s="35"/>
      <c r="MM20" s="35"/>
      <c r="MN20" s="35"/>
      <c r="MO20" s="35"/>
      <c r="MP20" s="35"/>
      <c r="MQ20" s="35"/>
      <c r="MR20" s="35"/>
      <c r="MS20" s="35"/>
      <c r="MT20" s="35"/>
      <c r="MU20" s="35"/>
      <c r="MV20" s="35"/>
      <c r="MW20" s="35"/>
      <c r="MX20" s="35"/>
      <c r="MY20" s="35"/>
      <c r="MZ20" s="35"/>
      <c r="NA20" s="35"/>
      <c r="NB20" s="35"/>
      <c r="NC20" s="35"/>
      <c r="ND20" s="35"/>
      <c r="NE20" s="35"/>
      <c r="NF20" s="35"/>
      <c r="NG20" s="35"/>
      <c r="NH20" s="35"/>
      <c r="NI20" s="35"/>
      <c r="NJ20" s="35"/>
      <c r="NK20" s="35"/>
      <c r="NL20" s="35"/>
      <c r="NM20" s="35"/>
      <c r="NN20" s="35"/>
      <c r="NO20" s="35"/>
      <c r="NP20" s="35"/>
      <c r="NQ20" s="35"/>
      <c r="NR20" s="35"/>
      <c r="NS20" s="35"/>
      <c r="NT20" s="35"/>
      <c r="NU20" s="35"/>
      <c r="NV20" s="35"/>
      <c r="NW20" s="35"/>
      <c r="NX20" s="35"/>
      <c r="NY20" s="35"/>
      <c r="NZ20" s="35"/>
      <c r="OA20" s="35"/>
      <c r="OB20" s="35"/>
      <c r="OC20" s="35"/>
      <c r="OD20" s="35"/>
      <c r="OE20" s="35"/>
      <c r="OF20" s="35"/>
      <c r="OG20" s="35"/>
      <c r="OH20" s="35"/>
      <c r="OI20" s="35"/>
      <c r="OJ20" s="35"/>
      <c r="OK20" s="35"/>
      <c r="OL20" s="35"/>
      <c r="OM20" s="35"/>
      <c r="ON20" s="35"/>
      <c r="OO20" s="35"/>
      <c r="OP20" s="35"/>
      <c r="OQ20" s="35"/>
      <c r="OR20" s="35"/>
      <c r="OS20" s="35"/>
      <c r="OT20" s="35"/>
      <c r="OU20" s="35"/>
      <c r="OV20" s="35"/>
      <c r="OW20" s="35"/>
      <c r="OX20" s="35"/>
      <c r="OY20" s="35"/>
      <c r="OZ20" s="35"/>
      <c r="PA20" s="35"/>
      <c r="PB20" s="35"/>
      <c r="PC20" s="35"/>
      <c r="PD20" s="35"/>
      <c r="PE20" s="35"/>
      <c r="PF20" s="35"/>
      <c r="PG20" s="35"/>
      <c r="PH20" s="35"/>
      <c r="PI20" s="35"/>
      <c r="PJ20" s="35"/>
      <c r="PK20" s="35"/>
      <c r="PL20" s="35"/>
      <c r="PM20" s="35"/>
      <c r="PN20" s="35"/>
      <c r="PO20" s="35"/>
      <c r="PP20" s="35"/>
      <c r="PQ20" s="35"/>
      <c r="PR20" s="35"/>
      <c r="PS20" s="35"/>
      <c r="PT20" s="35"/>
      <c r="PU20" s="35"/>
      <c r="PV20" s="35"/>
      <c r="PW20" s="35"/>
      <c r="PX20" s="35"/>
      <c r="PY20" s="35"/>
      <c r="PZ20" s="35"/>
      <c r="QA20" s="35"/>
      <c r="QB20" s="35"/>
      <c r="QC20" s="35"/>
      <c r="QD20" s="35"/>
      <c r="QE20" s="35"/>
      <c r="QF20" s="35"/>
      <c r="QG20" s="35"/>
      <c r="QH20" s="35"/>
      <c r="QI20" s="35"/>
      <c r="QJ20" s="35"/>
      <c r="QK20" s="35"/>
      <c r="QL20" s="35"/>
      <c r="QM20" s="35"/>
      <c r="QN20" s="35"/>
      <c r="QO20" s="35"/>
      <c r="QP20" s="35"/>
      <c r="QQ20" s="35"/>
      <c r="QR20" s="35"/>
      <c r="QS20" s="35"/>
      <c r="QT20" s="35"/>
      <c r="QU20" s="35"/>
      <c r="QV20" s="35"/>
      <c r="QW20" s="35"/>
      <c r="QX20" s="35"/>
      <c r="QY20" s="35"/>
      <c r="QZ20" s="35"/>
      <c r="RA20" s="35"/>
      <c r="RB20" s="35"/>
      <c r="RC20" s="35"/>
      <c r="RD20" s="35"/>
      <c r="RE20" s="35"/>
      <c r="RF20" s="35"/>
      <c r="RG20" s="35"/>
      <c r="RH20" s="35"/>
      <c r="RI20" s="35"/>
      <c r="RJ20" s="35"/>
      <c r="RK20" s="35"/>
      <c r="RL20" s="35"/>
      <c r="RM20" s="35"/>
      <c r="RN20" s="35"/>
      <c r="RO20" s="35"/>
      <c r="RP20" s="35"/>
      <c r="RQ20" s="35"/>
      <c r="RR20" s="35"/>
      <c r="RS20" s="35"/>
      <c r="RT20" s="35"/>
      <c r="RU20" s="35"/>
      <c r="RV20" s="35"/>
      <c r="RW20" s="35"/>
      <c r="RX20" s="35"/>
      <c r="RY20" s="35"/>
      <c r="RZ20" s="35"/>
      <c r="SA20" s="35"/>
      <c r="SB20" s="35"/>
      <c r="SC20" s="35"/>
      <c r="SD20" s="35"/>
      <c r="SE20" s="35"/>
      <c r="SF20" s="35"/>
      <c r="SG20" s="35"/>
      <c r="SH20" s="35"/>
      <c r="SI20" s="35"/>
      <c r="SJ20" s="35"/>
      <c r="SK20" s="35"/>
      <c r="SL20" s="35"/>
      <c r="SM20" s="35"/>
      <c r="SN20" s="35"/>
      <c r="SO20" s="35"/>
      <c r="SP20" s="35"/>
      <c r="SQ20" s="35"/>
      <c r="SR20" s="35"/>
      <c r="SS20" s="35"/>
      <c r="ST20" s="35"/>
      <c r="SU20" s="35"/>
      <c r="SV20" s="35"/>
      <c r="SW20" s="35"/>
      <c r="SX20" s="35"/>
      <c r="SY20" s="35"/>
      <c r="SZ20" s="35"/>
      <c r="TA20" s="35"/>
      <c r="TB20" s="35"/>
      <c r="TC20" s="35"/>
      <c r="TD20" s="35"/>
      <c r="TE20" s="35"/>
      <c r="TF20" s="35"/>
      <c r="TG20" s="35"/>
      <c r="TH20" s="35"/>
      <c r="TI20" s="35"/>
      <c r="TJ20" s="35"/>
      <c r="TK20" s="35"/>
      <c r="TL20" s="35"/>
      <c r="TM20" s="35"/>
      <c r="TN20" s="35"/>
      <c r="TO20" s="35"/>
      <c r="TP20" s="35"/>
      <c r="TQ20" s="35"/>
      <c r="TR20" s="35"/>
      <c r="TS20" s="35"/>
      <c r="TT20" s="35"/>
      <c r="TU20" s="35"/>
      <c r="TV20" s="35"/>
      <c r="TW20" s="35"/>
      <c r="TX20" s="35"/>
      <c r="TY20" s="35"/>
      <c r="TZ20" s="35"/>
      <c r="UA20" s="35"/>
      <c r="UB20" s="35"/>
      <c r="UC20" s="35"/>
      <c r="UD20" s="35"/>
      <c r="UE20" s="35"/>
      <c r="UF20" s="35"/>
      <c r="UG20" s="35"/>
      <c r="UH20" s="35"/>
      <c r="UI20" s="35"/>
      <c r="UJ20" s="35"/>
      <c r="UK20" s="35"/>
      <c r="UL20" s="35"/>
      <c r="UM20" s="35"/>
      <c r="UN20" s="35"/>
      <c r="UO20" s="35"/>
      <c r="UP20" s="35"/>
      <c r="UQ20" s="35"/>
      <c r="UR20" s="35"/>
      <c r="US20" s="35"/>
      <c r="UT20" s="35"/>
      <c r="UU20" s="35"/>
      <c r="UV20" s="35"/>
      <c r="UW20" s="35"/>
      <c r="UX20" s="35"/>
      <c r="UY20" s="35"/>
      <c r="UZ20" s="35"/>
      <c r="VA20" s="35"/>
      <c r="VB20" s="35"/>
      <c r="VC20" s="35"/>
      <c r="VD20" s="35"/>
      <c r="VE20" s="35"/>
      <c r="VF20" s="35"/>
      <c r="VG20" s="35"/>
      <c r="VH20" s="35"/>
      <c r="VI20" s="35"/>
      <c r="VJ20" s="35"/>
      <c r="VK20" s="35"/>
      <c r="VL20" s="35"/>
      <c r="VM20" s="35"/>
      <c r="VN20" s="35"/>
      <c r="VO20" s="35"/>
      <c r="VP20" s="35"/>
      <c r="VQ20" s="35"/>
      <c r="VR20" s="35"/>
      <c r="VS20" s="35"/>
      <c r="VT20" s="35"/>
      <c r="VU20" s="35"/>
      <c r="VV20" s="35"/>
      <c r="VW20" s="35"/>
      <c r="VX20" s="35"/>
      <c r="VY20" s="35"/>
      <c r="VZ20" s="35"/>
      <c r="WA20" s="35"/>
      <c r="WB20" s="35"/>
      <c r="WC20" s="35"/>
      <c r="WD20" s="35"/>
      <c r="WE20" s="35"/>
      <c r="WF20" s="35"/>
      <c r="WG20" s="35"/>
      <c r="WH20" s="35"/>
      <c r="WI20" s="35"/>
      <c r="WJ20" s="35"/>
      <c r="WK20" s="35"/>
      <c r="WL20" s="35"/>
      <c r="WM20" s="35"/>
      <c r="WN20" s="35"/>
      <c r="WO20" s="35"/>
      <c r="WP20" s="35"/>
      <c r="WQ20" s="35"/>
      <c r="WR20" s="35"/>
      <c r="WS20" s="35"/>
      <c r="WT20" s="35"/>
      <c r="WU20" s="35"/>
      <c r="WV20" s="35"/>
      <c r="WW20" s="35"/>
      <c r="WX20" s="35"/>
      <c r="WY20" s="35"/>
      <c r="WZ20" s="35"/>
      <c r="XA20" s="35"/>
      <c r="XB20" s="35"/>
      <c r="XC20" s="35"/>
      <c r="XD20" s="35"/>
      <c r="XE20" s="35"/>
      <c r="XF20" s="35"/>
      <c r="XG20" s="35"/>
      <c r="XH20" s="35"/>
      <c r="XI20" s="35"/>
      <c r="XJ20" s="35"/>
      <c r="XK20" s="35"/>
      <c r="XL20" s="35"/>
      <c r="XM20" s="35"/>
      <c r="XN20" s="35"/>
      <c r="XO20" s="35"/>
      <c r="XP20" s="35"/>
      <c r="XQ20" s="35"/>
      <c r="XR20" s="35"/>
      <c r="XS20" s="35"/>
      <c r="XT20" s="35"/>
      <c r="XU20" s="35"/>
      <c r="XV20" s="35"/>
      <c r="XW20" s="35"/>
      <c r="XX20" s="35"/>
      <c r="XY20" s="35"/>
      <c r="XZ20" s="35"/>
      <c r="YA20" s="35"/>
      <c r="YB20" s="35"/>
      <c r="YC20" s="35"/>
      <c r="YD20" s="35"/>
      <c r="YE20" s="35"/>
      <c r="YF20" s="35"/>
      <c r="YG20" s="35"/>
      <c r="YH20" s="35"/>
      <c r="YI20" s="35"/>
      <c r="YJ20" s="35"/>
      <c r="YK20" s="35"/>
      <c r="YL20" s="35"/>
      <c r="YM20" s="35"/>
      <c r="YN20" s="35"/>
      <c r="YO20" s="35"/>
      <c r="YP20" s="35"/>
      <c r="YQ20" s="35"/>
      <c r="YR20" s="35"/>
      <c r="YS20" s="35"/>
      <c r="YT20" s="35"/>
      <c r="YU20" s="35"/>
      <c r="YV20" s="35"/>
      <c r="YW20" s="35"/>
      <c r="YX20" s="35"/>
      <c r="YY20" s="35"/>
      <c r="YZ20" s="35"/>
      <c r="ZA20" s="35"/>
      <c r="ZB20" s="35"/>
      <c r="ZC20" s="35"/>
      <c r="ZD20" s="35"/>
      <c r="ZE20" s="35"/>
      <c r="ZF20" s="35"/>
      <c r="ZG20" s="35"/>
      <c r="ZH20" s="35"/>
      <c r="ZI20" s="35"/>
      <c r="ZJ20" s="35"/>
      <c r="ZK20" s="35"/>
      <c r="ZL20" s="35"/>
      <c r="ZM20" s="35"/>
      <c r="ZN20" s="35"/>
      <c r="ZO20" s="35"/>
      <c r="ZP20" s="35"/>
      <c r="ZQ20" s="35"/>
      <c r="ZR20" s="35"/>
      <c r="ZS20" s="35"/>
      <c r="ZT20" s="35"/>
      <c r="ZU20" s="35"/>
      <c r="ZV20" s="35"/>
      <c r="ZW20" s="35"/>
      <c r="ZX20" s="35"/>
      <c r="ZY20" s="35"/>
      <c r="ZZ20" s="35"/>
      <c r="AAA20" s="35"/>
      <c r="AAB20" s="35"/>
      <c r="AAC20" s="35"/>
      <c r="AAD20" s="35"/>
      <c r="AAE20" s="35"/>
      <c r="AAF20" s="35"/>
      <c r="AAG20" s="35"/>
      <c r="AAH20" s="35"/>
      <c r="AAI20" s="35"/>
      <c r="AAJ20" s="35"/>
      <c r="AAK20" s="35"/>
      <c r="AAL20" s="35"/>
      <c r="AAM20" s="35"/>
      <c r="AAN20" s="35"/>
      <c r="AAO20" s="35"/>
      <c r="AAP20" s="35"/>
      <c r="AAQ20" s="35"/>
      <c r="AAR20" s="35"/>
      <c r="AAS20" s="35"/>
      <c r="AAT20" s="35"/>
      <c r="AAU20" s="35"/>
      <c r="AAV20" s="35"/>
      <c r="AAW20" s="35"/>
      <c r="AAX20" s="35"/>
      <c r="AAY20" s="35"/>
      <c r="AAZ20" s="35"/>
      <c r="ABA20" s="35"/>
      <c r="ABB20" s="35"/>
      <c r="ABC20" s="35"/>
      <c r="ABD20" s="35"/>
      <c r="ABE20" s="35"/>
      <c r="ABF20" s="35"/>
      <c r="ABG20" s="35"/>
      <c r="ABH20" s="35"/>
      <c r="ABI20" s="35"/>
      <c r="ABJ20" s="35"/>
      <c r="ABK20" s="35"/>
      <c r="ABL20" s="35"/>
      <c r="ABM20" s="35"/>
      <c r="ABN20" s="35"/>
      <c r="ABO20" s="35"/>
      <c r="ABP20" s="35"/>
      <c r="ABQ20" s="35"/>
      <c r="ABR20" s="35"/>
      <c r="ABS20" s="35"/>
      <c r="ABT20" s="35"/>
      <c r="ABU20" s="35"/>
      <c r="ABV20" s="35"/>
      <c r="ABW20" s="35"/>
      <c r="ABX20" s="35"/>
      <c r="ABY20" s="35"/>
      <c r="ABZ20" s="35"/>
      <c r="ACA20" s="35"/>
      <c r="ACB20" s="35"/>
      <c r="ACC20" s="35"/>
      <c r="ACD20" s="35"/>
      <c r="ACE20" s="35"/>
      <c r="ACF20" s="35"/>
      <c r="ACG20" s="35"/>
      <c r="ACH20" s="35"/>
      <c r="ACI20" s="35"/>
      <c r="ACJ20" s="35"/>
      <c r="ACK20" s="35"/>
      <c r="ACL20" s="35"/>
      <c r="ACM20" s="35"/>
      <c r="ACN20" s="35"/>
      <c r="ACO20" s="35"/>
      <c r="ACP20" s="35"/>
      <c r="ACQ20" s="35"/>
      <c r="ACR20" s="35"/>
      <c r="ACS20" s="35"/>
      <c r="ACT20" s="35"/>
      <c r="ACU20" s="35"/>
      <c r="ACV20" s="35"/>
      <c r="ACW20" s="35"/>
      <c r="ACX20" s="35"/>
      <c r="ACY20" s="35"/>
      <c r="ACZ20" s="35"/>
      <c r="ADA20" s="35"/>
      <c r="ADB20" s="35"/>
      <c r="ADC20" s="35"/>
      <c r="ADD20" s="35"/>
      <c r="ADE20" s="35"/>
      <c r="ADF20" s="35"/>
      <c r="ADG20" s="35"/>
      <c r="ADH20" s="35"/>
      <c r="ADI20" s="35"/>
      <c r="ADJ20" s="35"/>
      <c r="ADK20" s="35"/>
      <c r="ADL20" s="35"/>
      <c r="ADM20" s="35"/>
      <c r="ADN20" s="35"/>
      <c r="ADO20" s="35"/>
      <c r="ADP20" s="35"/>
      <c r="ADQ20" s="35"/>
      <c r="ADR20" s="35"/>
      <c r="ADS20" s="35"/>
      <c r="ADT20" s="35"/>
      <c r="ADU20" s="35"/>
      <c r="ADV20" s="35"/>
      <c r="ADW20" s="35"/>
      <c r="ADX20" s="35"/>
      <c r="ADY20" s="35"/>
      <c r="ADZ20" s="35"/>
      <c r="AEA20" s="35"/>
      <c r="AEB20" s="35"/>
      <c r="AEC20" s="35"/>
      <c r="AED20" s="35"/>
      <c r="AEE20" s="35"/>
      <c r="AEF20" s="35"/>
      <c r="AEG20" s="35"/>
      <c r="AEH20" s="35"/>
      <c r="AEI20" s="35"/>
      <c r="AEJ20" s="35"/>
      <c r="AEK20" s="35"/>
      <c r="AEL20" s="35"/>
      <c r="AEM20" s="35"/>
      <c r="AEN20" s="35"/>
      <c r="AEO20" s="35"/>
      <c r="AEP20" s="35"/>
      <c r="AEQ20" s="35"/>
      <c r="AER20" s="35"/>
      <c r="AES20" s="35"/>
      <c r="AET20" s="35"/>
      <c r="AEU20" s="35"/>
      <c r="AEV20" s="35"/>
      <c r="AEW20" s="35"/>
      <c r="AEX20" s="35"/>
      <c r="AEY20" s="35"/>
      <c r="AEZ20" s="35"/>
      <c r="AFA20" s="35"/>
      <c r="AFB20" s="35"/>
      <c r="AFC20" s="35"/>
      <c r="AFD20" s="35"/>
      <c r="AFE20" s="35"/>
      <c r="AFF20" s="35"/>
      <c r="AFG20" s="35"/>
      <c r="AFH20" s="35"/>
      <c r="AFI20" s="35"/>
      <c r="AFJ20" s="35"/>
      <c r="AFK20" s="35"/>
      <c r="AFL20" s="35"/>
      <c r="AFM20" s="35"/>
      <c r="AFN20" s="35"/>
      <c r="AFO20" s="35"/>
      <c r="AFP20" s="35"/>
      <c r="AFQ20" s="35"/>
      <c r="AFR20" s="35"/>
      <c r="AFS20" s="35"/>
      <c r="AFT20" s="35"/>
      <c r="AFU20" s="35"/>
      <c r="AFV20" s="35"/>
      <c r="AFW20" s="35"/>
      <c r="AFX20" s="35"/>
      <c r="AFY20" s="35"/>
      <c r="AFZ20" s="35"/>
      <c r="AGA20" s="35"/>
      <c r="AGB20" s="35"/>
      <c r="AGC20" s="35"/>
      <c r="AGD20" s="35"/>
      <c r="AGE20" s="35"/>
      <c r="AGF20" s="35"/>
      <c r="AGG20" s="35"/>
      <c r="AGH20" s="35"/>
      <c r="AGI20" s="35"/>
      <c r="AGJ20" s="35"/>
      <c r="AGK20" s="35"/>
      <c r="AGL20" s="35"/>
      <c r="AGM20" s="35"/>
      <c r="AGN20" s="35"/>
      <c r="AGO20" s="35"/>
      <c r="AGP20" s="35"/>
      <c r="AGQ20" s="35"/>
      <c r="AGR20" s="35"/>
      <c r="AGS20" s="35"/>
      <c r="AGT20" s="35"/>
      <c r="AGU20" s="35"/>
      <c r="AGV20" s="35"/>
      <c r="AGW20" s="35"/>
      <c r="AGX20" s="35"/>
      <c r="AGY20" s="35"/>
      <c r="AGZ20" s="35"/>
      <c r="AHA20" s="35"/>
      <c r="AHB20" s="35"/>
      <c r="AHC20" s="35"/>
      <c r="AHD20" s="35"/>
      <c r="AHE20" s="35"/>
      <c r="AHF20" s="35"/>
      <c r="AHG20" s="35"/>
      <c r="AHH20" s="35"/>
      <c r="AHI20" s="35"/>
      <c r="AHJ20" s="35"/>
      <c r="AHK20" s="35"/>
      <c r="AHL20" s="35"/>
      <c r="AHM20" s="35"/>
      <c r="AHN20" s="35"/>
      <c r="AHO20" s="35"/>
      <c r="AHP20" s="35"/>
      <c r="AHQ20" s="35"/>
      <c r="AHR20" s="35"/>
      <c r="AHS20" s="35"/>
      <c r="AHT20" s="35"/>
      <c r="AHU20" s="35"/>
      <c r="AHV20" s="35"/>
      <c r="AHW20" s="35"/>
      <c r="AHX20" s="35"/>
      <c r="AHY20" s="35"/>
      <c r="AHZ20" s="35"/>
      <c r="AIA20" s="35"/>
      <c r="AIB20" s="35"/>
      <c r="AIC20" s="35"/>
      <c r="AID20" s="35"/>
      <c r="AIE20" s="35"/>
      <c r="AIF20" s="35"/>
      <c r="AIG20" s="35"/>
      <c r="AIH20" s="35"/>
      <c r="AII20" s="35"/>
      <c r="AIJ20" s="35"/>
      <c r="AIK20" s="35"/>
      <c r="AIL20" s="35"/>
      <c r="AIM20" s="35"/>
      <c r="AIN20" s="35"/>
      <c r="AIO20" s="35"/>
      <c r="AIP20" s="35"/>
      <c r="AIQ20" s="35"/>
      <c r="AIR20" s="35"/>
      <c r="AIS20" s="35"/>
      <c r="AIT20" s="35"/>
      <c r="AIU20" s="35"/>
      <c r="AIV20" s="35"/>
      <c r="AIW20" s="35"/>
      <c r="AIX20" s="35"/>
      <c r="AIY20" s="35"/>
      <c r="AIZ20" s="35"/>
      <c r="AJA20" s="35"/>
      <c r="AJB20" s="35"/>
      <c r="AJC20" s="35"/>
      <c r="AJD20" s="35"/>
      <c r="AJE20" s="35"/>
      <c r="AJF20" s="35"/>
      <c r="AJG20" s="35"/>
      <c r="AJH20" s="35"/>
      <c r="AJI20" s="35"/>
      <c r="AJJ20" s="35"/>
      <c r="AJK20" s="35"/>
      <c r="AJL20" s="35"/>
      <c r="AJM20" s="35"/>
      <c r="AJN20" s="35"/>
      <c r="AJO20" s="35"/>
      <c r="AJP20" s="35"/>
      <c r="AJQ20" s="35"/>
      <c r="AJR20" s="35"/>
      <c r="AJS20" s="35"/>
      <c r="AJT20" s="35"/>
      <c r="AJU20" s="35"/>
      <c r="AJV20" s="35"/>
      <c r="AJW20" s="35"/>
      <c r="AJX20" s="35"/>
      <c r="AJY20" s="35"/>
      <c r="AJZ20" s="35"/>
      <c r="AKA20" s="35"/>
      <c r="AKB20" s="35"/>
      <c r="AKC20" s="35"/>
      <c r="AKD20" s="35"/>
      <c r="AKE20" s="35"/>
      <c r="AKF20" s="35"/>
      <c r="AKG20" s="35"/>
      <c r="AKH20" s="35"/>
      <c r="AKI20" s="35"/>
      <c r="AKJ20" s="35"/>
      <c r="AKK20" s="35"/>
      <c r="AKL20" s="35"/>
      <c r="AKM20" s="35"/>
      <c r="AKN20" s="35"/>
      <c r="AKO20" s="35"/>
      <c r="AKP20" s="35"/>
      <c r="AKQ20" s="35"/>
      <c r="AKR20" s="35"/>
      <c r="AKS20" s="35"/>
      <c r="AKT20" s="35"/>
      <c r="AKU20" s="35"/>
      <c r="AKV20" s="35"/>
      <c r="AKW20" s="35"/>
      <c r="AKX20" s="35"/>
      <c r="AKY20" s="35"/>
      <c r="AKZ20" s="35"/>
      <c r="ALA20" s="35"/>
      <c r="ALB20" s="35"/>
      <c r="ALC20" s="35"/>
      <c r="ALD20" s="35"/>
      <c r="ALE20" s="35"/>
      <c r="ALF20" s="35"/>
      <c r="ALG20" s="35"/>
      <c r="ALH20" s="35"/>
      <c r="ALI20" s="35"/>
      <c r="ALJ20" s="35"/>
      <c r="ALK20" s="35"/>
      <c r="ALL20" s="35"/>
      <c r="ALM20" s="35"/>
      <c r="ALN20" s="35"/>
      <c r="ALO20" s="35"/>
      <c r="ALP20" s="35"/>
      <c r="ALQ20" s="35"/>
      <c r="ALR20" s="35"/>
      <c r="ALS20" s="35"/>
      <c r="ALT20" s="35"/>
      <c r="ALU20" s="35"/>
      <c r="ALV20" s="35"/>
      <c r="ALW20" s="35"/>
      <c r="ALX20" s="35"/>
      <c r="ALY20" s="35"/>
      <c r="ALZ20" s="35"/>
      <c r="AMA20" s="35"/>
      <c r="AMB20" s="35"/>
      <c r="AMC20" s="35"/>
      <c r="AMD20" s="35"/>
      <c r="AME20" s="35"/>
      <c r="AMF20" s="35"/>
      <c r="AMG20" s="35"/>
      <c r="AMH20" s="35"/>
      <c r="AMI20" s="35"/>
      <c r="AMJ20" s="35"/>
      <c r="AMK20" s="35"/>
    </row>
    <row r="21" s="1" customFormat="1" ht="20.1" customHeight="1" spans="1:1025">
      <c r="A21" s="11"/>
      <c r="B21" s="11">
        <v>18</v>
      </c>
      <c r="C21" s="12"/>
      <c r="D21" s="13"/>
      <c r="E21" s="14"/>
      <c r="F21" s="14"/>
      <c r="G21" s="13"/>
      <c r="H21" s="15"/>
      <c r="I21" s="20"/>
      <c r="J21" s="13"/>
      <c r="K21" s="24">
        <v>8.33</v>
      </c>
      <c r="L21" s="22">
        <f>K21/0.003375</f>
        <v>2468.14814814815</v>
      </c>
      <c r="M21" s="25">
        <v>366.9</v>
      </c>
      <c r="N21" s="15">
        <f>M21/22.5</f>
        <v>16.3066666666667</v>
      </c>
      <c r="O21" s="15"/>
      <c r="P21" s="15"/>
      <c r="Q21" s="30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3"/>
      <c r="AG21" s="34"/>
      <c r="AH21" s="34"/>
      <c r="AI21" s="34"/>
      <c r="AJ21" s="34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  <c r="FF21" s="35"/>
      <c r="FG21" s="35"/>
      <c r="FH21" s="35"/>
      <c r="FI21" s="35"/>
      <c r="FJ21" s="35"/>
      <c r="FK21" s="35"/>
      <c r="FL21" s="35"/>
      <c r="FM21" s="35"/>
      <c r="FN21" s="35"/>
      <c r="FO21" s="35"/>
      <c r="FP21" s="35"/>
      <c r="FQ21" s="35"/>
      <c r="FR21" s="35"/>
      <c r="FS21" s="35"/>
      <c r="FT21" s="35"/>
      <c r="FU21" s="35"/>
      <c r="FV21" s="35"/>
      <c r="FW21" s="35"/>
      <c r="FX21" s="35"/>
      <c r="FY21" s="35"/>
      <c r="FZ21" s="35"/>
      <c r="GA21" s="35"/>
      <c r="GB21" s="35"/>
      <c r="GC21" s="35"/>
      <c r="GD21" s="35"/>
      <c r="GE21" s="35"/>
      <c r="GF21" s="35"/>
      <c r="GG21" s="35"/>
      <c r="GH21" s="35"/>
      <c r="GI21" s="35"/>
      <c r="GJ21" s="35"/>
      <c r="GK21" s="35"/>
      <c r="GL21" s="35"/>
      <c r="GM21" s="35"/>
      <c r="GN21" s="35"/>
      <c r="GO21" s="35"/>
      <c r="GP21" s="35"/>
      <c r="GQ21" s="35"/>
      <c r="GR21" s="35"/>
      <c r="GS21" s="35"/>
      <c r="GT21" s="35"/>
      <c r="GU21" s="35"/>
      <c r="GV21" s="35"/>
      <c r="GW21" s="35"/>
      <c r="GX21" s="35"/>
      <c r="GY21" s="35"/>
      <c r="GZ21" s="35"/>
      <c r="HA21" s="35"/>
      <c r="HB21" s="35"/>
      <c r="HC21" s="35"/>
      <c r="HD21" s="35"/>
      <c r="HE21" s="35"/>
      <c r="HF21" s="35"/>
      <c r="HG21" s="35"/>
      <c r="HH21" s="35"/>
      <c r="HI21" s="35"/>
      <c r="HJ21" s="35"/>
      <c r="HK21" s="35"/>
      <c r="HL21" s="35"/>
      <c r="HM21" s="35"/>
      <c r="HN21" s="35"/>
      <c r="HO21" s="35"/>
      <c r="HP21" s="35"/>
      <c r="HQ21" s="35"/>
      <c r="HR21" s="35"/>
      <c r="HS21" s="35"/>
      <c r="HT21" s="35"/>
      <c r="HU21" s="35"/>
      <c r="HV21" s="35"/>
      <c r="HW21" s="35"/>
      <c r="HX21" s="35"/>
      <c r="HY21" s="35"/>
      <c r="HZ21" s="35"/>
      <c r="IA21" s="35"/>
      <c r="IB21" s="35"/>
      <c r="IC21" s="35"/>
      <c r="ID21" s="35"/>
      <c r="IE21" s="35"/>
      <c r="IF21" s="35"/>
      <c r="IG21" s="35"/>
      <c r="IH21" s="35"/>
      <c r="II21" s="35"/>
      <c r="IJ21" s="35"/>
      <c r="IK21" s="35"/>
      <c r="IL21" s="35"/>
      <c r="IM21" s="35"/>
      <c r="IN21" s="35"/>
      <c r="IO21" s="35"/>
      <c r="IP21" s="35"/>
      <c r="IQ21" s="35"/>
      <c r="IR21" s="35"/>
      <c r="IS21" s="35"/>
      <c r="IT21" s="35"/>
      <c r="IU21" s="35"/>
      <c r="IV21" s="35"/>
      <c r="IW21" s="35"/>
      <c r="IX21" s="35"/>
      <c r="IY21" s="35"/>
      <c r="IZ21" s="35"/>
      <c r="JA21" s="35"/>
      <c r="JB21" s="35"/>
      <c r="JC21" s="35"/>
      <c r="JD21" s="35"/>
      <c r="JE21" s="35"/>
      <c r="JF21" s="35"/>
      <c r="JG21" s="35"/>
      <c r="JH21" s="35"/>
      <c r="JI21" s="35"/>
      <c r="JJ21" s="35"/>
      <c r="JK21" s="35"/>
      <c r="JL21" s="35"/>
      <c r="JM21" s="35"/>
      <c r="JN21" s="35"/>
      <c r="JO21" s="35"/>
      <c r="JP21" s="35"/>
      <c r="JQ21" s="35"/>
      <c r="JR21" s="35"/>
      <c r="JS21" s="35"/>
      <c r="JT21" s="35"/>
      <c r="JU21" s="35"/>
      <c r="JV21" s="35"/>
      <c r="JW21" s="35"/>
      <c r="JX21" s="35"/>
      <c r="JY21" s="35"/>
      <c r="JZ21" s="35"/>
      <c r="KA21" s="35"/>
      <c r="KB21" s="35"/>
      <c r="KC21" s="35"/>
      <c r="KD21" s="35"/>
      <c r="KE21" s="35"/>
      <c r="KF21" s="35"/>
      <c r="KG21" s="35"/>
      <c r="KH21" s="35"/>
      <c r="KI21" s="35"/>
      <c r="KJ21" s="35"/>
      <c r="KK21" s="35"/>
      <c r="KL21" s="35"/>
      <c r="KM21" s="35"/>
      <c r="KN21" s="35"/>
      <c r="KO21" s="35"/>
      <c r="KP21" s="35"/>
      <c r="KQ21" s="35"/>
      <c r="KR21" s="35"/>
      <c r="KS21" s="35"/>
      <c r="KT21" s="35"/>
      <c r="KU21" s="35"/>
      <c r="KV21" s="35"/>
      <c r="KW21" s="35"/>
      <c r="KX21" s="35"/>
      <c r="KY21" s="35"/>
      <c r="KZ21" s="35"/>
      <c r="LA21" s="35"/>
      <c r="LB21" s="35"/>
      <c r="LC21" s="35"/>
      <c r="LD21" s="35"/>
      <c r="LE21" s="35"/>
      <c r="LF21" s="35"/>
      <c r="LG21" s="35"/>
      <c r="LH21" s="35"/>
      <c r="LI21" s="35"/>
      <c r="LJ21" s="35"/>
      <c r="LK21" s="35"/>
      <c r="LL21" s="35"/>
      <c r="LM21" s="35"/>
      <c r="LN21" s="35"/>
      <c r="LO21" s="35"/>
      <c r="LP21" s="35"/>
      <c r="LQ21" s="35"/>
      <c r="LR21" s="35"/>
      <c r="LS21" s="35"/>
      <c r="LT21" s="35"/>
      <c r="LU21" s="35"/>
      <c r="LV21" s="35"/>
      <c r="LW21" s="35"/>
      <c r="LX21" s="35"/>
      <c r="LY21" s="35"/>
      <c r="LZ21" s="35"/>
      <c r="MA21" s="35"/>
      <c r="MB21" s="35"/>
      <c r="MC21" s="35"/>
      <c r="MD21" s="35"/>
      <c r="ME21" s="35"/>
      <c r="MF21" s="35"/>
      <c r="MG21" s="35"/>
      <c r="MH21" s="35"/>
      <c r="MI21" s="35"/>
      <c r="MJ21" s="35"/>
      <c r="MK21" s="35"/>
      <c r="ML21" s="35"/>
      <c r="MM21" s="35"/>
      <c r="MN21" s="35"/>
      <c r="MO21" s="35"/>
      <c r="MP21" s="35"/>
      <c r="MQ21" s="35"/>
      <c r="MR21" s="35"/>
      <c r="MS21" s="35"/>
      <c r="MT21" s="35"/>
      <c r="MU21" s="35"/>
      <c r="MV21" s="35"/>
      <c r="MW21" s="35"/>
      <c r="MX21" s="35"/>
      <c r="MY21" s="35"/>
      <c r="MZ21" s="35"/>
      <c r="NA21" s="35"/>
      <c r="NB21" s="35"/>
      <c r="NC21" s="35"/>
      <c r="ND21" s="35"/>
      <c r="NE21" s="35"/>
      <c r="NF21" s="35"/>
      <c r="NG21" s="35"/>
      <c r="NH21" s="35"/>
      <c r="NI21" s="35"/>
      <c r="NJ21" s="35"/>
      <c r="NK21" s="35"/>
      <c r="NL21" s="35"/>
      <c r="NM21" s="35"/>
      <c r="NN21" s="35"/>
      <c r="NO21" s="35"/>
      <c r="NP21" s="35"/>
      <c r="NQ21" s="35"/>
      <c r="NR21" s="35"/>
      <c r="NS21" s="35"/>
      <c r="NT21" s="35"/>
      <c r="NU21" s="35"/>
      <c r="NV21" s="35"/>
      <c r="NW21" s="35"/>
      <c r="NX21" s="35"/>
      <c r="NY21" s="35"/>
      <c r="NZ21" s="35"/>
      <c r="OA21" s="35"/>
      <c r="OB21" s="35"/>
      <c r="OC21" s="35"/>
      <c r="OD21" s="35"/>
      <c r="OE21" s="35"/>
      <c r="OF21" s="35"/>
      <c r="OG21" s="35"/>
      <c r="OH21" s="35"/>
      <c r="OI21" s="35"/>
      <c r="OJ21" s="35"/>
      <c r="OK21" s="35"/>
      <c r="OL21" s="35"/>
      <c r="OM21" s="35"/>
      <c r="ON21" s="35"/>
      <c r="OO21" s="35"/>
      <c r="OP21" s="35"/>
      <c r="OQ21" s="35"/>
      <c r="OR21" s="35"/>
      <c r="OS21" s="35"/>
      <c r="OT21" s="35"/>
      <c r="OU21" s="35"/>
      <c r="OV21" s="35"/>
      <c r="OW21" s="35"/>
      <c r="OX21" s="35"/>
      <c r="OY21" s="35"/>
      <c r="OZ21" s="35"/>
      <c r="PA21" s="35"/>
      <c r="PB21" s="35"/>
      <c r="PC21" s="35"/>
      <c r="PD21" s="35"/>
      <c r="PE21" s="35"/>
      <c r="PF21" s="35"/>
      <c r="PG21" s="35"/>
      <c r="PH21" s="35"/>
      <c r="PI21" s="35"/>
      <c r="PJ21" s="35"/>
      <c r="PK21" s="35"/>
      <c r="PL21" s="35"/>
      <c r="PM21" s="35"/>
      <c r="PN21" s="35"/>
      <c r="PO21" s="35"/>
      <c r="PP21" s="35"/>
      <c r="PQ21" s="35"/>
      <c r="PR21" s="35"/>
      <c r="PS21" s="35"/>
      <c r="PT21" s="35"/>
      <c r="PU21" s="35"/>
      <c r="PV21" s="35"/>
      <c r="PW21" s="35"/>
      <c r="PX21" s="35"/>
      <c r="PY21" s="35"/>
      <c r="PZ21" s="35"/>
      <c r="QA21" s="35"/>
      <c r="QB21" s="35"/>
      <c r="QC21" s="35"/>
      <c r="QD21" s="35"/>
      <c r="QE21" s="35"/>
      <c r="QF21" s="35"/>
      <c r="QG21" s="35"/>
      <c r="QH21" s="35"/>
      <c r="QI21" s="35"/>
      <c r="QJ21" s="35"/>
      <c r="QK21" s="35"/>
      <c r="QL21" s="35"/>
      <c r="QM21" s="35"/>
      <c r="QN21" s="35"/>
      <c r="QO21" s="35"/>
      <c r="QP21" s="35"/>
      <c r="QQ21" s="35"/>
      <c r="QR21" s="35"/>
      <c r="QS21" s="35"/>
      <c r="QT21" s="35"/>
      <c r="QU21" s="35"/>
      <c r="QV21" s="35"/>
      <c r="QW21" s="35"/>
      <c r="QX21" s="35"/>
      <c r="QY21" s="35"/>
      <c r="QZ21" s="35"/>
      <c r="RA21" s="35"/>
      <c r="RB21" s="35"/>
      <c r="RC21" s="35"/>
      <c r="RD21" s="35"/>
      <c r="RE21" s="35"/>
      <c r="RF21" s="35"/>
      <c r="RG21" s="35"/>
      <c r="RH21" s="35"/>
      <c r="RI21" s="35"/>
      <c r="RJ21" s="35"/>
      <c r="RK21" s="35"/>
      <c r="RL21" s="35"/>
      <c r="RM21" s="35"/>
      <c r="RN21" s="35"/>
      <c r="RO21" s="35"/>
      <c r="RP21" s="35"/>
      <c r="RQ21" s="35"/>
      <c r="RR21" s="35"/>
      <c r="RS21" s="35"/>
      <c r="RT21" s="35"/>
      <c r="RU21" s="35"/>
      <c r="RV21" s="35"/>
      <c r="RW21" s="35"/>
      <c r="RX21" s="35"/>
      <c r="RY21" s="35"/>
      <c r="RZ21" s="35"/>
      <c r="SA21" s="35"/>
      <c r="SB21" s="35"/>
      <c r="SC21" s="35"/>
      <c r="SD21" s="35"/>
      <c r="SE21" s="35"/>
      <c r="SF21" s="35"/>
      <c r="SG21" s="35"/>
      <c r="SH21" s="35"/>
      <c r="SI21" s="35"/>
      <c r="SJ21" s="35"/>
      <c r="SK21" s="35"/>
      <c r="SL21" s="35"/>
      <c r="SM21" s="35"/>
      <c r="SN21" s="35"/>
      <c r="SO21" s="35"/>
      <c r="SP21" s="35"/>
      <c r="SQ21" s="35"/>
      <c r="SR21" s="35"/>
      <c r="SS21" s="35"/>
      <c r="ST21" s="35"/>
      <c r="SU21" s="35"/>
      <c r="SV21" s="35"/>
      <c r="SW21" s="35"/>
      <c r="SX21" s="35"/>
      <c r="SY21" s="35"/>
      <c r="SZ21" s="35"/>
      <c r="TA21" s="35"/>
      <c r="TB21" s="35"/>
      <c r="TC21" s="35"/>
      <c r="TD21" s="35"/>
      <c r="TE21" s="35"/>
      <c r="TF21" s="35"/>
      <c r="TG21" s="35"/>
      <c r="TH21" s="35"/>
      <c r="TI21" s="35"/>
      <c r="TJ21" s="35"/>
      <c r="TK21" s="35"/>
      <c r="TL21" s="35"/>
      <c r="TM21" s="35"/>
      <c r="TN21" s="35"/>
      <c r="TO21" s="35"/>
      <c r="TP21" s="35"/>
      <c r="TQ21" s="35"/>
      <c r="TR21" s="35"/>
      <c r="TS21" s="35"/>
      <c r="TT21" s="35"/>
      <c r="TU21" s="35"/>
      <c r="TV21" s="35"/>
      <c r="TW21" s="35"/>
      <c r="TX21" s="35"/>
      <c r="TY21" s="35"/>
      <c r="TZ21" s="35"/>
      <c r="UA21" s="35"/>
      <c r="UB21" s="35"/>
      <c r="UC21" s="35"/>
      <c r="UD21" s="35"/>
      <c r="UE21" s="35"/>
      <c r="UF21" s="35"/>
      <c r="UG21" s="35"/>
      <c r="UH21" s="35"/>
      <c r="UI21" s="35"/>
      <c r="UJ21" s="35"/>
      <c r="UK21" s="35"/>
      <c r="UL21" s="35"/>
      <c r="UM21" s="35"/>
      <c r="UN21" s="35"/>
      <c r="UO21" s="35"/>
      <c r="UP21" s="35"/>
      <c r="UQ21" s="35"/>
      <c r="UR21" s="35"/>
      <c r="US21" s="35"/>
      <c r="UT21" s="35"/>
      <c r="UU21" s="35"/>
      <c r="UV21" s="35"/>
      <c r="UW21" s="35"/>
      <c r="UX21" s="35"/>
      <c r="UY21" s="35"/>
      <c r="UZ21" s="35"/>
      <c r="VA21" s="35"/>
      <c r="VB21" s="35"/>
      <c r="VC21" s="35"/>
      <c r="VD21" s="35"/>
      <c r="VE21" s="35"/>
      <c r="VF21" s="35"/>
      <c r="VG21" s="35"/>
      <c r="VH21" s="35"/>
      <c r="VI21" s="35"/>
      <c r="VJ21" s="35"/>
      <c r="VK21" s="35"/>
      <c r="VL21" s="35"/>
      <c r="VM21" s="35"/>
      <c r="VN21" s="35"/>
      <c r="VO21" s="35"/>
      <c r="VP21" s="35"/>
      <c r="VQ21" s="35"/>
      <c r="VR21" s="35"/>
      <c r="VS21" s="35"/>
      <c r="VT21" s="35"/>
      <c r="VU21" s="35"/>
      <c r="VV21" s="35"/>
      <c r="VW21" s="35"/>
      <c r="VX21" s="35"/>
      <c r="VY21" s="35"/>
      <c r="VZ21" s="35"/>
      <c r="WA21" s="35"/>
      <c r="WB21" s="35"/>
      <c r="WC21" s="35"/>
      <c r="WD21" s="35"/>
      <c r="WE21" s="35"/>
      <c r="WF21" s="35"/>
      <c r="WG21" s="35"/>
      <c r="WH21" s="35"/>
      <c r="WI21" s="35"/>
      <c r="WJ21" s="35"/>
      <c r="WK21" s="35"/>
      <c r="WL21" s="35"/>
      <c r="WM21" s="35"/>
      <c r="WN21" s="35"/>
      <c r="WO21" s="35"/>
      <c r="WP21" s="35"/>
      <c r="WQ21" s="35"/>
      <c r="WR21" s="35"/>
      <c r="WS21" s="35"/>
      <c r="WT21" s="35"/>
      <c r="WU21" s="35"/>
      <c r="WV21" s="35"/>
      <c r="WW21" s="35"/>
      <c r="WX21" s="35"/>
      <c r="WY21" s="35"/>
      <c r="WZ21" s="35"/>
      <c r="XA21" s="35"/>
      <c r="XB21" s="35"/>
      <c r="XC21" s="35"/>
      <c r="XD21" s="35"/>
      <c r="XE21" s="35"/>
      <c r="XF21" s="35"/>
      <c r="XG21" s="35"/>
      <c r="XH21" s="35"/>
      <c r="XI21" s="35"/>
      <c r="XJ21" s="35"/>
      <c r="XK21" s="35"/>
      <c r="XL21" s="35"/>
      <c r="XM21" s="35"/>
      <c r="XN21" s="35"/>
      <c r="XO21" s="35"/>
      <c r="XP21" s="35"/>
      <c r="XQ21" s="35"/>
      <c r="XR21" s="35"/>
      <c r="XS21" s="35"/>
      <c r="XT21" s="35"/>
      <c r="XU21" s="35"/>
      <c r="XV21" s="35"/>
      <c r="XW21" s="35"/>
      <c r="XX21" s="35"/>
      <c r="XY21" s="35"/>
      <c r="XZ21" s="35"/>
      <c r="YA21" s="35"/>
      <c r="YB21" s="35"/>
      <c r="YC21" s="35"/>
      <c r="YD21" s="35"/>
      <c r="YE21" s="35"/>
      <c r="YF21" s="35"/>
      <c r="YG21" s="35"/>
      <c r="YH21" s="35"/>
      <c r="YI21" s="35"/>
      <c r="YJ21" s="35"/>
      <c r="YK21" s="35"/>
      <c r="YL21" s="35"/>
      <c r="YM21" s="35"/>
      <c r="YN21" s="35"/>
      <c r="YO21" s="35"/>
      <c r="YP21" s="35"/>
      <c r="YQ21" s="35"/>
      <c r="YR21" s="35"/>
      <c r="YS21" s="35"/>
      <c r="YT21" s="35"/>
      <c r="YU21" s="35"/>
      <c r="YV21" s="35"/>
      <c r="YW21" s="35"/>
      <c r="YX21" s="35"/>
      <c r="YY21" s="35"/>
      <c r="YZ21" s="35"/>
      <c r="ZA21" s="35"/>
      <c r="ZB21" s="35"/>
      <c r="ZC21" s="35"/>
      <c r="ZD21" s="35"/>
      <c r="ZE21" s="35"/>
      <c r="ZF21" s="35"/>
      <c r="ZG21" s="35"/>
      <c r="ZH21" s="35"/>
      <c r="ZI21" s="35"/>
      <c r="ZJ21" s="35"/>
      <c r="ZK21" s="35"/>
      <c r="ZL21" s="35"/>
      <c r="ZM21" s="35"/>
      <c r="ZN21" s="35"/>
      <c r="ZO21" s="35"/>
      <c r="ZP21" s="35"/>
      <c r="ZQ21" s="35"/>
      <c r="ZR21" s="35"/>
      <c r="ZS21" s="35"/>
      <c r="ZT21" s="35"/>
      <c r="ZU21" s="35"/>
      <c r="ZV21" s="35"/>
      <c r="ZW21" s="35"/>
      <c r="ZX21" s="35"/>
      <c r="ZY21" s="35"/>
      <c r="ZZ21" s="35"/>
      <c r="AAA21" s="35"/>
      <c r="AAB21" s="35"/>
      <c r="AAC21" s="35"/>
      <c r="AAD21" s="35"/>
      <c r="AAE21" s="35"/>
      <c r="AAF21" s="35"/>
      <c r="AAG21" s="35"/>
      <c r="AAH21" s="35"/>
      <c r="AAI21" s="35"/>
      <c r="AAJ21" s="35"/>
      <c r="AAK21" s="35"/>
      <c r="AAL21" s="35"/>
      <c r="AAM21" s="35"/>
      <c r="AAN21" s="35"/>
      <c r="AAO21" s="35"/>
      <c r="AAP21" s="35"/>
      <c r="AAQ21" s="35"/>
      <c r="AAR21" s="35"/>
      <c r="AAS21" s="35"/>
      <c r="AAT21" s="35"/>
      <c r="AAU21" s="35"/>
      <c r="AAV21" s="35"/>
      <c r="AAW21" s="35"/>
      <c r="AAX21" s="35"/>
      <c r="AAY21" s="35"/>
      <c r="AAZ21" s="35"/>
      <c r="ABA21" s="35"/>
      <c r="ABB21" s="35"/>
      <c r="ABC21" s="35"/>
      <c r="ABD21" s="35"/>
      <c r="ABE21" s="35"/>
      <c r="ABF21" s="35"/>
      <c r="ABG21" s="35"/>
      <c r="ABH21" s="35"/>
      <c r="ABI21" s="35"/>
      <c r="ABJ21" s="35"/>
      <c r="ABK21" s="35"/>
      <c r="ABL21" s="35"/>
      <c r="ABM21" s="35"/>
      <c r="ABN21" s="35"/>
      <c r="ABO21" s="35"/>
      <c r="ABP21" s="35"/>
      <c r="ABQ21" s="35"/>
      <c r="ABR21" s="35"/>
      <c r="ABS21" s="35"/>
      <c r="ABT21" s="35"/>
      <c r="ABU21" s="35"/>
      <c r="ABV21" s="35"/>
      <c r="ABW21" s="35"/>
      <c r="ABX21" s="35"/>
      <c r="ABY21" s="35"/>
      <c r="ABZ21" s="35"/>
      <c r="ACA21" s="35"/>
      <c r="ACB21" s="35"/>
      <c r="ACC21" s="35"/>
      <c r="ACD21" s="35"/>
      <c r="ACE21" s="35"/>
      <c r="ACF21" s="35"/>
      <c r="ACG21" s="35"/>
      <c r="ACH21" s="35"/>
      <c r="ACI21" s="35"/>
      <c r="ACJ21" s="35"/>
      <c r="ACK21" s="35"/>
      <c r="ACL21" s="35"/>
      <c r="ACM21" s="35"/>
      <c r="ACN21" s="35"/>
      <c r="ACO21" s="35"/>
      <c r="ACP21" s="35"/>
      <c r="ACQ21" s="35"/>
      <c r="ACR21" s="35"/>
      <c r="ACS21" s="35"/>
      <c r="ACT21" s="35"/>
      <c r="ACU21" s="35"/>
      <c r="ACV21" s="35"/>
      <c r="ACW21" s="35"/>
      <c r="ACX21" s="35"/>
      <c r="ACY21" s="35"/>
      <c r="ACZ21" s="35"/>
      <c r="ADA21" s="35"/>
      <c r="ADB21" s="35"/>
      <c r="ADC21" s="35"/>
      <c r="ADD21" s="35"/>
      <c r="ADE21" s="35"/>
      <c r="ADF21" s="35"/>
      <c r="ADG21" s="35"/>
      <c r="ADH21" s="35"/>
      <c r="ADI21" s="35"/>
      <c r="ADJ21" s="35"/>
      <c r="ADK21" s="35"/>
      <c r="ADL21" s="35"/>
      <c r="ADM21" s="35"/>
      <c r="ADN21" s="35"/>
      <c r="ADO21" s="35"/>
      <c r="ADP21" s="35"/>
      <c r="ADQ21" s="35"/>
      <c r="ADR21" s="35"/>
      <c r="ADS21" s="35"/>
      <c r="ADT21" s="35"/>
      <c r="ADU21" s="35"/>
      <c r="ADV21" s="35"/>
      <c r="ADW21" s="35"/>
      <c r="ADX21" s="35"/>
      <c r="ADY21" s="35"/>
      <c r="ADZ21" s="35"/>
      <c r="AEA21" s="35"/>
      <c r="AEB21" s="35"/>
      <c r="AEC21" s="35"/>
      <c r="AED21" s="35"/>
      <c r="AEE21" s="35"/>
      <c r="AEF21" s="35"/>
      <c r="AEG21" s="35"/>
      <c r="AEH21" s="35"/>
      <c r="AEI21" s="35"/>
      <c r="AEJ21" s="35"/>
      <c r="AEK21" s="35"/>
      <c r="AEL21" s="35"/>
      <c r="AEM21" s="35"/>
      <c r="AEN21" s="35"/>
      <c r="AEO21" s="35"/>
      <c r="AEP21" s="35"/>
      <c r="AEQ21" s="35"/>
      <c r="AER21" s="35"/>
      <c r="AES21" s="35"/>
      <c r="AET21" s="35"/>
      <c r="AEU21" s="35"/>
      <c r="AEV21" s="35"/>
      <c r="AEW21" s="35"/>
      <c r="AEX21" s="35"/>
      <c r="AEY21" s="35"/>
      <c r="AEZ21" s="35"/>
      <c r="AFA21" s="35"/>
      <c r="AFB21" s="35"/>
      <c r="AFC21" s="35"/>
      <c r="AFD21" s="35"/>
      <c r="AFE21" s="35"/>
      <c r="AFF21" s="35"/>
      <c r="AFG21" s="35"/>
      <c r="AFH21" s="35"/>
      <c r="AFI21" s="35"/>
      <c r="AFJ21" s="35"/>
      <c r="AFK21" s="35"/>
      <c r="AFL21" s="35"/>
      <c r="AFM21" s="35"/>
      <c r="AFN21" s="35"/>
      <c r="AFO21" s="35"/>
      <c r="AFP21" s="35"/>
      <c r="AFQ21" s="35"/>
      <c r="AFR21" s="35"/>
      <c r="AFS21" s="35"/>
      <c r="AFT21" s="35"/>
      <c r="AFU21" s="35"/>
      <c r="AFV21" s="35"/>
      <c r="AFW21" s="35"/>
      <c r="AFX21" s="35"/>
      <c r="AFY21" s="35"/>
      <c r="AFZ21" s="35"/>
      <c r="AGA21" s="35"/>
      <c r="AGB21" s="35"/>
      <c r="AGC21" s="35"/>
      <c r="AGD21" s="35"/>
      <c r="AGE21" s="35"/>
      <c r="AGF21" s="35"/>
      <c r="AGG21" s="35"/>
      <c r="AGH21" s="35"/>
      <c r="AGI21" s="35"/>
      <c r="AGJ21" s="35"/>
      <c r="AGK21" s="35"/>
      <c r="AGL21" s="35"/>
      <c r="AGM21" s="35"/>
      <c r="AGN21" s="35"/>
      <c r="AGO21" s="35"/>
      <c r="AGP21" s="35"/>
      <c r="AGQ21" s="35"/>
      <c r="AGR21" s="35"/>
      <c r="AGS21" s="35"/>
      <c r="AGT21" s="35"/>
      <c r="AGU21" s="35"/>
      <c r="AGV21" s="35"/>
      <c r="AGW21" s="35"/>
      <c r="AGX21" s="35"/>
      <c r="AGY21" s="35"/>
      <c r="AGZ21" s="35"/>
      <c r="AHA21" s="35"/>
      <c r="AHB21" s="35"/>
      <c r="AHC21" s="35"/>
      <c r="AHD21" s="35"/>
      <c r="AHE21" s="35"/>
      <c r="AHF21" s="35"/>
      <c r="AHG21" s="35"/>
      <c r="AHH21" s="35"/>
      <c r="AHI21" s="35"/>
      <c r="AHJ21" s="35"/>
      <c r="AHK21" s="35"/>
      <c r="AHL21" s="35"/>
      <c r="AHM21" s="35"/>
      <c r="AHN21" s="35"/>
      <c r="AHO21" s="35"/>
      <c r="AHP21" s="35"/>
      <c r="AHQ21" s="35"/>
      <c r="AHR21" s="35"/>
      <c r="AHS21" s="35"/>
      <c r="AHT21" s="35"/>
      <c r="AHU21" s="35"/>
      <c r="AHV21" s="35"/>
      <c r="AHW21" s="35"/>
      <c r="AHX21" s="35"/>
      <c r="AHY21" s="35"/>
      <c r="AHZ21" s="35"/>
      <c r="AIA21" s="35"/>
      <c r="AIB21" s="35"/>
      <c r="AIC21" s="35"/>
      <c r="AID21" s="35"/>
      <c r="AIE21" s="35"/>
      <c r="AIF21" s="35"/>
      <c r="AIG21" s="35"/>
      <c r="AIH21" s="35"/>
      <c r="AII21" s="35"/>
      <c r="AIJ21" s="35"/>
      <c r="AIK21" s="35"/>
      <c r="AIL21" s="35"/>
      <c r="AIM21" s="35"/>
      <c r="AIN21" s="35"/>
      <c r="AIO21" s="35"/>
      <c r="AIP21" s="35"/>
      <c r="AIQ21" s="35"/>
      <c r="AIR21" s="35"/>
      <c r="AIS21" s="35"/>
      <c r="AIT21" s="35"/>
      <c r="AIU21" s="35"/>
      <c r="AIV21" s="35"/>
      <c r="AIW21" s="35"/>
      <c r="AIX21" s="35"/>
      <c r="AIY21" s="35"/>
      <c r="AIZ21" s="35"/>
      <c r="AJA21" s="35"/>
      <c r="AJB21" s="35"/>
      <c r="AJC21" s="35"/>
      <c r="AJD21" s="35"/>
      <c r="AJE21" s="35"/>
      <c r="AJF21" s="35"/>
      <c r="AJG21" s="35"/>
      <c r="AJH21" s="35"/>
      <c r="AJI21" s="35"/>
      <c r="AJJ21" s="35"/>
      <c r="AJK21" s="35"/>
      <c r="AJL21" s="35"/>
      <c r="AJM21" s="35"/>
      <c r="AJN21" s="35"/>
      <c r="AJO21" s="35"/>
      <c r="AJP21" s="35"/>
      <c r="AJQ21" s="35"/>
      <c r="AJR21" s="35"/>
      <c r="AJS21" s="35"/>
      <c r="AJT21" s="35"/>
      <c r="AJU21" s="35"/>
      <c r="AJV21" s="35"/>
      <c r="AJW21" s="35"/>
      <c r="AJX21" s="35"/>
      <c r="AJY21" s="35"/>
      <c r="AJZ21" s="35"/>
      <c r="AKA21" s="35"/>
      <c r="AKB21" s="35"/>
      <c r="AKC21" s="35"/>
      <c r="AKD21" s="35"/>
      <c r="AKE21" s="35"/>
      <c r="AKF21" s="35"/>
      <c r="AKG21" s="35"/>
      <c r="AKH21" s="35"/>
      <c r="AKI21" s="35"/>
      <c r="AKJ21" s="35"/>
      <c r="AKK21" s="35"/>
      <c r="AKL21" s="35"/>
      <c r="AKM21" s="35"/>
      <c r="AKN21" s="35"/>
      <c r="AKO21" s="35"/>
      <c r="AKP21" s="35"/>
      <c r="AKQ21" s="35"/>
      <c r="AKR21" s="35"/>
      <c r="AKS21" s="35"/>
      <c r="AKT21" s="35"/>
      <c r="AKU21" s="35"/>
      <c r="AKV21" s="35"/>
      <c r="AKW21" s="35"/>
      <c r="AKX21" s="35"/>
      <c r="AKY21" s="35"/>
      <c r="AKZ21" s="35"/>
      <c r="ALA21" s="35"/>
      <c r="ALB21" s="35"/>
      <c r="ALC21" s="35"/>
      <c r="ALD21" s="35"/>
      <c r="ALE21" s="35"/>
      <c r="ALF21" s="35"/>
      <c r="ALG21" s="35"/>
      <c r="ALH21" s="35"/>
      <c r="ALI21" s="35"/>
      <c r="ALJ21" s="35"/>
      <c r="ALK21" s="35"/>
      <c r="ALL21" s="35"/>
      <c r="ALM21" s="35"/>
      <c r="ALN21" s="35"/>
      <c r="ALO21" s="35"/>
      <c r="ALP21" s="35"/>
      <c r="ALQ21" s="35"/>
      <c r="ALR21" s="35"/>
      <c r="ALS21" s="35"/>
      <c r="ALT21" s="35"/>
      <c r="ALU21" s="35"/>
      <c r="ALV21" s="35"/>
      <c r="ALW21" s="35"/>
      <c r="ALX21" s="35"/>
      <c r="ALY21" s="35"/>
      <c r="ALZ21" s="35"/>
      <c r="AMA21" s="35"/>
      <c r="AMB21" s="35"/>
      <c r="AMC21" s="35"/>
      <c r="AMD21" s="35"/>
      <c r="AME21" s="35"/>
      <c r="AMF21" s="35"/>
      <c r="AMG21" s="35"/>
      <c r="AMH21" s="35"/>
      <c r="AMI21" s="35"/>
      <c r="AMJ21" s="35"/>
      <c r="AMK21" s="35"/>
    </row>
    <row r="22" s="1" customFormat="1" ht="20.1" customHeight="1" spans="1:1025">
      <c r="A22" s="11"/>
      <c r="B22" s="11">
        <v>19</v>
      </c>
      <c r="C22" s="12"/>
      <c r="D22" s="13"/>
      <c r="E22" s="14"/>
      <c r="F22" s="14"/>
      <c r="G22" s="13"/>
      <c r="H22" s="15"/>
      <c r="I22" s="20" t="s">
        <v>27</v>
      </c>
      <c r="J22" s="7">
        <v>7</v>
      </c>
      <c r="K22" s="21">
        <v>8.415</v>
      </c>
      <c r="L22" s="22">
        <f>K22/0.003375</f>
        <v>2493.33333333333</v>
      </c>
      <c r="M22" s="23">
        <v>198.6</v>
      </c>
      <c r="N22" s="15">
        <f>M22/22.5</f>
        <v>8.82666666666667</v>
      </c>
      <c r="O22" s="15">
        <f>AVERAGE(N22:N24)</f>
        <v>9.80740740740741</v>
      </c>
      <c r="P22" s="15">
        <f>(O22/15)*100</f>
        <v>65.3827160493827</v>
      </c>
      <c r="Q22" s="30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3"/>
      <c r="AG22" s="34"/>
      <c r="AH22" s="34"/>
      <c r="AI22" s="34"/>
      <c r="AJ22" s="34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  <c r="FF22" s="35"/>
      <c r="FG22" s="35"/>
      <c r="FH22" s="35"/>
      <c r="FI22" s="35"/>
      <c r="FJ22" s="35"/>
      <c r="FK22" s="35"/>
      <c r="FL22" s="35"/>
      <c r="FM22" s="35"/>
      <c r="FN22" s="35"/>
      <c r="FO22" s="35"/>
      <c r="FP22" s="35"/>
      <c r="FQ22" s="35"/>
      <c r="FR22" s="35"/>
      <c r="FS22" s="35"/>
      <c r="FT22" s="35"/>
      <c r="FU22" s="35"/>
      <c r="FV22" s="35"/>
      <c r="FW22" s="35"/>
      <c r="FX22" s="35"/>
      <c r="FY22" s="35"/>
      <c r="FZ22" s="35"/>
      <c r="GA22" s="35"/>
      <c r="GB22" s="35"/>
      <c r="GC22" s="35"/>
      <c r="GD22" s="35"/>
      <c r="GE22" s="35"/>
      <c r="GF22" s="35"/>
      <c r="GG22" s="35"/>
      <c r="GH22" s="35"/>
      <c r="GI22" s="35"/>
      <c r="GJ22" s="35"/>
      <c r="GK22" s="35"/>
      <c r="GL22" s="35"/>
      <c r="GM22" s="35"/>
      <c r="GN22" s="35"/>
      <c r="GO22" s="35"/>
      <c r="GP22" s="35"/>
      <c r="GQ22" s="35"/>
      <c r="GR22" s="35"/>
      <c r="GS22" s="35"/>
      <c r="GT22" s="35"/>
      <c r="GU22" s="35"/>
      <c r="GV22" s="35"/>
      <c r="GW22" s="35"/>
      <c r="GX22" s="35"/>
      <c r="GY22" s="35"/>
      <c r="GZ22" s="35"/>
      <c r="HA22" s="35"/>
      <c r="HB22" s="35"/>
      <c r="HC22" s="35"/>
      <c r="HD22" s="35"/>
      <c r="HE22" s="35"/>
      <c r="HF22" s="35"/>
      <c r="HG22" s="35"/>
      <c r="HH22" s="35"/>
      <c r="HI22" s="35"/>
      <c r="HJ22" s="35"/>
      <c r="HK22" s="35"/>
      <c r="HL22" s="35"/>
      <c r="HM22" s="35"/>
      <c r="HN22" s="35"/>
      <c r="HO22" s="35"/>
      <c r="HP22" s="35"/>
      <c r="HQ22" s="35"/>
      <c r="HR22" s="35"/>
      <c r="HS22" s="35"/>
      <c r="HT22" s="35"/>
      <c r="HU22" s="35"/>
      <c r="HV22" s="35"/>
      <c r="HW22" s="35"/>
      <c r="HX22" s="35"/>
      <c r="HY22" s="35"/>
      <c r="HZ22" s="35"/>
      <c r="IA22" s="35"/>
      <c r="IB22" s="35"/>
      <c r="IC22" s="35"/>
      <c r="ID22" s="35"/>
      <c r="IE22" s="35"/>
      <c r="IF22" s="35"/>
      <c r="IG22" s="35"/>
      <c r="IH22" s="35"/>
      <c r="II22" s="35"/>
      <c r="IJ22" s="35"/>
      <c r="IK22" s="35"/>
      <c r="IL22" s="35"/>
      <c r="IM22" s="35"/>
      <c r="IN22" s="35"/>
      <c r="IO22" s="35"/>
      <c r="IP22" s="35"/>
      <c r="IQ22" s="35"/>
      <c r="IR22" s="35"/>
      <c r="IS22" s="35"/>
      <c r="IT22" s="35"/>
      <c r="IU22" s="35"/>
      <c r="IV22" s="35"/>
      <c r="IW22" s="35"/>
      <c r="IX22" s="35"/>
      <c r="IY22" s="35"/>
      <c r="IZ22" s="35"/>
      <c r="JA22" s="35"/>
      <c r="JB22" s="35"/>
      <c r="JC22" s="35"/>
      <c r="JD22" s="35"/>
      <c r="JE22" s="35"/>
      <c r="JF22" s="35"/>
      <c r="JG22" s="35"/>
      <c r="JH22" s="35"/>
      <c r="JI22" s="35"/>
      <c r="JJ22" s="35"/>
      <c r="JK22" s="35"/>
      <c r="JL22" s="35"/>
      <c r="JM22" s="35"/>
      <c r="JN22" s="35"/>
      <c r="JO22" s="35"/>
      <c r="JP22" s="35"/>
      <c r="JQ22" s="35"/>
      <c r="JR22" s="35"/>
      <c r="JS22" s="35"/>
      <c r="JT22" s="35"/>
      <c r="JU22" s="35"/>
      <c r="JV22" s="35"/>
      <c r="JW22" s="35"/>
      <c r="JX22" s="35"/>
      <c r="JY22" s="35"/>
      <c r="JZ22" s="35"/>
      <c r="KA22" s="35"/>
      <c r="KB22" s="35"/>
      <c r="KC22" s="35"/>
      <c r="KD22" s="35"/>
      <c r="KE22" s="35"/>
      <c r="KF22" s="35"/>
      <c r="KG22" s="35"/>
      <c r="KH22" s="35"/>
      <c r="KI22" s="35"/>
      <c r="KJ22" s="35"/>
      <c r="KK22" s="35"/>
      <c r="KL22" s="35"/>
      <c r="KM22" s="35"/>
      <c r="KN22" s="35"/>
      <c r="KO22" s="35"/>
      <c r="KP22" s="35"/>
      <c r="KQ22" s="35"/>
      <c r="KR22" s="35"/>
      <c r="KS22" s="35"/>
      <c r="KT22" s="35"/>
      <c r="KU22" s="35"/>
      <c r="KV22" s="35"/>
      <c r="KW22" s="35"/>
      <c r="KX22" s="35"/>
      <c r="KY22" s="35"/>
      <c r="KZ22" s="35"/>
      <c r="LA22" s="35"/>
      <c r="LB22" s="35"/>
      <c r="LC22" s="35"/>
      <c r="LD22" s="35"/>
      <c r="LE22" s="35"/>
      <c r="LF22" s="35"/>
      <c r="LG22" s="35"/>
      <c r="LH22" s="35"/>
      <c r="LI22" s="35"/>
      <c r="LJ22" s="35"/>
      <c r="LK22" s="35"/>
      <c r="LL22" s="35"/>
      <c r="LM22" s="35"/>
      <c r="LN22" s="35"/>
      <c r="LO22" s="35"/>
      <c r="LP22" s="35"/>
      <c r="LQ22" s="35"/>
      <c r="LR22" s="35"/>
      <c r="LS22" s="35"/>
      <c r="LT22" s="35"/>
      <c r="LU22" s="35"/>
      <c r="LV22" s="35"/>
      <c r="LW22" s="35"/>
      <c r="LX22" s="35"/>
      <c r="LY22" s="35"/>
      <c r="LZ22" s="35"/>
      <c r="MA22" s="35"/>
      <c r="MB22" s="35"/>
      <c r="MC22" s="35"/>
      <c r="MD22" s="35"/>
      <c r="ME22" s="35"/>
      <c r="MF22" s="35"/>
      <c r="MG22" s="35"/>
      <c r="MH22" s="35"/>
      <c r="MI22" s="35"/>
      <c r="MJ22" s="35"/>
      <c r="MK22" s="35"/>
      <c r="ML22" s="35"/>
      <c r="MM22" s="35"/>
      <c r="MN22" s="35"/>
      <c r="MO22" s="35"/>
      <c r="MP22" s="35"/>
      <c r="MQ22" s="35"/>
      <c r="MR22" s="35"/>
      <c r="MS22" s="35"/>
      <c r="MT22" s="35"/>
      <c r="MU22" s="35"/>
      <c r="MV22" s="35"/>
      <c r="MW22" s="35"/>
      <c r="MX22" s="35"/>
      <c r="MY22" s="35"/>
      <c r="MZ22" s="35"/>
      <c r="NA22" s="35"/>
      <c r="NB22" s="35"/>
      <c r="NC22" s="35"/>
      <c r="ND22" s="35"/>
      <c r="NE22" s="35"/>
      <c r="NF22" s="35"/>
      <c r="NG22" s="35"/>
      <c r="NH22" s="35"/>
      <c r="NI22" s="35"/>
      <c r="NJ22" s="35"/>
      <c r="NK22" s="35"/>
      <c r="NL22" s="35"/>
      <c r="NM22" s="35"/>
      <c r="NN22" s="35"/>
      <c r="NO22" s="35"/>
      <c r="NP22" s="35"/>
      <c r="NQ22" s="35"/>
      <c r="NR22" s="35"/>
      <c r="NS22" s="35"/>
      <c r="NT22" s="35"/>
      <c r="NU22" s="35"/>
      <c r="NV22" s="35"/>
      <c r="NW22" s="35"/>
      <c r="NX22" s="35"/>
      <c r="NY22" s="35"/>
      <c r="NZ22" s="35"/>
      <c r="OA22" s="35"/>
      <c r="OB22" s="35"/>
      <c r="OC22" s="35"/>
      <c r="OD22" s="35"/>
      <c r="OE22" s="35"/>
      <c r="OF22" s="35"/>
      <c r="OG22" s="35"/>
      <c r="OH22" s="35"/>
      <c r="OI22" s="35"/>
      <c r="OJ22" s="35"/>
      <c r="OK22" s="35"/>
      <c r="OL22" s="35"/>
      <c r="OM22" s="35"/>
      <c r="ON22" s="35"/>
      <c r="OO22" s="35"/>
      <c r="OP22" s="35"/>
      <c r="OQ22" s="35"/>
      <c r="OR22" s="35"/>
      <c r="OS22" s="35"/>
      <c r="OT22" s="35"/>
      <c r="OU22" s="35"/>
      <c r="OV22" s="35"/>
      <c r="OW22" s="35"/>
      <c r="OX22" s="35"/>
      <c r="OY22" s="35"/>
      <c r="OZ22" s="35"/>
      <c r="PA22" s="35"/>
      <c r="PB22" s="35"/>
      <c r="PC22" s="35"/>
      <c r="PD22" s="35"/>
      <c r="PE22" s="35"/>
      <c r="PF22" s="35"/>
      <c r="PG22" s="35"/>
      <c r="PH22" s="35"/>
      <c r="PI22" s="35"/>
      <c r="PJ22" s="35"/>
      <c r="PK22" s="35"/>
      <c r="PL22" s="35"/>
      <c r="PM22" s="35"/>
      <c r="PN22" s="35"/>
      <c r="PO22" s="35"/>
      <c r="PP22" s="35"/>
      <c r="PQ22" s="35"/>
      <c r="PR22" s="35"/>
      <c r="PS22" s="35"/>
      <c r="PT22" s="35"/>
      <c r="PU22" s="35"/>
      <c r="PV22" s="35"/>
      <c r="PW22" s="35"/>
      <c r="PX22" s="35"/>
      <c r="PY22" s="35"/>
      <c r="PZ22" s="35"/>
      <c r="QA22" s="35"/>
      <c r="QB22" s="35"/>
      <c r="QC22" s="35"/>
      <c r="QD22" s="35"/>
      <c r="QE22" s="35"/>
      <c r="QF22" s="35"/>
      <c r="QG22" s="35"/>
      <c r="QH22" s="35"/>
      <c r="QI22" s="35"/>
      <c r="QJ22" s="35"/>
      <c r="QK22" s="35"/>
      <c r="QL22" s="35"/>
      <c r="QM22" s="35"/>
      <c r="QN22" s="35"/>
      <c r="QO22" s="35"/>
      <c r="QP22" s="35"/>
      <c r="QQ22" s="35"/>
      <c r="QR22" s="35"/>
      <c r="QS22" s="35"/>
      <c r="QT22" s="35"/>
      <c r="QU22" s="35"/>
      <c r="QV22" s="35"/>
      <c r="QW22" s="35"/>
      <c r="QX22" s="35"/>
      <c r="QY22" s="35"/>
      <c r="QZ22" s="35"/>
      <c r="RA22" s="35"/>
      <c r="RB22" s="35"/>
      <c r="RC22" s="35"/>
      <c r="RD22" s="35"/>
      <c r="RE22" s="35"/>
      <c r="RF22" s="35"/>
      <c r="RG22" s="35"/>
      <c r="RH22" s="35"/>
      <c r="RI22" s="35"/>
      <c r="RJ22" s="35"/>
      <c r="RK22" s="35"/>
      <c r="RL22" s="35"/>
      <c r="RM22" s="35"/>
      <c r="RN22" s="35"/>
      <c r="RO22" s="35"/>
      <c r="RP22" s="35"/>
      <c r="RQ22" s="35"/>
      <c r="RR22" s="35"/>
      <c r="RS22" s="35"/>
      <c r="RT22" s="35"/>
      <c r="RU22" s="35"/>
      <c r="RV22" s="35"/>
      <c r="RW22" s="35"/>
      <c r="RX22" s="35"/>
      <c r="RY22" s="35"/>
      <c r="RZ22" s="35"/>
      <c r="SA22" s="35"/>
      <c r="SB22" s="35"/>
      <c r="SC22" s="35"/>
      <c r="SD22" s="35"/>
      <c r="SE22" s="35"/>
      <c r="SF22" s="35"/>
      <c r="SG22" s="35"/>
      <c r="SH22" s="35"/>
      <c r="SI22" s="35"/>
      <c r="SJ22" s="35"/>
      <c r="SK22" s="35"/>
      <c r="SL22" s="35"/>
      <c r="SM22" s="35"/>
      <c r="SN22" s="35"/>
      <c r="SO22" s="35"/>
      <c r="SP22" s="35"/>
      <c r="SQ22" s="35"/>
      <c r="SR22" s="35"/>
      <c r="SS22" s="35"/>
      <c r="ST22" s="35"/>
      <c r="SU22" s="35"/>
      <c r="SV22" s="35"/>
      <c r="SW22" s="35"/>
      <c r="SX22" s="35"/>
      <c r="SY22" s="35"/>
      <c r="SZ22" s="35"/>
      <c r="TA22" s="35"/>
      <c r="TB22" s="35"/>
      <c r="TC22" s="35"/>
      <c r="TD22" s="35"/>
      <c r="TE22" s="35"/>
      <c r="TF22" s="35"/>
      <c r="TG22" s="35"/>
      <c r="TH22" s="35"/>
      <c r="TI22" s="35"/>
      <c r="TJ22" s="35"/>
      <c r="TK22" s="35"/>
      <c r="TL22" s="35"/>
      <c r="TM22" s="35"/>
      <c r="TN22" s="35"/>
      <c r="TO22" s="35"/>
      <c r="TP22" s="35"/>
      <c r="TQ22" s="35"/>
      <c r="TR22" s="35"/>
      <c r="TS22" s="35"/>
      <c r="TT22" s="35"/>
      <c r="TU22" s="35"/>
      <c r="TV22" s="35"/>
      <c r="TW22" s="35"/>
      <c r="TX22" s="35"/>
      <c r="TY22" s="35"/>
      <c r="TZ22" s="35"/>
      <c r="UA22" s="35"/>
      <c r="UB22" s="35"/>
      <c r="UC22" s="35"/>
      <c r="UD22" s="35"/>
      <c r="UE22" s="35"/>
      <c r="UF22" s="35"/>
      <c r="UG22" s="35"/>
      <c r="UH22" s="35"/>
      <c r="UI22" s="35"/>
      <c r="UJ22" s="35"/>
      <c r="UK22" s="35"/>
      <c r="UL22" s="35"/>
      <c r="UM22" s="35"/>
      <c r="UN22" s="35"/>
      <c r="UO22" s="35"/>
      <c r="UP22" s="35"/>
      <c r="UQ22" s="35"/>
      <c r="UR22" s="35"/>
      <c r="US22" s="35"/>
      <c r="UT22" s="35"/>
      <c r="UU22" s="35"/>
      <c r="UV22" s="35"/>
      <c r="UW22" s="35"/>
      <c r="UX22" s="35"/>
      <c r="UY22" s="35"/>
      <c r="UZ22" s="35"/>
      <c r="VA22" s="35"/>
      <c r="VB22" s="35"/>
      <c r="VC22" s="35"/>
      <c r="VD22" s="35"/>
      <c r="VE22" s="35"/>
      <c r="VF22" s="35"/>
      <c r="VG22" s="35"/>
      <c r="VH22" s="35"/>
      <c r="VI22" s="35"/>
      <c r="VJ22" s="35"/>
      <c r="VK22" s="35"/>
      <c r="VL22" s="35"/>
      <c r="VM22" s="35"/>
      <c r="VN22" s="35"/>
      <c r="VO22" s="35"/>
      <c r="VP22" s="35"/>
      <c r="VQ22" s="35"/>
      <c r="VR22" s="35"/>
      <c r="VS22" s="35"/>
      <c r="VT22" s="35"/>
      <c r="VU22" s="35"/>
      <c r="VV22" s="35"/>
      <c r="VW22" s="35"/>
      <c r="VX22" s="35"/>
      <c r="VY22" s="35"/>
      <c r="VZ22" s="35"/>
      <c r="WA22" s="35"/>
      <c r="WB22" s="35"/>
      <c r="WC22" s="35"/>
      <c r="WD22" s="35"/>
      <c r="WE22" s="35"/>
      <c r="WF22" s="35"/>
      <c r="WG22" s="35"/>
      <c r="WH22" s="35"/>
      <c r="WI22" s="35"/>
      <c r="WJ22" s="35"/>
      <c r="WK22" s="35"/>
      <c r="WL22" s="35"/>
      <c r="WM22" s="35"/>
      <c r="WN22" s="35"/>
      <c r="WO22" s="35"/>
      <c r="WP22" s="35"/>
      <c r="WQ22" s="35"/>
      <c r="WR22" s="35"/>
      <c r="WS22" s="35"/>
      <c r="WT22" s="35"/>
      <c r="WU22" s="35"/>
      <c r="WV22" s="35"/>
      <c r="WW22" s="35"/>
      <c r="WX22" s="35"/>
      <c r="WY22" s="35"/>
      <c r="WZ22" s="35"/>
      <c r="XA22" s="35"/>
      <c r="XB22" s="35"/>
      <c r="XC22" s="35"/>
      <c r="XD22" s="35"/>
      <c r="XE22" s="35"/>
      <c r="XF22" s="35"/>
      <c r="XG22" s="35"/>
      <c r="XH22" s="35"/>
      <c r="XI22" s="35"/>
      <c r="XJ22" s="35"/>
      <c r="XK22" s="35"/>
      <c r="XL22" s="35"/>
      <c r="XM22" s="35"/>
      <c r="XN22" s="35"/>
      <c r="XO22" s="35"/>
      <c r="XP22" s="35"/>
      <c r="XQ22" s="35"/>
      <c r="XR22" s="35"/>
      <c r="XS22" s="35"/>
      <c r="XT22" s="35"/>
      <c r="XU22" s="35"/>
      <c r="XV22" s="35"/>
      <c r="XW22" s="35"/>
      <c r="XX22" s="35"/>
      <c r="XY22" s="35"/>
      <c r="XZ22" s="35"/>
      <c r="YA22" s="35"/>
      <c r="YB22" s="35"/>
      <c r="YC22" s="35"/>
      <c r="YD22" s="35"/>
      <c r="YE22" s="35"/>
      <c r="YF22" s="35"/>
      <c r="YG22" s="35"/>
      <c r="YH22" s="35"/>
      <c r="YI22" s="35"/>
      <c r="YJ22" s="35"/>
      <c r="YK22" s="35"/>
      <c r="YL22" s="35"/>
      <c r="YM22" s="35"/>
      <c r="YN22" s="35"/>
      <c r="YO22" s="35"/>
      <c r="YP22" s="35"/>
      <c r="YQ22" s="35"/>
      <c r="YR22" s="35"/>
      <c r="YS22" s="35"/>
      <c r="YT22" s="35"/>
      <c r="YU22" s="35"/>
      <c r="YV22" s="35"/>
      <c r="YW22" s="35"/>
      <c r="YX22" s="35"/>
      <c r="YY22" s="35"/>
      <c r="YZ22" s="35"/>
      <c r="ZA22" s="35"/>
      <c r="ZB22" s="35"/>
      <c r="ZC22" s="35"/>
      <c r="ZD22" s="35"/>
      <c r="ZE22" s="35"/>
      <c r="ZF22" s="35"/>
      <c r="ZG22" s="35"/>
      <c r="ZH22" s="35"/>
      <c r="ZI22" s="35"/>
      <c r="ZJ22" s="35"/>
      <c r="ZK22" s="35"/>
      <c r="ZL22" s="35"/>
      <c r="ZM22" s="35"/>
      <c r="ZN22" s="35"/>
      <c r="ZO22" s="35"/>
      <c r="ZP22" s="35"/>
      <c r="ZQ22" s="35"/>
      <c r="ZR22" s="35"/>
      <c r="ZS22" s="35"/>
      <c r="ZT22" s="35"/>
      <c r="ZU22" s="35"/>
      <c r="ZV22" s="35"/>
      <c r="ZW22" s="35"/>
      <c r="ZX22" s="35"/>
      <c r="ZY22" s="35"/>
      <c r="ZZ22" s="35"/>
      <c r="AAA22" s="35"/>
      <c r="AAB22" s="35"/>
      <c r="AAC22" s="35"/>
      <c r="AAD22" s="35"/>
      <c r="AAE22" s="35"/>
      <c r="AAF22" s="35"/>
      <c r="AAG22" s="35"/>
      <c r="AAH22" s="35"/>
      <c r="AAI22" s="35"/>
      <c r="AAJ22" s="35"/>
      <c r="AAK22" s="35"/>
      <c r="AAL22" s="35"/>
      <c r="AAM22" s="35"/>
      <c r="AAN22" s="35"/>
      <c r="AAO22" s="35"/>
      <c r="AAP22" s="35"/>
      <c r="AAQ22" s="35"/>
      <c r="AAR22" s="35"/>
      <c r="AAS22" s="35"/>
      <c r="AAT22" s="35"/>
      <c r="AAU22" s="35"/>
      <c r="AAV22" s="35"/>
      <c r="AAW22" s="35"/>
      <c r="AAX22" s="35"/>
      <c r="AAY22" s="35"/>
      <c r="AAZ22" s="35"/>
      <c r="ABA22" s="35"/>
      <c r="ABB22" s="35"/>
      <c r="ABC22" s="35"/>
      <c r="ABD22" s="35"/>
      <c r="ABE22" s="35"/>
      <c r="ABF22" s="35"/>
      <c r="ABG22" s="35"/>
      <c r="ABH22" s="35"/>
      <c r="ABI22" s="35"/>
      <c r="ABJ22" s="35"/>
      <c r="ABK22" s="35"/>
      <c r="ABL22" s="35"/>
      <c r="ABM22" s="35"/>
      <c r="ABN22" s="35"/>
      <c r="ABO22" s="35"/>
      <c r="ABP22" s="35"/>
      <c r="ABQ22" s="35"/>
      <c r="ABR22" s="35"/>
      <c r="ABS22" s="35"/>
      <c r="ABT22" s="35"/>
      <c r="ABU22" s="35"/>
      <c r="ABV22" s="35"/>
      <c r="ABW22" s="35"/>
      <c r="ABX22" s="35"/>
      <c r="ABY22" s="35"/>
      <c r="ABZ22" s="35"/>
      <c r="ACA22" s="35"/>
      <c r="ACB22" s="35"/>
      <c r="ACC22" s="35"/>
      <c r="ACD22" s="35"/>
      <c r="ACE22" s="35"/>
      <c r="ACF22" s="35"/>
      <c r="ACG22" s="35"/>
      <c r="ACH22" s="35"/>
      <c r="ACI22" s="35"/>
      <c r="ACJ22" s="35"/>
      <c r="ACK22" s="35"/>
      <c r="ACL22" s="35"/>
      <c r="ACM22" s="35"/>
      <c r="ACN22" s="35"/>
      <c r="ACO22" s="35"/>
      <c r="ACP22" s="35"/>
      <c r="ACQ22" s="35"/>
      <c r="ACR22" s="35"/>
      <c r="ACS22" s="35"/>
      <c r="ACT22" s="35"/>
      <c r="ACU22" s="35"/>
      <c r="ACV22" s="35"/>
      <c r="ACW22" s="35"/>
      <c r="ACX22" s="35"/>
      <c r="ACY22" s="35"/>
      <c r="ACZ22" s="35"/>
      <c r="ADA22" s="35"/>
      <c r="ADB22" s="35"/>
      <c r="ADC22" s="35"/>
      <c r="ADD22" s="35"/>
      <c r="ADE22" s="35"/>
      <c r="ADF22" s="35"/>
      <c r="ADG22" s="35"/>
      <c r="ADH22" s="35"/>
      <c r="ADI22" s="35"/>
      <c r="ADJ22" s="35"/>
      <c r="ADK22" s="35"/>
      <c r="ADL22" s="35"/>
      <c r="ADM22" s="35"/>
      <c r="ADN22" s="35"/>
      <c r="ADO22" s="35"/>
      <c r="ADP22" s="35"/>
      <c r="ADQ22" s="35"/>
      <c r="ADR22" s="35"/>
      <c r="ADS22" s="35"/>
      <c r="ADT22" s="35"/>
      <c r="ADU22" s="35"/>
      <c r="ADV22" s="35"/>
      <c r="ADW22" s="35"/>
      <c r="ADX22" s="35"/>
      <c r="ADY22" s="35"/>
      <c r="ADZ22" s="35"/>
      <c r="AEA22" s="35"/>
      <c r="AEB22" s="35"/>
      <c r="AEC22" s="35"/>
      <c r="AED22" s="35"/>
      <c r="AEE22" s="35"/>
      <c r="AEF22" s="35"/>
      <c r="AEG22" s="35"/>
      <c r="AEH22" s="35"/>
      <c r="AEI22" s="35"/>
      <c r="AEJ22" s="35"/>
      <c r="AEK22" s="35"/>
      <c r="AEL22" s="35"/>
      <c r="AEM22" s="35"/>
      <c r="AEN22" s="35"/>
      <c r="AEO22" s="35"/>
      <c r="AEP22" s="35"/>
      <c r="AEQ22" s="35"/>
      <c r="AER22" s="35"/>
      <c r="AES22" s="35"/>
      <c r="AET22" s="35"/>
      <c r="AEU22" s="35"/>
      <c r="AEV22" s="35"/>
      <c r="AEW22" s="35"/>
      <c r="AEX22" s="35"/>
      <c r="AEY22" s="35"/>
      <c r="AEZ22" s="35"/>
      <c r="AFA22" s="35"/>
      <c r="AFB22" s="35"/>
      <c r="AFC22" s="35"/>
      <c r="AFD22" s="35"/>
      <c r="AFE22" s="35"/>
      <c r="AFF22" s="35"/>
      <c r="AFG22" s="35"/>
      <c r="AFH22" s="35"/>
      <c r="AFI22" s="35"/>
      <c r="AFJ22" s="35"/>
      <c r="AFK22" s="35"/>
      <c r="AFL22" s="35"/>
      <c r="AFM22" s="35"/>
      <c r="AFN22" s="35"/>
      <c r="AFO22" s="35"/>
      <c r="AFP22" s="35"/>
      <c r="AFQ22" s="35"/>
      <c r="AFR22" s="35"/>
      <c r="AFS22" s="35"/>
      <c r="AFT22" s="35"/>
      <c r="AFU22" s="35"/>
      <c r="AFV22" s="35"/>
      <c r="AFW22" s="35"/>
      <c r="AFX22" s="35"/>
      <c r="AFY22" s="35"/>
      <c r="AFZ22" s="35"/>
      <c r="AGA22" s="35"/>
      <c r="AGB22" s="35"/>
      <c r="AGC22" s="35"/>
      <c r="AGD22" s="35"/>
      <c r="AGE22" s="35"/>
      <c r="AGF22" s="35"/>
      <c r="AGG22" s="35"/>
      <c r="AGH22" s="35"/>
      <c r="AGI22" s="35"/>
      <c r="AGJ22" s="35"/>
      <c r="AGK22" s="35"/>
      <c r="AGL22" s="35"/>
      <c r="AGM22" s="35"/>
      <c r="AGN22" s="35"/>
      <c r="AGO22" s="35"/>
      <c r="AGP22" s="35"/>
      <c r="AGQ22" s="35"/>
      <c r="AGR22" s="35"/>
      <c r="AGS22" s="35"/>
      <c r="AGT22" s="35"/>
      <c r="AGU22" s="35"/>
      <c r="AGV22" s="35"/>
      <c r="AGW22" s="35"/>
      <c r="AGX22" s="35"/>
      <c r="AGY22" s="35"/>
      <c r="AGZ22" s="35"/>
      <c r="AHA22" s="35"/>
      <c r="AHB22" s="35"/>
      <c r="AHC22" s="35"/>
      <c r="AHD22" s="35"/>
      <c r="AHE22" s="35"/>
      <c r="AHF22" s="35"/>
      <c r="AHG22" s="35"/>
      <c r="AHH22" s="35"/>
      <c r="AHI22" s="35"/>
      <c r="AHJ22" s="35"/>
      <c r="AHK22" s="35"/>
      <c r="AHL22" s="35"/>
      <c r="AHM22" s="35"/>
      <c r="AHN22" s="35"/>
      <c r="AHO22" s="35"/>
      <c r="AHP22" s="35"/>
      <c r="AHQ22" s="35"/>
      <c r="AHR22" s="35"/>
      <c r="AHS22" s="35"/>
      <c r="AHT22" s="35"/>
      <c r="AHU22" s="35"/>
      <c r="AHV22" s="35"/>
      <c r="AHW22" s="35"/>
      <c r="AHX22" s="35"/>
      <c r="AHY22" s="35"/>
      <c r="AHZ22" s="35"/>
      <c r="AIA22" s="35"/>
      <c r="AIB22" s="35"/>
      <c r="AIC22" s="35"/>
      <c r="AID22" s="35"/>
      <c r="AIE22" s="35"/>
      <c r="AIF22" s="35"/>
      <c r="AIG22" s="35"/>
      <c r="AIH22" s="35"/>
      <c r="AII22" s="35"/>
      <c r="AIJ22" s="35"/>
      <c r="AIK22" s="35"/>
      <c r="AIL22" s="35"/>
      <c r="AIM22" s="35"/>
      <c r="AIN22" s="35"/>
      <c r="AIO22" s="35"/>
      <c r="AIP22" s="35"/>
      <c r="AIQ22" s="35"/>
      <c r="AIR22" s="35"/>
      <c r="AIS22" s="35"/>
      <c r="AIT22" s="35"/>
      <c r="AIU22" s="35"/>
      <c r="AIV22" s="35"/>
      <c r="AIW22" s="35"/>
      <c r="AIX22" s="35"/>
      <c r="AIY22" s="35"/>
      <c r="AIZ22" s="35"/>
      <c r="AJA22" s="35"/>
      <c r="AJB22" s="35"/>
      <c r="AJC22" s="35"/>
      <c r="AJD22" s="35"/>
      <c r="AJE22" s="35"/>
      <c r="AJF22" s="35"/>
      <c r="AJG22" s="35"/>
      <c r="AJH22" s="35"/>
      <c r="AJI22" s="35"/>
      <c r="AJJ22" s="35"/>
      <c r="AJK22" s="35"/>
      <c r="AJL22" s="35"/>
      <c r="AJM22" s="35"/>
      <c r="AJN22" s="35"/>
      <c r="AJO22" s="35"/>
      <c r="AJP22" s="35"/>
      <c r="AJQ22" s="35"/>
      <c r="AJR22" s="35"/>
      <c r="AJS22" s="35"/>
      <c r="AJT22" s="35"/>
      <c r="AJU22" s="35"/>
      <c r="AJV22" s="35"/>
      <c r="AJW22" s="35"/>
      <c r="AJX22" s="35"/>
      <c r="AJY22" s="35"/>
      <c r="AJZ22" s="35"/>
      <c r="AKA22" s="35"/>
      <c r="AKB22" s="35"/>
      <c r="AKC22" s="35"/>
      <c r="AKD22" s="35"/>
      <c r="AKE22" s="35"/>
      <c r="AKF22" s="35"/>
      <c r="AKG22" s="35"/>
      <c r="AKH22" s="35"/>
      <c r="AKI22" s="35"/>
      <c r="AKJ22" s="35"/>
      <c r="AKK22" s="35"/>
      <c r="AKL22" s="35"/>
      <c r="AKM22" s="35"/>
      <c r="AKN22" s="35"/>
      <c r="AKO22" s="35"/>
      <c r="AKP22" s="35"/>
      <c r="AKQ22" s="35"/>
      <c r="AKR22" s="35"/>
      <c r="AKS22" s="35"/>
      <c r="AKT22" s="35"/>
      <c r="AKU22" s="35"/>
      <c r="AKV22" s="35"/>
      <c r="AKW22" s="35"/>
      <c r="AKX22" s="35"/>
      <c r="AKY22" s="35"/>
      <c r="AKZ22" s="35"/>
      <c r="ALA22" s="35"/>
      <c r="ALB22" s="35"/>
      <c r="ALC22" s="35"/>
      <c r="ALD22" s="35"/>
      <c r="ALE22" s="35"/>
      <c r="ALF22" s="35"/>
      <c r="ALG22" s="35"/>
      <c r="ALH22" s="35"/>
      <c r="ALI22" s="35"/>
      <c r="ALJ22" s="35"/>
      <c r="ALK22" s="35"/>
      <c r="ALL22" s="35"/>
      <c r="ALM22" s="35"/>
      <c r="ALN22" s="35"/>
      <c r="ALO22" s="35"/>
      <c r="ALP22" s="35"/>
      <c r="ALQ22" s="35"/>
      <c r="ALR22" s="35"/>
      <c r="ALS22" s="35"/>
      <c r="ALT22" s="35"/>
      <c r="ALU22" s="35"/>
      <c r="ALV22" s="35"/>
      <c r="ALW22" s="35"/>
      <c r="ALX22" s="35"/>
      <c r="ALY22" s="35"/>
      <c r="ALZ22" s="35"/>
      <c r="AMA22" s="35"/>
      <c r="AMB22" s="35"/>
      <c r="AMC22" s="35"/>
      <c r="AMD22" s="35"/>
      <c r="AME22" s="35"/>
      <c r="AMF22" s="35"/>
      <c r="AMG22" s="35"/>
      <c r="AMH22" s="35"/>
      <c r="AMI22" s="35"/>
      <c r="AMJ22" s="35"/>
      <c r="AMK22" s="35"/>
    </row>
    <row r="23" s="1" customFormat="1" ht="20.1" customHeight="1" spans="1:1025">
      <c r="A23" s="11"/>
      <c r="B23" s="11">
        <v>20</v>
      </c>
      <c r="C23" s="12"/>
      <c r="D23" s="13"/>
      <c r="E23" s="14"/>
      <c r="F23" s="14"/>
      <c r="G23" s="13"/>
      <c r="H23" s="15"/>
      <c r="I23" s="20"/>
      <c r="J23" s="7"/>
      <c r="K23" s="24">
        <v>8.331</v>
      </c>
      <c r="L23" s="22">
        <f>K23/0.003375</f>
        <v>2468.44444444444</v>
      </c>
      <c r="M23" s="25">
        <v>207.2</v>
      </c>
      <c r="N23" s="15">
        <f>M23/22.5</f>
        <v>9.20888888888889</v>
      </c>
      <c r="O23" s="15"/>
      <c r="P23" s="15"/>
      <c r="Q23" s="30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3"/>
      <c r="AG23" s="34"/>
      <c r="AH23" s="34"/>
      <c r="AI23" s="34"/>
      <c r="AJ23" s="34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  <c r="FF23" s="35"/>
      <c r="FG23" s="35"/>
      <c r="FH23" s="35"/>
      <c r="FI23" s="35"/>
      <c r="FJ23" s="35"/>
      <c r="FK23" s="35"/>
      <c r="FL23" s="35"/>
      <c r="FM23" s="35"/>
      <c r="FN23" s="35"/>
      <c r="FO23" s="35"/>
      <c r="FP23" s="35"/>
      <c r="FQ23" s="35"/>
      <c r="FR23" s="35"/>
      <c r="FS23" s="35"/>
      <c r="FT23" s="35"/>
      <c r="FU23" s="35"/>
      <c r="FV23" s="35"/>
      <c r="FW23" s="35"/>
      <c r="FX23" s="35"/>
      <c r="FY23" s="35"/>
      <c r="FZ23" s="35"/>
      <c r="GA23" s="35"/>
      <c r="GB23" s="35"/>
      <c r="GC23" s="35"/>
      <c r="GD23" s="35"/>
      <c r="GE23" s="35"/>
      <c r="GF23" s="35"/>
      <c r="GG23" s="35"/>
      <c r="GH23" s="35"/>
      <c r="GI23" s="35"/>
      <c r="GJ23" s="35"/>
      <c r="GK23" s="35"/>
      <c r="GL23" s="35"/>
      <c r="GM23" s="35"/>
      <c r="GN23" s="35"/>
      <c r="GO23" s="35"/>
      <c r="GP23" s="35"/>
      <c r="GQ23" s="35"/>
      <c r="GR23" s="35"/>
      <c r="GS23" s="35"/>
      <c r="GT23" s="35"/>
      <c r="GU23" s="35"/>
      <c r="GV23" s="35"/>
      <c r="GW23" s="35"/>
      <c r="GX23" s="35"/>
      <c r="GY23" s="35"/>
      <c r="GZ23" s="35"/>
      <c r="HA23" s="35"/>
      <c r="HB23" s="35"/>
      <c r="HC23" s="35"/>
      <c r="HD23" s="35"/>
      <c r="HE23" s="35"/>
      <c r="HF23" s="35"/>
      <c r="HG23" s="35"/>
      <c r="HH23" s="35"/>
      <c r="HI23" s="35"/>
      <c r="HJ23" s="35"/>
      <c r="HK23" s="35"/>
      <c r="HL23" s="35"/>
      <c r="HM23" s="35"/>
      <c r="HN23" s="35"/>
      <c r="HO23" s="35"/>
      <c r="HP23" s="35"/>
      <c r="HQ23" s="35"/>
      <c r="HR23" s="35"/>
      <c r="HS23" s="35"/>
      <c r="HT23" s="35"/>
      <c r="HU23" s="35"/>
      <c r="HV23" s="35"/>
      <c r="HW23" s="35"/>
      <c r="HX23" s="35"/>
      <c r="HY23" s="35"/>
      <c r="HZ23" s="35"/>
      <c r="IA23" s="35"/>
      <c r="IB23" s="35"/>
      <c r="IC23" s="35"/>
      <c r="ID23" s="35"/>
      <c r="IE23" s="35"/>
      <c r="IF23" s="35"/>
      <c r="IG23" s="35"/>
      <c r="IH23" s="35"/>
      <c r="II23" s="35"/>
      <c r="IJ23" s="35"/>
      <c r="IK23" s="35"/>
      <c r="IL23" s="35"/>
      <c r="IM23" s="35"/>
      <c r="IN23" s="35"/>
      <c r="IO23" s="35"/>
      <c r="IP23" s="35"/>
      <c r="IQ23" s="35"/>
      <c r="IR23" s="35"/>
      <c r="IS23" s="35"/>
      <c r="IT23" s="35"/>
      <c r="IU23" s="35"/>
      <c r="IV23" s="35"/>
      <c r="IW23" s="35"/>
      <c r="IX23" s="35"/>
      <c r="IY23" s="35"/>
      <c r="IZ23" s="35"/>
      <c r="JA23" s="35"/>
      <c r="JB23" s="35"/>
      <c r="JC23" s="35"/>
      <c r="JD23" s="35"/>
      <c r="JE23" s="35"/>
      <c r="JF23" s="35"/>
      <c r="JG23" s="35"/>
      <c r="JH23" s="35"/>
      <c r="JI23" s="35"/>
      <c r="JJ23" s="35"/>
      <c r="JK23" s="35"/>
      <c r="JL23" s="35"/>
      <c r="JM23" s="35"/>
      <c r="JN23" s="35"/>
      <c r="JO23" s="35"/>
      <c r="JP23" s="35"/>
      <c r="JQ23" s="35"/>
      <c r="JR23" s="35"/>
      <c r="JS23" s="35"/>
      <c r="JT23" s="35"/>
      <c r="JU23" s="35"/>
      <c r="JV23" s="35"/>
      <c r="JW23" s="35"/>
      <c r="JX23" s="35"/>
      <c r="JY23" s="35"/>
      <c r="JZ23" s="35"/>
      <c r="KA23" s="35"/>
      <c r="KB23" s="35"/>
      <c r="KC23" s="35"/>
      <c r="KD23" s="35"/>
      <c r="KE23" s="35"/>
      <c r="KF23" s="35"/>
      <c r="KG23" s="35"/>
      <c r="KH23" s="35"/>
      <c r="KI23" s="35"/>
      <c r="KJ23" s="35"/>
      <c r="KK23" s="35"/>
      <c r="KL23" s="35"/>
      <c r="KM23" s="35"/>
      <c r="KN23" s="35"/>
      <c r="KO23" s="35"/>
      <c r="KP23" s="35"/>
      <c r="KQ23" s="35"/>
      <c r="KR23" s="35"/>
      <c r="KS23" s="35"/>
      <c r="KT23" s="35"/>
      <c r="KU23" s="35"/>
      <c r="KV23" s="35"/>
      <c r="KW23" s="35"/>
      <c r="KX23" s="35"/>
      <c r="KY23" s="35"/>
      <c r="KZ23" s="35"/>
      <c r="LA23" s="35"/>
      <c r="LB23" s="35"/>
      <c r="LC23" s="35"/>
      <c r="LD23" s="35"/>
      <c r="LE23" s="35"/>
      <c r="LF23" s="35"/>
      <c r="LG23" s="35"/>
      <c r="LH23" s="35"/>
      <c r="LI23" s="35"/>
      <c r="LJ23" s="35"/>
      <c r="LK23" s="35"/>
      <c r="LL23" s="35"/>
      <c r="LM23" s="35"/>
      <c r="LN23" s="35"/>
      <c r="LO23" s="35"/>
      <c r="LP23" s="35"/>
      <c r="LQ23" s="35"/>
      <c r="LR23" s="35"/>
      <c r="LS23" s="35"/>
      <c r="LT23" s="35"/>
      <c r="LU23" s="35"/>
      <c r="LV23" s="35"/>
      <c r="LW23" s="35"/>
      <c r="LX23" s="35"/>
      <c r="LY23" s="35"/>
      <c r="LZ23" s="35"/>
      <c r="MA23" s="35"/>
      <c r="MB23" s="35"/>
      <c r="MC23" s="35"/>
      <c r="MD23" s="35"/>
      <c r="ME23" s="35"/>
      <c r="MF23" s="35"/>
      <c r="MG23" s="35"/>
      <c r="MH23" s="35"/>
      <c r="MI23" s="35"/>
      <c r="MJ23" s="35"/>
      <c r="MK23" s="35"/>
      <c r="ML23" s="35"/>
      <c r="MM23" s="35"/>
      <c r="MN23" s="35"/>
      <c r="MO23" s="35"/>
      <c r="MP23" s="35"/>
      <c r="MQ23" s="35"/>
      <c r="MR23" s="35"/>
      <c r="MS23" s="35"/>
      <c r="MT23" s="35"/>
      <c r="MU23" s="35"/>
      <c r="MV23" s="35"/>
      <c r="MW23" s="35"/>
      <c r="MX23" s="35"/>
      <c r="MY23" s="35"/>
      <c r="MZ23" s="35"/>
      <c r="NA23" s="35"/>
      <c r="NB23" s="35"/>
      <c r="NC23" s="35"/>
      <c r="ND23" s="35"/>
      <c r="NE23" s="35"/>
      <c r="NF23" s="35"/>
      <c r="NG23" s="35"/>
      <c r="NH23" s="35"/>
      <c r="NI23" s="35"/>
      <c r="NJ23" s="35"/>
      <c r="NK23" s="35"/>
      <c r="NL23" s="35"/>
      <c r="NM23" s="35"/>
      <c r="NN23" s="35"/>
      <c r="NO23" s="35"/>
      <c r="NP23" s="35"/>
      <c r="NQ23" s="35"/>
      <c r="NR23" s="35"/>
      <c r="NS23" s="35"/>
      <c r="NT23" s="35"/>
      <c r="NU23" s="35"/>
      <c r="NV23" s="35"/>
      <c r="NW23" s="35"/>
      <c r="NX23" s="35"/>
      <c r="NY23" s="35"/>
      <c r="NZ23" s="35"/>
      <c r="OA23" s="35"/>
      <c r="OB23" s="35"/>
      <c r="OC23" s="35"/>
      <c r="OD23" s="35"/>
      <c r="OE23" s="35"/>
      <c r="OF23" s="35"/>
      <c r="OG23" s="35"/>
      <c r="OH23" s="35"/>
      <c r="OI23" s="35"/>
      <c r="OJ23" s="35"/>
      <c r="OK23" s="35"/>
      <c r="OL23" s="35"/>
      <c r="OM23" s="35"/>
      <c r="ON23" s="35"/>
      <c r="OO23" s="35"/>
      <c r="OP23" s="35"/>
      <c r="OQ23" s="35"/>
      <c r="OR23" s="35"/>
      <c r="OS23" s="35"/>
      <c r="OT23" s="35"/>
      <c r="OU23" s="35"/>
      <c r="OV23" s="35"/>
      <c r="OW23" s="35"/>
      <c r="OX23" s="35"/>
      <c r="OY23" s="35"/>
      <c r="OZ23" s="35"/>
      <c r="PA23" s="35"/>
      <c r="PB23" s="35"/>
      <c r="PC23" s="35"/>
      <c r="PD23" s="35"/>
      <c r="PE23" s="35"/>
      <c r="PF23" s="35"/>
      <c r="PG23" s="35"/>
      <c r="PH23" s="35"/>
      <c r="PI23" s="35"/>
      <c r="PJ23" s="35"/>
      <c r="PK23" s="35"/>
      <c r="PL23" s="35"/>
      <c r="PM23" s="35"/>
      <c r="PN23" s="35"/>
      <c r="PO23" s="35"/>
      <c r="PP23" s="35"/>
      <c r="PQ23" s="35"/>
      <c r="PR23" s="35"/>
      <c r="PS23" s="35"/>
      <c r="PT23" s="35"/>
      <c r="PU23" s="35"/>
      <c r="PV23" s="35"/>
      <c r="PW23" s="35"/>
      <c r="PX23" s="35"/>
      <c r="PY23" s="35"/>
      <c r="PZ23" s="35"/>
      <c r="QA23" s="35"/>
      <c r="QB23" s="35"/>
      <c r="QC23" s="35"/>
      <c r="QD23" s="35"/>
      <c r="QE23" s="35"/>
      <c r="QF23" s="35"/>
      <c r="QG23" s="35"/>
      <c r="QH23" s="35"/>
      <c r="QI23" s="35"/>
      <c r="QJ23" s="35"/>
      <c r="QK23" s="35"/>
      <c r="QL23" s="35"/>
      <c r="QM23" s="35"/>
      <c r="QN23" s="35"/>
      <c r="QO23" s="35"/>
      <c r="QP23" s="35"/>
      <c r="QQ23" s="35"/>
      <c r="QR23" s="35"/>
      <c r="QS23" s="35"/>
      <c r="QT23" s="35"/>
      <c r="QU23" s="35"/>
      <c r="QV23" s="35"/>
      <c r="QW23" s="35"/>
      <c r="QX23" s="35"/>
      <c r="QY23" s="35"/>
      <c r="QZ23" s="35"/>
      <c r="RA23" s="35"/>
      <c r="RB23" s="35"/>
      <c r="RC23" s="35"/>
      <c r="RD23" s="35"/>
      <c r="RE23" s="35"/>
      <c r="RF23" s="35"/>
      <c r="RG23" s="35"/>
      <c r="RH23" s="35"/>
      <c r="RI23" s="35"/>
      <c r="RJ23" s="35"/>
      <c r="RK23" s="35"/>
      <c r="RL23" s="35"/>
      <c r="RM23" s="35"/>
      <c r="RN23" s="35"/>
      <c r="RO23" s="35"/>
      <c r="RP23" s="35"/>
      <c r="RQ23" s="35"/>
      <c r="RR23" s="35"/>
      <c r="RS23" s="35"/>
      <c r="RT23" s="35"/>
      <c r="RU23" s="35"/>
      <c r="RV23" s="35"/>
      <c r="RW23" s="35"/>
      <c r="RX23" s="35"/>
      <c r="RY23" s="35"/>
      <c r="RZ23" s="35"/>
      <c r="SA23" s="35"/>
      <c r="SB23" s="35"/>
      <c r="SC23" s="35"/>
      <c r="SD23" s="35"/>
      <c r="SE23" s="35"/>
      <c r="SF23" s="35"/>
      <c r="SG23" s="35"/>
      <c r="SH23" s="35"/>
      <c r="SI23" s="35"/>
      <c r="SJ23" s="35"/>
      <c r="SK23" s="35"/>
      <c r="SL23" s="35"/>
      <c r="SM23" s="35"/>
      <c r="SN23" s="35"/>
      <c r="SO23" s="35"/>
      <c r="SP23" s="35"/>
      <c r="SQ23" s="35"/>
      <c r="SR23" s="35"/>
      <c r="SS23" s="35"/>
      <c r="ST23" s="35"/>
      <c r="SU23" s="35"/>
      <c r="SV23" s="35"/>
      <c r="SW23" s="35"/>
      <c r="SX23" s="35"/>
      <c r="SY23" s="35"/>
      <c r="SZ23" s="35"/>
      <c r="TA23" s="35"/>
      <c r="TB23" s="35"/>
      <c r="TC23" s="35"/>
      <c r="TD23" s="35"/>
      <c r="TE23" s="35"/>
      <c r="TF23" s="35"/>
      <c r="TG23" s="35"/>
      <c r="TH23" s="35"/>
      <c r="TI23" s="35"/>
      <c r="TJ23" s="35"/>
      <c r="TK23" s="35"/>
      <c r="TL23" s="35"/>
      <c r="TM23" s="35"/>
      <c r="TN23" s="35"/>
      <c r="TO23" s="35"/>
      <c r="TP23" s="35"/>
      <c r="TQ23" s="35"/>
      <c r="TR23" s="35"/>
      <c r="TS23" s="35"/>
      <c r="TT23" s="35"/>
      <c r="TU23" s="35"/>
      <c r="TV23" s="35"/>
      <c r="TW23" s="35"/>
      <c r="TX23" s="35"/>
      <c r="TY23" s="35"/>
      <c r="TZ23" s="35"/>
      <c r="UA23" s="35"/>
      <c r="UB23" s="35"/>
      <c r="UC23" s="35"/>
      <c r="UD23" s="35"/>
      <c r="UE23" s="35"/>
      <c r="UF23" s="35"/>
      <c r="UG23" s="35"/>
      <c r="UH23" s="35"/>
      <c r="UI23" s="35"/>
      <c r="UJ23" s="35"/>
      <c r="UK23" s="35"/>
      <c r="UL23" s="35"/>
      <c r="UM23" s="35"/>
      <c r="UN23" s="35"/>
      <c r="UO23" s="35"/>
      <c r="UP23" s="35"/>
      <c r="UQ23" s="35"/>
      <c r="UR23" s="35"/>
      <c r="US23" s="35"/>
      <c r="UT23" s="35"/>
      <c r="UU23" s="35"/>
      <c r="UV23" s="35"/>
      <c r="UW23" s="35"/>
      <c r="UX23" s="35"/>
      <c r="UY23" s="35"/>
      <c r="UZ23" s="35"/>
      <c r="VA23" s="35"/>
      <c r="VB23" s="35"/>
      <c r="VC23" s="35"/>
      <c r="VD23" s="35"/>
      <c r="VE23" s="35"/>
      <c r="VF23" s="35"/>
      <c r="VG23" s="35"/>
      <c r="VH23" s="35"/>
      <c r="VI23" s="35"/>
      <c r="VJ23" s="35"/>
      <c r="VK23" s="35"/>
      <c r="VL23" s="35"/>
      <c r="VM23" s="35"/>
      <c r="VN23" s="35"/>
      <c r="VO23" s="35"/>
      <c r="VP23" s="35"/>
      <c r="VQ23" s="35"/>
      <c r="VR23" s="35"/>
      <c r="VS23" s="35"/>
      <c r="VT23" s="35"/>
      <c r="VU23" s="35"/>
      <c r="VV23" s="35"/>
      <c r="VW23" s="35"/>
      <c r="VX23" s="35"/>
      <c r="VY23" s="35"/>
      <c r="VZ23" s="35"/>
      <c r="WA23" s="35"/>
      <c r="WB23" s="35"/>
      <c r="WC23" s="35"/>
      <c r="WD23" s="35"/>
      <c r="WE23" s="35"/>
      <c r="WF23" s="35"/>
      <c r="WG23" s="35"/>
      <c r="WH23" s="35"/>
      <c r="WI23" s="35"/>
      <c r="WJ23" s="35"/>
      <c r="WK23" s="35"/>
      <c r="WL23" s="35"/>
      <c r="WM23" s="35"/>
      <c r="WN23" s="35"/>
      <c r="WO23" s="35"/>
      <c r="WP23" s="35"/>
      <c r="WQ23" s="35"/>
      <c r="WR23" s="35"/>
      <c r="WS23" s="35"/>
      <c r="WT23" s="35"/>
      <c r="WU23" s="35"/>
      <c r="WV23" s="35"/>
      <c r="WW23" s="35"/>
      <c r="WX23" s="35"/>
      <c r="WY23" s="35"/>
      <c r="WZ23" s="35"/>
      <c r="XA23" s="35"/>
      <c r="XB23" s="35"/>
      <c r="XC23" s="35"/>
      <c r="XD23" s="35"/>
      <c r="XE23" s="35"/>
      <c r="XF23" s="35"/>
      <c r="XG23" s="35"/>
      <c r="XH23" s="35"/>
      <c r="XI23" s="35"/>
      <c r="XJ23" s="35"/>
      <c r="XK23" s="35"/>
      <c r="XL23" s="35"/>
      <c r="XM23" s="35"/>
      <c r="XN23" s="35"/>
      <c r="XO23" s="35"/>
      <c r="XP23" s="35"/>
      <c r="XQ23" s="35"/>
      <c r="XR23" s="35"/>
      <c r="XS23" s="35"/>
      <c r="XT23" s="35"/>
      <c r="XU23" s="35"/>
      <c r="XV23" s="35"/>
      <c r="XW23" s="35"/>
      <c r="XX23" s="35"/>
      <c r="XY23" s="35"/>
      <c r="XZ23" s="35"/>
      <c r="YA23" s="35"/>
      <c r="YB23" s="35"/>
      <c r="YC23" s="35"/>
      <c r="YD23" s="35"/>
      <c r="YE23" s="35"/>
      <c r="YF23" s="35"/>
      <c r="YG23" s="35"/>
      <c r="YH23" s="35"/>
      <c r="YI23" s="35"/>
      <c r="YJ23" s="35"/>
      <c r="YK23" s="35"/>
      <c r="YL23" s="35"/>
      <c r="YM23" s="35"/>
      <c r="YN23" s="35"/>
      <c r="YO23" s="35"/>
      <c r="YP23" s="35"/>
      <c r="YQ23" s="35"/>
      <c r="YR23" s="35"/>
      <c r="YS23" s="35"/>
      <c r="YT23" s="35"/>
      <c r="YU23" s="35"/>
      <c r="YV23" s="35"/>
      <c r="YW23" s="35"/>
      <c r="YX23" s="35"/>
      <c r="YY23" s="35"/>
      <c r="YZ23" s="35"/>
      <c r="ZA23" s="35"/>
      <c r="ZB23" s="35"/>
      <c r="ZC23" s="35"/>
      <c r="ZD23" s="35"/>
      <c r="ZE23" s="35"/>
      <c r="ZF23" s="35"/>
      <c r="ZG23" s="35"/>
      <c r="ZH23" s="35"/>
      <c r="ZI23" s="35"/>
      <c r="ZJ23" s="35"/>
      <c r="ZK23" s="35"/>
      <c r="ZL23" s="35"/>
      <c r="ZM23" s="35"/>
      <c r="ZN23" s="35"/>
      <c r="ZO23" s="35"/>
      <c r="ZP23" s="35"/>
      <c r="ZQ23" s="35"/>
      <c r="ZR23" s="35"/>
      <c r="ZS23" s="35"/>
      <c r="ZT23" s="35"/>
      <c r="ZU23" s="35"/>
      <c r="ZV23" s="35"/>
      <c r="ZW23" s="35"/>
      <c r="ZX23" s="35"/>
      <c r="ZY23" s="35"/>
      <c r="ZZ23" s="35"/>
      <c r="AAA23" s="35"/>
      <c r="AAB23" s="35"/>
      <c r="AAC23" s="35"/>
      <c r="AAD23" s="35"/>
      <c r="AAE23" s="35"/>
      <c r="AAF23" s="35"/>
      <c r="AAG23" s="35"/>
      <c r="AAH23" s="35"/>
      <c r="AAI23" s="35"/>
      <c r="AAJ23" s="35"/>
      <c r="AAK23" s="35"/>
      <c r="AAL23" s="35"/>
      <c r="AAM23" s="35"/>
      <c r="AAN23" s="35"/>
      <c r="AAO23" s="35"/>
      <c r="AAP23" s="35"/>
      <c r="AAQ23" s="35"/>
      <c r="AAR23" s="35"/>
      <c r="AAS23" s="35"/>
      <c r="AAT23" s="35"/>
      <c r="AAU23" s="35"/>
      <c r="AAV23" s="35"/>
      <c r="AAW23" s="35"/>
      <c r="AAX23" s="35"/>
      <c r="AAY23" s="35"/>
      <c r="AAZ23" s="35"/>
      <c r="ABA23" s="35"/>
      <c r="ABB23" s="35"/>
      <c r="ABC23" s="35"/>
      <c r="ABD23" s="35"/>
      <c r="ABE23" s="35"/>
      <c r="ABF23" s="35"/>
      <c r="ABG23" s="35"/>
      <c r="ABH23" s="35"/>
      <c r="ABI23" s="35"/>
      <c r="ABJ23" s="35"/>
      <c r="ABK23" s="35"/>
      <c r="ABL23" s="35"/>
      <c r="ABM23" s="35"/>
      <c r="ABN23" s="35"/>
      <c r="ABO23" s="35"/>
      <c r="ABP23" s="35"/>
      <c r="ABQ23" s="35"/>
      <c r="ABR23" s="35"/>
      <c r="ABS23" s="35"/>
      <c r="ABT23" s="35"/>
      <c r="ABU23" s="35"/>
      <c r="ABV23" s="35"/>
      <c r="ABW23" s="35"/>
      <c r="ABX23" s="35"/>
      <c r="ABY23" s="35"/>
      <c r="ABZ23" s="35"/>
      <c r="ACA23" s="35"/>
      <c r="ACB23" s="35"/>
      <c r="ACC23" s="35"/>
      <c r="ACD23" s="35"/>
      <c r="ACE23" s="35"/>
      <c r="ACF23" s="35"/>
      <c r="ACG23" s="35"/>
      <c r="ACH23" s="35"/>
      <c r="ACI23" s="35"/>
      <c r="ACJ23" s="35"/>
      <c r="ACK23" s="35"/>
      <c r="ACL23" s="35"/>
      <c r="ACM23" s="35"/>
      <c r="ACN23" s="35"/>
      <c r="ACO23" s="35"/>
      <c r="ACP23" s="35"/>
      <c r="ACQ23" s="35"/>
      <c r="ACR23" s="35"/>
      <c r="ACS23" s="35"/>
      <c r="ACT23" s="35"/>
      <c r="ACU23" s="35"/>
      <c r="ACV23" s="35"/>
      <c r="ACW23" s="35"/>
      <c r="ACX23" s="35"/>
      <c r="ACY23" s="35"/>
      <c r="ACZ23" s="35"/>
      <c r="ADA23" s="35"/>
      <c r="ADB23" s="35"/>
      <c r="ADC23" s="35"/>
      <c r="ADD23" s="35"/>
      <c r="ADE23" s="35"/>
      <c r="ADF23" s="35"/>
      <c r="ADG23" s="35"/>
      <c r="ADH23" s="35"/>
      <c r="ADI23" s="35"/>
      <c r="ADJ23" s="35"/>
      <c r="ADK23" s="35"/>
      <c r="ADL23" s="35"/>
      <c r="ADM23" s="35"/>
      <c r="ADN23" s="35"/>
      <c r="ADO23" s="35"/>
      <c r="ADP23" s="35"/>
      <c r="ADQ23" s="35"/>
      <c r="ADR23" s="35"/>
      <c r="ADS23" s="35"/>
      <c r="ADT23" s="35"/>
      <c r="ADU23" s="35"/>
      <c r="ADV23" s="35"/>
      <c r="ADW23" s="35"/>
      <c r="ADX23" s="35"/>
      <c r="ADY23" s="35"/>
      <c r="ADZ23" s="35"/>
      <c r="AEA23" s="35"/>
      <c r="AEB23" s="35"/>
      <c r="AEC23" s="35"/>
      <c r="AED23" s="35"/>
      <c r="AEE23" s="35"/>
      <c r="AEF23" s="35"/>
      <c r="AEG23" s="35"/>
      <c r="AEH23" s="35"/>
      <c r="AEI23" s="35"/>
      <c r="AEJ23" s="35"/>
      <c r="AEK23" s="35"/>
      <c r="AEL23" s="35"/>
      <c r="AEM23" s="35"/>
      <c r="AEN23" s="35"/>
      <c r="AEO23" s="35"/>
      <c r="AEP23" s="35"/>
      <c r="AEQ23" s="35"/>
      <c r="AER23" s="35"/>
      <c r="AES23" s="35"/>
      <c r="AET23" s="35"/>
      <c r="AEU23" s="35"/>
      <c r="AEV23" s="35"/>
      <c r="AEW23" s="35"/>
      <c r="AEX23" s="35"/>
      <c r="AEY23" s="35"/>
      <c r="AEZ23" s="35"/>
      <c r="AFA23" s="35"/>
      <c r="AFB23" s="35"/>
      <c r="AFC23" s="35"/>
      <c r="AFD23" s="35"/>
      <c r="AFE23" s="35"/>
      <c r="AFF23" s="35"/>
      <c r="AFG23" s="35"/>
      <c r="AFH23" s="35"/>
      <c r="AFI23" s="35"/>
      <c r="AFJ23" s="35"/>
      <c r="AFK23" s="35"/>
      <c r="AFL23" s="35"/>
      <c r="AFM23" s="35"/>
      <c r="AFN23" s="35"/>
      <c r="AFO23" s="35"/>
      <c r="AFP23" s="35"/>
      <c r="AFQ23" s="35"/>
      <c r="AFR23" s="35"/>
      <c r="AFS23" s="35"/>
      <c r="AFT23" s="35"/>
      <c r="AFU23" s="35"/>
      <c r="AFV23" s="35"/>
      <c r="AFW23" s="35"/>
      <c r="AFX23" s="35"/>
      <c r="AFY23" s="35"/>
      <c r="AFZ23" s="35"/>
      <c r="AGA23" s="35"/>
      <c r="AGB23" s="35"/>
      <c r="AGC23" s="35"/>
      <c r="AGD23" s="35"/>
      <c r="AGE23" s="35"/>
      <c r="AGF23" s="35"/>
      <c r="AGG23" s="35"/>
      <c r="AGH23" s="35"/>
      <c r="AGI23" s="35"/>
      <c r="AGJ23" s="35"/>
      <c r="AGK23" s="35"/>
      <c r="AGL23" s="35"/>
      <c r="AGM23" s="35"/>
      <c r="AGN23" s="35"/>
      <c r="AGO23" s="35"/>
      <c r="AGP23" s="35"/>
      <c r="AGQ23" s="35"/>
      <c r="AGR23" s="35"/>
      <c r="AGS23" s="35"/>
      <c r="AGT23" s="35"/>
      <c r="AGU23" s="35"/>
      <c r="AGV23" s="35"/>
      <c r="AGW23" s="35"/>
      <c r="AGX23" s="35"/>
      <c r="AGY23" s="35"/>
      <c r="AGZ23" s="35"/>
      <c r="AHA23" s="35"/>
      <c r="AHB23" s="35"/>
      <c r="AHC23" s="35"/>
      <c r="AHD23" s="35"/>
      <c r="AHE23" s="35"/>
      <c r="AHF23" s="35"/>
      <c r="AHG23" s="35"/>
      <c r="AHH23" s="35"/>
      <c r="AHI23" s="35"/>
      <c r="AHJ23" s="35"/>
      <c r="AHK23" s="35"/>
      <c r="AHL23" s="35"/>
      <c r="AHM23" s="35"/>
      <c r="AHN23" s="35"/>
      <c r="AHO23" s="35"/>
      <c r="AHP23" s="35"/>
      <c r="AHQ23" s="35"/>
      <c r="AHR23" s="35"/>
      <c r="AHS23" s="35"/>
      <c r="AHT23" s="35"/>
      <c r="AHU23" s="35"/>
      <c r="AHV23" s="35"/>
      <c r="AHW23" s="35"/>
      <c r="AHX23" s="35"/>
      <c r="AHY23" s="35"/>
      <c r="AHZ23" s="35"/>
      <c r="AIA23" s="35"/>
      <c r="AIB23" s="35"/>
      <c r="AIC23" s="35"/>
      <c r="AID23" s="35"/>
      <c r="AIE23" s="35"/>
      <c r="AIF23" s="35"/>
      <c r="AIG23" s="35"/>
      <c r="AIH23" s="35"/>
      <c r="AII23" s="35"/>
      <c r="AIJ23" s="35"/>
      <c r="AIK23" s="35"/>
      <c r="AIL23" s="35"/>
      <c r="AIM23" s="35"/>
      <c r="AIN23" s="35"/>
      <c r="AIO23" s="35"/>
      <c r="AIP23" s="35"/>
      <c r="AIQ23" s="35"/>
      <c r="AIR23" s="35"/>
      <c r="AIS23" s="35"/>
      <c r="AIT23" s="35"/>
      <c r="AIU23" s="35"/>
      <c r="AIV23" s="35"/>
      <c r="AIW23" s="35"/>
      <c r="AIX23" s="35"/>
      <c r="AIY23" s="35"/>
      <c r="AIZ23" s="35"/>
      <c r="AJA23" s="35"/>
      <c r="AJB23" s="35"/>
      <c r="AJC23" s="35"/>
      <c r="AJD23" s="35"/>
      <c r="AJE23" s="35"/>
      <c r="AJF23" s="35"/>
      <c r="AJG23" s="35"/>
      <c r="AJH23" s="35"/>
      <c r="AJI23" s="35"/>
      <c r="AJJ23" s="35"/>
      <c r="AJK23" s="35"/>
      <c r="AJL23" s="35"/>
      <c r="AJM23" s="35"/>
      <c r="AJN23" s="35"/>
      <c r="AJO23" s="35"/>
      <c r="AJP23" s="35"/>
      <c r="AJQ23" s="35"/>
      <c r="AJR23" s="35"/>
      <c r="AJS23" s="35"/>
      <c r="AJT23" s="35"/>
      <c r="AJU23" s="35"/>
      <c r="AJV23" s="35"/>
      <c r="AJW23" s="35"/>
      <c r="AJX23" s="35"/>
      <c r="AJY23" s="35"/>
      <c r="AJZ23" s="35"/>
      <c r="AKA23" s="35"/>
      <c r="AKB23" s="35"/>
      <c r="AKC23" s="35"/>
      <c r="AKD23" s="35"/>
      <c r="AKE23" s="35"/>
      <c r="AKF23" s="35"/>
      <c r="AKG23" s="35"/>
      <c r="AKH23" s="35"/>
      <c r="AKI23" s="35"/>
      <c r="AKJ23" s="35"/>
      <c r="AKK23" s="35"/>
      <c r="AKL23" s="35"/>
      <c r="AKM23" s="35"/>
      <c r="AKN23" s="35"/>
      <c r="AKO23" s="35"/>
      <c r="AKP23" s="35"/>
      <c r="AKQ23" s="35"/>
      <c r="AKR23" s="35"/>
      <c r="AKS23" s="35"/>
      <c r="AKT23" s="35"/>
      <c r="AKU23" s="35"/>
      <c r="AKV23" s="35"/>
      <c r="AKW23" s="35"/>
      <c r="AKX23" s="35"/>
      <c r="AKY23" s="35"/>
      <c r="AKZ23" s="35"/>
      <c r="ALA23" s="35"/>
      <c r="ALB23" s="35"/>
      <c r="ALC23" s="35"/>
      <c r="ALD23" s="35"/>
      <c r="ALE23" s="35"/>
      <c r="ALF23" s="35"/>
      <c r="ALG23" s="35"/>
      <c r="ALH23" s="35"/>
      <c r="ALI23" s="35"/>
      <c r="ALJ23" s="35"/>
      <c r="ALK23" s="35"/>
      <c r="ALL23" s="35"/>
      <c r="ALM23" s="35"/>
      <c r="ALN23" s="35"/>
      <c r="ALO23" s="35"/>
      <c r="ALP23" s="35"/>
      <c r="ALQ23" s="35"/>
      <c r="ALR23" s="35"/>
      <c r="ALS23" s="35"/>
      <c r="ALT23" s="35"/>
      <c r="ALU23" s="35"/>
      <c r="ALV23" s="35"/>
      <c r="ALW23" s="35"/>
      <c r="ALX23" s="35"/>
      <c r="ALY23" s="35"/>
      <c r="ALZ23" s="35"/>
      <c r="AMA23" s="35"/>
      <c r="AMB23" s="35"/>
      <c r="AMC23" s="35"/>
      <c r="AMD23" s="35"/>
      <c r="AME23" s="35"/>
      <c r="AMF23" s="35"/>
      <c r="AMG23" s="35"/>
      <c r="AMH23" s="35"/>
      <c r="AMI23" s="35"/>
      <c r="AMJ23" s="35"/>
      <c r="AMK23" s="35"/>
    </row>
    <row r="24" s="1" customFormat="1" ht="20.1" customHeight="1" spans="1:1025">
      <c r="A24" s="11"/>
      <c r="B24" s="11">
        <v>21</v>
      </c>
      <c r="C24" s="12"/>
      <c r="D24" s="13"/>
      <c r="E24" s="14"/>
      <c r="F24" s="14"/>
      <c r="G24" s="13"/>
      <c r="H24" s="15"/>
      <c r="I24" s="20"/>
      <c r="J24" s="7"/>
      <c r="K24" s="24">
        <v>8.395</v>
      </c>
      <c r="L24" s="22">
        <f>K24/0.003375</f>
        <v>2487.40740740741</v>
      </c>
      <c r="M24" s="25">
        <v>256.2</v>
      </c>
      <c r="N24" s="15">
        <f>M24/22.5</f>
        <v>11.3866666666667</v>
      </c>
      <c r="O24" s="15"/>
      <c r="P24" s="15"/>
      <c r="Q24" s="30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3"/>
      <c r="AG24" s="34"/>
      <c r="AH24" s="34"/>
      <c r="AI24" s="34"/>
      <c r="AJ24" s="34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  <c r="FF24" s="35"/>
      <c r="FG24" s="35"/>
      <c r="FH24" s="35"/>
      <c r="FI24" s="35"/>
      <c r="FJ24" s="35"/>
      <c r="FK24" s="35"/>
      <c r="FL24" s="35"/>
      <c r="FM24" s="35"/>
      <c r="FN24" s="35"/>
      <c r="FO24" s="35"/>
      <c r="FP24" s="35"/>
      <c r="FQ24" s="35"/>
      <c r="FR24" s="35"/>
      <c r="FS24" s="35"/>
      <c r="FT24" s="35"/>
      <c r="FU24" s="35"/>
      <c r="FV24" s="35"/>
      <c r="FW24" s="35"/>
      <c r="FX24" s="35"/>
      <c r="FY24" s="35"/>
      <c r="FZ24" s="35"/>
      <c r="GA24" s="35"/>
      <c r="GB24" s="35"/>
      <c r="GC24" s="35"/>
      <c r="GD24" s="35"/>
      <c r="GE24" s="35"/>
      <c r="GF24" s="35"/>
      <c r="GG24" s="35"/>
      <c r="GH24" s="35"/>
      <c r="GI24" s="35"/>
      <c r="GJ24" s="35"/>
      <c r="GK24" s="35"/>
      <c r="GL24" s="35"/>
      <c r="GM24" s="35"/>
      <c r="GN24" s="35"/>
      <c r="GO24" s="35"/>
      <c r="GP24" s="35"/>
      <c r="GQ24" s="35"/>
      <c r="GR24" s="35"/>
      <c r="GS24" s="35"/>
      <c r="GT24" s="35"/>
      <c r="GU24" s="35"/>
      <c r="GV24" s="35"/>
      <c r="GW24" s="35"/>
      <c r="GX24" s="35"/>
      <c r="GY24" s="35"/>
      <c r="GZ24" s="35"/>
      <c r="HA24" s="35"/>
      <c r="HB24" s="35"/>
      <c r="HC24" s="35"/>
      <c r="HD24" s="35"/>
      <c r="HE24" s="35"/>
      <c r="HF24" s="35"/>
      <c r="HG24" s="35"/>
      <c r="HH24" s="35"/>
      <c r="HI24" s="35"/>
      <c r="HJ24" s="35"/>
      <c r="HK24" s="35"/>
      <c r="HL24" s="35"/>
      <c r="HM24" s="35"/>
      <c r="HN24" s="35"/>
      <c r="HO24" s="35"/>
      <c r="HP24" s="35"/>
      <c r="HQ24" s="35"/>
      <c r="HR24" s="35"/>
      <c r="HS24" s="35"/>
      <c r="HT24" s="35"/>
      <c r="HU24" s="35"/>
      <c r="HV24" s="35"/>
      <c r="HW24" s="35"/>
      <c r="HX24" s="35"/>
      <c r="HY24" s="35"/>
      <c r="HZ24" s="35"/>
      <c r="IA24" s="35"/>
      <c r="IB24" s="35"/>
      <c r="IC24" s="35"/>
      <c r="ID24" s="35"/>
      <c r="IE24" s="35"/>
      <c r="IF24" s="35"/>
      <c r="IG24" s="35"/>
      <c r="IH24" s="35"/>
      <c r="II24" s="35"/>
      <c r="IJ24" s="35"/>
      <c r="IK24" s="35"/>
      <c r="IL24" s="35"/>
      <c r="IM24" s="35"/>
      <c r="IN24" s="35"/>
      <c r="IO24" s="35"/>
      <c r="IP24" s="35"/>
      <c r="IQ24" s="35"/>
      <c r="IR24" s="35"/>
      <c r="IS24" s="35"/>
      <c r="IT24" s="35"/>
      <c r="IU24" s="35"/>
      <c r="IV24" s="35"/>
      <c r="IW24" s="35"/>
      <c r="IX24" s="35"/>
      <c r="IY24" s="35"/>
      <c r="IZ24" s="35"/>
      <c r="JA24" s="35"/>
      <c r="JB24" s="35"/>
      <c r="JC24" s="35"/>
      <c r="JD24" s="35"/>
      <c r="JE24" s="35"/>
      <c r="JF24" s="35"/>
      <c r="JG24" s="35"/>
      <c r="JH24" s="35"/>
      <c r="JI24" s="35"/>
      <c r="JJ24" s="35"/>
      <c r="JK24" s="35"/>
      <c r="JL24" s="35"/>
      <c r="JM24" s="35"/>
      <c r="JN24" s="35"/>
      <c r="JO24" s="35"/>
      <c r="JP24" s="35"/>
      <c r="JQ24" s="35"/>
      <c r="JR24" s="35"/>
      <c r="JS24" s="35"/>
      <c r="JT24" s="35"/>
      <c r="JU24" s="35"/>
      <c r="JV24" s="35"/>
      <c r="JW24" s="35"/>
      <c r="JX24" s="35"/>
      <c r="JY24" s="35"/>
      <c r="JZ24" s="35"/>
      <c r="KA24" s="35"/>
      <c r="KB24" s="35"/>
      <c r="KC24" s="35"/>
      <c r="KD24" s="35"/>
      <c r="KE24" s="35"/>
      <c r="KF24" s="35"/>
      <c r="KG24" s="35"/>
      <c r="KH24" s="35"/>
      <c r="KI24" s="35"/>
      <c r="KJ24" s="35"/>
      <c r="KK24" s="35"/>
      <c r="KL24" s="35"/>
      <c r="KM24" s="35"/>
      <c r="KN24" s="35"/>
      <c r="KO24" s="35"/>
      <c r="KP24" s="35"/>
      <c r="KQ24" s="35"/>
      <c r="KR24" s="35"/>
      <c r="KS24" s="35"/>
      <c r="KT24" s="35"/>
      <c r="KU24" s="35"/>
      <c r="KV24" s="35"/>
      <c r="KW24" s="35"/>
      <c r="KX24" s="35"/>
      <c r="KY24" s="35"/>
      <c r="KZ24" s="35"/>
      <c r="LA24" s="35"/>
      <c r="LB24" s="35"/>
      <c r="LC24" s="35"/>
      <c r="LD24" s="35"/>
      <c r="LE24" s="35"/>
      <c r="LF24" s="35"/>
      <c r="LG24" s="35"/>
      <c r="LH24" s="35"/>
      <c r="LI24" s="35"/>
      <c r="LJ24" s="35"/>
      <c r="LK24" s="35"/>
      <c r="LL24" s="35"/>
      <c r="LM24" s="35"/>
      <c r="LN24" s="35"/>
      <c r="LO24" s="35"/>
      <c r="LP24" s="35"/>
      <c r="LQ24" s="35"/>
      <c r="LR24" s="35"/>
      <c r="LS24" s="35"/>
      <c r="LT24" s="35"/>
      <c r="LU24" s="35"/>
      <c r="LV24" s="35"/>
      <c r="LW24" s="35"/>
      <c r="LX24" s="35"/>
      <c r="LY24" s="35"/>
      <c r="LZ24" s="35"/>
      <c r="MA24" s="35"/>
      <c r="MB24" s="35"/>
      <c r="MC24" s="35"/>
      <c r="MD24" s="35"/>
      <c r="ME24" s="35"/>
      <c r="MF24" s="35"/>
      <c r="MG24" s="35"/>
      <c r="MH24" s="35"/>
      <c r="MI24" s="35"/>
      <c r="MJ24" s="35"/>
      <c r="MK24" s="35"/>
      <c r="ML24" s="35"/>
      <c r="MM24" s="35"/>
      <c r="MN24" s="35"/>
      <c r="MO24" s="35"/>
      <c r="MP24" s="35"/>
      <c r="MQ24" s="35"/>
      <c r="MR24" s="35"/>
      <c r="MS24" s="35"/>
      <c r="MT24" s="35"/>
      <c r="MU24" s="35"/>
      <c r="MV24" s="35"/>
      <c r="MW24" s="35"/>
      <c r="MX24" s="35"/>
      <c r="MY24" s="35"/>
      <c r="MZ24" s="35"/>
      <c r="NA24" s="35"/>
      <c r="NB24" s="35"/>
      <c r="NC24" s="35"/>
      <c r="ND24" s="35"/>
      <c r="NE24" s="35"/>
      <c r="NF24" s="35"/>
      <c r="NG24" s="35"/>
      <c r="NH24" s="35"/>
      <c r="NI24" s="35"/>
      <c r="NJ24" s="35"/>
      <c r="NK24" s="35"/>
      <c r="NL24" s="35"/>
      <c r="NM24" s="35"/>
      <c r="NN24" s="35"/>
      <c r="NO24" s="35"/>
      <c r="NP24" s="35"/>
      <c r="NQ24" s="35"/>
      <c r="NR24" s="35"/>
      <c r="NS24" s="35"/>
      <c r="NT24" s="35"/>
      <c r="NU24" s="35"/>
      <c r="NV24" s="35"/>
      <c r="NW24" s="35"/>
      <c r="NX24" s="35"/>
      <c r="NY24" s="35"/>
      <c r="NZ24" s="35"/>
      <c r="OA24" s="35"/>
      <c r="OB24" s="35"/>
      <c r="OC24" s="35"/>
      <c r="OD24" s="35"/>
      <c r="OE24" s="35"/>
      <c r="OF24" s="35"/>
      <c r="OG24" s="35"/>
      <c r="OH24" s="35"/>
      <c r="OI24" s="35"/>
      <c r="OJ24" s="35"/>
      <c r="OK24" s="35"/>
      <c r="OL24" s="35"/>
      <c r="OM24" s="35"/>
      <c r="ON24" s="35"/>
      <c r="OO24" s="35"/>
      <c r="OP24" s="35"/>
      <c r="OQ24" s="35"/>
      <c r="OR24" s="35"/>
      <c r="OS24" s="35"/>
      <c r="OT24" s="35"/>
      <c r="OU24" s="35"/>
      <c r="OV24" s="35"/>
      <c r="OW24" s="35"/>
      <c r="OX24" s="35"/>
      <c r="OY24" s="35"/>
      <c r="OZ24" s="35"/>
      <c r="PA24" s="35"/>
      <c r="PB24" s="35"/>
      <c r="PC24" s="35"/>
      <c r="PD24" s="35"/>
      <c r="PE24" s="35"/>
      <c r="PF24" s="35"/>
      <c r="PG24" s="35"/>
      <c r="PH24" s="35"/>
      <c r="PI24" s="35"/>
      <c r="PJ24" s="35"/>
      <c r="PK24" s="35"/>
      <c r="PL24" s="35"/>
      <c r="PM24" s="35"/>
      <c r="PN24" s="35"/>
      <c r="PO24" s="35"/>
      <c r="PP24" s="35"/>
      <c r="PQ24" s="35"/>
      <c r="PR24" s="35"/>
      <c r="PS24" s="35"/>
      <c r="PT24" s="35"/>
      <c r="PU24" s="35"/>
      <c r="PV24" s="35"/>
      <c r="PW24" s="35"/>
      <c r="PX24" s="35"/>
      <c r="PY24" s="35"/>
      <c r="PZ24" s="35"/>
      <c r="QA24" s="35"/>
      <c r="QB24" s="35"/>
      <c r="QC24" s="35"/>
      <c r="QD24" s="35"/>
      <c r="QE24" s="35"/>
      <c r="QF24" s="35"/>
      <c r="QG24" s="35"/>
      <c r="QH24" s="35"/>
      <c r="QI24" s="35"/>
      <c r="QJ24" s="35"/>
      <c r="QK24" s="35"/>
      <c r="QL24" s="35"/>
      <c r="QM24" s="35"/>
      <c r="QN24" s="35"/>
      <c r="QO24" s="35"/>
      <c r="QP24" s="35"/>
      <c r="QQ24" s="35"/>
      <c r="QR24" s="35"/>
      <c r="QS24" s="35"/>
      <c r="QT24" s="35"/>
      <c r="QU24" s="35"/>
      <c r="QV24" s="35"/>
      <c r="QW24" s="35"/>
      <c r="QX24" s="35"/>
      <c r="QY24" s="35"/>
      <c r="QZ24" s="35"/>
      <c r="RA24" s="35"/>
      <c r="RB24" s="35"/>
      <c r="RC24" s="35"/>
      <c r="RD24" s="35"/>
      <c r="RE24" s="35"/>
      <c r="RF24" s="35"/>
      <c r="RG24" s="35"/>
      <c r="RH24" s="35"/>
      <c r="RI24" s="35"/>
      <c r="RJ24" s="35"/>
      <c r="RK24" s="35"/>
      <c r="RL24" s="35"/>
      <c r="RM24" s="35"/>
      <c r="RN24" s="35"/>
      <c r="RO24" s="35"/>
      <c r="RP24" s="35"/>
      <c r="RQ24" s="35"/>
      <c r="RR24" s="35"/>
      <c r="RS24" s="35"/>
      <c r="RT24" s="35"/>
      <c r="RU24" s="35"/>
      <c r="RV24" s="35"/>
      <c r="RW24" s="35"/>
      <c r="RX24" s="35"/>
      <c r="RY24" s="35"/>
      <c r="RZ24" s="35"/>
      <c r="SA24" s="35"/>
      <c r="SB24" s="35"/>
      <c r="SC24" s="35"/>
      <c r="SD24" s="35"/>
      <c r="SE24" s="35"/>
      <c r="SF24" s="35"/>
      <c r="SG24" s="35"/>
      <c r="SH24" s="35"/>
      <c r="SI24" s="35"/>
      <c r="SJ24" s="35"/>
      <c r="SK24" s="35"/>
      <c r="SL24" s="35"/>
      <c r="SM24" s="35"/>
      <c r="SN24" s="35"/>
      <c r="SO24" s="35"/>
      <c r="SP24" s="35"/>
      <c r="SQ24" s="35"/>
      <c r="SR24" s="35"/>
      <c r="SS24" s="35"/>
      <c r="ST24" s="35"/>
      <c r="SU24" s="35"/>
      <c r="SV24" s="35"/>
      <c r="SW24" s="35"/>
      <c r="SX24" s="35"/>
      <c r="SY24" s="35"/>
      <c r="SZ24" s="35"/>
      <c r="TA24" s="35"/>
      <c r="TB24" s="35"/>
      <c r="TC24" s="35"/>
      <c r="TD24" s="35"/>
      <c r="TE24" s="35"/>
      <c r="TF24" s="35"/>
      <c r="TG24" s="35"/>
      <c r="TH24" s="35"/>
      <c r="TI24" s="35"/>
      <c r="TJ24" s="35"/>
      <c r="TK24" s="35"/>
      <c r="TL24" s="35"/>
      <c r="TM24" s="35"/>
      <c r="TN24" s="35"/>
      <c r="TO24" s="35"/>
      <c r="TP24" s="35"/>
      <c r="TQ24" s="35"/>
      <c r="TR24" s="35"/>
      <c r="TS24" s="35"/>
      <c r="TT24" s="35"/>
      <c r="TU24" s="35"/>
      <c r="TV24" s="35"/>
      <c r="TW24" s="35"/>
      <c r="TX24" s="35"/>
      <c r="TY24" s="35"/>
      <c r="TZ24" s="35"/>
      <c r="UA24" s="35"/>
      <c r="UB24" s="35"/>
      <c r="UC24" s="35"/>
      <c r="UD24" s="35"/>
      <c r="UE24" s="35"/>
      <c r="UF24" s="35"/>
      <c r="UG24" s="35"/>
      <c r="UH24" s="35"/>
      <c r="UI24" s="35"/>
      <c r="UJ24" s="35"/>
      <c r="UK24" s="35"/>
      <c r="UL24" s="35"/>
      <c r="UM24" s="35"/>
      <c r="UN24" s="35"/>
      <c r="UO24" s="35"/>
      <c r="UP24" s="35"/>
      <c r="UQ24" s="35"/>
      <c r="UR24" s="35"/>
      <c r="US24" s="35"/>
      <c r="UT24" s="35"/>
      <c r="UU24" s="35"/>
      <c r="UV24" s="35"/>
      <c r="UW24" s="35"/>
      <c r="UX24" s="35"/>
      <c r="UY24" s="35"/>
      <c r="UZ24" s="35"/>
      <c r="VA24" s="35"/>
      <c r="VB24" s="35"/>
      <c r="VC24" s="35"/>
      <c r="VD24" s="35"/>
      <c r="VE24" s="35"/>
      <c r="VF24" s="35"/>
      <c r="VG24" s="35"/>
      <c r="VH24" s="35"/>
      <c r="VI24" s="35"/>
      <c r="VJ24" s="35"/>
      <c r="VK24" s="35"/>
      <c r="VL24" s="35"/>
      <c r="VM24" s="35"/>
      <c r="VN24" s="35"/>
      <c r="VO24" s="35"/>
      <c r="VP24" s="35"/>
      <c r="VQ24" s="35"/>
      <c r="VR24" s="35"/>
      <c r="VS24" s="35"/>
      <c r="VT24" s="35"/>
      <c r="VU24" s="35"/>
      <c r="VV24" s="35"/>
      <c r="VW24" s="35"/>
      <c r="VX24" s="35"/>
      <c r="VY24" s="35"/>
      <c r="VZ24" s="35"/>
      <c r="WA24" s="35"/>
      <c r="WB24" s="35"/>
      <c r="WC24" s="35"/>
      <c r="WD24" s="35"/>
      <c r="WE24" s="35"/>
      <c r="WF24" s="35"/>
      <c r="WG24" s="35"/>
      <c r="WH24" s="35"/>
      <c r="WI24" s="35"/>
      <c r="WJ24" s="35"/>
      <c r="WK24" s="35"/>
      <c r="WL24" s="35"/>
      <c r="WM24" s="35"/>
      <c r="WN24" s="35"/>
      <c r="WO24" s="35"/>
      <c r="WP24" s="35"/>
      <c r="WQ24" s="35"/>
      <c r="WR24" s="35"/>
      <c r="WS24" s="35"/>
      <c r="WT24" s="35"/>
      <c r="WU24" s="35"/>
      <c r="WV24" s="35"/>
      <c r="WW24" s="35"/>
      <c r="WX24" s="35"/>
      <c r="WY24" s="35"/>
      <c r="WZ24" s="35"/>
      <c r="XA24" s="35"/>
      <c r="XB24" s="35"/>
      <c r="XC24" s="35"/>
      <c r="XD24" s="35"/>
      <c r="XE24" s="35"/>
      <c r="XF24" s="35"/>
      <c r="XG24" s="35"/>
      <c r="XH24" s="35"/>
      <c r="XI24" s="35"/>
      <c r="XJ24" s="35"/>
      <c r="XK24" s="35"/>
      <c r="XL24" s="35"/>
      <c r="XM24" s="35"/>
      <c r="XN24" s="35"/>
      <c r="XO24" s="35"/>
      <c r="XP24" s="35"/>
      <c r="XQ24" s="35"/>
      <c r="XR24" s="35"/>
      <c r="XS24" s="35"/>
      <c r="XT24" s="35"/>
      <c r="XU24" s="35"/>
      <c r="XV24" s="35"/>
      <c r="XW24" s="35"/>
      <c r="XX24" s="35"/>
      <c r="XY24" s="35"/>
      <c r="XZ24" s="35"/>
      <c r="YA24" s="35"/>
      <c r="YB24" s="35"/>
      <c r="YC24" s="35"/>
      <c r="YD24" s="35"/>
      <c r="YE24" s="35"/>
      <c r="YF24" s="35"/>
      <c r="YG24" s="35"/>
      <c r="YH24" s="35"/>
      <c r="YI24" s="35"/>
      <c r="YJ24" s="35"/>
      <c r="YK24" s="35"/>
      <c r="YL24" s="35"/>
      <c r="YM24" s="35"/>
      <c r="YN24" s="35"/>
      <c r="YO24" s="35"/>
      <c r="YP24" s="35"/>
      <c r="YQ24" s="35"/>
      <c r="YR24" s="35"/>
      <c r="YS24" s="35"/>
      <c r="YT24" s="35"/>
      <c r="YU24" s="35"/>
      <c r="YV24" s="35"/>
      <c r="YW24" s="35"/>
      <c r="YX24" s="35"/>
      <c r="YY24" s="35"/>
      <c r="YZ24" s="35"/>
      <c r="ZA24" s="35"/>
      <c r="ZB24" s="35"/>
      <c r="ZC24" s="35"/>
      <c r="ZD24" s="35"/>
      <c r="ZE24" s="35"/>
      <c r="ZF24" s="35"/>
      <c r="ZG24" s="35"/>
      <c r="ZH24" s="35"/>
      <c r="ZI24" s="35"/>
      <c r="ZJ24" s="35"/>
      <c r="ZK24" s="35"/>
      <c r="ZL24" s="35"/>
      <c r="ZM24" s="35"/>
      <c r="ZN24" s="35"/>
      <c r="ZO24" s="35"/>
      <c r="ZP24" s="35"/>
      <c r="ZQ24" s="35"/>
      <c r="ZR24" s="35"/>
      <c r="ZS24" s="35"/>
      <c r="ZT24" s="35"/>
      <c r="ZU24" s="35"/>
      <c r="ZV24" s="35"/>
      <c r="ZW24" s="35"/>
      <c r="ZX24" s="35"/>
      <c r="ZY24" s="35"/>
      <c r="ZZ24" s="35"/>
      <c r="AAA24" s="35"/>
      <c r="AAB24" s="35"/>
      <c r="AAC24" s="35"/>
      <c r="AAD24" s="35"/>
      <c r="AAE24" s="35"/>
      <c r="AAF24" s="35"/>
      <c r="AAG24" s="35"/>
      <c r="AAH24" s="35"/>
      <c r="AAI24" s="35"/>
      <c r="AAJ24" s="35"/>
      <c r="AAK24" s="35"/>
      <c r="AAL24" s="35"/>
      <c r="AAM24" s="35"/>
      <c r="AAN24" s="35"/>
      <c r="AAO24" s="35"/>
      <c r="AAP24" s="35"/>
      <c r="AAQ24" s="35"/>
      <c r="AAR24" s="35"/>
      <c r="AAS24" s="35"/>
      <c r="AAT24" s="35"/>
      <c r="AAU24" s="35"/>
      <c r="AAV24" s="35"/>
      <c r="AAW24" s="35"/>
      <c r="AAX24" s="35"/>
      <c r="AAY24" s="35"/>
      <c r="AAZ24" s="35"/>
      <c r="ABA24" s="35"/>
      <c r="ABB24" s="35"/>
      <c r="ABC24" s="35"/>
      <c r="ABD24" s="35"/>
      <c r="ABE24" s="35"/>
      <c r="ABF24" s="35"/>
      <c r="ABG24" s="35"/>
      <c r="ABH24" s="35"/>
      <c r="ABI24" s="35"/>
      <c r="ABJ24" s="35"/>
      <c r="ABK24" s="35"/>
      <c r="ABL24" s="35"/>
      <c r="ABM24" s="35"/>
      <c r="ABN24" s="35"/>
      <c r="ABO24" s="35"/>
      <c r="ABP24" s="35"/>
      <c r="ABQ24" s="35"/>
      <c r="ABR24" s="35"/>
      <c r="ABS24" s="35"/>
      <c r="ABT24" s="35"/>
      <c r="ABU24" s="35"/>
      <c r="ABV24" s="35"/>
      <c r="ABW24" s="35"/>
      <c r="ABX24" s="35"/>
      <c r="ABY24" s="35"/>
      <c r="ABZ24" s="35"/>
      <c r="ACA24" s="35"/>
      <c r="ACB24" s="35"/>
      <c r="ACC24" s="35"/>
      <c r="ACD24" s="35"/>
      <c r="ACE24" s="35"/>
      <c r="ACF24" s="35"/>
      <c r="ACG24" s="35"/>
      <c r="ACH24" s="35"/>
      <c r="ACI24" s="35"/>
      <c r="ACJ24" s="35"/>
      <c r="ACK24" s="35"/>
      <c r="ACL24" s="35"/>
      <c r="ACM24" s="35"/>
      <c r="ACN24" s="35"/>
      <c r="ACO24" s="35"/>
      <c r="ACP24" s="35"/>
      <c r="ACQ24" s="35"/>
      <c r="ACR24" s="35"/>
      <c r="ACS24" s="35"/>
      <c r="ACT24" s="35"/>
      <c r="ACU24" s="35"/>
      <c r="ACV24" s="35"/>
      <c r="ACW24" s="35"/>
      <c r="ACX24" s="35"/>
      <c r="ACY24" s="35"/>
      <c r="ACZ24" s="35"/>
      <c r="ADA24" s="35"/>
      <c r="ADB24" s="35"/>
      <c r="ADC24" s="35"/>
      <c r="ADD24" s="35"/>
      <c r="ADE24" s="35"/>
      <c r="ADF24" s="35"/>
      <c r="ADG24" s="35"/>
      <c r="ADH24" s="35"/>
      <c r="ADI24" s="35"/>
      <c r="ADJ24" s="35"/>
      <c r="ADK24" s="35"/>
      <c r="ADL24" s="35"/>
      <c r="ADM24" s="35"/>
      <c r="ADN24" s="35"/>
      <c r="ADO24" s="35"/>
      <c r="ADP24" s="35"/>
      <c r="ADQ24" s="35"/>
      <c r="ADR24" s="35"/>
      <c r="ADS24" s="35"/>
      <c r="ADT24" s="35"/>
      <c r="ADU24" s="35"/>
      <c r="ADV24" s="35"/>
      <c r="ADW24" s="35"/>
      <c r="ADX24" s="35"/>
      <c r="ADY24" s="35"/>
      <c r="ADZ24" s="35"/>
      <c r="AEA24" s="35"/>
      <c r="AEB24" s="35"/>
      <c r="AEC24" s="35"/>
      <c r="AED24" s="35"/>
      <c r="AEE24" s="35"/>
      <c r="AEF24" s="35"/>
      <c r="AEG24" s="35"/>
      <c r="AEH24" s="35"/>
      <c r="AEI24" s="35"/>
      <c r="AEJ24" s="35"/>
      <c r="AEK24" s="35"/>
      <c r="AEL24" s="35"/>
      <c r="AEM24" s="35"/>
      <c r="AEN24" s="35"/>
      <c r="AEO24" s="35"/>
      <c r="AEP24" s="35"/>
      <c r="AEQ24" s="35"/>
      <c r="AER24" s="35"/>
      <c r="AES24" s="35"/>
      <c r="AET24" s="35"/>
      <c r="AEU24" s="35"/>
      <c r="AEV24" s="35"/>
      <c r="AEW24" s="35"/>
      <c r="AEX24" s="35"/>
      <c r="AEY24" s="35"/>
      <c r="AEZ24" s="35"/>
      <c r="AFA24" s="35"/>
      <c r="AFB24" s="35"/>
      <c r="AFC24" s="35"/>
      <c r="AFD24" s="35"/>
      <c r="AFE24" s="35"/>
      <c r="AFF24" s="35"/>
      <c r="AFG24" s="35"/>
      <c r="AFH24" s="35"/>
      <c r="AFI24" s="35"/>
      <c r="AFJ24" s="35"/>
      <c r="AFK24" s="35"/>
      <c r="AFL24" s="35"/>
      <c r="AFM24" s="35"/>
      <c r="AFN24" s="35"/>
      <c r="AFO24" s="35"/>
      <c r="AFP24" s="35"/>
      <c r="AFQ24" s="35"/>
      <c r="AFR24" s="35"/>
      <c r="AFS24" s="35"/>
      <c r="AFT24" s="35"/>
      <c r="AFU24" s="35"/>
      <c r="AFV24" s="35"/>
      <c r="AFW24" s="35"/>
      <c r="AFX24" s="35"/>
      <c r="AFY24" s="35"/>
      <c r="AFZ24" s="35"/>
      <c r="AGA24" s="35"/>
      <c r="AGB24" s="35"/>
      <c r="AGC24" s="35"/>
      <c r="AGD24" s="35"/>
      <c r="AGE24" s="35"/>
      <c r="AGF24" s="35"/>
      <c r="AGG24" s="35"/>
      <c r="AGH24" s="35"/>
      <c r="AGI24" s="35"/>
      <c r="AGJ24" s="35"/>
      <c r="AGK24" s="35"/>
      <c r="AGL24" s="35"/>
      <c r="AGM24" s="35"/>
      <c r="AGN24" s="35"/>
      <c r="AGO24" s="35"/>
      <c r="AGP24" s="35"/>
      <c r="AGQ24" s="35"/>
      <c r="AGR24" s="35"/>
      <c r="AGS24" s="35"/>
      <c r="AGT24" s="35"/>
      <c r="AGU24" s="35"/>
      <c r="AGV24" s="35"/>
      <c r="AGW24" s="35"/>
      <c r="AGX24" s="35"/>
      <c r="AGY24" s="35"/>
      <c r="AGZ24" s="35"/>
      <c r="AHA24" s="35"/>
      <c r="AHB24" s="35"/>
      <c r="AHC24" s="35"/>
      <c r="AHD24" s="35"/>
      <c r="AHE24" s="35"/>
      <c r="AHF24" s="35"/>
      <c r="AHG24" s="35"/>
      <c r="AHH24" s="35"/>
      <c r="AHI24" s="35"/>
      <c r="AHJ24" s="35"/>
      <c r="AHK24" s="35"/>
      <c r="AHL24" s="35"/>
      <c r="AHM24" s="35"/>
      <c r="AHN24" s="35"/>
      <c r="AHO24" s="35"/>
      <c r="AHP24" s="35"/>
      <c r="AHQ24" s="35"/>
      <c r="AHR24" s="35"/>
      <c r="AHS24" s="35"/>
      <c r="AHT24" s="35"/>
      <c r="AHU24" s="35"/>
      <c r="AHV24" s="35"/>
      <c r="AHW24" s="35"/>
      <c r="AHX24" s="35"/>
      <c r="AHY24" s="35"/>
      <c r="AHZ24" s="35"/>
      <c r="AIA24" s="35"/>
      <c r="AIB24" s="35"/>
      <c r="AIC24" s="35"/>
      <c r="AID24" s="35"/>
      <c r="AIE24" s="35"/>
      <c r="AIF24" s="35"/>
      <c r="AIG24" s="35"/>
      <c r="AIH24" s="35"/>
      <c r="AII24" s="35"/>
      <c r="AIJ24" s="35"/>
      <c r="AIK24" s="35"/>
      <c r="AIL24" s="35"/>
      <c r="AIM24" s="35"/>
      <c r="AIN24" s="35"/>
      <c r="AIO24" s="35"/>
      <c r="AIP24" s="35"/>
      <c r="AIQ24" s="35"/>
      <c r="AIR24" s="35"/>
      <c r="AIS24" s="35"/>
      <c r="AIT24" s="35"/>
      <c r="AIU24" s="35"/>
      <c r="AIV24" s="35"/>
      <c r="AIW24" s="35"/>
      <c r="AIX24" s="35"/>
      <c r="AIY24" s="35"/>
      <c r="AIZ24" s="35"/>
      <c r="AJA24" s="35"/>
      <c r="AJB24" s="35"/>
      <c r="AJC24" s="35"/>
      <c r="AJD24" s="35"/>
      <c r="AJE24" s="35"/>
      <c r="AJF24" s="35"/>
      <c r="AJG24" s="35"/>
      <c r="AJH24" s="35"/>
      <c r="AJI24" s="35"/>
      <c r="AJJ24" s="35"/>
      <c r="AJK24" s="35"/>
      <c r="AJL24" s="35"/>
      <c r="AJM24" s="35"/>
      <c r="AJN24" s="35"/>
      <c r="AJO24" s="35"/>
      <c r="AJP24" s="35"/>
      <c r="AJQ24" s="35"/>
      <c r="AJR24" s="35"/>
      <c r="AJS24" s="35"/>
      <c r="AJT24" s="35"/>
      <c r="AJU24" s="35"/>
      <c r="AJV24" s="35"/>
      <c r="AJW24" s="35"/>
      <c r="AJX24" s="35"/>
      <c r="AJY24" s="35"/>
      <c r="AJZ24" s="35"/>
      <c r="AKA24" s="35"/>
      <c r="AKB24" s="35"/>
      <c r="AKC24" s="35"/>
      <c r="AKD24" s="35"/>
      <c r="AKE24" s="35"/>
      <c r="AKF24" s="35"/>
      <c r="AKG24" s="35"/>
      <c r="AKH24" s="35"/>
      <c r="AKI24" s="35"/>
      <c r="AKJ24" s="35"/>
      <c r="AKK24" s="35"/>
      <c r="AKL24" s="35"/>
      <c r="AKM24" s="35"/>
      <c r="AKN24" s="35"/>
      <c r="AKO24" s="35"/>
      <c r="AKP24" s="35"/>
      <c r="AKQ24" s="35"/>
      <c r="AKR24" s="35"/>
      <c r="AKS24" s="35"/>
      <c r="AKT24" s="35"/>
      <c r="AKU24" s="35"/>
      <c r="AKV24" s="35"/>
      <c r="AKW24" s="35"/>
      <c r="AKX24" s="35"/>
      <c r="AKY24" s="35"/>
      <c r="AKZ24" s="35"/>
      <c r="ALA24" s="35"/>
      <c r="ALB24" s="35"/>
      <c r="ALC24" s="35"/>
      <c r="ALD24" s="35"/>
      <c r="ALE24" s="35"/>
      <c r="ALF24" s="35"/>
      <c r="ALG24" s="35"/>
      <c r="ALH24" s="35"/>
      <c r="ALI24" s="35"/>
      <c r="ALJ24" s="35"/>
      <c r="ALK24" s="35"/>
      <c r="ALL24" s="35"/>
      <c r="ALM24" s="35"/>
      <c r="ALN24" s="35"/>
      <c r="ALO24" s="35"/>
      <c r="ALP24" s="35"/>
      <c r="ALQ24" s="35"/>
      <c r="ALR24" s="35"/>
      <c r="ALS24" s="35"/>
      <c r="ALT24" s="35"/>
      <c r="ALU24" s="35"/>
      <c r="ALV24" s="35"/>
      <c r="ALW24" s="35"/>
      <c r="ALX24" s="35"/>
      <c r="ALY24" s="35"/>
      <c r="ALZ24" s="35"/>
      <c r="AMA24" s="35"/>
      <c r="AMB24" s="35"/>
      <c r="AMC24" s="35"/>
      <c r="AMD24" s="35"/>
      <c r="AME24" s="35"/>
      <c r="AMF24" s="35"/>
      <c r="AMG24" s="35"/>
      <c r="AMH24" s="35"/>
      <c r="AMI24" s="35"/>
      <c r="AMJ24" s="35"/>
      <c r="AMK24" s="35"/>
    </row>
    <row r="25" s="1" customFormat="1" ht="20.1" customHeight="1" spans="1:1025">
      <c r="A25" s="11"/>
      <c r="B25" s="11">
        <v>22</v>
      </c>
      <c r="C25" s="12"/>
      <c r="D25" s="13"/>
      <c r="E25" s="14"/>
      <c r="F25" s="14"/>
      <c r="G25" s="13"/>
      <c r="H25" s="15"/>
      <c r="I25" s="20" t="s">
        <v>28</v>
      </c>
      <c r="J25" s="13">
        <v>28</v>
      </c>
      <c r="K25" s="21">
        <v>8.245</v>
      </c>
      <c r="L25" s="22">
        <f>K25/0.003375</f>
        <v>2442.96296296296</v>
      </c>
      <c r="M25" s="23">
        <v>415.5</v>
      </c>
      <c r="N25" s="15">
        <f>M25/22.5</f>
        <v>18.4666666666667</v>
      </c>
      <c r="O25" s="15">
        <f>AVERAGE(N25:N27)</f>
        <v>17.4888888888889</v>
      </c>
      <c r="P25" s="15">
        <f>(O25/15)*100</f>
        <v>116.592592592593</v>
      </c>
      <c r="Q25" s="30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3"/>
      <c r="AG25" s="34"/>
      <c r="AH25" s="34"/>
      <c r="AI25" s="34"/>
      <c r="AJ25" s="34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  <c r="FE25" s="35"/>
      <c r="FF25" s="35"/>
      <c r="FG25" s="35"/>
      <c r="FH25" s="35"/>
      <c r="FI25" s="35"/>
      <c r="FJ25" s="35"/>
      <c r="FK25" s="35"/>
      <c r="FL25" s="35"/>
      <c r="FM25" s="35"/>
      <c r="FN25" s="35"/>
      <c r="FO25" s="35"/>
      <c r="FP25" s="35"/>
      <c r="FQ25" s="35"/>
      <c r="FR25" s="35"/>
      <c r="FS25" s="35"/>
      <c r="FT25" s="35"/>
      <c r="FU25" s="35"/>
      <c r="FV25" s="35"/>
      <c r="FW25" s="35"/>
      <c r="FX25" s="35"/>
      <c r="FY25" s="35"/>
      <c r="FZ25" s="35"/>
      <c r="GA25" s="35"/>
      <c r="GB25" s="35"/>
      <c r="GC25" s="35"/>
      <c r="GD25" s="35"/>
      <c r="GE25" s="35"/>
      <c r="GF25" s="35"/>
      <c r="GG25" s="35"/>
      <c r="GH25" s="35"/>
      <c r="GI25" s="35"/>
      <c r="GJ25" s="35"/>
      <c r="GK25" s="35"/>
      <c r="GL25" s="35"/>
      <c r="GM25" s="35"/>
      <c r="GN25" s="35"/>
      <c r="GO25" s="35"/>
      <c r="GP25" s="35"/>
      <c r="GQ25" s="35"/>
      <c r="GR25" s="35"/>
      <c r="GS25" s="35"/>
      <c r="GT25" s="35"/>
      <c r="GU25" s="35"/>
      <c r="GV25" s="35"/>
      <c r="GW25" s="35"/>
      <c r="GX25" s="35"/>
      <c r="GY25" s="35"/>
      <c r="GZ25" s="35"/>
      <c r="HA25" s="35"/>
      <c r="HB25" s="35"/>
      <c r="HC25" s="35"/>
      <c r="HD25" s="35"/>
      <c r="HE25" s="35"/>
      <c r="HF25" s="35"/>
      <c r="HG25" s="35"/>
      <c r="HH25" s="35"/>
      <c r="HI25" s="35"/>
      <c r="HJ25" s="35"/>
      <c r="HK25" s="35"/>
      <c r="HL25" s="35"/>
      <c r="HM25" s="35"/>
      <c r="HN25" s="35"/>
      <c r="HO25" s="35"/>
      <c r="HP25" s="35"/>
      <c r="HQ25" s="35"/>
      <c r="HR25" s="35"/>
      <c r="HS25" s="35"/>
      <c r="HT25" s="35"/>
      <c r="HU25" s="35"/>
      <c r="HV25" s="35"/>
      <c r="HW25" s="35"/>
      <c r="HX25" s="35"/>
      <c r="HY25" s="35"/>
      <c r="HZ25" s="35"/>
      <c r="IA25" s="35"/>
      <c r="IB25" s="35"/>
      <c r="IC25" s="35"/>
      <c r="ID25" s="35"/>
      <c r="IE25" s="35"/>
      <c r="IF25" s="35"/>
      <c r="IG25" s="35"/>
      <c r="IH25" s="35"/>
      <c r="II25" s="35"/>
      <c r="IJ25" s="35"/>
      <c r="IK25" s="35"/>
      <c r="IL25" s="35"/>
      <c r="IM25" s="35"/>
      <c r="IN25" s="35"/>
      <c r="IO25" s="35"/>
      <c r="IP25" s="35"/>
      <c r="IQ25" s="35"/>
      <c r="IR25" s="35"/>
      <c r="IS25" s="35"/>
      <c r="IT25" s="35"/>
      <c r="IU25" s="35"/>
      <c r="IV25" s="35"/>
      <c r="IW25" s="35"/>
      <c r="IX25" s="35"/>
      <c r="IY25" s="35"/>
      <c r="IZ25" s="35"/>
      <c r="JA25" s="35"/>
      <c r="JB25" s="35"/>
      <c r="JC25" s="35"/>
      <c r="JD25" s="35"/>
      <c r="JE25" s="35"/>
      <c r="JF25" s="35"/>
      <c r="JG25" s="35"/>
      <c r="JH25" s="35"/>
      <c r="JI25" s="35"/>
      <c r="JJ25" s="35"/>
      <c r="JK25" s="35"/>
      <c r="JL25" s="35"/>
      <c r="JM25" s="35"/>
      <c r="JN25" s="35"/>
      <c r="JO25" s="35"/>
      <c r="JP25" s="35"/>
      <c r="JQ25" s="35"/>
      <c r="JR25" s="35"/>
      <c r="JS25" s="35"/>
      <c r="JT25" s="35"/>
      <c r="JU25" s="35"/>
      <c r="JV25" s="35"/>
      <c r="JW25" s="35"/>
      <c r="JX25" s="35"/>
      <c r="JY25" s="35"/>
      <c r="JZ25" s="35"/>
      <c r="KA25" s="35"/>
      <c r="KB25" s="35"/>
      <c r="KC25" s="35"/>
      <c r="KD25" s="35"/>
      <c r="KE25" s="35"/>
      <c r="KF25" s="35"/>
      <c r="KG25" s="35"/>
      <c r="KH25" s="35"/>
      <c r="KI25" s="35"/>
      <c r="KJ25" s="35"/>
      <c r="KK25" s="35"/>
      <c r="KL25" s="35"/>
      <c r="KM25" s="35"/>
      <c r="KN25" s="35"/>
      <c r="KO25" s="35"/>
      <c r="KP25" s="35"/>
      <c r="KQ25" s="35"/>
      <c r="KR25" s="35"/>
      <c r="KS25" s="35"/>
      <c r="KT25" s="35"/>
      <c r="KU25" s="35"/>
      <c r="KV25" s="35"/>
      <c r="KW25" s="35"/>
      <c r="KX25" s="35"/>
      <c r="KY25" s="35"/>
      <c r="KZ25" s="35"/>
      <c r="LA25" s="35"/>
      <c r="LB25" s="35"/>
      <c r="LC25" s="35"/>
      <c r="LD25" s="35"/>
      <c r="LE25" s="35"/>
      <c r="LF25" s="35"/>
      <c r="LG25" s="35"/>
      <c r="LH25" s="35"/>
      <c r="LI25" s="35"/>
      <c r="LJ25" s="35"/>
      <c r="LK25" s="35"/>
      <c r="LL25" s="35"/>
      <c r="LM25" s="35"/>
      <c r="LN25" s="35"/>
      <c r="LO25" s="35"/>
      <c r="LP25" s="35"/>
      <c r="LQ25" s="35"/>
      <c r="LR25" s="35"/>
      <c r="LS25" s="35"/>
      <c r="LT25" s="35"/>
      <c r="LU25" s="35"/>
      <c r="LV25" s="35"/>
      <c r="LW25" s="35"/>
      <c r="LX25" s="35"/>
      <c r="LY25" s="35"/>
      <c r="LZ25" s="35"/>
      <c r="MA25" s="35"/>
      <c r="MB25" s="35"/>
      <c r="MC25" s="35"/>
      <c r="MD25" s="35"/>
      <c r="ME25" s="35"/>
      <c r="MF25" s="35"/>
      <c r="MG25" s="35"/>
      <c r="MH25" s="35"/>
      <c r="MI25" s="35"/>
      <c r="MJ25" s="35"/>
      <c r="MK25" s="35"/>
      <c r="ML25" s="35"/>
      <c r="MM25" s="35"/>
      <c r="MN25" s="35"/>
      <c r="MO25" s="35"/>
      <c r="MP25" s="35"/>
      <c r="MQ25" s="35"/>
      <c r="MR25" s="35"/>
      <c r="MS25" s="35"/>
      <c r="MT25" s="35"/>
      <c r="MU25" s="35"/>
      <c r="MV25" s="35"/>
      <c r="MW25" s="35"/>
      <c r="MX25" s="35"/>
      <c r="MY25" s="35"/>
      <c r="MZ25" s="35"/>
      <c r="NA25" s="35"/>
      <c r="NB25" s="35"/>
      <c r="NC25" s="35"/>
      <c r="ND25" s="35"/>
      <c r="NE25" s="35"/>
      <c r="NF25" s="35"/>
      <c r="NG25" s="35"/>
      <c r="NH25" s="35"/>
      <c r="NI25" s="35"/>
      <c r="NJ25" s="35"/>
      <c r="NK25" s="35"/>
      <c r="NL25" s="35"/>
      <c r="NM25" s="35"/>
      <c r="NN25" s="35"/>
      <c r="NO25" s="35"/>
      <c r="NP25" s="35"/>
      <c r="NQ25" s="35"/>
      <c r="NR25" s="35"/>
      <c r="NS25" s="35"/>
      <c r="NT25" s="35"/>
      <c r="NU25" s="35"/>
      <c r="NV25" s="35"/>
      <c r="NW25" s="35"/>
      <c r="NX25" s="35"/>
      <c r="NY25" s="35"/>
      <c r="NZ25" s="35"/>
      <c r="OA25" s="35"/>
      <c r="OB25" s="35"/>
      <c r="OC25" s="35"/>
      <c r="OD25" s="35"/>
      <c r="OE25" s="35"/>
      <c r="OF25" s="35"/>
      <c r="OG25" s="35"/>
      <c r="OH25" s="35"/>
      <c r="OI25" s="35"/>
      <c r="OJ25" s="35"/>
      <c r="OK25" s="35"/>
      <c r="OL25" s="35"/>
      <c r="OM25" s="35"/>
      <c r="ON25" s="35"/>
      <c r="OO25" s="35"/>
      <c r="OP25" s="35"/>
      <c r="OQ25" s="35"/>
      <c r="OR25" s="35"/>
      <c r="OS25" s="35"/>
      <c r="OT25" s="35"/>
      <c r="OU25" s="35"/>
      <c r="OV25" s="35"/>
      <c r="OW25" s="35"/>
      <c r="OX25" s="35"/>
      <c r="OY25" s="35"/>
      <c r="OZ25" s="35"/>
      <c r="PA25" s="35"/>
      <c r="PB25" s="35"/>
      <c r="PC25" s="35"/>
      <c r="PD25" s="35"/>
      <c r="PE25" s="35"/>
      <c r="PF25" s="35"/>
      <c r="PG25" s="35"/>
      <c r="PH25" s="35"/>
      <c r="PI25" s="35"/>
      <c r="PJ25" s="35"/>
      <c r="PK25" s="35"/>
      <c r="PL25" s="35"/>
      <c r="PM25" s="35"/>
      <c r="PN25" s="35"/>
      <c r="PO25" s="35"/>
      <c r="PP25" s="35"/>
      <c r="PQ25" s="35"/>
      <c r="PR25" s="35"/>
      <c r="PS25" s="35"/>
      <c r="PT25" s="35"/>
      <c r="PU25" s="35"/>
      <c r="PV25" s="35"/>
      <c r="PW25" s="35"/>
      <c r="PX25" s="35"/>
      <c r="PY25" s="35"/>
      <c r="PZ25" s="35"/>
      <c r="QA25" s="35"/>
      <c r="QB25" s="35"/>
      <c r="QC25" s="35"/>
      <c r="QD25" s="35"/>
      <c r="QE25" s="35"/>
      <c r="QF25" s="35"/>
      <c r="QG25" s="35"/>
      <c r="QH25" s="35"/>
      <c r="QI25" s="35"/>
      <c r="QJ25" s="35"/>
      <c r="QK25" s="35"/>
      <c r="QL25" s="35"/>
      <c r="QM25" s="35"/>
      <c r="QN25" s="35"/>
      <c r="QO25" s="35"/>
      <c r="QP25" s="35"/>
      <c r="QQ25" s="35"/>
      <c r="QR25" s="35"/>
      <c r="QS25" s="35"/>
      <c r="QT25" s="35"/>
      <c r="QU25" s="35"/>
      <c r="QV25" s="35"/>
      <c r="QW25" s="35"/>
      <c r="QX25" s="35"/>
      <c r="QY25" s="35"/>
      <c r="QZ25" s="35"/>
      <c r="RA25" s="35"/>
      <c r="RB25" s="35"/>
      <c r="RC25" s="35"/>
      <c r="RD25" s="35"/>
      <c r="RE25" s="35"/>
      <c r="RF25" s="35"/>
      <c r="RG25" s="35"/>
      <c r="RH25" s="35"/>
      <c r="RI25" s="35"/>
      <c r="RJ25" s="35"/>
      <c r="RK25" s="35"/>
      <c r="RL25" s="35"/>
      <c r="RM25" s="35"/>
      <c r="RN25" s="35"/>
      <c r="RO25" s="35"/>
      <c r="RP25" s="35"/>
      <c r="RQ25" s="35"/>
      <c r="RR25" s="35"/>
      <c r="RS25" s="35"/>
      <c r="RT25" s="35"/>
      <c r="RU25" s="35"/>
      <c r="RV25" s="35"/>
      <c r="RW25" s="35"/>
      <c r="RX25" s="35"/>
      <c r="RY25" s="35"/>
      <c r="RZ25" s="35"/>
      <c r="SA25" s="35"/>
      <c r="SB25" s="35"/>
      <c r="SC25" s="35"/>
      <c r="SD25" s="35"/>
      <c r="SE25" s="35"/>
      <c r="SF25" s="35"/>
      <c r="SG25" s="35"/>
      <c r="SH25" s="35"/>
      <c r="SI25" s="35"/>
      <c r="SJ25" s="35"/>
      <c r="SK25" s="35"/>
      <c r="SL25" s="35"/>
      <c r="SM25" s="35"/>
      <c r="SN25" s="35"/>
      <c r="SO25" s="35"/>
      <c r="SP25" s="35"/>
      <c r="SQ25" s="35"/>
      <c r="SR25" s="35"/>
      <c r="SS25" s="35"/>
      <c r="ST25" s="35"/>
      <c r="SU25" s="35"/>
      <c r="SV25" s="35"/>
      <c r="SW25" s="35"/>
      <c r="SX25" s="35"/>
      <c r="SY25" s="35"/>
      <c r="SZ25" s="35"/>
      <c r="TA25" s="35"/>
      <c r="TB25" s="35"/>
      <c r="TC25" s="35"/>
      <c r="TD25" s="35"/>
      <c r="TE25" s="35"/>
      <c r="TF25" s="35"/>
      <c r="TG25" s="35"/>
      <c r="TH25" s="35"/>
      <c r="TI25" s="35"/>
      <c r="TJ25" s="35"/>
      <c r="TK25" s="35"/>
      <c r="TL25" s="35"/>
      <c r="TM25" s="35"/>
      <c r="TN25" s="35"/>
      <c r="TO25" s="35"/>
      <c r="TP25" s="35"/>
      <c r="TQ25" s="35"/>
      <c r="TR25" s="35"/>
      <c r="TS25" s="35"/>
      <c r="TT25" s="35"/>
      <c r="TU25" s="35"/>
      <c r="TV25" s="35"/>
      <c r="TW25" s="35"/>
      <c r="TX25" s="35"/>
      <c r="TY25" s="35"/>
      <c r="TZ25" s="35"/>
      <c r="UA25" s="35"/>
      <c r="UB25" s="35"/>
      <c r="UC25" s="35"/>
      <c r="UD25" s="35"/>
      <c r="UE25" s="35"/>
      <c r="UF25" s="35"/>
      <c r="UG25" s="35"/>
      <c r="UH25" s="35"/>
      <c r="UI25" s="35"/>
      <c r="UJ25" s="35"/>
      <c r="UK25" s="35"/>
      <c r="UL25" s="35"/>
      <c r="UM25" s="35"/>
      <c r="UN25" s="35"/>
      <c r="UO25" s="35"/>
      <c r="UP25" s="35"/>
      <c r="UQ25" s="35"/>
      <c r="UR25" s="35"/>
      <c r="US25" s="35"/>
      <c r="UT25" s="35"/>
      <c r="UU25" s="35"/>
      <c r="UV25" s="35"/>
      <c r="UW25" s="35"/>
      <c r="UX25" s="35"/>
      <c r="UY25" s="35"/>
      <c r="UZ25" s="35"/>
      <c r="VA25" s="35"/>
      <c r="VB25" s="35"/>
      <c r="VC25" s="35"/>
      <c r="VD25" s="35"/>
      <c r="VE25" s="35"/>
      <c r="VF25" s="35"/>
      <c r="VG25" s="35"/>
      <c r="VH25" s="35"/>
      <c r="VI25" s="35"/>
      <c r="VJ25" s="35"/>
      <c r="VK25" s="35"/>
      <c r="VL25" s="35"/>
      <c r="VM25" s="35"/>
      <c r="VN25" s="35"/>
      <c r="VO25" s="35"/>
      <c r="VP25" s="35"/>
      <c r="VQ25" s="35"/>
      <c r="VR25" s="35"/>
      <c r="VS25" s="35"/>
      <c r="VT25" s="35"/>
      <c r="VU25" s="35"/>
      <c r="VV25" s="35"/>
      <c r="VW25" s="35"/>
      <c r="VX25" s="35"/>
      <c r="VY25" s="35"/>
      <c r="VZ25" s="35"/>
      <c r="WA25" s="35"/>
      <c r="WB25" s="35"/>
      <c r="WC25" s="35"/>
      <c r="WD25" s="35"/>
      <c r="WE25" s="35"/>
      <c r="WF25" s="35"/>
      <c r="WG25" s="35"/>
      <c r="WH25" s="35"/>
      <c r="WI25" s="35"/>
      <c r="WJ25" s="35"/>
      <c r="WK25" s="35"/>
      <c r="WL25" s="35"/>
      <c r="WM25" s="35"/>
      <c r="WN25" s="35"/>
      <c r="WO25" s="35"/>
      <c r="WP25" s="35"/>
      <c r="WQ25" s="35"/>
      <c r="WR25" s="35"/>
      <c r="WS25" s="35"/>
      <c r="WT25" s="35"/>
      <c r="WU25" s="35"/>
      <c r="WV25" s="35"/>
      <c r="WW25" s="35"/>
      <c r="WX25" s="35"/>
      <c r="WY25" s="35"/>
      <c r="WZ25" s="35"/>
      <c r="XA25" s="35"/>
      <c r="XB25" s="35"/>
      <c r="XC25" s="35"/>
      <c r="XD25" s="35"/>
      <c r="XE25" s="35"/>
      <c r="XF25" s="35"/>
      <c r="XG25" s="35"/>
      <c r="XH25" s="35"/>
      <c r="XI25" s="35"/>
      <c r="XJ25" s="35"/>
      <c r="XK25" s="35"/>
      <c r="XL25" s="35"/>
      <c r="XM25" s="35"/>
      <c r="XN25" s="35"/>
      <c r="XO25" s="35"/>
      <c r="XP25" s="35"/>
      <c r="XQ25" s="35"/>
      <c r="XR25" s="35"/>
      <c r="XS25" s="35"/>
      <c r="XT25" s="35"/>
      <c r="XU25" s="35"/>
      <c r="XV25" s="35"/>
      <c r="XW25" s="35"/>
      <c r="XX25" s="35"/>
      <c r="XY25" s="35"/>
      <c r="XZ25" s="35"/>
      <c r="YA25" s="35"/>
      <c r="YB25" s="35"/>
      <c r="YC25" s="35"/>
      <c r="YD25" s="35"/>
      <c r="YE25" s="35"/>
      <c r="YF25" s="35"/>
      <c r="YG25" s="35"/>
      <c r="YH25" s="35"/>
      <c r="YI25" s="35"/>
      <c r="YJ25" s="35"/>
      <c r="YK25" s="35"/>
      <c r="YL25" s="35"/>
      <c r="YM25" s="35"/>
      <c r="YN25" s="35"/>
      <c r="YO25" s="35"/>
      <c r="YP25" s="35"/>
      <c r="YQ25" s="35"/>
      <c r="YR25" s="35"/>
      <c r="YS25" s="35"/>
      <c r="YT25" s="35"/>
      <c r="YU25" s="35"/>
      <c r="YV25" s="35"/>
      <c r="YW25" s="35"/>
      <c r="YX25" s="35"/>
      <c r="YY25" s="35"/>
      <c r="YZ25" s="35"/>
      <c r="ZA25" s="35"/>
      <c r="ZB25" s="35"/>
      <c r="ZC25" s="35"/>
      <c r="ZD25" s="35"/>
      <c r="ZE25" s="35"/>
      <c r="ZF25" s="35"/>
      <c r="ZG25" s="35"/>
      <c r="ZH25" s="35"/>
      <c r="ZI25" s="35"/>
      <c r="ZJ25" s="35"/>
      <c r="ZK25" s="35"/>
      <c r="ZL25" s="35"/>
      <c r="ZM25" s="35"/>
      <c r="ZN25" s="35"/>
      <c r="ZO25" s="35"/>
      <c r="ZP25" s="35"/>
      <c r="ZQ25" s="35"/>
      <c r="ZR25" s="35"/>
      <c r="ZS25" s="35"/>
      <c r="ZT25" s="35"/>
      <c r="ZU25" s="35"/>
      <c r="ZV25" s="35"/>
      <c r="ZW25" s="35"/>
      <c r="ZX25" s="35"/>
      <c r="ZY25" s="35"/>
      <c r="ZZ25" s="35"/>
      <c r="AAA25" s="35"/>
      <c r="AAB25" s="35"/>
      <c r="AAC25" s="35"/>
      <c r="AAD25" s="35"/>
      <c r="AAE25" s="35"/>
      <c r="AAF25" s="35"/>
      <c r="AAG25" s="35"/>
      <c r="AAH25" s="35"/>
      <c r="AAI25" s="35"/>
      <c r="AAJ25" s="35"/>
      <c r="AAK25" s="35"/>
      <c r="AAL25" s="35"/>
      <c r="AAM25" s="35"/>
      <c r="AAN25" s="35"/>
      <c r="AAO25" s="35"/>
      <c r="AAP25" s="35"/>
      <c r="AAQ25" s="35"/>
      <c r="AAR25" s="35"/>
      <c r="AAS25" s="35"/>
      <c r="AAT25" s="35"/>
      <c r="AAU25" s="35"/>
      <c r="AAV25" s="35"/>
      <c r="AAW25" s="35"/>
      <c r="AAX25" s="35"/>
      <c r="AAY25" s="35"/>
      <c r="AAZ25" s="35"/>
      <c r="ABA25" s="35"/>
      <c r="ABB25" s="35"/>
      <c r="ABC25" s="35"/>
      <c r="ABD25" s="35"/>
      <c r="ABE25" s="35"/>
      <c r="ABF25" s="35"/>
      <c r="ABG25" s="35"/>
      <c r="ABH25" s="35"/>
      <c r="ABI25" s="35"/>
      <c r="ABJ25" s="35"/>
      <c r="ABK25" s="35"/>
      <c r="ABL25" s="35"/>
      <c r="ABM25" s="35"/>
      <c r="ABN25" s="35"/>
      <c r="ABO25" s="35"/>
      <c r="ABP25" s="35"/>
      <c r="ABQ25" s="35"/>
      <c r="ABR25" s="35"/>
      <c r="ABS25" s="35"/>
      <c r="ABT25" s="35"/>
      <c r="ABU25" s="35"/>
      <c r="ABV25" s="35"/>
      <c r="ABW25" s="35"/>
      <c r="ABX25" s="35"/>
      <c r="ABY25" s="35"/>
      <c r="ABZ25" s="35"/>
      <c r="ACA25" s="35"/>
      <c r="ACB25" s="35"/>
      <c r="ACC25" s="35"/>
      <c r="ACD25" s="35"/>
      <c r="ACE25" s="35"/>
      <c r="ACF25" s="35"/>
      <c r="ACG25" s="35"/>
      <c r="ACH25" s="35"/>
      <c r="ACI25" s="35"/>
      <c r="ACJ25" s="35"/>
      <c r="ACK25" s="35"/>
      <c r="ACL25" s="35"/>
      <c r="ACM25" s="35"/>
      <c r="ACN25" s="35"/>
      <c r="ACO25" s="35"/>
      <c r="ACP25" s="35"/>
      <c r="ACQ25" s="35"/>
      <c r="ACR25" s="35"/>
      <c r="ACS25" s="35"/>
      <c r="ACT25" s="35"/>
      <c r="ACU25" s="35"/>
      <c r="ACV25" s="35"/>
      <c r="ACW25" s="35"/>
      <c r="ACX25" s="35"/>
      <c r="ACY25" s="35"/>
      <c r="ACZ25" s="35"/>
      <c r="ADA25" s="35"/>
      <c r="ADB25" s="35"/>
      <c r="ADC25" s="35"/>
      <c r="ADD25" s="35"/>
      <c r="ADE25" s="35"/>
      <c r="ADF25" s="35"/>
      <c r="ADG25" s="35"/>
      <c r="ADH25" s="35"/>
      <c r="ADI25" s="35"/>
      <c r="ADJ25" s="35"/>
      <c r="ADK25" s="35"/>
      <c r="ADL25" s="35"/>
      <c r="ADM25" s="35"/>
      <c r="ADN25" s="35"/>
      <c r="ADO25" s="35"/>
      <c r="ADP25" s="35"/>
      <c r="ADQ25" s="35"/>
      <c r="ADR25" s="35"/>
      <c r="ADS25" s="35"/>
      <c r="ADT25" s="35"/>
      <c r="ADU25" s="35"/>
      <c r="ADV25" s="35"/>
      <c r="ADW25" s="35"/>
      <c r="ADX25" s="35"/>
      <c r="ADY25" s="35"/>
      <c r="ADZ25" s="35"/>
      <c r="AEA25" s="35"/>
      <c r="AEB25" s="35"/>
      <c r="AEC25" s="35"/>
      <c r="AED25" s="35"/>
      <c r="AEE25" s="35"/>
      <c r="AEF25" s="35"/>
      <c r="AEG25" s="35"/>
      <c r="AEH25" s="35"/>
      <c r="AEI25" s="35"/>
      <c r="AEJ25" s="35"/>
      <c r="AEK25" s="35"/>
      <c r="AEL25" s="35"/>
      <c r="AEM25" s="35"/>
      <c r="AEN25" s="35"/>
      <c r="AEO25" s="35"/>
      <c r="AEP25" s="35"/>
      <c r="AEQ25" s="35"/>
      <c r="AER25" s="35"/>
      <c r="AES25" s="35"/>
      <c r="AET25" s="35"/>
      <c r="AEU25" s="35"/>
      <c r="AEV25" s="35"/>
      <c r="AEW25" s="35"/>
      <c r="AEX25" s="35"/>
      <c r="AEY25" s="35"/>
      <c r="AEZ25" s="35"/>
      <c r="AFA25" s="35"/>
      <c r="AFB25" s="35"/>
      <c r="AFC25" s="35"/>
      <c r="AFD25" s="35"/>
      <c r="AFE25" s="35"/>
      <c r="AFF25" s="35"/>
      <c r="AFG25" s="35"/>
      <c r="AFH25" s="35"/>
      <c r="AFI25" s="35"/>
      <c r="AFJ25" s="35"/>
      <c r="AFK25" s="35"/>
      <c r="AFL25" s="35"/>
      <c r="AFM25" s="35"/>
      <c r="AFN25" s="35"/>
      <c r="AFO25" s="35"/>
      <c r="AFP25" s="35"/>
      <c r="AFQ25" s="35"/>
      <c r="AFR25" s="35"/>
      <c r="AFS25" s="35"/>
      <c r="AFT25" s="35"/>
      <c r="AFU25" s="35"/>
      <c r="AFV25" s="35"/>
      <c r="AFW25" s="35"/>
      <c r="AFX25" s="35"/>
      <c r="AFY25" s="35"/>
      <c r="AFZ25" s="35"/>
      <c r="AGA25" s="35"/>
      <c r="AGB25" s="35"/>
      <c r="AGC25" s="35"/>
      <c r="AGD25" s="35"/>
      <c r="AGE25" s="35"/>
      <c r="AGF25" s="35"/>
      <c r="AGG25" s="35"/>
      <c r="AGH25" s="35"/>
      <c r="AGI25" s="35"/>
      <c r="AGJ25" s="35"/>
      <c r="AGK25" s="35"/>
      <c r="AGL25" s="35"/>
      <c r="AGM25" s="35"/>
      <c r="AGN25" s="35"/>
      <c r="AGO25" s="35"/>
      <c r="AGP25" s="35"/>
      <c r="AGQ25" s="35"/>
      <c r="AGR25" s="35"/>
      <c r="AGS25" s="35"/>
      <c r="AGT25" s="35"/>
      <c r="AGU25" s="35"/>
      <c r="AGV25" s="35"/>
      <c r="AGW25" s="35"/>
      <c r="AGX25" s="35"/>
      <c r="AGY25" s="35"/>
      <c r="AGZ25" s="35"/>
      <c r="AHA25" s="35"/>
      <c r="AHB25" s="35"/>
      <c r="AHC25" s="35"/>
      <c r="AHD25" s="35"/>
      <c r="AHE25" s="35"/>
      <c r="AHF25" s="35"/>
      <c r="AHG25" s="35"/>
      <c r="AHH25" s="35"/>
      <c r="AHI25" s="35"/>
      <c r="AHJ25" s="35"/>
      <c r="AHK25" s="35"/>
      <c r="AHL25" s="35"/>
      <c r="AHM25" s="35"/>
      <c r="AHN25" s="35"/>
      <c r="AHO25" s="35"/>
      <c r="AHP25" s="35"/>
      <c r="AHQ25" s="35"/>
      <c r="AHR25" s="35"/>
      <c r="AHS25" s="35"/>
      <c r="AHT25" s="35"/>
      <c r="AHU25" s="35"/>
      <c r="AHV25" s="35"/>
      <c r="AHW25" s="35"/>
      <c r="AHX25" s="35"/>
      <c r="AHY25" s="35"/>
      <c r="AHZ25" s="35"/>
      <c r="AIA25" s="35"/>
      <c r="AIB25" s="35"/>
      <c r="AIC25" s="35"/>
      <c r="AID25" s="35"/>
      <c r="AIE25" s="35"/>
      <c r="AIF25" s="35"/>
      <c r="AIG25" s="35"/>
      <c r="AIH25" s="35"/>
      <c r="AII25" s="35"/>
      <c r="AIJ25" s="35"/>
      <c r="AIK25" s="35"/>
      <c r="AIL25" s="35"/>
      <c r="AIM25" s="35"/>
      <c r="AIN25" s="35"/>
      <c r="AIO25" s="35"/>
      <c r="AIP25" s="35"/>
      <c r="AIQ25" s="35"/>
      <c r="AIR25" s="35"/>
      <c r="AIS25" s="35"/>
      <c r="AIT25" s="35"/>
      <c r="AIU25" s="35"/>
      <c r="AIV25" s="35"/>
      <c r="AIW25" s="35"/>
      <c r="AIX25" s="35"/>
      <c r="AIY25" s="35"/>
      <c r="AIZ25" s="35"/>
      <c r="AJA25" s="35"/>
      <c r="AJB25" s="35"/>
      <c r="AJC25" s="35"/>
      <c r="AJD25" s="35"/>
      <c r="AJE25" s="35"/>
      <c r="AJF25" s="35"/>
      <c r="AJG25" s="35"/>
      <c r="AJH25" s="35"/>
      <c r="AJI25" s="35"/>
      <c r="AJJ25" s="35"/>
      <c r="AJK25" s="35"/>
      <c r="AJL25" s="35"/>
      <c r="AJM25" s="35"/>
      <c r="AJN25" s="35"/>
      <c r="AJO25" s="35"/>
      <c r="AJP25" s="35"/>
      <c r="AJQ25" s="35"/>
      <c r="AJR25" s="35"/>
      <c r="AJS25" s="35"/>
      <c r="AJT25" s="35"/>
      <c r="AJU25" s="35"/>
      <c r="AJV25" s="35"/>
      <c r="AJW25" s="35"/>
      <c r="AJX25" s="35"/>
      <c r="AJY25" s="35"/>
      <c r="AJZ25" s="35"/>
      <c r="AKA25" s="35"/>
      <c r="AKB25" s="35"/>
      <c r="AKC25" s="35"/>
      <c r="AKD25" s="35"/>
      <c r="AKE25" s="35"/>
      <c r="AKF25" s="35"/>
      <c r="AKG25" s="35"/>
      <c r="AKH25" s="35"/>
      <c r="AKI25" s="35"/>
      <c r="AKJ25" s="35"/>
      <c r="AKK25" s="35"/>
      <c r="AKL25" s="35"/>
      <c r="AKM25" s="35"/>
      <c r="AKN25" s="35"/>
      <c r="AKO25" s="35"/>
      <c r="AKP25" s="35"/>
      <c r="AKQ25" s="35"/>
      <c r="AKR25" s="35"/>
      <c r="AKS25" s="35"/>
      <c r="AKT25" s="35"/>
      <c r="AKU25" s="35"/>
      <c r="AKV25" s="35"/>
      <c r="AKW25" s="35"/>
      <c r="AKX25" s="35"/>
      <c r="AKY25" s="35"/>
      <c r="AKZ25" s="35"/>
      <c r="ALA25" s="35"/>
      <c r="ALB25" s="35"/>
      <c r="ALC25" s="35"/>
      <c r="ALD25" s="35"/>
      <c r="ALE25" s="35"/>
      <c r="ALF25" s="35"/>
      <c r="ALG25" s="35"/>
      <c r="ALH25" s="35"/>
      <c r="ALI25" s="35"/>
      <c r="ALJ25" s="35"/>
      <c r="ALK25" s="35"/>
      <c r="ALL25" s="35"/>
      <c r="ALM25" s="35"/>
      <c r="ALN25" s="35"/>
      <c r="ALO25" s="35"/>
      <c r="ALP25" s="35"/>
      <c r="ALQ25" s="35"/>
      <c r="ALR25" s="35"/>
      <c r="ALS25" s="35"/>
      <c r="ALT25" s="35"/>
      <c r="ALU25" s="35"/>
      <c r="ALV25" s="35"/>
      <c r="ALW25" s="35"/>
      <c r="ALX25" s="35"/>
      <c r="ALY25" s="35"/>
      <c r="ALZ25" s="35"/>
      <c r="AMA25" s="35"/>
      <c r="AMB25" s="35"/>
      <c r="AMC25" s="35"/>
      <c r="AMD25" s="35"/>
      <c r="AME25" s="35"/>
      <c r="AMF25" s="35"/>
      <c r="AMG25" s="35"/>
      <c r="AMH25" s="35"/>
      <c r="AMI25" s="35"/>
      <c r="AMJ25" s="35"/>
      <c r="AMK25" s="35"/>
    </row>
    <row r="26" s="1" customFormat="1" ht="20.1" customHeight="1" spans="1:1025">
      <c r="A26" s="11"/>
      <c r="B26" s="11">
        <v>23</v>
      </c>
      <c r="C26" s="12"/>
      <c r="D26" s="13"/>
      <c r="E26" s="14"/>
      <c r="F26" s="14"/>
      <c r="G26" s="13"/>
      <c r="H26" s="15"/>
      <c r="I26" s="20"/>
      <c r="J26" s="13"/>
      <c r="K26" s="24">
        <v>8.35</v>
      </c>
      <c r="L26" s="22">
        <f>K26/0.003375</f>
        <v>2474.07407407407</v>
      </c>
      <c r="M26" s="25">
        <v>369.8</v>
      </c>
      <c r="N26" s="15">
        <f>M26/22.5</f>
        <v>16.4355555555556</v>
      </c>
      <c r="O26" s="15"/>
      <c r="P26" s="15"/>
      <c r="Q26" s="30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3"/>
      <c r="AG26" s="34"/>
      <c r="AH26" s="34"/>
      <c r="AI26" s="34"/>
      <c r="AJ26" s="34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  <c r="FF26" s="35"/>
      <c r="FG26" s="35"/>
      <c r="FH26" s="35"/>
      <c r="FI26" s="35"/>
      <c r="FJ26" s="35"/>
      <c r="FK26" s="35"/>
      <c r="FL26" s="35"/>
      <c r="FM26" s="35"/>
      <c r="FN26" s="35"/>
      <c r="FO26" s="35"/>
      <c r="FP26" s="35"/>
      <c r="FQ26" s="35"/>
      <c r="FR26" s="35"/>
      <c r="FS26" s="35"/>
      <c r="FT26" s="35"/>
      <c r="FU26" s="35"/>
      <c r="FV26" s="35"/>
      <c r="FW26" s="35"/>
      <c r="FX26" s="35"/>
      <c r="FY26" s="35"/>
      <c r="FZ26" s="35"/>
      <c r="GA26" s="35"/>
      <c r="GB26" s="35"/>
      <c r="GC26" s="35"/>
      <c r="GD26" s="35"/>
      <c r="GE26" s="35"/>
      <c r="GF26" s="35"/>
      <c r="GG26" s="35"/>
      <c r="GH26" s="35"/>
      <c r="GI26" s="35"/>
      <c r="GJ26" s="35"/>
      <c r="GK26" s="35"/>
      <c r="GL26" s="35"/>
      <c r="GM26" s="35"/>
      <c r="GN26" s="35"/>
      <c r="GO26" s="35"/>
      <c r="GP26" s="35"/>
      <c r="GQ26" s="35"/>
      <c r="GR26" s="35"/>
      <c r="GS26" s="35"/>
      <c r="GT26" s="35"/>
      <c r="GU26" s="35"/>
      <c r="GV26" s="35"/>
      <c r="GW26" s="35"/>
      <c r="GX26" s="35"/>
      <c r="GY26" s="35"/>
      <c r="GZ26" s="35"/>
      <c r="HA26" s="35"/>
      <c r="HB26" s="35"/>
      <c r="HC26" s="35"/>
      <c r="HD26" s="35"/>
      <c r="HE26" s="35"/>
      <c r="HF26" s="35"/>
      <c r="HG26" s="35"/>
      <c r="HH26" s="35"/>
      <c r="HI26" s="35"/>
      <c r="HJ26" s="35"/>
      <c r="HK26" s="35"/>
      <c r="HL26" s="35"/>
      <c r="HM26" s="35"/>
      <c r="HN26" s="35"/>
      <c r="HO26" s="35"/>
      <c r="HP26" s="35"/>
      <c r="HQ26" s="35"/>
      <c r="HR26" s="35"/>
      <c r="HS26" s="35"/>
      <c r="HT26" s="35"/>
      <c r="HU26" s="35"/>
      <c r="HV26" s="35"/>
      <c r="HW26" s="35"/>
      <c r="HX26" s="35"/>
      <c r="HY26" s="35"/>
      <c r="HZ26" s="35"/>
      <c r="IA26" s="35"/>
      <c r="IB26" s="35"/>
      <c r="IC26" s="35"/>
      <c r="ID26" s="35"/>
      <c r="IE26" s="35"/>
      <c r="IF26" s="35"/>
      <c r="IG26" s="35"/>
      <c r="IH26" s="35"/>
      <c r="II26" s="35"/>
      <c r="IJ26" s="35"/>
      <c r="IK26" s="35"/>
      <c r="IL26" s="35"/>
      <c r="IM26" s="35"/>
      <c r="IN26" s="35"/>
      <c r="IO26" s="35"/>
      <c r="IP26" s="35"/>
      <c r="IQ26" s="35"/>
      <c r="IR26" s="35"/>
      <c r="IS26" s="35"/>
      <c r="IT26" s="35"/>
      <c r="IU26" s="35"/>
      <c r="IV26" s="35"/>
      <c r="IW26" s="35"/>
      <c r="IX26" s="35"/>
      <c r="IY26" s="35"/>
      <c r="IZ26" s="35"/>
      <c r="JA26" s="35"/>
      <c r="JB26" s="35"/>
      <c r="JC26" s="35"/>
      <c r="JD26" s="35"/>
      <c r="JE26" s="35"/>
      <c r="JF26" s="35"/>
      <c r="JG26" s="35"/>
      <c r="JH26" s="35"/>
      <c r="JI26" s="35"/>
      <c r="JJ26" s="35"/>
      <c r="JK26" s="35"/>
      <c r="JL26" s="35"/>
      <c r="JM26" s="35"/>
      <c r="JN26" s="35"/>
      <c r="JO26" s="35"/>
      <c r="JP26" s="35"/>
      <c r="JQ26" s="35"/>
      <c r="JR26" s="35"/>
      <c r="JS26" s="35"/>
      <c r="JT26" s="35"/>
      <c r="JU26" s="35"/>
      <c r="JV26" s="35"/>
      <c r="JW26" s="35"/>
      <c r="JX26" s="35"/>
      <c r="JY26" s="35"/>
      <c r="JZ26" s="35"/>
      <c r="KA26" s="35"/>
      <c r="KB26" s="35"/>
      <c r="KC26" s="35"/>
      <c r="KD26" s="35"/>
      <c r="KE26" s="35"/>
      <c r="KF26" s="35"/>
      <c r="KG26" s="35"/>
      <c r="KH26" s="35"/>
      <c r="KI26" s="35"/>
      <c r="KJ26" s="35"/>
      <c r="KK26" s="35"/>
      <c r="KL26" s="35"/>
      <c r="KM26" s="35"/>
      <c r="KN26" s="35"/>
      <c r="KO26" s="35"/>
      <c r="KP26" s="35"/>
      <c r="KQ26" s="35"/>
      <c r="KR26" s="35"/>
      <c r="KS26" s="35"/>
      <c r="KT26" s="35"/>
      <c r="KU26" s="35"/>
      <c r="KV26" s="35"/>
      <c r="KW26" s="35"/>
      <c r="KX26" s="35"/>
      <c r="KY26" s="35"/>
      <c r="KZ26" s="35"/>
      <c r="LA26" s="35"/>
      <c r="LB26" s="35"/>
      <c r="LC26" s="35"/>
      <c r="LD26" s="35"/>
      <c r="LE26" s="35"/>
      <c r="LF26" s="35"/>
      <c r="LG26" s="35"/>
      <c r="LH26" s="35"/>
      <c r="LI26" s="35"/>
      <c r="LJ26" s="35"/>
      <c r="LK26" s="35"/>
      <c r="LL26" s="35"/>
      <c r="LM26" s="35"/>
      <c r="LN26" s="35"/>
      <c r="LO26" s="35"/>
      <c r="LP26" s="35"/>
      <c r="LQ26" s="35"/>
      <c r="LR26" s="35"/>
      <c r="LS26" s="35"/>
      <c r="LT26" s="35"/>
      <c r="LU26" s="35"/>
      <c r="LV26" s="35"/>
      <c r="LW26" s="35"/>
      <c r="LX26" s="35"/>
      <c r="LY26" s="35"/>
      <c r="LZ26" s="35"/>
      <c r="MA26" s="35"/>
      <c r="MB26" s="35"/>
      <c r="MC26" s="35"/>
      <c r="MD26" s="35"/>
      <c r="ME26" s="35"/>
      <c r="MF26" s="35"/>
      <c r="MG26" s="35"/>
      <c r="MH26" s="35"/>
      <c r="MI26" s="35"/>
      <c r="MJ26" s="35"/>
      <c r="MK26" s="35"/>
      <c r="ML26" s="35"/>
      <c r="MM26" s="35"/>
      <c r="MN26" s="35"/>
      <c r="MO26" s="35"/>
      <c r="MP26" s="35"/>
      <c r="MQ26" s="35"/>
      <c r="MR26" s="35"/>
      <c r="MS26" s="35"/>
      <c r="MT26" s="35"/>
      <c r="MU26" s="35"/>
      <c r="MV26" s="35"/>
      <c r="MW26" s="35"/>
      <c r="MX26" s="35"/>
      <c r="MY26" s="35"/>
      <c r="MZ26" s="35"/>
      <c r="NA26" s="35"/>
      <c r="NB26" s="35"/>
      <c r="NC26" s="35"/>
      <c r="ND26" s="35"/>
      <c r="NE26" s="35"/>
      <c r="NF26" s="35"/>
      <c r="NG26" s="35"/>
      <c r="NH26" s="35"/>
      <c r="NI26" s="35"/>
      <c r="NJ26" s="35"/>
      <c r="NK26" s="35"/>
      <c r="NL26" s="35"/>
      <c r="NM26" s="35"/>
      <c r="NN26" s="35"/>
      <c r="NO26" s="35"/>
      <c r="NP26" s="35"/>
      <c r="NQ26" s="35"/>
      <c r="NR26" s="35"/>
      <c r="NS26" s="35"/>
      <c r="NT26" s="35"/>
      <c r="NU26" s="35"/>
      <c r="NV26" s="35"/>
      <c r="NW26" s="35"/>
      <c r="NX26" s="35"/>
      <c r="NY26" s="35"/>
      <c r="NZ26" s="35"/>
      <c r="OA26" s="35"/>
      <c r="OB26" s="35"/>
      <c r="OC26" s="35"/>
      <c r="OD26" s="35"/>
      <c r="OE26" s="35"/>
      <c r="OF26" s="35"/>
      <c r="OG26" s="35"/>
      <c r="OH26" s="35"/>
      <c r="OI26" s="35"/>
      <c r="OJ26" s="35"/>
      <c r="OK26" s="35"/>
      <c r="OL26" s="35"/>
      <c r="OM26" s="35"/>
      <c r="ON26" s="35"/>
      <c r="OO26" s="35"/>
      <c r="OP26" s="35"/>
      <c r="OQ26" s="35"/>
      <c r="OR26" s="35"/>
      <c r="OS26" s="35"/>
      <c r="OT26" s="35"/>
      <c r="OU26" s="35"/>
      <c r="OV26" s="35"/>
      <c r="OW26" s="35"/>
      <c r="OX26" s="35"/>
      <c r="OY26" s="35"/>
      <c r="OZ26" s="35"/>
      <c r="PA26" s="35"/>
      <c r="PB26" s="35"/>
      <c r="PC26" s="35"/>
      <c r="PD26" s="35"/>
      <c r="PE26" s="35"/>
      <c r="PF26" s="35"/>
      <c r="PG26" s="35"/>
      <c r="PH26" s="35"/>
      <c r="PI26" s="35"/>
      <c r="PJ26" s="35"/>
      <c r="PK26" s="35"/>
      <c r="PL26" s="35"/>
      <c r="PM26" s="35"/>
      <c r="PN26" s="35"/>
      <c r="PO26" s="35"/>
      <c r="PP26" s="35"/>
      <c r="PQ26" s="35"/>
      <c r="PR26" s="35"/>
      <c r="PS26" s="35"/>
      <c r="PT26" s="35"/>
      <c r="PU26" s="35"/>
      <c r="PV26" s="35"/>
      <c r="PW26" s="35"/>
      <c r="PX26" s="35"/>
      <c r="PY26" s="35"/>
      <c r="PZ26" s="35"/>
      <c r="QA26" s="35"/>
      <c r="QB26" s="35"/>
      <c r="QC26" s="35"/>
      <c r="QD26" s="35"/>
      <c r="QE26" s="35"/>
      <c r="QF26" s="35"/>
      <c r="QG26" s="35"/>
      <c r="QH26" s="35"/>
      <c r="QI26" s="35"/>
      <c r="QJ26" s="35"/>
      <c r="QK26" s="35"/>
      <c r="QL26" s="35"/>
      <c r="QM26" s="35"/>
      <c r="QN26" s="35"/>
      <c r="QO26" s="35"/>
      <c r="QP26" s="35"/>
      <c r="QQ26" s="35"/>
      <c r="QR26" s="35"/>
      <c r="QS26" s="35"/>
      <c r="QT26" s="35"/>
      <c r="QU26" s="35"/>
      <c r="QV26" s="35"/>
      <c r="QW26" s="35"/>
      <c r="QX26" s="35"/>
      <c r="QY26" s="35"/>
      <c r="QZ26" s="35"/>
      <c r="RA26" s="35"/>
      <c r="RB26" s="35"/>
      <c r="RC26" s="35"/>
      <c r="RD26" s="35"/>
      <c r="RE26" s="35"/>
      <c r="RF26" s="35"/>
      <c r="RG26" s="35"/>
      <c r="RH26" s="35"/>
      <c r="RI26" s="35"/>
      <c r="RJ26" s="35"/>
      <c r="RK26" s="35"/>
      <c r="RL26" s="35"/>
      <c r="RM26" s="35"/>
      <c r="RN26" s="35"/>
      <c r="RO26" s="35"/>
      <c r="RP26" s="35"/>
      <c r="RQ26" s="35"/>
      <c r="RR26" s="35"/>
      <c r="RS26" s="35"/>
      <c r="RT26" s="35"/>
      <c r="RU26" s="35"/>
      <c r="RV26" s="35"/>
      <c r="RW26" s="35"/>
      <c r="RX26" s="35"/>
      <c r="RY26" s="35"/>
      <c r="RZ26" s="35"/>
      <c r="SA26" s="35"/>
      <c r="SB26" s="35"/>
      <c r="SC26" s="35"/>
      <c r="SD26" s="35"/>
      <c r="SE26" s="35"/>
      <c r="SF26" s="35"/>
      <c r="SG26" s="35"/>
      <c r="SH26" s="35"/>
      <c r="SI26" s="35"/>
      <c r="SJ26" s="35"/>
      <c r="SK26" s="35"/>
      <c r="SL26" s="35"/>
      <c r="SM26" s="35"/>
      <c r="SN26" s="35"/>
      <c r="SO26" s="35"/>
      <c r="SP26" s="35"/>
      <c r="SQ26" s="35"/>
      <c r="SR26" s="35"/>
      <c r="SS26" s="35"/>
      <c r="ST26" s="35"/>
      <c r="SU26" s="35"/>
      <c r="SV26" s="35"/>
      <c r="SW26" s="35"/>
      <c r="SX26" s="35"/>
      <c r="SY26" s="35"/>
      <c r="SZ26" s="35"/>
      <c r="TA26" s="35"/>
      <c r="TB26" s="35"/>
      <c r="TC26" s="35"/>
      <c r="TD26" s="35"/>
      <c r="TE26" s="35"/>
      <c r="TF26" s="35"/>
      <c r="TG26" s="35"/>
      <c r="TH26" s="35"/>
      <c r="TI26" s="35"/>
      <c r="TJ26" s="35"/>
      <c r="TK26" s="35"/>
      <c r="TL26" s="35"/>
      <c r="TM26" s="35"/>
      <c r="TN26" s="35"/>
      <c r="TO26" s="35"/>
      <c r="TP26" s="35"/>
      <c r="TQ26" s="35"/>
      <c r="TR26" s="35"/>
      <c r="TS26" s="35"/>
      <c r="TT26" s="35"/>
      <c r="TU26" s="35"/>
      <c r="TV26" s="35"/>
      <c r="TW26" s="35"/>
      <c r="TX26" s="35"/>
      <c r="TY26" s="35"/>
      <c r="TZ26" s="35"/>
      <c r="UA26" s="35"/>
      <c r="UB26" s="35"/>
      <c r="UC26" s="35"/>
      <c r="UD26" s="35"/>
      <c r="UE26" s="35"/>
      <c r="UF26" s="35"/>
      <c r="UG26" s="35"/>
      <c r="UH26" s="35"/>
      <c r="UI26" s="35"/>
      <c r="UJ26" s="35"/>
      <c r="UK26" s="35"/>
      <c r="UL26" s="35"/>
      <c r="UM26" s="35"/>
      <c r="UN26" s="35"/>
      <c r="UO26" s="35"/>
      <c r="UP26" s="35"/>
      <c r="UQ26" s="35"/>
      <c r="UR26" s="35"/>
      <c r="US26" s="35"/>
      <c r="UT26" s="35"/>
      <c r="UU26" s="35"/>
      <c r="UV26" s="35"/>
      <c r="UW26" s="35"/>
      <c r="UX26" s="35"/>
      <c r="UY26" s="35"/>
      <c r="UZ26" s="35"/>
      <c r="VA26" s="35"/>
      <c r="VB26" s="35"/>
      <c r="VC26" s="35"/>
      <c r="VD26" s="35"/>
      <c r="VE26" s="35"/>
      <c r="VF26" s="35"/>
      <c r="VG26" s="35"/>
      <c r="VH26" s="35"/>
      <c r="VI26" s="35"/>
      <c r="VJ26" s="35"/>
      <c r="VK26" s="35"/>
      <c r="VL26" s="35"/>
      <c r="VM26" s="35"/>
      <c r="VN26" s="35"/>
      <c r="VO26" s="35"/>
      <c r="VP26" s="35"/>
      <c r="VQ26" s="35"/>
      <c r="VR26" s="35"/>
      <c r="VS26" s="35"/>
      <c r="VT26" s="35"/>
      <c r="VU26" s="35"/>
      <c r="VV26" s="35"/>
      <c r="VW26" s="35"/>
      <c r="VX26" s="35"/>
      <c r="VY26" s="35"/>
      <c r="VZ26" s="35"/>
      <c r="WA26" s="35"/>
      <c r="WB26" s="35"/>
      <c r="WC26" s="35"/>
      <c r="WD26" s="35"/>
      <c r="WE26" s="35"/>
      <c r="WF26" s="35"/>
      <c r="WG26" s="35"/>
      <c r="WH26" s="35"/>
      <c r="WI26" s="35"/>
      <c r="WJ26" s="35"/>
      <c r="WK26" s="35"/>
      <c r="WL26" s="35"/>
      <c r="WM26" s="35"/>
      <c r="WN26" s="35"/>
      <c r="WO26" s="35"/>
      <c r="WP26" s="35"/>
      <c r="WQ26" s="35"/>
      <c r="WR26" s="35"/>
      <c r="WS26" s="35"/>
      <c r="WT26" s="35"/>
      <c r="WU26" s="35"/>
      <c r="WV26" s="35"/>
      <c r="WW26" s="35"/>
      <c r="WX26" s="35"/>
      <c r="WY26" s="35"/>
      <c r="WZ26" s="35"/>
      <c r="XA26" s="35"/>
      <c r="XB26" s="35"/>
      <c r="XC26" s="35"/>
      <c r="XD26" s="35"/>
      <c r="XE26" s="35"/>
      <c r="XF26" s="35"/>
      <c r="XG26" s="35"/>
      <c r="XH26" s="35"/>
      <c r="XI26" s="35"/>
      <c r="XJ26" s="35"/>
      <c r="XK26" s="35"/>
      <c r="XL26" s="35"/>
      <c r="XM26" s="35"/>
      <c r="XN26" s="35"/>
      <c r="XO26" s="35"/>
      <c r="XP26" s="35"/>
      <c r="XQ26" s="35"/>
      <c r="XR26" s="35"/>
      <c r="XS26" s="35"/>
      <c r="XT26" s="35"/>
      <c r="XU26" s="35"/>
      <c r="XV26" s="35"/>
      <c r="XW26" s="35"/>
      <c r="XX26" s="35"/>
      <c r="XY26" s="35"/>
      <c r="XZ26" s="35"/>
      <c r="YA26" s="35"/>
      <c r="YB26" s="35"/>
      <c r="YC26" s="35"/>
      <c r="YD26" s="35"/>
      <c r="YE26" s="35"/>
      <c r="YF26" s="35"/>
      <c r="YG26" s="35"/>
      <c r="YH26" s="35"/>
      <c r="YI26" s="35"/>
      <c r="YJ26" s="35"/>
      <c r="YK26" s="35"/>
      <c r="YL26" s="35"/>
      <c r="YM26" s="35"/>
      <c r="YN26" s="35"/>
      <c r="YO26" s="35"/>
      <c r="YP26" s="35"/>
      <c r="YQ26" s="35"/>
      <c r="YR26" s="35"/>
      <c r="YS26" s="35"/>
      <c r="YT26" s="35"/>
      <c r="YU26" s="35"/>
      <c r="YV26" s="35"/>
      <c r="YW26" s="35"/>
      <c r="YX26" s="35"/>
      <c r="YY26" s="35"/>
      <c r="YZ26" s="35"/>
      <c r="ZA26" s="35"/>
      <c r="ZB26" s="35"/>
      <c r="ZC26" s="35"/>
      <c r="ZD26" s="35"/>
      <c r="ZE26" s="35"/>
      <c r="ZF26" s="35"/>
      <c r="ZG26" s="35"/>
      <c r="ZH26" s="35"/>
      <c r="ZI26" s="35"/>
      <c r="ZJ26" s="35"/>
      <c r="ZK26" s="35"/>
      <c r="ZL26" s="35"/>
      <c r="ZM26" s="35"/>
      <c r="ZN26" s="35"/>
      <c r="ZO26" s="35"/>
      <c r="ZP26" s="35"/>
      <c r="ZQ26" s="35"/>
      <c r="ZR26" s="35"/>
      <c r="ZS26" s="35"/>
      <c r="ZT26" s="35"/>
      <c r="ZU26" s="35"/>
      <c r="ZV26" s="35"/>
      <c r="ZW26" s="35"/>
      <c r="ZX26" s="35"/>
      <c r="ZY26" s="35"/>
      <c r="ZZ26" s="35"/>
      <c r="AAA26" s="35"/>
      <c r="AAB26" s="35"/>
      <c r="AAC26" s="35"/>
      <c r="AAD26" s="35"/>
      <c r="AAE26" s="35"/>
      <c r="AAF26" s="35"/>
      <c r="AAG26" s="35"/>
      <c r="AAH26" s="35"/>
      <c r="AAI26" s="35"/>
      <c r="AAJ26" s="35"/>
      <c r="AAK26" s="35"/>
      <c r="AAL26" s="35"/>
      <c r="AAM26" s="35"/>
      <c r="AAN26" s="35"/>
      <c r="AAO26" s="35"/>
      <c r="AAP26" s="35"/>
      <c r="AAQ26" s="35"/>
      <c r="AAR26" s="35"/>
      <c r="AAS26" s="35"/>
      <c r="AAT26" s="35"/>
      <c r="AAU26" s="35"/>
      <c r="AAV26" s="35"/>
      <c r="AAW26" s="35"/>
      <c r="AAX26" s="35"/>
      <c r="AAY26" s="35"/>
      <c r="AAZ26" s="35"/>
      <c r="ABA26" s="35"/>
      <c r="ABB26" s="35"/>
      <c r="ABC26" s="35"/>
      <c r="ABD26" s="35"/>
      <c r="ABE26" s="35"/>
      <c r="ABF26" s="35"/>
      <c r="ABG26" s="35"/>
      <c r="ABH26" s="35"/>
      <c r="ABI26" s="35"/>
      <c r="ABJ26" s="35"/>
      <c r="ABK26" s="35"/>
      <c r="ABL26" s="35"/>
      <c r="ABM26" s="35"/>
      <c r="ABN26" s="35"/>
      <c r="ABO26" s="35"/>
      <c r="ABP26" s="35"/>
      <c r="ABQ26" s="35"/>
      <c r="ABR26" s="35"/>
      <c r="ABS26" s="35"/>
      <c r="ABT26" s="35"/>
      <c r="ABU26" s="35"/>
      <c r="ABV26" s="35"/>
      <c r="ABW26" s="35"/>
      <c r="ABX26" s="35"/>
      <c r="ABY26" s="35"/>
      <c r="ABZ26" s="35"/>
      <c r="ACA26" s="35"/>
      <c r="ACB26" s="35"/>
      <c r="ACC26" s="35"/>
      <c r="ACD26" s="35"/>
      <c r="ACE26" s="35"/>
      <c r="ACF26" s="35"/>
      <c r="ACG26" s="35"/>
      <c r="ACH26" s="35"/>
      <c r="ACI26" s="35"/>
      <c r="ACJ26" s="35"/>
      <c r="ACK26" s="35"/>
      <c r="ACL26" s="35"/>
      <c r="ACM26" s="35"/>
      <c r="ACN26" s="35"/>
      <c r="ACO26" s="35"/>
      <c r="ACP26" s="35"/>
      <c r="ACQ26" s="35"/>
      <c r="ACR26" s="35"/>
      <c r="ACS26" s="35"/>
      <c r="ACT26" s="35"/>
      <c r="ACU26" s="35"/>
      <c r="ACV26" s="35"/>
      <c r="ACW26" s="35"/>
      <c r="ACX26" s="35"/>
      <c r="ACY26" s="35"/>
      <c r="ACZ26" s="35"/>
      <c r="ADA26" s="35"/>
      <c r="ADB26" s="35"/>
      <c r="ADC26" s="35"/>
      <c r="ADD26" s="35"/>
      <c r="ADE26" s="35"/>
      <c r="ADF26" s="35"/>
      <c r="ADG26" s="35"/>
      <c r="ADH26" s="35"/>
      <c r="ADI26" s="35"/>
      <c r="ADJ26" s="35"/>
      <c r="ADK26" s="35"/>
      <c r="ADL26" s="35"/>
      <c r="ADM26" s="35"/>
      <c r="ADN26" s="35"/>
      <c r="ADO26" s="35"/>
      <c r="ADP26" s="35"/>
      <c r="ADQ26" s="35"/>
      <c r="ADR26" s="35"/>
      <c r="ADS26" s="35"/>
      <c r="ADT26" s="35"/>
      <c r="ADU26" s="35"/>
      <c r="ADV26" s="35"/>
      <c r="ADW26" s="35"/>
      <c r="ADX26" s="35"/>
      <c r="ADY26" s="35"/>
      <c r="ADZ26" s="35"/>
      <c r="AEA26" s="35"/>
      <c r="AEB26" s="35"/>
      <c r="AEC26" s="35"/>
      <c r="AED26" s="35"/>
      <c r="AEE26" s="35"/>
      <c r="AEF26" s="35"/>
      <c r="AEG26" s="35"/>
      <c r="AEH26" s="35"/>
      <c r="AEI26" s="35"/>
      <c r="AEJ26" s="35"/>
      <c r="AEK26" s="35"/>
      <c r="AEL26" s="35"/>
      <c r="AEM26" s="35"/>
      <c r="AEN26" s="35"/>
      <c r="AEO26" s="35"/>
      <c r="AEP26" s="35"/>
      <c r="AEQ26" s="35"/>
      <c r="AER26" s="35"/>
      <c r="AES26" s="35"/>
      <c r="AET26" s="35"/>
      <c r="AEU26" s="35"/>
      <c r="AEV26" s="35"/>
      <c r="AEW26" s="35"/>
      <c r="AEX26" s="35"/>
      <c r="AEY26" s="35"/>
      <c r="AEZ26" s="35"/>
      <c r="AFA26" s="35"/>
      <c r="AFB26" s="35"/>
      <c r="AFC26" s="35"/>
      <c r="AFD26" s="35"/>
      <c r="AFE26" s="35"/>
      <c r="AFF26" s="35"/>
      <c r="AFG26" s="35"/>
      <c r="AFH26" s="35"/>
      <c r="AFI26" s="35"/>
      <c r="AFJ26" s="35"/>
      <c r="AFK26" s="35"/>
      <c r="AFL26" s="35"/>
      <c r="AFM26" s="35"/>
      <c r="AFN26" s="35"/>
      <c r="AFO26" s="35"/>
      <c r="AFP26" s="35"/>
      <c r="AFQ26" s="35"/>
      <c r="AFR26" s="35"/>
      <c r="AFS26" s="35"/>
      <c r="AFT26" s="35"/>
      <c r="AFU26" s="35"/>
      <c r="AFV26" s="35"/>
      <c r="AFW26" s="35"/>
      <c r="AFX26" s="35"/>
      <c r="AFY26" s="35"/>
      <c r="AFZ26" s="35"/>
      <c r="AGA26" s="35"/>
      <c r="AGB26" s="35"/>
      <c r="AGC26" s="35"/>
      <c r="AGD26" s="35"/>
      <c r="AGE26" s="35"/>
      <c r="AGF26" s="35"/>
      <c r="AGG26" s="35"/>
      <c r="AGH26" s="35"/>
      <c r="AGI26" s="35"/>
      <c r="AGJ26" s="35"/>
      <c r="AGK26" s="35"/>
      <c r="AGL26" s="35"/>
      <c r="AGM26" s="35"/>
      <c r="AGN26" s="35"/>
      <c r="AGO26" s="35"/>
      <c r="AGP26" s="35"/>
      <c r="AGQ26" s="35"/>
      <c r="AGR26" s="35"/>
      <c r="AGS26" s="35"/>
      <c r="AGT26" s="35"/>
      <c r="AGU26" s="35"/>
      <c r="AGV26" s="35"/>
      <c r="AGW26" s="35"/>
      <c r="AGX26" s="35"/>
      <c r="AGY26" s="35"/>
      <c r="AGZ26" s="35"/>
      <c r="AHA26" s="35"/>
      <c r="AHB26" s="35"/>
      <c r="AHC26" s="35"/>
      <c r="AHD26" s="35"/>
      <c r="AHE26" s="35"/>
      <c r="AHF26" s="35"/>
      <c r="AHG26" s="35"/>
      <c r="AHH26" s="35"/>
      <c r="AHI26" s="35"/>
      <c r="AHJ26" s="35"/>
      <c r="AHK26" s="35"/>
      <c r="AHL26" s="35"/>
      <c r="AHM26" s="35"/>
      <c r="AHN26" s="35"/>
      <c r="AHO26" s="35"/>
      <c r="AHP26" s="35"/>
      <c r="AHQ26" s="35"/>
      <c r="AHR26" s="35"/>
      <c r="AHS26" s="35"/>
      <c r="AHT26" s="35"/>
      <c r="AHU26" s="35"/>
      <c r="AHV26" s="35"/>
      <c r="AHW26" s="35"/>
      <c r="AHX26" s="35"/>
      <c r="AHY26" s="35"/>
      <c r="AHZ26" s="35"/>
      <c r="AIA26" s="35"/>
      <c r="AIB26" s="35"/>
      <c r="AIC26" s="35"/>
      <c r="AID26" s="35"/>
      <c r="AIE26" s="35"/>
      <c r="AIF26" s="35"/>
      <c r="AIG26" s="35"/>
      <c r="AIH26" s="35"/>
      <c r="AII26" s="35"/>
      <c r="AIJ26" s="35"/>
      <c r="AIK26" s="35"/>
      <c r="AIL26" s="35"/>
      <c r="AIM26" s="35"/>
      <c r="AIN26" s="35"/>
      <c r="AIO26" s="35"/>
      <c r="AIP26" s="35"/>
      <c r="AIQ26" s="35"/>
      <c r="AIR26" s="35"/>
      <c r="AIS26" s="35"/>
      <c r="AIT26" s="35"/>
      <c r="AIU26" s="35"/>
      <c r="AIV26" s="35"/>
      <c r="AIW26" s="35"/>
      <c r="AIX26" s="35"/>
      <c r="AIY26" s="35"/>
      <c r="AIZ26" s="35"/>
      <c r="AJA26" s="35"/>
      <c r="AJB26" s="35"/>
      <c r="AJC26" s="35"/>
      <c r="AJD26" s="35"/>
      <c r="AJE26" s="35"/>
      <c r="AJF26" s="35"/>
      <c r="AJG26" s="35"/>
      <c r="AJH26" s="35"/>
      <c r="AJI26" s="35"/>
      <c r="AJJ26" s="35"/>
      <c r="AJK26" s="35"/>
      <c r="AJL26" s="35"/>
      <c r="AJM26" s="35"/>
      <c r="AJN26" s="35"/>
      <c r="AJO26" s="35"/>
      <c r="AJP26" s="35"/>
      <c r="AJQ26" s="35"/>
      <c r="AJR26" s="35"/>
      <c r="AJS26" s="35"/>
      <c r="AJT26" s="35"/>
      <c r="AJU26" s="35"/>
      <c r="AJV26" s="35"/>
      <c r="AJW26" s="35"/>
      <c r="AJX26" s="35"/>
      <c r="AJY26" s="35"/>
      <c r="AJZ26" s="35"/>
      <c r="AKA26" s="35"/>
      <c r="AKB26" s="35"/>
      <c r="AKC26" s="35"/>
      <c r="AKD26" s="35"/>
      <c r="AKE26" s="35"/>
      <c r="AKF26" s="35"/>
      <c r="AKG26" s="35"/>
      <c r="AKH26" s="35"/>
      <c r="AKI26" s="35"/>
      <c r="AKJ26" s="35"/>
      <c r="AKK26" s="35"/>
      <c r="AKL26" s="35"/>
      <c r="AKM26" s="35"/>
      <c r="AKN26" s="35"/>
      <c r="AKO26" s="35"/>
      <c r="AKP26" s="35"/>
      <c r="AKQ26" s="35"/>
      <c r="AKR26" s="35"/>
      <c r="AKS26" s="35"/>
      <c r="AKT26" s="35"/>
      <c r="AKU26" s="35"/>
      <c r="AKV26" s="35"/>
      <c r="AKW26" s="35"/>
      <c r="AKX26" s="35"/>
      <c r="AKY26" s="35"/>
      <c r="AKZ26" s="35"/>
      <c r="ALA26" s="35"/>
      <c r="ALB26" s="35"/>
      <c r="ALC26" s="35"/>
      <c r="ALD26" s="35"/>
      <c r="ALE26" s="35"/>
      <c r="ALF26" s="35"/>
      <c r="ALG26" s="35"/>
      <c r="ALH26" s="35"/>
      <c r="ALI26" s="35"/>
      <c r="ALJ26" s="35"/>
      <c r="ALK26" s="35"/>
      <c r="ALL26" s="35"/>
      <c r="ALM26" s="35"/>
      <c r="ALN26" s="35"/>
      <c r="ALO26" s="35"/>
      <c r="ALP26" s="35"/>
      <c r="ALQ26" s="35"/>
      <c r="ALR26" s="35"/>
      <c r="ALS26" s="35"/>
      <c r="ALT26" s="35"/>
      <c r="ALU26" s="35"/>
      <c r="ALV26" s="35"/>
      <c r="ALW26" s="35"/>
      <c r="ALX26" s="35"/>
      <c r="ALY26" s="35"/>
      <c r="ALZ26" s="35"/>
      <c r="AMA26" s="35"/>
      <c r="AMB26" s="35"/>
      <c r="AMC26" s="35"/>
      <c r="AMD26" s="35"/>
      <c r="AME26" s="35"/>
      <c r="AMF26" s="35"/>
      <c r="AMG26" s="35"/>
      <c r="AMH26" s="35"/>
      <c r="AMI26" s="35"/>
      <c r="AMJ26" s="35"/>
      <c r="AMK26" s="35"/>
    </row>
    <row r="27" s="1" customFormat="1" ht="20.1" customHeight="1" spans="1:1025">
      <c r="A27" s="11"/>
      <c r="B27" s="11">
        <v>24</v>
      </c>
      <c r="C27" s="12"/>
      <c r="D27" s="13"/>
      <c r="E27" s="14"/>
      <c r="F27" s="14"/>
      <c r="G27" s="13"/>
      <c r="H27" s="15"/>
      <c r="I27" s="20"/>
      <c r="J27" s="13"/>
      <c r="K27" s="24">
        <v>8.16</v>
      </c>
      <c r="L27" s="22">
        <f>K27/0.003375</f>
        <v>2417.77777777778</v>
      </c>
      <c r="M27" s="25">
        <v>395.2</v>
      </c>
      <c r="N27" s="15">
        <f>M27/22.5</f>
        <v>17.5644444444444</v>
      </c>
      <c r="O27" s="15"/>
      <c r="P27" s="15"/>
      <c r="Q27" s="30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3"/>
      <c r="AG27" s="34"/>
      <c r="AH27" s="34"/>
      <c r="AI27" s="34"/>
      <c r="AJ27" s="34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  <c r="FE27" s="35"/>
      <c r="FF27" s="35"/>
      <c r="FG27" s="35"/>
      <c r="FH27" s="35"/>
      <c r="FI27" s="35"/>
      <c r="FJ27" s="35"/>
      <c r="FK27" s="35"/>
      <c r="FL27" s="35"/>
      <c r="FM27" s="35"/>
      <c r="FN27" s="35"/>
      <c r="FO27" s="35"/>
      <c r="FP27" s="35"/>
      <c r="FQ27" s="35"/>
      <c r="FR27" s="35"/>
      <c r="FS27" s="35"/>
      <c r="FT27" s="35"/>
      <c r="FU27" s="35"/>
      <c r="FV27" s="35"/>
      <c r="FW27" s="35"/>
      <c r="FX27" s="35"/>
      <c r="FY27" s="35"/>
      <c r="FZ27" s="35"/>
      <c r="GA27" s="35"/>
      <c r="GB27" s="35"/>
      <c r="GC27" s="35"/>
      <c r="GD27" s="35"/>
      <c r="GE27" s="35"/>
      <c r="GF27" s="35"/>
      <c r="GG27" s="35"/>
      <c r="GH27" s="35"/>
      <c r="GI27" s="35"/>
      <c r="GJ27" s="35"/>
      <c r="GK27" s="35"/>
      <c r="GL27" s="35"/>
      <c r="GM27" s="35"/>
      <c r="GN27" s="35"/>
      <c r="GO27" s="35"/>
      <c r="GP27" s="35"/>
      <c r="GQ27" s="35"/>
      <c r="GR27" s="35"/>
      <c r="GS27" s="35"/>
      <c r="GT27" s="35"/>
      <c r="GU27" s="35"/>
      <c r="GV27" s="35"/>
      <c r="GW27" s="35"/>
      <c r="GX27" s="35"/>
      <c r="GY27" s="35"/>
      <c r="GZ27" s="35"/>
      <c r="HA27" s="35"/>
      <c r="HB27" s="35"/>
      <c r="HC27" s="35"/>
      <c r="HD27" s="35"/>
      <c r="HE27" s="35"/>
      <c r="HF27" s="35"/>
      <c r="HG27" s="35"/>
      <c r="HH27" s="35"/>
      <c r="HI27" s="35"/>
      <c r="HJ27" s="35"/>
      <c r="HK27" s="35"/>
      <c r="HL27" s="35"/>
      <c r="HM27" s="35"/>
      <c r="HN27" s="35"/>
      <c r="HO27" s="35"/>
      <c r="HP27" s="35"/>
      <c r="HQ27" s="35"/>
      <c r="HR27" s="35"/>
      <c r="HS27" s="35"/>
      <c r="HT27" s="35"/>
      <c r="HU27" s="35"/>
      <c r="HV27" s="35"/>
      <c r="HW27" s="35"/>
      <c r="HX27" s="35"/>
      <c r="HY27" s="35"/>
      <c r="HZ27" s="35"/>
      <c r="IA27" s="35"/>
      <c r="IB27" s="35"/>
      <c r="IC27" s="35"/>
      <c r="ID27" s="35"/>
      <c r="IE27" s="35"/>
      <c r="IF27" s="35"/>
      <c r="IG27" s="35"/>
      <c r="IH27" s="35"/>
      <c r="II27" s="35"/>
      <c r="IJ27" s="35"/>
      <c r="IK27" s="35"/>
      <c r="IL27" s="35"/>
      <c r="IM27" s="35"/>
      <c r="IN27" s="35"/>
      <c r="IO27" s="35"/>
      <c r="IP27" s="35"/>
      <c r="IQ27" s="35"/>
      <c r="IR27" s="35"/>
      <c r="IS27" s="35"/>
      <c r="IT27" s="35"/>
      <c r="IU27" s="35"/>
      <c r="IV27" s="35"/>
      <c r="IW27" s="35"/>
      <c r="IX27" s="35"/>
      <c r="IY27" s="35"/>
      <c r="IZ27" s="35"/>
      <c r="JA27" s="35"/>
      <c r="JB27" s="35"/>
      <c r="JC27" s="35"/>
      <c r="JD27" s="35"/>
      <c r="JE27" s="35"/>
      <c r="JF27" s="35"/>
      <c r="JG27" s="35"/>
      <c r="JH27" s="35"/>
      <c r="JI27" s="35"/>
      <c r="JJ27" s="35"/>
      <c r="JK27" s="35"/>
      <c r="JL27" s="35"/>
      <c r="JM27" s="35"/>
      <c r="JN27" s="35"/>
      <c r="JO27" s="35"/>
      <c r="JP27" s="35"/>
      <c r="JQ27" s="35"/>
      <c r="JR27" s="35"/>
      <c r="JS27" s="35"/>
      <c r="JT27" s="35"/>
      <c r="JU27" s="35"/>
      <c r="JV27" s="35"/>
      <c r="JW27" s="35"/>
      <c r="JX27" s="35"/>
      <c r="JY27" s="35"/>
      <c r="JZ27" s="35"/>
      <c r="KA27" s="35"/>
      <c r="KB27" s="35"/>
      <c r="KC27" s="35"/>
      <c r="KD27" s="35"/>
      <c r="KE27" s="35"/>
      <c r="KF27" s="35"/>
      <c r="KG27" s="35"/>
      <c r="KH27" s="35"/>
      <c r="KI27" s="35"/>
      <c r="KJ27" s="35"/>
      <c r="KK27" s="35"/>
      <c r="KL27" s="35"/>
      <c r="KM27" s="35"/>
      <c r="KN27" s="35"/>
      <c r="KO27" s="35"/>
      <c r="KP27" s="35"/>
      <c r="KQ27" s="35"/>
      <c r="KR27" s="35"/>
      <c r="KS27" s="35"/>
      <c r="KT27" s="35"/>
      <c r="KU27" s="35"/>
      <c r="KV27" s="35"/>
      <c r="KW27" s="35"/>
      <c r="KX27" s="35"/>
      <c r="KY27" s="35"/>
      <c r="KZ27" s="35"/>
      <c r="LA27" s="35"/>
      <c r="LB27" s="35"/>
      <c r="LC27" s="35"/>
      <c r="LD27" s="35"/>
      <c r="LE27" s="35"/>
      <c r="LF27" s="35"/>
      <c r="LG27" s="35"/>
      <c r="LH27" s="35"/>
      <c r="LI27" s="35"/>
      <c r="LJ27" s="35"/>
      <c r="LK27" s="35"/>
      <c r="LL27" s="35"/>
      <c r="LM27" s="35"/>
      <c r="LN27" s="35"/>
      <c r="LO27" s="35"/>
      <c r="LP27" s="35"/>
      <c r="LQ27" s="35"/>
      <c r="LR27" s="35"/>
      <c r="LS27" s="35"/>
      <c r="LT27" s="35"/>
      <c r="LU27" s="35"/>
      <c r="LV27" s="35"/>
      <c r="LW27" s="35"/>
      <c r="LX27" s="35"/>
      <c r="LY27" s="35"/>
      <c r="LZ27" s="35"/>
      <c r="MA27" s="35"/>
      <c r="MB27" s="35"/>
      <c r="MC27" s="35"/>
      <c r="MD27" s="35"/>
      <c r="ME27" s="35"/>
      <c r="MF27" s="35"/>
      <c r="MG27" s="35"/>
      <c r="MH27" s="35"/>
      <c r="MI27" s="35"/>
      <c r="MJ27" s="35"/>
      <c r="MK27" s="35"/>
      <c r="ML27" s="35"/>
      <c r="MM27" s="35"/>
      <c r="MN27" s="35"/>
      <c r="MO27" s="35"/>
      <c r="MP27" s="35"/>
      <c r="MQ27" s="35"/>
      <c r="MR27" s="35"/>
      <c r="MS27" s="35"/>
      <c r="MT27" s="35"/>
      <c r="MU27" s="35"/>
      <c r="MV27" s="35"/>
      <c r="MW27" s="35"/>
      <c r="MX27" s="35"/>
      <c r="MY27" s="35"/>
      <c r="MZ27" s="35"/>
      <c r="NA27" s="35"/>
      <c r="NB27" s="35"/>
      <c r="NC27" s="35"/>
      <c r="ND27" s="35"/>
      <c r="NE27" s="35"/>
      <c r="NF27" s="35"/>
      <c r="NG27" s="35"/>
      <c r="NH27" s="35"/>
      <c r="NI27" s="35"/>
      <c r="NJ27" s="35"/>
      <c r="NK27" s="35"/>
      <c r="NL27" s="35"/>
      <c r="NM27" s="35"/>
      <c r="NN27" s="35"/>
      <c r="NO27" s="35"/>
      <c r="NP27" s="35"/>
      <c r="NQ27" s="35"/>
      <c r="NR27" s="35"/>
      <c r="NS27" s="35"/>
      <c r="NT27" s="35"/>
      <c r="NU27" s="35"/>
      <c r="NV27" s="35"/>
      <c r="NW27" s="35"/>
      <c r="NX27" s="35"/>
      <c r="NY27" s="35"/>
      <c r="NZ27" s="35"/>
      <c r="OA27" s="35"/>
      <c r="OB27" s="35"/>
      <c r="OC27" s="35"/>
      <c r="OD27" s="35"/>
      <c r="OE27" s="35"/>
      <c r="OF27" s="35"/>
      <c r="OG27" s="35"/>
      <c r="OH27" s="35"/>
      <c r="OI27" s="35"/>
      <c r="OJ27" s="35"/>
      <c r="OK27" s="35"/>
      <c r="OL27" s="35"/>
      <c r="OM27" s="35"/>
      <c r="ON27" s="35"/>
      <c r="OO27" s="35"/>
      <c r="OP27" s="35"/>
      <c r="OQ27" s="35"/>
      <c r="OR27" s="35"/>
      <c r="OS27" s="35"/>
      <c r="OT27" s="35"/>
      <c r="OU27" s="35"/>
      <c r="OV27" s="35"/>
      <c r="OW27" s="35"/>
      <c r="OX27" s="35"/>
      <c r="OY27" s="35"/>
      <c r="OZ27" s="35"/>
      <c r="PA27" s="35"/>
      <c r="PB27" s="35"/>
      <c r="PC27" s="35"/>
      <c r="PD27" s="35"/>
      <c r="PE27" s="35"/>
      <c r="PF27" s="35"/>
      <c r="PG27" s="35"/>
      <c r="PH27" s="35"/>
      <c r="PI27" s="35"/>
      <c r="PJ27" s="35"/>
      <c r="PK27" s="35"/>
      <c r="PL27" s="35"/>
      <c r="PM27" s="35"/>
      <c r="PN27" s="35"/>
      <c r="PO27" s="35"/>
      <c r="PP27" s="35"/>
      <c r="PQ27" s="35"/>
      <c r="PR27" s="35"/>
      <c r="PS27" s="35"/>
      <c r="PT27" s="35"/>
      <c r="PU27" s="35"/>
      <c r="PV27" s="35"/>
      <c r="PW27" s="35"/>
      <c r="PX27" s="35"/>
      <c r="PY27" s="35"/>
      <c r="PZ27" s="35"/>
      <c r="QA27" s="35"/>
      <c r="QB27" s="35"/>
      <c r="QC27" s="35"/>
      <c r="QD27" s="35"/>
      <c r="QE27" s="35"/>
      <c r="QF27" s="35"/>
      <c r="QG27" s="35"/>
      <c r="QH27" s="35"/>
      <c r="QI27" s="35"/>
      <c r="QJ27" s="35"/>
      <c r="QK27" s="35"/>
      <c r="QL27" s="35"/>
      <c r="QM27" s="35"/>
      <c r="QN27" s="35"/>
      <c r="QO27" s="35"/>
      <c r="QP27" s="35"/>
      <c r="QQ27" s="35"/>
      <c r="QR27" s="35"/>
      <c r="QS27" s="35"/>
      <c r="QT27" s="35"/>
      <c r="QU27" s="35"/>
      <c r="QV27" s="35"/>
      <c r="QW27" s="35"/>
      <c r="QX27" s="35"/>
      <c r="QY27" s="35"/>
      <c r="QZ27" s="35"/>
      <c r="RA27" s="35"/>
      <c r="RB27" s="35"/>
      <c r="RC27" s="35"/>
      <c r="RD27" s="35"/>
      <c r="RE27" s="35"/>
      <c r="RF27" s="35"/>
      <c r="RG27" s="35"/>
      <c r="RH27" s="35"/>
      <c r="RI27" s="35"/>
      <c r="RJ27" s="35"/>
      <c r="RK27" s="35"/>
      <c r="RL27" s="35"/>
      <c r="RM27" s="35"/>
      <c r="RN27" s="35"/>
      <c r="RO27" s="35"/>
      <c r="RP27" s="35"/>
      <c r="RQ27" s="35"/>
      <c r="RR27" s="35"/>
      <c r="RS27" s="35"/>
      <c r="RT27" s="35"/>
      <c r="RU27" s="35"/>
      <c r="RV27" s="35"/>
      <c r="RW27" s="35"/>
      <c r="RX27" s="35"/>
      <c r="RY27" s="35"/>
      <c r="RZ27" s="35"/>
      <c r="SA27" s="35"/>
      <c r="SB27" s="35"/>
      <c r="SC27" s="35"/>
      <c r="SD27" s="35"/>
      <c r="SE27" s="35"/>
      <c r="SF27" s="35"/>
      <c r="SG27" s="35"/>
      <c r="SH27" s="35"/>
      <c r="SI27" s="35"/>
      <c r="SJ27" s="35"/>
      <c r="SK27" s="35"/>
      <c r="SL27" s="35"/>
      <c r="SM27" s="35"/>
      <c r="SN27" s="35"/>
      <c r="SO27" s="35"/>
      <c r="SP27" s="35"/>
      <c r="SQ27" s="35"/>
      <c r="SR27" s="35"/>
      <c r="SS27" s="35"/>
      <c r="ST27" s="35"/>
      <c r="SU27" s="35"/>
      <c r="SV27" s="35"/>
      <c r="SW27" s="35"/>
      <c r="SX27" s="35"/>
      <c r="SY27" s="35"/>
      <c r="SZ27" s="35"/>
      <c r="TA27" s="35"/>
      <c r="TB27" s="35"/>
      <c r="TC27" s="35"/>
      <c r="TD27" s="35"/>
      <c r="TE27" s="35"/>
      <c r="TF27" s="35"/>
      <c r="TG27" s="35"/>
      <c r="TH27" s="35"/>
      <c r="TI27" s="35"/>
      <c r="TJ27" s="35"/>
      <c r="TK27" s="35"/>
      <c r="TL27" s="35"/>
      <c r="TM27" s="35"/>
      <c r="TN27" s="35"/>
      <c r="TO27" s="35"/>
      <c r="TP27" s="35"/>
      <c r="TQ27" s="35"/>
      <c r="TR27" s="35"/>
      <c r="TS27" s="35"/>
      <c r="TT27" s="35"/>
      <c r="TU27" s="35"/>
      <c r="TV27" s="35"/>
      <c r="TW27" s="35"/>
      <c r="TX27" s="35"/>
      <c r="TY27" s="35"/>
      <c r="TZ27" s="35"/>
      <c r="UA27" s="35"/>
      <c r="UB27" s="35"/>
      <c r="UC27" s="35"/>
      <c r="UD27" s="35"/>
      <c r="UE27" s="35"/>
      <c r="UF27" s="35"/>
      <c r="UG27" s="35"/>
      <c r="UH27" s="35"/>
      <c r="UI27" s="35"/>
      <c r="UJ27" s="35"/>
      <c r="UK27" s="35"/>
      <c r="UL27" s="35"/>
      <c r="UM27" s="35"/>
      <c r="UN27" s="35"/>
      <c r="UO27" s="35"/>
      <c r="UP27" s="35"/>
      <c r="UQ27" s="35"/>
      <c r="UR27" s="35"/>
      <c r="US27" s="35"/>
      <c r="UT27" s="35"/>
      <c r="UU27" s="35"/>
      <c r="UV27" s="35"/>
      <c r="UW27" s="35"/>
      <c r="UX27" s="35"/>
      <c r="UY27" s="35"/>
      <c r="UZ27" s="35"/>
      <c r="VA27" s="35"/>
      <c r="VB27" s="35"/>
      <c r="VC27" s="35"/>
      <c r="VD27" s="35"/>
      <c r="VE27" s="35"/>
      <c r="VF27" s="35"/>
      <c r="VG27" s="35"/>
      <c r="VH27" s="35"/>
      <c r="VI27" s="35"/>
      <c r="VJ27" s="35"/>
      <c r="VK27" s="35"/>
      <c r="VL27" s="35"/>
      <c r="VM27" s="35"/>
      <c r="VN27" s="35"/>
      <c r="VO27" s="35"/>
      <c r="VP27" s="35"/>
      <c r="VQ27" s="35"/>
      <c r="VR27" s="35"/>
      <c r="VS27" s="35"/>
      <c r="VT27" s="35"/>
      <c r="VU27" s="35"/>
      <c r="VV27" s="35"/>
      <c r="VW27" s="35"/>
      <c r="VX27" s="35"/>
      <c r="VY27" s="35"/>
      <c r="VZ27" s="35"/>
      <c r="WA27" s="35"/>
      <c r="WB27" s="35"/>
      <c r="WC27" s="35"/>
      <c r="WD27" s="35"/>
      <c r="WE27" s="35"/>
      <c r="WF27" s="35"/>
      <c r="WG27" s="35"/>
      <c r="WH27" s="35"/>
      <c r="WI27" s="35"/>
      <c r="WJ27" s="35"/>
      <c r="WK27" s="35"/>
      <c r="WL27" s="35"/>
      <c r="WM27" s="35"/>
      <c r="WN27" s="35"/>
      <c r="WO27" s="35"/>
      <c r="WP27" s="35"/>
      <c r="WQ27" s="35"/>
      <c r="WR27" s="35"/>
      <c r="WS27" s="35"/>
      <c r="WT27" s="35"/>
      <c r="WU27" s="35"/>
      <c r="WV27" s="35"/>
      <c r="WW27" s="35"/>
      <c r="WX27" s="35"/>
      <c r="WY27" s="35"/>
      <c r="WZ27" s="35"/>
      <c r="XA27" s="35"/>
      <c r="XB27" s="35"/>
      <c r="XC27" s="35"/>
      <c r="XD27" s="35"/>
      <c r="XE27" s="35"/>
      <c r="XF27" s="35"/>
      <c r="XG27" s="35"/>
      <c r="XH27" s="35"/>
      <c r="XI27" s="35"/>
      <c r="XJ27" s="35"/>
      <c r="XK27" s="35"/>
      <c r="XL27" s="35"/>
      <c r="XM27" s="35"/>
      <c r="XN27" s="35"/>
      <c r="XO27" s="35"/>
      <c r="XP27" s="35"/>
      <c r="XQ27" s="35"/>
      <c r="XR27" s="35"/>
      <c r="XS27" s="35"/>
      <c r="XT27" s="35"/>
      <c r="XU27" s="35"/>
      <c r="XV27" s="35"/>
      <c r="XW27" s="35"/>
      <c r="XX27" s="35"/>
      <c r="XY27" s="35"/>
      <c r="XZ27" s="35"/>
      <c r="YA27" s="35"/>
      <c r="YB27" s="35"/>
      <c r="YC27" s="35"/>
      <c r="YD27" s="35"/>
      <c r="YE27" s="35"/>
      <c r="YF27" s="35"/>
      <c r="YG27" s="35"/>
      <c r="YH27" s="35"/>
      <c r="YI27" s="35"/>
      <c r="YJ27" s="35"/>
      <c r="YK27" s="35"/>
      <c r="YL27" s="35"/>
      <c r="YM27" s="35"/>
      <c r="YN27" s="35"/>
      <c r="YO27" s="35"/>
      <c r="YP27" s="35"/>
      <c r="YQ27" s="35"/>
      <c r="YR27" s="35"/>
      <c r="YS27" s="35"/>
      <c r="YT27" s="35"/>
      <c r="YU27" s="35"/>
      <c r="YV27" s="35"/>
      <c r="YW27" s="35"/>
      <c r="YX27" s="35"/>
      <c r="YY27" s="35"/>
      <c r="YZ27" s="35"/>
      <c r="ZA27" s="35"/>
      <c r="ZB27" s="35"/>
      <c r="ZC27" s="35"/>
      <c r="ZD27" s="35"/>
      <c r="ZE27" s="35"/>
      <c r="ZF27" s="35"/>
      <c r="ZG27" s="35"/>
      <c r="ZH27" s="35"/>
      <c r="ZI27" s="35"/>
      <c r="ZJ27" s="35"/>
      <c r="ZK27" s="35"/>
      <c r="ZL27" s="35"/>
      <c r="ZM27" s="35"/>
      <c r="ZN27" s="35"/>
      <c r="ZO27" s="35"/>
      <c r="ZP27" s="35"/>
      <c r="ZQ27" s="35"/>
      <c r="ZR27" s="35"/>
      <c r="ZS27" s="35"/>
      <c r="ZT27" s="35"/>
      <c r="ZU27" s="35"/>
      <c r="ZV27" s="35"/>
      <c r="ZW27" s="35"/>
      <c r="ZX27" s="35"/>
      <c r="ZY27" s="35"/>
      <c r="ZZ27" s="35"/>
      <c r="AAA27" s="35"/>
      <c r="AAB27" s="35"/>
      <c r="AAC27" s="35"/>
      <c r="AAD27" s="35"/>
      <c r="AAE27" s="35"/>
      <c r="AAF27" s="35"/>
      <c r="AAG27" s="35"/>
      <c r="AAH27" s="35"/>
      <c r="AAI27" s="35"/>
      <c r="AAJ27" s="35"/>
      <c r="AAK27" s="35"/>
      <c r="AAL27" s="35"/>
      <c r="AAM27" s="35"/>
      <c r="AAN27" s="35"/>
      <c r="AAO27" s="35"/>
      <c r="AAP27" s="35"/>
      <c r="AAQ27" s="35"/>
      <c r="AAR27" s="35"/>
      <c r="AAS27" s="35"/>
      <c r="AAT27" s="35"/>
      <c r="AAU27" s="35"/>
      <c r="AAV27" s="35"/>
      <c r="AAW27" s="35"/>
      <c r="AAX27" s="35"/>
      <c r="AAY27" s="35"/>
      <c r="AAZ27" s="35"/>
      <c r="ABA27" s="35"/>
      <c r="ABB27" s="35"/>
      <c r="ABC27" s="35"/>
      <c r="ABD27" s="35"/>
      <c r="ABE27" s="35"/>
      <c r="ABF27" s="35"/>
      <c r="ABG27" s="35"/>
      <c r="ABH27" s="35"/>
      <c r="ABI27" s="35"/>
      <c r="ABJ27" s="35"/>
      <c r="ABK27" s="35"/>
      <c r="ABL27" s="35"/>
      <c r="ABM27" s="35"/>
      <c r="ABN27" s="35"/>
      <c r="ABO27" s="35"/>
      <c r="ABP27" s="35"/>
      <c r="ABQ27" s="35"/>
      <c r="ABR27" s="35"/>
      <c r="ABS27" s="35"/>
      <c r="ABT27" s="35"/>
      <c r="ABU27" s="35"/>
      <c r="ABV27" s="35"/>
      <c r="ABW27" s="35"/>
      <c r="ABX27" s="35"/>
      <c r="ABY27" s="35"/>
      <c r="ABZ27" s="35"/>
      <c r="ACA27" s="35"/>
      <c r="ACB27" s="35"/>
      <c r="ACC27" s="35"/>
      <c r="ACD27" s="35"/>
      <c r="ACE27" s="35"/>
      <c r="ACF27" s="35"/>
      <c r="ACG27" s="35"/>
      <c r="ACH27" s="35"/>
      <c r="ACI27" s="35"/>
      <c r="ACJ27" s="35"/>
      <c r="ACK27" s="35"/>
      <c r="ACL27" s="35"/>
      <c r="ACM27" s="35"/>
      <c r="ACN27" s="35"/>
      <c r="ACO27" s="35"/>
      <c r="ACP27" s="35"/>
      <c r="ACQ27" s="35"/>
      <c r="ACR27" s="35"/>
      <c r="ACS27" s="35"/>
      <c r="ACT27" s="35"/>
      <c r="ACU27" s="35"/>
      <c r="ACV27" s="35"/>
      <c r="ACW27" s="35"/>
      <c r="ACX27" s="35"/>
      <c r="ACY27" s="35"/>
      <c r="ACZ27" s="35"/>
      <c r="ADA27" s="35"/>
      <c r="ADB27" s="35"/>
      <c r="ADC27" s="35"/>
      <c r="ADD27" s="35"/>
      <c r="ADE27" s="35"/>
      <c r="ADF27" s="35"/>
      <c r="ADG27" s="35"/>
      <c r="ADH27" s="35"/>
      <c r="ADI27" s="35"/>
      <c r="ADJ27" s="35"/>
      <c r="ADK27" s="35"/>
      <c r="ADL27" s="35"/>
      <c r="ADM27" s="35"/>
      <c r="ADN27" s="35"/>
      <c r="ADO27" s="35"/>
      <c r="ADP27" s="35"/>
      <c r="ADQ27" s="35"/>
      <c r="ADR27" s="35"/>
      <c r="ADS27" s="35"/>
      <c r="ADT27" s="35"/>
      <c r="ADU27" s="35"/>
      <c r="ADV27" s="35"/>
      <c r="ADW27" s="35"/>
      <c r="ADX27" s="35"/>
      <c r="ADY27" s="35"/>
      <c r="ADZ27" s="35"/>
      <c r="AEA27" s="35"/>
      <c r="AEB27" s="35"/>
      <c r="AEC27" s="35"/>
      <c r="AED27" s="35"/>
      <c r="AEE27" s="35"/>
      <c r="AEF27" s="35"/>
      <c r="AEG27" s="35"/>
      <c r="AEH27" s="35"/>
      <c r="AEI27" s="35"/>
      <c r="AEJ27" s="35"/>
      <c r="AEK27" s="35"/>
      <c r="AEL27" s="35"/>
      <c r="AEM27" s="35"/>
      <c r="AEN27" s="35"/>
      <c r="AEO27" s="35"/>
      <c r="AEP27" s="35"/>
      <c r="AEQ27" s="35"/>
      <c r="AER27" s="35"/>
      <c r="AES27" s="35"/>
      <c r="AET27" s="35"/>
      <c r="AEU27" s="35"/>
      <c r="AEV27" s="35"/>
      <c r="AEW27" s="35"/>
      <c r="AEX27" s="35"/>
      <c r="AEY27" s="35"/>
      <c r="AEZ27" s="35"/>
      <c r="AFA27" s="35"/>
      <c r="AFB27" s="35"/>
      <c r="AFC27" s="35"/>
      <c r="AFD27" s="35"/>
      <c r="AFE27" s="35"/>
      <c r="AFF27" s="35"/>
      <c r="AFG27" s="35"/>
      <c r="AFH27" s="35"/>
      <c r="AFI27" s="35"/>
      <c r="AFJ27" s="35"/>
      <c r="AFK27" s="35"/>
      <c r="AFL27" s="35"/>
      <c r="AFM27" s="35"/>
      <c r="AFN27" s="35"/>
      <c r="AFO27" s="35"/>
      <c r="AFP27" s="35"/>
      <c r="AFQ27" s="35"/>
      <c r="AFR27" s="35"/>
      <c r="AFS27" s="35"/>
      <c r="AFT27" s="35"/>
      <c r="AFU27" s="35"/>
      <c r="AFV27" s="35"/>
      <c r="AFW27" s="35"/>
      <c r="AFX27" s="35"/>
      <c r="AFY27" s="35"/>
      <c r="AFZ27" s="35"/>
      <c r="AGA27" s="35"/>
      <c r="AGB27" s="35"/>
      <c r="AGC27" s="35"/>
      <c r="AGD27" s="35"/>
      <c r="AGE27" s="35"/>
      <c r="AGF27" s="35"/>
      <c r="AGG27" s="35"/>
      <c r="AGH27" s="35"/>
      <c r="AGI27" s="35"/>
      <c r="AGJ27" s="35"/>
      <c r="AGK27" s="35"/>
      <c r="AGL27" s="35"/>
      <c r="AGM27" s="35"/>
      <c r="AGN27" s="35"/>
      <c r="AGO27" s="35"/>
      <c r="AGP27" s="35"/>
      <c r="AGQ27" s="35"/>
      <c r="AGR27" s="35"/>
      <c r="AGS27" s="35"/>
      <c r="AGT27" s="35"/>
      <c r="AGU27" s="35"/>
      <c r="AGV27" s="35"/>
      <c r="AGW27" s="35"/>
      <c r="AGX27" s="35"/>
      <c r="AGY27" s="35"/>
      <c r="AGZ27" s="35"/>
      <c r="AHA27" s="35"/>
      <c r="AHB27" s="35"/>
      <c r="AHC27" s="35"/>
      <c r="AHD27" s="35"/>
      <c r="AHE27" s="35"/>
      <c r="AHF27" s="35"/>
      <c r="AHG27" s="35"/>
      <c r="AHH27" s="35"/>
      <c r="AHI27" s="35"/>
      <c r="AHJ27" s="35"/>
      <c r="AHK27" s="35"/>
      <c r="AHL27" s="35"/>
      <c r="AHM27" s="35"/>
      <c r="AHN27" s="35"/>
      <c r="AHO27" s="35"/>
      <c r="AHP27" s="35"/>
      <c r="AHQ27" s="35"/>
      <c r="AHR27" s="35"/>
      <c r="AHS27" s="35"/>
      <c r="AHT27" s="35"/>
      <c r="AHU27" s="35"/>
      <c r="AHV27" s="35"/>
      <c r="AHW27" s="35"/>
      <c r="AHX27" s="35"/>
      <c r="AHY27" s="35"/>
      <c r="AHZ27" s="35"/>
      <c r="AIA27" s="35"/>
      <c r="AIB27" s="35"/>
      <c r="AIC27" s="35"/>
      <c r="AID27" s="35"/>
      <c r="AIE27" s="35"/>
      <c r="AIF27" s="35"/>
      <c r="AIG27" s="35"/>
      <c r="AIH27" s="35"/>
      <c r="AII27" s="35"/>
      <c r="AIJ27" s="35"/>
      <c r="AIK27" s="35"/>
      <c r="AIL27" s="35"/>
      <c r="AIM27" s="35"/>
      <c r="AIN27" s="35"/>
      <c r="AIO27" s="35"/>
      <c r="AIP27" s="35"/>
      <c r="AIQ27" s="35"/>
      <c r="AIR27" s="35"/>
      <c r="AIS27" s="35"/>
      <c r="AIT27" s="35"/>
      <c r="AIU27" s="35"/>
      <c r="AIV27" s="35"/>
      <c r="AIW27" s="35"/>
      <c r="AIX27" s="35"/>
      <c r="AIY27" s="35"/>
      <c r="AIZ27" s="35"/>
      <c r="AJA27" s="35"/>
      <c r="AJB27" s="35"/>
      <c r="AJC27" s="35"/>
      <c r="AJD27" s="35"/>
      <c r="AJE27" s="35"/>
      <c r="AJF27" s="35"/>
      <c r="AJG27" s="35"/>
      <c r="AJH27" s="35"/>
      <c r="AJI27" s="35"/>
      <c r="AJJ27" s="35"/>
      <c r="AJK27" s="35"/>
      <c r="AJL27" s="35"/>
      <c r="AJM27" s="35"/>
      <c r="AJN27" s="35"/>
      <c r="AJO27" s="35"/>
      <c r="AJP27" s="35"/>
      <c r="AJQ27" s="35"/>
      <c r="AJR27" s="35"/>
      <c r="AJS27" s="35"/>
      <c r="AJT27" s="35"/>
      <c r="AJU27" s="35"/>
      <c r="AJV27" s="35"/>
      <c r="AJW27" s="35"/>
      <c r="AJX27" s="35"/>
      <c r="AJY27" s="35"/>
      <c r="AJZ27" s="35"/>
      <c r="AKA27" s="35"/>
      <c r="AKB27" s="35"/>
      <c r="AKC27" s="35"/>
      <c r="AKD27" s="35"/>
      <c r="AKE27" s="35"/>
      <c r="AKF27" s="35"/>
      <c r="AKG27" s="35"/>
      <c r="AKH27" s="35"/>
      <c r="AKI27" s="35"/>
      <c r="AKJ27" s="35"/>
      <c r="AKK27" s="35"/>
      <c r="AKL27" s="35"/>
      <c r="AKM27" s="35"/>
      <c r="AKN27" s="35"/>
      <c r="AKO27" s="35"/>
      <c r="AKP27" s="35"/>
      <c r="AKQ27" s="35"/>
      <c r="AKR27" s="35"/>
      <c r="AKS27" s="35"/>
      <c r="AKT27" s="35"/>
      <c r="AKU27" s="35"/>
      <c r="AKV27" s="35"/>
      <c r="AKW27" s="35"/>
      <c r="AKX27" s="35"/>
      <c r="AKY27" s="35"/>
      <c r="AKZ27" s="35"/>
      <c r="ALA27" s="35"/>
      <c r="ALB27" s="35"/>
      <c r="ALC27" s="35"/>
      <c r="ALD27" s="35"/>
      <c r="ALE27" s="35"/>
      <c r="ALF27" s="35"/>
      <c r="ALG27" s="35"/>
      <c r="ALH27" s="35"/>
      <c r="ALI27" s="35"/>
      <c r="ALJ27" s="35"/>
      <c r="ALK27" s="35"/>
      <c r="ALL27" s="35"/>
      <c r="ALM27" s="35"/>
      <c r="ALN27" s="35"/>
      <c r="ALO27" s="35"/>
      <c r="ALP27" s="35"/>
      <c r="ALQ27" s="35"/>
      <c r="ALR27" s="35"/>
      <c r="ALS27" s="35"/>
      <c r="ALT27" s="35"/>
      <c r="ALU27" s="35"/>
      <c r="ALV27" s="35"/>
      <c r="ALW27" s="35"/>
      <c r="ALX27" s="35"/>
      <c r="ALY27" s="35"/>
      <c r="ALZ27" s="35"/>
      <c r="AMA27" s="35"/>
      <c r="AMB27" s="35"/>
      <c r="AMC27" s="35"/>
      <c r="AMD27" s="35"/>
      <c r="AME27" s="35"/>
      <c r="AMF27" s="35"/>
      <c r="AMG27" s="35"/>
      <c r="AMH27" s="35"/>
      <c r="AMI27" s="35"/>
      <c r="AMJ27" s="35"/>
      <c r="AMK27" s="35"/>
    </row>
    <row r="28" s="1" customFormat="1" ht="20.1" customHeight="1" spans="1:1025">
      <c r="A28" s="11">
        <v>3</v>
      </c>
      <c r="B28" s="11">
        <v>25</v>
      </c>
      <c r="C28" s="12" t="s">
        <v>29</v>
      </c>
      <c r="D28" s="13" t="s">
        <v>18</v>
      </c>
      <c r="E28" s="14" t="s">
        <v>19</v>
      </c>
      <c r="F28" s="14" t="s">
        <v>30</v>
      </c>
      <c r="G28" s="13" t="s">
        <v>21</v>
      </c>
      <c r="H28" s="15" t="s">
        <v>31</v>
      </c>
      <c r="I28" s="20">
        <v>42042</v>
      </c>
      <c r="J28" s="13">
        <v>7</v>
      </c>
      <c r="K28" s="21">
        <v>8.429</v>
      </c>
      <c r="L28" s="22">
        <f>K28/0.003375</f>
        <v>2497.48148148148</v>
      </c>
      <c r="M28" s="23">
        <v>230.5</v>
      </c>
      <c r="N28" s="15">
        <f>M28/22.5</f>
        <v>10.2444444444444</v>
      </c>
      <c r="O28" s="15">
        <f>AVERAGE(N28:N30)</f>
        <v>10.0237037037037</v>
      </c>
      <c r="P28" s="15">
        <f>(O28/15)*100</f>
        <v>66.8246913580247</v>
      </c>
      <c r="Q28" s="30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3"/>
      <c r="AG28" s="34"/>
      <c r="AH28" s="34"/>
      <c r="AI28" s="34"/>
      <c r="AJ28" s="34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  <c r="FF28" s="35"/>
      <c r="FG28" s="35"/>
      <c r="FH28" s="35"/>
      <c r="FI28" s="35"/>
      <c r="FJ28" s="35"/>
      <c r="FK28" s="35"/>
      <c r="FL28" s="35"/>
      <c r="FM28" s="35"/>
      <c r="FN28" s="35"/>
      <c r="FO28" s="35"/>
      <c r="FP28" s="35"/>
      <c r="FQ28" s="35"/>
      <c r="FR28" s="35"/>
      <c r="FS28" s="35"/>
      <c r="FT28" s="35"/>
      <c r="FU28" s="35"/>
      <c r="FV28" s="35"/>
      <c r="FW28" s="35"/>
      <c r="FX28" s="35"/>
      <c r="FY28" s="35"/>
      <c r="FZ28" s="35"/>
      <c r="GA28" s="35"/>
      <c r="GB28" s="35"/>
      <c r="GC28" s="35"/>
      <c r="GD28" s="35"/>
      <c r="GE28" s="35"/>
      <c r="GF28" s="35"/>
      <c r="GG28" s="35"/>
      <c r="GH28" s="35"/>
      <c r="GI28" s="35"/>
      <c r="GJ28" s="35"/>
      <c r="GK28" s="35"/>
      <c r="GL28" s="35"/>
      <c r="GM28" s="35"/>
      <c r="GN28" s="35"/>
      <c r="GO28" s="35"/>
      <c r="GP28" s="35"/>
      <c r="GQ28" s="35"/>
      <c r="GR28" s="35"/>
      <c r="GS28" s="35"/>
      <c r="GT28" s="35"/>
      <c r="GU28" s="35"/>
      <c r="GV28" s="35"/>
      <c r="GW28" s="35"/>
      <c r="GX28" s="35"/>
      <c r="GY28" s="35"/>
      <c r="GZ28" s="35"/>
      <c r="HA28" s="35"/>
      <c r="HB28" s="35"/>
      <c r="HC28" s="35"/>
      <c r="HD28" s="35"/>
      <c r="HE28" s="35"/>
      <c r="HF28" s="35"/>
      <c r="HG28" s="35"/>
      <c r="HH28" s="35"/>
      <c r="HI28" s="35"/>
      <c r="HJ28" s="35"/>
      <c r="HK28" s="35"/>
      <c r="HL28" s="35"/>
      <c r="HM28" s="35"/>
      <c r="HN28" s="35"/>
      <c r="HO28" s="35"/>
      <c r="HP28" s="35"/>
      <c r="HQ28" s="35"/>
      <c r="HR28" s="35"/>
      <c r="HS28" s="35"/>
      <c r="HT28" s="35"/>
      <c r="HU28" s="35"/>
      <c r="HV28" s="35"/>
      <c r="HW28" s="35"/>
      <c r="HX28" s="35"/>
      <c r="HY28" s="35"/>
      <c r="HZ28" s="35"/>
      <c r="IA28" s="35"/>
      <c r="IB28" s="35"/>
      <c r="IC28" s="35"/>
      <c r="ID28" s="35"/>
      <c r="IE28" s="35"/>
      <c r="IF28" s="35"/>
      <c r="IG28" s="35"/>
      <c r="IH28" s="35"/>
      <c r="II28" s="35"/>
      <c r="IJ28" s="35"/>
      <c r="IK28" s="35"/>
      <c r="IL28" s="35"/>
      <c r="IM28" s="35"/>
      <c r="IN28" s="35"/>
      <c r="IO28" s="35"/>
      <c r="IP28" s="35"/>
      <c r="IQ28" s="35"/>
      <c r="IR28" s="35"/>
      <c r="IS28" s="35"/>
      <c r="IT28" s="35"/>
      <c r="IU28" s="35"/>
      <c r="IV28" s="35"/>
      <c r="IW28" s="35"/>
      <c r="IX28" s="35"/>
      <c r="IY28" s="35"/>
      <c r="IZ28" s="35"/>
      <c r="JA28" s="35"/>
      <c r="JB28" s="35"/>
      <c r="JC28" s="35"/>
      <c r="JD28" s="35"/>
      <c r="JE28" s="35"/>
      <c r="JF28" s="35"/>
      <c r="JG28" s="35"/>
      <c r="JH28" s="35"/>
      <c r="JI28" s="35"/>
      <c r="JJ28" s="35"/>
      <c r="JK28" s="35"/>
      <c r="JL28" s="35"/>
      <c r="JM28" s="35"/>
      <c r="JN28" s="35"/>
      <c r="JO28" s="35"/>
      <c r="JP28" s="35"/>
      <c r="JQ28" s="35"/>
      <c r="JR28" s="35"/>
      <c r="JS28" s="35"/>
      <c r="JT28" s="35"/>
      <c r="JU28" s="35"/>
      <c r="JV28" s="35"/>
      <c r="JW28" s="35"/>
      <c r="JX28" s="35"/>
      <c r="JY28" s="35"/>
      <c r="JZ28" s="35"/>
      <c r="KA28" s="35"/>
      <c r="KB28" s="35"/>
      <c r="KC28" s="35"/>
      <c r="KD28" s="35"/>
      <c r="KE28" s="35"/>
      <c r="KF28" s="35"/>
      <c r="KG28" s="35"/>
      <c r="KH28" s="35"/>
      <c r="KI28" s="35"/>
      <c r="KJ28" s="35"/>
      <c r="KK28" s="35"/>
      <c r="KL28" s="35"/>
      <c r="KM28" s="35"/>
      <c r="KN28" s="35"/>
      <c r="KO28" s="35"/>
      <c r="KP28" s="35"/>
      <c r="KQ28" s="35"/>
      <c r="KR28" s="35"/>
      <c r="KS28" s="35"/>
      <c r="KT28" s="35"/>
      <c r="KU28" s="35"/>
      <c r="KV28" s="35"/>
      <c r="KW28" s="35"/>
      <c r="KX28" s="35"/>
      <c r="KY28" s="35"/>
      <c r="KZ28" s="35"/>
      <c r="LA28" s="35"/>
      <c r="LB28" s="35"/>
      <c r="LC28" s="35"/>
      <c r="LD28" s="35"/>
      <c r="LE28" s="35"/>
      <c r="LF28" s="35"/>
      <c r="LG28" s="35"/>
      <c r="LH28" s="35"/>
      <c r="LI28" s="35"/>
      <c r="LJ28" s="35"/>
      <c r="LK28" s="35"/>
      <c r="LL28" s="35"/>
      <c r="LM28" s="35"/>
      <c r="LN28" s="35"/>
      <c r="LO28" s="35"/>
      <c r="LP28" s="35"/>
      <c r="LQ28" s="35"/>
      <c r="LR28" s="35"/>
      <c r="LS28" s="35"/>
      <c r="LT28" s="35"/>
      <c r="LU28" s="35"/>
      <c r="LV28" s="35"/>
      <c r="LW28" s="35"/>
      <c r="LX28" s="35"/>
      <c r="LY28" s="35"/>
      <c r="LZ28" s="35"/>
      <c r="MA28" s="35"/>
      <c r="MB28" s="35"/>
      <c r="MC28" s="35"/>
      <c r="MD28" s="35"/>
      <c r="ME28" s="35"/>
      <c r="MF28" s="35"/>
      <c r="MG28" s="35"/>
      <c r="MH28" s="35"/>
      <c r="MI28" s="35"/>
      <c r="MJ28" s="35"/>
      <c r="MK28" s="35"/>
      <c r="ML28" s="35"/>
      <c r="MM28" s="35"/>
      <c r="MN28" s="35"/>
      <c r="MO28" s="35"/>
      <c r="MP28" s="35"/>
      <c r="MQ28" s="35"/>
      <c r="MR28" s="35"/>
      <c r="MS28" s="35"/>
      <c r="MT28" s="35"/>
      <c r="MU28" s="35"/>
      <c r="MV28" s="35"/>
      <c r="MW28" s="35"/>
      <c r="MX28" s="35"/>
      <c r="MY28" s="35"/>
      <c r="MZ28" s="35"/>
      <c r="NA28" s="35"/>
      <c r="NB28" s="35"/>
      <c r="NC28" s="35"/>
      <c r="ND28" s="35"/>
      <c r="NE28" s="35"/>
      <c r="NF28" s="35"/>
      <c r="NG28" s="35"/>
      <c r="NH28" s="35"/>
      <c r="NI28" s="35"/>
      <c r="NJ28" s="35"/>
      <c r="NK28" s="35"/>
      <c r="NL28" s="35"/>
      <c r="NM28" s="35"/>
      <c r="NN28" s="35"/>
      <c r="NO28" s="35"/>
      <c r="NP28" s="35"/>
      <c r="NQ28" s="35"/>
      <c r="NR28" s="35"/>
      <c r="NS28" s="35"/>
      <c r="NT28" s="35"/>
      <c r="NU28" s="35"/>
      <c r="NV28" s="35"/>
      <c r="NW28" s="35"/>
      <c r="NX28" s="35"/>
      <c r="NY28" s="35"/>
      <c r="NZ28" s="35"/>
      <c r="OA28" s="35"/>
      <c r="OB28" s="35"/>
      <c r="OC28" s="35"/>
      <c r="OD28" s="35"/>
      <c r="OE28" s="35"/>
      <c r="OF28" s="35"/>
      <c r="OG28" s="35"/>
      <c r="OH28" s="35"/>
      <c r="OI28" s="35"/>
      <c r="OJ28" s="35"/>
      <c r="OK28" s="35"/>
      <c r="OL28" s="35"/>
      <c r="OM28" s="35"/>
      <c r="ON28" s="35"/>
      <c r="OO28" s="35"/>
      <c r="OP28" s="35"/>
      <c r="OQ28" s="35"/>
      <c r="OR28" s="35"/>
      <c r="OS28" s="35"/>
      <c r="OT28" s="35"/>
      <c r="OU28" s="35"/>
      <c r="OV28" s="35"/>
      <c r="OW28" s="35"/>
      <c r="OX28" s="35"/>
      <c r="OY28" s="35"/>
      <c r="OZ28" s="35"/>
      <c r="PA28" s="35"/>
      <c r="PB28" s="35"/>
      <c r="PC28" s="35"/>
      <c r="PD28" s="35"/>
      <c r="PE28" s="35"/>
      <c r="PF28" s="35"/>
      <c r="PG28" s="35"/>
      <c r="PH28" s="35"/>
      <c r="PI28" s="35"/>
      <c r="PJ28" s="35"/>
      <c r="PK28" s="35"/>
      <c r="PL28" s="35"/>
      <c r="PM28" s="35"/>
      <c r="PN28" s="35"/>
      <c r="PO28" s="35"/>
      <c r="PP28" s="35"/>
      <c r="PQ28" s="35"/>
      <c r="PR28" s="35"/>
      <c r="PS28" s="35"/>
      <c r="PT28" s="35"/>
      <c r="PU28" s="35"/>
      <c r="PV28" s="35"/>
      <c r="PW28" s="35"/>
      <c r="PX28" s="35"/>
      <c r="PY28" s="35"/>
      <c r="PZ28" s="35"/>
      <c r="QA28" s="35"/>
      <c r="QB28" s="35"/>
      <c r="QC28" s="35"/>
      <c r="QD28" s="35"/>
      <c r="QE28" s="35"/>
      <c r="QF28" s="35"/>
      <c r="QG28" s="35"/>
      <c r="QH28" s="35"/>
      <c r="QI28" s="35"/>
      <c r="QJ28" s="35"/>
      <c r="QK28" s="35"/>
      <c r="QL28" s="35"/>
      <c r="QM28" s="35"/>
      <c r="QN28" s="35"/>
      <c r="QO28" s="35"/>
      <c r="QP28" s="35"/>
      <c r="QQ28" s="35"/>
      <c r="QR28" s="35"/>
      <c r="QS28" s="35"/>
      <c r="QT28" s="35"/>
      <c r="QU28" s="35"/>
      <c r="QV28" s="35"/>
      <c r="QW28" s="35"/>
      <c r="QX28" s="35"/>
      <c r="QY28" s="35"/>
      <c r="QZ28" s="35"/>
      <c r="RA28" s="35"/>
      <c r="RB28" s="35"/>
      <c r="RC28" s="35"/>
      <c r="RD28" s="35"/>
      <c r="RE28" s="35"/>
      <c r="RF28" s="35"/>
      <c r="RG28" s="35"/>
      <c r="RH28" s="35"/>
      <c r="RI28" s="35"/>
      <c r="RJ28" s="35"/>
      <c r="RK28" s="35"/>
      <c r="RL28" s="35"/>
      <c r="RM28" s="35"/>
      <c r="RN28" s="35"/>
      <c r="RO28" s="35"/>
      <c r="RP28" s="35"/>
      <c r="RQ28" s="35"/>
      <c r="RR28" s="35"/>
      <c r="RS28" s="35"/>
      <c r="RT28" s="35"/>
      <c r="RU28" s="35"/>
      <c r="RV28" s="35"/>
      <c r="RW28" s="35"/>
      <c r="RX28" s="35"/>
      <c r="RY28" s="35"/>
      <c r="RZ28" s="35"/>
      <c r="SA28" s="35"/>
      <c r="SB28" s="35"/>
      <c r="SC28" s="35"/>
      <c r="SD28" s="35"/>
      <c r="SE28" s="35"/>
      <c r="SF28" s="35"/>
      <c r="SG28" s="35"/>
      <c r="SH28" s="35"/>
      <c r="SI28" s="35"/>
      <c r="SJ28" s="35"/>
      <c r="SK28" s="35"/>
      <c r="SL28" s="35"/>
      <c r="SM28" s="35"/>
      <c r="SN28" s="35"/>
      <c r="SO28" s="35"/>
      <c r="SP28" s="35"/>
      <c r="SQ28" s="35"/>
      <c r="SR28" s="35"/>
      <c r="SS28" s="35"/>
      <c r="ST28" s="35"/>
      <c r="SU28" s="35"/>
      <c r="SV28" s="35"/>
      <c r="SW28" s="35"/>
      <c r="SX28" s="35"/>
      <c r="SY28" s="35"/>
      <c r="SZ28" s="35"/>
      <c r="TA28" s="35"/>
      <c r="TB28" s="35"/>
      <c r="TC28" s="35"/>
      <c r="TD28" s="35"/>
      <c r="TE28" s="35"/>
      <c r="TF28" s="35"/>
      <c r="TG28" s="35"/>
      <c r="TH28" s="35"/>
      <c r="TI28" s="35"/>
      <c r="TJ28" s="35"/>
      <c r="TK28" s="35"/>
      <c r="TL28" s="35"/>
      <c r="TM28" s="35"/>
      <c r="TN28" s="35"/>
      <c r="TO28" s="35"/>
      <c r="TP28" s="35"/>
      <c r="TQ28" s="35"/>
      <c r="TR28" s="35"/>
      <c r="TS28" s="35"/>
      <c r="TT28" s="35"/>
      <c r="TU28" s="35"/>
      <c r="TV28" s="35"/>
      <c r="TW28" s="35"/>
      <c r="TX28" s="35"/>
      <c r="TY28" s="35"/>
      <c r="TZ28" s="35"/>
      <c r="UA28" s="35"/>
      <c r="UB28" s="35"/>
      <c r="UC28" s="35"/>
      <c r="UD28" s="35"/>
      <c r="UE28" s="35"/>
      <c r="UF28" s="35"/>
      <c r="UG28" s="35"/>
      <c r="UH28" s="35"/>
      <c r="UI28" s="35"/>
      <c r="UJ28" s="35"/>
      <c r="UK28" s="35"/>
      <c r="UL28" s="35"/>
      <c r="UM28" s="35"/>
      <c r="UN28" s="35"/>
      <c r="UO28" s="35"/>
      <c r="UP28" s="35"/>
      <c r="UQ28" s="35"/>
      <c r="UR28" s="35"/>
      <c r="US28" s="35"/>
      <c r="UT28" s="35"/>
      <c r="UU28" s="35"/>
      <c r="UV28" s="35"/>
      <c r="UW28" s="35"/>
      <c r="UX28" s="35"/>
      <c r="UY28" s="35"/>
      <c r="UZ28" s="35"/>
      <c r="VA28" s="35"/>
      <c r="VB28" s="35"/>
      <c r="VC28" s="35"/>
      <c r="VD28" s="35"/>
      <c r="VE28" s="35"/>
      <c r="VF28" s="35"/>
      <c r="VG28" s="35"/>
      <c r="VH28" s="35"/>
      <c r="VI28" s="35"/>
      <c r="VJ28" s="35"/>
      <c r="VK28" s="35"/>
      <c r="VL28" s="35"/>
      <c r="VM28" s="35"/>
      <c r="VN28" s="35"/>
      <c r="VO28" s="35"/>
      <c r="VP28" s="35"/>
      <c r="VQ28" s="35"/>
      <c r="VR28" s="35"/>
      <c r="VS28" s="35"/>
      <c r="VT28" s="35"/>
      <c r="VU28" s="35"/>
      <c r="VV28" s="35"/>
      <c r="VW28" s="35"/>
      <c r="VX28" s="35"/>
      <c r="VY28" s="35"/>
      <c r="VZ28" s="35"/>
      <c r="WA28" s="35"/>
      <c r="WB28" s="35"/>
      <c r="WC28" s="35"/>
      <c r="WD28" s="35"/>
      <c r="WE28" s="35"/>
      <c r="WF28" s="35"/>
      <c r="WG28" s="35"/>
      <c r="WH28" s="35"/>
      <c r="WI28" s="35"/>
      <c r="WJ28" s="35"/>
      <c r="WK28" s="35"/>
      <c r="WL28" s="35"/>
      <c r="WM28" s="35"/>
      <c r="WN28" s="35"/>
      <c r="WO28" s="35"/>
      <c r="WP28" s="35"/>
      <c r="WQ28" s="35"/>
      <c r="WR28" s="35"/>
      <c r="WS28" s="35"/>
      <c r="WT28" s="35"/>
      <c r="WU28" s="35"/>
      <c r="WV28" s="35"/>
      <c r="WW28" s="35"/>
      <c r="WX28" s="35"/>
      <c r="WY28" s="35"/>
      <c r="WZ28" s="35"/>
      <c r="XA28" s="35"/>
      <c r="XB28" s="35"/>
      <c r="XC28" s="35"/>
      <c r="XD28" s="35"/>
      <c r="XE28" s="35"/>
      <c r="XF28" s="35"/>
      <c r="XG28" s="35"/>
      <c r="XH28" s="35"/>
      <c r="XI28" s="35"/>
      <c r="XJ28" s="35"/>
      <c r="XK28" s="35"/>
      <c r="XL28" s="35"/>
      <c r="XM28" s="35"/>
      <c r="XN28" s="35"/>
      <c r="XO28" s="35"/>
      <c r="XP28" s="35"/>
      <c r="XQ28" s="35"/>
      <c r="XR28" s="35"/>
      <c r="XS28" s="35"/>
      <c r="XT28" s="35"/>
      <c r="XU28" s="35"/>
      <c r="XV28" s="35"/>
      <c r="XW28" s="35"/>
      <c r="XX28" s="35"/>
      <c r="XY28" s="35"/>
      <c r="XZ28" s="35"/>
      <c r="YA28" s="35"/>
      <c r="YB28" s="35"/>
      <c r="YC28" s="35"/>
      <c r="YD28" s="35"/>
      <c r="YE28" s="35"/>
      <c r="YF28" s="35"/>
      <c r="YG28" s="35"/>
      <c r="YH28" s="35"/>
      <c r="YI28" s="35"/>
      <c r="YJ28" s="35"/>
      <c r="YK28" s="35"/>
      <c r="YL28" s="35"/>
      <c r="YM28" s="35"/>
      <c r="YN28" s="35"/>
      <c r="YO28" s="35"/>
      <c r="YP28" s="35"/>
      <c r="YQ28" s="35"/>
      <c r="YR28" s="35"/>
      <c r="YS28" s="35"/>
      <c r="YT28" s="35"/>
      <c r="YU28" s="35"/>
      <c r="YV28" s="35"/>
      <c r="YW28" s="35"/>
      <c r="YX28" s="35"/>
      <c r="YY28" s="35"/>
      <c r="YZ28" s="35"/>
      <c r="ZA28" s="35"/>
      <c r="ZB28" s="35"/>
      <c r="ZC28" s="35"/>
      <c r="ZD28" s="35"/>
      <c r="ZE28" s="35"/>
      <c r="ZF28" s="35"/>
      <c r="ZG28" s="35"/>
      <c r="ZH28" s="35"/>
      <c r="ZI28" s="35"/>
      <c r="ZJ28" s="35"/>
      <c r="ZK28" s="35"/>
      <c r="ZL28" s="35"/>
      <c r="ZM28" s="35"/>
      <c r="ZN28" s="35"/>
      <c r="ZO28" s="35"/>
      <c r="ZP28" s="35"/>
      <c r="ZQ28" s="35"/>
      <c r="ZR28" s="35"/>
      <c r="ZS28" s="35"/>
      <c r="ZT28" s="35"/>
      <c r="ZU28" s="35"/>
      <c r="ZV28" s="35"/>
      <c r="ZW28" s="35"/>
      <c r="ZX28" s="35"/>
      <c r="ZY28" s="35"/>
      <c r="ZZ28" s="35"/>
      <c r="AAA28" s="35"/>
      <c r="AAB28" s="35"/>
      <c r="AAC28" s="35"/>
      <c r="AAD28" s="35"/>
      <c r="AAE28" s="35"/>
      <c r="AAF28" s="35"/>
      <c r="AAG28" s="35"/>
      <c r="AAH28" s="35"/>
      <c r="AAI28" s="35"/>
      <c r="AAJ28" s="35"/>
      <c r="AAK28" s="35"/>
      <c r="AAL28" s="35"/>
      <c r="AAM28" s="35"/>
      <c r="AAN28" s="35"/>
      <c r="AAO28" s="35"/>
      <c r="AAP28" s="35"/>
      <c r="AAQ28" s="35"/>
      <c r="AAR28" s="35"/>
      <c r="AAS28" s="35"/>
      <c r="AAT28" s="35"/>
      <c r="AAU28" s="35"/>
      <c r="AAV28" s="35"/>
      <c r="AAW28" s="35"/>
      <c r="AAX28" s="35"/>
      <c r="AAY28" s="35"/>
      <c r="AAZ28" s="35"/>
      <c r="ABA28" s="35"/>
      <c r="ABB28" s="35"/>
      <c r="ABC28" s="35"/>
      <c r="ABD28" s="35"/>
      <c r="ABE28" s="35"/>
      <c r="ABF28" s="35"/>
      <c r="ABG28" s="35"/>
      <c r="ABH28" s="35"/>
      <c r="ABI28" s="35"/>
      <c r="ABJ28" s="35"/>
      <c r="ABK28" s="35"/>
      <c r="ABL28" s="35"/>
      <c r="ABM28" s="35"/>
      <c r="ABN28" s="35"/>
      <c r="ABO28" s="35"/>
      <c r="ABP28" s="35"/>
      <c r="ABQ28" s="35"/>
      <c r="ABR28" s="35"/>
      <c r="ABS28" s="35"/>
      <c r="ABT28" s="35"/>
      <c r="ABU28" s="35"/>
      <c r="ABV28" s="35"/>
      <c r="ABW28" s="35"/>
      <c r="ABX28" s="35"/>
      <c r="ABY28" s="35"/>
      <c r="ABZ28" s="35"/>
      <c r="ACA28" s="35"/>
      <c r="ACB28" s="35"/>
      <c r="ACC28" s="35"/>
      <c r="ACD28" s="35"/>
      <c r="ACE28" s="35"/>
      <c r="ACF28" s="35"/>
      <c r="ACG28" s="35"/>
      <c r="ACH28" s="35"/>
      <c r="ACI28" s="35"/>
      <c r="ACJ28" s="35"/>
      <c r="ACK28" s="35"/>
      <c r="ACL28" s="35"/>
      <c r="ACM28" s="35"/>
      <c r="ACN28" s="35"/>
      <c r="ACO28" s="35"/>
      <c r="ACP28" s="35"/>
      <c r="ACQ28" s="35"/>
      <c r="ACR28" s="35"/>
      <c r="ACS28" s="35"/>
      <c r="ACT28" s="35"/>
      <c r="ACU28" s="35"/>
      <c r="ACV28" s="35"/>
      <c r="ACW28" s="35"/>
      <c r="ACX28" s="35"/>
      <c r="ACY28" s="35"/>
      <c r="ACZ28" s="35"/>
      <c r="ADA28" s="35"/>
      <c r="ADB28" s="35"/>
      <c r="ADC28" s="35"/>
      <c r="ADD28" s="35"/>
      <c r="ADE28" s="35"/>
      <c r="ADF28" s="35"/>
      <c r="ADG28" s="35"/>
      <c r="ADH28" s="35"/>
      <c r="ADI28" s="35"/>
      <c r="ADJ28" s="35"/>
      <c r="ADK28" s="35"/>
      <c r="ADL28" s="35"/>
      <c r="ADM28" s="35"/>
      <c r="ADN28" s="35"/>
      <c r="ADO28" s="35"/>
      <c r="ADP28" s="35"/>
      <c r="ADQ28" s="35"/>
      <c r="ADR28" s="35"/>
      <c r="ADS28" s="35"/>
      <c r="ADT28" s="35"/>
      <c r="ADU28" s="35"/>
      <c r="ADV28" s="35"/>
      <c r="ADW28" s="35"/>
      <c r="ADX28" s="35"/>
      <c r="ADY28" s="35"/>
      <c r="ADZ28" s="35"/>
      <c r="AEA28" s="35"/>
      <c r="AEB28" s="35"/>
      <c r="AEC28" s="35"/>
      <c r="AED28" s="35"/>
      <c r="AEE28" s="35"/>
      <c r="AEF28" s="35"/>
      <c r="AEG28" s="35"/>
      <c r="AEH28" s="35"/>
      <c r="AEI28" s="35"/>
      <c r="AEJ28" s="35"/>
      <c r="AEK28" s="35"/>
      <c r="AEL28" s="35"/>
      <c r="AEM28" s="35"/>
      <c r="AEN28" s="35"/>
      <c r="AEO28" s="35"/>
      <c r="AEP28" s="35"/>
      <c r="AEQ28" s="35"/>
      <c r="AER28" s="35"/>
      <c r="AES28" s="35"/>
      <c r="AET28" s="35"/>
      <c r="AEU28" s="35"/>
      <c r="AEV28" s="35"/>
      <c r="AEW28" s="35"/>
      <c r="AEX28" s="35"/>
      <c r="AEY28" s="35"/>
      <c r="AEZ28" s="35"/>
      <c r="AFA28" s="35"/>
      <c r="AFB28" s="35"/>
      <c r="AFC28" s="35"/>
      <c r="AFD28" s="35"/>
      <c r="AFE28" s="35"/>
      <c r="AFF28" s="35"/>
      <c r="AFG28" s="35"/>
      <c r="AFH28" s="35"/>
      <c r="AFI28" s="35"/>
      <c r="AFJ28" s="35"/>
      <c r="AFK28" s="35"/>
      <c r="AFL28" s="35"/>
      <c r="AFM28" s="35"/>
      <c r="AFN28" s="35"/>
      <c r="AFO28" s="35"/>
      <c r="AFP28" s="35"/>
      <c r="AFQ28" s="35"/>
      <c r="AFR28" s="35"/>
      <c r="AFS28" s="35"/>
      <c r="AFT28" s="35"/>
      <c r="AFU28" s="35"/>
      <c r="AFV28" s="35"/>
      <c r="AFW28" s="35"/>
      <c r="AFX28" s="35"/>
      <c r="AFY28" s="35"/>
      <c r="AFZ28" s="35"/>
      <c r="AGA28" s="35"/>
      <c r="AGB28" s="35"/>
      <c r="AGC28" s="35"/>
      <c r="AGD28" s="35"/>
      <c r="AGE28" s="35"/>
      <c r="AGF28" s="35"/>
      <c r="AGG28" s="35"/>
      <c r="AGH28" s="35"/>
      <c r="AGI28" s="35"/>
      <c r="AGJ28" s="35"/>
      <c r="AGK28" s="35"/>
      <c r="AGL28" s="35"/>
      <c r="AGM28" s="35"/>
      <c r="AGN28" s="35"/>
      <c r="AGO28" s="35"/>
      <c r="AGP28" s="35"/>
      <c r="AGQ28" s="35"/>
      <c r="AGR28" s="35"/>
      <c r="AGS28" s="35"/>
      <c r="AGT28" s="35"/>
      <c r="AGU28" s="35"/>
      <c r="AGV28" s="35"/>
      <c r="AGW28" s="35"/>
      <c r="AGX28" s="35"/>
      <c r="AGY28" s="35"/>
      <c r="AGZ28" s="35"/>
      <c r="AHA28" s="35"/>
      <c r="AHB28" s="35"/>
      <c r="AHC28" s="35"/>
      <c r="AHD28" s="35"/>
      <c r="AHE28" s="35"/>
      <c r="AHF28" s="35"/>
      <c r="AHG28" s="35"/>
      <c r="AHH28" s="35"/>
      <c r="AHI28" s="35"/>
      <c r="AHJ28" s="35"/>
      <c r="AHK28" s="35"/>
      <c r="AHL28" s="35"/>
      <c r="AHM28" s="35"/>
      <c r="AHN28" s="35"/>
      <c r="AHO28" s="35"/>
      <c r="AHP28" s="35"/>
      <c r="AHQ28" s="35"/>
      <c r="AHR28" s="35"/>
      <c r="AHS28" s="35"/>
      <c r="AHT28" s="35"/>
      <c r="AHU28" s="35"/>
      <c r="AHV28" s="35"/>
      <c r="AHW28" s="35"/>
      <c r="AHX28" s="35"/>
      <c r="AHY28" s="35"/>
      <c r="AHZ28" s="35"/>
      <c r="AIA28" s="35"/>
      <c r="AIB28" s="35"/>
      <c r="AIC28" s="35"/>
      <c r="AID28" s="35"/>
      <c r="AIE28" s="35"/>
      <c r="AIF28" s="35"/>
      <c r="AIG28" s="35"/>
      <c r="AIH28" s="35"/>
      <c r="AII28" s="35"/>
      <c r="AIJ28" s="35"/>
      <c r="AIK28" s="35"/>
      <c r="AIL28" s="35"/>
      <c r="AIM28" s="35"/>
      <c r="AIN28" s="35"/>
      <c r="AIO28" s="35"/>
      <c r="AIP28" s="35"/>
      <c r="AIQ28" s="35"/>
      <c r="AIR28" s="35"/>
      <c r="AIS28" s="35"/>
      <c r="AIT28" s="35"/>
      <c r="AIU28" s="35"/>
      <c r="AIV28" s="35"/>
      <c r="AIW28" s="35"/>
      <c r="AIX28" s="35"/>
      <c r="AIY28" s="35"/>
      <c r="AIZ28" s="35"/>
      <c r="AJA28" s="35"/>
      <c r="AJB28" s="35"/>
      <c r="AJC28" s="35"/>
      <c r="AJD28" s="35"/>
      <c r="AJE28" s="35"/>
      <c r="AJF28" s="35"/>
      <c r="AJG28" s="35"/>
      <c r="AJH28" s="35"/>
      <c r="AJI28" s="35"/>
      <c r="AJJ28" s="35"/>
      <c r="AJK28" s="35"/>
      <c r="AJL28" s="35"/>
      <c r="AJM28" s="35"/>
      <c r="AJN28" s="35"/>
      <c r="AJO28" s="35"/>
      <c r="AJP28" s="35"/>
      <c r="AJQ28" s="35"/>
      <c r="AJR28" s="35"/>
      <c r="AJS28" s="35"/>
      <c r="AJT28" s="35"/>
      <c r="AJU28" s="35"/>
      <c r="AJV28" s="35"/>
      <c r="AJW28" s="35"/>
      <c r="AJX28" s="35"/>
      <c r="AJY28" s="35"/>
      <c r="AJZ28" s="35"/>
      <c r="AKA28" s="35"/>
      <c r="AKB28" s="35"/>
      <c r="AKC28" s="35"/>
      <c r="AKD28" s="35"/>
      <c r="AKE28" s="35"/>
      <c r="AKF28" s="35"/>
      <c r="AKG28" s="35"/>
      <c r="AKH28" s="35"/>
      <c r="AKI28" s="35"/>
      <c r="AKJ28" s="35"/>
      <c r="AKK28" s="35"/>
      <c r="AKL28" s="35"/>
      <c r="AKM28" s="35"/>
      <c r="AKN28" s="35"/>
      <c r="AKO28" s="35"/>
      <c r="AKP28" s="35"/>
      <c r="AKQ28" s="35"/>
      <c r="AKR28" s="35"/>
      <c r="AKS28" s="35"/>
      <c r="AKT28" s="35"/>
      <c r="AKU28" s="35"/>
      <c r="AKV28" s="35"/>
      <c r="AKW28" s="35"/>
      <c r="AKX28" s="35"/>
      <c r="AKY28" s="35"/>
      <c r="AKZ28" s="35"/>
      <c r="ALA28" s="35"/>
      <c r="ALB28" s="35"/>
      <c r="ALC28" s="35"/>
      <c r="ALD28" s="35"/>
      <c r="ALE28" s="35"/>
      <c r="ALF28" s="35"/>
      <c r="ALG28" s="35"/>
      <c r="ALH28" s="35"/>
      <c r="ALI28" s="35"/>
      <c r="ALJ28" s="35"/>
      <c r="ALK28" s="35"/>
      <c r="ALL28" s="35"/>
      <c r="ALM28" s="35"/>
      <c r="ALN28" s="35"/>
      <c r="ALO28" s="35"/>
      <c r="ALP28" s="35"/>
      <c r="ALQ28" s="35"/>
      <c r="ALR28" s="35"/>
      <c r="ALS28" s="35"/>
      <c r="ALT28" s="35"/>
      <c r="ALU28" s="35"/>
      <c r="ALV28" s="35"/>
      <c r="ALW28" s="35"/>
      <c r="ALX28" s="35"/>
      <c r="ALY28" s="35"/>
      <c r="ALZ28" s="35"/>
      <c r="AMA28" s="35"/>
      <c r="AMB28" s="35"/>
      <c r="AMC28" s="35"/>
      <c r="AMD28" s="35"/>
      <c r="AME28" s="35"/>
      <c r="AMF28" s="35"/>
      <c r="AMG28" s="35"/>
      <c r="AMH28" s="35"/>
      <c r="AMI28" s="35"/>
      <c r="AMJ28" s="35"/>
      <c r="AMK28" s="35"/>
    </row>
    <row r="29" s="1" customFormat="1" ht="20.1" customHeight="1" spans="1:1025">
      <c r="A29" s="11"/>
      <c r="B29" s="11">
        <v>26</v>
      </c>
      <c r="C29" s="12"/>
      <c r="D29" s="13"/>
      <c r="E29" s="14"/>
      <c r="F29" s="14"/>
      <c r="G29" s="13"/>
      <c r="H29" s="15"/>
      <c r="I29" s="20"/>
      <c r="J29" s="13"/>
      <c r="K29" s="24">
        <v>8.346</v>
      </c>
      <c r="L29" s="22">
        <f>K29/0.003375</f>
        <v>2472.88888888889</v>
      </c>
      <c r="M29" s="25">
        <v>219.8</v>
      </c>
      <c r="N29" s="15">
        <f>M29/22.5</f>
        <v>9.76888888888889</v>
      </c>
      <c r="O29" s="15"/>
      <c r="P29" s="15"/>
      <c r="Q29" s="30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3"/>
      <c r="AG29" s="34"/>
      <c r="AH29" s="34"/>
      <c r="AI29" s="34"/>
      <c r="AJ29" s="34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  <c r="FE29" s="35"/>
      <c r="FF29" s="35"/>
      <c r="FG29" s="35"/>
      <c r="FH29" s="35"/>
      <c r="FI29" s="35"/>
      <c r="FJ29" s="35"/>
      <c r="FK29" s="35"/>
      <c r="FL29" s="35"/>
      <c r="FM29" s="35"/>
      <c r="FN29" s="35"/>
      <c r="FO29" s="35"/>
      <c r="FP29" s="35"/>
      <c r="FQ29" s="35"/>
      <c r="FR29" s="35"/>
      <c r="FS29" s="35"/>
      <c r="FT29" s="35"/>
      <c r="FU29" s="35"/>
      <c r="FV29" s="35"/>
      <c r="FW29" s="35"/>
      <c r="FX29" s="35"/>
      <c r="FY29" s="35"/>
      <c r="FZ29" s="35"/>
      <c r="GA29" s="35"/>
      <c r="GB29" s="35"/>
      <c r="GC29" s="35"/>
      <c r="GD29" s="35"/>
      <c r="GE29" s="35"/>
      <c r="GF29" s="35"/>
      <c r="GG29" s="35"/>
      <c r="GH29" s="35"/>
      <c r="GI29" s="35"/>
      <c r="GJ29" s="35"/>
      <c r="GK29" s="35"/>
      <c r="GL29" s="35"/>
      <c r="GM29" s="35"/>
      <c r="GN29" s="35"/>
      <c r="GO29" s="35"/>
      <c r="GP29" s="35"/>
      <c r="GQ29" s="35"/>
      <c r="GR29" s="35"/>
      <c r="GS29" s="35"/>
      <c r="GT29" s="35"/>
      <c r="GU29" s="35"/>
      <c r="GV29" s="35"/>
      <c r="GW29" s="35"/>
      <c r="GX29" s="35"/>
      <c r="GY29" s="35"/>
      <c r="GZ29" s="35"/>
      <c r="HA29" s="35"/>
      <c r="HB29" s="35"/>
      <c r="HC29" s="35"/>
      <c r="HD29" s="35"/>
      <c r="HE29" s="35"/>
      <c r="HF29" s="35"/>
      <c r="HG29" s="35"/>
      <c r="HH29" s="35"/>
      <c r="HI29" s="35"/>
      <c r="HJ29" s="35"/>
      <c r="HK29" s="35"/>
      <c r="HL29" s="35"/>
      <c r="HM29" s="35"/>
      <c r="HN29" s="35"/>
      <c r="HO29" s="35"/>
      <c r="HP29" s="35"/>
      <c r="HQ29" s="35"/>
      <c r="HR29" s="35"/>
      <c r="HS29" s="35"/>
      <c r="HT29" s="35"/>
      <c r="HU29" s="35"/>
      <c r="HV29" s="35"/>
      <c r="HW29" s="35"/>
      <c r="HX29" s="35"/>
      <c r="HY29" s="35"/>
      <c r="HZ29" s="35"/>
      <c r="IA29" s="35"/>
      <c r="IB29" s="35"/>
      <c r="IC29" s="35"/>
      <c r="ID29" s="35"/>
      <c r="IE29" s="35"/>
      <c r="IF29" s="35"/>
      <c r="IG29" s="35"/>
      <c r="IH29" s="35"/>
      <c r="II29" s="35"/>
      <c r="IJ29" s="35"/>
      <c r="IK29" s="35"/>
      <c r="IL29" s="35"/>
      <c r="IM29" s="35"/>
      <c r="IN29" s="35"/>
      <c r="IO29" s="35"/>
      <c r="IP29" s="35"/>
      <c r="IQ29" s="35"/>
      <c r="IR29" s="35"/>
      <c r="IS29" s="35"/>
      <c r="IT29" s="35"/>
      <c r="IU29" s="35"/>
      <c r="IV29" s="35"/>
      <c r="IW29" s="35"/>
      <c r="IX29" s="35"/>
      <c r="IY29" s="35"/>
      <c r="IZ29" s="35"/>
      <c r="JA29" s="35"/>
      <c r="JB29" s="35"/>
      <c r="JC29" s="35"/>
      <c r="JD29" s="35"/>
      <c r="JE29" s="35"/>
      <c r="JF29" s="35"/>
      <c r="JG29" s="35"/>
      <c r="JH29" s="35"/>
      <c r="JI29" s="35"/>
      <c r="JJ29" s="35"/>
      <c r="JK29" s="35"/>
      <c r="JL29" s="35"/>
      <c r="JM29" s="35"/>
      <c r="JN29" s="35"/>
      <c r="JO29" s="35"/>
      <c r="JP29" s="35"/>
      <c r="JQ29" s="35"/>
      <c r="JR29" s="35"/>
      <c r="JS29" s="35"/>
      <c r="JT29" s="35"/>
      <c r="JU29" s="35"/>
      <c r="JV29" s="35"/>
      <c r="JW29" s="35"/>
      <c r="JX29" s="35"/>
      <c r="JY29" s="35"/>
      <c r="JZ29" s="35"/>
      <c r="KA29" s="35"/>
      <c r="KB29" s="35"/>
      <c r="KC29" s="35"/>
      <c r="KD29" s="35"/>
      <c r="KE29" s="35"/>
      <c r="KF29" s="35"/>
      <c r="KG29" s="35"/>
      <c r="KH29" s="35"/>
      <c r="KI29" s="35"/>
      <c r="KJ29" s="35"/>
      <c r="KK29" s="35"/>
      <c r="KL29" s="35"/>
      <c r="KM29" s="35"/>
      <c r="KN29" s="35"/>
      <c r="KO29" s="35"/>
      <c r="KP29" s="35"/>
      <c r="KQ29" s="35"/>
      <c r="KR29" s="35"/>
      <c r="KS29" s="35"/>
      <c r="KT29" s="35"/>
      <c r="KU29" s="35"/>
      <c r="KV29" s="35"/>
      <c r="KW29" s="35"/>
      <c r="KX29" s="35"/>
      <c r="KY29" s="35"/>
      <c r="KZ29" s="35"/>
      <c r="LA29" s="35"/>
      <c r="LB29" s="35"/>
      <c r="LC29" s="35"/>
      <c r="LD29" s="35"/>
      <c r="LE29" s="35"/>
      <c r="LF29" s="35"/>
      <c r="LG29" s="35"/>
      <c r="LH29" s="35"/>
      <c r="LI29" s="35"/>
      <c r="LJ29" s="35"/>
      <c r="LK29" s="35"/>
      <c r="LL29" s="35"/>
      <c r="LM29" s="35"/>
      <c r="LN29" s="35"/>
      <c r="LO29" s="35"/>
      <c r="LP29" s="35"/>
      <c r="LQ29" s="35"/>
      <c r="LR29" s="35"/>
      <c r="LS29" s="35"/>
      <c r="LT29" s="35"/>
      <c r="LU29" s="35"/>
      <c r="LV29" s="35"/>
      <c r="LW29" s="35"/>
      <c r="LX29" s="35"/>
      <c r="LY29" s="35"/>
      <c r="LZ29" s="35"/>
      <c r="MA29" s="35"/>
      <c r="MB29" s="35"/>
      <c r="MC29" s="35"/>
      <c r="MD29" s="35"/>
      <c r="ME29" s="35"/>
      <c r="MF29" s="35"/>
      <c r="MG29" s="35"/>
      <c r="MH29" s="35"/>
      <c r="MI29" s="35"/>
      <c r="MJ29" s="35"/>
      <c r="MK29" s="35"/>
      <c r="ML29" s="35"/>
      <c r="MM29" s="35"/>
      <c r="MN29" s="35"/>
      <c r="MO29" s="35"/>
      <c r="MP29" s="35"/>
      <c r="MQ29" s="35"/>
      <c r="MR29" s="35"/>
      <c r="MS29" s="35"/>
      <c r="MT29" s="35"/>
      <c r="MU29" s="35"/>
      <c r="MV29" s="35"/>
      <c r="MW29" s="35"/>
      <c r="MX29" s="35"/>
      <c r="MY29" s="35"/>
      <c r="MZ29" s="35"/>
      <c r="NA29" s="35"/>
      <c r="NB29" s="35"/>
      <c r="NC29" s="35"/>
      <c r="ND29" s="35"/>
      <c r="NE29" s="35"/>
      <c r="NF29" s="35"/>
      <c r="NG29" s="35"/>
      <c r="NH29" s="35"/>
      <c r="NI29" s="35"/>
      <c r="NJ29" s="35"/>
      <c r="NK29" s="35"/>
      <c r="NL29" s="35"/>
      <c r="NM29" s="35"/>
      <c r="NN29" s="35"/>
      <c r="NO29" s="35"/>
      <c r="NP29" s="35"/>
      <c r="NQ29" s="35"/>
      <c r="NR29" s="35"/>
      <c r="NS29" s="35"/>
      <c r="NT29" s="35"/>
      <c r="NU29" s="35"/>
      <c r="NV29" s="35"/>
      <c r="NW29" s="35"/>
      <c r="NX29" s="35"/>
      <c r="NY29" s="35"/>
      <c r="NZ29" s="35"/>
      <c r="OA29" s="35"/>
      <c r="OB29" s="35"/>
      <c r="OC29" s="35"/>
      <c r="OD29" s="35"/>
      <c r="OE29" s="35"/>
      <c r="OF29" s="35"/>
      <c r="OG29" s="35"/>
      <c r="OH29" s="35"/>
      <c r="OI29" s="35"/>
      <c r="OJ29" s="35"/>
      <c r="OK29" s="35"/>
      <c r="OL29" s="35"/>
      <c r="OM29" s="35"/>
      <c r="ON29" s="35"/>
      <c r="OO29" s="35"/>
      <c r="OP29" s="35"/>
      <c r="OQ29" s="35"/>
      <c r="OR29" s="35"/>
      <c r="OS29" s="35"/>
      <c r="OT29" s="35"/>
      <c r="OU29" s="35"/>
      <c r="OV29" s="35"/>
      <c r="OW29" s="35"/>
      <c r="OX29" s="35"/>
      <c r="OY29" s="35"/>
      <c r="OZ29" s="35"/>
      <c r="PA29" s="35"/>
      <c r="PB29" s="35"/>
      <c r="PC29" s="35"/>
      <c r="PD29" s="35"/>
      <c r="PE29" s="35"/>
      <c r="PF29" s="35"/>
      <c r="PG29" s="35"/>
      <c r="PH29" s="35"/>
      <c r="PI29" s="35"/>
      <c r="PJ29" s="35"/>
      <c r="PK29" s="35"/>
      <c r="PL29" s="35"/>
      <c r="PM29" s="35"/>
      <c r="PN29" s="35"/>
      <c r="PO29" s="35"/>
      <c r="PP29" s="35"/>
      <c r="PQ29" s="35"/>
      <c r="PR29" s="35"/>
      <c r="PS29" s="35"/>
      <c r="PT29" s="35"/>
      <c r="PU29" s="35"/>
      <c r="PV29" s="35"/>
      <c r="PW29" s="35"/>
      <c r="PX29" s="35"/>
      <c r="PY29" s="35"/>
      <c r="PZ29" s="35"/>
      <c r="QA29" s="35"/>
      <c r="QB29" s="35"/>
      <c r="QC29" s="35"/>
      <c r="QD29" s="35"/>
      <c r="QE29" s="35"/>
      <c r="QF29" s="35"/>
      <c r="QG29" s="35"/>
      <c r="QH29" s="35"/>
      <c r="QI29" s="35"/>
      <c r="QJ29" s="35"/>
      <c r="QK29" s="35"/>
      <c r="QL29" s="35"/>
      <c r="QM29" s="35"/>
      <c r="QN29" s="35"/>
      <c r="QO29" s="35"/>
      <c r="QP29" s="35"/>
      <c r="QQ29" s="35"/>
      <c r="QR29" s="35"/>
      <c r="QS29" s="35"/>
      <c r="QT29" s="35"/>
      <c r="QU29" s="35"/>
      <c r="QV29" s="35"/>
      <c r="QW29" s="35"/>
      <c r="QX29" s="35"/>
      <c r="QY29" s="35"/>
      <c r="QZ29" s="35"/>
      <c r="RA29" s="35"/>
      <c r="RB29" s="35"/>
      <c r="RC29" s="35"/>
      <c r="RD29" s="35"/>
      <c r="RE29" s="35"/>
      <c r="RF29" s="35"/>
      <c r="RG29" s="35"/>
      <c r="RH29" s="35"/>
      <c r="RI29" s="35"/>
      <c r="RJ29" s="35"/>
      <c r="RK29" s="35"/>
      <c r="RL29" s="35"/>
      <c r="RM29" s="35"/>
      <c r="RN29" s="35"/>
      <c r="RO29" s="35"/>
      <c r="RP29" s="35"/>
      <c r="RQ29" s="35"/>
      <c r="RR29" s="35"/>
      <c r="RS29" s="35"/>
      <c r="RT29" s="35"/>
      <c r="RU29" s="35"/>
      <c r="RV29" s="35"/>
      <c r="RW29" s="35"/>
      <c r="RX29" s="35"/>
      <c r="RY29" s="35"/>
      <c r="RZ29" s="35"/>
      <c r="SA29" s="35"/>
      <c r="SB29" s="35"/>
      <c r="SC29" s="35"/>
      <c r="SD29" s="35"/>
      <c r="SE29" s="35"/>
      <c r="SF29" s="35"/>
      <c r="SG29" s="35"/>
      <c r="SH29" s="35"/>
      <c r="SI29" s="35"/>
      <c r="SJ29" s="35"/>
      <c r="SK29" s="35"/>
      <c r="SL29" s="35"/>
      <c r="SM29" s="35"/>
      <c r="SN29" s="35"/>
      <c r="SO29" s="35"/>
      <c r="SP29" s="35"/>
      <c r="SQ29" s="35"/>
      <c r="SR29" s="35"/>
      <c r="SS29" s="35"/>
      <c r="ST29" s="35"/>
      <c r="SU29" s="35"/>
      <c r="SV29" s="35"/>
      <c r="SW29" s="35"/>
      <c r="SX29" s="35"/>
      <c r="SY29" s="35"/>
      <c r="SZ29" s="35"/>
      <c r="TA29" s="35"/>
      <c r="TB29" s="35"/>
      <c r="TC29" s="35"/>
      <c r="TD29" s="35"/>
      <c r="TE29" s="35"/>
      <c r="TF29" s="35"/>
      <c r="TG29" s="35"/>
      <c r="TH29" s="35"/>
      <c r="TI29" s="35"/>
      <c r="TJ29" s="35"/>
      <c r="TK29" s="35"/>
      <c r="TL29" s="35"/>
      <c r="TM29" s="35"/>
      <c r="TN29" s="35"/>
      <c r="TO29" s="35"/>
      <c r="TP29" s="35"/>
      <c r="TQ29" s="35"/>
      <c r="TR29" s="35"/>
      <c r="TS29" s="35"/>
      <c r="TT29" s="35"/>
      <c r="TU29" s="35"/>
      <c r="TV29" s="35"/>
      <c r="TW29" s="35"/>
      <c r="TX29" s="35"/>
      <c r="TY29" s="35"/>
      <c r="TZ29" s="35"/>
      <c r="UA29" s="35"/>
      <c r="UB29" s="35"/>
      <c r="UC29" s="35"/>
      <c r="UD29" s="35"/>
      <c r="UE29" s="35"/>
      <c r="UF29" s="35"/>
      <c r="UG29" s="35"/>
      <c r="UH29" s="35"/>
      <c r="UI29" s="35"/>
      <c r="UJ29" s="35"/>
      <c r="UK29" s="35"/>
      <c r="UL29" s="35"/>
      <c r="UM29" s="35"/>
      <c r="UN29" s="35"/>
      <c r="UO29" s="35"/>
      <c r="UP29" s="35"/>
      <c r="UQ29" s="35"/>
      <c r="UR29" s="35"/>
      <c r="US29" s="35"/>
      <c r="UT29" s="35"/>
      <c r="UU29" s="35"/>
      <c r="UV29" s="35"/>
      <c r="UW29" s="35"/>
      <c r="UX29" s="35"/>
      <c r="UY29" s="35"/>
      <c r="UZ29" s="35"/>
      <c r="VA29" s="35"/>
      <c r="VB29" s="35"/>
      <c r="VC29" s="35"/>
      <c r="VD29" s="35"/>
      <c r="VE29" s="35"/>
      <c r="VF29" s="35"/>
      <c r="VG29" s="35"/>
      <c r="VH29" s="35"/>
      <c r="VI29" s="35"/>
      <c r="VJ29" s="35"/>
      <c r="VK29" s="35"/>
      <c r="VL29" s="35"/>
      <c r="VM29" s="35"/>
      <c r="VN29" s="35"/>
      <c r="VO29" s="35"/>
      <c r="VP29" s="35"/>
      <c r="VQ29" s="35"/>
      <c r="VR29" s="35"/>
      <c r="VS29" s="35"/>
      <c r="VT29" s="35"/>
      <c r="VU29" s="35"/>
      <c r="VV29" s="35"/>
      <c r="VW29" s="35"/>
      <c r="VX29" s="35"/>
      <c r="VY29" s="35"/>
      <c r="VZ29" s="35"/>
      <c r="WA29" s="35"/>
      <c r="WB29" s="35"/>
      <c r="WC29" s="35"/>
      <c r="WD29" s="35"/>
      <c r="WE29" s="35"/>
      <c r="WF29" s="35"/>
      <c r="WG29" s="35"/>
      <c r="WH29" s="35"/>
      <c r="WI29" s="35"/>
      <c r="WJ29" s="35"/>
      <c r="WK29" s="35"/>
      <c r="WL29" s="35"/>
      <c r="WM29" s="35"/>
      <c r="WN29" s="35"/>
      <c r="WO29" s="35"/>
      <c r="WP29" s="35"/>
      <c r="WQ29" s="35"/>
      <c r="WR29" s="35"/>
      <c r="WS29" s="35"/>
      <c r="WT29" s="35"/>
      <c r="WU29" s="35"/>
      <c r="WV29" s="35"/>
      <c r="WW29" s="35"/>
      <c r="WX29" s="35"/>
      <c r="WY29" s="35"/>
      <c r="WZ29" s="35"/>
      <c r="XA29" s="35"/>
      <c r="XB29" s="35"/>
      <c r="XC29" s="35"/>
      <c r="XD29" s="35"/>
      <c r="XE29" s="35"/>
      <c r="XF29" s="35"/>
      <c r="XG29" s="35"/>
      <c r="XH29" s="35"/>
      <c r="XI29" s="35"/>
      <c r="XJ29" s="35"/>
      <c r="XK29" s="35"/>
      <c r="XL29" s="35"/>
      <c r="XM29" s="35"/>
      <c r="XN29" s="35"/>
      <c r="XO29" s="35"/>
      <c r="XP29" s="35"/>
      <c r="XQ29" s="35"/>
      <c r="XR29" s="35"/>
      <c r="XS29" s="35"/>
      <c r="XT29" s="35"/>
      <c r="XU29" s="35"/>
      <c r="XV29" s="35"/>
      <c r="XW29" s="35"/>
      <c r="XX29" s="35"/>
      <c r="XY29" s="35"/>
      <c r="XZ29" s="35"/>
      <c r="YA29" s="35"/>
      <c r="YB29" s="35"/>
      <c r="YC29" s="35"/>
      <c r="YD29" s="35"/>
      <c r="YE29" s="35"/>
      <c r="YF29" s="35"/>
      <c r="YG29" s="35"/>
      <c r="YH29" s="35"/>
      <c r="YI29" s="35"/>
      <c r="YJ29" s="35"/>
      <c r="YK29" s="35"/>
      <c r="YL29" s="35"/>
      <c r="YM29" s="35"/>
      <c r="YN29" s="35"/>
      <c r="YO29" s="35"/>
      <c r="YP29" s="35"/>
      <c r="YQ29" s="35"/>
      <c r="YR29" s="35"/>
      <c r="YS29" s="35"/>
      <c r="YT29" s="35"/>
      <c r="YU29" s="35"/>
      <c r="YV29" s="35"/>
      <c r="YW29" s="35"/>
      <c r="YX29" s="35"/>
      <c r="YY29" s="35"/>
      <c r="YZ29" s="35"/>
      <c r="ZA29" s="35"/>
      <c r="ZB29" s="35"/>
      <c r="ZC29" s="35"/>
      <c r="ZD29" s="35"/>
      <c r="ZE29" s="35"/>
      <c r="ZF29" s="35"/>
      <c r="ZG29" s="35"/>
      <c r="ZH29" s="35"/>
      <c r="ZI29" s="35"/>
      <c r="ZJ29" s="35"/>
      <c r="ZK29" s="35"/>
      <c r="ZL29" s="35"/>
      <c r="ZM29" s="35"/>
      <c r="ZN29" s="35"/>
      <c r="ZO29" s="35"/>
      <c r="ZP29" s="35"/>
      <c r="ZQ29" s="35"/>
      <c r="ZR29" s="35"/>
      <c r="ZS29" s="35"/>
      <c r="ZT29" s="35"/>
      <c r="ZU29" s="35"/>
      <c r="ZV29" s="35"/>
      <c r="ZW29" s="35"/>
      <c r="ZX29" s="35"/>
      <c r="ZY29" s="35"/>
      <c r="ZZ29" s="35"/>
      <c r="AAA29" s="35"/>
      <c r="AAB29" s="35"/>
      <c r="AAC29" s="35"/>
      <c r="AAD29" s="35"/>
      <c r="AAE29" s="35"/>
      <c r="AAF29" s="35"/>
      <c r="AAG29" s="35"/>
      <c r="AAH29" s="35"/>
      <c r="AAI29" s="35"/>
      <c r="AAJ29" s="35"/>
      <c r="AAK29" s="35"/>
      <c r="AAL29" s="35"/>
      <c r="AAM29" s="35"/>
      <c r="AAN29" s="35"/>
      <c r="AAO29" s="35"/>
      <c r="AAP29" s="35"/>
      <c r="AAQ29" s="35"/>
      <c r="AAR29" s="35"/>
      <c r="AAS29" s="35"/>
      <c r="AAT29" s="35"/>
      <c r="AAU29" s="35"/>
      <c r="AAV29" s="35"/>
      <c r="AAW29" s="35"/>
      <c r="AAX29" s="35"/>
      <c r="AAY29" s="35"/>
      <c r="AAZ29" s="35"/>
      <c r="ABA29" s="35"/>
      <c r="ABB29" s="35"/>
      <c r="ABC29" s="35"/>
      <c r="ABD29" s="35"/>
      <c r="ABE29" s="35"/>
      <c r="ABF29" s="35"/>
      <c r="ABG29" s="35"/>
      <c r="ABH29" s="35"/>
      <c r="ABI29" s="35"/>
      <c r="ABJ29" s="35"/>
      <c r="ABK29" s="35"/>
      <c r="ABL29" s="35"/>
      <c r="ABM29" s="35"/>
      <c r="ABN29" s="35"/>
      <c r="ABO29" s="35"/>
      <c r="ABP29" s="35"/>
      <c r="ABQ29" s="35"/>
      <c r="ABR29" s="35"/>
      <c r="ABS29" s="35"/>
      <c r="ABT29" s="35"/>
      <c r="ABU29" s="35"/>
      <c r="ABV29" s="35"/>
      <c r="ABW29" s="35"/>
      <c r="ABX29" s="35"/>
      <c r="ABY29" s="35"/>
      <c r="ABZ29" s="35"/>
      <c r="ACA29" s="35"/>
      <c r="ACB29" s="35"/>
      <c r="ACC29" s="35"/>
      <c r="ACD29" s="35"/>
      <c r="ACE29" s="35"/>
      <c r="ACF29" s="35"/>
      <c r="ACG29" s="35"/>
      <c r="ACH29" s="35"/>
      <c r="ACI29" s="35"/>
      <c r="ACJ29" s="35"/>
      <c r="ACK29" s="35"/>
      <c r="ACL29" s="35"/>
      <c r="ACM29" s="35"/>
      <c r="ACN29" s="35"/>
      <c r="ACO29" s="35"/>
      <c r="ACP29" s="35"/>
      <c r="ACQ29" s="35"/>
      <c r="ACR29" s="35"/>
      <c r="ACS29" s="35"/>
      <c r="ACT29" s="35"/>
      <c r="ACU29" s="35"/>
      <c r="ACV29" s="35"/>
      <c r="ACW29" s="35"/>
      <c r="ACX29" s="35"/>
      <c r="ACY29" s="35"/>
      <c r="ACZ29" s="35"/>
      <c r="ADA29" s="35"/>
      <c r="ADB29" s="35"/>
      <c r="ADC29" s="35"/>
      <c r="ADD29" s="35"/>
      <c r="ADE29" s="35"/>
      <c r="ADF29" s="35"/>
      <c r="ADG29" s="35"/>
      <c r="ADH29" s="35"/>
      <c r="ADI29" s="35"/>
      <c r="ADJ29" s="35"/>
      <c r="ADK29" s="35"/>
      <c r="ADL29" s="35"/>
      <c r="ADM29" s="35"/>
      <c r="ADN29" s="35"/>
      <c r="ADO29" s="35"/>
      <c r="ADP29" s="35"/>
      <c r="ADQ29" s="35"/>
      <c r="ADR29" s="35"/>
      <c r="ADS29" s="35"/>
      <c r="ADT29" s="35"/>
      <c r="ADU29" s="35"/>
      <c r="ADV29" s="35"/>
      <c r="ADW29" s="35"/>
      <c r="ADX29" s="35"/>
      <c r="ADY29" s="35"/>
      <c r="ADZ29" s="35"/>
      <c r="AEA29" s="35"/>
      <c r="AEB29" s="35"/>
      <c r="AEC29" s="35"/>
      <c r="AED29" s="35"/>
      <c r="AEE29" s="35"/>
      <c r="AEF29" s="35"/>
      <c r="AEG29" s="35"/>
      <c r="AEH29" s="35"/>
      <c r="AEI29" s="35"/>
      <c r="AEJ29" s="35"/>
      <c r="AEK29" s="35"/>
      <c r="AEL29" s="35"/>
      <c r="AEM29" s="35"/>
      <c r="AEN29" s="35"/>
      <c r="AEO29" s="35"/>
      <c r="AEP29" s="35"/>
      <c r="AEQ29" s="35"/>
      <c r="AER29" s="35"/>
      <c r="AES29" s="35"/>
      <c r="AET29" s="35"/>
      <c r="AEU29" s="35"/>
      <c r="AEV29" s="35"/>
      <c r="AEW29" s="35"/>
      <c r="AEX29" s="35"/>
      <c r="AEY29" s="35"/>
      <c r="AEZ29" s="35"/>
      <c r="AFA29" s="35"/>
      <c r="AFB29" s="35"/>
      <c r="AFC29" s="35"/>
      <c r="AFD29" s="35"/>
      <c r="AFE29" s="35"/>
      <c r="AFF29" s="35"/>
      <c r="AFG29" s="35"/>
      <c r="AFH29" s="35"/>
      <c r="AFI29" s="35"/>
      <c r="AFJ29" s="35"/>
      <c r="AFK29" s="35"/>
      <c r="AFL29" s="35"/>
      <c r="AFM29" s="35"/>
      <c r="AFN29" s="35"/>
      <c r="AFO29" s="35"/>
      <c r="AFP29" s="35"/>
      <c r="AFQ29" s="35"/>
      <c r="AFR29" s="35"/>
      <c r="AFS29" s="35"/>
      <c r="AFT29" s="35"/>
      <c r="AFU29" s="35"/>
      <c r="AFV29" s="35"/>
      <c r="AFW29" s="35"/>
      <c r="AFX29" s="35"/>
      <c r="AFY29" s="35"/>
      <c r="AFZ29" s="35"/>
      <c r="AGA29" s="35"/>
      <c r="AGB29" s="35"/>
      <c r="AGC29" s="35"/>
      <c r="AGD29" s="35"/>
      <c r="AGE29" s="35"/>
      <c r="AGF29" s="35"/>
      <c r="AGG29" s="35"/>
      <c r="AGH29" s="35"/>
      <c r="AGI29" s="35"/>
      <c r="AGJ29" s="35"/>
      <c r="AGK29" s="35"/>
      <c r="AGL29" s="35"/>
      <c r="AGM29" s="35"/>
      <c r="AGN29" s="35"/>
      <c r="AGO29" s="35"/>
      <c r="AGP29" s="35"/>
      <c r="AGQ29" s="35"/>
      <c r="AGR29" s="35"/>
      <c r="AGS29" s="35"/>
      <c r="AGT29" s="35"/>
      <c r="AGU29" s="35"/>
      <c r="AGV29" s="35"/>
      <c r="AGW29" s="35"/>
      <c r="AGX29" s="35"/>
      <c r="AGY29" s="35"/>
      <c r="AGZ29" s="35"/>
      <c r="AHA29" s="35"/>
      <c r="AHB29" s="35"/>
      <c r="AHC29" s="35"/>
      <c r="AHD29" s="35"/>
      <c r="AHE29" s="35"/>
      <c r="AHF29" s="35"/>
      <c r="AHG29" s="35"/>
      <c r="AHH29" s="35"/>
      <c r="AHI29" s="35"/>
      <c r="AHJ29" s="35"/>
      <c r="AHK29" s="35"/>
      <c r="AHL29" s="35"/>
      <c r="AHM29" s="35"/>
      <c r="AHN29" s="35"/>
      <c r="AHO29" s="35"/>
      <c r="AHP29" s="35"/>
      <c r="AHQ29" s="35"/>
      <c r="AHR29" s="35"/>
      <c r="AHS29" s="35"/>
      <c r="AHT29" s="35"/>
      <c r="AHU29" s="35"/>
      <c r="AHV29" s="35"/>
      <c r="AHW29" s="35"/>
      <c r="AHX29" s="35"/>
      <c r="AHY29" s="35"/>
      <c r="AHZ29" s="35"/>
      <c r="AIA29" s="35"/>
      <c r="AIB29" s="35"/>
      <c r="AIC29" s="35"/>
      <c r="AID29" s="35"/>
      <c r="AIE29" s="35"/>
      <c r="AIF29" s="35"/>
      <c r="AIG29" s="35"/>
      <c r="AIH29" s="35"/>
      <c r="AII29" s="35"/>
      <c r="AIJ29" s="35"/>
      <c r="AIK29" s="35"/>
      <c r="AIL29" s="35"/>
      <c r="AIM29" s="35"/>
      <c r="AIN29" s="35"/>
      <c r="AIO29" s="35"/>
      <c r="AIP29" s="35"/>
      <c r="AIQ29" s="35"/>
      <c r="AIR29" s="35"/>
      <c r="AIS29" s="35"/>
      <c r="AIT29" s="35"/>
      <c r="AIU29" s="35"/>
      <c r="AIV29" s="35"/>
      <c r="AIW29" s="35"/>
      <c r="AIX29" s="35"/>
      <c r="AIY29" s="35"/>
      <c r="AIZ29" s="35"/>
      <c r="AJA29" s="35"/>
      <c r="AJB29" s="35"/>
      <c r="AJC29" s="35"/>
      <c r="AJD29" s="35"/>
      <c r="AJE29" s="35"/>
      <c r="AJF29" s="35"/>
      <c r="AJG29" s="35"/>
      <c r="AJH29" s="35"/>
      <c r="AJI29" s="35"/>
      <c r="AJJ29" s="35"/>
      <c r="AJK29" s="35"/>
      <c r="AJL29" s="35"/>
      <c r="AJM29" s="35"/>
      <c r="AJN29" s="35"/>
      <c r="AJO29" s="35"/>
      <c r="AJP29" s="35"/>
      <c r="AJQ29" s="35"/>
      <c r="AJR29" s="35"/>
      <c r="AJS29" s="35"/>
      <c r="AJT29" s="35"/>
      <c r="AJU29" s="35"/>
      <c r="AJV29" s="35"/>
      <c r="AJW29" s="35"/>
      <c r="AJX29" s="35"/>
      <c r="AJY29" s="35"/>
      <c r="AJZ29" s="35"/>
      <c r="AKA29" s="35"/>
      <c r="AKB29" s="35"/>
      <c r="AKC29" s="35"/>
      <c r="AKD29" s="35"/>
      <c r="AKE29" s="35"/>
      <c r="AKF29" s="35"/>
      <c r="AKG29" s="35"/>
      <c r="AKH29" s="35"/>
      <c r="AKI29" s="35"/>
      <c r="AKJ29" s="35"/>
      <c r="AKK29" s="35"/>
      <c r="AKL29" s="35"/>
      <c r="AKM29" s="35"/>
      <c r="AKN29" s="35"/>
      <c r="AKO29" s="35"/>
      <c r="AKP29" s="35"/>
      <c r="AKQ29" s="35"/>
      <c r="AKR29" s="35"/>
      <c r="AKS29" s="35"/>
      <c r="AKT29" s="35"/>
      <c r="AKU29" s="35"/>
      <c r="AKV29" s="35"/>
      <c r="AKW29" s="35"/>
      <c r="AKX29" s="35"/>
      <c r="AKY29" s="35"/>
      <c r="AKZ29" s="35"/>
      <c r="ALA29" s="35"/>
      <c r="ALB29" s="35"/>
      <c r="ALC29" s="35"/>
      <c r="ALD29" s="35"/>
      <c r="ALE29" s="35"/>
      <c r="ALF29" s="35"/>
      <c r="ALG29" s="35"/>
      <c r="ALH29" s="35"/>
      <c r="ALI29" s="35"/>
      <c r="ALJ29" s="35"/>
      <c r="ALK29" s="35"/>
      <c r="ALL29" s="35"/>
      <c r="ALM29" s="35"/>
      <c r="ALN29" s="35"/>
      <c r="ALO29" s="35"/>
      <c r="ALP29" s="35"/>
      <c r="ALQ29" s="35"/>
      <c r="ALR29" s="35"/>
      <c r="ALS29" s="35"/>
      <c r="ALT29" s="35"/>
      <c r="ALU29" s="35"/>
      <c r="ALV29" s="35"/>
      <c r="ALW29" s="35"/>
      <c r="ALX29" s="35"/>
      <c r="ALY29" s="35"/>
      <c r="ALZ29" s="35"/>
      <c r="AMA29" s="35"/>
      <c r="AMB29" s="35"/>
      <c r="AMC29" s="35"/>
      <c r="AMD29" s="35"/>
      <c r="AME29" s="35"/>
      <c r="AMF29" s="35"/>
      <c r="AMG29" s="35"/>
      <c r="AMH29" s="35"/>
      <c r="AMI29" s="35"/>
      <c r="AMJ29" s="35"/>
      <c r="AMK29" s="35"/>
    </row>
    <row r="30" s="1" customFormat="1" ht="20.1" customHeight="1" spans="1:1025">
      <c r="A30" s="11"/>
      <c r="B30" s="11">
        <v>27</v>
      </c>
      <c r="C30" s="12"/>
      <c r="D30" s="13"/>
      <c r="E30" s="14"/>
      <c r="F30" s="14"/>
      <c r="G30" s="13"/>
      <c r="H30" s="15"/>
      <c r="I30" s="20"/>
      <c r="J30" s="13"/>
      <c r="K30" s="24">
        <v>8.295</v>
      </c>
      <c r="L30" s="22">
        <f>K30/0.003375</f>
        <v>2457.77777777778</v>
      </c>
      <c r="M30" s="25">
        <v>226.3</v>
      </c>
      <c r="N30" s="15">
        <f>M30/22.5</f>
        <v>10.0577777777778</v>
      </c>
      <c r="O30" s="15"/>
      <c r="P30" s="15"/>
      <c r="Q30" s="30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3"/>
      <c r="AG30" s="34"/>
      <c r="AH30" s="34"/>
      <c r="AI30" s="34"/>
      <c r="AJ30" s="34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  <c r="FF30" s="35"/>
      <c r="FG30" s="35"/>
      <c r="FH30" s="35"/>
      <c r="FI30" s="35"/>
      <c r="FJ30" s="35"/>
      <c r="FK30" s="35"/>
      <c r="FL30" s="35"/>
      <c r="FM30" s="35"/>
      <c r="FN30" s="35"/>
      <c r="FO30" s="35"/>
      <c r="FP30" s="35"/>
      <c r="FQ30" s="35"/>
      <c r="FR30" s="35"/>
      <c r="FS30" s="35"/>
      <c r="FT30" s="35"/>
      <c r="FU30" s="35"/>
      <c r="FV30" s="35"/>
      <c r="FW30" s="35"/>
      <c r="FX30" s="35"/>
      <c r="FY30" s="35"/>
      <c r="FZ30" s="35"/>
      <c r="GA30" s="35"/>
      <c r="GB30" s="35"/>
      <c r="GC30" s="35"/>
      <c r="GD30" s="35"/>
      <c r="GE30" s="35"/>
      <c r="GF30" s="35"/>
      <c r="GG30" s="35"/>
      <c r="GH30" s="35"/>
      <c r="GI30" s="35"/>
      <c r="GJ30" s="35"/>
      <c r="GK30" s="35"/>
      <c r="GL30" s="35"/>
      <c r="GM30" s="35"/>
      <c r="GN30" s="35"/>
      <c r="GO30" s="35"/>
      <c r="GP30" s="35"/>
      <c r="GQ30" s="35"/>
      <c r="GR30" s="35"/>
      <c r="GS30" s="35"/>
      <c r="GT30" s="35"/>
      <c r="GU30" s="35"/>
      <c r="GV30" s="35"/>
      <c r="GW30" s="35"/>
      <c r="GX30" s="35"/>
      <c r="GY30" s="35"/>
      <c r="GZ30" s="35"/>
      <c r="HA30" s="35"/>
      <c r="HB30" s="35"/>
      <c r="HC30" s="35"/>
      <c r="HD30" s="35"/>
      <c r="HE30" s="35"/>
      <c r="HF30" s="35"/>
      <c r="HG30" s="35"/>
      <c r="HH30" s="35"/>
      <c r="HI30" s="35"/>
      <c r="HJ30" s="35"/>
      <c r="HK30" s="35"/>
      <c r="HL30" s="35"/>
      <c r="HM30" s="35"/>
      <c r="HN30" s="35"/>
      <c r="HO30" s="35"/>
      <c r="HP30" s="35"/>
      <c r="HQ30" s="35"/>
      <c r="HR30" s="35"/>
      <c r="HS30" s="35"/>
      <c r="HT30" s="35"/>
      <c r="HU30" s="35"/>
      <c r="HV30" s="35"/>
      <c r="HW30" s="35"/>
      <c r="HX30" s="35"/>
      <c r="HY30" s="35"/>
      <c r="HZ30" s="35"/>
      <c r="IA30" s="35"/>
      <c r="IB30" s="35"/>
      <c r="IC30" s="35"/>
      <c r="ID30" s="35"/>
      <c r="IE30" s="35"/>
      <c r="IF30" s="35"/>
      <c r="IG30" s="35"/>
      <c r="IH30" s="35"/>
      <c r="II30" s="35"/>
      <c r="IJ30" s="35"/>
      <c r="IK30" s="35"/>
      <c r="IL30" s="35"/>
      <c r="IM30" s="35"/>
      <c r="IN30" s="35"/>
      <c r="IO30" s="35"/>
      <c r="IP30" s="35"/>
      <c r="IQ30" s="35"/>
      <c r="IR30" s="35"/>
      <c r="IS30" s="35"/>
      <c r="IT30" s="35"/>
      <c r="IU30" s="35"/>
      <c r="IV30" s="35"/>
      <c r="IW30" s="35"/>
      <c r="IX30" s="35"/>
      <c r="IY30" s="35"/>
      <c r="IZ30" s="35"/>
      <c r="JA30" s="35"/>
      <c r="JB30" s="35"/>
      <c r="JC30" s="35"/>
      <c r="JD30" s="35"/>
      <c r="JE30" s="35"/>
      <c r="JF30" s="35"/>
      <c r="JG30" s="35"/>
      <c r="JH30" s="35"/>
      <c r="JI30" s="35"/>
      <c r="JJ30" s="35"/>
      <c r="JK30" s="35"/>
      <c r="JL30" s="35"/>
      <c r="JM30" s="35"/>
      <c r="JN30" s="35"/>
      <c r="JO30" s="35"/>
      <c r="JP30" s="35"/>
      <c r="JQ30" s="35"/>
      <c r="JR30" s="35"/>
      <c r="JS30" s="35"/>
      <c r="JT30" s="35"/>
      <c r="JU30" s="35"/>
      <c r="JV30" s="35"/>
      <c r="JW30" s="35"/>
      <c r="JX30" s="35"/>
      <c r="JY30" s="35"/>
      <c r="JZ30" s="35"/>
      <c r="KA30" s="35"/>
      <c r="KB30" s="35"/>
      <c r="KC30" s="35"/>
      <c r="KD30" s="35"/>
      <c r="KE30" s="35"/>
      <c r="KF30" s="35"/>
      <c r="KG30" s="35"/>
      <c r="KH30" s="35"/>
      <c r="KI30" s="35"/>
      <c r="KJ30" s="35"/>
      <c r="KK30" s="35"/>
      <c r="KL30" s="35"/>
      <c r="KM30" s="35"/>
      <c r="KN30" s="35"/>
      <c r="KO30" s="35"/>
      <c r="KP30" s="35"/>
      <c r="KQ30" s="35"/>
      <c r="KR30" s="35"/>
      <c r="KS30" s="35"/>
      <c r="KT30" s="35"/>
      <c r="KU30" s="35"/>
      <c r="KV30" s="35"/>
      <c r="KW30" s="35"/>
      <c r="KX30" s="35"/>
      <c r="KY30" s="35"/>
      <c r="KZ30" s="35"/>
      <c r="LA30" s="35"/>
      <c r="LB30" s="35"/>
      <c r="LC30" s="35"/>
      <c r="LD30" s="35"/>
      <c r="LE30" s="35"/>
      <c r="LF30" s="35"/>
      <c r="LG30" s="35"/>
      <c r="LH30" s="35"/>
      <c r="LI30" s="35"/>
      <c r="LJ30" s="35"/>
      <c r="LK30" s="35"/>
      <c r="LL30" s="35"/>
      <c r="LM30" s="35"/>
      <c r="LN30" s="35"/>
      <c r="LO30" s="35"/>
      <c r="LP30" s="35"/>
      <c r="LQ30" s="35"/>
      <c r="LR30" s="35"/>
      <c r="LS30" s="35"/>
      <c r="LT30" s="35"/>
      <c r="LU30" s="35"/>
      <c r="LV30" s="35"/>
      <c r="LW30" s="35"/>
      <c r="LX30" s="35"/>
      <c r="LY30" s="35"/>
      <c r="LZ30" s="35"/>
      <c r="MA30" s="35"/>
      <c r="MB30" s="35"/>
      <c r="MC30" s="35"/>
      <c r="MD30" s="35"/>
      <c r="ME30" s="35"/>
      <c r="MF30" s="35"/>
      <c r="MG30" s="35"/>
      <c r="MH30" s="35"/>
      <c r="MI30" s="35"/>
      <c r="MJ30" s="35"/>
      <c r="MK30" s="35"/>
      <c r="ML30" s="35"/>
      <c r="MM30" s="35"/>
      <c r="MN30" s="35"/>
      <c r="MO30" s="35"/>
      <c r="MP30" s="35"/>
      <c r="MQ30" s="35"/>
      <c r="MR30" s="35"/>
      <c r="MS30" s="35"/>
      <c r="MT30" s="35"/>
      <c r="MU30" s="35"/>
      <c r="MV30" s="35"/>
      <c r="MW30" s="35"/>
      <c r="MX30" s="35"/>
      <c r="MY30" s="35"/>
      <c r="MZ30" s="35"/>
      <c r="NA30" s="35"/>
      <c r="NB30" s="35"/>
      <c r="NC30" s="35"/>
      <c r="ND30" s="35"/>
      <c r="NE30" s="35"/>
      <c r="NF30" s="35"/>
      <c r="NG30" s="35"/>
      <c r="NH30" s="35"/>
      <c r="NI30" s="35"/>
      <c r="NJ30" s="35"/>
      <c r="NK30" s="35"/>
      <c r="NL30" s="35"/>
      <c r="NM30" s="35"/>
      <c r="NN30" s="35"/>
      <c r="NO30" s="35"/>
      <c r="NP30" s="35"/>
      <c r="NQ30" s="35"/>
      <c r="NR30" s="35"/>
      <c r="NS30" s="35"/>
      <c r="NT30" s="35"/>
      <c r="NU30" s="35"/>
      <c r="NV30" s="35"/>
      <c r="NW30" s="35"/>
      <c r="NX30" s="35"/>
      <c r="NY30" s="35"/>
      <c r="NZ30" s="35"/>
      <c r="OA30" s="35"/>
      <c r="OB30" s="35"/>
      <c r="OC30" s="35"/>
      <c r="OD30" s="35"/>
      <c r="OE30" s="35"/>
      <c r="OF30" s="35"/>
      <c r="OG30" s="35"/>
      <c r="OH30" s="35"/>
      <c r="OI30" s="35"/>
      <c r="OJ30" s="35"/>
      <c r="OK30" s="35"/>
      <c r="OL30" s="35"/>
      <c r="OM30" s="35"/>
      <c r="ON30" s="35"/>
      <c r="OO30" s="35"/>
      <c r="OP30" s="35"/>
      <c r="OQ30" s="35"/>
      <c r="OR30" s="35"/>
      <c r="OS30" s="35"/>
      <c r="OT30" s="35"/>
      <c r="OU30" s="35"/>
      <c r="OV30" s="35"/>
      <c r="OW30" s="35"/>
      <c r="OX30" s="35"/>
      <c r="OY30" s="35"/>
      <c r="OZ30" s="35"/>
      <c r="PA30" s="35"/>
      <c r="PB30" s="35"/>
      <c r="PC30" s="35"/>
      <c r="PD30" s="35"/>
      <c r="PE30" s="35"/>
      <c r="PF30" s="35"/>
      <c r="PG30" s="35"/>
      <c r="PH30" s="35"/>
      <c r="PI30" s="35"/>
      <c r="PJ30" s="35"/>
      <c r="PK30" s="35"/>
      <c r="PL30" s="35"/>
      <c r="PM30" s="35"/>
      <c r="PN30" s="35"/>
      <c r="PO30" s="35"/>
      <c r="PP30" s="35"/>
      <c r="PQ30" s="35"/>
      <c r="PR30" s="35"/>
      <c r="PS30" s="35"/>
      <c r="PT30" s="35"/>
      <c r="PU30" s="35"/>
      <c r="PV30" s="35"/>
      <c r="PW30" s="35"/>
      <c r="PX30" s="35"/>
      <c r="PY30" s="35"/>
      <c r="PZ30" s="35"/>
      <c r="QA30" s="35"/>
      <c r="QB30" s="35"/>
      <c r="QC30" s="35"/>
      <c r="QD30" s="35"/>
      <c r="QE30" s="35"/>
      <c r="QF30" s="35"/>
      <c r="QG30" s="35"/>
      <c r="QH30" s="35"/>
      <c r="QI30" s="35"/>
      <c r="QJ30" s="35"/>
      <c r="QK30" s="35"/>
      <c r="QL30" s="35"/>
      <c r="QM30" s="35"/>
      <c r="QN30" s="35"/>
      <c r="QO30" s="35"/>
      <c r="QP30" s="35"/>
      <c r="QQ30" s="35"/>
      <c r="QR30" s="35"/>
      <c r="QS30" s="35"/>
      <c r="QT30" s="35"/>
      <c r="QU30" s="35"/>
      <c r="QV30" s="35"/>
      <c r="QW30" s="35"/>
      <c r="QX30" s="35"/>
      <c r="QY30" s="35"/>
      <c r="QZ30" s="35"/>
      <c r="RA30" s="35"/>
      <c r="RB30" s="35"/>
      <c r="RC30" s="35"/>
      <c r="RD30" s="35"/>
      <c r="RE30" s="35"/>
      <c r="RF30" s="35"/>
      <c r="RG30" s="35"/>
      <c r="RH30" s="35"/>
      <c r="RI30" s="35"/>
      <c r="RJ30" s="35"/>
      <c r="RK30" s="35"/>
      <c r="RL30" s="35"/>
      <c r="RM30" s="35"/>
      <c r="RN30" s="35"/>
      <c r="RO30" s="35"/>
      <c r="RP30" s="35"/>
      <c r="RQ30" s="35"/>
      <c r="RR30" s="35"/>
      <c r="RS30" s="35"/>
      <c r="RT30" s="35"/>
      <c r="RU30" s="35"/>
      <c r="RV30" s="35"/>
      <c r="RW30" s="35"/>
      <c r="RX30" s="35"/>
      <c r="RY30" s="35"/>
      <c r="RZ30" s="35"/>
      <c r="SA30" s="35"/>
      <c r="SB30" s="35"/>
      <c r="SC30" s="35"/>
      <c r="SD30" s="35"/>
      <c r="SE30" s="35"/>
      <c r="SF30" s="35"/>
      <c r="SG30" s="35"/>
      <c r="SH30" s="35"/>
      <c r="SI30" s="35"/>
      <c r="SJ30" s="35"/>
      <c r="SK30" s="35"/>
      <c r="SL30" s="35"/>
      <c r="SM30" s="35"/>
      <c r="SN30" s="35"/>
      <c r="SO30" s="35"/>
      <c r="SP30" s="35"/>
      <c r="SQ30" s="35"/>
      <c r="SR30" s="35"/>
      <c r="SS30" s="35"/>
      <c r="ST30" s="35"/>
      <c r="SU30" s="35"/>
      <c r="SV30" s="35"/>
      <c r="SW30" s="35"/>
      <c r="SX30" s="35"/>
      <c r="SY30" s="35"/>
      <c r="SZ30" s="35"/>
      <c r="TA30" s="35"/>
      <c r="TB30" s="35"/>
      <c r="TC30" s="35"/>
      <c r="TD30" s="35"/>
      <c r="TE30" s="35"/>
      <c r="TF30" s="35"/>
      <c r="TG30" s="35"/>
      <c r="TH30" s="35"/>
      <c r="TI30" s="35"/>
      <c r="TJ30" s="35"/>
      <c r="TK30" s="35"/>
      <c r="TL30" s="35"/>
      <c r="TM30" s="35"/>
      <c r="TN30" s="35"/>
      <c r="TO30" s="35"/>
      <c r="TP30" s="35"/>
      <c r="TQ30" s="35"/>
      <c r="TR30" s="35"/>
      <c r="TS30" s="35"/>
      <c r="TT30" s="35"/>
      <c r="TU30" s="35"/>
      <c r="TV30" s="35"/>
      <c r="TW30" s="35"/>
      <c r="TX30" s="35"/>
      <c r="TY30" s="35"/>
      <c r="TZ30" s="35"/>
      <c r="UA30" s="35"/>
      <c r="UB30" s="35"/>
      <c r="UC30" s="35"/>
      <c r="UD30" s="35"/>
      <c r="UE30" s="35"/>
      <c r="UF30" s="35"/>
      <c r="UG30" s="35"/>
      <c r="UH30" s="35"/>
      <c r="UI30" s="35"/>
      <c r="UJ30" s="35"/>
      <c r="UK30" s="35"/>
      <c r="UL30" s="35"/>
      <c r="UM30" s="35"/>
      <c r="UN30" s="35"/>
      <c r="UO30" s="35"/>
      <c r="UP30" s="35"/>
      <c r="UQ30" s="35"/>
      <c r="UR30" s="35"/>
      <c r="US30" s="35"/>
      <c r="UT30" s="35"/>
      <c r="UU30" s="35"/>
      <c r="UV30" s="35"/>
      <c r="UW30" s="35"/>
      <c r="UX30" s="35"/>
      <c r="UY30" s="35"/>
      <c r="UZ30" s="35"/>
      <c r="VA30" s="35"/>
      <c r="VB30" s="35"/>
      <c r="VC30" s="35"/>
      <c r="VD30" s="35"/>
      <c r="VE30" s="35"/>
      <c r="VF30" s="35"/>
      <c r="VG30" s="35"/>
      <c r="VH30" s="35"/>
      <c r="VI30" s="35"/>
      <c r="VJ30" s="35"/>
      <c r="VK30" s="35"/>
      <c r="VL30" s="35"/>
      <c r="VM30" s="35"/>
      <c r="VN30" s="35"/>
      <c r="VO30" s="35"/>
      <c r="VP30" s="35"/>
      <c r="VQ30" s="35"/>
      <c r="VR30" s="35"/>
      <c r="VS30" s="35"/>
      <c r="VT30" s="35"/>
      <c r="VU30" s="35"/>
      <c r="VV30" s="35"/>
      <c r="VW30" s="35"/>
      <c r="VX30" s="35"/>
      <c r="VY30" s="35"/>
      <c r="VZ30" s="35"/>
      <c r="WA30" s="35"/>
      <c r="WB30" s="35"/>
      <c r="WC30" s="35"/>
      <c r="WD30" s="35"/>
      <c r="WE30" s="35"/>
      <c r="WF30" s="35"/>
      <c r="WG30" s="35"/>
      <c r="WH30" s="35"/>
      <c r="WI30" s="35"/>
      <c r="WJ30" s="35"/>
      <c r="WK30" s="35"/>
      <c r="WL30" s="35"/>
      <c r="WM30" s="35"/>
      <c r="WN30" s="35"/>
      <c r="WO30" s="35"/>
      <c r="WP30" s="35"/>
      <c r="WQ30" s="35"/>
      <c r="WR30" s="35"/>
      <c r="WS30" s="35"/>
      <c r="WT30" s="35"/>
      <c r="WU30" s="35"/>
      <c r="WV30" s="35"/>
      <c r="WW30" s="35"/>
      <c r="WX30" s="35"/>
      <c r="WY30" s="35"/>
      <c r="WZ30" s="35"/>
      <c r="XA30" s="35"/>
      <c r="XB30" s="35"/>
      <c r="XC30" s="35"/>
      <c r="XD30" s="35"/>
      <c r="XE30" s="35"/>
      <c r="XF30" s="35"/>
      <c r="XG30" s="35"/>
      <c r="XH30" s="35"/>
      <c r="XI30" s="35"/>
      <c r="XJ30" s="35"/>
      <c r="XK30" s="35"/>
      <c r="XL30" s="35"/>
      <c r="XM30" s="35"/>
      <c r="XN30" s="35"/>
      <c r="XO30" s="35"/>
      <c r="XP30" s="35"/>
      <c r="XQ30" s="35"/>
      <c r="XR30" s="35"/>
      <c r="XS30" s="35"/>
      <c r="XT30" s="35"/>
      <c r="XU30" s="35"/>
      <c r="XV30" s="35"/>
      <c r="XW30" s="35"/>
      <c r="XX30" s="35"/>
      <c r="XY30" s="35"/>
      <c r="XZ30" s="35"/>
      <c r="YA30" s="35"/>
      <c r="YB30" s="35"/>
      <c r="YC30" s="35"/>
      <c r="YD30" s="35"/>
      <c r="YE30" s="35"/>
      <c r="YF30" s="35"/>
      <c r="YG30" s="35"/>
      <c r="YH30" s="35"/>
      <c r="YI30" s="35"/>
      <c r="YJ30" s="35"/>
      <c r="YK30" s="35"/>
      <c r="YL30" s="35"/>
      <c r="YM30" s="35"/>
      <c r="YN30" s="35"/>
      <c r="YO30" s="35"/>
      <c r="YP30" s="35"/>
      <c r="YQ30" s="35"/>
      <c r="YR30" s="35"/>
      <c r="YS30" s="35"/>
      <c r="YT30" s="35"/>
      <c r="YU30" s="35"/>
      <c r="YV30" s="35"/>
      <c r="YW30" s="35"/>
      <c r="YX30" s="35"/>
      <c r="YY30" s="35"/>
      <c r="YZ30" s="35"/>
      <c r="ZA30" s="35"/>
      <c r="ZB30" s="35"/>
      <c r="ZC30" s="35"/>
      <c r="ZD30" s="35"/>
      <c r="ZE30" s="35"/>
      <c r="ZF30" s="35"/>
      <c r="ZG30" s="35"/>
      <c r="ZH30" s="35"/>
      <c r="ZI30" s="35"/>
      <c r="ZJ30" s="35"/>
      <c r="ZK30" s="35"/>
      <c r="ZL30" s="35"/>
      <c r="ZM30" s="35"/>
      <c r="ZN30" s="35"/>
      <c r="ZO30" s="35"/>
      <c r="ZP30" s="35"/>
      <c r="ZQ30" s="35"/>
      <c r="ZR30" s="35"/>
      <c r="ZS30" s="35"/>
      <c r="ZT30" s="35"/>
      <c r="ZU30" s="35"/>
      <c r="ZV30" s="35"/>
      <c r="ZW30" s="35"/>
      <c r="ZX30" s="35"/>
      <c r="ZY30" s="35"/>
      <c r="ZZ30" s="35"/>
      <c r="AAA30" s="35"/>
      <c r="AAB30" s="35"/>
      <c r="AAC30" s="35"/>
      <c r="AAD30" s="35"/>
      <c r="AAE30" s="35"/>
      <c r="AAF30" s="35"/>
      <c r="AAG30" s="35"/>
      <c r="AAH30" s="35"/>
      <c r="AAI30" s="35"/>
      <c r="AAJ30" s="35"/>
      <c r="AAK30" s="35"/>
      <c r="AAL30" s="35"/>
      <c r="AAM30" s="35"/>
      <c r="AAN30" s="35"/>
      <c r="AAO30" s="35"/>
      <c r="AAP30" s="35"/>
      <c r="AAQ30" s="35"/>
      <c r="AAR30" s="35"/>
      <c r="AAS30" s="35"/>
      <c r="AAT30" s="35"/>
      <c r="AAU30" s="35"/>
      <c r="AAV30" s="35"/>
      <c r="AAW30" s="35"/>
      <c r="AAX30" s="35"/>
      <c r="AAY30" s="35"/>
      <c r="AAZ30" s="35"/>
      <c r="ABA30" s="35"/>
      <c r="ABB30" s="35"/>
      <c r="ABC30" s="35"/>
      <c r="ABD30" s="35"/>
      <c r="ABE30" s="35"/>
      <c r="ABF30" s="35"/>
      <c r="ABG30" s="35"/>
      <c r="ABH30" s="35"/>
      <c r="ABI30" s="35"/>
      <c r="ABJ30" s="35"/>
      <c r="ABK30" s="35"/>
      <c r="ABL30" s="35"/>
      <c r="ABM30" s="35"/>
      <c r="ABN30" s="35"/>
      <c r="ABO30" s="35"/>
      <c r="ABP30" s="35"/>
      <c r="ABQ30" s="35"/>
      <c r="ABR30" s="35"/>
      <c r="ABS30" s="35"/>
      <c r="ABT30" s="35"/>
      <c r="ABU30" s="35"/>
      <c r="ABV30" s="35"/>
      <c r="ABW30" s="35"/>
      <c r="ABX30" s="35"/>
      <c r="ABY30" s="35"/>
      <c r="ABZ30" s="35"/>
      <c r="ACA30" s="35"/>
      <c r="ACB30" s="35"/>
      <c r="ACC30" s="35"/>
      <c r="ACD30" s="35"/>
      <c r="ACE30" s="35"/>
      <c r="ACF30" s="35"/>
      <c r="ACG30" s="35"/>
      <c r="ACH30" s="35"/>
      <c r="ACI30" s="35"/>
      <c r="ACJ30" s="35"/>
      <c r="ACK30" s="35"/>
      <c r="ACL30" s="35"/>
      <c r="ACM30" s="35"/>
      <c r="ACN30" s="35"/>
      <c r="ACO30" s="35"/>
      <c r="ACP30" s="35"/>
      <c r="ACQ30" s="35"/>
      <c r="ACR30" s="35"/>
      <c r="ACS30" s="35"/>
      <c r="ACT30" s="35"/>
      <c r="ACU30" s="35"/>
      <c r="ACV30" s="35"/>
      <c r="ACW30" s="35"/>
      <c r="ACX30" s="35"/>
      <c r="ACY30" s="35"/>
      <c r="ACZ30" s="35"/>
      <c r="ADA30" s="35"/>
      <c r="ADB30" s="35"/>
      <c r="ADC30" s="35"/>
      <c r="ADD30" s="35"/>
      <c r="ADE30" s="35"/>
      <c r="ADF30" s="35"/>
      <c r="ADG30" s="35"/>
      <c r="ADH30" s="35"/>
      <c r="ADI30" s="35"/>
      <c r="ADJ30" s="35"/>
      <c r="ADK30" s="35"/>
      <c r="ADL30" s="35"/>
      <c r="ADM30" s="35"/>
      <c r="ADN30" s="35"/>
      <c r="ADO30" s="35"/>
      <c r="ADP30" s="35"/>
      <c r="ADQ30" s="35"/>
      <c r="ADR30" s="35"/>
      <c r="ADS30" s="35"/>
      <c r="ADT30" s="35"/>
      <c r="ADU30" s="35"/>
      <c r="ADV30" s="35"/>
      <c r="ADW30" s="35"/>
      <c r="ADX30" s="35"/>
      <c r="ADY30" s="35"/>
      <c r="ADZ30" s="35"/>
      <c r="AEA30" s="35"/>
      <c r="AEB30" s="35"/>
      <c r="AEC30" s="35"/>
      <c r="AED30" s="35"/>
      <c r="AEE30" s="35"/>
      <c r="AEF30" s="35"/>
      <c r="AEG30" s="35"/>
      <c r="AEH30" s="35"/>
      <c r="AEI30" s="35"/>
      <c r="AEJ30" s="35"/>
      <c r="AEK30" s="35"/>
      <c r="AEL30" s="35"/>
      <c r="AEM30" s="35"/>
      <c r="AEN30" s="35"/>
      <c r="AEO30" s="35"/>
      <c r="AEP30" s="35"/>
      <c r="AEQ30" s="35"/>
      <c r="AER30" s="35"/>
      <c r="AES30" s="35"/>
      <c r="AET30" s="35"/>
      <c r="AEU30" s="35"/>
      <c r="AEV30" s="35"/>
      <c r="AEW30" s="35"/>
      <c r="AEX30" s="35"/>
      <c r="AEY30" s="35"/>
      <c r="AEZ30" s="35"/>
      <c r="AFA30" s="35"/>
      <c r="AFB30" s="35"/>
      <c r="AFC30" s="35"/>
      <c r="AFD30" s="35"/>
      <c r="AFE30" s="35"/>
      <c r="AFF30" s="35"/>
      <c r="AFG30" s="35"/>
      <c r="AFH30" s="35"/>
      <c r="AFI30" s="35"/>
      <c r="AFJ30" s="35"/>
      <c r="AFK30" s="35"/>
      <c r="AFL30" s="35"/>
      <c r="AFM30" s="35"/>
      <c r="AFN30" s="35"/>
      <c r="AFO30" s="35"/>
      <c r="AFP30" s="35"/>
      <c r="AFQ30" s="35"/>
      <c r="AFR30" s="35"/>
      <c r="AFS30" s="35"/>
      <c r="AFT30" s="35"/>
      <c r="AFU30" s="35"/>
      <c r="AFV30" s="35"/>
      <c r="AFW30" s="35"/>
      <c r="AFX30" s="35"/>
      <c r="AFY30" s="35"/>
      <c r="AFZ30" s="35"/>
      <c r="AGA30" s="35"/>
      <c r="AGB30" s="35"/>
      <c r="AGC30" s="35"/>
      <c r="AGD30" s="35"/>
      <c r="AGE30" s="35"/>
      <c r="AGF30" s="35"/>
      <c r="AGG30" s="35"/>
      <c r="AGH30" s="35"/>
      <c r="AGI30" s="35"/>
      <c r="AGJ30" s="35"/>
      <c r="AGK30" s="35"/>
      <c r="AGL30" s="35"/>
      <c r="AGM30" s="35"/>
      <c r="AGN30" s="35"/>
      <c r="AGO30" s="35"/>
      <c r="AGP30" s="35"/>
      <c r="AGQ30" s="35"/>
      <c r="AGR30" s="35"/>
      <c r="AGS30" s="35"/>
      <c r="AGT30" s="35"/>
      <c r="AGU30" s="35"/>
      <c r="AGV30" s="35"/>
      <c r="AGW30" s="35"/>
      <c r="AGX30" s="35"/>
      <c r="AGY30" s="35"/>
      <c r="AGZ30" s="35"/>
      <c r="AHA30" s="35"/>
      <c r="AHB30" s="35"/>
      <c r="AHC30" s="35"/>
      <c r="AHD30" s="35"/>
      <c r="AHE30" s="35"/>
      <c r="AHF30" s="35"/>
      <c r="AHG30" s="35"/>
      <c r="AHH30" s="35"/>
      <c r="AHI30" s="35"/>
      <c r="AHJ30" s="35"/>
      <c r="AHK30" s="35"/>
      <c r="AHL30" s="35"/>
      <c r="AHM30" s="35"/>
      <c r="AHN30" s="35"/>
      <c r="AHO30" s="35"/>
      <c r="AHP30" s="35"/>
      <c r="AHQ30" s="35"/>
      <c r="AHR30" s="35"/>
      <c r="AHS30" s="35"/>
      <c r="AHT30" s="35"/>
      <c r="AHU30" s="35"/>
      <c r="AHV30" s="35"/>
      <c r="AHW30" s="35"/>
      <c r="AHX30" s="35"/>
      <c r="AHY30" s="35"/>
      <c r="AHZ30" s="35"/>
      <c r="AIA30" s="35"/>
      <c r="AIB30" s="35"/>
      <c r="AIC30" s="35"/>
      <c r="AID30" s="35"/>
      <c r="AIE30" s="35"/>
      <c r="AIF30" s="35"/>
      <c r="AIG30" s="35"/>
      <c r="AIH30" s="35"/>
      <c r="AII30" s="35"/>
      <c r="AIJ30" s="35"/>
      <c r="AIK30" s="35"/>
      <c r="AIL30" s="35"/>
      <c r="AIM30" s="35"/>
      <c r="AIN30" s="35"/>
      <c r="AIO30" s="35"/>
      <c r="AIP30" s="35"/>
      <c r="AIQ30" s="35"/>
      <c r="AIR30" s="35"/>
      <c r="AIS30" s="35"/>
      <c r="AIT30" s="35"/>
      <c r="AIU30" s="35"/>
      <c r="AIV30" s="35"/>
      <c r="AIW30" s="35"/>
      <c r="AIX30" s="35"/>
      <c r="AIY30" s="35"/>
      <c r="AIZ30" s="35"/>
      <c r="AJA30" s="35"/>
      <c r="AJB30" s="35"/>
      <c r="AJC30" s="35"/>
      <c r="AJD30" s="35"/>
      <c r="AJE30" s="35"/>
      <c r="AJF30" s="35"/>
      <c r="AJG30" s="35"/>
      <c r="AJH30" s="35"/>
      <c r="AJI30" s="35"/>
      <c r="AJJ30" s="35"/>
      <c r="AJK30" s="35"/>
      <c r="AJL30" s="35"/>
      <c r="AJM30" s="35"/>
      <c r="AJN30" s="35"/>
      <c r="AJO30" s="35"/>
      <c r="AJP30" s="35"/>
      <c r="AJQ30" s="35"/>
      <c r="AJR30" s="35"/>
      <c r="AJS30" s="35"/>
      <c r="AJT30" s="35"/>
      <c r="AJU30" s="35"/>
      <c r="AJV30" s="35"/>
      <c r="AJW30" s="35"/>
      <c r="AJX30" s="35"/>
      <c r="AJY30" s="35"/>
      <c r="AJZ30" s="35"/>
      <c r="AKA30" s="35"/>
      <c r="AKB30" s="35"/>
      <c r="AKC30" s="35"/>
      <c r="AKD30" s="35"/>
      <c r="AKE30" s="35"/>
      <c r="AKF30" s="35"/>
      <c r="AKG30" s="35"/>
      <c r="AKH30" s="35"/>
      <c r="AKI30" s="35"/>
      <c r="AKJ30" s="35"/>
      <c r="AKK30" s="35"/>
      <c r="AKL30" s="35"/>
      <c r="AKM30" s="35"/>
      <c r="AKN30" s="35"/>
      <c r="AKO30" s="35"/>
      <c r="AKP30" s="35"/>
      <c r="AKQ30" s="35"/>
      <c r="AKR30" s="35"/>
      <c r="AKS30" s="35"/>
      <c r="AKT30" s="35"/>
      <c r="AKU30" s="35"/>
      <c r="AKV30" s="35"/>
      <c r="AKW30" s="35"/>
      <c r="AKX30" s="35"/>
      <c r="AKY30" s="35"/>
      <c r="AKZ30" s="35"/>
      <c r="ALA30" s="35"/>
      <c r="ALB30" s="35"/>
      <c r="ALC30" s="35"/>
      <c r="ALD30" s="35"/>
      <c r="ALE30" s="35"/>
      <c r="ALF30" s="35"/>
      <c r="ALG30" s="35"/>
      <c r="ALH30" s="35"/>
      <c r="ALI30" s="35"/>
      <c r="ALJ30" s="35"/>
      <c r="ALK30" s="35"/>
      <c r="ALL30" s="35"/>
      <c r="ALM30" s="35"/>
      <c r="ALN30" s="35"/>
      <c r="ALO30" s="35"/>
      <c r="ALP30" s="35"/>
      <c r="ALQ30" s="35"/>
      <c r="ALR30" s="35"/>
      <c r="ALS30" s="35"/>
      <c r="ALT30" s="35"/>
      <c r="ALU30" s="35"/>
      <c r="ALV30" s="35"/>
      <c r="ALW30" s="35"/>
      <c r="ALX30" s="35"/>
      <c r="ALY30" s="35"/>
      <c r="ALZ30" s="35"/>
      <c r="AMA30" s="35"/>
      <c r="AMB30" s="35"/>
      <c r="AMC30" s="35"/>
      <c r="AMD30" s="35"/>
      <c r="AME30" s="35"/>
      <c r="AMF30" s="35"/>
      <c r="AMG30" s="35"/>
      <c r="AMH30" s="35"/>
      <c r="AMI30" s="35"/>
      <c r="AMJ30" s="35"/>
      <c r="AMK30" s="35"/>
    </row>
    <row r="31" s="1" customFormat="1" ht="20.1" customHeight="1" spans="1:1025">
      <c r="A31" s="11"/>
      <c r="B31" s="11">
        <v>28</v>
      </c>
      <c r="C31" s="12"/>
      <c r="D31" s="13"/>
      <c r="E31" s="14"/>
      <c r="F31" s="14"/>
      <c r="G31" s="13"/>
      <c r="H31" s="15"/>
      <c r="I31" s="20" t="s">
        <v>32</v>
      </c>
      <c r="J31" s="13">
        <v>28</v>
      </c>
      <c r="K31" s="21">
        <v>8.393</v>
      </c>
      <c r="L31" s="22">
        <f>K31/0.003375</f>
        <v>2486.81481481482</v>
      </c>
      <c r="M31" s="23">
        <v>425</v>
      </c>
      <c r="N31" s="15">
        <f>M31/22.5</f>
        <v>18.8888888888889</v>
      </c>
      <c r="O31" s="15">
        <f>AVERAGE(N31:N33)</f>
        <v>18.8592592592593</v>
      </c>
      <c r="P31" s="15">
        <f>(O31/15)*100</f>
        <v>125.728395061728</v>
      </c>
      <c r="Q31" s="30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3"/>
      <c r="AG31" s="34"/>
      <c r="AH31" s="34"/>
      <c r="AI31" s="34"/>
      <c r="AJ31" s="34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  <c r="FE31" s="35"/>
      <c r="FF31" s="35"/>
      <c r="FG31" s="35"/>
      <c r="FH31" s="35"/>
      <c r="FI31" s="35"/>
      <c r="FJ31" s="35"/>
      <c r="FK31" s="35"/>
      <c r="FL31" s="35"/>
      <c r="FM31" s="35"/>
      <c r="FN31" s="35"/>
      <c r="FO31" s="35"/>
      <c r="FP31" s="35"/>
      <c r="FQ31" s="35"/>
      <c r="FR31" s="35"/>
      <c r="FS31" s="35"/>
      <c r="FT31" s="35"/>
      <c r="FU31" s="35"/>
      <c r="FV31" s="35"/>
      <c r="FW31" s="35"/>
      <c r="FX31" s="35"/>
      <c r="FY31" s="35"/>
      <c r="FZ31" s="35"/>
      <c r="GA31" s="35"/>
      <c r="GB31" s="35"/>
      <c r="GC31" s="35"/>
      <c r="GD31" s="35"/>
      <c r="GE31" s="35"/>
      <c r="GF31" s="35"/>
      <c r="GG31" s="35"/>
      <c r="GH31" s="35"/>
      <c r="GI31" s="35"/>
      <c r="GJ31" s="35"/>
      <c r="GK31" s="35"/>
      <c r="GL31" s="35"/>
      <c r="GM31" s="35"/>
      <c r="GN31" s="35"/>
      <c r="GO31" s="35"/>
      <c r="GP31" s="35"/>
      <c r="GQ31" s="35"/>
      <c r="GR31" s="35"/>
      <c r="GS31" s="35"/>
      <c r="GT31" s="35"/>
      <c r="GU31" s="35"/>
      <c r="GV31" s="35"/>
      <c r="GW31" s="35"/>
      <c r="GX31" s="35"/>
      <c r="GY31" s="35"/>
      <c r="GZ31" s="35"/>
      <c r="HA31" s="35"/>
      <c r="HB31" s="35"/>
      <c r="HC31" s="35"/>
      <c r="HD31" s="35"/>
      <c r="HE31" s="35"/>
      <c r="HF31" s="35"/>
      <c r="HG31" s="35"/>
      <c r="HH31" s="35"/>
      <c r="HI31" s="35"/>
      <c r="HJ31" s="35"/>
      <c r="HK31" s="35"/>
      <c r="HL31" s="35"/>
      <c r="HM31" s="35"/>
      <c r="HN31" s="35"/>
      <c r="HO31" s="35"/>
      <c r="HP31" s="35"/>
      <c r="HQ31" s="35"/>
      <c r="HR31" s="35"/>
      <c r="HS31" s="35"/>
      <c r="HT31" s="35"/>
      <c r="HU31" s="35"/>
      <c r="HV31" s="35"/>
      <c r="HW31" s="35"/>
      <c r="HX31" s="35"/>
      <c r="HY31" s="35"/>
      <c r="HZ31" s="35"/>
      <c r="IA31" s="35"/>
      <c r="IB31" s="35"/>
      <c r="IC31" s="35"/>
      <c r="ID31" s="35"/>
      <c r="IE31" s="35"/>
      <c r="IF31" s="35"/>
      <c r="IG31" s="35"/>
      <c r="IH31" s="35"/>
      <c r="II31" s="35"/>
      <c r="IJ31" s="35"/>
      <c r="IK31" s="35"/>
      <c r="IL31" s="35"/>
      <c r="IM31" s="35"/>
      <c r="IN31" s="35"/>
      <c r="IO31" s="35"/>
      <c r="IP31" s="35"/>
      <c r="IQ31" s="35"/>
      <c r="IR31" s="35"/>
      <c r="IS31" s="35"/>
      <c r="IT31" s="35"/>
      <c r="IU31" s="35"/>
      <c r="IV31" s="35"/>
      <c r="IW31" s="35"/>
      <c r="IX31" s="35"/>
      <c r="IY31" s="35"/>
      <c r="IZ31" s="35"/>
      <c r="JA31" s="35"/>
      <c r="JB31" s="35"/>
      <c r="JC31" s="35"/>
      <c r="JD31" s="35"/>
      <c r="JE31" s="35"/>
      <c r="JF31" s="35"/>
      <c r="JG31" s="35"/>
      <c r="JH31" s="35"/>
      <c r="JI31" s="35"/>
      <c r="JJ31" s="35"/>
      <c r="JK31" s="35"/>
      <c r="JL31" s="35"/>
      <c r="JM31" s="35"/>
      <c r="JN31" s="35"/>
      <c r="JO31" s="35"/>
      <c r="JP31" s="35"/>
      <c r="JQ31" s="35"/>
      <c r="JR31" s="35"/>
      <c r="JS31" s="35"/>
      <c r="JT31" s="35"/>
      <c r="JU31" s="35"/>
      <c r="JV31" s="35"/>
      <c r="JW31" s="35"/>
      <c r="JX31" s="35"/>
      <c r="JY31" s="35"/>
      <c r="JZ31" s="35"/>
      <c r="KA31" s="35"/>
      <c r="KB31" s="35"/>
      <c r="KC31" s="35"/>
      <c r="KD31" s="35"/>
      <c r="KE31" s="35"/>
      <c r="KF31" s="35"/>
      <c r="KG31" s="35"/>
      <c r="KH31" s="35"/>
      <c r="KI31" s="35"/>
      <c r="KJ31" s="35"/>
      <c r="KK31" s="35"/>
      <c r="KL31" s="35"/>
      <c r="KM31" s="35"/>
      <c r="KN31" s="35"/>
      <c r="KO31" s="35"/>
      <c r="KP31" s="35"/>
      <c r="KQ31" s="35"/>
      <c r="KR31" s="35"/>
      <c r="KS31" s="35"/>
      <c r="KT31" s="35"/>
      <c r="KU31" s="35"/>
      <c r="KV31" s="35"/>
      <c r="KW31" s="35"/>
      <c r="KX31" s="35"/>
      <c r="KY31" s="35"/>
      <c r="KZ31" s="35"/>
      <c r="LA31" s="35"/>
      <c r="LB31" s="35"/>
      <c r="LC31" s="35"/>
      <c r="LD31" s="35"/>
      <c r="LE31" s="35"/>
      <c r="LF31" s="35"/>
      <c r="LG31" s="35"/>
      <c r="LH31" s="35"/>
      <c r="LI31" s="35"/>
      <c r="LJ31" s="35"/>
      <c r="LK31" s="35"/>
      <c r="LL31" s="35"/>
      <c r="LM31" s="35"/>
      <c r="LN31" s="35"/>
      <c r="LO31" s="35"/>
      <c r="LP31" s="35"/>
      <c r="LQ31" s="35"/>
      <c r="LR31" s="35"/>
      <c r="LS31" s="35"/>
      <c r="LT31" s="35"/>
      <c r="LU31" s="35"/>
      <c r="LV31" s="35"/>
      <c r="LW31" s="35"/>
      <c r="LX31" s="35"/>
      <c r="LY31" s="35"/>
      <c r="LZ31" s="35"/>
      <c r="MA31" s="35"/>
      <c r="MB31" s="35"/>
      <c r="MC31" s="35"/>
      <c r="MD31" s="35"/>
      <c r="ME31" s="35"/>
      <c r="MF31" s="35"/>
      <c r="MG31" s="35"/>
      <c r="MH31" s="35"/>
      <c r="MI31" s="35"/>
      <c r="MJ31" s="35"/>
      <c r="MK31" s="35"/>
      <c r="ML31" s="35"/>
      <c r="MM31" s="35"/>
      <c r="MN31" s="35"/>
      <c r="MO31" s="35"/>
      <c r="MP31" s="35"/>
      <c r="MQ31" s="35"/>
      <c r="MR31" s="35"/>
      <c r="MS31" s="35"/>
      <c r="MT31" s="35"/>
      <c r="MU31" s="35"/>
      <c r="MV31" s="35"/>
      <c r="MW31" s="35"/>
      <c r="MX31" s="35"/>
      <c r="MY31" s="35"/>
      <c r="MZ31" s="35"/>
      <c r="NA31" s="35"/>
      <c r="NB31" s="35"/>
      <c r="NC31" s="35"/>
      <c r="ND31" s="35"/>
      <c r="NE31" s="35"/>
      <c r="NF31" s="35"/>
      <c r="NG31" s="35"/>
      <c r="NH31" s="35"/>
      <c r="NI31" s="35"/>
      <c r="NJ31" s="35"/>
      <c r="NK31" s="35"/>
      <c r="NL31" s="35"/>
      <c r="NM31" s="35"/>
      <c r="NN31" s="35"/>
      <c r="NO31" s="35"/>
      <c r="NP31" s="35"/>
      <c r="NQ31" s="35"/>
      <c r="NR31" s="35"/>
      <c r="NS31" s="35"/>
      <c r="NT31" s="35"/>
      <c r="NU31" s="35"/>
      <c r="NV31" s="35"/>
      <c r="NW31" s="35"/>
      <c r="NX31" s="35"/>
      <c r="NY31" s="35"/>
      <c r="NZ31" s="35"/>
      <c r="OA31" s="35"/>
      <c r="OB31" s="35"/>
      <c r="OC31" s="35"/>
      <c r="OD31" s="35"/>
      <c r="OE31" s="35"/>
      <c r="OF31" s="35"/>
      <c r="OG31" s="35"/>
      <c r="OH31" s="35"/>
      <c r="OI31" s="35"/>
      <c r="OJ31" s="35"/>
      <c r="OK31" s="35"/>
      <c r="OL31" s="35"/>
      <c r="OM31" s="35"/>
      <c r="ON31" s="35"/>
      <c r="OO31" s="35"/>
      <c r="OP31" s="35"/>
      <c r="OQ31" s="35"/>
      <c r="OR31" s="35"/>
      <c r="OS31" s="35"/>
      <c r="OT31" s="35"/>
      <c r="OU31" s="35"/>
      <c r="OV31" s="35"/>
      <c r="OW31" s="35"/>
      <c r="OX31" s="35"/>
      <c r="OY31" s="35"/>
      <c r="OZ31" s="35"/>
      <c r="PA31" s="35"/>
      <c r="PB31" s="35"/>
      <c r="PC31" s="35"/>
      <c r="PD31" s="35"/>
      <c r="PE31" s="35"/>
      <c r="PF31" s="35"/>
      <c r="PG31" s="35"/>
      <c r="PH31" s="35"/>
      <c r="PI31" s="35"/>
      <c r="PJ31" s="35"/>
      <c r="PK31" s="35"/>
      <c r="PL31" s="35"/>
      <c r="PM31" s="35"/>
      <c r="PN31" s="35"/>
      <c r="PO31" s="35"/>
      <c r="PP31" s="35"/>
      <c r="PQ31" s="35"/>
      <c r="PR31" s="35"/>
      <c r="PS31" s="35"/>
      <c r="PT31" s="35"/>
      <c r="PU31" s="35"/>
      <c r="PV31" s="35"/>
      <c r="PW31" s="35"/>
      <c r="PX31" s="35"/>
      <c r="PY31" s="35"/>
      <c r="PZ31" s="35"/>
      <c r="QA31" s="35"/>
      <c r="QB31" s="35"/>
      <c r="QC31" s="35"/>
      <c r="QD31" s="35"/>
      <c r="QE31" s="35"/>
      <c r="QF31" s="35"/>
      <c r="QG31" s="35"/>
      <c r="QH31" s="35"/>
      <c r="QI31" s="35"/>
      <c r="QJ31" s="35"/>
      <c r="QK31" s="35"/>
      <c r="QL31" s="35"/>
      <c r="QM31" s="35"/>
      <c r="QN31" s="35"/>
      <c r="QO31" s="35"/>
      <c r="QP31" s="35"/>
      <c r="QQ31" s="35"/>
      <c r="QR31" s="35"/>
      <c r="QS31" s="35"/>
      <c r="QT31" s="35"/>
      <c r="QU31" s="35"/>
      <c r="QV31" s="35"/>
      <c r="QW31" s="35"/>
      <c r="QX31" s="35"/>
      <c r="QY31" s="35"/>
      <c r="QZ31" s="35"/>
      <c r="RA31" s="35"/>
      <c r="RB31" s="35"/>
      <c r="RC31" s="35"/>
      <c r="RD31" s="35"/>
      <c r="RE31" s="35"/>
      <c r="RF31" s="35"/>
      <c r="RG31" s="35"/>
      <c r="RH31" s="35"/>
      <c r="RI31" s="35"/>
      <c r="RJ31" s="35"/>
      <c r="RK31" s="35"/>
      <c r="RL31" s="35"/>
      <c r="RM31" s="35"/>
      <c r="RN31" s="35"/>
      <c r="RO31" s="35"/>
      <c r="RP31" s="35"/>
      <c r="RQ31" s="35"/>
      <c r="RR31" s="35"/>
      <c r="RS31" s="35"/>
      <c r="RT31" s="35"/>
      <c r="RU31" s="35"/>
      <c r="RV31" s="35"/>
      <c r="RW31" s="35"/>
      <c r="RX31" s="35"/>
      <c r="RY31" s="35"/>
      <c r="RZ31" s="35"/>
      <c r="SA31" s="35"/>
      <c r="SB31" s="35"/>
      <c r="SC31" s="35"/>
      <c r="SD31" s="35"/>
      <c r="SE31" s="35"/>
      <c r="SF31" s="35"/>
      <c r="SG31" s="35"/>
      <c r="SH31" s="35"/>
      <c r="SI31" s="35"/>
      <c r="SJ31" s="35"/>
      <c r="SK31" s="35"/>
      <c r="SL31" s="35"/>
      <c r="SM31" s="35"/>
      <c r="SN31" s="35"/>
      <c r="SO31" s="35"/>
      <c r="SP31" s="35"/>
      <c r="SQ31" s="35"/>
      <c r="SR31" s="35"/>
      <c r="SS31" s="35"/>
      <c r="ST31" s="35"/>
      <c r="SU31" s="35"/>
      <c r="SV31" s="35"/>
      <c r="SW31" s="35"/>
      <c r="SX31" s="35"/>
      <c r="SY31" s="35"/>
      <c r="SZ31" s="35"/>
      <c r="TA31" s="35"/>
      <c r="TB31" s="35"/>
      <c r="TC31" s="35"/>
      <c r="TD31" s="35"/>
      <c r="TE31" s="35"/>
      <c r="TF31" s="35"/>
      <c r="TG31" s="35"/>
      <c r="TH31" s="35"/>
      <c r="TI31" s="35"/>
      <c r="TJ31" s="35"/>
      <c r="TK31" s="35"/>
      <c r="TL31" s="35"/>
      <c r="TM31" s="35"/>
      <c r="TN31" s="35"/>
      <c r="TO31" s="35"/>
      <c r="TP31" s="35"/>
      <c r="TQ31" s="35"/>
      <c r="TR31" s="35"/>
      <c r="TS31" s="35"/>
      <c r="TT31" s="35"/>
      <c r="TU31" s="35"/>
      <c r="TV31" s="35"/>
      <c r="TW31" s="35"/>
      <c r="TX31" s="35"/>
      <c r="TY31" s="35"/>
      <c r="TZ31" s="35"/>
      <c r="UA31" s="35"/>
      <c r="UB31" s="35"/>
      <c r="UC31" s="35"/>
      <c r="UD31" s="35"/>
      <c r="UE31" s="35"/>
      <c r="UF31" s="35"/>
      <c r="UG31" s="35"/>
      <c r="UH31" s="35"/>
      <c r="UI31" s="35"/>
      <c r="UJ31" s="35"/>
      <c r="UK31" s="35"/>
      <c r="UL31" s="35"/>
      <c r="UM31" s="35"/>
      <c r="UN31" s="35"/>
      <c r="UO31" s="35"/>
      <c r="UP31" s="35"/>
      <c r="UQ31" s="35"/>
      <c r="UR31" s="35"/>
      <c r="US31" s="35"/>
      <c r="UT31" s="35"/>
      <c r="UU31" s="35"/>
      <c r="UV31" s="35"/>
      <c r="UW31" s="35"/>
      <c r="UX31" s="35"/>
      <c r="UY31" s="35"/>
      <c r="UZ31" s="35"/>
      <c r="VA31" s="35"/>
      <c r="VB31" s="35"/>
      <c r="VC31" s="35"/>
      <c r="VD31" s="35"/>
      <c r="VE31" s="35"/>
      <c r="VF31" s="35"/>
      <c r="VG31" s="35"/>
      <c r="VH31" s="35"/>
      <c r="VI31" s="35"/>
      <c r="VJ31" s="35"/>
      <c r="VK31" s="35"/>
      <c r="VL31" s="35"/>
      <c r="VM31" s="35"/>
      <c r="VN31" s="35"/>
      <c r="VO31" s="35"/>
      <c r="VP31" s="35"/>
      <c r="VQ31" s="35"/>
      <c r="VR31" s="35"/>
      <c r="VS31" s="35"/>
      <c r="VT31" s="35"/>
      <c r="VU31" s="35"/>
      <c r="VV31" s="35"/>
      <c r="VW31" s="35"/>
      <c r="VX31" s="35"/>
      <c r="VY31" s="35"/>
      <c r="VZ31" s="35"/>
      <c r="WA31" s="35"/>
      <c r="WB31" s="35"/>
      <c r="WC31" s="35"/>
      <c r="WD31" s="35"/>
      <c r="WE31" s="35"/>
      <c r="WF31" s="35"/>
      <c r="WG31" s="35"/>
      <c r="WH31" s="35"/>
      <c r="WI31" s="35"/>
      <c r="WJ31" s="35"/>
      <c r="WK31" s="35"/>
      <c r="WL31" s="35"/>
      <c r="WM31" s="35"/>
      <c r="WN31" s="35"/>
      <c r="WO31" s="35"/>
      <c r="WP31" s="35"/>
      <c r="WQ31" s="35"/>
      <c r="WR31" s="35"/>
      <c r="WS31" s="35"/>
      <c r="WT31" s="35"/>
      <c r="WU31" s="35"/>
      <c r="WV31" s="35"/>
      <c r="WW31" s="35"/>
      <c r="WX31" s="35"/>
      <c r="WY31" s="35"/>
      <c r="WZ31" s="35"/>
      <c r="XA31" s="35"/>
      <c r="XB31" s="35"/>
      <c r="XC31" s="35"/>
      <c r="XD31" s="35"/>
      <c r="XE31" s="35"/>
      <c r="XF31" s="35"/>
      <c r="XG31" s="35"/>
      <c r="XH31" s="35"/>
      <c r="XI31" s="35"/>
      <c r="XJ31" s="35"/>
      <c r="XK31" s="35"/>
      <c r="XL31" s="35"/>
      <c r="XM31" s="35"/>
      <c r="XN31" s="35"/>
      <c r="XO31" s="35"/>
      <c r="XP31" s="35"/>
      <c r="XQ31" s="35"/>
      <c r="XR31" s="35"/>
      <c r="XS31" s="35"/>
      <c r="XT31" s="35"/>
      <c r="XU31" s="35"/>
      <c r="XV31" s="35"/>
      <c r="XW31" s="35"/>
      <c r="XX31" s="35"/>
      <c r="XY31" s="35"/>
      <c r="XZ31" s="35"/>
      <c r="YA31" s="35"/>
      <c r="YB31" s="35"/>
      <c r="YC31" s="35"/>
      <c r="YD31" s="35"/>
      <c r="YE31" s="35"/>
      <c r="YF31" s="35"/>
      <c r="YG31" s="35"/>
      <c r="YH31" s="35"/>
      <c r="YI31" s="35"/>
      <c r="YJ31" s="35"/>
      <c r="YK31" s="35"/>
      <c r="YL31" s="35"/>
      <c r="YM31" s="35"/>
      <c r="YN31" s="35"/>
      <c r="YO31" s="35"/>
      <c r="YP31" s="35"/>
      <c r="YQ31" s="35"/>
      <c r="YR31" s="35"/>
      <c r="YS31" s="35"/>
      <c r="YT31" s="35"/>
      <c r="YU31" s="35"/>
      <c r="YV31" s="35"/>
      <c r="YW31" s="35"/>
      <c r="YX31" s="35"/>
      <c r="YY31" s="35"/>
      <c r="YZ31" s="35"/>
      <c r="ZA31" s="35"/>
      <c r="ZB31" s="35"/>
      <c r="ZC31" s="35"/>
      <c r="ZD31" s="35"/>
      <c r="ZE31" s="35"/>
      <c r="ZF31" s="35"/>
      <c r="ZG31" s="35"/>
      <c r="ZH31" s="35"/>
      <c r="ZI31" s="35"/>
      <c r="ZJ31" s="35"/>
      <c r="ZK31" s="35"/>
      <c r="ZL31" s="35"/>
      <c r="ZM31" s="35"/>
      <c r="ZN31" s="35"/>
      <c r="ZO31" s="35"/>
      <c r="ZP31" s="35"/>
      <c r="ZQ31" s="35"/>
      <c r="ZR31" s="35"/>
      <c r="ZS31" s="35"/>
      <c r="ZT31" s="35"/>
      <c r="ZU31" s="35"/>
      <c r="ZV31" s="35"/>
      <c r="ZW31" s="35"/>
      <c r="ZX31" s="35"/>
      <c r="ZY31" s="35"/>
      <c r="ZZ31" s="35"/>
      <c r="AAA31" s="35"/>
      <c r="AAB31" s="35"/>
      <c r="AAC31" s="35"/>
      <c r="AAD31" s="35"/>
      <c r="AAE31" s="35"/>
      <c r="AAF31" s="35"/>
      <c r="AAG31" s="35"/>
      <c r="AAH31" s="35"/>
      <c r="AAI31" s="35"/>
      <c r="AAJ31" s="35"/>
      <c r="AAK31" s="35"/>
      <c r="AAL31" s="35"/>
      <c r="AAM31" s="35"/>
      <c r="AAN31" s="35"/>
      <c r="AAO31" s="35"/>
      <c r="AAP31" s="35"/>
      <c r="AAQ31" s="35"/>
      <c r="AAR31" s="35"/>
      <c r="AAS31" s="35"/>
      <c r="AAT31" s="35"/>
      <c r="AAU31" s="35"/>
      <c r="AAV31" s="35"/>
      <c r="AAW31" s="35"/>
      <c r="AAX31" s="35"/>
      <c r="AAY31" s="35"/>
      <c r="AAZ31" s="35"/>
      <c r="ABA31" s="35"/>
      <c r="ABB31" s="35"/>
      <c r="ABC31" s="35"/>
      <c r="ABD31" s="35"/>
      <c r="ABE31" s="35"/>
      <c r="ABF31" s="35"/>
      <c r="ABG31" s="35"/>
      <c r="ABH31" s="35"/>
      <c r="ABI31" s="35"/>
      <c r="ABJ31" s="35"/>
      <c r="ABK31" s="35"/>
      <c r="ABL31" s="35"/>
      <c r="ABM31" s="35"/>
      <c r="ABN31" s="35"/>
      <c r="ABO31" s="35"/>
      <c r="ABP31" s="35"/>
      <c r="ABQ31" s="35"/>
      <c r="ABR31" s="35"/>
      <c r="ABS31" s="35"/>
      <c r="ABT31" s="35"/>
      <c r="ABU31" s="35"/>
      <c r="ABV31" s="35"/>
      <c r="ABW31" s="35"/>
      <c r="ABX31" s="35"/>
      <c r="ABY31" s="35"/>
      <c r="ABZ31" s="35"/>
      <c r="ACA31" s="35"/>
      <c r="ACB31" s="35"/>
      <c r="ACC31" s="35"/>
      <c r="ACD31" s="35"/>
      <c r="ACE31" s="35"/>
      <c r="ACF31" s="35"/>
      <c r="ACG31" s="35"/>
      <c r="ACH31" s="35"/>
      <c r="ACI31" s="35"/>
      <c r="ACJ31" s="35"/>
      <c r="ACK31" s="35"/>
      <c r="ACL31" s="35"/>
      <c r="ACM31" s="35"/>
      <c r="ACN31" s="35"/>
      <c r="ACO31" s="35"/>
      <c r="ACP31" s="35"/>
      <c r="ACQ31" s="35"/>
      <c r="ACR31" s="35"/>
      <c r="ACS31" s="35"/>
      <c r="ACT31" s="35"/>
      <c r="ACU31" s="35"/>
      <c r="ACV31" s="35"/>
      <c r="ACW31" s="35"/>
      <c r="ACX31" s="35"/>
      <c r="ACY31" s="35"/>
      <c r="ACZ31" s="35"/>
      <c r="ADA31" s="35"/>
      <c r="ADB31" s="35"/>
      <c r="ADC31" s="35"/>
      <c r="ADD31" s="35"/>
      <c r="ADE31" s="35"/>
      <c r="ADF31" s="35"/>
      <c r="ADG31" s="35"/>
      <c r="ADH31" s="35"/>
      <c r="ADI31" s="35"/>
      <c r="ADJ31" s="35"/>
      <c r="ADK31" s="35"/>
      <c r="ADL31" s="35"/>
      <c r="ADM31" s="35"/>
      <c r="ADN31" s="35"/>
      <c r="ADO31" s="35"/>
      <c r="ADP31" s="35"/>
      <c r="ADQ31" s="35"/>
      <c r="ADR31" s="35"/>
      <c r="ADS31" s="35"/>
      <c r="ADT31" s="35"/>
      <c r="ADU31" s="35"/>
      <c r="ADV31" s="35"/>
      <c r="ADW31" s="35"/>
      <c r="ADX31" s="35"/>
      <c r="ADY31" s="35"/>
      <c r="ADZ31" s="35"/>
      <c r="AEA31" s="35"/>
      <c r="AEB31" s="35"/>
      <c r="AEC31" s="35"/>
      <c r="AED31" s="35"/>
      <c r="AEE31" s="35"/>
      <c r="AEF31" s="35"/>
      <c r="AEG31" s="35"/>
      <c r="AEH31" s="35"/>
      <c r="AEI31" s="35"/>
      <c r="AEJ31" s="35"/>
      <c r="AEK31" s="35"/>
      <c r="AEL31" s="35"/>
      <c r="AEM31" s="35"/>
      <c r="AEN31" s="35"/>
      <c r="AEO31" s="35"/>
      <c r="AEP31" s="35"/>
      <c r="AEQ31" s="35"/>
      <c r="AER31" s="35"/>
      <c r="AES31" s="35"/>
      <c r="AET31" s="35"/>
      <c r="AEU31" s="35"/>
      <c r="AEV31" s="35"/>
      <c r="AEW31" s="35"/>
      <c r="AEX31" s="35"/>
      <c r="AEY31" s="35"/>
      <c r="AEZ31" s="35"/>
      <c r="AFA31" s="35"/>
      <c r="AFB31" s="35"/>
      <c r="AFC31" s="35"/>
      <c r="AFD31" s="35"/>
      <c r="AFE31" s="35"/>
      <c r="AFF31" s="35"/>
      <c r="AFG31" s="35"/>
      <c r="AFH31" s="35"/>
      <c r="AFI31" s="35"/>
      <c r="AFJ31" s="35"/>
      <c r="AFK31" s="35"/>
      <c r="AFL31" s="35"/>
      <c r="AFM31" s="35"/>
      <c r="AFN31" s="35"/>
      <c r="AFO31" s="35"/>
      <c r="AFP31" s="35"/>
      <c r="AFQ31" s="35"/>
      <c r="AFR31" s="35"/>
      <c r="AFS31" s="35"/>
      <c r="AFT31" s="35"/>
      <c r="AFU31" s="35"/>
      <c r="AFV31" s="35"/>
      <c r="AFW31" s="35"/>
      <c r="AFX31" s="35"/>
      <c r="AFY31" s="35"/>
      <c r="AFZ31" s="35"/>
      <c r="AGA31" s="35"/>
      <c r="AGB31" s="35"/>
      <c r="AGC31" s="35"/>
      <c r="AGD31" s="35"/>
      <c r="AGE31" s="35"/>
      <c r="AGF31" s="35"/>
      <c r="AGG31" s="35"/>
      <c r="AGH31" s="35"/>
      <c r="AGI31" s="35"/>
      <c r="AGJ31" s="35"/>
      <c r="AGK31" s="35"/>
      <c r="AGL31" s="35"/>
      <c r="AGM31" s="35"/>
      <c r="AGN31" s="35"/>
      <c r="AGO31" s="35"/>
      <c r="AGP31" s="35"/>
      <c r="AGQ31" s="35"/>
      <c r="AGR31" s="35"/>
      <c r="AGS31" s="35"/>
      <c r="AGT31" s="35"/>
      <c r="AGU31" s="35"/>
      <c r="AGV31" s="35"/>
      <c r="AGW31" s="35"/>
      <c r="AGX31" s="35"/>
      <c r="AGY31" s="35"/>
      <c r="AGZ31" s="35"/>
      <c r="AHA31" s="35"/>
      <c r="AHB31" s="35"/>
      <c r="AHC31" s="35"/>
      <c r="AHD31" s="35"/>
      <c r="AHE31" s="35"/>
      <c r="AHF31" s="35"/>
      <c r="AHG31" s="35"/>
      <c r="AHH31" s="35"/>
      <c r="AHI31" s="35"/>
      <c r="AHJ31" s="35"/>
      <c r="AHK31" s="35"/>
      <c r="AHL31" s="35"/>
      <c r="AHM31" s="35"/>
      <c r="AHN31" s="35"/>
      <c r="AHO31" s="35"/>
      <c r="AHP31" s="35"/>
      <c r="AHQ31" s="35"/>
      <c r="AHR31" s="35"/>
      <c r="AHS31" s="35"/>
      <c r="AHT31" s="35"/>
      <c r="AHU31" s="35"/>
      <c r="AHV31" s="35"/>
      <c r="AHW31" s="35"/>
      <c r="AHX31" s="35"/>
      <c r="AHY31" s="35"/>
      <c r="AHZ31" s="35"/>
      <c r="AIA31" s="35"/>
      <c r="AIB31" s="35"/>
      <c r="AIC31" s="35"/>
      <c r="AID31" s="35"/>
      <c r="AIE31" s="35"/>
      <c r="AIF31" s="35"/>
      <c r="AIG31" s="35"/>
      <c r="AIH31" s="35"/>
      <c r="AII31" s="35"/>
      <c r="AIJ31" s="35"/>
      <c r="AIK31" s="35"/>
      <c r="AIL31" s="35"/>
      <c r="AIM31" s="35"/>
      <c r="AIN31" s="35"/>
      <c r="AIO31" s="35"/>
      <c r="AIP31" s="35"/>
      <c r="AIQ31" s="35"/>
      <c r="AIR31" s="35"/>
      <c r="AIS31" s="35"/>
      <c r="AIT31" s="35"/>
      <c r="AIU31" s="35"/>
      <c r="AIV31" s="35"/>
      <c r="AIW31" s="35"/>
      <c r="AIX31" s="35"/>
      <c r="AIY31" s="35"/>
      <c r="AIZ31" s="35"/>
      <c r="AJA31" s="35"/>
      <c r="AJB31" s="35"/>
      <c r="AJC31" s="35"/>
      <c r="AJD31" s="35"/>
      <c r="AJE31" s="35"/>
      <c r="AJF31" s="35"/>
      <c r="AJG31" s="35"/>
      <c r="AJH31" s="35"/>
      <c r="AJI31" s="35"/>
      <c r="AJJ31" s="35"/>
      <c r="AJK31" s="35"/>
      <c r="AJL31" s="35"/>
      <c r="AJM31" s="35"/>
      <c r="AJN31" s="35"/>
      <c r="AJO31" s="35"/>
      <c r="AJP31" s="35"/>
      <c r="AJQ31" s="35"/>
      <c r="AJR31" s="35"/>
      <c r="AJS31" s="35"/>
      <c r="AJT31" s="35"/>
      <c r="AJU31" s="35"/>
      <c r="AJV31" s="35"/>
      <c r="AJW31" s="35"/>
      <c r="AJX31" s="35"/>
      <c r="AJY31" s="35"/>
      <c r="AJZ31" s="35"/>
      <c r="AKA31" s="35"/>
      <c r="AKB31" s="35"/>
      <c r="AKC31" s="35"/>
      <c r="AKD31" s="35"/>
      <c r="AKE31" s="35"/>
      <c r="AKF31" s="35"/>
      <c r="AKG31" s="35"/>
      <c r="AKH31" s="35"/>
      <c r="AKI31" s="35"/>
      <c r="AKJ31" s="35"/>
      <c r="AKK31" s="35"/>
      <c r="AKL31" s="35"/>
      <c r="AKM31" s="35"/>
      <c r="AKN31" s="35"/>
      <c r="AKO31" s="35"/>
      <c r="AKP31" s="35"/>
      <c r="AKQ31" s="35"/>
      <c r="AKR31" s="35"/>
      <c r="AKS31" s="35"/>
      <c r="AKT31" s="35"/>
      <c r="AKU31" s="35"/>
      <c r="AKV31" s="35"/>
      <c r="AKW31" s="35"/>
      <c r="AKX31" s="35"/>
      <c r="AKY31" s="35"/>
      <c r="AKZ31" s="35"/>
      <c r="ALA31" s="35"/>
      <c r="ALB31" s="35"/>
      <c r="ALC31" s="35"/>
      <c r="ALD31" s="35"/>
      <c r="ALE31" s="35"/>
      <c r="ALF31" s="35"/>
      <c r="ALG31" s="35"/>
      <c r="ALH31" s="35"/>
      <c r="ALI31" s="35"/>
      <c r="ALJ31" s="35"/>
      <c r="ALK31" s="35"/>
      <c r="ALL31" s="35"/>
      <c r="ALM31" s="35"/>
      <c r="ALN31" s="35"/>
      <c r="ALO31" s="35"/>
      <c r="ALP31" s="35"/>
      <c r="ALQ31" s="35"/>
      <c r="ALR31" s="35"/>
      <c r="ALS31" s="35"/>
      <c r="ALT31" s="35"/>
      <c r="ALU31" s="35"/>
      <c r="ALV31" s="35"/>
      <c r="ALW31" s="35"/>
      <c r="ALX31" s="35"/>
      <c r="ALY31" s="35"/>
      <c r="ALZ31" s="35"/>
      <c r="AMA31" s="35"/>
      <c r="AMB31" s="35"/>
      <c r="AMC31" s="35"/>
      <c r="AMD31" s="35"/>
      <c r="AME31" s="35"/>
      <c r="AMF31" s="35"/>
      <c r="AMG31" s="35"/>
      <c r="AMH31" s="35"/>
      <c r="AMI31" s="35"/>
      <c r="AMJ31" s="35"/>
      <c r="AMK31" s="35"/>
    </row>
    <row r="32" s="1" customFormat="1" ht="20.1" customHeight="1" spans="1:1025">
      <c r="A32" s="11"/>
      <c r="B32" s="11">
        <v>29</v>
      </c>
      <c r="C32" s="12"/>
      <c r="D32" s="13"/>
      <c r="E32" s="14"/>
      <c r="F32" s="14"/>
      <c r="G32" s="13"/>
      <c r="H32" s="15"/>
      <c r="I32" s="20"/>
      <c r="J32" s="13"/>
      <c r="K32" s="24">
        <v>8.498</v>
      </c>
      <c r="L32" s="22">
        <f>K32/0.003375</f>
        <v>2517.92592592593</v>
      </c>
      <c r="M32" s="25">
        <v>417</v>
      </c>
      <c r="N32" s="15">
        <f>M32/22.5</f>
        <v>18.5333333333333</v>
      </c>
      <c r="O32" s="15"/>
      <c r="P32" s="15"/>
      <c r="Q32" s="30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3"/>
      <c r="AG32" s="34"/>
      <c r="AH32" s="34"/>
      <c r="AI32" s="34"/>
      <c r="AJ32" s="34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  <c r="FE32" s="35"/>
      <c r="FF32" s="35"/>
      <c r="FG32" s="35"/>
      <c r="FH32" s="35"/>
      <c r="FI32" s="35"/>
      <c r="FJ32" s="35"/>
      <c r="FK32" s="35"/>
      <c r="FL32" s="35"/>
      <c r="FM32" s="35"/>
      <c r="FN32" s="35"/>
      <c r="FO32" s="35"/>
      <c r="FP32" s="35"/>
      <c r="FQ32" s="35"/>
      <c r="FR32" s="35"/>
      <c r="FS32" s="35"/>
      <c r="FT32" s="35"/>
      <c r="FU32" s="35"/>
      <c r="FV32" s="35"/>
      <c r="FW32" s="35"/>
      <c r="FX32" s="35"/>
      <c r="FY32" s="35"/>
      <c r="FZ32" s="35"/>
      <c r="GA32" s="35"/>
      <c r="GB32" s="35"/>
      <c r="GC32" s="35"/>
      <c r="GD32" s="35"/>
      <c r="GE32" s="35"/>
      <c r="GF32" s="35"/>
      <c r="GG32" s="35"/>
      <c r="GH32" s="35"/>
      <c r="GI32" s="35"/>
      <c r="GJ32" s="35"/>
      <c r="GK32" s="35"/>
      <c r="GL32" s="35"/>
      <c r="GM32" s="35"/>
      <c r="GN32" s="35"/>
      <c r="GO32" s="35"/>
      <c r="GP32" s="35"/>
      <c r="GQ32" s="35"/>
      <c r="GR32" s="35"/>
      <c r="GS32" s="35"/>
      <c r="GT32" s="35"/>
      <c r="GU32" s="35"/>
      <c r="GV32" s="35"/>
      <c r="GW32" s="35"/>
      <c r="GX32" s="35"/>
      <c r="GY32" s="35"/>
      <c r="GZ32" s="35"/>
      <c r="HA32" s="35"/>
      <c r="HB32" s="35"/>
      <c r="HC32" s="35"/>
      <c r="HD32" s="35"/>
      <c r="HE32" s="35"/>
      <c r="HF32" s="35"/>
      <c r="HG32" s="35"/>
      <c r="HH32" s="35"/>
      <c r="HI32" s="35"/>
      <c r="HJ32" s="35"/>
      <c r="HK32" s="35"/>
      <c r="HL32" s="35"/>
      <c r="HM32" s="35"/>
      <c r="HN32" s="35"/>
      <c r="HO32" s="35"/>
      <c r="HP32" s="35"/>
      <c r="HQ32" s="35"/>
      <c r="HR32" s="35"/>
      <c r="HS32" s="35"/>
      <c r="HT32" s="35"/>
      <c r="HU32" s="35"/>
      <c r="HV32" s="35"/>
      <c r="HW32" s="35"/>
      <c r="HX32" s="35"/>
      <c r="HY32" s="35"/>
      <c r="HZ32" s="35"/>
      <c r="IA32" s="35"/>
      <c r="IB32" s="35"/>
      <c r="IC32" s="35"/>
      <c r="ID32" s="35"/>
      <c r="IE32" s="35"/>
      <c r="IF32" s="35"/>
      <c r="IG32" s="35"/>
      <c r="IH32" s="35"/>
      <c r="II32" s="35"/>
      <c r="IJ32" s="35"/>
      <c r="IK32" s="35"/>
      <c r="IL32" s="35"/>
      <c r="IM32" s="35"/>
      <c r="IN32" s="35"/>
      <c r="IO32" s="35"/>
      <c r="IP32" s="35"/>
      <c r="IQ32" s="35"/>
      <c r="IR32" s="35"/>
      <c r="IS32" s="35"/>
      <c r="IT32" s="35"/>
      <c r="IU32" s="35"/>
      <c r="IV32" s="35"/>
      <c r="IW32" s="35"/>
      <c r="IX32" s="35"/>
      <c r="IY32" s="35"/>
      <c r="IZ32" s="35"/>
      <c r="JA32" s="35"/>
      <c r="JB32" s="35"/>
      <c r="JC32" s="35"/>
      <c r="JD32" s="35"/>
      <c r="JE32" s="35"/>
      <c r="JF32" s="35"/>
      <c r="JG32" s="35"/>
      <c r="JH32" s="35"/>
      <c r="JI32" s="35"/>
      <c r="JJ32" s="35"/>
      <c r="JK32" s="35"/>
      <c r="JL32" s="35"/>
      <c r="JM32" s="35"/>
      <c r="JN32" s="35"/>
      <c r="JO32" s="35"/>
      <c r="JP32" s="35"/>
      <c r="JQ32" s="35"/>
      <c r="JR32" s="35"/>
      <c r="JS32" s="35"/>
      <c r="JT32" s="35"/>
      <c r="JU32" s="35"/>
      <c r="JV32" s="35"/>
      <c r="JW32" s="35"/>
      <c r="JX32" s="35"/>
      <c r="JY32" s="35"/>
      <c r="JZ32" s="35"/>
      <c r="KA32" s="35"/>
      <c r="KB32" s="35"/>
      <c r="KC32" s="35"/>
      <c r="KD32" s="35"/>
      <c r="KE32" s="35"/>
      <c r="KF32" s="35"/>
      <c r="KG32" s="35"/>
      <c r="KH32" s="35"/>
      <c r="KI32" s="35"/>
      <c r="KJ32" s="35"/>
      <c r="KK32" s="35"/>
      <c r="KL32" s="35"/>
      <c r="KM32" s="35"/>
      <c r="KN32" s="35"/>
      <c r="KO32" s="35"/>
      <c r="KP32" s="35"/>
      <c r="KQ32" s="35"/>
      <c r="KR32" s="35"/>
      <c r="KS32" s="35"/>
      <c r="KT32" s="35"/>
      <c r="KU32" s="35"/>
      <c r="KV32" s="35"/>
      <c r="KW32" s="35"/>
      <c r="KX32" s="35"/>
      <c r="KY32" s="35"/>
      <c r="KZ32" s="35"/>
      <c r="LA32" s="35"/>
      <c r="LB32" s="35"/>
      <c r="LC32" s="35"/>
      <c r="LD32" s="35"/>
      <c r="LE32" s="35"/>
      <c r="LF32" s="35"/>
      <c r="LG32" s="35"/>
      <c r="LH32" s="35"/>
      <c r="LI32" s="35"/>
      <c r="LJ32" s="35"/>
      <c r="LK32" s="35"/>
      <c r="LL32" s="35"/>
      <c r="LM32" s="35"/>
      <c r="LN32" s="35"/>
      <c r="LO32" s="35"/>
      <c r="LP32" s="35"/>
      <c r="LQ32" s="35"/>
      <c r="LR32" s="35"/>
      <c r="LS32" s="35"/>
      <c r="LT32" s="35"/>
      <c r="LU32" s="35"/>
      <c r="LV32" s="35"/>
      <c r="LW32" s="35"/>
      <c r="LX32" s="35"/>
      <c r="LY32" s="35"/>
      <c r="LZ32" s="35"/>
      <c r="MA32" s="35"/>
      <c r="MB32" s="35"/>
      <c r="MC32" s="35"/>
      <c r="MD32" s="35"/>
      <c r="ME32" s="35"/>
      <c r="MF32" s="35"/>
      <c r="MG32" s="35"/>
      <c r="MH32" s="35"/>
      <c r="MI32" s="35"/>
      <c r="MJ32" s="35"/>
      <c r="MK32" s="35"/>
      <c r="ML32" s="35"/>
      <c r="MM32" s="35"/>
      <c r="MN32" s="35"/>
      <c r="MO32" s="35"/>
      <c r="MP32" s="35"/>
      <c r="MQ32" s="35"/>
      <c r="MR32" s="35"/>
      <c r="MS32" s="35"/>
      <c r="MT32" s="35"/>
      <c r="MU32" s="35"/>
      <c r="MV32" s="35"/>
      <c r="MW32" s="35"/>
      <c r="MX32" s="35"/>
      <c r="MY32" s="35"/>
      <c r="MZ32" s="35"/>
      <c r="NA32" s="35"/>
      <c r="NB32" s="35"/>
      <c r="NC32" s="35"/>
      <c r="ND32" s="35"/>
      <c r="NE32" s="35"/>
      <c r="NF32" s="35"/>
      <c r="NG32" s="35"/>
      <c r="NH32" s="35"/>
      <c r="NI32" s="35"/>
      <c r="NJ32" s="35"/>
      <c r="NK32" s="35"/>
      <c r="NL32" s="35"/>
      <c r="NM32" s="35"/>
      <c r="NN32" s="35"/>
      <c r="NO32" s="35"/>
      <c r="NP32" s="35"/>
      <c r="NQ32" s="35"/>
      <c r="NR32" s="35"/>
      <c r="NS32" s="35"/>
      <c r="NT32" s="35"/>
      <c r="NU32" s="35"/>
      <c r="NV32" s="35"/>
      <c r="NW32" s="35"/>
      <c r="NX32" s="35"/>
      <c r="NY32" s="35"/>
      <c r="NZ32" s="35"/>
      <c r="OA32" s="35"/>
      <c r="OB32" s="35"/>
      <c r="OC32" s="35"/>
      <c r="OD32" s="35"/>
      <c r="OE32" s="35"/>
      <c r="OF32" s="35"/>
      <c r="OG32" s="35"/>
      <c r="OH32" s="35"/>
      <c r="OI32" s="35"/>
      <c r="OJ32" s="35"/>
      <c r="OK32" s="35"/>
      <c r="OL32" s="35"/>
      <c r="OM32" s="35"/>
      <c r="ON32" s="35"/>
      <c r="OO32" s="35"/>
      <c r="OP32" s="35"/>
      <c r="OQ32" s="35"/>
      <c r="OR32" s="35"/>
      <c r="OS32" s="35"/>
      <c r="OT32" s="35"/>
      <c r="OU32" s="35"/>
      <c r="OV32" s="35"/>
      <c r="OW32" s="35"/>
      <c r="OX32" s="35"/>
      <c r="OY32" s="35"/>
      <c r="OZ32" s="35"/>
      <c r="PA32" s="35"/>
      <c r="PB32" s="35"/>
      <c r="PC32" s="35"/>
      <c r="PD32" s="35"/>
      <c r="PE32" s="35"/>
      <c r="PF32" s="35"/>
      <c r="PG32" s="35"/>
      <c r="PH32" s="35"/>
      <c r="PI32" s="35"/>
      <c r="PJ32" s="35"/>
      <c r="PK32" s="35"/>
      <c r="PL32" s="35"/>
      <c r="PM32" s="35"/>
      <c r="PN32" s="35"/>
      <c r="PO32" s="35"/>
      <c r="PP32" s="35"/>
      <c r="PQ32" s="35"/>
      <c r="PR32" s="35"/>
      <c r="PS32" s="35"/>
      <c r="PT32" s="35"/>
      <c r="PU32" s="35"/>
      <c r="PV32" s="35"/>
      <c r="PW32" s="35"/>
      <c r="PX32" s="35"/>
      <c r="PY32" s="35"/>
      <c r="PZ32" s="35"/>
      <c r="QA32" s="35"/>
      <c r="QB32" s="35"/>
      <c r="QC32" s="35"/>
      <c r="QD32" s="35"/>
      <c r="QE32" s="35"/>
      <c r="QF32" s="35"/>
      <c r="QG32" s="35"/>
      <c r="QH32" s="35"/>
      <c r="QI32" s="35"/>
      <c r="QJ32" s="35"/>
      <c r="QK32" s="35"/>
      <c r="QL32" s="35"/>
      <c r="QM32" s="35"/>
      <c r="QN32" s="35"/>
      <c r="QO32" s="35"/>
      <c r="QP32" s="35"/>
      <c r="QQ32" s="35"/>
      <c r="QR32" s="35"/>
      <c r="QS32" s="35"/>
      <c r="QT32" s="35"/>
      <c r="QU32" s="35"/>
      <c r="QV32" s="35"/>
      <c r="QW32" s="35"/>
      <c r="QX32" s="35"/>
      <c r="QY32" s="35"/>
      <c r="QZ32" s="35"/>
      <c r="RA32" s="35"/>
      <c r="RB32" s="35"/>
      <c r="RC32" s="35"/>
      <c r="RD32" s="35"/>
      <c r="RE32" s="35"/>
      <c r="RF32" s="35"/>
      <c r="RG32" s="35"/>
      <c r="RH32" s="35"/>
      <c r="RI32" s="35"/>
      <c r="RJ32" s="35"/>
      <c r="RK32" s="35"/>
      <c r="RL32" s="35"/>
      <c r="RM32" s="35"/>
      <c r="RN32" s="35"/>
      <c r="RO32" s="35"/>
      <c r="RP32" s="35"/>
      <c r="RQ32" s="35"/>
      <c r="RR32" s="35"/>
      <c r="RS32" s="35"/>
      <c r="RT32" s="35"/>
      <c r="RU32" s="35"/>
      <c r="RV32" s="35"/>
      <c r="RW32" s="35"/>
      <c r="RX32" s="35"/>
      <c r="RY32" s="35"/>
      <c r="RZ32" s="35"/>
      <c r="SA32" s="35"/>
      <c r="SB32" s="35"/>
      <c r="SC32" s="35"/>
      <c r="SD32" s="35"/>
      <c r="SE32" s="35"/>
      <c r="SF32" s="35"/>
      <c r="SG32" s="35"/>
      <c r="SH32" s="35"/>
      <c r="SI32" s="35"/>
      <c r="SJ32" s="35"/>
      <c r="SK32" s="35"/>
      <c r="SL32" s="35"/>
      <c r="SM32" s="35"/>
      <c r="SN32" s="35"/>
      <c r="SO32" s="35"/>
      <c r="SP32" s="35"/>
      <c r="SQ32" s="35"/>
      <c r="SR32" s="35"/>
      <c r="SS32" s="35"/>
      <c r="ST32" s="35"/>
      <c r="SU32" s="35"/>
      <c r="SV32" s="35"/>
      <c r="SW32" s="35"/>
      <c r="SX32" s="35"/>
      <c r="SY32" s="35"/>
      <c r="SZ32" s="35"/>
      <c r="TA32" s="35"/>
      <c r="TB32" s="35"/>
      <c r="TC32" s="35"/>
      <c r="TD32" s="35"/>
      <c r="TE32" s="35"/>
      <c r="TF32" s="35"/>
      <c r="TG32" s="35"/>
      <c r="TH32" s="35"/>
      <c r="TI32" s="35"/>
      <c r="TJ32" s="35"/>
      <c r="TK32" s="35"/>
      <c r="TL32" s="35"/>
      <c r="TM32" s="35"/>
      <c r="TN32" s="35"/>
      <c r="TO32" s="35"/>
      <c r="TP32" s="35"/>
      <c r="TQ32" s="35"/>
      <c r="TR32" s="35"/>
      <c r="TS32" s="35"/>
      <c r="TT32" s="35"/>
      <c r="TU32" s="35"/>
      <c r="TV32" s="35"/>
      <c r="TW32" s="35"/>
      <c r="TX32" s="35"/>
      <c r="TY32" s="35"/>
      <c r="TZ32" s="35"/>
      <c r="UA32" s="35"/>
      <c r="UB32" s="35"/>
      <c r="UC32" s="35"/>
      <c r="UD32" s="35"/>
      <c r="UE32" s="35"/>
      <c r="UF32" s="35"/>
      <c r="UG32" s="35"/>
      <c r="UH32" s="35"/>
      <c r="UI32" s="35"/>
      <c r="UJ32" s="35"/>
      <c r="UK32" s="35"/>
      <c r="UL32" s="35"/>
      <c r="UM32" s="35"/>
      <c r="UN32" s="35"/>
      <c r="UO32" s="35"/>
      <c r="UP32" s="35"/>
      <c r="UQ32" s="35"/>
      <c r="UR32" s="35"/>
      <c r="US32" s="35"/>
      <c r="UT32" s="35"/>
      <c r="UU32" s="35"/>
      <c r="UV32" s="35"/>
      <c r="UW32" s="35"/>
      <c r="UX32" s="35"/>
      <c r="UY32" s="35"/>
      <c r="UZ32" s="35"/>
      <c r="VA32" s="35"/>
      <c r="VB32" s="35"/>
      <c r="VC32" s="35"/>
      <c r="VD32" s="35"/>
      <c r="VE32" s="35"/>
      <c r="VF32" s="35"/>
      <c r="VG32" s="35"/>
      <c r="VH32" s="35"/>
      <c r="VI32" s="35"/>
      <c r="VJ32" s="35"/>
      <c r="VK32" s="35"/>
      <c r="VL32" s="35"/>
      <c r="VM32" s="35"/>
      <c r="VN32" s="35"/>
      <c r="VO32" s="35"/>
      <c r="VP32" s="35"/>
      <c r="VQ32" s="35"/>
      <c r="VR32" s="35"/>
      <c r="VS32" s="35"/>
      <c r="VT32" s="35"/>
      <c r="VU32" s="35"/>
      <c r="VV32" s="35"/>
      <c r="VW32" s="35"/>
      <c r="VX32" s="35"/>
      <c r="VY32" s="35"/>
      <c r="VZ32" s="35"/>
      <c r="WA32" s="35"/>
      <c r="WB32" s="35"/>
      <c r="WC32" s="35"/>
      <c r="WD32" s="35"/>
      <c r="WE32" s="35"/>
      <c r="WF32" s="35"/>
      <c r="WG32" s="35"/>
      <c r="WH32" s="35"/>
      <c r="WI32" s="35"/>
      <c r="WJ32" s="35"/>
      <c r="WK32" s="35"/>
      <c r="WL32" s="35"/>
      <c r="WM32" s="35"/>
      <c r="WN32" s="35"/>
      <c r="WO32" s="35"/>
      <c r="WP32" s="35"/>
      <c r="WQ32" s="35"/>
      <c r="WR32" s="35"/>
      <c r="WS32" s="35"/>
      <c r="WT32" s="35"/>
      <c r="WU32" s="35"/>
      <c r="WV32" s="35"/>
      <c r="WW32" s="35"/>
      <c r="WX32" s="35"/>
      <c r="WY32" s="35"/>
      <c r="WZ32" s="35"/>
      <c r="XA32" s="35"/>
      <c r="XB32" s="35"/>
      <c r="XC32" s="35"/>
      <c r="XD32" s="35"/>
      <c r="XE32" s="35"/>
      <c r="XF32" s="35"/>
      <c r="XG32" s="35"/>
      <c r="XH32" s="35"/>
      <c r="XI32" s="35"/>
      <c r="XJ32" s="35"/>
      <c r="XK32" s="35"/>
      <c r="XL32" s="35"/>
      <c r="XM32" s="35"/>
      <c r="XN32" s="35"/>
      <c r="XO32" s="35"/>
      <c r="XP32" s="35"/>
      <c r="XQ32" s="35"/>
      <c r="XR32" s="35"/>
      <c r="XS32" s="35"/>
      <c r="XT32" s="35"/>
      <c r="XU32" s="35"/>
      <c r="XV32" s="35"/>
      <c r="XW32" s="35"/>
      <c r="XX32" s="35"/>
      <c r="XY32" s="35"/>
      <c r="XZ32" s="35"/>
      <c r="YA32" s="35"/>
      <c r="YB32" s="35"/>
      <c r="YC32" s="35"/>
      <c r="YD32" s="35"/>
      <c r="YE32" s="35"/>
      <c r="YF32" s="35"/>
      <c r="YG32" s="35"/>
      <c r="YH32" s="35"/>
      <c r="YI32" s="35"/>
      <c r="YJ32" s="35"/>
      <c r="YK32" s="35"/>
      <c r="YL32" s="35"/>
      <c r="YM32" s="35"/>
      <c r="YN32" s="35"/>
      <c r="YO32" s="35"/>
      <c r="YP32" s="35"/>
      <c r="YQ32" s="35"/>
      <c r="YR32" s="35"/>
      <c r="YS32" s="35"/>
      <c r="YT32" s="35"/>
      <c r="YU32" s="35"/>
      <c r="YV32" s="35"/>
      <c r="YW32" s="35"/>
      <c r="YX32" s="35"/>
      <c r="YY32" s="35"/>
      <c r="YZ32" s="35"/>
      <c r="ZA32" s="35"/>
      <c r="ZB32" s="35"/>
      <c r="ZC32" s="35"/>
      <c r="ZD32" s="35"/>
      <c r="ZE32" s="35"/>
      <c r="ZF32" s="35"/>
      <c r="ZG32" s="35"/>
      <c r="ZH32" s="35"/>
      <c r="ZI32" s="35"/>
      <c r="ZJ32" s="35"/>
      <c r="ZK32" s="35"/>
      <c r="ZL32" s="35"/>
      <c r="ZM32" s="35"/>
      <c r="ZN32" s="35"/>
      <c r="ZO32" s="35"/>
      <c r="ZP32" s="35"/>
      <c r="ZQ32" s="35"/>
      <c r="ZR32" s="35"/>
      <c r="ZS32" s="35"/>
      <c r="ZT32" s="35"/>
      <c r="ZU32" s="35"/>
      <c r="ZV32" s="35"/>
      <c r="ZW32" s="35"/>
      <c r="ZX32" s="35"/>
      <c r="ZY32" s="35"/>
      <c r="ZZ32" s="35"/>
      <c r="AAA32" s="35"/>
      <c r="AAB32" s="35"/>
      <c r="AAC32" s="35"/>
      <c r="AAD32" s="35"/>
      <c r="AAE32" s="35"/>
      <c r="AAF32" s="35"/>
      <c r="AAG32" s="35"/>
      <c r="AAH32" s="35"/>
      <c r="AAI32" s="35"/>
      <c r="AAJ32" s="35"/>
      <c r="AAK32" s="35"/>
      <c r="AAL32" s="35"/>
      <c r="AAM32" s="35"/>
      <c r="AAN32" s="35"/>
      <c r="AAO32" s="35"/>
      <c r="AAP32" s="35"/>
      <c r="AAQ32" s="35"/>
      <c r="AAR32" s="35"/>
      <c r="AAS32" s="35"/>
      <c r="AAT32" s="35"/>
      <c r="AAU32" s="35"/>
      <c r="AAV32" s="35"/>
      <c r="AAW32" s="35"/>
      <c r="AAX32" s="35"/>
      <c r="AAY32" s="35"/>
      <c r="AAZ32" s="35"/>
      <c r="ABA32" s="35"/>
      <c r="ABB32" s="35"/>
      <c r="ABC32" s="35"/>
      <c r="ABD32" s="35"/>
      <c r="ABE32" s="35"/>
      <c r="ABF32" s="35"/>
      <c r="ABG32" s="35"/>
      <c r="ABH32" s="35"/>
      <c r="ABI32" s="35"/>
      <c r="ABJ32" s="35"/>
      <c r="ABK32" s="35"/>
      <c r="ABL32" s="35"/>
      <c r="ABM32" s="35"/>
      <c r="ABN32" s="35"/>
      <c r="ABO32" s="35"/>
      <c r="ABP32" s="35"/>
      <c r="ABQ32" s="35"/>
      <c r="ABR32" s="35"/>
      <c r="ABS32" s="35"/>
      <c r="ABT32" s="35"/>
      <c r="ABU32" s="35"/>
      <c r="ABV32" s="35"/>
      <c r="ABW32" s="35"/>
      <c r="ABX32" s="35"/>
      <c r="ABY32" s="35"/>
      <c r="ABZ32" s="35"/>
      <c r="ACA32" s="35"/>
      <c r="ACB32" s="35"/>
      <c r="ACC32" s="35"/>
      <c r="ACD32" s="35"/>
      <c r="ACE32" s="35"/>
      <c r="ACF32" s="35"/>
      <c r="ACG32" s="35"/>
      <c r="ACH32" s="35"/>
      <c r="ACI32" s="35"/>
      <c r="ACJ32" s="35"/>
      <c r="ACK32" s="35"/>
      <c r="ACL32" s="35"/>
      <c r="ACM32" s="35"/>
      <c r="ACN32" s="35"/>
      <c r="ACO32" s="35"/>
      <c r="ACP32" s="35"/>
      <c r="ACQ32" s="35"/>
      <c r="ACR32" s="35"/>
      <c r="ACS32" s="35"/>
      <c r="ACT32" s="35"/>
      <c r="ACU32" s="35"/>
      <c r="ACV32" s="35"/>
      <c r="ACW32" s="35"/>
      <c r="ACX32" s="35"/>
      <c r="ACY32" s="35"/>
      <c r="ACZ32" s="35"/>
      <c r="ADA32" s="35"/>
      <c r="ADB32" s="35"/>
      <c r="ADC32" s="35"/>
      <c r="ADD32" s="35"/>
      <c r="ADE32" s="35"/>
      <c r="ADF32" s="35"/>
      <c r="ADG32" s="35"/>
      <c r="ADH32" s="35"/>
      <c r="ADI32" s="35"/>
      <c r="ADJ32" s="35"/>
      <c r="ADK32" s="35"/>
      <c r="ADL32" s="35"/>
      <c r="ADM32" s="35"/>
      <c r="ADN32" s="35"/>
      <c r="ADO32" s="35"/>
      <c r="ADP32" s="35"/>
      <c r="ADQ32" s="35"/>
      <c r="ADR32" s="35"/>
      <c r="ADS32" s="35"/>
      <c r="ADT32" s="35"/>
      <c r="ADU32" s="35"/>
      <c r="ADV32" s="35"/>
      <c r="ADW32" s="35"/>
      <c r="ADX32" s="35"/>
      <c r="ADY32" s="35"/>
      <c r="ADZ32" s="35"/>
      <c r="AEA32" s="35"/>
      <c r="AEB32" s="35"/>
      <c r="AEC32" s="35"/>
      <c r="AED32" s="35"/>
      <c r="AEE32" s="35"/>
      <c r="AEF32" s="35"/>
      <c r="AEG32" s="35"/>
      <c r="AEH32" s="35"/>
      <c r="AEI32" s="35"/>
      <c r="AEJ32" s="35"/>
      <c r="AEK32" s="35"/>
      <c r="AEL32" s="35"/>
      <c r="AEM32" s="35"/>
      <c r="AEN32" s="35"/>
      <c r="AEO32" s="35"/>
      <c r="AEP32" s="35"/>
      <c r="AEQ32" s="35"/>
      <c r="AER32" s="35"/>
      <c r="AES32" s="35"/>
      <c r="AET32" s="35"/>
      <c r="AEU32" s="35"/>
      <c r="AEV32" s="35"/>
      <c r="AEW32" s="35"/>
      <c r="AEX32" s="35"/>
      <c r="AEY32" s="35"/>
      <c r="AEZ32" s="35"/>
      <c r="AFA32" s="35"/>
      <c r="AFB32" s="35"/>
      <c r="AFC32" s="35"/>
      <c r="AFD32" s="35"/>
      <c r="AFE32" s="35"/>
      <c r="AFF32" s="35"/>
      <c r="AFG32" s="35"/>
      <c r="AFH32" s="35"/>
      <c r="AFI32" s="35"/>
      <c r="AFJ32" s="35"/>
      <c r="AFK32" s="35"/>
      <c r="AFL32" s="35"/>
      <c r="AFM32" s="35"/>
      <c r="AFN32" s="35"/>
      <c r="AFO32" s="35"/>
      <c r="AFP32" s="35"/>
      <c r="AFQ32" s="35"/>
      <c r="AFR32" s="35"/>
      <c r="AFS32" s="35"/>
      <c r="AFT32" s="35"/>
      <c r="AFU32" s="35"/>
      <c r="AFV32" s="35"/>
      <c r="AFW32" s="35"/>
      <c r="AFX32" s="35"/>
      <c r="AFY32" s="35"/>
      <c r="AFZ32" s="35"/>
      <c r="AGA32" s="35"/>
      <c r="AGB32" s="35"/>
      <c r="AGC32" s="35"/>
      <c r="AGD32" s="35"/>
      <c r="AGE32" s="35"/>
      <c r="AGF32" s="35"/>
      <c r="AGG32" s="35"/>
      <c r="AGH32" s="35"/>
      <c r="AGI32" s="35"/>
      <c r="AGJ32" s="35"/>
      <c r="AGK32" s="35"/>
      <c r="AGL32" s="35"/>
      <c r="AGM32" s="35"/>
      <c r="AGN32" s="35"/>
      <c r="AGO32" s="35"/>
      <c r="AGP32" s="35"/>
      <c r="AGQ32" s="35"/>
      <c r="AGR32" s="35"/>
      <c r="AGS32" s="35"/>
      <c r="AGT32" s="35"/>
      <c r="AGU32" s="35"/>
      <c r="AGV32" s="35"/>
      <c r="AGW32" s="35"/>
      <c r="AGX32" s="35"/>
      <c r="AGY32" s="35"/>
      <c r="AGZ32" s="35"/>
      <c r="AHA32" s="35"/>
      <c r="AHB32" s="35"/>
      <c r="AHC32" s="35"/>
      <c r="AHD32" s="35"/>
      <c r="AHE32" s="35"/>
      <c r="AHF32" s="35"/>
      <c r="AHG32" s="35"/>
      <c r="AHH32" s="35"/>
      <c r="AHI32" s="35"/>
      <c r="AHJ32" s="35"/>
      <c r="AHK32" s="35"/>
      <c r="AHL32" s="35"/>
      <c r="AHM32" s="35"/>
      <c r="AHN32" s="35"/>
      <c r="AHO32" s="35"/>
      <c r="AHP32" s="35"/>
      <c r="AHQ32" s="35"/>
      <c r="AHR32" s="35"/>
      <c r="AHS32" s="35"/>
      <c r="AHT32" s="35"/>
      <c r="AHU32" s="35"/>
      <c r="AHV32" s="35"/>
      <c r="AHW32" s="35"/>
      <c r="AHX32" s="35"/>
      <c r="AHY32" s="35"/>
      <c r="AHZ32" s="35"/>
      <c r="AIA32" s="35"/>
      <c r="AIB32" s="35"/>
      <c r="AIC32" s="35"/>
      <c r="AID32" s="35"/>
      <c r="AIE32" s="35"/>
      <c r="AIF32" s="35"/>
      <c r="AIG32" s="35"/>
      <c r="AIH32" s="35"/>
      <c r="AII32" s="35"/>
      <c r="AIJ32" s="35"/>
      <c r="AIK32" s="35"/>
      <c r="AIL32" s="35"/>
      <c r="AIM32" s="35"/>
      <c r="AIN32" s="35"/>
      <c r="AIO32" s="35"/>
      <c r="AIP32" s="35"/>
      <c r="AIQ32" s="35"/>
      <c r="AIR32" s="35"/>
      <c r="AIS32" s="35"/>
      <c r="AIT32" s="35"/>
      <c r="AIU32" s="35"/>
      <c r="AIV32" s="35"/>
      <c r="AIW32" s="35"/>
      <c r="AIX32" s="35"/>
      <c r="AIY32" s="35"/>
      <c r="AIZ32" s="35"/>
      <c r="AJA32" s="35"/>
      <c r="AJB32" s="35"/>
      <c r="AJC32" s="35"/>
      <c r="AJD32" s="35"/>
      <c r="AJE32" s="35"/>
      <c r="AJF32" s="35"/>
      <c r="AJG32" s="35"/>
      <c r="AJH32" s="35"/>
      <c r="AJI32" s="35"/>
      <c r="AJJ32" s="35"/>
      <c r="AJK32" s="35"/>
      <c r="AJL32" s="35"/>
      <c r="AJM32" s="35"/>
      <c r="AJN32" s="35"/>
      <c r="AJO32" s="35"/>
      <c r="AJP32" s="35"/>
      <c r="AJQ32" s="35"/>
      <c r="AJR32" s="35"/>
      <c r="AJS32" s="35"/>
      <c r="AJT32" s="35"/>
      <c r="AJU32" s="35"/>
      <c r="AJV32" s="35"/>
      <c r="AJW32" s="35"/>
      <c r="AJX32" s="35"/>
      <c r="AJY32" s="35"/>
      <c r="AJZ32" s="35"/>
      <c r="AKA32" s="35"/>
      <c r="AKB32" s="35"/>
      <c r="AKC32" s="35"/>
      <c r="AKD32" s="35"/>
      <c r="AKE32" s="35"/>
      <c r="AKF32" s="35"/>
      <c r="AKG32" s="35"/>
      <c r="AKH32" s="35"/>
      <c r="AKI32" s="35"/>
      <c r="AKJ32" s="35"/>
      <c r="AKK32" s="35"/>
      <c r="AKL32" s="35"/>
      <c r="AKM32" s="35"/>
      <c r="AKN32" s="35"/>
      <c r="AKO32" s="35"/>
      <c r="AKP32" s="35"/>
      <c r="AKQ32" s="35"/>
      <c r="AKR32" s="35"/>
      <c r="AKS32" s="35"/>
      <c r="AKT32" s="35"/>
      <c r="AKU32" s="35"/>
      <c r="AKV32" s="35"/>
      <c r="AKW32" s="35"/>
      <c r="AKX32" s="35"/>
      <c r="AKY32" s="35"/>
      <c r="AKZ32" s="35"/>
      <c r="ALA32" s="35"/>
      <c r="ALB32" s="35"/>
      <c r="ALC32" s="35"/>
      <c r="ALD32" s="35"/>
      <c r="ALE32" s="35"/>
      <c r="ALF32" s="35"/>
      <c r="ALG32" s="35"/>
      <c r="ALH32" s="35"/>
      <c r="ALI32" s="35"/>
      <c r="ALJ32" s="35"/>
      <c r="ALK32" s="35"/>
      <c r="ALL32" s="35"/>
      <c r="ALM32" s="35"/>
      <c r="ALN32" s="35"/>
      <c r="ALO32" s="35"/>
      <c r="ALP32" s="35"/>
      <c r="ALQ32" s="35"/>
      <c r="ALR32" s="35"/>
      <c r="ALS32" s="35"/>
      <c r="ALT32" s="35"/>
      <c r="ALU32" s="35"/>
      <c r="ALV32" s="35"/>
      <c r="ALW32" s="35"/>
      <c r="ALX32" s="35"/>
      <c r="ALY32" s="35"/>
      <c r="ALZ32" s="35"/>
      <c r="AMA32" s="35"/>
      <c r="AMB32" s="35"/>
      <c r="AMC32" s="35"/>
      <c r="AMD32" s="35"/>
      <c r="AME32" s="35"/>
      <c r="AMF32" s="35"/>
      <c r="AMG32" s="35"/>
      <c r="AMH32" s="35"/>
      <c r="AMI32" s="35"/>
      <c r="AMJ32" s="35"/>
      <c r="AMK32" s="35"/>
    </row>
    <row r="33" s="1" customFormat="1" ht="20.1" customHeight="1" spans="1:1025">
      <c r="A33" s="11"/>
      <c r="B33" s="11">
        <v>30</v>
      </c>
      <c r="C33" s="12"/>
      <c r="D33" s="13"/>
      <c r="E33" s="14"/>
      <c r="F33" s="14"/>
      <c r="G33" s="13"/>
      <c r="H33" s="15"/>
      <c r="I33" s="20"/>
      <c r="J33" s="13"/>
      <c r="K33" s="24">
        <v>8.389</v>
      </c>
      <c r="L33" s="22">
        <f>K33/0.003375</f>
        <v>2485.62962962963</v>
      </c>
      <c r="M33" s="25">
        <v>431</v>
      </c>
      <c r="N33" s="15">
        <f>M33/22.5</f>
        <v>19.1555555555556</v>
      </c>
      <c r="O33" s="15"/>
      <c r="P33" s="15"/>
      <c r="Q33" s="30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3"/>
      <c r="AG33" s="34"/>
      <c r="AH33" s="34"/>
      <c r="AI33" s="34"/>
      <c r="AJ33" s="34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  <c r="FE33" s="35"/>
      <c r="FF33" s="35"/>
      <c r="FG33" s="35"/>
      <c r="FH33" s="35"/>
      <c r="FI33" s="35"/>
      <c r="FJ33" s="35"/>
      <c r="FK33" s="35"/>
      <c r="FL33" s="35"/>
      <c r="FM33" s="35"/>
      <c r="FN33" s="35"/>
      <c r="FO33" s="35"/>
      <c r="FP33" s="35"/>
      <c r="FQ33" s="35"/>
      <c r="FR33" s="35"/>
      <c r="FS33" s="35"/>
      <c r="FT33" s="35"/>
      <c r="FU33" s="35"/>
      <c r="FV33" s="35"/>
      <c r="FW33" s="35"/>
      <c r="FX33" s="35"/>
      <c r="FY33" s="35"/>
      <c r="FZ33" s="35"/>
      <c r="GA33" s="35"/>
      <c r="GB33" s="35"/>
      <c r="GC33" s="35"/>
      <c r="GD33" s="35"/>
      <c r="GE33" s="35"/>
      <c r="GF33" s="35"/>
      <c r="GG33" s="35"/>
      <c r="GH33" s="35"/>
      <c r="GI33" s="35"/>
      <c r="GJ33" s="35"/>
      <c r="GK33" s="35"/>
      <c r="GL33" s="35"/>
      <c r="GM33" s="35"/>
      <c r="GN33" s="35"/>
      <c r="GO33" s="35"/>
      <c r="GP33" s="35"/>
      <c r="GQ33" s="35"/>
      <c r="GR33" s="35"/>
      <c r="GS33" s="35"/>
      <c r="GT33" s="35"/>
      <c r="GU33" s="35"/>
      <c r="GV33" s="35"/>
      <c r="GW33" s="35"/>
      <c r="GX33" s="35"/>
      <c r="GY33" s="35"/>
      <c r="GZ33" s="35"/>
      <c r="HA33" s="35"/>
      <c r="HB33" s="35"/>
      <c r="HC33" s="35"/>
      <c r="HD33" s="35"/>
      <c r="HE33" s="35"/>
      <c r="HF33" s="35"/>
      <c r="HG33" s="35"/>
      <c r="HH33" s="35"/>
      <c r="HI33" s="35"/>
      <c r="HJ33" s="35"/>
      <c r="HK33" s="35"/>
      <c r="HL33" s="35"/>
      <c r="HM33" s="35"/>
      <c r="HN33" s="35"/>
      <c r="HO33" s="35"/>
      <c r="HP33" s="35"/>
      <c r="HQ33" s="35"/>
      <c r="HR33" s="35"/>
      <c r="HS33" s="35"/>
      <c r="HT33" s="35"/>
      <c r="HU33" s="35"/>
      <c r="HV33" s="35"/>
      <c r="HW33" s="35"/>
      <c r="HX33" s="35"/>
      <c r="HY33" s="35"/>
      <c r="HZ33" s="35"/>
      <c r="IA33" s="35"/>
      <c r="IB33" s="35"/>
      <c r="IC33" s="35"/>
      <c r="ID33" s="35"/>
      <c r="IE33" s="35"/>
      <c r="IF33" s="35"/>
      <c r="IG33" s="35"/>
      <c r="IH33" s="35"/>
      <c r="II33" s="35"/>
      <c r="IJ33" s="35"/>
      <c r="IK33" s="35"/>
      <c r="IL33" s="35"/>
      <c r="IM33" s="35"/>
      <c r="IN33" s="35"/>
      <c r="IO33" s="35"/>
      <c r="IP33" s="35"/>
      <c r="IQ33" s="35"/>
      <c r="IR33" s="35"/>
      <c r="IS33" s="35"/>
      <c r="IT33" s="35"/>
      <c r="IU33" s="35"/>
      <c r="IV33" s="35"/>
      <c r="IW33" s="35"/>
      <c r="IX33" s="35"/>
      <c r="IY33" s="35"/>
      <c r="IZ33" s="35"/>
      <c r="JA33" s="35"/>
      <c r="JB33" s="35"/>
      <c r="JC33" s="35"/>
      <c r="JD33" s="35"/>
      <c r="JE33" s="35"/>
      <c r="JF33" s="35"/>
      <c r="JG33" s="35"/>
      <c r="JH33" s="35"/>
      <c r="JI33" s="35"/>
      <c r="JJ33" s="35"/>
      <c r="JK33" s="35"/>
      <c r="JL33" s="35"/>
      <c r="JM33" s="35"/>
      <c r="JN33" s="35"/>
      <c r="JO33" s="35"/>
      <c r="JP33" s="35"/>
      <c r="JQ33" s="35"/>
      <c r="JR33" s="35"/>
      <c r="JS33" s="35"/>
      <c r="JT33" s="35"/>
      <c r="JU33" s="35"/>
      <c r="JV33" s="35"/>
      <c r="JW33" s="35"/>
      <c r="JX33" s="35"/>
      <c r="JY33" s="35"/>
      <c r="JZ33" s="35"/>
      <c r="KA33" s="35"/>
      <c r="KB33" s="35"/>
      <c r="KC33" s="35"/>
      <c r="KD33" s="35"/>
      <c r="KE33" s="35"/>
      <c r="KF33" s="35"/>
      <c r="KG33" s="35"/>
      <c r="KH33" s="35"/>
      <c r="KI33" s="35"/>
      <c r="KJ33" s="35"/>
      <c r="KK33" s="35"/>
      <c r="KL33" s="35"/>
      <c r="KM33" s="35"/>
      <c r="KN33" s="35"/>
      <c r="KO33" s="35"/>
      <c r="KP33" s="35"/>
      <c r="KQ33" s="35"/>
      <c r="KR33" s="35"/>
      <c r="KS33" s="35"/>
      <c r="KT33" s="35"/>
      <c r="KU33" s="35"/>
      <c r="KV33" s="35"/>
      <c r="KW33" s="35"/>
      <c r="KX33" s="35"/>
      <c r="KY33" s="35"/>
      <c r="KZ33" s="35"/>
      <c r="LA33" s="35"/>
      <c r="LB33" s="35"/>
      <c r="LC33" s="35"/>
      <c r="LD33" s="35"/>
      <c r="LE33" s="35"/>
      <c r="LF33" s="35"/>
      <c r="LG33" s="35"/>
      <c r="LH33" s="35"/>
      <c r="LI33" s="35"/>
      <c r="LJ33" s="35"/>
      <c r="LK33" s="35"/>
      <c r="LL33" s="35"/>
      <c r="LM33" s="35"/>
      <c r="LN33" s="35"/>
      <c r="LO33" s="35"/>
      <c r="LP33" s="35"/>
      <c r="LQ33" s="35"/>
      <c r="LR33" s="35"/>
      <c r="LS33" s="35"/>
      <c r="LT33" s="35"/>
      <c r="LU33" s="35"/>
      <c r="LV33" s="35"/>
      <c r="LW33" s="35"/>
      <c r="LX33" s="35"/>
      <c r="LY33" s="35"/>
      <c r="LZ33" s="35"/>
      <c r="MA33" s="35"/>
      <c r="MB33" s="35"/>
      <c r="MC33" s="35"/>
      <c r="MD33" s="35"/>
      <c r="ME33" s="35"/>
      <c r="MF33" s="35"/>
      <c r="MG33" s="35"/>
      <c r="MH33" s="35"/>
      <c r="MI33" s="35"/>
      <c r="MJ33" s="35"/>
      <c r="MK33" s="35"/>
      <c r="ML33" s="35"/>
      <c r="MM33" s="35"/>
      <c r="MN33" s="35"/>
      <c r="MO33" s="35"/>
      <c r="MP33" s="35"/>
      <c r="MQ33" s="35"/>
      <c r="MR33" s="35"/>
      <c r="MS33" s="35"/>
      <c r="MT33" s="35"/>
      <c r="MU33" s="35"/>
      <c r="MV33" s="35"/>
      <c r="MW33" s="35"/>
      <c r="MX33" s="35"/>
      <c r="MY33" s="35"/>
      <c r="MZ33" s="35"/>
      <c r="NA33" s="35"/>
      <c r="NB33" s="35"/>
      <c r="NC33" s="35"/>
      <c r="ND33" s="35"/>
      <c r="NE33" s="35"/>
      <c r="NF33" s="35"/>
      <c r="NG33" s="35"/>
      <c r="NH33" s="35"/>
      <c r="NI33" s="35"/>
      <c r="NJ33" s="35"/>
      <c r="NK33" s="35"/>
      <c r="NL33" s="35"/>
      <c r="NM33" s="35"/>
      <c r="NN33" s="35"/>
      <c r="NO33" s="35"/>
      <c r="NP33" s="35"/>
      <c r="NQ33" s="35"/>
      <c r="NR33" s="35"/>
      <c r="NS33" s="35"/>
      <c r="NT33" s="35"/>
      <c r="NU33" s="35"/>
      <c r="NV33" s="35"/>
      <c r="NW33" s="35"/>
      <c r="NX33" s="35"/>
      <c r="NY33" s="35"/>
      <c r="NZ33" s="35"/>
      <c r="OA33" s="35"/>
      <c r="OB33" s="35"/>
      <c r="OC33" s="35"/>
      <c r="OD33" s="35"/>
      <c r="OE33" s="35"/>
      <c r="OF33" s="35"/>
      <c r="OG33" s="35"/>
      <c r="OH33" s="35"/>
      <c r="OI33" s="35"/>
      <c r="OJ33" s="35"/>
      <c r="OK33" s="35"/>
      <c r="OL33" s="35"/>
      <c r="OM33" s="35"/>
      <c r="ON33" s="35"/>
      <c r="OO33" s="35"/>
      <c r="OP33" s="35"/>
      <c r="OQ33" s="35"/>
      <c r="OR33" s="35"/>
      <c r="OS33" s="35"/>
      <c r="OT33" s="35"/>
      <c r="OU33" s="35"/>
      <c r="OV33" s="35"/>
      <c r="OW33" s="35"/>
      <c r="OX33" s="35"/>
      <c r="OY33" s="35"/>
      <c r="OZ33" s="35"/>
      <c r="PA33" s="35"/>
      <c r="PB33" s="35"/>
      <c r="PC33" s="35"/>
      <c r="PD33" s="35"/>
      <c r="PE33" s="35"/>
      <c r="PF33" s="35"/>
      <c r="PG33" s="35"/>
      <c r="PH33" s="35"/>
      <c r="PI33" s="35"/>
      <c r="PJ33" s="35"/>
      <c r="PK33" s="35"/>
      <c r="PL33" s="35"/>
      <c r="PM33" s="35"/>
      <c r="PN33" s="35"/>
      <c r="PO33" s="35"/>
      <c r="PP33" s="35"/>
      <c r="PQ33" s="35"/>
      <c r="PR33" s="35"/>
      <c r="PS33" s="35"/>
      <c r="PT33" s="35"/>
      <c r="PU33" s="35"/>
      <c r="PV33" s="35"/>
      <c r="PW33" s="35"/>
      <c r="PX33" s="35"/>
      <c r="PY33" s="35"/>
      <c r="PZ33" s="35"/>
      <c r="QA33" s="35"/>
      <c r="QB33" s="35"/>
      <c r="QC33" s="35"/>
      <c r="QD33" s="35"/>
      <c r="QE33" s="35"/>
      <c r="QF33" s="35"/>
      <c r="QG33" s="35"/>
      <c r="QH33" s="35"/>
      <c r="QI33" s="35"/>
      <c r="QJ33" s="35"/>
      <c r="QK33" s="35"/>
      <c r="QL33" s="35"/>
      <c r="QM33" s="35"/>
      <c r="QN33" s="35"/>
      <c r="QO33" s="35"/>
      <c r="QP33" s="35"/>
      <c r="QQ33" s="35"/>
      <c r="QR33" s="35"/>
      <c r="QS33" s="35"/>
      <c r="QT33" s="35"/>
      <c r="QU33" s="35"/>
      <c r="QV33" s="35"/>
      <c r="QW33" s="35"/>
      <c r="QX33" s="35"/>
      <c r="QY33" s="35"/>
      <c r="QZ33" s="35"/>
      <c r="RA33" s="35"/>
      <c r="RB33" s="35"/>
      <c r="RC33" s="35"/>
      <c r="RD33" s="35"/>
      <c r="RE33" s="35"/>
      <c r="RF33" s="35"/>
      <c r="RG33" s="35"/>
      <c r="RH33" s="35"/>
      <c r="RI33" s="35"/>
      <c r="RJ33" s="35"/>
      <c r="RK33" s="35"/>
      <c r="RL33" s="35"/>
      <c r="RM33" s="35"/>
      <c r="RN33" s="35"/>
      <c r="RO33" s="35"/>
      <c r="RP33" s="35"/>
      <c r="RQ33" s="35"/>
      <c r="RR33" s="35"/>
      <c r="RS33" s="35"/>
      <c r="RT33" s="35"/>
      <c r="RU33" s="35"/>
      <c r="RV33" s="35"/>
      <c r="RW33" s="35"/>
      <c r="RX33" s="35"/>
      <c r="RY33" s="35"/>
      <c r="RZ33" s="35"/>
      <c r="SA33" s="35"/>
      <c r="SB33" s="35"/>
      <c r="SC33" s="35"/>
      <c r="SD33" s="35"/>
      <c r="SE33" s="35"/>
      <c r="SF33" s="35"/>
      <c r="SG33" s="35"/>
      <c r="SH33" s="35"/>
      <c r="SI33" s="35"/>
      <c r="SJ33" s="35"/>
      <c r="SK33" s="35"/>
      <c r="SL33" s="35"/>
      <c r="SM33" s="35"/>
      <c r="SN33" s="35"/>
      <c r="SO33" s="35"/>
      <c r="SP33" s="35"/>
      <c r="SQ33" s="35"/>
      <c r="SR33" s="35"/>
      <c r="SS33" s="35"/>
      <c r="ST33" s="35"/>
      <c r="SU33" s="35"/>
      <c r="SV33" s="35"/>
      <c r="SW33" s="35"/>
      <c r="SX33" s="35"/>
      <c r="SY33" s="35"/>
      <c r="SZ33" s="35"/>
      <c r="TA33" s="35"/>
      <c r="TB33" s="35"/>
      <c r="TC33" s="35"/>
      <c r="TD33" s="35"/>
      <c r="TE33" s="35"/>
      <c r="TF33" s="35"/>
      <c r="TG33" s="35"/>
      <c r="TH33" s="35"/>
      <c r="TI33" s="35"/>
      <c r="TJ33" s="35"/>
      <c r="TK33" s="35"/>
      <c r="TL33" s="35"/>
      <c r="TM33" s="35"/>
      <c r="TN33" s="35"/>
      <c r="TO33" s="35"/>
      <c r="TP33" s="35"/>
      <c r="TQ33" s="35"/>
      <c r="TR33" s="35"/>
      <c r="TS33" s="35"/>
      <c r="TT33" s="35"/>
      <c r="TU33" s="35"/>
      <c r="TV33" s="35"/>
      <c r="TW33" s="35"/>
      <c r="TX33" s="35"/>
      <c r="TY33" s="35"/>
      <c r="TZ33" s="35"/>
      <c r="UA33" s="35"/>
      <c r="UB33" s="35"/>
      <c r="UC33" s="35"/>
      <c r="UD33" s="35"/>
      <c r="UE33" s="35"/>
      <c r="UF33" s="35"/>
      <c r="UG33" s="35"/>
      <c r="UH33" s="35"/>
      <c r="UI33" s="35"/>
      <c r="UJ33" s="35"/>
      <c r="UK33" s="35"/>
      <c r="UL33" s="35"/>
      <c r="UM33" s="35"/>
      <c r="UN33" s="35"/>
      <c r="UO33" s="35"/>
      <c r="UP33" s="35"/>
      <c r="UQ33" s="35"/>
      <c r="UR33" s="35"/>
      <c r="US33" s="35"/>
      <c r="UT33" s="35"/>
      <c r="UU33" s="35"/>
      <c r="UV33" s="35"/>
      <c r="UW33" s="35"/>
      <c r="UX33" s="35"/>
      <c r="UY33" s="35"/>
      <c r="UZ33" s="35"/>
      <c r="VA33" s="35"/>
      <c r="VB33" s="35"/>
      <c r="VC33" s="35"/>
      <c r="VD33" s="35"/>
      <c r="VE33" s="35"/>
      <c r="VF33" s="35"/>
      <c r="VG33" s="35"/>
      <c r="VH33" s="35"/>
      <c r="VI33" s="35"/>
      <c r="VJ33" s="35"/>
      <c r="VK33" s="35"/>
      <c r="VL33" s="35"/>
      <c r="VM33" s="35"/>
      <c r="VN33" s="35"/>
      <c r="VO33" s="35"/>
      <c r="VP33" s="35"/>
      <c r="VQ33" s="35"/>
      <c r="VR33" s="35"/>
      <c r="VS33" s="35"/>
      <c r="VT33" s="35"/>
      <c r="VU33" s="35"/>
      <c r="VV33" s="35"/>
      <c r="VW33" s="35"/>
      <c r="VX33" s="35"/>
      <c r="VY33" s="35"/>
      <c r="VZ33" s="35"/>
      <c r="WA33" s="35"/>
      <c r="WB33" s="35"/>
      <c r="WC33" s="35"/>
      <c r="WD33" s="35"/>
      <c r="WE33" s="35"/>
      <c r="WF33" s="35"/>
      <c r="WG33" s="35"/>
      <c r="WH33" s="35"/>
      <c r="WI33" s="35"/>
      <c r="WJ33" s="35"/>
      <c r="WK33" s="35"/>
      <c r="WL33" s="35"/>
      <c r="WM33" s="35"/>
      <c r="WN33" s="35"/>
      <c r="WO33" s="35"/>
      <c r="WP33" s="35"/>
      <c r="WQ33" s="35"/>
      <c r="WR33" s="35"/>
      <c r="WS33" s="35"/>
      <c r="WT33" s="35"/>
      <c r="WU33" s="35"/>
      <c r="WV33" s="35"/>
      <c r="WW33" s="35"/>
      <c r="WX33" s="35"/>
      <c r="WY33" s="35"/>
      <c r="WZ33" s="35"/>
      <c r="XA33" s="35"/>
      <c r="XB33" s="35"/>
      <c r="XC33" s="35"/>
      <c r="XD33" s="35"/>
      <c r="XE33" s="35"/>
      <c r="XF33" s="35"/>
      <c r="XG33" s="35"/>
      <c r="XH33" s="35"/>
      <c r="XI33" s="35"/>
      <c r="XJ33" s="35"/>
      <c r="XK33" s="35"/>
      <c r="XL33" s="35"/>
      <c r="XM33" s="35"/>
      <c r="XN33" s="35"/>
      <c r="XO33" s="35"/>
      <c r="XP33" s="35"/>
      <c r="XQ33" s="35"/>
      <c r="XR33" s="35"/>
      <c r="XS33" s="35"/>
      <c r="XT33" s="35"/>
      <c r="XU33" s="35"/>
      <c r="XV33" s="35"/>
      <c r="XW33" s="35"/>
      <c r="XX33" s="35"/>
      <c r="XY33" s="35"/>
      <c r="XZ33" s="35"/>
      <c r="YA33" s="35"/>
      <c r="YB33" s="35"/>
      <c r="YC33" s="35"/>
      <c r="YD33" s="35"/>
      <c r="YE33" s="35"/>
      <c r="YF33" s="35"/>
      <c r="YG33" s="35"/>
      <c r="YH33" s="35"/>
      <c r="YI33" s="35"/>
      <c r="YJ33" s="35"/>
      <c r="YK33" s="35"/>
      <c r="YL33" s="35"/>
      <c r="YM33" s="35"/>
      <c r="YN33" s="35"/>
      <c r="YO33" s="35"/>
      <c r="YP33" s="35"/>
      <c r="YQ33" s="35"/>
      <c r="YR33" s="35"/>
      <c r="YS33" s="35"/>
      <c r="YT33" s="35"/>
      <c r="YU33" s="35"/>
      <c r="YV33" s="35"/>
      <c r="YW33" s="35"/>
      <c r="YX33" s="35"/>
      <c r="YY33" s="35"/>
      <c r="YZ33" s="35"/>
      <c r="ZA33" s="35"/>
      <c r="ZB33" s="35"/>
      <c r="ZC33" s="35"/>
      <c r="ZD33" s="35"/>
      <c r="ZE33" s="35"/>
      <c r="ZF33" s="35"/>
      <c r="ZG33" s="35"/>
      <c r="ZH33" s="35"/>
      <c r="ZI33" s="35"/>
      <c r="ZJ33" s="35"/>
      <c r="ZK33" s="35"/>
      <c r="ZL33" s="35"/>
      <c r="ZM33" s="35"/>
      <c r="ZN33" s="35"/>
      <c r="ZO33" s="35"/>
      <c r="ZP33" s="35"/>
      <c r="ZQ33" s="35"/>
      <c r="ZR33" s="35"/>
      <c r="ZS33" s="35"/>
      <c r="ZT33" s="35"/>
      <c r="ZU33" s="35"/>
      <c r="ZV33" s="35"/>
      <c r="ZW33" s="35"/>
      <c r="ZX33" s="35"/>
      <c r="ZY33" s="35"/>
      <c r="ZZ33" s="35"/>
      <c r="AAA33" s="35"/>
      <c r="AAB33" s="35"/>
      <c r="AAC33" s="35"/>
      <c r="AAD33" s="35"/>
      <c r="AAE33" s="35"/>
      <c r="AAF33" s="35"/>
      <c r="AAG33" s="35"/>
      <c r="AAH33" s="35"/>
      <c r="AAI33" s="35"/>
      <c r="AAJ33" s="35"/>
      <c r="AAK33" s="35"/>
      <c r="AAL33" s="35"/>
      <c r="AAM33" s="35"/>
      <c r="AAN33" s="35"/>
      <c r="AAO33" s="35"/>
      <c r="AAP33" s="35"/>
      <c r="AAQ33" s="35"/>
      <c r="AAR33" s="35"/>
      <c r="AAS33" s="35"/>
      <c r="AAT33" s="35"/>
      <c r="AAU33" s="35"/>
      <c r="AAV33" s="35"/>
      <c r="AAW33" s="35"/>
      <c r="AAX33" s="35"/>
      <c r="AAY33" s="35"/>
      <c r="AAZ33" s="35"/>
      <c r="ABA33" s="35"/>
      <c r="ABB33" s="35"/>
      <c r="ABC33" s="35"/>
      <c r="ABD33" s="35"/>
      <c r="ABE33" s="35"/>
      <c r="ABF33" s="35"/>
      <c r="ABG33" s="35"/>
      <c r="ABH33" s="35"/>
      <c r="ABI33" s="35"/>
      <c r="ABJ33" s="35"/>
      <c r="ABK33" s="35"/>
      <c r="ABL33" s="35"/>
      <c r="ABM33" s="35"/>
      <c r="ABN33" s="35"/>
      <c r="ABO33" s="35"/>
      <c r="ABP33" s="35"/>
      <c r="ABQ33" s="35"/>
      <c r="ABR33" s="35"/>
      <c r="ABS33" s="35"/>
      <c r="ABT33" s="35"/>
      <c r="ABU33" s="35"/>
      <c r="ABV33" s="35"/>
      <c r="ABW33" s="35"/>
      <c r="ABX33" s="35"/>
      <c r="ABY33" s="35"/>
      <c r="ABZ33" s="35"/>
      <c r="ACA33" s="35"/>
      <c r="ACB33" s="35"/>
      <c r="ACC33" s="35"/>
      <c r="ACD33" s="35"/>
      <c r="ACE33" s="35"/>
      <c r="ACF33" s="35"/>
      <c r="ACG33" s="35"/>
      <c r="ACH33" s="35"/>
      <c r="ACI33" s="35"/>
      <c r="ACJ33" s="35"/>
      <c r="ACK33" s="35"/>
      <c r="ACL33" s="35"/>
      <c r="ACM33" s="35"/>
      <c r="ACN33" s="35"/>
      <c r="ACO33" s="35"/>
      <c r="ACP33" s="35"/>
      <c r="ACQ33" s="35"/>
      <c r="ACR33" s="35"/>
      <c r="ACS33" s="35"/>
      <c r="ACT33" s="35"/>
      <c r="ACU33" s="35"/>
      <c r="ACV33" s="35"/>
      <c r="ACW33" s="35"/>
      <c r="ACX33" s="35"/>
      <c r="ACY33" s="35"/>
      <c r="ACZ33" s="35"/>
      <c r="ADA33" s="35"/>
      <c r="ADB33" s="35"/>
      <c r="ADC33" s="35"/>
      <c r="ADD33" s="35"/>
      <c r="ADE33" s="35"/>
      <c r="ADF33" s="35"/>
      <c r="ADG33" s="35"/>
      <c r="ADH33" s="35"/>
      <c r="ADI33" s="35"/>
      <c r="ADJ33" s="35"/>
      <c r="ADK33" s="35"/>
      <c r="ADL33" s="35"/>
      <c r="ADM33" s="35"/>
      <c r="ADN33" s="35"/>
      <c r="ADO33" s="35"/>
      <c r="ADP33" s="35"/>
      <c r="ADQ33" s="35"/>
      <c r="ADR33" s="35"/>
      <c r="ADS33" s="35"/>
      <c r="ADT33" s="35"/>
      <c r="ADU33" s="35"/>
      <c r="ADV33" s="35"/>
      <c r="ADW33" s="35"/>
      <c r="ADX33" s="35"/>
      <c r="ADY33" s="35"/>
      <c r="ADZ33" s="35"/>
      <c r="AEA33" s="35"/>
      <c r="AEB33" s="35"/>
      <c r="AEC33" s="35"/>
      <c r="AED33" s="35"/>
      <c r="AEE33" s="35"/>
      <c r="AEF33" s="35"/>
      <c r="AEG33" s="35"/>
      <c r="AEH33" s="35"/>
      <c r="AEI33" s="35"/>
      <c r="AEJ33" s="35"/>
      <c r="AEK33" s="35"/>
      <c r="AEL33" s="35"/>
      <c r="AEM33" s="35"/>
      <c r="AEN33" s="35"/>
      <c r="AEO33" s="35"/>
      <c r="AEP33" s="35"/>
      <c r="AEQ33" s="35"/>
      <c r="AER33" s="35"/>
      <c r="AES33" s="35"/>
      <c r="AET33" s="35"/>
      <c r="AEU33" s="35"/>
      <c r="AEV33" s="35"/>
      <c r="AEW33" s="35"/>
      <c r="AEX33" s="35"/>
      <c r="AEY33" s="35"/>
      <c r="AEZ33" s="35"/>
      <c r="AFA33" s="35"/>
      <c r="AFB33" s="35"/>
      <c r="AFC33" s="35"/>
      <c r="AFD33" s="35"/>
      <c r="AFE33" s="35"/>
      <c r="AFF33" s="35"/>
      <c r="AFG33" s="35"/>
      <c r="AFH33" s="35"/>
      <c r="AFI33" s="35"/>
      <c r="AFJ33" s="35"/>
      <c r="AFK33" s="35"/>
      <c r="AFL33" s="35"/>
      <c r="AFM33" s="35"/>
      <c r="AFN33" s="35"/>
      <c r="AFO33" s="35"/>
      <c r="AFP33" s="35"/>
      <c r="AFQ33" s="35"/>
      <c r="AFR33" s="35"/>
      <c r="AFS33" s="35"/>
      <c r="AFT33" s="35"/>
      <c r="AFU33" s="35"/>
      <c r="AFV33" s="35"/>
      <c r="AFW33" s="35"/>
      <c r="AFX33" s="35"/>
      <c r="AFY33" s="35"/>
      <c r="AFZ33" s="35"/>
      <c r="AGA33" s="35"/>
      <c r="AGB33" s="35"/>
      <c r="AGC33" s="35"/>
      <c r="AGD33" s="35"/>
      <c r="AGE33" s="35"/>
      <c r="AGF33" s="35"/>
      <c r="AGG33" s="35"/>
      <c r="AGH33" s="35"/>
      <c r="AGI33" s="35"/>
      <c r="AGJ33" s="35"/>
      <c r="AGK33" s="35"/>
      <c r="AGL33" s="35"/>
      <c r="AGM33" s="35"/>
      <c r="AGN33" s="35"/>
      <c r="AGO33" s="35"/>
      <c r="AGP33" s="35"/>
      <c r="AGQ33" s="35"/>
      <c r="AGR33" s="35"/>
      <c r="AGS33" s="35"/>
      <c r="AGT33" s="35"/>
      <c r="AGU33" s="35"/>
      <c r="AGV33" s="35"/>
      <c r="AGW33" s="35"/>
      <c r="AGX33" s="35"/>
      <c r="AGY33" s="35"/>
      <c r="AGZ33" s="35"/>
      <c r="AHA33" s="35"/>
      <c r="AHB33" s="35"/>
      <c r="AHC33" s="35"/>
      <c r="AHD33" s="35"/>
      <c r="AHE33" s="35"/>
      <c r="AHF33" s="35"/>
      <c r="AHG33" s="35"/>
      <c r="AHH33" s="35"/>
      <c r="AHI33" s="35"/>
      <c r="AHJ33" s="35"/>
      <c r="AHK33" s="35"/>
      <c r="AHL33" s="35"/>
      <c r="AHM33" s="35"/>
      <c r="AHN33" s="35"/>
      <c r="AHO33" s="35"/>
      <c r="AHP33" s="35"/>
      <c r="AHQ33" s="35"/>
      <c r="AHR33" s="35"/>
      <c r="AHS33" s="35"/>
      <c r="AHT33" s="35"/>
      <c r="AHU33" s="35"/>
      <c r="AHV33" s="35"/>
      <c r="AHW33" s="35"/>
      <c r="AHX33" s="35"/>
      <c r="AHY33" s="35"/>
      <c r="AHZ33" s="35"/>
      <c r="AIA33" s="35"/>
      <c r="AIB33" s="35"/>
      <c r="AIC33" s="35"/>
      <c r="AID33" s="35"/>
      <c r="AIE33" s="35"/>
      <c r="AIF33" s="35"/>
      <c r="AIG33" s="35"/>
      <c r="AIH33" s="35"/>
      <c r="AII33" s="35"/>
      <c r="AIJ33" s="35"/>
      <c r="AIK33" s="35"/>
      <c r="AIL33" s="35"/>
      <c r="AIM33" s="35"/>
      <c r="AIN33" s="35"/>
      <c r="AIO33" s="35"/>
      <c r="AIP33" s="35"/>
      <c r="AIQ33" s="35"/>
      <c r="AIR33" s="35"/>
      <c r="AIS33" s="35"/>
      <c r="AIT33" s="35"/>
      <c r="AIU33" s="35"/>
      <c r="AIV33" s="35"/>
      <c r="AIW33" s="35"/>
      <c r="AIX33" s="35"/>
      <c r="AIY33" s="35"/>
      <c r="AIZ33" s="35"/>
      <c r="AJA33" s="35"/>
      <c r="AJB33" s="35"/>
      <c r="AJC33" s="35"/>
      <c r="AJD33" s="35"/>
      <c r="AJE33" s="35"/>
      <c r="AJF33" s="35"/>
      <c r="AJG33" s="35"/>
      <c r="AJH33" s="35"/>
      <c r="AJI33" s="35"/>
      <c r="AJJ33" s="35"/>
      <c r="AJK33" s="35"/>
      <c r="AJL33" s="35"/>
      <c r="AJM33" s="35"/>
      <c r="AJN33" s="35"/>
      <c r="AJO33" s="35"/>
      <c r="AJP33" s="35"/>
      <c r="AJQ33" s="35"/>
      <c r="AJR33" s="35"/>
      <c r="AJS33" s="35"/>
      <c r="AJT33" s="35"/>
      <c r="AJU33" s="35"/>
      <c r="AJV33" s="35"/>
      <c r="AJW33" s="35"/>
      <c r="AJX33" s="35"/>
      <c r="AJY33" s="35"/>
      <c r="AJZ33" s="35"/>
      <c r="AKA33" s="35"/>
      <c r="AKB33" s="35"/>
      <c r="AKC33" s="35"/>
      <c r="AKD33" s="35"/>
      <c r="AKE33" s="35"/>
      <c r="AKF33" s="35"/>
      <c r="AKG33" s="35"/>
      <c r="AKH33" s="35"/>
      <c r="AKI33" s="35"/>
      <c r="AKJ33" s="35"/>
      <c r="AKK33" s="35"/>
      <c r="AKL33" s="35"/>
      <c r="AKM33" s="35"/>
      <c r="AKN33" s="35"/>
      <c r="AKO33" s="35"/>
      <c r="AKP33" s="35"/>
      <c r="AKQ33" s="35"/>
      <c r="AKR33" s="35"/>
      <c r="AKS33" s="35"/>
      <c r="AKT33" s="35"/>
      <c r="AKU33" s="35"/>
      <c r="AKV33" s="35"/>
      <c r="AKW33" s="35"/>
      <c r="AKX33" s="35"/>
      <c r="AKY33" s="35"/>
      <c r="AKZ33" s="35"/>
      <c r="ALA33" s="35"/>
      <c r="ALB33" s="35"/>
      <c r="ALC33" s="35"/>
      <c r="ALD33" s="35"/>
      <c r="ALE33" s="35"/>
      <c r="ALF33" s="35"/>
      <c r="ALG33" s="35"/>
      <c r="ALH33" s="35"/>
      <c r="ALI33" s="35"/>
      <c r="ALJ33" s="35"/>
      <c r="ALK33" s="35"/>
      <c r="ALL33" s="35"/>
      <c r="ALM33" s="35"/>
      <c r="ALN33" s="35"/>
      <c r="ALO33" s="35"/>
      <c r="ALP33" s="35"/>
      <c r="ALQ33" s="35"/>
      <c r="ALR33" s="35"/>
      <c r="ALS33" s="35"/>
      <c r="ALT33" s="35"/>
      <c r="ALU33" s="35"/>
      <c r="ALV33" s="35"/>
      <c r="ALW33" s="35"/>
      <c r="ALX33" s="35"/>
      <c r="ALY33" s="35"/>
      <c r="ALZ33" s="35"/>
      <c r="AMA33" s="35"/>
      <c r="AMB33" s="35"/>
      <c r="AMC33" s="35"/>
      <c r="AMD33" s="35"/>
      <c r="AME33" s="35"/>
      <c r="AMF33" s="35"/>
      <c r="AMG33" s="35"/>
      <c r="AMH33" s="35"/>
      <c r="AMI33" s="35"/>
      <c r="AMJ33" s="35"/>
      <c r="AMK33" s="35"/>
    </row>
    <row r="34" s="1" customFormat="1" ht="20.1" customHeight="1" spans="1:1025">
      <c r="A34" s="11">
        <v>4</v>
      </c>
      <c r="B34" s="11">
        <v>31</v>
      </c>
      <c r="C34" s="12">
        <v>42042</v>
      </c>
      <c r="D34" s="13" t="s">
        <v>18</v>
      </c>
      <c r="E34" s="14" t="s">
        <v>19</v>
      </c>
      <c r="F34" s="14" t="s">
        <v>33</v>
      </c>
      <c r="G34" s="13" t="s">
        <v>34</v>
      </c>
      <c r="H34" s="15" t="s">
        <v>35</v>
      </c>
      <c r="I34" s="20">
        <v>42254</v>
      </c>
      <c r="J34" s="13">
        <v>7</v>
      </c>
      <c r="K34" s="21">
        <v>8.14</v>
      </c>
      <c r="L34" s="22">
        <f>K34/0.003375</f>
        <v>2411.85185185185</v>
      </c>
      <c r="M34" s="23">
        <v>210.2</v>
      </c>
      <c r="N34" s="15">
        <f>M34/22.5</f>
        <v>9.34222222222222</v>
      </c>
      <c r="O34" s="15">
        <f>AVERAGE(N34:N36)</f>
        <v>10.0962962962963</v>
      </c>
      <c r="P34" s="15">
        <f>(O34/15)*100</f>
        <v>67.3086419753086</v>
      </c>
      <c r="Q34" s="30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3"/>
      <c r="AG34" s="34"/>
      <c r="AH34" s="34"/>
      <c r="AI34" s="34"/>
      <c r="AJ34" s="34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  <c r="FE34" s="35"/>
      <c r="FF34" s="35"/>
      <c r="FG34" s="35"/>
      <c r="FH34" s="35"/>
      <c r="FI34" s="35"/>
      <c r="FJ34" s="35"/>
      <c r="FK34" s="35"/>
      <c r="FL34" s="35"/>
      <c r="FM34" s="35"/>
      <c r="FN34" s="35"/>
      <c r="FO34" s="35"/>
      <c r="FP34" s="35"/>
      <c r="FQ34" s="35"/>
      <c r="FR34" s="35"/>
      <c r="FS34" s="35"/>
      <c r="FT34" s="35"/>
      <c r="FU34" s="35"/>
      <c r="FV34" s="35"/>
      <c r="FW34" s="35"/>
      <c r="FX34" s="35"/>
      <c r="FY34" s="35"/>
      <c r="FZ34" s="35"/>
      <c r="GA34" s="35"/>
      <c r="GB34" s="35"/>
      <c r="GC34" s="35"/>
      <c r="GD34" s="35"/>
      <c r="GE34" s="35"/>
      <c r="GF34" s="35"/>
      <c r="GG34" s="35"/>
      <c r="GH34" s="35"/>
      <c r="GI34" s="35"/>
      <c r="GJ34" s="35"/>
      <c r="GK34" s="35"/>
      <c r="GL34" s="35"/>
      <c r="GM34" s="35"/>
      <c r="GN34" s="35"/>
      <c r="GO34" s="35"/>
      <c r="GP34" s="35"/>
      <c r="GQ34" s="35"/>
      <c r="GR34" s="35"/>
      <c r="GS34" s="35"/>
      <c r="GT34" s="35"/>
      <c r="GU34" s="35"/>
      <c r="GV34" s="35"/>
      <c r="GW34" s="35"/>
      <c r="GX34" s="35"/>
      <c r="GY34" s="35"/>
      <c r="GZ34" s="35"/>
      <c r="HA34" s="35"/>
      <c r="HB34" s="35"/>
      <c r="HC34" s="35"/>
      <c r="HD34" s="35"/>
      <c r="HE34" s="35"/>
      <c r="HF34" s="35"/>
      <c r="HG34" s="35"/>
      <c r="HH34" s="35"/>
      <c r="HI34" s="35"/>
      <c r="HJ34" s="35"/>
      <c r="HK34" s="35"/>
      <c r="HL34" s="35"/>
      <c r="HM34" s="35"/>
      <c r="HN34" s="35"/>
      <c r="HO34" s="35"/>
      <c r="HP34" s="35"/>
      <c r="HQ34" s="35"/>
      <c r="HR34" s="35"/>
      <c r="HS34" s="35"/>
      <c r="HT34" s="35"/>
      <c r="HU34" s="35"/>
      <c r="HV34" s="35"/>
      <c r="HW34" s="35"/>
      <c r="HX34" s="35"/>
      <c r="HY34" s="35"/>
      <c r="HZ34" s="35"/>
      <c r="IA34" s="35"/>
      <c r="IB34" s="35"/>
      <c r="IC34" s="35"/>
      <c r="ID34" s="35"/>
      <c r="IE34" s="35"/>
      <c r="IF34" s="35"/>
      <c r="IG34" s="35"/>
      <c r="IH34" s="35"/>
      <c r="II34" s="35"/>
      <c r="IJ34" s="35"/>
      <c r="IK34" s="35"/>
      <c r="IL34" s="35"/>
      <c r="IM34" s="35"/>
      <c r="IN34" s="35"/>
      <c r="IO34" s="35"/>
      <c r="IP34" s="35"/>
      <c r="IQ34" s="35"/>
      <c r="IR34" s="35"/>
      <c r="IS34" s="35"/>
      <c r="IT34" s="35"/>
      <c r="IU34" s="35"/>
      <c r="IV34" s="35"/>
      <c r="IW34" s="35"/>
      <c r="IX34" s="35"/>
      <c r="IY34" s="35"/>
      <c r="IZ34" s="35"/>
      <c r="JA34" s="35"/>
      <c r="JB34" s="35"/>
      <c r="JC34" s="35"/>
      <c r="JD34" s="35"/>
      <c r="JE34" s="35"/>
      <c r="JF34" s="35"/>
      <c r="JG34" s="35"/>
      <c r="JH34" s="35"/>
      <c r="JI34" s="35"/>
      <c r="JJ34" s="35"/>
      <c r="JK34" s="35"/>
      <c r="JL34" s="35"/>
      <c r="JM34" s="35"/>
      <c r="JN34" s="35"/>
      <c r="JO34" s="35"/>
      <c r="JP34" s="35"/>
      <c r="JQ34" s="35"/>
      <c r="JR34" s="35"/>
      <c r="JS34" s="35"/>
      <c r="JT34" s="35"/>
      <c r="JU34" s="35"/>
      <c r="JV34" s="35"/>
      <c r="JW34" s="35"/>
      <c r="JX34" s="35"/>
      <c r="JY34" s="35"/>
      <c r="JZ34" s="35"/>
      <c r="KA34" s="35"/>
      <c r="KB34" s="35"/>
      <c r="KC34" s="35"/>
      <c r="KD34" s="35"/>
      <c r="KE34" s="35"/>
      <c r="KF34" s="35"/>
      <c r="KG34" s="35"/>
      <c r="KH34" s="35"/>
      <c r="KI34" s="35"/>
      <c r="KJ34" s="35"/>
      <c r="KK34" s="35"/>
      <c r="KL34" s="35"/>
      <c r="KM34" s="35"/>
      <c r="KN34" s="35"/>
      <c r="KO34" s="35"/>
      <c r="KP34" s="35"/>
      <c r="KQ34" s="35"/>
      <c r="KR34" s="35"/>
      <c r="KS34" s="35"/>
      <c r="KT34" s="35"/>
      <c r="KU34" s="35"/>
      <c r="KV34" s="35"/>
      <c r="KW34" s="35"/>
      <c r="KX34" s="35"/>
      <c r="KY34" s="35"/>
      <c r="KZ34" s="35"/>
      <c r="LA34" s="35"/>
      <c r="LB34" s="35"/>
      <c r="LC34" s="35"/>
      <c r="LD34" s="35"/>
      <c r="LE34" s="35"/>
      <c r="LF34" s="35"/>
      <c r="LG34" s="35"/>
      <c r="LH34" s="35"/>
      <c r="LI34" s="35"/>
      <c r="LJ34" s="35"/>
      <c r="LK34" s="35"/>
      <c r="LL34" s="35"/>
      <c r="LM34" s="35"/>
      <c r="LN34" s="35"/>
      <c r="LO34" s="35"/>
      <c r="LP34" s="35"/>
      <c r="LQ34" s="35"/>
      <c r="LR34" s="35"/>
      <c r="LS34" s="35"/>
      <c r="LT34" s="35"/>
      <c r="LU34" s="35"/>
      <c r="LV34" s="35"/>
      <c r="LW34" s="35"/>
      <c r="LX34" s="35"/>
      <c r="LY34" s="35"/>
      <c r="LZ34" s="35"/>
      <c r="MA34" s="35"/>
      <c r="MB34" s="35"/>
      <c r="MC34" s="35"/>
      <c r="MD34" s="35"/>
      <c r="ME34" s="35"/>
      <c r="MF34" s="35"/>
      <c r="MG34" s="35"/>
      <c r="MH34" s="35"/>
      <c r="MI34" s="35"/>
      <c r="MJ34" s="35"/>
      <c r="MK34" s="35"/>
      <c r="ML34" s="35"/>
      <c r="MM34" s="35"/>
      <c r="MN34" s="35"/>
      <c r="MO34" s="35"/>
      <c r="MP34" s="35"/>
      <c r="MQ34" s="35"/>
      <c r="MR34" s="35"/>
      <c r="MS34" s="35"/>
      <c r="MT34" s="35"/>
      <c r="MU34" s="35"/>
      <c r="MV34" s="35"/>
      <c r="MW34" s="35"/>
      <c r="MX34" s="35"/>
      <c r="MY34" s="35"/>
      <c r="MZ34" s="35"/>
      <c r="NA34" s="35"/>
      <c r="NB34" s="35"/>
      <c r="NC34" s="35"/>
      <c r="ND34" s="35"/>
      <c r="NE34" s="35"/>
      <c r="NF34" s="35"/>
      <c r="NG34" s="35"/>
      <c r="NH34" s="35"/>
      <c r="NI34" s="35"/>
      <c r="NJ34" s="35"/>
      <c r="NK34" s="35"/>
      <c r="NL34" s="35"/>
      <c r="NM34" s="35"/>
      <c r="NN34" s="35"/>
      <c r="NO34" s="35"/>
      <c r="NP34" s="35"/>
      <c r="NQ34" s="35"/>
      <c r="NR34" s="35"/>
      <c r="NS34" s="35"/>
      <c r="NT34" s="35"/>
      <c r="NU34" s="35"/>
      <c r="NV34" s="35"/>
      <c r="NW34" s="35"/>
      <c r="NX34" s="35"/>
      <c r="NY34" s="35"/>
      <c r="NZ34" s="35"/>
      <c r="OA34" s="35"/>
      <c r="OB34" s="35"/>
      <c r="OC34" s="35"/>
      <c r="OD34" s="35"/>
      <c r="OE34" s="35"/>
      <c r="OF34" s="35"/>
      <c r="OG34" s="35"/>
      <c r="OH34" s="35"/>
      <c r="OI34" s="35"/>
      <c r="OJ34" s="35"/>
      <c r="OK34" s="35"/>
      <c r="OL34" s="35"/>
      <c r="OM34" s="35"/>
      <c r="ON34" s="35"/>
      <c r="OO34" s="35"/>
      <c r="OP34" s="35"/>
      <c r="OQ34" s="35"/>
      <c r="OR34" s="35"/>
      <c r="OS34" s="35"/>
      <c r="OT34" s="35"/>
      <c r="OU34" s="35"/>
      <c r="OV34" s="35"/>
      <c r="OW34" s="35"/>
      <c r="OX34" s="35"/>
      <c r="OY34" s="35"/>
      <c r="OZ34" s="35"/>
      <c r="PA34" s="35"/>
      <c r="PB34" s="35"/>
      <c r="PC34" s="35"/>
      <c r="PD34" s="35"/>
      <c r="PE34" s="35"/>
      <c r="PF34" s="35"/>
      <c r="PG34" s="35"/>
      <c r="PH34" s="35"/>
      <c r="PI34" s="35"/>
      <c r="PJ34" s="35"/>
      <c r="PK34" s="35"/>
      <c r="PL34" s="35"/>
      <c r="PM34" s="35"/>
      <c r="PN34" s="35"/>
      <c r="PO34" s="35"/>
      <c r="PP34" s="35"/>
      <c r="PQ34" s="35"/>
      <c r="PR34" s="35"/>
      <c r="PS34" s="35"/>
      <c r="PT34" s="35"/>
      <c r="PU34" s="35"/>
      <c r="PV34" s="35"/>
      <c r="PW34" s="35"/>
      <c r="PX34" s="35"/>
      <c r="PY34" s="35"/>
      <c r="PZ34" s="35"/>
      <c r="QA34" s="35"/>
      <c r="QB34" s="35"/>
      <c r="QC34" s="35"/>
      <c r="QD34" s="35"/>
      <c r="QE34" s="35"/>
      <c r="QF34" s="35"/>
      <c r="QG34" s="35"/>
      <c r="QH34" s="35"/>
      <c r="QI34" s="35"/>
      <c r="QJ34" s="35"/>
      <c r="QK34" s="35"/>
      <c r="QL34" s="35"/>
      <c r="QM34" s="35"/>
      <c r="QN34" s="35"/>
      <c r="QO34" s="35"/>
      <c r="QP34" s="35"/>
      <c r="QQ34" s="35"/>
      <c r="QR34" s="35"/>
      <c r="QS34" s="35"/>
      <c r="QT34" s="35"/>
      <c r="QU34" s="35"/>
      <c r="QV34" s="35"/>
      <c r="QW34" s="35"/>
      <c r="QX34" s="35"/>
      <c r="QY34" s="35"/>
      <c r="QZ34" s="35"/>
      <c r="RA34" s="35"/>
      <c r="RB34" s="35"/>
      <c r="RC34" s="35"/>
      <c r="RD34" s="35"/>
      <c r="RE34" s="35"/>
      <c r="RF34" s="35"/>
      <c r="RG34" s="35"/>
      <c r="RH34" s="35"/>
      <c r="RI34" s="35"/>
      <c r="RJ34" s="35"/>
      <c r="RK34" s="35"/>
      <c r="RL34" s="35"/>
      <c r="RM34" s="35"/>
      <c r="RN34" s="35"/>
      <c r="RO34" s="35"/>
      <c r="RP34" s="35"/>
      <c r="RQ34" s="35"/>
      <c r="RR34" s="35"/>
      <c r="RS34" s="35"/>
      <c r="RT34" s="35"/>
      <c r="RU34" s="35"/>
      <c r="RV34" s="35"/>
      <c r="RW34" s="35"/>
      <c r="RX34" s="35"/>
      <c r="RY34" s="35"/>
      <c r="RZ34" s="35"/>
      <c r="SA34" s="35"/>
      <c r="SB34" s="35"/>
      <c r="SC34" s="35"/>
      <c r="SD34" s="35"/>
      <c r="SE34" s="35"/>
      <c r="SF34" s="35"/>
      <c r="SG34" s="35"/>
      <c r="SH34" s="35"/>
      <c r="SI34" s="35"/>
      <c r="SJ34" s="35"/>
      <c r="SK34" s="35"/>
      <c r="SL34" s="35"/>
      <c r="SM34" s="35"/>
      <c r="SN34" s="35"/>
      <c r="SO34" s="35"/>
      <c r="SP34" s="35"/>
      <c r="SQ34" s="35"/>
      <c r="SR34" s="35"/>
      <c r="SS34" s="35"/>
      <c r="ST34" s="35"/>
      <c r="SU34" s="35"/>
      <c r="SV34" s="35"/>
      <c r="SW34" s="35"/>
      <c r="SX34" s="35"/>
      <c r="SY34" s="35"/>
      <c r="SZ34" s="35"/>
      <c r="TA34" s="35"/>
      <c r="TB34" s="35"/>
      <c r="TC34" s="35"/>
      <c r="TD34" s="35"/>
      <c r="TE34" s="35"/>
      <c r="TF34" s="35"/>
      <c r="TG34" s="35"/>
      <c r="TH34" s="35"/>
      <c r="TI34" s="35"/>
      <c r="TJ34" s="35"/>
      <c r="TK34" s="35"/>
      <c r="TL34" s="35"/>
      <c r="TM34" s="35"/>
      <c r="TN34" s="35"/>
      <c r="TO34" s="35"/>
      <c r="TP34" s="35"/>
      <c r="TQ34" s="35"/>
      <c r="TR34" s="35"/>
      <c r="TS34" s="35"/>
      <c r="TT34" s="35"/>
      <c r="TU34" s="35"/>
      <c r="TV34" s="35"/>
      <c r="TW34" s="35"/>
      <c r="TX34" s="35"/>
      <c r="TY34" s="35"/>
      <c r="TZ34" s="35"/>
      <c r="UA34" s="35"/>
      <c r="UB34" s="35"/>
      <c r="UC34" s="35"/>
      <c r="UD34" s="35"/>
      <c r="UE34" s="35"/>
      <c r="UF34" s="35"/>
      <c r="UG34" s="35"/>
      <c r="UH34" s="35"/>
      <c r="UI34" s="35"/>
      <c r="UJ34" s="35"/>
      <c r="UK34" s="35"/>
      <c r="UL34" s="35"/>
      <c r="UM34" s="35"/>
      <c r="UN34" s="35"/>
      <c r="UO34" s="35"/>
      <c r="UP34" s="35"/>
      <c r="UQ34" s="35"/>
      <c r="UR34" s="35"/>
      <c r="US34" s="35"/>
      <c r="UT34" s="35"/>
      <c r="UU34" s="35"/>
      <c r="UV34" s="35"/>
      <c r="UW34" s="35"/>
      <c r="UX34" s="35"/>
      <c r="UY34" s="35"/>
      <c r="UZ34" s="35"/>
      <c r="VA34" s="35"/>
      <c r="VB34" s="35"/>
      <c r="VC34" s="35"/>
      <c r="VD34" s="35"/>
      <c r="VE34" s="35"/>
      <c r="VF34" s="35"/>
      <c r="VG34" s="35"/>
      <c r="VH34" s="35"/>
      <c r="VI34" s="35"/>
      <c r="VJ34" s="35"/>
      <c r="VK34" s="35"/>
      <c r="VL34" s="35"/>
      <c r="VM34" s="35"/>
      <c r="VN34" s="35"/>
      <c r="VO34" s="35"/>
      <c r="VP34" s="35"/>
      <c r="VQ34" s="35"/>
      <c r="VR34" s="35"/>
      <c r="VS34" s="35"/>
      <c r="VT34" s="35"/>
      <c r="VU34" s="35"/>
      <c r="VV34" s="35"/>
      <c r="VW34" s="35"/>
      <c r="VX34" s="35"/>
      <c r="VY34" s="35"/>
      <c r="VZ34" s="35"/>
      <c r="WA34" s="35"/>
      <c r="WB34" s="35"/>
      <c r="WC34" s="35"/>
      <c r="WD34" s="35"/>
      <c r="WE34" s="35"/>
      <c r="WF34" s="35"/>
      <c r="WG34" s="35"/>
      <c r="WH34" s="35"/>
      <c r="WI34" s="35"/>
      <c r="WJ34" s="35"/>
      <c r="WK34" s="35"/>
      <c r="WL34" s="35"/>
      <c r="WM34" s="35"/>
      <c r="WN34" s="35"/>
      <c r="WO34" s="35"/>
      <c r="WP34" s="35"/>
      <c r="WQ34" s="35"/>
      <c r="WR34" s="35"/>
      <c r="WS34" s="35"/>
      <c r="WT34" s="35"/>
      <c r="WU34" s="35"/>
      <c r="WV34" s="35"/>
      <c r="WW34" s="35"/>
      <c r="WX34" s="35"/>
      <c r="WY34" s="35"/>
      <c r="WZ34" s="35"/>
      <c r="XA34" s="35"/>
      <c r="XB34" s="35"/>
      <c r="XC34" s="35"/>
      <c r="XD34" s="35"/>
      <c r="XE34" s="35"/>
      <c r="XF34" s="35"/>
      <c r="XG34" s="35"/>
      <c r="XH34" s="35"/>
      <c r="XI34" s="35"/>
      <c r="XJ34" s="35"/>
      <c r="XK34" s="35"/>
      <c r="XL34" s="35"/>
      <c r="XM34" s="35"/>
      <c r="XN34" s="35"/>
      <c r="XO34" s="35"/>
      <c r="XP34" s="35"/>
      <c r="XQ34" s="35"/>
      <c r="XR34" s="35"/>
      <c r="XS34" s="35"/>
      <c r="XT34" s="35"/>
      <c r="XU34" s="35"/>
      <c r="XV34" s="35"/>
      <c r="XW34" s="35"/>
      <c r="XX34" s="35"/>
      <c r="XY34" s="35"/>
      <c r="XZ34" s="35"/>
      <c r="YA34" s="35"/>
      <c r="YB34" s="35"/>
      <c r="YC34" s="35"/>
      <c r="YD34" s="35"/>
      <c r="YE34" s="35"/>
      <c r="YF34" s="35"/>
      <c r="YG34" s="35"/>
      <c r="YH34" s="35"/>
      <c r="YI34" s="35"/>
      <c r="YJ34" s="35"/>
      <c r="YK34" s="35"/>
      <c r="YL34" s="35"/>
      <c r="YM34" s="35"/>
      <c r="YN34" s="35"/>
      <c r="YO34" s="35"/>
      <c r="YP34" s="35"/>
      <c r="YQ34" s="35"/>
      <c r="YR34" s="35"/>
      <c r="YS34" s="35"/>
      <c r="YT34" s="35"/>
      <c r="YU34" s="35"/>
      <c r="YV34" s="35"/>
      <c r="YW34" s="35"/>
      <c r="YX34" s="35"/>
      <c r="YY34" s="35"/>
      <c r="YZ34" s="35"/>
      <c r="ZA34" s="35"/>
      <c r="ZB34" s="35"/>
      <c r="ZC34" s="35"/>
      <c r="ZD34" s="35"/>
      <c r="ZE34" s="35"/>
      <c r="ZF34" s="35"/>
      <c r="ZG34" s="35"/>
      <c r="ZH34" s="35"/>
      <c r="ZI34" s="35"/>
      <c r="ZJ34" s="35"/>
      <c r="ZK34" s="35"/>
      <c r="ZL34" s="35"/>
      <c r="ZM34" s="35"/>
      <c r="ZN34" s="35"/>
      <c r="ZO34" s="35"/>
      <c r="ZP34" s="35"/>
      <c r="ZQ34" s="35"/>
      <c r="ZR34" s="35"/>
      <c r="ZS34" s="35"/>
      <c r="ZT34" s="35"/>
      <c r="ZU34" s="35"/>
      <c r="ZV34" s="35"/>
      <c r="ZW34" s="35"/>
      <c r="ZX34" s="35"/>
      <c r="ZY34" s="35"/>
      <c r="ZZ34" s="35"/>
      <c r="AAA34" s="35"/>
      <c r="AAB34" s="35"/>
      <c r="AAC34" s="35"/>
      <c r="AAD34" s="35"/>
      <c r="AAE34" s="35"/>
      <c r="AAF34" s="35"/>
      <c r="AAG34" s="35"/>
      <c r="AAH34" s="35"/>
      <c r="AAI34" s="35"/>
      <c r="AAJ34" s="35"/>
      <c r="AAK34" s="35"/>
      <c r="AAL34" s="35"/>
      <c r="AAM34" s="35"/>
      <c r="AAN34" s="35"/>
      <c r="AAO34" s="35"/>
      <c r="AAP34" s="35"/>
      <c r="AAQ34" s="35"/>
      <c r="AAR34" s="35"/>
      <c r="AAS34" s="35"/>
      <c r="AAT34" s="35"/>
      <c r="AAU34" s="35"/>
      <c r="AAV34" s="35"/>
      <c r="AAW34" s="35"/>
      <c r="AAX34" s="35"/>
      <c r="AAY34" s="35"/>
      <c r="AAZ34" s="35"/>
      <c r="ABA34" s="35"/>
      <c r="ABB34" s="35"/>
      <c r="ABC34" s="35"/>
      <c r="ABD34" s="35"/>
      <c r="ABE34" s="35"/>
      <c r="ABF34" s="35"/>
      <c r="ABG34" s="35"/>
      <c r="ABH34" s="35"/>
      <c r="ABI34" s="35"/>
      <c r="ABJ34" s="35"/>
      <c r="ABK34" s="35"/>
      <c r="ABL34" s="35"/>
      <c r="ABM34" s="35"/>
      <c r="ABN34" s="35"/>
      <c r="ABO34" s="35"/>
      <c r="ABP34" s="35"/>
      <c r="ABQ34" s="35"/>
      <c r="ABR34" s="35"/>
      <c r="ABS34" s="35"/>
      <c r="ABT34" s="35"/>
      <c r="ABU34" s="35"/>
      <c r="ABV34" s="35"/>
      <c r="ABW34" s="35"/>
      <c r="ABX34" s="35"/>
      <c r="ABY34" s="35"/>
      <c r="ABZ34" s="35"/>
      <c r="ACA34" s="35"/>
      <c r="ACB34" s="35"/>
      <c r="ACC34" s="35"/>
      <c r="ACD34" s="35"/>
      <c r="ACE34" s="35"/>
      <c r="ACF34" s="35"/>
      <c r="ACG34" s="35"/>
      <c r="ACH34" s="35"/>
      <c r="ACI34" s="35"/>
      <c r="ACJ34" s="35"/>
      <c r="ACK34" s="35"/>
      <c r="ACL34" s="35"/>
      <c r="ACM34" s="35"/>
      <c r="ACN34" s="35"/>
      <c r="ACO34" s="35"/>
      <c r="ACP34" s="35"/>
      <c r="ACQ34" s="35"/>
      <c r="ACR34" s="35"/>
      <c r="ACS34" s="35"/>
      <c r="ACT34" s="35"/>
      <c r="ACU34" s="35"/>
      <c r="ACV34" s="35"/>
      <c r="ACW34" s="35"/>
      <c r="ACX34" s="35"/>
      <c r="ACY34" s="35"/>
      <c r="ACZ34" s="35"/>
      <c r="ADA34" s="35"/>
      <c r="ADB34" s="35"/>
      <c r="ADC34" s="35"/>
      <c r="ADD34" s="35"/>
      <c r="ADE34" s="35"/>
      <c r="ADF34" s="35"/>
      <c r="ADG34" s="35"/>
      <c r="ADH34" s="35"/>
      <c r="ADI34" s="35"/>
      <c r="ADJ34" s="35"/>
      <c r="ADK34" s="35"/>
      <c r="ADL34" s="35"/>
      <c r="ADM34" s="35"/>
      <c r="ADN34" s="35"/>
      <c r="ADO34" s="35"/>
      <c r="ADP34" s="35"/>
      <c r="ADQ34" s="35"/>
      <c r="ADR34" s="35"/>
      <c r="ADS34" s="35"/>
      <c r="ADT34" s="35"/>
      <c r="ADU34" s="35"/>
      <c r="ADV34" s="35"/>
      <c r="ADW34" s="35"/>
      <c r="ADX34" s="35"/>
      <c r="ADY34" s="35"/>
      <c r="ADZ34" s="35"/>
      <c r="AEA34" s="35"/>
      <c r="AEB34" s="35"/>
      <c r="AEC34" s="35"/>
      <c r="AED34" s="35"/>
      <c r="AEE34" s="35"/>
      <c r="AEF34" s="35"/>
      <c r="AEG34" s="35"/>
      <c r="AEH34" s="35"/>
      <c r="AEI34" s="35"/>
      <c r="AEJ34" s="35"/>
      <c r="AEK34" s="35"/>
      <c r="AEL34" s="35"/>
      <c r="AEM34" s="35"/>
      <c r="AEN34" s="35"/>
      <c r="AEO34" s="35"/>
      <c r="AEP34" s="35"/>
      <c r="AEQ34" s="35"/>
      <c r="AER34" s="35"/>
      <c r="AES34" s="35"/>
      <c r="AET34" s="35"/>
      <c r="AEU34" s="35"/>
      <c r="AEV34" s="35"/>
      <c r="AEW34" s="35"/>
      <c r="AEX34" s="35"/>
      <c r="AEY34" s="35"/>
      <c r="AEZ34" s="35"/>
      <c r="AFA34" s="35"/>
      <c r="AFB34" s="35"/>
      <c r="AFC34" s="35"/>
      <c r="AFD34" s="35"/>
      <c r="AFE34" s="35"/>
      <c r="AFF34" s="35"/>
      <c r="AFG34" s="35"/>
      <c r="AFH34" s="35"/>
      <c r="AFI34" s="35"/>
      <c r="AFJ34" s="35"/>
      <c r="AFK34" s="35"/>
      <c r="AFL34" s="35"/>
      <c r="AFM34" s="35"/>
      <c r="AFN34" s="35"/>
      <c r="AFO34" s="35"/>
      <c r="AFP34" s="35"/>
      <c r="AFQ34" s="35"/>
      <c r="AFR34" s="35"/>
      <c r="AFS34" s="35"/>
      <c r="AFT34" s="35"/>
      <c r="AFU34" s="35"/>
      <c r="AFV34" s="35"/>
      <c r="AFW34" s="35"/>
      <c r="AFX34" s="35"/>
      <c r="AFY34" s="35"/>
      <c r="AFZ34" s="35"/>
      <c r="AGA34" s="35"/>
      <c r="AGB34" s="35"/>
      <c r="AGC34" s="35"/>
      <c r="AGD34" s="35"/>
      <c r="AGE34" s="35"/>
      <c r="AGF34" s="35"/>
      <c r="AGG34" s="35"/>
      <c r="AGH34" s="35"/>
      <c r="AGI34" s="35"/>
      <c r="AGJ34" s="35"/>
      <c r="AGK34" s="35"/>
      <c r="AGL34" s="35"/>
      <c r="AGM34" s="35"/>
      <c r="AGN34" s="35"/>
      <c r="AGO34" s="35"/>
      <c r="AGP34" s="35"/>
      <c r="AGQ34" s="35"/>
      <c r="AGR34" s="35"/>
      <c r="AGS34" s="35"/>
      <c r="AGT34" s="35"/>
      <c r="AGU34" s="35"/>
      <c r="AGV34" s="35"/>
      <c r="AGW34" s="35"/>
      <c r="AGX34" s="35"/>
      <c r="AGY34" s="35"/>
      <c r="AGZ34" s="35"/>
      <c r="AHA34" s="35"/>
      <c r="AHB34" s="35"/>
      <c r="AHC34" s="35"/>
      <c r="AHD34" s="35"/>
      <c r="AHE34" s="35"/>
      <c r="AHF34" s="35"/>
      <c r="AHG34" s="35"/>
      <c r="AHH34" s="35"/>
      <c r="AHI34" s="35"/>
      <c r="AHJ34" s="35"/>
      <c r="AHK34" s="35"/>
      <c r="AHL34" s="35"/>
      <c r="AHM34" s="35"/>
      <c r="AHN34" s="35"/>
      <c r="AHO34" s="35"/>
      <c r="AHP34" s="35"/>
      <c r="AHQ34" s="35"/>
      <c r="AHR34" s="35"/>
      <c r="AHS34" s="35"/>
      <c r="AHT34" s="35"/>
      <c r="AHU34" s="35"/>
      <c r="AHV34" s="35"/>
      <c r="AHW34" s="35"/>
      <c r="AHX34" s="35"/>
      <c r="AHY34" s="35"/>
      <c r="AHZ34" s="35"/>
      <c r="AIA34" s="35"/>
      <c r="AIB34" s="35"/>
      <c r="AIC34" s="35"/>
      <c r="AID34" s="35"/>
      <c r="AIE34" s="35"/>
      <c r="AIF34" s="35"/>
      <c r="AIG34" s="35"/>
      <c r="AIH34" s="35"/>
      <c r="AII34" s="35"/>
      <c r="AIJ34" s="35"/>
      <c r="AIK34" s="35"/>
      <c r="AIL34" s="35"/>
      <c r="AIM34" s="35"/>
      <c r="AIN34" s="35"/>
      <c r="AIO34" s="35"/>
      <c r="AIP34" s="35"/>
      <c r="AIQ34" s="35"/>
      <c r="AIR34" s="35"/>
      <c r="AIS34" s="35"/>
      <c r="AIT34" s="35"/>
      <c r="AIU34" s="35"/>
      <c r="AIV34" s="35"/>
      <c r="AIW34" s="35"/>
      <c r="AIX34" s="35"/>
      <c r="AIY34" s="35"/>
      <c r="AIZ34" s="35"/>
      <c r="AJA34" s="35"/>
      <c r="AJB34" s="35"/>
      <c r="AJC34" s="35"/>
      <c r="AJD34" s="35"/>
      <c r="AJE34" s="35"/>
      <c r="AJF34" s="35"/>
      <c r="AJG34" s="35"/>
      <c r="AJH34" s="35"/>
      <c r="AJI34" s="35"/>
      <c r="AJJ34" s="35"/>
      <c r="AJK34" s="35"/>
      <c r="AJL34" s="35"/>
      <c r="AJM34" s="35"/>
      <c r="AJN34" s="35"/>
      <c r="AJO34" s="35"/>
      <c r="AJP34" s="35"/>
      <c r="AJQ34" s="35"/>
      <c r="AJR34" s="35"/>
      <c r="AJS34" s="35"/>
      <c r="AJT34" s="35"/>
      <c r="AJU34" s="35"/>
      <c r="AJV34" s="35"/>
      <c r="AJW34" s="35"/>
      <c r="AJX34" s="35"/>
      <c r="AJY34" s="35"/>
      <c r="AJZ34" s="35"/>
      <c r="AKA34" s="35"/>
      <c r="AKB34" s="35"/>
      <c r="AKC34" s="35"/>
      <c r="AKD34" s="35"/>
      <c r="AKE34" s="35"/>
      <c r="AKF34" s="35"/>
      <c r="AKG34" s="35"/>
      <c r="AKH34" s="35"/>
      <c r="AKI34" s="35"/>
      <c r="AKJ34" s="35"/>
      <c r="AKK34" s="35"/>
      <c r="AKL34" s="35"/>
      <c r="AKM34" s="35"/>
      <c r="AKN34" s="35"/>
      <c r="AKO34" s="35"/>
      <c r="AKP34" s="35"/>
      <c r="AKQ34" s="35"/>
      <c r="AKR34" s="35"/>
      <c r="AKS34" s="35"/>
      <c r="AKT34" s="35"/>
      <c r="AKU34" s="35"/>
      <c r="AKV34" s="35"/>
      <c r="AKW34" s="35"/>
      <c r="AKX34" s="35"/>
      <c r="AKY34" s="35"/>
      <c r="AKZ34" s="35"/>
      <c r="ALA34" s="35"/>
      <c r="ALB34" s="35"/>
      <c r="ALC34" s="35"/>
      <c r="ALD34" s="35"/>
      <c r="ALE34" s="35"/>
      <c r="ALF34" s="35"/>
      <c r="ALG34" s="35"/>
      <c r="ALH34" s="35"/>
      <c r="ALI34" s="35"/>
      <c r="ALJ34" s="35"/>
      <c r="ALK34" s="35"/>
      <c r="ALL34" s="35"/>
      <c r="ALM34" s="35"/>
      <c r="ALN34" s="35"/>
      <c r="ALO34" s="35"/>
      <c r="ALP34" s="35"/>
      <c r="ALQ34" s="35"/>
      <c r="ALR34" s="35"/>
      <c r="ALS34" s="35"/>
      <c r="ALT34" s="35"/>
      <c r="ALU34" s="35"/>
      <c r="ALV34" s="35"/>
      <c r="ALW34" s="35"/>
      <c r="ALX34" s="35"/>
      <c r="ALY34" s="35"/>
      <c r="ALZ34" s="35"/>
      <c r="AMA34" s="35"/>
      <c r="AMB34" s="35"/>
      <c r="AMC34" s="35"/>
      <c r="AMD34" s="35"/>
      <c r="AME34" s="35"/>
      <c r="AMF34" s="35"/>
      <c r="AMG34" s="35"/>
      <c r="AMH34" s="35"/>
      <c r="AMI34" s="35"/>
      <c r="AMJ34" s="35"/>
      <c r="AMK34" s="35"/>
    </row>
    <row r="35" s="1" customFormat="1" ht="20.1" customHeight="1" spans="1:1025">
      <c r="A35" s="11"/>
      <c r="B35" s="11">
        <v>32</v>
      </c>
      <c r="C35" s="12"/>
      <c r="D35" s="13"/>
      <c r="E35" s="14"/>
      <c r="F35" s="14"/>
      <c r="G35" s="13"/>
      <c r="H35" s="15"/>
      <c r="I35" s="20"/>
      <c r="J35" s="13"/>
      <c r="K35" s="24">
        <v>8.22</v>
      </c>
      <c r="L35" s="22">
        <f>K35/0.003375</f>
        <v>2435.55555555556</v>
      </c>
      <c r="M35" s="25">
        <v>225.8</v>
      </c>
      <c r="N35" s="15">
        <f>M35/22.5</f>
        <v>10.0355555555556</v>
      </c>
      <c r="O35" s="15"/>
      <c r="P35" s="15"/>
      <c r="Q35" s="30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3"/>
      <c r="AG35" s="34"/>
      <c r="AH35" s="34"/>
      <c r="AI35" s="34"/>
      <c r="AJ35" s="34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  <c r="FE35" s="35"/>
      <c r="FF35" s="35"/>
      <c r="FG35" s="35"/>
      <c r="FH35" s="35"/>
      <c r="FI35" s="35"/>
      <c r="FJ35" s="35"/>
      <c r="FK35" s="35"/>
      <c r="FL35" s="35"/>
      <c r="FM35" s="35"/>
      <c r="FN35" s="35"/>
      <c r="FO35" s="35"/>
      <c r="FP35" s="35"/>
      <c r="FQ35" s="35"/>
      <c r="FR35" s="35"/>
      <c r="FS35" s="35"/>
      <c r="FT35" s="35"/>
      <c r="FU35" s="35"/>
      <c r="FV35" s="35"/>
      <c r="FW35" s="35"/>
      <c r="FX35" s="35"/>
      <c r="FY35" s="35"/>
      <c r="FZ35" s="35"/>
      <c r="GA35" s="35"/>
      <c r="GB35" s="35"/>
      <c r="GC35" s="35"/>
      <c r="GD35" s="35"/>
      <c r="GE35" s="35"/>
      <c r="GF35" s="35"/>
      <c r="GG35" s="35"/>
      <c r="GH35" s="35"/>
      <c r="GI35" s="35"/>
      <c r="GJ35" s="35"/>
      <c r="GK35" s="35"/>
      <c r="GL35" s="35"/>
      <c r="GM35" s="35"/>
      <c r="GN35" s="35"/>
      <c r="GO35" s="35"/>
      <c r="GP35" s="35"/>
      <c r="GQ35" s="35"/>
      <c r="GR35" s="35"/>
      <c r="GS35" s="35"/>
      <c r="GT35" s="35"/>
      <c r="GU35" s="35"/>
      <c r="GV35" s="35"/>
      <c r="GW35" s="35"/>
      <c r="GX35" s="35"/>
      <c r="GY35" s="35"/>
      <c r="GZ35" s="35"/>
      <c r="HA35" s="35"/>
      <c r="HB35" s="35"/>
      <c r="HC35" s="35"/>
      <c r="HD35" s="35"/>
      <c r="HE35" s="35"/>
      <c r="HF35" s="35"/>
      <c r="HG35" s="35"/>
      <c r="HH35" s="35"/>
      <c r="HI35" s="35"/>
      <c r="HJ35" s="35"/>
      <c r="HK35" s="35"/>
      <c r="HL35" s="35"/>
      <c r="HM35" s="35"/>
      <c r="HN35" s="35"/>
      <c r="HO35" s="35"/>
      <c r="HP35" s="35"/>
      <c r="HQ35" s="35"/>
      <c r="HR35" s="35"/>
      <c r="HS35" s="35"/>
      <c r="HT35" s="35"/>
      <c r="HU35" s="35"/>
      <c r="HV35" s="35"/>
      <c r="HW35" s="35"/>
      <c r="HX35" s="35"/>
      <c r="HY35" s="35"/>
      <c r="HZ35" s="35"/>
      <c r="IA35" s="35"/>
      <c r="IB35" s="35"/>
      <c r="IC35" s="35"/>
      <c r="ID35" s="35"/>
      <c r="IE35" s="35"/>
      <c r="IF35" s="35"/>
      <c r="IG35" s="35"/>
      <c r="IH35" s="35"/>
      <c r="II35" s="35"/>
      <c r="IJ35" s="35"/>
      <c r="IK35" s="35"/>
      <c r="IL35" s="35"/>
      <c r="IM35" s="35"/>
      <c r="IN35" s="35"/>
      <c r="IO35" s="35"/>
      <c r="IP35" s="35"/>
      <c r="IQ35" s="35"/>
      <c r="IR35" s="35"/>
      <c r="IS35" s="35"/>
      <c r="IT35" s="35"/>
      <c r="IU35" s="35"/>
      <c r="IV35" s="35"/>
      <c r="IW35" s="35"/>
      <c r="IX35" s="35"/>
      <c r="IY35" s="35"/>
      <c r="IZ35" s="35"/>
      <c r="JA35" s="35"/>
      <c r="JB35" s="35"/>
      <c r="JC35" s="35"/>
      <c r="JD35" s="35"/>
      <c r="JE35" s="35"/>
      <c r="JF35" s="35"/>
      <c r="JG35" s="35"/>
      <c r="JH35" s="35"/>
      <c r="JI35" s="35"/>
      <c r="JJ35" s="35"/>
      <c r="JK35" s="35"/>
      <c r="JL35" s="35"/>
      <c r="JM35" s="35"/>
      <c r="JN35" s="35"/>
      <c r="JO35" s="35"/>
      <c r="JP35" s="35"/>
      <c r="JQ35" s="35"/>
      <c r="JR35" s="35"/>
      <c r="JS35" s="35"/>
      <c r="JT35" s="35"/>
      <c r="JU35" s="35"/>
      <c r="JV35" s="35"/>
      <c r="JW35" s="35"/>
      <c r="JX35" s="35"/>
      <c r="JY35" s="35"/>
      <c r="JZ35" s="35"/>
      <c r="KA35" s="35"/>
      <c r="KB35" s="35"/>
      <c r="KC35" s="35"/>
      <c r="KD35" s="35"/>
      <c r="KE35" s="35"/>
      <c r="KF35" s="35"/>
      <c r="KG35" s="35"/>
      <c r="KH35" s="35"/>
      <c r="KI35" s="35"/>
      <c r="KJ35" s="35"/>
      <c r="KK35" s="35"/>
      <c r="KL35" s="35"/>
      <c r="KM35" s="35"/>
      <c r="KN35" s="35"/>
      <c r="KO35" s="35"/>
      <c r="KP35" s="35"/>
      <c r="KQ35" s="35"/>
      <c r="KR35" s="35"/>
      <c r="KS35" s="35"/>
      <c r="KT35" s="35"/>
      <c r="KU35" s="35"/>
      <c r="KV35" s="35"/>
      <c r="KW35" s="35"/>
      <c r="KX35" s="35"/>
      <c r="KY35" s="35"/>
      <c r="KZ35" s="35"/>
      <c r="LA35" s="35"/>
      <c r="LB35" s="35"/>
      <c r="LC35" s="35"/>
      <c r="LD35" s="35"/>
      <c r="LE35" s="35"/>
      <c r="LF35" s="35"/>
      <c r="LG35" s="35"/>
      <c r="LH35" s="35"/>
      <c r="LI35" s="35"/>
      <c r="LJ35" s="35"/>
      <c r="LK35" s="35"/>
      <c r="LL35" s="35"/>
      <c r="LM35" s="35"/>
      <c r="LN35" s="35"/>
      <c r="LO35" s="35"/>
      <c r="LP35" s="35"/>
      <c r="LQ35" s="35"/>
      <c r="LR35" s="35"/>
      <c r="LS35" s="35"/>
      <c r="LT35" s="35"/>
      <c r="LU35" s="35"/>
      <c r="LV35" s="35"/>
      <c r="LW35" s="35"/>
      <c r="LX35" s="35"/>
      <c r="LY35" s="35"/>
      <c r="LZ35" s="35"/>
      <c r="MA35" s="35"/>
      <c r="MB35" s="35"/>
      <c r="MC35" s="35"/>
      <c r="MD35" s="35"/>
      <c r="ME35" s="35"/>
      <c r="MF35" s="35"/>
      <c r="MG35" s="35"/>
      <c r="MH35" s="35"/>
      <c r="MI35" s="35"/>
      <c r="MJ35" s="35"/>
      <c r="MK35" s="35"/>
      <c r="ML35" s="35"/>
      <c r="MM35" s="35"/>
      <c r="MN35" s="35"/>
      <c r="MO35" s="35"/>
      <c r="MP35" s="35"/>
      <c r="MQ35" s="35"/>
      <c r="MR35" s="35"/>
      <c r="MS35" s="35"/>
      <c r="MT35" s="35"/>
      <c r="MU35" s="35"/>
      <c r="MV35" s="35"/>
      <c r="MW35" s="35"/>
      <c r="MX35" s="35"/>
      <c r="MY35" s="35"/>
      <c r="MZ35" s="35"/>
      <c r="NA35" s="35"/>
      <c r="NB35" s="35"/>
      <c r="NC35" s="35"/>
      <c r="ND35" s="35"/>
      <c r="NE35" s="35"/>
      <c r="NF35" s="35"/>
      <c r="NG35" s="35"/>
      <c r="NH35" s="35"/>
      <c r="NI35" s="35"/>
      <c r="NJ35" s="35"/>
      <c r="NK35" s="35"/>
      <c r="NL35" s="35"/>
      <c r="NM35" s="35"/>
      <c r="NN35" s="35"/>
      <c r="NO35" s="35"/>
      <c r="NP35" s="35"/>
      <c r="NQ35" s="35"/>
      <c r="NR35" s="35"/>
      <c r="NS35" s="35"/>
      <c r="NT35" s="35"/>
      <c r="NU35" s="35"/>
      <c r="NV35" s="35"/>
      <c r="NW35" s="35"/>
      <c r="NX35" s="35"/>
      <c r="NY35" s="35"/>
      <c r="NZ35" s="35"/>
      <c r="OA35" s="35"/>
      <c r="OB35" s="35"/>
      <c r="OC35" s="35"/>
      <c r="OD35" s="35"/>
      <c r="OE35" s="35"/>
      <c r="OF35" s="35"/>
      <c r="OG35" s="35"/>
      <c r="OH35" s="35"/>
      <c r="OI35" s="35"/>
      <c r="OJ35" s="35"/>
      <c r="OK35" s="35"/>
      <c r="OL35" s="35"/>
      <c r="OM35" s="35"/>
      <c r="ON35" s="35"/>
      <c r="OO35" s="35"/>
      <c r="OP35" s="35"/>
      <c r="OQ35" s="35"/>
      <c r="OR35" s="35"/>
      <c r="OS35" s="35"/>
      <c r="OT35" s="35"/>
      <c r="OU35" s="35"/>
      <c r="OV35" s="35"/>
      <c r="OW35" s="35"/>
      <c r="OX35" s="35"/>
      <c r="OY35" s="35"/>
      <c r="OZ35" s="35"/>
      <c r="PA35" s="35"/>
      <c r="PB35" s="35"/>
      <c r="PC35" s="35"/>
      <c r="PD35" s="35"/>
      <c r="PE35" s="35"/>
      <c r="PF35" s="35"/>
      <c r="PG35" s="35"/>
      <c r="PH35" s="35"/>
      <c r="PI35" s="35"/>
      <c r="PJ35" s="35"/>
      <c r="PK35" s="35"/>
      <c r="PL35" s="35"/>
      <c r="PM35" s="35"/>
      <c r="PN35" s="35"/>
      <c r="PO35" s="35"/>
      <c r="PP35" s="35"/>
      <c r="PQ35" s="35"/>
      <c r="PR35" s="35"/>
      <c r="PS35" s="35"/>
      <c r="PT35" s="35"/>
      <c r="PU35" s="35"/>
      <c r="PV35" s="35"/>
      <c r="PW35" s="35"/>
      <c r="PX35" s="35"/>
      <c r="PY35" s="35"/>
      <c r="PZ35" s="35"/>
      <c r="QA35" s="35"/>
      <c r="QB35" s="35"/>
      <c r="QC35" s="35"/>
      <c r="QD35" s="35"/>
      <c r="QE35" s="35"/>
      <c r="QF35" s="35"/>
      <c r="QG35" s="35"/>
      <c r="QH35" s="35"/>
      <c r="QI35" s="35"/>
      <c r="QJ35" s="35"/>
      <c r="QK35" s="35"/>
      <c r="QL35" s="35"/>
      <c r="QM35" s="35"/>
      <c r="QN35" s="35"/>
      <c r="QO35" s="35"/>
      <c r="QP35" s="35"/>
      <c r="QQ35" s="35"/>
      <c r="QR35" s="35"/>
      <c r="QS35" s="35"/>
      <c r="QT35" s="35"/>
      <c r="QU35" s="35"/>
      <c r="QV35" s="35"/>
      <c r="QW35" s="35"/>
      <c r="QX35" s="35"/>
      <c r="QY35" s="35"/>
      <c r="QZ35" s="35"/>
      <c r="RA35" s="35"/>
      <c r="RB35" s="35"/>
      <c r="RC35" s="35"/>
      <c r="RD35" s="35"/>
      <c r="RE35" s="35"/>
      <c r="RF35" s="35"/>
      <c r="RG35" s="35"/>
      <c r="RH35" s="35"/>
      <c r="RI35" s="35"/>
      <c r="RJ35" s="35"/>
      <c r="RK35" s="35"/>
      <c r="RL35" s="35"/>
      <c r="RM35" s="35"/>
      <c r="RN35" s="35"/>
      <c r="RO35" s="35"/>
      <c r="RP35" s="35"/>
      <c r="RQ35" s="35"/>
      <c r="RR35" s="35"/>
      <c r="RS35" s="35"/>
      <c r="RT35" s="35"/>
      <c r="RU35" s="35"/>
      <c r="RV35" s="35"/>
      <c r="RW35" s="35"/>
      <c r="RX35" s="35"/>
      <c r="RY35" s="35"/>
      <c r="RZ35" s="35"/>
      <c r="SA35" s="35"/>
      <c r="SB35" s="35"/>
      <c r="SC35" s="35"/>
      <c r="SD35" s="35"/>
      <c r="SE35" s="35"/>
      <c r="SF35" s="35"/>
      <c r="SG35" s="35"/>
      <c r="SH35" s="35"/>
      <c r="SI35" s="35"/>
      <c r="SJ35" s="35"/>
      <c r="SK35" s="35"/>
      <c r="SL35" s="35"/>
      <c r="SM35" s="35"/>
      <c r="SN35" s="35"/>
      <c r="SO35" s="35"/>
      <c r="SP35" s="35"/>
      <c r="SQ35" s="35"/>
      <c r="SR35" s="35"/>
      <c r="SS35" s="35"/>
      <c r="ST35" s="35"/>
      <c r="SU35" s="35"/>
      <c r="SV35" s="35"/>
      <c r="SW35" s="35"/>
      <c r="SX35" s="35"/>
      <c r="SY35" s="35"/>
      <c r="SZ35" s="35"/>
      <c r="TA35" s="35"/>
      <c r="TB35" s="35"/>
      <c r="TC35" s="35"/>
      <c r="TD35" s="35"/>
      <c r="TE35" s="35"/>
      <c r="TF35" s="35"/>
      <c r="TG35" s="35"/>
      <c r="TH35" s="35"/>
      <c r="TI35" s="35"/>
      <c r="TJ35" s="35"/>
      <c r="TK35" s="35"/>
      <c r="TL35" s="35"/>
      <c r="TM35" s="35"/>
      <c r="TN35" s="35"/>
      <c r="TO35" s="35"/>
      <c r="TP35" s="35"/>
      <c r="TQ35" s="35"/>
      <c r="TR35" s="35"/>
      <c r="TS35" s="35"/>
      <c r="TT35" s="35"/>
      <c r="TU35" s="35"/>
      <c r="TV35" s="35"/>
      <c r="TW35" s="35"/>
      <c r="TX35" s="35"/>
      <c r="TY35" s="35"/>
      <c r="TZ35" s="35"/>
      <c r="UA35" s="35"/>
      <c r="UB35" s="35"/>
      <c r="UC35" s="35"/>
      <c r="UD35" s="35"/>
      <c r="UE35" s="35"/>
      <c r="UF35" s="35"/>
      <c r="UG35" s="35"/>
      <c r="UH35" s="35"/>
      <c r="UI35" s="35"/>
      <c r="UJ35" s="35"/>
      <c r="UK35" s="35"/>
      <c r="UL35" s="35"/>
      <c r="UM35" s="35"/>
      <c r="UN35" s="35"/>
      <c r="UO35" s="35"/>
      <c r="UP35" s="35"/>
      <c r="UQ35" s="35"/>
      <c r="UR35" s="35"/>
      <c r="US35" s="35"/>
      <c r="UT35" s="35"/>
      <c r="UU35" s="35"/>
      <c r="UV35" s="35"/>
      <c r="UW35" s="35"/>
      <c r="UX35" s="35"/>
      <c r="UY35" s="35"/>
      <c r="UZ35" s="35"/>
      <c r="VA35" s="35"/>
      <c r="VB35" s="35"/>
      <c r="VC35" s="35"/>
      <c r="VD35" s="35"/>
      <c r="VE35" s="35"/>
      <c r="VF35" s="35"/>
      <c r="VG35" s="35"/>
      <c r="VH35" s="35"/>
      <c r="VI35" s="35"/>
      <c r="VJ35" s="35"/>
      <c r="VK35" s="35"/>
      <c r="VL35" s="35"/>
      <c r="VM35" s="35"/>
      <c r="VN35" s="35"/>
      <c r="VO35" s="35"/>
      <c r="VP35" s="35"/>
      <c r="VQ35" s="35"/>
      <c r="VR35" s="35"/>
      <c r="VS35" s="35"/>
      <c r="VT35" s="35"/>
      <c r="VU35" s="35"/>
      <c r="VV35" s="35"/>
      <c r="VW35" s="35"/>
      <c r="VX35" s="35"/>
      <c r="VY35" s="35"/>
      <c r="VZ35" s="35"/>
      <c r="WA35" s="35"/>
      <c r="WB35" s="35"/>
      <c r="WC35" s="35"/>
      <c r="WD35" s="35"/>
      <c r="WE35" s="35"/>
      <c r="WF35" s="35"/>
      <c r="WG35" s="35"/>
      <c r="WH35" s="35"/>
      <c r="WI35" s="35"/>
      <c r="WJ35" s="35"/>
      <c r="WK35" s="35"/>
      <c r="WL35" s="35"/>
      <c r="WM35" s="35"/>
      <c r="WN35" s="35"/>
      <c r="WO35" s="35"/>
      <c r="WP35" s="35"/>
      <c r="WQ35" s="35"/>
      <c r="WR35" s="35"/>
      <c r="WS35" s="35"/>
      <c r="WT35" s="35"/>
      <c r="WU35" s="35"/>
      <c r="WV35" s="35"/>
      <c r="WW35" s="35"/>
      <c r="WX35" s="35"/>
      <c r="WY35" s="35"/>
      <c r="WZ35" s="35"/>
      <c r="XA35" s="35"/>
      <c r="XB35" s="35"/>
      <c r="XC35" s="35"/>
      <c r="XD35" s="35"/>
      <c r="XE35" s="35"/>
      <c r="XF35" s="35"/>
      <c r="XG35" s="35"/>
      <c r="XH35" s="35"/>
      <c r="XI35" s="35"/>
      <c r="XJ35" s="35"/>
      <c r="XK35" s="35"/>
      <c r="XL35" s="35"/>
      <c r="XM35" s="35"/>
      <c r="XN35" s="35"/>
      <c r="XO35" s="35"/>
      <c r="XP35" s="35"/>
      <c r="XQ35" s="35"/>
      <c r="XR35" s="35"/>
      <c r="XS35" s="35"/>
      <c r="XT35" s="35"/>
      <c r="XU35" s="35"/>
      <c r="XV35" s="35"/>
      <c r="XW35" s="35"/>
      <c r="XX35" s="35"/>
      <c r="XY35" s="35"/>
      <c r="XZ35" s="35"/>
      <c r="YA35" s="35"/>
      <c r="YB35" s="35"/>
      <c r="YC35" s="35"/>
      <c r="YD35" s="35"/>
      <c r="YE35" s="35"/>
      <c r="YF35" s="35"/>
      <c r="YG35" s="35"/>
      <c r="YH35" s="35"/>
      <c r="YI35" s="35"/>
      <c r="YJ35" s="35"/>
      <c r="YK35" s="35"/>
      <c r="YL35" s="35"/>
      <c r="YM35" s="35"/>
      <c r="YN35" s="35"/>
      <c r="YO35" s="35"/>
      <c r="YP35" s="35"/>
      <c r="YQ35" s="35"/>
      <c r="YR35" s="35"/>
      <c r="YS35" s="35"/>
      <c r="YT35" s="35"/>
      <c r="YU35" s="35"/>
      <c r="YV35" s="35"/>
      <c r="YW35" s="35"/>
      <c r="YX35" s="35"/>
      <c r="YY35" s="35"/>
      <c r="YZ35" s="35"/>
      <c r="ZA35" s="35"/>
      <c r="ZB35" s="35"/>
      <c r="ZC35" s="35"/>
      <c r="ZD35" s="35"/>
      <c r="ZE35" s="35"/>
      <c r="ZF35" s="35"/>
      <c r="ZG35" s="35"/>
      <c r="ZH35" s="35"/>
      <c r="ZI35" s="35"/>
      <c r="ZJ35" s="35"/>
      <c r="ZK35" s="35"/>
      <c r="ZL35" s="35"/>
      <c r="ZM35" s="35"/>
      <c r="ZN35" s="35"/>
      <c r="ZO35" s="35"/>
      <c r="ZP35" s="35"/>
      <c r="ZQ35" s="35"/>
      <c r="ZR35" s="35"/>
      <c r="ZS35" s="35"/>
      <c r="ZT35" s="35"/>
      <c r="ZU35" s="35"/>
      <c r="ZV35" s="35"/>
      <c r="ZW35" s="35"/>
      <c r="ZX35" s="35"/>
      <c r="ZY35" s="35"/>
      <c r="ZZ35" s="35"/>
      <c r="AAA35" s="35"/>
      <c r="AAB35" s="35"/>
      <c r="AAC35" s="35"/>
      <c r="AAD35" s="35"/>
      <c r="AAE35" s="35"/>
      <c r="AAF35" s="35"/>
      <c r="AAG35" s="35"/>
      <c r="AAH35" s="35"/>
      <c r="AAI35" s="35"/>
      <c r="AAJ35" s="35"/>
      <c r="AAK35" s="35"/>
      <c r="AAL35" s="35"/>
      <c r="AAM35" s="35"/>
      <c r="AAN35" s="35"/>
      <c r="AAO35" s="35"/>
      <c r="AAP35" s="35"/>
      <c r="AAQ35" s="35"/>
      <c r="AAR35" s="35"/>
      <c r="AAS35" s="35"/>
      <c r="AAT35" s="35"/>
      <c r="AAU35" s="35"/>
      <c r="AAV35" s="35"/>
      <c r="AAW35" s="35"/>
      <c r="AAX35" s="35"/>
      <c r="AAY35" s="35"/>
      <c r="AAZ35" s="35"/>
      <c r="ABA35" s="35"/>
      <c r="ABB35" s="35"/>
      <c r="ABC35" s="35"/>
      <c r="ABD35" s="35"/>
      <c r="ABE35" s="35"/>
      <c r="ABF35" s="35"/>
      <c r="ABG35" s="35"/>
      <c r="ABH35" s="35"/>
      <c r="ABI35" s="35"/>
      <c r="ABJ35" s="35"/>
      <c r="ABK35" s="35"/>
      <c r="ABL35" s="35"/>
      <c r="ABM35" s="35"/>
      <c r="ABN35" s="35"/>
      <c r="ABO35" s="35"/>
      <c r="ABP35" s="35"/>
      <c r="ABQ35" s="35"/>
      <c r="ABR35" s="35"/>
      <c r="ABS35" s="35"/>
      <c r="ABT35" s="35"/>
      <c r="ABU35" s="35"/>
      <c r="ABV35" s="35"/>
      <c r="ABW35" s="35"/>
      <c r="ABX35" s="35"/>
      <c r="ABY35" s="35"/>
      <c r="ABZ35" s="35"/>
      <c r="ACA35" s="35"/>
      <c r="ACB35" s="35"/>
      <c r="ACC35" s="35"/>
      <c r="ACD35" s="35"/>
      <c r="ACE35" s="35"/>
      <c r="ACF35" s="35"/>
      <c r="ACG35" s="35"/>
      <c r="ACH35" s="35"/>
      <c r="ACI35" s="35"/>
      <c r="ACJ35" s="35"/>
      <c r="ACK35" s="35"/>
      <c r="ACL35" s="35"/>
      <c r="ACM35" s="35"/>
      <c r="ACN35" s="35"/>
      <c r="ACO35" s="35"/>
      <c r="ACP35" s="35"/>
      <c r="ACQ35" s="35"/>
      <c r="ACR35" s="35"/>
      <c r="ACS35" s="35"/>
      <c r="ACT35" s="35"/>
      <c r="ACU35" s="35"/>
      <c r="ACV35" s="35"/>
      <c r="ACW35" s="35"/>
      <c r="ACX35" s="35"/>
      <c r="ACY35" s="35"/>
      <c r="ACZ35" s="35"/>
      <c r="ADA35" s="35"/>
      <c r="ADB35" s="35"/>
      <c r="ADC35" s="35"/>
      <c r="ADD35" s="35"/>
      <c r="ADE35" s="35"/>
      <c r="ADF35" s="35"/>
      <c r="ADG35" s="35"/>
      <c r="ADH35" s="35"/>
      <c r="ADI35" s="35"/>
      <c r="ADJ35" s="35"/>
      <c r="ADK35" s="35"/>
      <c r="ADL35" s="35"/>
      <c r="ADM35" s="35"/>
      <c r="ADN35" s="35"/>
      <c r="ADO35" s="35"/>
      <c r="ADP35" s="35"/>
      <c r="ADQ35" s="35"/>
      <c r="ADR35" s="35"/>
      <c r="ADS35" s="35"/>
      <c r="ADT35" s="35"/>
      <c r="ADU35" s="35"/>
      <c r="ADV35" s="35"/>
      <c r="ADW35" s="35"/>
      <c r="ADX35" s="35"/>
      <c r="ADY35" s="35"/>
      <c r="ADZ35" s="35"/>
      <c r="AEA35" s="35"/>
      <c r="AEB35" s="35"/>
      <c r="AEC35" s="35"/>
      <c r="AED35" s="35"/>
      <c r="AEE35" s="35"/>
      <c r="AEF35" s="35"/>
      <c r="AEG35" s="35"/>
      <c r="AEH35" s="35"/>
      <c r="AEI35" s="35"/>
      <c r="AEJ35" s="35"/>
      <c r="AEK35" s="35"/>
      <c r="AEL35" s="35"/>
      <c r="AEM35" s="35"/>
      <c r="AEN35" s="35"/>
      <c r="AEO35" s="35"/>
      <c r="AEP35" s="35"/>
      <c r="AEQ35" s="35"/>
      <c r="AER35" s="35"/>
      <c r="AES35" s="35"/>
      <c r="AET35" s="35"/>
      <c r="AEU35" s="35"/>
      <c r="AEV35" s="35"/>
      <c r="AEW35" s="35"/>
      <c r="AEX35" s="35"/>
      <c r="AEY35" s="35"/>
      <c r="AEZ35" s="35"/>
      <c r="AFA35" s="35"/>
      <c r="AFB35" s="35"/>
      <c r="AFC35" s="35"/>
      <c r="AFD35" s="35"/>
      <c r="AFE35" s="35"/>
      <c r="AFF35" s="35"/>
      <c r="AFG35" s="35"/>
      <c r="AFH35" s="35"/>
      <c r="AFI35" s="35"/>
      <c r="AFJ35" s="35"/>
      <c r="AFK35" s="35"/>
      <c r="AFL35" s="35"/>
      <c r="AFM35" s="35"/>
      <c r="AFN35" s="35"/>
      <c r="AFO35" s="35"/>
      <c r="AFP35" s="35"/>
      <c r="AFQ35" s="35"/>
      <c r="AFR35" s="35"/>
      <c r="AFS35" s="35"/>
      <c r="AFT35" s="35"/>
      <c r="AFU35" s="35"/>
      <c r="AFV35" s="35"/>
      <c r="AFW35" s="35"/>
      <c r="AFX35" s="35"/>
      <c r="AFY35" s="35"/>
      <c r="AFZ35" s="35"/>
      <c r="AGA35" s="35"/>
      <c r="AGB35" s="35"/>
      <c r="AGC35" s="35"/>
      <c r="AGD35" s="35"/>
      <c r="AGE35" s="35"/>
      <c r="AGF35" s="35"/>
      <c r="AGG35" s="35"/>
      <c r="AGH35" s="35"/>
      <c r="AGI35" s="35"/>
      <c r="AGJ35" s="35"/>
      <c r="AGK35" s="35"/>
      <c r="AGL35" s="35"/>
      <c r="AGM35" s="35"/>
      <c r="AGN35" s="35"/>
      <c r="AGO35" s="35"/>
      <c r="AGP35" s="35"/>
      <c r="AGQ35" s="35"/>
      <c r="AGR35" s="35"/>
      <c r="AGS35" s="35"/>
      <c r="AGT35" s="35"/>
      <c r="AGU35" s="35"/>
      <c r="AGV35" s="35"/>
      <c r="AGW35" s="35"/>
      <c r="AGX35" s="35"/>
      <c r="AGY35" s="35"/>
      <c r="AGZ35" s="35"/>
      <c r="AHA35" s="35"/>
      <c r="AHB35" s="35"/>
      <c r="AHC35" s="35"/>
      <c r="AHD35" s="35"/>
      <c r="AHE35" s="35"/>
      <c r="AHF35" s="35"/>
      <c r="AHG35" s="35"/>
      <c r="AHH35" s="35"/>
      <c r="AHI35" s="35"/>
      <c r="AHJ35" s="35"/>
      <c r="AHK35" s="35"/>
      <c r="AHL35" s="35"/>
      <c r="AHM35" s="35"/>
      <c r="AHN35" s="35"/>
      <c r="AHO35" s="35"/>
      <c r="AHP35" s="35"/>
      <c r="AHQ35" s="35"/>
      <c r="AHR35" s="35"/>
      <c r="AHS35" s="35"/>
      <c r="AHT35" s="35"/>
      <c r="AHU35" s="35"/>
      <c r="AHV35" s="35"/>
      <c r="AHW35" s="35"/>
      <c r="AHX35" s="35"/>
      <c r="AHY35" s="35"/>
      <c r="AHZ35" s="35"/>
      <c r="AIA35" s="35"/>
      <c r="AIB35" s="35"/>
      <c r="AIC35" s="35"/>
      <c r="AID35" s="35"/>
      <c r="AIE35" s="35"/>
      <c r="AIF35" s="35"/>
      <c r="AIG35" s="35"/>
      <c r="AIH35" s="35"/>
      <c r="AII35" s="35"/>
      <c r="AIJ35" s="35"/>
      <c r="AIK35" s="35"/>
      <c r="AIL35" s="35"/>
      <c r="AIM35" s="35"/>
      <c r="AIN35" s="35"/>
      <c r="AIO35" s="35"/>
      <c r="AIP35" s="35"/>
      <c r="AIQ35" s="35"/>
      <c r="AIR35" s="35"/>
      <c r="AIS35" s="35"/>
      <c r="AIT35" s="35"/>
      <c r="AIU35" s="35"/>
      <c r="AIV35" s="35"/>
      <c r="AIW35" s="35"/>
      <c r="AIX35" s="35"/>
      <c r="AIY35" s="35"/>
      <c r="AIZ35" s="35"/>
      <c r="AJA35" s="35"/>
      <c r="AJB35" s="35"/>
      <c r="AJC35" s="35"/>
      <c r="AJD35" s="35"/>
      <c r="AJE35" s="35"/>
      <c r="AJF35" s="35"/>
      <c r="AJG35" s="35"/>
      <c r="AJH35" s="35"/>
      <c r="AJI35" s="35"/>
      <c r="AJJ35" s="35"/>
      <c r="AJK35" s="35"/>
      <c r="AJL35" s="35"/>
      <c r="AJM35" s="35"/>
      <c r="AJN35" s="35"/>
      <c r="AJO35" s="35"/>
      <c r="AJP35" s="35"/>
      <c r="AJQ35" s="35"/>
      <c r="AJR35" s="35"/>
      <c r="AJS35" s="35"/>
      <c r="AJT35" s="35"/>
      <c r="AJU35" s="35"/>
      <c r="AJV35" s="35"/>
      <c r="AJW35" s="35"/>
      <c r="AJX35" s="35"/>
      <c r="AJY35" s="35"/>
      <c r="AJZ35" s="35"/>
      <c r="AKA35" s="35"/>
      <c r="AKB35" s="35"/>
      <c r="AKC35" s="35"/>
      <c r="AKD35" s="35"/>
      <c r="AKE35" s="35"/>
      <c r="AKF35" s="35"/>
      <c r="AKG35" s="35"/>
      <c r="AKH35" s="35"/>
      <c r="AKI35" s="35"/>
      <c r="AKJ35" s="35"/>
      <c r="AKK35" s="35"/>
      <c r="AKL35" s="35"/>
      <c r="AKM35" s="35"/>
      <c r="AKN35" s="35"/>
      <c r="AKO35" s="35"/>
      <c r="AKP35" s="35"/>
      <c r="AKQ35" s="35"/>
      <c r="AKR35" s="35"/>
      <c r="AKS35" s="35"/>
      <c r="AKT35" s="35"/>
      <c r="AKU35" s="35"/>
      <c r="AKV35" s="35"/>
      <c r="AKW35" s="35"/>
      <c r="AKX35" s="35"/>
      <c r="AKY35" s="35"/>
      <c r="AKZ35" s="35"/>
      <c r="ALA35" s="35"/>
      <c r="ALB35" s="35"/>
      <c r="ALC35" s="35"/>
      <c r="ALD35" s="35"/>
      <c r="ALE35" s="35"/>
      <c r="ALF35" s="35"/>
      <c r="ALG35" s="35"/>
      <c r="ALH35" s="35"/>
      <c r="ALI35" s="35"/>
      <c r="ALJ35" s="35"/>
      <c r="ALK35" s="35"/>
      <c r="ALL35" s="35"/>
      <c r="ALM35" s="35"/>
      <c r="ALN35" s="35"/>
      <c r="ALO35" s="35"/>
      <c r="ALP35" s="35"/>
      <c r="ALQ35" s="35"/>
      <c r="ALR35" s="35"/>
      <c r="ALS35" s="35"/>
      <c r="ALT35" s="35"/>
      <c r="ALU35" s="35"/>
      <c r="ALV35" s="35"/>
      <c r="ALW35" s="35"/>
      <c r="ALX35" s="35"/>
      <c r="ALY35" s="35"/>
      <c r="ALZ35" s="35"/>
      <c r="AMA35" s="35"/>
      <c r="AMB35" s="35"/>
      <c r="AMC35" s="35"/>
      <c r="AMD35" s="35"/>
      <c r="AME35" s="35"/>
      <c r="AMF35" s="35"/>
      <c r="AMG35" s="35"/>
      <c r="AMH35" s="35"/>
      <c r="AMI35" s="35"/>
      <c r="AMJ35" s="35"/>
      <c r="AMK35" s="35"/>
    </row>
    <row r="36" s="1" customFormat="1" ht="20.1" customHeight="1" spans="1:1025">
      <c r="A36" s="11"/>
      <c r="B36" s="11">
        <v>33</v>
      </c>
      <c r="C36" s="12"/>
      <c r="D36" s="13"/>
      <c r="E36" s="14"/>
      <c r="F36" s="14"/>
      <c r="G36" s="13"/>
      <c r="H36" s="15"/>
      <c r="I36" s="20"/>
      <c r="J36" s="13"/>
      <c r="K36" s="24">
        <v>8.31</v>
      </c>
      <c r="L36" s="22">
        <f>K36/0.003375</f>
        <v>2462.22222222222</v>
      </c>
      <c r="M36" s="25">
        <v>245.5</v>
      </c>
      <c r="N36" s="15">
        <f>M36/22.5</f>
        <v>10.9111111111111</v>
      </c>
      <c r="O36" s="15"/>
      <c r="P36" s="15"/>
      <c r="Q36" s="30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3"/>
      <c r="AG36" s="34"/>
      <c r="AH36" s="34"/>
      <c r="AI36" s="34"/>
      <c r="AJ36" s="34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  <c r="FE36" s="35"/>
      <c r="FF36" s="35"/>
      <c r="FG36" s="35"/>
      <c r="FH36" s="35"/>
      <c r="FI36" s="35"/>
      <c r="FJ36" s="35"/>
      <c r="FK36" s="35"/>
      <c r="FL36" s="35"/>
      <c r="FM36" s="35"/>
      <c r="FN36" s="35"/>
      <c r="FO36" s="35"/>
      <c r="FP36" s="35"/>
      <c r="FQ36" s="35"/>
      <c r="FR36" s="35"/>
      <c r="FS36" s="35"/>
      <c r="FT36" s="35"/>
      <c r="FU36" s="35"/>
      <c r="FV36" s="35"/>
      <c r="FW36" s="35"/>
      <c r="FX36" s="35"/>
      <c r="FY36" s="35"/>
      <c r="FZ36" s="35"/>
      <c r="GA36" s="35"/>
      <c r="GB36" s="35"/>
      <c r="GC36" s="35"/>
      <c r="GD36" s="35"/>
      <c r="GE36" s="35"/>
      <c r="GF36" s="35"/>
      <c r="GG36" s="35"/>
      <c r="GH36" s="35"/>
      <c r="GI36" s="35"/>
      <c r="GJ36" s="35"/>
      <c r="GK36" s="35"/>
      <c r="GL36" s="35"/>
      <c r="GM36" s="35"/>
      <c r="GN36" s="35"/>
      <c r="GO36" s="35"/>
      <c r="GP36" s="35"/>
      <c r="GQ36" s="35"/>
      <c r="GR36" s="35"/>
      <c r="GS36" s="35"/>
      <c r="GT36" s="35"/>
      <c r="GU36" s="35"/>
      <c r="GV36" s="35"/>
      <c r="GW36" s="35"/>
      <c r="GX36" s="35"/>
      <c r="GY36" s="35"/>
      <c r="GZ36" s="35"/>
      <c r="HA36" s="35"/>
      <c r="HB36" s="35"/>
      <c r="HC36" s="35"/>
      <c r="HD36" s="35"/>
      <c r="HE36" s="35"/>
      <c r="HF36" s="35"/>
      <c r="HG36" s="35"/>
      <c r="HH36" s="35"/>
      <c r="HI36" s="35"/>
      <c r="HJ36" s="35"/>
      <c r="HK36" s="35"/>
      <c r="HL36" s="35"/>
      <c r="HM36" s="35"/>
      <c r="HN36" s="35"/>
      <c r="HO36" s="35"/>
      <c r="HP36" s="35"/>
      <c r="HQ36" s="35"/>
      <c r="HR36" s="35"/>
      <c r="HS36" s="35"/>
      <c r="HT36" s="35"/>
      <c r="HU36" s="35"/>
      <c r="HV36" s="35"/>
      <c r="HW36" s="35"/>
      <c r="HX36" s="35"/>
      <c r="HY36" s="35"/>
      <c r="HZ36" s="35"/>
      <c r="IA36" s="35"/>
      <c r="IB36" s="35"/>
      <c r="IC36" s="35"/>
      <c r="ID36" s="35"/>
      <c r="IE36" s="35"/>
      <c r="IF36" s="35"/>
      <c r="IG36" s="35"/>
      <c r="IH36" s="35"/>
      <c r="II36" s="35"/>
      <c r="IJ36" s="35"/>
      <c r="IK36" s="35"/>
      <c r="IL36" s="35"/>
      <c r="IM36" s="35"/>
      <c r="IN36" s="35"/>
      <c r="IO36" s="35"/>
      <c r="IP36" s="35"/>
      <c r="IQ36" s="35"/>
      <c r="IR36" s="35"/>
      <c r="IS36" s="35"/>
      <c r="IT36" s="35"/>
      <c r="IU36" s="35"/>
      <c r="IV36" s="35"/>
      <c r="IW36" s="35"/>
      <c r="IX36" s="35"/>
      <c r="IY36" s="35"/>
      <c r="IZ36" s="35"/>
      <c r="JA36" s="35"/>
      <c r="JB36" s="35"/>
      <c r="JC36" s="35"/>
      <c r="JD36" s="35"/>
      <c r="JE36" s="35"/>
      <c r="JF36" s="35"/>
      <c r="JG36" s="35"/>
      <c r="JH36" s="35"/>
      <c r="JI36" s="35"/>
      <c r="JJ36" s="35"/>
      <c r="JK36" s="35"/>
      <c r="JL36" s="35"/>
      <c r="JM36" s="35"/>
      <c r="JN36" s="35"/>
      <c r="JO36" s="35"/>
      <c r="JP36" s="35"/>
      <c r="JQ36" s="35"/>
      <c r="JR36" s="35"/>
      <c r="JS36" s="35"/>
      <c r="JT36" s="35"/>
      <c r="JU36" s="35"/>
      <c r="JV36" s="35"/>
      <c r="JW36" s="35"/>
      <c r="JX36" s="35"/>
      <c r="JY36" s="35"/>
      <c r="JZ36" s="35"/>
      <c r="KA36" s="35"/>
      <c r="KB36" s="35"/>
      <c r="KC36" s="35"/>
      <c r="KD36" s="35"/>
      <c r="KE36" s="35"/>
      <c r="KF36" s="35"/>
      <c r="KG36" s="35"/>
      <c r="KH36" s="35"/>
      <c r="KI36" s="35"/>
      <c r="KJ36" s="35"/>
      <c r="KK36" s="35"/>
      <c r="KL36" s="35"/>
      <c r="KM36" s="35"/>
      <c r="KN36" s="35"/>
      <c r="KO36" s="35"/>
      <c r="KP36" s="35"/>
      <c r="KQ36" s="35"/>
      <c r="KR36" s="35"/>
      <c r="KS36" s="35"/>
      <c r="KT36" s="35"/>
      <c r="KU36" s="35"/>
      <c r="KV36" s="35"/>
      <c r="KW36" s="35"/>
      <c r="KX36" s="35"/>
      <c r="KY36" s="35"/>
      <c r="KZ36" s="35"/>
      <c r="LA36" s="35"/>
      <c r="LB36" s="35"/>
      <c r="LC36" s="35"/>
      <c r="LD36" s="35"/>
      <c r="LE36" s="35"/>
      <c r="LF36" s="35"/>
      <c r="LG36" s="35"/>
      <c r="LH36" s="35"/>
      <c r="LI36" s="35"/>
      <c r="LJ36" s="35"/>
      <c r="LK36" s="35"/>
      <c r="LL36" s="35"/>
      <c r="LM36" s="35"/>
      <c r="LN36" s="35"/>
      <c r="LO36" s="35"/>
      <c r="LP36" s="35"/>
      <c r="LQ36" s="35"/>
      <c r="LR36" s="35"/>
      <c r="LS36" s="35"/>
      <c r="LT36" s="35"/>
      <c r="LU36" s="35"/>
      <c r="LV36" s="35"/>
      <c r="LW36" s="35"/>
      <c r="LX36" s="35"/>
      <c r="LY36" s="35"/>
      <c r="LZ36" s="35"/>
      <c r="MA36" s="35"/>
      <c r="MB36" s="35"/>
      <c r="MC36" s="35"/>
      <c r="MD36" s="35"/>
      <c r="ME36" s="35"/>
      <c r="MF36" s="35"/>
      <c r="MG36" s="35"/>
      <c r="MH36" s="35"/>
      <c r="MI36" s="35"/>
      <c r="MJ36" s="35"/>
      <c r="MK36" s="35"/>
      <c r="ML36" s="35"/>
      <c r="MM36" s="35"/>
      <c r="MN36" s="35"/>
      <c r="MO36" s="35"/>
      <c r="MP36" s="35"/>
      <c r="MQ36" s="35"/>
      <c r="MR36" s="35"/>
      <c r="MS36" s="35"/>
      <c r="MT36" s="35"/>
      <c r="MU36" s="35"/>
      <c r="MV36" s="35"/>
      <c r="MW36" s="35"/>
      <c r="MX36" s="35"/>
      <c r="MY36" s="35"/>
      <c r="MZ36" s="35"/>
      <c r="NA36" s="35"/>
      <c r="NB36" s="35"/>
      <c r="NC36" s="35"/>
      <c r="ND36" s="35"/>
      <c r="NE36" s="35"/>
      <c r="NF36" s="35"/>
      <c r="NG36" s="35"/>
      <c r="NH36" s="35"/>
      <c r="NI36" s="35"/>
      <c r="NJ36" s="35"/>
      <c r="NK36" s="35"/>
      <c r="NL36" s="35"/>
      <c r="NM36" s="35"/>
      <c r="NN36" s="35"/>
      <c r="NO36" s="35"/>
      <c r="NP36" s="35"/>
      <c r="NQ36" s="35"/>
      <c r="NR36" s="35"/>
      <c r="NS36" s="35"/>
      <c r="NT36" s="35"/>
      <c r="NU36" s="35"/>
      <c r="NV36" s="35"/>
      <c r="NW36" s="35"/>
      <c r="NX36" s="35"/>
      <c r="NY36" s="35"/>
      <c r="NZ36" s="35"/>
      <c r="OA36" s="35"/>
      <c r="OB36" s="35"/>
      <c r="OC36" s="35"/>
      <c r="OD36" s="35"/>
      <c r="OE36" s="35"/>
      <c r="OF36" s="35"/>
      <c r="OG36" s="35"/>
      <c r="OH36" s="35"/>
      <c r="OI36" s="35"/>
      <c r="OJ36" s="35"/>
      <c r="OK36" s="35"/>
      <c r="OL36" s="35"/>
      <c r="OM36" s="35"/>
      <c r="ON36" s="35"/>
      <c r="OO36" s="35"/>
      <c r="OP36" s="35"/>
      <c r="OQ36" s="35"/>
      <c r="OR36" s="35"/>
      <c r="OS36" s="35"/>
      <c r="OT36" s="35"/>
      <c r="OU36" s="35"/>
      <c r="OV36" s="35"/>
      <c r="OW36" s="35"/>
      <c r="OX36" s="35"/>
      <c r="OY36" s="35"/>
      <c r="OZ36" s="35"/>
      <c r="PA36" s="35"/>
      <c r="PB36" s="35"/>
      <c r="PC36" s="35"/>
      <c r="PD36" s="35"/>
      <c r="PE36" s="35"/>
      <c r="PF36" s="35"/>
      <c r="PG36" s="35"/>
      <c r="PH36" s="35"/>
      <c r="PI36" s="35"/>
      <c r="PJ36" s="35"/>
      <c r="PK36" s="35"/>
      <c r="PL36" s="35"/>
      <c r="PM36" s="35"/>
      <c r="PN36" s="35"/>
      <c r="PO36" s="35"/>
      <c r="PP36" s="35"/>
      <c r="PQ36" s="35"/>
      <c r="PR36" s="35"/>
      <c r="PS36" s="35"/>
      <c r="PT36" s="35"/>
      <c r="PU36" s="35"/>
      <c r="PV36" s="35"/>
      <c r="PW36" s="35"/>
      <c r="PX36" s="35"/>
      <c r="PY36" s="35"/>
      <c r="PZ36" s="35"/>
      <c r="QA36" s="35"/>
      <c r="QB36" s="35"/>
      <c r="QC36" s="35"/>
      <c r="QD36" s="35"/>
      <c r="QE36" s="35"/>
      <c r="QF36" s="35"/>
      <c r="QG36" s="35"/>
      <c r="QH36" s="35"/>
      <c r="QI36" s="35"/>
      <c r="QJ36" s="35"/>
      <c r="QK36" s="35"/>
      <c r="QL36" s="35"/>
      <c r="QM36" s="35"/>
      <c r="QN36" s="35"/>
      <c r="QO36" s="35"/>
      <c r="QP36" s="35"/>
      <c r="QQ36" s="35"/>
      <c r="QR36" s="35"/>
      <c r="QS36" s="35"/>
      <c r="QT36" s="35"/>
      <c r="QU36" s="35"/>
      <c r="QV36" s="35"/>
      <c r="QW36" s="35"/>
      <c r="QX36" s="35"/>
      <c r="QY36" s="35"/>
      <c r="QZ36" s="35"/>
      <c r="RA36" s="35"/>
      <c r="RB36" s="35"/>
      <c r="RC36" s="35"/>
      <c r="RD36" s="35"/>
      <c r="RE36" s="35"/>
      <c r="RF36" s="35"/>
      <c r="RG36" s="35"/>
      <c r="RH36" s="35"/>
      <c r="RI36" s="35"/>
      <c r="RJ36" s="35"/>
      <c r="RK36" s="35"/>
      <c r="RL36" s="35"/>
      <c r="RM36" s="35"/>
      <c r="RN36" s="35"/>
      <c r="RO36" s="35"/>
      <c r="RP36" s="35"/>
      <c r="RQ36" s="35"/>
      <c r="RR36" s="35"/>
      <c r="RS36" s="35"/>
      <c r="RT36" s="35"/>
      <c r="RU36" s="35"/>
      <c r="RV36" s="35"/>
      <c r="RW36" s="35"/>
      <c r="RX36" s="35"/>
      <c r="RY36" s="35"/>
      <c r="RZ36" s="35"/>
      <c r="SA36" s="35"/>
      <c r="SB36" s="35"/>
      <c r="SC36" s="35"/>
      <c r="SD36" s="35"/>
      <c r="SE36" s="35"/>
      <c r="SF36" s="35"/>
      <c r="SG36" s="35"/>
      <c r="SH36" s="35"/>
      <c r="SI36" s="35"/>
      <c r="SJ36" s="35"/>
      <c r="SK36" s="35"/>
      <c r="SL36" s="35"/>
      <c r="SM36" s="35"/>
      <c r="SN36" s="35"/>
      <c r="SO36" s="35"/>
      <c r="SP36" s="35"/>
      <c r="SQ36" s="35"/>
      <c r="SR36" s="35"/>
      <c r="SS36" s="35"/>
      <c r="ST36" s="35"/>
      <c r="SU36" s="35"/>
      <c r="SV36" s="35"/>
      <c r="SW36" s="35"/>
      <c r="SX36" s="35"/>
      <c r="SY36" s="35"/>
      <c r="SZ36" s="35"/>
      <c r="TA36" s="35"/>
      <c r="TB36" s="35"/>
      <c r="TC36" s="35"/>
      <c r="TD36" s="35"/>
      <c r="TE36" s="35"/>
      <c r="TF36" s="35"/>
      <c r="TG36" s="35"/>
      <c r="TH36" s="35"/>
      <c r="TI36" s="35"/>
      <c r="TJ36" s="35"/>
      <c r="TK36" s="35"/>
      <c r="TL36" s="35"/>
      <c r="TM36" s="35"/>
      <c r="TN36" s="35"/>
      <c r="TO36" s="35"/>
      <c r="TP36" s="35"/>
      <c r="TQ36" s="35"/>
      <c r="TR36" s="35"/>
      <c r="TS36" s="35"/>
      <c r="TT36" s="35"/>
      <c r="TU36" s="35"/>
      <c r="TV36" s="35"/>
      <c r="TW36" s="35"/>
      <c r="TX36" s="35"/>
      <c r="TY36" s="35"/>
      <c r="TZ36" s="35"/>
      <c r="UA36" s="35"/>
      <c r="UB36" s="35"/>
      <c r="UC36" s="35"/>
      <c r="UD36" s="35"/>
      <c r="UE36" s="35"/>
      <c r="UF36" s="35"/>
      <c r="UG36" s="35"/>
      <c r="UH36" s="35"/>
      <c r="UI36" s="35"/>
      <c r="UJ36" s="35"/>
      <c r="UK36" s="35"/>
      <c r="UL36" s="35"/>
      <c r="UM36" s="35"/>
      <c r="UN36" s="35"/>
      <c r="UO36" s="35"/>
      <c r="UP36" s="35"/>
      <c r="UQ36" s="35"/>
      <c r="UR36" s="35"/>
      <c r="US36" s="35"/>
      <c r="UT36" s="35"/>
      <c r="UU36" s="35"/>
      <c r="UV36" s="35"/>
      <c r="UW36" s="35"/>
      <c r="UX36" s="35"/>
      <c r="UY36" s="35"/>
      <c r="UZ36" s="35"/>
      <c r="VA36" s="35"/>
      <c r="VB36" s="35"/>
      <c r="VC36" s="35"/>
      <c r="VD36" s="35"/>
      <c r="VE36" s="35"/>
      <c r="VF36" s="35"/>
      <c r="VG36" s="35"/>
      <c r="VH36" s="35"/>
      <c r="VI36" s="35"/>
      <c r="VJ36" s="35"/>
      <c r="VK36" s="35"/>
      <c r="VL36" s="35"/>
      <c r="VM36" s="35"/>
      <c r="VN36" s="35"/>
      <c r="VO36" s="35"/>
      <c r="VP36" s="35"/>
      <c r="VQ36" s="35"/>
      <c r="VR36" s="35"/>
      <c r="VS36" s="35"/>
      <c r="VT36" s="35"/>
      <c r="VU36" s="35"/>
      <c r="VV36" s="35"/>
      <c r="VW36" s="35"/>
      <c r="VX36" s="35"/>
      <c r="VY36" s="35"/>
      <c r="VZ36" s="35"/>
      <c r="WA36" s="35"/>
      <c r="WB36" s="35"/>
      <c r="WC36" s="35"/>
      <c r="WD36" s="35"/>
      <c r="WE36" s="35"/>
      <c r="WF36" s="35"/>
      <c r="WG36" s="35"/>
      <c r="WH36" s="35"/>
      <c r="WI36" s="35"/>
      <c r="WJ36" s="35"/>
      <c r="WK36" s="35"/>
      <c r="WL36" s="35"/>
      <c r="WM36" s="35"/>
      <c r="WN36" s="35"/>
      <c r="WO36" s="35"/>
      <c r="WP36" s="35"/>
      <c r="WQ36" s="35"/>
      <c r="WR36" s="35"/>
      <c r="WS36" s="35"/>
      <c r="WT36" s="35"/>
      <c r="WU36" s="35"/>
      <c r="WV36" s="35"/>
      <c r="WW36" s="35"/>
      <c r="WX36" s="35"/>
      <c r="WY36" s="35"/>
      <c r="WZ36" s="35"/>
      <c r="XA36" s="35"/>
      <c r="XB36" s="35"/>
      <c r="XC36" s="35"/>
      <c r="XD36" s="35"/>
      <c r="XE36" s="35"/>
      <c r="XF36" s="35"/>
      <c r="XG36" s="35"/>
      <c r="XH36" s="35"/>
      <c r="XI36" s="35"/>
      <c r="XJ36" s="35"/>
      <c r="XK36" s="35"/>
      <c r="XL36" s="35"/>
      <c r="XM36" s="35"/>
      <c r="XN36" s="35"/>
      <c r="XO36" s="35"/>
      <c r="XP36" s="35"/>
      <c r="XQ36" s="35"/>
      <c r="XR36" s="35"/>
      <c r="XS36" s="35"/>
      <c r="XT36" s="35"/>
      <c r="XU36" s="35"/>
      <c r="XV36" s="35"/>
      <c r="XW36" s="35"/>
      <c r="XX36" s="35"/>
      <c r="XY36" s="35"/>
      <c r="XZ36" s="35"/>
      <c r="YA36" s="35"/>
      <c r="YB36" s="35"/>
      <c r="YC36" s="35"/>
      <c r="YD36" s="35"/>
      <c r="YE36" s="35"/>
      <c r="YF36" s="35"/>
      <c r="YG36" s="35"/>
      <c r="YH36" s="35"/>
      <c r="YI36" s="35"/>
      <c r="YJ36" s="35"/>
      <c r="YK36" s="35"/>
      <c r="YL36" s="35"/>
      <c r="YM36" s="35"/>
      <c r="YN36" s="35"/>
      <c r="YO36" s="35"/>
      <c r="YP36" s="35"/>
      <c r="YQ36" s="35"/>
      <c r="YR36" s="35"/>
      <c r="YS36" s="35"/>
      <c r="YT36" s="35"/>
      <c r="YU36" s="35"/>
      <c r="YV36" s="35"/>
      <c r="YW36" s="35"/>
      <c r="YX36" s="35"/>
      <c r="YY36" s="35"/>
      <c r="YZ36" s="35"/>
      <c r="ZA36" s="35"/>
      <c r="ZB36" s="35"/>
      <c r="ZC36" s="35"/>
      <c r="ZD36" s="35"/>
      <c r="ZE36" s="35"/>
      <c r="ZF36" s="35"/>
      <c r="ZG36" s="35"/>
      <c r="ZH36" s="35"/>
      <c r="ZI36" s="35"/>
      <c r="ZJ36" s="35"/>
      <c r="ZK36" s="35"/>
      <c r="ZL36" s="35"/>
      <c r="ZM36" s="35"/>
      <c r="ZN36" s="35"/>
      <c r="ZO36" s="35"/>
      <c r="ZP36" s="35"/>
      <c r="ZQ36" s="35"/>
      <c r="ZR36" s="35"/>
      <c r="ZS36" s="35"/>
      <c r="ZT36" s="35"/>
      <c r="ZU36" s="35"/>
      <c r="ZV36" s="35"/>
      <c r="ZW36" s="35"/>
      <c r="ZX36" s="35"/>
      <c r="ZY36" s="35"/>
      <c r="ZZ36" s="35"/>
      <c r="AAA36" s="35"/>
      <c r="AAB36" s="35"/>
      <c r="AAC36" s="35"/>
      <c r="AAD36" s="35"/>
      <c r="AAE36" s="35"/>
      <c r="AAF36" s="35"/>
      <c r="AAG36" s="35"/>
      <c r="AAH36" s="35"/>
      <c r="AAI36" s="35"/>
      <c r="AAJ36" s="35"/>
      <c r="AAK36" s="35"/>
      <c r="AAL36" s="35"/>
      <c r="AAM36" s="35"/>
      <c r="AAN36" s="35"/>
      <c r="AAO36" s="35"/>
      <c r="AAP36" s="35"/>
      <c r="AAQ36" s="35"/>
      <c r="AAR36" s="35"/>
      <c r="AAS36" s="35"/>
      <c r="AAT36" s="35"/>
      <c r="AAU36" s="35"/>
      <c r="AAV36" s="35"/>
      <c r="AAW36" s="35"/>
      <c r="AAX36" s="35"/>
      <c r="AAY36" s="35"/>
      <c r="AAZ36" s="35"/>
      <c r="ABA36" s="35"/>
      <c r="ABB36" s="35"/>
      <c r="ABC36" s="35"/>
      <c r="ABD36" s="35"/>
      <c r="ABE36" s="35"/>
      <c r="ABF36" s="35"/>
      <c r="ABG36" s="35"/>
      <c r="ABH36" s="35"/>
      <c r="ABI36" s="35"/>
      <c r="ABJ36" s="35"/>
      <c r="ABK36" s="35"/>
      <c r="ABL36" s="35"/>
      <c r="ABM36" s="35"/>
      <c r="ABN36" s="35"/>
      <c r="ABO36" s="35"/>
      <c r="ABP36" s="35"/>
      <c r="ABQ36" s="35"/>
      <c r="ABR36" s="35"/>
      <c r="ABS36" s="35"/>
      <c r="ABT36" s="35"/>
      <c r="ABU36" s="35"/>
      <c r="ABV36" s="35"/>
      <c r="ABW36" s="35"/>
      <c r="ABX36" s="35"/>
      <c r="ABY36" s="35"/>
      <c r="ABZ36" s="35"/>
      <c r="ACA36" s="35"/>
      <c r="ACB36" s="35"/>
      <c r="ACC36" s="35"/>
      <c r="ACD36" s="35"/>
      <c r="ACE36" s="35"/>
      <c r="ACF36" s="35"/>
      <c r="ACG36" s="35"/>
      <c r="ACH36" s="35"/>
      <c r="ACI36" s="35"/>
      <c r="ACJ36" s="35"/>
      <c r="ACK36" s="35"/>
      <c r="ACL36" s="35"/>
      <c r="ACM36" s="35"/>
      <c r="ACN36" s="35"/>
      <c r="ACO36" s="35"/>
      <c r="ACP36" s="35"/>
      <c r="ACQ36" s="35"/>
      <c r="ACR36" s="35"/>
      <c r="ACS36" s="35"/>
      <c r="ACT36" s="35"/>
      <c r="ACU36" s="35"/>
      <c r="ACV36" s="35"/>
      <c r="ACW36" s="35"/>
      <c r="ACX36" s="35"/>
      <c r="ACY36" s="35"/>
      <c r="ACZ36" s="35"/>
      <c r="ADA36" s="35"/>
      <c r="ADB36" s="35"/>
      <c r="ADC36" s="35"/>
      <c r="ADD36" s="35"/>
      <c r="ADE36" s="35"/>
      <c r="ADF36" s="35"/>
      <c r="ADG36" s="35"/>
      <c r="ADH36" s="35"/>
      <c r="ADI36" s="35"/>
      <c r="ADJ36" s="35"/>
      <c r="ADK36" s="35"/>
      <c r="ADL36" s="35"/>
      <c r="ADM36" s="35"/>
      <c r="ADN36" s="35"/>
      <c r="ADO36" s="35"/>
      <c r="ADP36" s="35"/>
      <c r="ADQ36" s="35"/>
      <c r="ADR36" s="35"/>
      <c r="ADS36" s="35"/>
      <c r="ADT36" s="35"/>
      <c r="ADU36" s="35"/>
      <c r="ADV36" s="35"/>
      <c r="ADW36" s="35"/>
      <c r="ADX36" s="35"/>
      <c r="ADY36" s="35"/>
      <c r="ADZ36" s="35"/>
      <c r="AEA36" s="35"/>
      <c r="AEB36" s="35"/>
      <c r="AEC36" s="35"/>
      <c r="AED36" s="35"/>
      <c r="AEE36" s="35"/>
      <c r="AEF36" s="35"/>
      <c r="AEG36" s="35"/>
      <c r="AEH36" s="35"/>
      <c r="AEI36" s="35"/>
      <c r="AEJ36" s="35"/>
      <c r="AEK36" s="35"/>
      <c r="AEL36" s="35"/>
      <c r="AEM36" s="35"/>
      <c r="AEN36" s="35"/>
      <c r="AEO36" s="35"/>
      <c r="AEP36" s="35"/>
      <c r="AEQ36" s="35"/>
      <c r="AER36" s="35"/>
      <c r="AES36" s="35"/>
      <c r="AET36" s="35"/>
      <c r="AEU36" s="35"/>
      <c r="AEV36" s="35"/>
      <c r="AEW36" s="35"/>
      <c r="AEX36" s="35"/>
      <c r="AEY36" s="35"/>
      <c r="AEZ36" s="35"/>
      <c r="AFA36" s="35"/>
      <c r="AFB36" s="35"/>
      <c r="AFC36" s="35"/>
      <c r="AFD36" s="35"/>
      <c r="AFE36" s="35"/>
      <c r="AFF36" s="35"/>
      <c r="AFG36" s="35"/>
      <c r="AFH36" s="35"/>
      <c r="AFI36" s="35"/>
      <c r="AFJ36" s="35"/>
      <c r="AFK36" s="35"/>
      <c r="AFL36" s="35"/>
      <c r="AFM36" s="35"/>
      <c r="AFN36" s="35"/>
      <c r="AFO36" s="35"/>
      <c r="AFP36" s="35"/>
      <c r="AFQ36" s="35"/>
      <c r="AFR36" s="35"/>
      <c r="AFS36" s="35"/>
      <c r="AFT36" s="35"/>
      <c r="AFU36" s="35"/>
      <c r="AFV36" s="35"/>
      <c r="AFW36" s="35"/>
      <c r="AFX36" s="35"/>
      <c r="AFY36" s="35"/>
      <c r="AFZ36" s="35"/>
      <c r="AGA36" s="35"/>
      <c r="AGB36" s="35"/>
      <c r="AGC36" s="35"/>
      <c r="AGD36" s="35"/>
      <c r="AGE36" s="35"/>
      <c r="AGF36" s="35"/>
      <c r="AGG36" s="35"/>
      <c r="AGH36" s="35"/>
      <c r="AGI36" s="35"/>
      <c r="AGJ36" s="35"/>
      <c r="AGK36" s="35"/>
      <c r="AGL36" s="35"/>
      <c r="AGM36" s="35"/>
      <c r="AGN36" s="35"/>
      <c r="AGO36" s="35"/>
      <c r="AGP36" s="35"/>
      <c r="AGQ36" s="35"/>
      <c r="AGR36" s="35"/>
      <c r="AGS36" s="35"/>
      <c r="AGT36" s="35"/>
      <c r="AGU36" s="35"/>
      <c r="AGV36" s="35"/>
      <c r="AGW36" s="35"/>
      <c r="AGX36" s="35"/>
      <c r="AGY36" s="35"/>
      <c r="AGZ36" s="35"/>
      <c r="AHA36" s="35"/>
      <c r="AHB36" s="35"/>
      <c r="AHC36" s="35"/>
      <c r="AHD36" s="35"/>
      <c r="AHE36" s="35"/>
      <c r="AHF36" s="35"/>
      <c r="AHG36" s="35"/>
      <c r="AHH36" s="35"/>
      <c r="AHI36" s="35"/>
      <c r="AHJ36" s="35"/>
      <c r="AHK36" s="35"/>
      <c r="AHL36" s="35"/>
      <c r="AHM36" s="35"/>
      <c r="AHN36" s="35"/>
      <c r="AHO36" s="35"/>
      <c r="AHP36" s="35"/>
      <c r="AHQ36" s="35"/>
      <c r="AHR36" s="35"/>
      <c r="AHS36" s="35"/>
      <c r="AHT36" s="35"/>
      <c r="AHU36" s="35"/>
      <c r="AHV36" s="35"/>
      <c r="AHW36" s="35"/>
      <c r="AHX36" s="35"/>
      <c r="AHY36" s="35"/>
      <c r="AHZ36" s="35"/>
      <c r="AIA36" s="35"/>
      <c r="AIB36" s="35"/>
      <c r="AIC36" s="35"/>
      <c r="AID36" s="35"/>
      <c r="AIE36" s="35"/>
      <c r="AIF36" s="35"/>
      <c r="AIG36" s="35"/>
      <c r="AIH36" s="35"/>
      <c r="AII36" s="35"/>
      <c r="AIJ36" s="35"/>
      <c r="AIK36" s="35"/>
      <c r="AIL36" s="35"/>
      <c r="AIM36" s="35"/>
      <c r="AIN36" s="35"/>
      <c r="AIO36" s="35"/>
      <c r="AIP36" s="35"/>
      <c r="AIQ36" s="35"/>
      <c r="AIR36" s="35"/>
      <c r="AIS36" s="35"/>
      <c r="AIT36" s="35"/>
      <c r="AIU36" s="35"/>
      <c r="AIV36" s="35"/>
      <c r="AIW36" s="35"/>
      <c r="AIX36" s="35"/>
      <c r="AIY36" s="35"/>
      <c r="AIZ36" s="35"/>
      <c r="AJA36" s="35"/>
      <c r="AJB36" s="35"/>
      <c r="AJC36" s="35"/>
      <c r="AJD36" s="35"/>
      <c r="AJE36" s="35"/>
      <c r="AJF36" s="35"/>
      <c r="AJG36" s="35"/>
      <c r="AJH36" s="35"/>
      <c r="AJI36" s="35"/>
      <c r="AJJ36" s="35"/>
      <c r="AJK36" s="35"/>
      <c r="AJL36" s="35"/>
      <c r="AJM36" s="35"/>
      <c r="AJN36" s="35"/>
      <c r="AJO36" s="35"/>
      <c r="AJP36" s="35"/>
      <c r="AJQ36" s="35"/>
      <c r="AJR36" s="35"/>
      <c r="AJS36" s="35"/>
      <c r="AJT36" s="35"/>
      <c r="AJU36" s="35"/>
      <c r="AJV36" s="35"/>
      <c r="AJW36" s="35"/>
      <c r="AJX36" s="35"/>
      <c r="AJY36" s="35"/>
      <c r="AJZ36" s="35"/>
      <c r="AKA36" s="35"/>
      <c r="AKB36" s="35"/>
      <c r="AKC36" s="35"/>
      <c r="AKD36" s="35"/>
      <c r="AKE36" s="35"/>
      <c r="AKF36" s="35"/>
      <c r="AKG36" s="35"/>
      <c r="AKH36" s="35"/>
      <c r="AKI36" s="35"/>
      <c r="AKJ36" s="35"/>
      <c r="AKK36" s="35"/>
      <c r="AKL36" s="35"/>
      <c r="AKM36" s="35"/>
      <c r="AKN36" s="35"/>
      <c r="AKO36" s="35"/>
      <c r="AKP36" s="35"/>
      <c r="AKQ36" s="35"/>
      <c r="AKR36" s="35"/>
      <c r="AKS36" s="35"/>
      <c r="AKT36" s="35"/>
      <c r="AKU36" s="35"/>
      <c r="AKV36" s="35"/>
      <c r="AKW36" s="35"/>
      <c r="AKX36" s="35"/>
      <c r="AKY36" s="35"/>
      <c r="AKZ36" s="35"/>
      <c r="ALA36" s="35"/>
      <c r="ALB36" s="35"/>
      <c r="ALC36" s="35"/>
      <c r="ALD36" s="35"/>
      <c r="ALE36" s="35"/>
      <c r="ALF36" s="35"/>
      <c r="ALG36" s="35"/>
      <c r="ALH36" s="35"/>
      <c r="ALI36" s="35"/>
      <c r="ALJ36" s="35"/>
      <c r="ALK36" s="35"/>
      <c r="ALL36" s="35"/>
      <c r="ALM36" s="35"/>
      <c r="ALN36" s="35"/>
      <c r="ALO36" s="35"/>
      <c r="ALP36" s="35"/>
      <c r="ALQ36" s="35"/>
      <c r="ALR36" s="35"/>
      <c r="ALS36" s="35"/>
      <c r="ALT36" s="35"/>
      <c r="ALU36" s="35"/>
      <c r="ALV36" s="35"/>
      <c r="ALW36" s="35"/>
      <c r="ALX36" s="35"/>
      <c r="ALY36" s="35"/>
      <c r="ALZ36" s="35"/>
      <c r="AMA36" s="35"/>
      <c r="AMB36" s="35"/>
      <c r="AMC36" s="35"/>
      <c r="AMD36" s="35"/>
      <c r="AME36" s="35"/>
      <c r="AMF36" s="35"/>
      <c r="AMG36" s="35"/>
      <c r="AMH36" s="35"/>
      <c r="AMI36" s="35"/>
      <c r="AMJ36" s="35"/>
      <c r="AMK36" s="35"/>
    </row>
    <row r="37" s="1" customFormat="1" ht="20.1" customHeight="1" spans="1:1025">
      <c r="A37" s="11"/>
      <c r="B37" s="11">
        <v>34</v>
      </c>
      <c r="C37" s="12"/>
      <c r="D37" s="13"/>
      <c r="E37" s="14"/>
      <c r="F37" s="14"/>
      <c r="G37" s="13"/>
      <c r="H37" s="15"/>
      <c r="I37" s="20" t="s">
        <v>36</v>
      </c>
      <c r="J37" s="13">
        <v>28</v>
      </c>
      <c r="K37" s="21">
        <v>8.781</v>
      </c>
      <c r="L37" s="22">
        <f>K37/0.003375</f>
        <v>2601.77777777778</v>
      </c>
      <c r="M37" s="23">
        <v>456.8</v>
      </c>
      <c r="N37" s="15">
        <f>M37/22.5</f>
        <v>20.3022222222222</v>
      </c>
      <c r="O37" s="15">
        <f>AVERAGE(N37:N39)</f>
        <v>20.64</v>
      </c>
      <c r="P37" s="15">
        <f>(O37/15)*100</f>
        <v>137.6</v>
      </c>
      <c r="Q37" s="30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3"/>
      <c r="AG37" s="34"/>
      <c r="AH37" s="34"/>
      <c r="AI37" s="34"/>
      <c r="AJ37" s="34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  <c r="FE37" s="35"/>
      <c r="FF37" s="35"/>
      <c r="FG37" s="35"/>
      <c r="FH37" s="35"/>
      <c r="FI37" s="35"/>
      <c r="FJ37" s="35"/>
      <c r="FK37" s="35"/>
      <c r="FL37" s="35"/>
      <c r="FM37" s="35"/>
      <c r="FN37" s="35"/>
      <c r="FO37" s="35"/>
      <c r="FP37" s="35"/>
      <c r="FQ37" s="35"/>
      <c r="FR37" s="35"/>
      <c r="FS37" s="35"/>
      <c r="FT37" s="35"/>
      <c r="FU37" s="35"/>
      <c r="FV37" s="35"/>
      <c r="FW37" s="35"/>
      <c r="FX37" s="35"/>
      <c r="FY37" s="35"/>
      <c r="FZ37" s="35"/>
      <c r="GA37" s="35"/>
      <c r="GB37" s="35"/>
      <c r="GC37" s="35"/>
      <c r="GD37" s="35"/>
      <c r="GE37" s="35"/>
      <c r="GF37" s="35"/>
      <c r="GG37" s="35"/>
      <c r="GH37" s="35"/>
      <c r="GI37" s="35"/>
      <c r="GJ37" s="35"/>
      <c r="GK37" s="35"/>
      <c r="GL37" s="35"/>
      <c r="GM37" s="35"/>
      <c r="GN37" s="35"/>
      <c r="GO37" s="35"/>
      <c r="GP37" s="35"/>
      <c r="GQ37" s="35"/>
      <c r="GR37" s="35"/>
      <c r="GS37" s="35"/>
      <c r="GT37" s="35"/>
      <c r="GU37" s="35"/>
      <c r="GV37" s="35"/>
      <c r="GW37" s="35"/>
      <c r="GX37" s="35"/>
      <c r="GY37" s="35"/>
      <c r="GZ37" s="35"/>
      <c r="HA37" s="35"/>
      <c r="HB37" s="35"/>
      <c r="HC37" s="35"/>
      <c r="HD37" s="35"/>
      <c r="HE37" s="35"/>
      <c r="HF37" s="35"/>
      <c r="HG37" s="35"/>
      <c r="HH37" s="35"/>
      <c r="HI37" s="35"/>
      <c r="HJ37" s="35"/>
      <c r="HK37" s="35"/>
      <c r="HL37" s="35"/>
      <c r="HM37" s="35"/>
      <c r="HN37" s="35"/>
      <c r="HO37" s="35"/>
      <c r="HP37" s="35"/>
      <c r="HQ37" s="35"/>
      <c r="HR37" s="35"/>
      <c r="HS37" s="35"/>
      <c r="HT37" s="35"/>
      <c r="HU37" s="35"/>
      <c r="HV37" s="35"/>
      <c r="HW37" s="35"/>
      <c r="HX37" s="35"/>
      <c r="HY37" s="35"/>
      <c r="HZ37" s="35"/>
      <c r="IA37" s="35"/>
      <c r="IB37" s="35"/>
      <c r="IC37" s="35"/>
      <c r="ID37" s="35"/>
      <c r="IE37" s="35"/>
      <c r="IF37" s="35"/>
      <c r="IG37" s="35"/>
      <c r="IH37" s="35"/>
      <c r="II37" s="35"/>
      <c r="IJ37" s="35"/>
      <c r="IK37" s="35"/>
      <c r="IL37" s="35"/>
      <c r="IM37" s="35"/>
      <c r="IN37" s="35"/>
      <c r="IO37" s="35"/>
      <c r="IP37" s="35"/>
      <c r="IQ37" s="35"/>
      <c r="IR37" s="35"/>
      <c r="IS37" s="35"/>
      <c r="IT37" s="35"/>
      <c r="IU37" s="35"/>
      <c r="IV37" s="35"/>
      <c r="IW37" s="35"/>
      <c r="IX37" s="35"/>
      <c r="IY37" s="35"/>
      <c r="IZ37" s="35"/>
      <c r="JA37" s="35"/>
      <c r="JB37" s="35"/>
      <c r="JC37" s="35"/>
      <c r="JD37" s="35"/>
      <c r="JE37" s="35"/>
      <c r="JF37" s="35"/>
      <c r="JG37" s="35"/>
      <c r="JH37" s="35"/>
      <c r="JI37" s="35"/>
      <c r="JJ37" s="35"/>
      <c r="JK37" s="35"/>
      <c r="JL37" s="35"/>
      <c r="JM37" s="35"/>
      <c r="JN37" s="35"/>
      <c r="JO37" s="35"/>
      <c r="JP37" s="35"/>
      <c r="JQ37" s="35"/>
      <c r="JR37" s="35"/>
      <c r="JS37" s="35"/>
      <c r="JT37" s="35"/>
      <c r="JU37" s="35"/>
      <c r="JV37" s="35"/>
      <c r="JW37" s="35"/>
      <c r="JX37" s="35"/>
      <c r="JY37" s="35"/>
      <c r="JZ37" s="35"/>
      <c r="KA37" s="35"/>
      <c r="KB37" s="35"/>
      <c r="KC37" s="35"/>
      <c r="KD37" s="35"/>
      <c r="KE37" s="35"/>
      <c r="KF37" s="35"/>
      <c r="KG37" s="35"/>
      <c r="KH37" s="35"/>
      <c r="KI37" s="35"/>
      <c r="KJ37" s="35"/>
      <c r="KK37" s="35"/>
      <c r="KL37" s="35"/>
      <c r="KM37" s="35"/>
      <c r="KN37" s="35"/>
      <c r="KO37" s="35"/>
      <c r="KP37" s="35"/>
      <c r="KQ37" s="35"/>
      <c r="KR37" s="35"/>
      <c r="KS37" s="35"/>
      <c r="KT37" s="35"/>
      <c r="KU37" s="35"/>
      <c r="KV37" s="35"/>
      <c r="KW37" s="35"/>
      <c r="KX37" s="35"/>
      <c r="KY37" s="35"/>
      <c r="KZ37" s="35"/>
      <c r="LA37" s="35"/>
      <c r="LB37" s="35"/>
      <c r="LC37" s="35"/>
      <c r="LD37" s="35"/>
      <c r="LE37" s="35"/>
      <c r="LF37" s="35"/>
      <c r="LG37" s="35"/>
      <c r="LH37" s="35"/>
      <c r="LI37" s="35"/>
      <c r="LJ37" s="35"/>
      <c r="LK37" s="35"/>
      <c r="LL37" s="35"/>
      <c r="LM37" s="35"/>
      <c r="LN37" s="35"/>
      <c r="LO37" s="35"/>
      <c r="LP37" s="35"/>
      <c r="LQ37" s="35"/>
      <c r="LR37" s="35"/>
      <c r="LS37" s="35"/>
      <c r="LT37" s="35"/>
      <c r="LU37" s="35"/>
      <c r="LV37" s="35"/>
      <c r="LW37" s="35"/>
      <c r="LX37" s="35"/>
      <c r="LY37" s="35"/>
      <c r="LZ37" s="35"/>
      <c r="MA37" s="35"/>
      <c r="MB37" s="35"/>
      <c r="MC37" s="35"/>
      <c r="MD37" s="35"/>
      <c r="ME37" s="35"/>
      <c r="MF37" s="35"/>
      <c r="MG37" s="35"/>
      <c r="MH37" s="35"/>
      <c r="MI37" s="35"/>
      <c r="MJ37" s="35"/>
      <c r="MK37" s="35"/>
      <c r="ML37" s="35"/>
      <c r="MM37" s="35"/>
      <c r="MN37" s="35"/>
      <c r="MO37" s="35"/>
      <c r="MP37" s="35"/>
      <c r="MQ37" s="35"/>
      <c r="MR37" s="35"/>
      <c r="MS37" s="35"/>
      <c r="MT37" s="35"/>
      <c r="MU37" s="35"/>
      <c r="MV37" s="35"/>
      <c r="MW37" s="35"/>
      <c r="MX37" s="35"/>
      <c r="MY37" s="35"/>
      <c r="MZ37" s="35"/>
      <c r="NA37" s="35"/>
      <c r="NB37" s="35"/>
      <c r="NC37" s="35"/>
      <c r="ND37" s="35"/>
      <c r="NE37" s="35"/>
      <c r="NF37" s="35"/>
      <c r="NG37" s="35"/>
      <c r="NH37" s="35"/>
      <c r="NI37" s="35"/>
      <c r="NJ37" s="35"/>
      <c r="NK37" s="35"/>
      <c r="NL37" s="35"/>
      <c r="NM37" s="35"/>
      <c r="NN37" s="35"/>
      <c r="NO37" s="35"/>
      <c r="NP37" s="35"/>
      <c r="NQ37" s="35"/>
      <c r="NR37" s="35"/>
      <c r="NS37" s="35"/>
      <c r="NT37" s="35"/>
      <c r="NU37" s="35"/>
      <c r="NV37" s="35"/>
      <c r="NW37" s="35"/>
      <c r="NX37" s="35"/>
      <c r="NY37" s="35"/>
      <c r="NZ37" s="35"/>
      <c r="OA37" s="35"/>
      <c r="OB37" s="35"/>
      <c r="OC37" s="35"/>
      <c r="OD37" s="35"/>
      <c r="OE37" s="35"/>
      <c r="OF37" s="35"/>
      <c r="OG37" s="35"/>
      <c r="OH37" s="35"/>
      <c r="OI37" s="35"/>
      <c r="OJ37" s="35"/>
      <c r="OK37" s="35"/>
      <c r="OL37" s="35"/>
      <c r="OM37" s="35"/>
      <c r="ON37" s="35"/>
      <c r="OO37" s="35"/>
      <c r="OP37" s="35"/>
      <c r="OQ37" s="35"/>
      <c r="OR37" s="35"/>
      <c r="OS37" s="35"/>
      <c r="OT37" s="35"/>
      <c r="OU37" s="35"/>
      <c r="OV37" s="35"/>
      <c r="OW37" s="35"/>
      <c r="OX37" s="35"/>
      <c r="OY37" s="35"/>
      <c r="OZ37" s="35"/>
      <c r="PA37" s="35"/>
      <c r="PB37" s="35"/>
      <c r="PC37" s="35"/>
      <c r="PD37" s="35"/>
      <c r="PE37" s="35"/>
      <c r="PF37" s="35"/>
      <c r="PG37" s="35"/>
      <c r="PH37" s="35"/>
      <c r="PI37" s="35"/>
      <c r="PJ37" s="35"/>
      <c r="PK37" s="35"/>
      <c r="PL37" s="35"/>
      <c r="PM37" s="35"/>
      <c r="PN37" s="35"/>
      <c r="PO37" s="35"/>
      <c r="PP37" s="35"/>
      <c r="PQ37" s="35"/>
      <c r="PR37" s="35"/>
      <c r="PS37" s="35"/>
      <c r="PT37" s="35"/>
      <c r="PU37" s="35"/>
      <c r="PV37" s="35"/>
      <c r="PW37" s="35"/>
      <c r="PX37" s="35"/>
      <c r="PY37" s="35"/>
      <c r="PZ37" s="35"/>
      <c r="QA37" s="35"/>
      <c r="QB37" s="35"/>
      <c r="QC37" s="35"/>
      <c r="QD37" s="35"/>
      <c r="QE37" s="35"/>
      <c r="QF37" s="35"/>
      <c r="QG37" s="35"/>
      <c r="QH37" s="35"/>
      <c r="QI37" s="35"/>
      <c r="QJ37" s="35"/>
      <c r="QK37" s="35"/>
      <c r="QL37" s="35"/>
      <c r="QM37" s="35"/>
      <c r="QN37" s="35"/>
      <c r="QO37" s="35"/>
      <c r="QP37" s="35"/>
      <c r="QQ37" s="35"/>
      <c r="QR37" s="35"/>
      <c r="QS37" s="35"/>
      <c r="QT37" s="35"/>
      <c r="QU37" s="35"/>
      <c r="QV37" s="35"/>
      <c r="QW37" s="35"/>
      <c r="QX37" s="35"/>
      <c r="QY37" s="35"/>
      <c r="QZ37" s="35"/>
      <c r="RA37" s="35"/>
      <c r="RB37" s="35"/>
      <c r="RC37" s="35"/>
      <c r="RD37" s="35"/>
      <c r="RE37" s="35"/>
      <c r="RF37" s="35"/>
      <c r="RG37" s="35"/>
      <c r="RH37" s="35"/>
      <c r="RI37" s="35"/>
      <c r="RJ37" s="35"/>
      <c r="RK37" s="35"/>
      <c r="RL37" s="35"/>
      <c r="RM37" s="35"/>
      <c r="RN37" s="35"/>
      <c r="RO37" s="35"/>
      <c r="RP37" s="35"/>
      <c r="RQ37" s="35"/>
      <c r="RR37" s="35"/>
      <c r="RS37" s="35"/>
      <c r="RT37" s="35"/>
      <c r="RU37" s="35"/>
      <c r="RV37" s="35"/>
      <c r="RW37" s="35"/>
      <c r="RX37" s="35"/>
      <c r="RY37" s="35"/>
      <c r="RZ37" s="35"/>
      <c r="SA37" s="35"/>
      <c r="SB37" s="35"/>
      <c r="SC37" s="35"/>
      <c r="SD37" s="35"/>
      <c r="SE37" s="35"/>
      <c r="SF37" s="35"/>
      <c r="SG37" s="35"/>
      <c r="SH37" s="35"/>
      <c r="SI37" s="35"/>
      <c r="SJ37" s="35"/>
      <c r="SK37" s="35"/>
      <c r="SL37" s="35"/>
      <c r="SM37" s="35"/>
      <c r="SN37" s="35"/>
      <c r="SO37" s="35"/>
      <c r="SP37" s="35"/>
      <c r="SQ37" s="35"/>
      <c r="SR37" s="35"/>
      <c r="SS37" s="35"/>
      <c r="ST37" s="35"/>
      <c r="SU37" s="35"/>
      <c r="SV37" s="35"/>
      <c r="SW37" s="35"/>
      <c r="SX37" s="35"/>
      <c r="SY37" s="35"/>
      <c r="SZ37" s="35"/>
      <c r="TA37" s="35"/>
      <c r="TB37" s="35"/>
      <c r="TC37" s="35"/>
      <c r="TD37" s="35"/>
      <c r="TE37" s="35"/>
      <c r="TF37" s="35"/>
      <c r="TG37" s="35"/>
      <c r="TH37" s="35"/>
      <c r="TI37" s="35"/>
      <c r="TJ37" s="35"/>
      <c r="TK37" s="35"/>
      <c r="TL37" s="35"/>
      <c r="TM37" s="35"/>
      <c r="TN37" s="35"/>
      <c r="TO37" s="35"/>
      <c r="TP37" s="35"/>
      <c r="TQ37" s="35"/>
      <c r="TR37" s="35"/>
      <c r="TS37" s="35"/>
      <c r="TT37" s="35"/>
      <c r="TU37" s="35"/>
      <c r="TV37" s="35"/>
      <c r="TW37" s="35"/>
      <c r="TX37" s="35"/>
      <c r="TY37" s="35"/>
      <c r="TZ37" s="35"/>
      <c r="UA37" s="35"/>
      <c r="UB37" s="35"/>
      <c r="UC37" s="35"/>
      <c r="UD37" s="35"/>
      <c r="UE37" s="35"/>
      <c r="UF37" s="35"/>
      <c r="UG37" s="35"/>
      <c r="UH37" s="35"/>
      <c r="UI37" s="35"/>
      <c r="UJ37" s="35"/>
      <c r="UK37" s="35"/>
      <c r="UL37" s="35"/>
      <c r="UM37" s="35"/>
      <c r="UN37" s="35"/>
      <c r="UO37" s="35"/>
      <c r="UP37" s="35"/>
      <c r="UQ37" s="35"/>
      <c r="UR37" s="35"/>
      <c r="US37" s="35"/>
      <c r="UT37" s="35"/>
      <c r="UU37" s="35"/>
      <c r="UV37" s="35"/>
      <c r="UW37" s="35"/>
      <c r="UX37" s="35"/>
      <c r="UY37" s="35"/>
      <c r="UZ37" s="35"/>
      <c r="VA37" s="35"/>
      <c r="VB37" s="35"/>
      <c r="VC37" s="35"/>
      <c r="VD37" s="35"/>
      <c r="VE37" s="35"/>
      <c r="VF37" s="35"/>
      <c r="VG37" s="35"/>
      <c r="VH37" s="35"/>
      <c r="VI37" s="35"/>
      <c r="VJ37" s="35"/>
      <c r="VK37" s="35"/>
      <c r="VL37" s="35"/>
      <c r="VM37" s="35"/>
      <c r="VN37" s="35"/>
      <c r="VO37" s="35"/>
      <c r="VP37" s="35"/>
      <c r="VQ37" s="35"/>
      <c r="VR37" s="35"/>
      <c r="VS37" s="35"/>
      <c r="VT37" s="35"/>
      <c r="VU37" s="35"/>
      <c r="VV37" s="35"/>
      <c r="VW37" s="35"/>
      <c r="VX37" s="35"/>
      <c r="VY37" s="35"/>
      <c r="VZ37" s="35"/>
      <c r="WA37" s="35"/>
      <c r="WB37" s="35"/>
      <c r="WC37" s="35"/>
      <c r="WD37" s="35"/>
      <c r="WE37" s="35"/>
      <c r="WF37" s="35"/>
      <c r="WG37" s="35"/>
      <c r="WH37" s="35"/>
      <c r="WI37" s="35"/>
      <c r="WJ37" s="35"/>
      <c r="WK37" s="35"/>
      <c r="WL37" s="35"/>
      <c r="WM37" s="35"/>
      <c r="WN37" s="35"/>
      <c r="WO37" s="35"/>
      <c r="WP37" s="35"/>
      <c r="WQ37" s="35"/>
      <c r="WR37" s="35"/>
      <c r="WS37" s="35"/>
      <c r="WT37" s="35"/>
      <c r="WU37" s="35"/>
      <c r="WV37" s="35"/>
      <c r="WW37" s="35"/>
      <c r="WX37" s="35"/>
      <c r="WY37" s="35"/>
      <c r="WZ37" s="35"/>
      <c r="XA37" s="35"/>
      <c r="XB37" s="35"/>
      <c r="XC37" s="35"/>
      <c r="XD37" s="35"/>
      <c r="XE37" s="35"/>
      <c r="XF37" s="35"/>
      <c r="XG37" s="35"/>
      <c r="XH37" s="35"/>
      <c r="XI37" s="35"/>
      <c r="XJ37" s="35"/>
      <c r="XK37" s="35"/>
      <c r="XL37" s="35"/>
      <c r="XM37" s="35"/>
      <c r="XN37" s="35"/>
      <c r="XO37" s="35"/>
      <c r="XP37" s="35"/>
      <c r="XQ37" s="35"/>
      <c r="XR37" s="35"/>
      <c r="XS37" s="35"/>
      <c r="XT37" s="35"/>
      <c r="XU37" s="35"/>
      <c r="XV37" s="35"/>
      <c r="XW37" s="35"/>
      <c r="XX37" s="35"/>
      <c r="XY37" s="35"/>
      <c r="XZ37" s="35"/>
      <c r="YA37" s="35"/>
      <c r="YB37" s="35"/>
      <c r="YC37" s="35"/>
      <c r="YD37" s="35"/>
      <c r="YE37" s="35"/>
      <c r="YF37" s="35"/>
      <c r="YG37" s="35"/>
      <c r="YH37" s="35"/>
      <c r="YI37" s="35"/>
      <c r="YJ37" s="35"/>
      <c r="YK37" s="35"/>
      <c r="YL37" s="35"/>
      <c r="YM37" s="35"/>
      <c r="YN37" s="35"/>
      <c r="YO37" s="35"/>
      <c r="YP37" s="35"/>
      <c r="YQ37" s="35"/>
      <c r="YR37" s="35"/>
      <c r="YS37" s="35"/>
      <c r="YT37" s="35"/>
      <c r="YU37" s="35"/>
      <c r="YV37" s="35"/>
      <c r="YW37" s="35"/>
      <c r="YX37" s="35"/>
      <c r="YY37" s="35"/>
      <c r="YZ37" s="35"/>
      <c r="ZA37" s="35"/>
      <c r="ZB37" s="35"/>
      <c r="ZC37" s="35"/>
      <c r="ZD37" s="35"/>
      <c r="ZE37" s="35"/>
      <c r="ZF37" s="35"/>
      <c r="ZG37" s="35"/>
      <c r="ZH37" s="35"/>
      <c r="ZI37" s="35"/>
      <c r="ZJ37" s="35"/>
      <c r="ZK37" s="35"/>
      <c r="ZL37" s="35"/>
      <c r="ZM37" s="35"/>
      <c r="ZN37" s="35"/>
      <c r="ZO37" s="35"/>
      <c r="ZP37" s="35"/>
      <c r="ZQ37" s="35"/>
      <c r="ZR37" s="35"/>
      <c r="ZS37" s="35"/>
      <c r="ZT37" s="35"/>
      <c r="ZU37" s="35"/>
      <c r="ZV37" s="35"/>
      <c r="ZW37" s="35"/>
      <c r="ZX37" s="35"/>
      <c r="ZY37" s="35"/>
      <c r="ZZ37" s="35"/>
      <c r="AAA37" s="35"/>
      <c r="AAB37" s="35"/>
      <c r="AAC37" s="35"/>
      <c r="AAD37" s="35"/>
      <c r="AAE37" s="35"/>
      <c r="AAF37" s="35"/>
      <c r="AAG37" s="35"/>
      <c r="AAH37" s="35"/>
      <c r="AAI37" s="35"/>
      <c r="AAJ37" s="35"/>
      <c r="AAK37" s="35"/>
      <c r="AAL37" s="35"/>
      <c r="AAM37" s="35"/>
      <c r="AAN37" s="35"/>
      <c r="AAO37" s="35"/>
      <c r="AAP37" s="35"/>
      <c r="AAQ37" s="35"/>
      <c r="AAR37" s="35"/>
      <c r="AAS37" s="35"/>
      <c r="AAT37" s="35"/>
      <c r="AAU37" s="35"/>
      <c r="AAV37" s="35"/>
      <c r="AAW37" s="35"/>
      <c r="AAX37" s="35"/>
      <c r="AAY37" s="35"/>
      <c r="AAZ37" s="35"/>
      <c r="ABA37" s="35"/>
      <c r="ABB37" s="35"/>
      <c r="ABC37" s="35"/>
      <c r="ABD37" s="35"/>
      <c r="ABE37" s="35"/>
      <c r="ABF37" s="35"/>
      <c r="ABG37" s="35"/>
      <c r="ABH37" s="35"/>
      <c r="ABI37" s="35"/>
      <c r="ABJ37" s="35"/>
      <c r="ABK37" s="35"/>
      <c r="ABL37" s="35"/>
      <c r="ABM37" s="35"/>
      <c r="ABN37" s="35"/>
      <c r="ABO37" s="35"/>
      <c r="ABP37" s="35"/>
      <c r="ABQ37" s="35"/>
      <c r="ABR37" s="35"/>
      <c r="ABS37" s="35"/>
      <c r="ABT37" s="35"/>
      <c r="ABU37" s="35"/>
      <c r="ABV37" s="35"/>
      <c r="ABW37" s="35"/>
      <c r="ABX37" s="35"/>
      <c r="ABY37" s="35"/>
      <c r="ABZ37" s="35"/>
      <c r="ACA37" s="35"/>
      <c r="ACB37" s="35"/>
      <c r="ACC37" s="35"/>
      <c r="ACD37" s="35"/>
      <c r="ACE37" s="35"/>
      <c r="ACF37" s="35"/>
      <c r="ACG37" s="35"/>
      <c r="ACH37" s="35"/>
      <c r="ACI37" s="35"/>
      <c r="ACJ37" s="35"/>
      <c r="ACK37" s="35"/>
      <c r="ACL37" s="35"/>
      <c r="ACM37" s="35"/>
      <c r="ACN37" s="35"/>
      <c r="ACO37" s="35"/>
      <c r="ACP37" s="35"/>
      <c r="ACQ37" s="35"/>
      <c r="ACR37" s="35"/>
      <c r="ACS37" s="35"/>
      <c r="ACT37" s="35"/>
      <c r="ACU37" s="35"/>
      <c r="ACV37" s="35"/>
      <c r="ACW37" s="35"/>
      <c r="ACX37" s="35"/>
      <c r="ACY37" s="35"/>
      <c r="ACZ37" s="35"/>
      <c r="ADA37" s="35"/>
      <c r="ADB37" s="35"/>
      <c r="ADC37" s="35"/>
      <c r="ADD37" s="35"/>
      <c r="ADE37" s="35"/>
      <c r="ADF37" s="35"/>
      <c r="ADG37" s="35"/>
      <c r="ADH37" s="35"/>
      <c r="ADI37" s="35"/>
      <c r="ADJ37" s="35"/>
      <c r="ADK37" s="35"/>
      <c r="ADL37" s="35"/>
      <c r="ADM37" s="35"/>
      <c r="ADN37" s="35"/>
      <c r="ADO37" s="35"/>
      <c r="ADP37" s="35"/>
      <c r="ADQ37" s="35"/>
      <c r="ADR37" s="35"/>
      <c r="ADS37" s="35"/>
      <c r="ADT37" s="35"/>
      <c r="ADU37" s="35"/>
      <c r="ADV37" s="35"/>
      <c r="ADW37" s="35"/>
      <c r="ADX37" s="35"/>
      <c r="ADY37" s="35"/>
      <c r="ADZ37" s="35"/>
      <c r="AEA37" s="35"/>
      <c r="AEB37" s="35"/>
      <c r="AEC37" s="35"/>
      <c r="AED37" s="35"/>
      <c r="AEE37" s="35"/>
      <c r="AEF37" s="35"/>
      <c r="AEG37" s="35"/>
      <c r="AEH37" s="35"/>
      <c r="AEI37" s="35"/>
      <c r="AEJ37" s="35"/>
      <c r="AEK37" s="35"/>
      <c r="AEL37" s="35"/>
      <c r="AEM37" s="35"/>
      <c r="AEN37" s="35"/>
      <c r="AEO37" s="35"/>
      <c r="AEP37" s="35"/>
      <c r="AEQ37" s="35"/>
      <c r="AER37" s="35"/>
      <c r="AES37" s="35"/>
      <c r="AET37" s="35"/>
      <c r="AEU37" s="35"/>
      <c r="AEV37" s="35"/>
      <c r="AEW37" s="35"/>
      <c r="AEX37" s="35"/>
      <c r="AEY37" s="35"/>
      <c r="AEZ37" s="35"/>
      <c r="AFA37" s="35"/>
      <c r="AFB37" s="35"/>
      <c r="AFC37" s="35"/>
      <c r="AFD37" s="35"/>
      <c r="AFE37" s="35"/>
      <c r="AFF37" s="35"/>
      <c r="AFG37" s="35"/>
      <c r="AFH37" s="35"/>
      <c r="AFI37" s="35"/>
      <c r="AFJ37" s="35"/>
      <c r="AFK37" s="35"/>
      <c r="AFL37" s="35"/>
      <c r="AFM37" s="35"/>
      <c r="AFN37" s="35"/>
      <c r="AFO37" s="35"/>
      <c r="AFP37" s="35"/>
      <c r="AFQ37" s="35"/>
      <c r="AFR37" s="35"/>
      <c r="AFS37" s="35"/>
      <c r="AFT37" s="35"/>
      <c r="AFU37" s="35"/>
      <c r="AFV37" s="35"/>
      <c r="AFW37" s="35"/>
      <c r="AFX37" s="35"/>
      <c r="AFY37" s="35"/>
      <c r="AFZ37" s="35"/>
      <c r="AGA37" s="35"/>
      <c r="AGB37" s="35"/>
      <c r="AGC37" s="35"/>
      <c r="AGD37" s="35"/>
      <c r="AGE37" s="35"/>
      <c r="AGF37" s="35"/>
      <c r="AGG37" s="35"/>
      <c r="AGH37" s="35"/>
      <c r="AGI37" s="35"/>
      <c r="AGJ37" s="35"/>
      <c r="AGK37" s="35"/>
      <c r="AGL37" s="35"/>
      <c r="AGM37" s="35"/>
      <c r="AGN37" s="35"/>
      <c r="AGO37" s="35"/>
      <c r="AGP37" s="35"/>
      <c r="AGQ37" s="35"/>
      <c r="AGR37" s="35"/>
      <c r="AGS37" s="35"/>
      <c r="AGT37" s="35"/>
      <c r="AGU37" s="35"/>
      <c r="AGV37" s="35"/>
      <c r="AGW37" s="35"/>
      <c r="AGX37" s="35"/>
      <c r="AGY37" s="35"/>
      <c r="AGZ37" s="35"/>
      <c r="AHA37" s="35"/>
      <c r="AHB37" s="35"/>
      <c r="AHC37" s="35"/>
      <c r="AHD37" s="35"/>
      <c r="AHE37" s="35"/>
      <c r="AHF37" s="35"/>
      <c r="AHG37" s="35"/>
      <c r="AHH37" s="35"/>
      <c r="AHI37" s="35"/>
      <c r="AHJ37" s="35"/>
      <c r="AHK37" s="35"/>
      <c r="AHL37" s="35"/>
      <c r="AHM37" s="35"/>
      <c r="AHN37" s="35"/>
      <c r="AHO37" s="35"/>
      <c r="AHP37" s="35"/>
      <c r="AHQ37" s="35"/>
      <c r="AHR37" s="35"/>
      <c r="AHS37" s="35"/>
      <c r="AHT37" s="35"/>
      <c r="AHU37" s="35"/>
      <c r="AHV37" s="35"/>
      <c r="AHW37" s="35"/>
      <c r="AHX37" s="35"/>
      <c r="AHY37" s="35"/>
      <c r="AHZ37" s="35"/>
      <c r="AIA37" s="35"/>
      <c r="AIB37" s="35"/>
      <c r="AIC37" s="35"/>
      <c r="AID37" s="35"/>
      <c r="AIE37" s="35"/>
      <c r="AIF37" s="35"/>
      <c r="AIG37" s="35"/>
      <c r="AIH37" s="35"/>
      <c r="AII37" s="35"/>
      <c r="AIJ37" s="35"/>
      <c r="AIK37" s="35"/>
      <c r="AIL37" s="35"/>
      <c r="AIM37" s="35"/>
      <c r="AIN37" s="35"/>
      <c r="AIO37" s="35"/>
      <c r="AIP37" s="35"/>
      <c r="AIQ37" s="35"/>
      <c r="AIR37" s="35"/>
      <c r="AIS37" s="35"/>
      <c r="AIT37" s="35"/>
      <c r="AIU37" s="35"/>
      <c r="AIV37" s="35"/>
      <c r="AIW37" s="35"/>
      <c r="AIX37" s="35"/>
      <c r="AIY37" s="35"/>
      <c r="AIZ37" s="35"/>
      <c r="AJA37" s="35"/>
      <c r="AJB37" s="35"/>
      <c r="AJC37" s="35"/>
      <c r="AJD37" s="35"/>
      <c r="AJE37" s="35"/>
      <c r="AJF37" s="35"/>
      <c r="AJG37" s="35"/>
      <c r="AJH37" s="35"/>
      <c r="AJI37" s="35"/>
      <c r="AJJ37" s="35"/>
      <c r="AJK37" s="35"/>
      <c r="AJL37" s="35"/>
      <c r="AJM37" s="35"/>
      <c r="AJN37" s="35"/>
      <c r="AJO37" s="35"/>
      <c r="AJP37" s="35"/>
      <c r="AJQ37" s="35"/>
      <c r="AJR37" s="35"/>
      <c r="AJS37" s="35"/>
      <c r="AJT37" s="35"/>
      <c r="AJU37" s="35"/>
      <c r="AJV37" s="35"/>
      <c r="AJW37" s="35"/>
      <c r="AJX37" s="35"/>
      <c r="AJY37" s="35"/>
      <c r="AJZ37" s="35"/>
      <c r="AKA37" s="35"/>
      <c r="AKB37" s="35"/>
      <c r="AKC37" s="35"/>
      <c r="AKD37" s="35"/>
      <c r="AKE37" s="35"/>
      <c r="AKF37" s="35"/>
      <c r="AKG37" s="35"/>
      <c r="AKH37" s="35"/>
      <c r="AKI37" s="35"/>
      <c r="AKJ37" s="35"/>
      <c r="AKK37" s="35"/>
      <c r="AKL37" s="35"/>
      <c r="AKM37" s="35"/>
      <c r="AKN37" s="35"/>
      <c r="AKO37" s="35"/>
      <c r="AKP37" s="35"/>
      <c r="AKQ37" s="35"/>
      <c r="AKR37" s="35"/>
      <c r="AKS37" s="35"/>
      <c r="AKT37" s="35"/>
      <c r="AKU37" s="35"/>
      <c r="AKV37" s="35"/>
      <c r="AKW37" s="35"/>
      <c r="AKX37" s="35"/>
      <c r="AKY37" s="35"/>
      <c r="AKZ37" s="35"/>
      <c r="ALA37" s="35"/>
      <c r="ALB37" s="35"/>
      <c r="ALC37" s="35"/>
      <c r="ALD37" s="35"/>
      <c r="ALE37" s="35"/>
      <c r="ALF37" s="35"/>
      <c r="ALG37" s="35"/>
      <c r="ALH37" s="35"/>
      <c r="ALI37" s="35"/>
      <c r="ALJ37" s="35"/>
      <c r="ALK37" s="35"/>
      <c r="ALL37" s="35"/>
      <c r="ALM37" s="35"/>
      <c r="ALN37" s="35"/>
      <c r="ALO37" s="35"/>
      <c r="ALP37" s="35"/>
      <c r="ALQ37" s="35"/>
      <c r="ALR37" s="35"/>
      <c r="ALS37" s="35"/>
      <c r="ALT37" s="35"/>
      <c r="ALU37" s="35"/>
      <c r="ALV37" s="35"/>
      <c r="ALW37" s="35"/>
      <c r="ALX37" s="35"/>
      <c r="ALY37" s="35"/>
      <c r="ALZ37" s="35"/>
      <c r="AMA37" s="35"/>
      <c r="AMB37" s="35"/>
      <c r="AMC37" s="35"/>
      <c r="AMD37" s="35"/>
      <c r="AME37" s="35"/>
      <c r="AMF37" s="35"/>
      <c r="AMG37" s="35"/>
      <c r="AMH37" s="35"/>
      <c r="AMI37" s="35"/>
      <c r="AMJ37" s="35"/>
      <c r="AMK37" s="35"/>
    </row>
    <row r="38" s="1" customFormat="1" ht="20.1" customHeight="1" spans="1:1025">
      <c r="A38" s="11"/>
      <c r="B38" s="11">
        <v>35</v>
      </c>
      <c r="C38" s="12"/>
      <c r="D38" s="13"/>
      <c r="E38" s="14"/>
      <c r="F38" s="14"/>
      <c r="G38" s="13"/>
      <c r="H38" s="15"/>
      <c r="I38" s="20"/>
      <c r="J38" s="13"/>
      <c r="K38" s="24">
        <v>8.643</v>
      </c>
      <c r="L38" s="22">
        <f>K38/0.003375</f>
        <v>2560.88888888889</v>
      </c>
      <c r="M38" s="25">
        <v>462.9</v>
      </c>
      <c r="N38" s="15">
        <f>M38/22.5</f>
        <v>20.5733333333333</v>
      </c>
      <c r="O38" s="15"/>
      <c r="P38" s="15"/>
      <c r="Q38" s="30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3"/>
      <c r="AG38" s="34"/>
      <c r="AH38" s="34"/>
      <c r="AI38" s="34"/>
      <c r="AJ38" s="34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  <c r="FE38" s="35"/>
      <c r="FF38" s="35"/>
      <c r="FG38" s="35"/>
      <c r="FH38" s="35"/>
      <c r="FI38" s="35"/>
      <c r="FJ38" s="35"/>
      <c r="FK38" s="35"/>
      <c r="FL38" s="35"/>
      <c r="FM38" s="35"/>
      <c r="FN38" s="35"/>
      <c r="FO38" s="35"/>
      <c r="FP38" s="35"/>
      <c r="FQ38" s="35"/>
      <c r="FR38" s="35"/>
      <c r="FS38" s="35"/>
      <c r="FT38" s="35"/>
      <c r="FU38" s="35"/>
      <c r="FV38" s="35"/>
      <c r="FW38" s="35"/>
      <c r="FX38" s="35"/>
      <c r="FY38" s="35"/>
      <c r="FZ38" s="35"/>
      <c r="GA38" s="35"/>
      <c r="GB38" s="35"/>
      <c r="GC38" s="35"/>
      <c r="GD38" s="35"/>
      <c r="GE38" s="35"/>
      <c r="GF38" s="35"/>
      <c r="GG38" s="35"/>
      <c r="GH38" s="35"/>
      <c r="GI38" s="35"/>
      <c r="GJ38" s="35"/>
      <c r="GK38" s="35"/>
      <c r="GL38" s="35"/>
      <c r="GM38" s="35"/>
      <c r="GN38" s="35"/>
      <c r="GO38" s="35"/>
      <c r="GP38" s="35"/>
      <c r="GQ38" s="35"/>
      <c r="GR38" s="35"/>
      <c r="GS38" s="35"/>
      <c r="GT38" s="35"/>
      <c r="GU38" s="35"/>
      <c r="GV38" s="35"/>
      <c r="GW38" s="35"/>
      <c r="GX38" s="35"/>
      <c r="GY38" s="35"/>
      <c r="GZ38" s="35"/>
      <c r="HA38" s="35"/>
      <c r="HB38" s="35"/>
      <c r="HC38" s="35"/>
      <c r="HD38" s="35"/>
      <c r="HE38" s="35"/>
      <c r="HF38" s="35"/>
      <c r="HG38" s="35"/>
      <c r="HH38" s="35"/>
      <c r="HI38" s="35"/>
      <c r="HJ38" s="35"/>
      <c r="HK38" s="35"/>
      <c r="HL38" s="35"/>
      <c r="HM38" s="35"/>
      <c r="HN38" s="35"/>
      <c r="HO38" s="35"/>
      <c r="HP38" s="35"/>
      <c r="HQ38" s="35"/>
      <c r="HR38" s="35"/>
      <c r="HS38" s="35"/>
      <c r="HT38" s="35"/>
      <c r="HU38" s="35"/>
      <c r="HV38" s="35"/>
      <c r="HW38" s="35"/>
      <c r="HX38" s="35"/>
      <c r="HY38" s="35"/>
      <c r="HZ38" s="35"/>
      <c r="IA38" s="35"/>
      <c r="IB38" s="35"/>
      <c r="IC38" s="35"/>
      <c r="ID38" s="35"/>
      <c r="IE38" s="35"/>
      <c r="IF38" s="35"/>
      <c r="IG38" s="35"/>
      <c r="IH38" s="35"/>
      <c r="II38" s="35"/>
      <c r="IJ38" s="35"/>
      <c r="IK38" s="35"/>
      <c r="IL38" s="35"/>
      <c r="IM38" s="35"/>
      <c r="IN38" s="35"/>
      <c r="IO38" s="35"/>
      <c r="IP38" s="35"/>
      <c r="IQ38" s="35"/>
      <c r="IR38" s="35"/>
      <c r="IS38" s="35"/>
      <c r="IT38" s="35"/>
      <c r="IU38" s="35"/>
      <c r="IV38" s="35"/>
      <c r="IW38" s="35"/>
      <c r="IX38" s="35"/>
      <c r="IY38" s="35"/>
      <c r="IZ38" s="35"/>
      <c r="JA38" s="35"/>
      <c r="JB38" s="35"/>
      <c r="JC38" s="35"/>
      <c r="JD38" s="35"/>
      <c r="JE38" s="35"/>
      <c r="JF38" s="35"/>
      <c r="JG38" s="35"/>
      <c r="JH38" s="35"/>
      <c r="JI38" s="35"/>
      <c r="JJ38" s="35"/>
      <c r="JK38" s="35"/>
      <c r="JL38" s="35"/>
      <c r="JM38" s="35"/>
      <c r="JN38" s="35"/>
      <c r="JO38" s="35"/>
      <c r="JP38" s="35"/>
      <c r="JQ38" s="35"/>
      <c r="JR38" s="35"/>
      <c r="JS38" s="35"/>
      <c r="JT38" s="35"/>
      <c r="JU38" s="35"/>
      <c r="JV38" s="35"/>
      <c r="JW38" s="35"/>
      <c r="JX38" s="35"/>
      <c r="JY38" s="35"/>
      <c r="JZ38" s="35"/>
      <c r="KA38" s="35"/>
      <c r="KB38" s="35"/>
      <c r="KC38" s="35"/>
      <c r="KD38" s="35"/>
      <c r="KE38" s="35"/>
      <c r="KF38" s="35"/>
      <c r="KG38" s="35"/>
      <c r="KH38" s="35"/>
      <c r="KI38" s="35"/>
      <c r="KJ38" s="35"/>
      <c r="KK38" s="35"/>
      <c r="KL38" s="35"/>
      <c r="KM38" s="35"/>
      <c r="KN38" s="35"/>
      <c r="KO38" s="35"/>
      <c r="KP38" s="35"/>
      <c r="KQ38" s="35"/>
      <c r="KR38" s="35"/>
      <c r="KS38" s="35"/>
      <c r="KT38" s="35"/>
      <c r="KU38" s="35"/>
      <c r="KV38" s="35"/>
      <c r="KW38" s="35"/>
      <c r="KX38" s="35"/>
      <c r="KY38" s="35"/>
      <c r="KZ38" s="35"/>
      <c r="LA38" s="35"/>
      <c r="LB38" s="35"/>
      <c r="LC38" s="35"/>
      <c r="LD38" s="35"/>
      <c r="LE38" s="35"/>
      <c r="LF38" s="35"/>
      <c r="LG38" s="35"/>
      <c r="LH38" s="35"/>
      <c r="LI38" s="35"/>
      <c r="LJ38" s="35"/>
      <c r="LK38" s="35"/>
      <c r="LL38" s="35"/>
      <c r="LM38" s="35"/>
      <c r="LN38" s="35"/>
      <c r="LO38" s="35"/>
      <c r="LP38" s="35"/>
      <c r="LQ38" s="35"/>
      <c r="LR38" s="35"/>
      <c r="LS38" s="35"/>
      <c r="LT38" s="35"/>
      <c r="LU38" s="35"/>
      <c r="LV38" s="35"/>
      <c r="LW38" s="35"/>
      <c r="LX38" s="35"/>
      <c r="LY38" s="35"/>
      <c r="LZ38" s="35"/>
      <c r="MA38" s="35"/>
      <c r="MB38" s="35"/>
      <c r="MC38" s="35"/>
      <c r="MD38" s="35"/>
      <c r="ME38" s="35"/>
      <c r="MF38" s="35"/>
      <c r="MG38" s="35"/>
      <c r="MH38" s="35"/>
      <c r="MI38" s="35"/>
      <c r="MJ38" s="35"/>
      <c r="MK38" s="35"/>
      <c r="ML38" s="35"/>
      <c r="MM38" s="35"/>
      <c r="MN38" s="35"/>
      <c r="MO38" s="35"/>
      <c r="MP38" s="35"/>
      <c r="MQ38" s="35"/>
      <c r="MR38" s="35"/>
      <c r="MS38" s="35"/>
      <c r="MT38" s="35"/>
      <c r="MU38" s="35"/>
      <c r="MV38" s="35"/>
      <c r="MW38" s="35"/>
      <c r="MX38" s="35"/>
      <c r="MY38" s="35"/>
      <c r="MZ38" s="35"/>
      <c r="NA38" s="35"/>
      <c r="NB38" s="35"/>
      <c r="NC38" s="35"/>
      <c r="ND38" s="35"/>
      <c r="NE38" s="35"/>
      <c r="NF38" s="35"/>
      <c r="NG38" s="35"/>
      <c r="NH38" s="35"/>
      <c r="NI38" s="35"/>
      <c r="NJ38" s="35"/>
      <c r="NK38" s="35"/>
      <c r="NL38" s="35"/>
      <c r="NM38" s="35"/>
      <c r="NN38" s="35"/>
      <c r="NO38" s="35"/>
      <c r="NP38" s="35"/>
      <c r="NQ38" s="35"/>
      <c r="NR38" s="35"/>
      <c r="NS38" s="35"/>
      <c r="NT38" s="35"/>
      <c r="NU38" s="35"/>
      <c r="NV38" s="35"/>
      <c r="NW38" s="35"/>
      <c r="NX38" s="35"/>
      <c r="NY38" s="35"/>
      <c r="NZ38" s="35"/>
      <c r="OA38" s="35"/>
      <c r="OB38" s="35"/>
      <c r="OC38" s="35"/>
      <c r="OD38" s="35"/>
      <c r="OE38" s="35"/>
      <c r="OF38" s="35"/>
      <c r="OG38" s="35"/>
      <c r="OH38" s="35"/>
      <c r="OI38" s="35"/>
      <c r="OJ38" s="35"/>
      <c r="OK38" s="35"/>
      <c r="OL38" s="35"/>
      <c r="OM38" s="35"/>
      <c r="ON38" s="35"/>
      <c r="OO38" s="35"/>
      <c r="OP38" s="35"/>
      <c r="OQ38" s="35"/>
      <c r="OR38" s="35"/>
      <c r="OS38" s="35"/>
      <c r="OT38" s="35"/>
      <c r="OU38" s="35"/>
      <c r="OV38" s="35"/>
      <c r="OW38" s="35"/>
      <c r="OX38" s="35"/>
      <c r="OY38" s="35"/>
      <c r="OZ38" s="35"/>
      <c r="PA38" s="35"/>
      <c r="PB38" s="35"/>
      <c r="PC38" s="35"/>
      <c r="PD38" s="35"/>
      <c r="PE38" s="35"/>
      <c r="PF38" s="35"/>
      <c r="PG38" s="35"/>
      <c r="PH38" s="35"/>
      <c r="PI38" s="35"/>
      <c r="PJ38" s="35"/>
      <c r="PK38" s="35"/>
      <c r="PL38" s="35"/>
      <c r="PM38" s="35"/>
      <c r="PN38" s="35"/>
      <c r="PO38" s="35"/>
      <c r="PP38" s="35"/>
      <c r="PQ38" s="35"/>
      <c r="PR38" s="35"/>
      <c r="PS38" s="35"/>
      <c r="PT38" s="35"/>
      <c r="PU38" s="35"/>
      <c r="PV38" s="35"/>
      <c r="PW38" s="35"/>
      <c r="PX38" s="35"/>
      <c r="PY38" s="35"/>
      <c r="PZ38" s="35"/>
      <c r="QA38" s="35"/>
      <c r="QB38" s="35"/>
      <c r="QC38" s="35"/>
      <c r="QD38" s="35"/>
      <c r="QE38" s="35"/>
      <c r="QF38" s="35"/>
      <c r="QG38" s="35"/>
      <c r="QH38" s="35"/>
      <c r="QI38" s="35"/>
      <c r="QJ38" s="35"/>
      <c r="QK38" s="35"/>
      <c r="QL38" s="35"/>
      <c r="QM38" s="35"/>
      <c r="QN38" s="35"/>
      <c r="QO38" s="35"/>
      <c r="QP38" s="35"/>
      <c r="QQ38" s="35"/>
      <c r="QR38" s="35"/>
      <c r="QS38" s="35"/>
      <c r="QT38" s="35"/>
      <c r="QU38" s="35"/>
      <c r="QV38" s="35"/>
      <c r="QW38" s="35"/>
      <c r="QX38" s="35"/>
      <c r="QY38" s="35"/>
      <c r="QZ38" s="35"/>
      <c r="RA38" s="35"/>
      <c r="RB38" s="35"/>
      <c r="RC38" s="35"/>
      <c r="RD38" s="35"/>
      <c r="RE38" s="35"/>
      <c r="RF38" s="35"/>
      <c r="RG38" s="35"/>
      <c r="RH38" s="35"/>
      <c r="RI38" s="35"/>
      <c r="RJ38" s="35"/>
      <c r="RK38" s="35"/>
      <c r="RL38" s="35"/>
      <c r="RM38" s="35"/>
      <c r="RN38" s="35"/>
      <c r="RO38" s="35"/>
      <c r="RP38" s="35"/>
      <c r="RQ38" s="35"/>
      <c r="RR38" s="35"/>
      <c r="RS38" s="35"/>
      <c r="RT38" s="35"/>
      <c r="RU38" s="35"/>
      <c r="RV38" s="35"/>
      <c r="RW38" s="35"/>
      <c r="RX38" s="35"/>
      <c r="RY38" s="35"/>
      <c r="RZ38" s="35"/>
      <c r="SA38" s="35"/>
      <c r="SB38" s="35"/>
      <c r="SC38" s="35"/>
      <c r="SD38" s="35"/>
      <c r="SE38" s="35"/>
      <c r="SF38" s="35"/>
      <c r="SG38" s="35"/>
      <c r="SH38" s="35"/>
      <c r="SI38" s="35"/>
      <c r="SJ38" s="35"/>
      <c r="SK38" s="35"/>
      <c r="SL38" s="35"/>
      <c r="SM38" s="35"/>
      <c r="SN38" s="35"/>
      <c r="SO38" s="35"/>
      <c r="SP38" s="35"/>
      <c r="SQ38" s="35"/>
      <c r="SR38" s="35"/>
      <c r="SS38" s="35"/>
      <c r="ST38" s="35"/>
      <c r="SU38" s="35"/>
      <c r="SV38" s="35"/>
      <c r="SW38" s="35"/>
      <c r="SX38" s="35"/>
      <c r="SY38" s="35"/>
      <c r="SZ38" s="35"/>
      <c r="TA38" s="35"/>
      <c r="TB38" s="35"/>
      <c r="TC38" s="35"/>
      <c r="TD38" s="35"/>
      <c r="TE38" s="35"/>
      <c r="TF38" s="35"/>
      <c r="TG38" s="35"/>
      <c r="TH38" s="35"/>
      <c r="TI38" s="35"/>
      <c r="TJ38" s="35"/>
      <c r="TK38" s="35"/>
      <c r="TL38" s="35"/>
      <c r="TM38" s="35"/>
      <c r="TN38" s="35"/>
      <c r="TO38" s="35"/>
      <c r="TP38" s="35"/>
      <c r="TQ38" s="35"/>
      <c r="TR38" s="35"/>
      <c r="TS38" s="35"/>
      <c r="TT38" s="35"/>
      <c r="TU38" s="35"/>
      <c r="TV38" s="35"/>
      <c r="TW38" s="35"/>
      <c r="TX38" s="35"/>
      <c r="TY38" s="35"/>
      <c r="TZ38" s="35"/>
      <c r="UA38" s="35"/>
      <c r="UB38" s="35"/>
      <c r="UC38" s="35"/>
      <c r="UD38" s="35"/>
      <c r="UE38" s="35"/>
      <c r="UF38" s="35"/>
      <c r="UG38" s="35"/>
      <c r="UH38" s="35"/>
      <c r="UI38" s="35"/>
      <c r="UJ38" s="35"/>
      <c r="UK38" s="35"/>
      <c r="UL38" s="35"/>
      <c r="UM38" s="35"/>
      <c r="UN38" s="35"/>
      <c r="UO38" s="35"/>
      <c r="UP38" s="35"/>
      <c r="UQ38" s="35"/>
      <c r="UR38" s="35"/>
      <c r="US38" s="35"/>
      <c r="UT38" s="35"/>
      <c r="UU38" s="35"/>
      <c r="UV38" s="35"/>
      <c r="UW38" s="35"/>
      <c r="UX38" s="35"/>
      <c r="UY38" s="35"/>
      <c r="UZ38" s="35"/>
      <c r="VA38" s="35"/>
      <c r="VB38" s="35"/>
      <c r="VC38" s="35"/>
      <c r="VD38" s="35"/>
      <c r="VE38" s="35"/>
      <c r="VF38" s="35"/>
      <c r="VG38" s="35"/>
      <c r="VH38" s="35"/>
      <c r="VI38" s="35"/>
      <c r="VJ38" s="35"/>
      <c r="VK38" s="35"/>
      <c r="VL38" s="35"/>
      <c r="VM38" s="35"/>
      <c r="VN38" s="35"/>
      <c r="VO38" s="35"/>
      <c r="VP38" s="35"/>
      <c r="VQ38" s="35"/>
      <c r="VR38" s="35"/>
      <c r="VS38" s="35"/>
      <c r="VT38" s="35"/>
      <c r="VU38" s="35"/>
      <c r="VV38" s="35"/>
      <c r="VW38" s="35"/>
      <c r="VX38" s="35"/>
      <c r="VY38" s="35"/>
      <c r="VZ38" s="35"/>
      <c r="WA38" s="35"/>
      <c r="WB38" s="35"/>
      <c r="WC38" s="35"/>
      <c r="WD38" s="35"/>
      <c r="WE38" s="35"/>
      <c r="WF38" s="35"/>
      <c r="WG38" s="35"/>
      <c r="WH38" s="35"/>
      <c r="WI38" s="35"/>
      <c r="WJ38" s="35"/>
      <c r="WK38" s="35"/>
      <c r="WL38" s="35"/>
      <c r="WM38" s="35"/>
      <c r="WN38" s="35"/>
      <c r="WO38" s="35"/>
      <c r="WP38" s="35"/>
      <c r="WQ38" s="35"/>
      <c r="WR38" s="35"/>
      <c r="WS38" s="35"/>
      <c r="WT38" s="35"/>
      <c r="WU38" s="35"/>
      <c r="WV38" s="35"/>
      <c r="WW38" s="35"/>
      <c r="WX38" s="35"/>
      <c r="WY38" s="35"/>
      <c r="WZ38" s="35"/>
      <c r="XA38" s="35"/>
      <c r="XB38" s="35"/>
      <c r="XC38" s="35"/>
      <c r="XD38" s="35"/>
      <c r="XE38" s="35"/>
      <c r="XF38" s="35"/>
      <c r="XG38" s="35"/>
      <c r="XH38" s="35"/>
      <c r="XI38" s="35"/>
      <c r="XJ38" s="35"/>
      <c r="XK38" s="35"/>
      <c r="XL38" s="35"/>
      <c r="XM38" s="35"/>
      <c r="XN38" s="35"/>
      <c r="XO38" s="35"/>
      <c r="XP38" s="35"/>
      <c r="XQ38" s="35"/>
      <c r="XR38" s="35"/>
      <c r="XS38" s="35"/>
      <c r="XT38" s="35"/>
      <c r="XU38" s="35"/>
      <c r="XV38" s="35"/>
      <c r="XW38" s="35"/>
      <c r="XX38" s="35"/>
      <c r="XY38" s="35"/>
      <c r="XZ38" s="35"/>
      <c r="YA38" s="35"/>
      <c r="YB38" s="35"/>
      <c r="YC38" s="35"/>
      <c r="YD38" s="35"/>
      <c r="YE38" s="35"/>
      <c r="YF38" s="35"/>
      <c r="YG38" s="35"/>
      <c r="YH38" s="35"/>
      <c r="YI38" s="35"/>
      <c r="YJ38" s="35"/>
      <c r="YK38" s="35"/>
      <c r="YL38" s="35"/>
      <c r="YM38" s="35"/>
      <c r="YN38" s="35"/>
      <c r="YO38" s="35"/>
      <c r="YP38" s="35"/>
      <c r="YQ38" s="35"/>
      <c r="YR38" s="35"/>
      <c r="YS38" s="35"/>
      <c r="YT38" s="35"/>
      <c r="YU38" s="35"/>
      <c r="YV38" s="35"/>
      <c r="YW38" s="35"/>
      <c r="YX38" s="35"/>
      <c r="YY38" s="35"/>
      <c r="YZ38" s="35"/>
      <c r="ZA38" s="35"/>
      <c r="ZB38" s="35"/>
      <c r="ZC38" s="35"/>
      <c r="ZD38" s="35"/>
      <c r="ZE38" s="35"/>
      <c r="ZF38" s="35"/>
      <c r="ZG38" s="35"/>
      <c r="ZH38" s="35"/>
      <c r="ZI38" s="35"/>
      <c r="ZJ38" s="35"/>
      <c r="ZK38" s="35"/>
      <c r="ZL38" s="35"/>
      <c r="ZM38" s="35"/>
      <c r="ZN38" s="35"/>
      <c r="ZO38" s="35"/>
      <c r="ZP38" s="35"/>
      <c r="ZQ38" s="35"/>
      <c r="ZR38" s="35"/>
      <c r="ZS38" s="35"/>
      <c r="ZT38" s="35"/>
      <c r="ZU38" s="35"/>
      <c r="ZV38" s="35"/>
      <c r="ZW38" s="35"/>
      <c r="ZX38" s="35"/>
      <c r="ZY38" s="35"/>
      <c r="ZZ38" s="35"/>
      <c r="AAA38" s="35"/>
      <c r="AAB38" s="35"/>
      <c r="AAC38" s="35"/>
      <c r="AAD38" s="35"/>
      <c r="AAE38" s="35"/>
      <c r="AAF38" s="35"/>
      <c r="AAG38" s="35"/>
      <c r="AAH38" s="35"/>
      <c r="AAI38" s="35"/>
      <c r="AAJ38" s="35"/>
      <c r="AAK38" s="35"/>
      <c r="AAL38" s="35"/>
      <c r="AAM38" s="35"/>
      <c r="AAN38" s="35"/>
      <c r="AAO38" s="35"/>
      <c r="AAP38" s="35"/>
      <c r="AAQ38" s="35"/>
      <c r="AAR38" s="35"/>
      <c r="AAS38" s="35"/>
      <c r="AAT38" s="35"/>
      <c r="AAU38" s="35"/>
      <c r="AAV38" s="35"/>
      <c r="AAW38" s="35"/>
      <c r="AAX38" s="35"/>
      <c r="AAY38" s="35"/>
      <c r="AAZ38" s="35"/>
      <c r="ABA38" s="35"/>
      <c r="ABB38" s="35"/>
      <c r="ABC38" s="35"/>
      <c r="ABD38" s="35"/>
      <c r="ABE38" s="35"/>
      <c r="ABF38" s="35"/>
      <c r="ABG38" s="35"/>
      <c r="ABH38" s="35"/>
      <c r="ABI38" s="35"/>
      <c r="ABJ38" s="35"/>
      <c r="ABK38" s="35"/>
      <c r="ABL38" s="35"/>
      <c r="ABM38" s="35"/>
      <c r="ABN38" s="35"/>
      <c r="ABO38" s="35"/>
      <c r="ABP38" s="35"/>
      <c r="ABQ38" s="35"/>
      <c r="ABR38" s="35"/>
      <c r="ABS38" s="35"/>
      <c r="ABT38" s="35"/>
      <c r="ABU38" s="35"/>
      <c r="ABV38" s="35"/>
      <c r="ABW38" s="35"/>
      <c r="ABX38" s="35"/>
      <c r="ABY38" s="35"/>
      <c r="ABZ38" s="35"/>
      <c r="ACA38" s="35"/>
      <c r="ACB38" s="35"/>
      <c r="ACC38" s="35"/>
      <c r="ACD38" s="35"/>
      <c r="ACE38" s="35"/>
      <c r="ACF38" s="35"/>
      <c r="ACG38" s="35"/>
      <c r="ACH38" s="35"/>
      <c r="ACI38" s="35"/>
      <c r="ACJ38" s="35"/>
      <c r="ACK38" s="35"/>
      <c r="ACL38" s="35"/>
      <c r="ACM38" s="35"/>
      <c r="ACN38" s="35"/>
      <c r="ACO38" s="35"/>
      <c r="ACP38" s="35"/>
      <c r="ACQ38" s="35"/>
      <c r="ACR38" s="35"/>
      <c r="ACS38" s="35"/>
      <c r="ACT38" s="35"/>
      <c r="ACU38" s="35"/>
      <c r="ACV38" s="35"/>
      <c r="ACW38" s="35"/>
      <c r="ACX38" s="35"/>
      <c r="ACY38" s="35"/>
      <c r="ACZ38" s="35"/>
      <c r="ADA38" s="35"/>
      <c r="ADB38" s="35"/>
      <c r="ADC38" s="35"/>
      <c r="ADD38" s="35"/>
      <c r="ADE38" s="35"/>
      <c r="ADF38" s="35"/>
      <c r="ADG38" s="35"/>
      <c r="ADH38" s="35"/>
      <c r="ADI38" s="35"/>
      <c r="ADJ38" s="35"/>
      <c r="ADK38" s="35"/>
      <c r="ADL38" s="35"/>
      <c r="ADM38" s="35"/>
      <c r="ADN38" s="35"/>
      <c r="ADO38" s="35"/>
      <c r="ADP38" s="35"/>
      <c r="ADQ38" s="35"/>
      <c r="ADR38" s="35"/>
      <c r="ADS38" s="35"/>
      <c r="ADT38" s="35"/>
      <c r="ADU38" s="35"/>
      <c r="ADV38" s="35"/>
      <c r="ADW38" s="35"/>
      <c r="ADX38" s="35"/>
      <c r="ADY38" s="35"/>
      <c r="ADZ38" s="35"/>
      <c r="AEA38" s="35"/>
      <c r="AEB38" s="35"/>
      <c r="AEC38" s="35"/>
      <c r="AED38" s="35"/>
      <c r="AEE38" s="35"/>
      <c r="AEF38" s="35"/>
      <c r="AEG38" s="35"/>
      <c r="AEH38" s="35"/>
      <c r="AEI38" s="35"/>
      <c r="AEJ38" s="35"/>
      <c r="AEK38" s="35"/>
      <c r="AEL38" s="35"/>
      <c r="AEM38" s="35"/>
      <c r="AEN38" s="35"/>
      <c r="AEO38" s="35"/>
      <c r="AEP38" s="35"/>
      <c r="AEQ38" s="35"/>
      <c r="AER38" s="35"/>
      <c r="AES38" s="35"/>
      <c r="AET38" s="35"/>
      <c r="AEU38" s="35"/>
      <c r="AEV38" s="35"/>
      <c r="AEW38" s="35"/>
      <c r="AEX38" s="35"/>
      <c r="AEY38" s="35"/>
      <c r="AEZ38" s="35"/>
      <c r="AFA38" s="35"/>
      <c r="AFB38" s="35"/>
      <c r="AFC38" s="35"/>
      <c r="AFD38" s="35"/>
      <c r="AFE38" s="35"/>
      <c r="AFF38" s="35"/>
      <c r="AFG38" s="35"/>
      <c r="AFH38" s="35"/>
      <c r="AFI38" s="35"/>
      <c r="AFJ38" s="35"/>
      <c r="AFK38" s="35"/>
      <c r="AFL38" s="35"/>
      <c r="AFM38" s="35"/>
      <c r="AFN38" s="35"/>
      <c r="AFO38" s="35"/>
      <c r="AFP38" s="35"/>
      <c r="AFQ38" s="35"/>
      <c r="AFR38" s="35"/>
      <c r="AFS38" s="35"/>
      <c r="AFT38" s="35"/>
      <c r="AFU38" s="35"/>
      <c r="AFV38" s="35"/>
      <c r="AFW38" s="35"/>
      <c r="AFX38" s="35"/>
      <c r="AFY38" s="35"/>
      <c r="AFZ38" s="35"/>
      <c r="AGA38" s="35"/>
      <c r="AGB38" s="35"/>
      <c r="AGC38" s="35"/>
      <c r="AGD38" s="35"/>
      <c r="AGE38" s="35"/>
      <c r="AGF38" s="35"/>
      <c r="AGG38" s="35"/>
      <c r="AGH38" s="35"/>
      <c r="AGI38" s="35"/>
      <c r="AGJ38" s="35"/>
      <c r="AGK38" s="35"/>
      <c r="AGL38" s="35"/>
      <c r="AGM38" s="35"/>
      <c r="AGN38" s="35"/>
      <c r="AGO38" s="35"/>
      <c r="AGP38" s="35"/>
      <c r="AGQ38" s="35"/>
      <c r="AGR38" s="35"/>
      <c r="AGS38" s="35"/>
      <c r="AGT38" s="35"/>
      <c r="AGU38" s="35"/>
      <c r="AGV38" s="35"/>
      <c r="AGW38" s="35"/>
      <c r="AGX38" s="35"/>
      <c r="AGY38" s="35"/>
      <c r="AGZ38" s="35"/>
      <c r="AHA38" s="35"/>
      <c r="AHB38" s="35"/>
      <c r="AHC38" s="35"/>
      <c r="AHD38" s="35"/>
      <c r="AHE38" s="35"/>
      <c r="AHF38" s="35"/>
      <c r="AHG38" s="35"/>
      <c r="AHH38" s="35"/>
      <c r="AHI38" s="35"/>
      <c r="AHJ38" s="35"/>
      <c r="AHK38" s="35"/>
      <c r="AHL38" s="35"/>
      <c r="AHM38" s="35"/>
      <c r="AHN38" s="35"/>
      <c r="AHO38" s="35"/>
      <c r="AHP38" s="35"/>
      <c r="AHQ38" s="35"/>
      <c r="AHR38" s="35"/>
      <c r="AHS38" s="35"/>
      <c r="AHT38" s="35"/>
      <c r="AHU38" s="35"/>
      <c r="AHV38" s="35"/>
      <c r="AHW38" s="35"/>
      <c r="AHX38" s="35"/>
      <c r="AHY38" s="35"/>
      <c r="AHZ38" s="35"/>
      <c r="AIA38" s="35"/>
      <c r="AIB38" s="35"/>
      <c r="AIC38" s="35"/>
      <c r="AID38" s="35"/>
      <c r="AIE38" s="35"/>
      <c r="AIF38" s="35"/>
      <c r="AIG38" s="35"/>
      <c r="AIH38" s="35"/>
      <c r="AII38" s="35"/>
      <c r="AIJ38" s="35"/>
      <c r="AIK38" s="35"/>
      <c r="AIL38" s="35"/>
      <c r="AIM38" s="35"/>
      <c r="AIN38" s="35"/>
      <c r="AIO38" s="35"/>
      <c r="AIP38" s="35"/>
      <c r="AIQ38" s="35"/>
      <c r="AIR38" s="35"/>
      <c r="AIS38" s="35"/>
      <c r="AIT38" s="35"/>
      <c r="AIU38" s="35"/>
      <c r="AIV38" s="35"/>
      <c r="AIW38" s="35"/>
      <c r="AIX38" s="35"/>
      <c r="AIY38" s="35"/>
      <c r="AIZ38" s="35"/>
      <c r="AJA38" s="35"/>
      <c r="AJB38" s="35"/>
      <c r="AJC38" s="35"/>
      <c r="AJD38" s="35"/>
      <c r="AJE38" s="35"/>
      <c r="AJF38" s="35"/>
      <c r="AJG38" s="35"/>
      <c r="AJH38" s="35"/>
      <c r="AJI38" s="35"/>
      <c r="AJJ38" s="35"/>
      <c r="AJK38" s="35"/>
      <c r="AJL38" s="35"/>
      <c r="AJM38" s="35"/>
      <c r="AJN38" s="35"/>
      <c r="AJO38" s="35"/>
      <c r="AJP38" s="35"/>
      <c r="AJQ38" s="35"/>
      <c r="AJR38" s="35"/>
      <c r="AJS38" s="35"/>
      <c r="AJT38" s="35"/>
      <c r="AJU38" s="35"/>
      <c r="AJV38" s="35"/>
      <c r="AJW38" s="35"/>
      <c r="AJX38" s="35"/>
      <c r="AJY38" s="35"/>
      <c r="AJZ38" s="35"/>
      <c r="AKA38" s="35"/>
      <c r="AKB38" s="35"/>
      <c r="AKC38" s="35"/>
      <c r="AKD38" s="35"/>
      <c r="AKE38" s="35"/>
      <c r="AKF38" s="35"/>
      <c r="AKG38" s="35"/>
      <c r="AKH38" s="35"/>
      <c r="AKI38" s="35"/>
      <c r="AKJ38" s="35"/>
      <c r="AKK38" s="35"/>
      <c r="AKL38" s="35"/>
      <c r="AKM38" s="35"/>
      <c r="AKN38" s="35"/>
      <c r="AKO38" s="35"/>
      <c r="AKP38" s="35"/>
      <c r="AKQ38" s="35"/>
      <c r="AKR38" s="35"/>
      <c r="AKS38" s="35"/>
      <c r="AKT38" s="35"/>
      <c r="AKU38" s="35"/>
      <c r="AKV38" s="35"/>
      <c r="AKW38" s="35"/>
      <c r="AKX38" s="35"/>
      <c r="AKY38" s="35"/>
      <c r="AKZ38" s="35"/>
      <c r="ALA38" s="35"/>
      <c r="ALB38" s="35"/>
      <c r="ALC38" s="35"/>
      <c r="ALD38" s="35"/>
      <c r="ALE38" s="35"/>
      <c r="ALF38" s="35"/>
      <c r="ALG38" s="35"/>
      <c r="ALH38" s="35"/>
      <c r="ALI38" s="35"/>
      <c r="ALJ38" s="35"/>
      <c r="ALK38" s="35"/>
      <c r="ALL38" s="35"/>
      <c r="ALM38" s="35"/>
      <c r="ALN38" s="35"/>
      <c r="ALO38" s="35"/>
      <c r="ALP38" s="35"/>
      <c r="ALQ38" s="35"/>
      <c r="ALR38" s="35"/>
      <c r="ALS38" s="35"/>
      <c r="ALT38" s="35"/>
      <c r="ALU38" s="35"/>
      <c r="ALV38" s="35"/>
      <c r="ALW38" s="35"/>
      <c r="ALX38" s="35"/>
      <c r="ALY38" s="35"/>
      <c r="ALZ38" s="35"/>
      <c r="AMA38" s="35"/>
      <c r="AMB38" s="35"/>
      <c r="AMC38" s="35"/>
      <c r="AMD38" s="35"/>
      <c r="AME38" s="35"/>
      <c r="AMF38" s="35"/>
      <c r="AMG38" s="35"/>
      <c r="AMH38" s="35"/>
      <c r="AMI38" s="35"/>
      <c r="AMJ38" s="35"/>
      <c r="AMK38" s="35"/>
    </row>
    <row r="39" s="1" customFormat="1" ht="20.1" customHeight="1" spans="1:1025">
      <c r="A39" s="11"/>
      <c r="B39" s="11">
        <v>36</v>
      </c>
      <c r="C39" s="12"/>
      <c r="D39" s="13"/>
      <c r="E39" s="14"/>
      <c r="F39" s="14"/>
      <c r="G39" s="13"/>
      <c r="H39" s="15"/>
      <c r="I39" s="20"/>
      <c r="J39" s="13"/>
      <c r="K39" s="24">
        <v>8.601</v>
      </c>
      <c r="L39" s="22">
        <f>K39/0.003375</f>
        <v>2548.44444444444</v>
      </c>
      <c r="M39" s="25">
        <v>473.5</v>
      </c>
      <c r="N39" s="15">
        <f>M39/22.5</f>
        <v>21.0444444444444</v>
      </c>
      <c r="O39" s="15"/>
      <c r="P39" s="15"/>
      <c r="Q39" s="30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3"/>
      <c r="AG39" s="34"/>
      <c r="AH39" s="34"/>
      <c r="AI39" s="34"/>
      <c r="AJ39" s="34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  <c r="FE39" s="35"/>
      <c r="FF39" s="35"/>
      <c r="FG39" s="35"/>
      <c r="FH39" s="35"/>
      <c r="FI39" s="35"/>
      <c r="FJ39" s="35"/>
      <c r="FK39" s="35"/>
      <c r="FL39" s="35"/>
      <c r="FM39" s="35"/>
      <c r="FN39" s="35"/>
      <c r="FO39" s="35"/>
      <c r="FP39" s="35"/>
      <c r="FQ39" s="35"/>
      <c r="FR39" s="35"/>
      <c r="FS39" s="35"/>
      <c r="FT39" s="35"/>
      <c r="FU39" s="35"/>
      <c r="FV39" s="35"/>
      <c r="FW39" s="35"/>
      <c r="FX39" s="35"/>
      <c r="FY39" s="35"/>
      <c r="FZ39" s="35"/>
      <c r="GA39" s="35"/>
      <c r="GB39" s="35"/>
      <c r="GC39" s="35"/>
      <c r="GD39" s="35"/>
      <c r="GE39" s="35"/>
      <c r="GF39" s="35"/>
      <c r="GG39" s="35"/>
      <c r="GH39" s="35"/>
      <c r="GI39" s="35"/>
      <c r="GJ39" s="35"/>
      <c r="GK39" s="35"/>
      <c r="GL39" s="35"/>
      <c r="GM39" s="35"/>
      <c r="GN39" s="35"/>
      <c r="GO39" s="35"/>
      <c r="GP39" s="35"/>
      <c r="GQ39" s="35"/>
      <c r="GR39" s="35"/>
      <c r="GS39" s="35"/>
      <c r="GT39" s="35"/>
      <c r="GU39" s="35"/>
      <c r="GV39" s="35"/>
      <c r="GW39" s="35"/>
      <c r="GX39" s="35"/>
      <c r="GY39" s="35"/>
      <c r="GZ39" s="35"/>
      <c r="HA39" s="35"/>
      <c r="HB39" s="35"/>
      <c r="HC39" s="35"/>
      <c r="HD39" s="35"/>
      <c r="HE39" s="35"/>
      <c r="HF39" s="35"/>
      <c r="HG39" s="35"/>
      <c r="HH39" s="35"/>
      <c r="HI39" s="35"/>
      <c r="HJ39" s="35"/>
      <c r="HK39" s="35"/>
      <c r="HL39" s="35"/>
      <c r="HM39" s="35"/>
      <c r="HN39" s="35"/>
      <c r="HO39" s="35"/>
      <c r="HP39" s="35"/>
      <c r="HQ39" s="35"/>
      <c r="HR39" s="35"/>
      <c r="HS39" s="35"/>
      <c r="HT39" s="35"/>
      <c r="HU39" s="35"/>
      <c r="HV39" s="35"/>
      <c r="HW39" s="35"/>
      <c r="HX39" s="35"/>
      <c r="HY39" s="35"/>
      <c r="HZ39" s="35"/>
      <c r="IA39" s="35"/>
      <c r="IB39" s="35"/>
      <c r="IC39" s="35"/>
      <c r="ID39" s="35"/>
      <c r="IE39" s="35"/>
      <c r="IF39" s="35"/>
      <c r="IG39" s="35"/>
      <c r="IH39" s="35"/>
      <c r="II39" s="35"/>
      <c r="IJ39" s="35"/>
      <c r="IK39" s="35"/>
      <c r="IL39" s="35"/>
      <c r="IM39" s="35"/>
      <c r="IN39" s="35"/>
      <c r="IO39" s="35"/>
      <c r="IP39" s="35"/>
      <c r="IQ39" s="35"/>
      <c r="IR39" s="35"/>
      <c r="IS39" s="35"/>
      <c r="IT39" s="35"/>
      <c r="IU39" s="35"/>
      <c r="IV39" s="35"/>
      <c r="IW39" s="35"/>
      <c r="IX39" s="35"/>
      <c r="IY39" s="35"/>
      <c r="IZ39" s="35"/>
      <c r="JA39" s="35"/>
      <c r="JB39" s="35"/>
      <c r="JC39" s="35"/>
      <c r="JD39" s="35"/>
      <c r="JE39" s="35"/>
      <c r="JF39" s="35"/>
      <c r="JG39" s="35"/>
      <c r="JH39" s="35"/>
      <c r="JI39" s="35"/>
      <c r="JJ39" s="35"/>
      <c r="JK39" s="35"/>
      <c r="JL39" s="35"/>
      <c r="JM39" s="35"/>
      <c r="JN39" s="35"/>
      <c r="JO39" s="35"/>
      <c r="JP39" s="35"/>
      <c r="JQ39" s="35"/>
      <c r="JR39" s="35"/>
      <c r="JS39" s="35"/>
      <c r="JT39" s="35"/>
      <c r="JU39" s="35"/>
      <c r="JV39" s="35"/>
      <c r="JW39" s="35"/>
      <c r="JX39" s="35"/>
      <c r="JY39" s="35"/>
      <c r="JZ39" s="35"/>
      <c r="KA39" s="35"/>
      <c r="KB39" s="35"/>
      <c r="KC39" s="35"/>
      <c r="KD39" s="35"/>
      <c r="KE39" s="35"/>
      <c r="KF39" s="35"/>
      <c r="KG39" s="35"/>
      <c r="KH39" s="35"/>
      <c r="KI39" s="35"/>
      <c r="KJ39" s="35"/>
      <c r="KK39" s="35"/>
      <c r="KL39" s="35"/>
      <c r="KM39" s="35"/>
      <c r="KN39" s="35"/>
      <c r="KO39" s="35"/>
      <c r="KP39" s="35"/>
      <c r="KQ39" s="35"/>
      <c r="KR39" s="35"/>
      <c r="KS39" s="35"/>
      <c r="KT39" s="35"/>
      <c r="KU39" s="35"/>
      <c r="KV39" s="35"/>
      <c r="KW39" s="35"/>
      <c r="KX39" s="35"/>
      <c r="KY39" s="35"/>
      <c r="KZ39" s="35"/>
      <c r="LA39" s="35"/>
      <c r="LB39" s="35"/>
      <c r="LC39" s="35"/>
      <c r="LD39" s="35"/>
      <c r="LE39" s="35"/>
      <c r="LF39" s="35"/>
      <c r="LG39" s="35"/>
      <c r="LH39" s="35"/>
      <c r="LI39" s="35"/>
      <c r="LJ39" s="35"/>
      <c r="LK39" s="35"/>
      <c r="LL39" s="35"/>
      <c r="LM39" s="35"/>
      <c r="LN39" s="35"/>
      <c r="LO39" s="35"/>
      <c r="LP39" s="35"/>
      <c r="LQ39" s="35"/>
      <c r="LR39" s="35"/>
      <c r="LS39" s="35"/>
      <c r="LT39" s="35"/>
      <c r="LU39" s="35"/>
      <c r="LV39" s="35"/>
      <c r="LW39" s="35"/>
      <c r="LX39" s="35"/>
      <c r="LY39" s="35"/>
      <c r="LZ39" s="35"/>
      <c r="MA39" s="35"/>
      <c r="MB39" s="35"/>
      <c r="MC39" s="35"/>
      <c r="MD39" s="35"/>
      <c r="ME39" s="35"/>
      <c r="MF39" s="35"/>
      <c r="MG39" s="35"/>
      <c r="MH39" s="35"/>
      <c r="MI39" s="35"/>
      <c r="MJ39" s="35"/>
      <c r="MK39" s="35"/>
      <c r="ML39" s="35"/>
      <c r="MM39" s="35"/>
      <c r="MN39" s="35"/>
      <c r="MO39" s="35"/>
      <c r="MP39" s="35"/>
      <c r="MQ39" s="35"/>
      <c r="MR39" s="35"/>
      <c r="MS39" s="35"/>
      <c r="MT39" s="35"/>
      <c r="MU39" s="35"/>
      <c r="MV39" s="35"/>
      <c r="MW39" s="35"/>
      <c r="MX39" s="35"/>
      <c r="MY39" s="35"/>
      <c r="MZ39" s="35"/>
      <c r="NA39" s="35"/>
      <c r="NB39" s="35"/>
      <c r="NC39" s="35"/>
      <c r="ND39" s="35"/>
      <c r="NE39" s="35"/>
      <c r="NF39" s="35"/>
      <c r="NG39" s="35"/>
      <c r="NH39" s="35"/>
      <c r="NI39" s="35"/>
      <c r="NJ39" s="35"/>
      <c r="NK39" s="35"/>
      <c r="NL39" s="35"/>
      <c r="NM39" s="35"/>
      <c r="NN39" s="35"/>
      <c r="NO39" s="35"/>
      <c r="NP39" s="35"/>
      <c r="NQ39" s="35"/>
      <c r="NR39" s="35"/>
      <c r="NS39" s="35"/>
      <c r="NT39" s="35"/>
      <c r="NU39" s="35"/>
      <c r="NV39" s="35"/>
      <c r="NW39" s="35"/>
      <c r="NX39" s="35"/>
      <c r="NY39" s="35"/>
      <c r="NZ39" s="35"/>
      <c r="OA39" s="35"/>
      <c r="OB39" s="35"/>
      <c r="OC39" s="35"/>
      <c r="OD39" s="35"/>
      <c r="OE39" s="35"/>
      <c r="OF39" s="35"/>
      <c r="OG39" s="35"/>
      <c r="OH39" s="35"/>
      <c r="OI39" s="35"/>
      <c r="OJ39" s="35"/>
      <c r="OK39" s="35"/>
      <c r="OL39" s="35"/>
      <c r="OM39" s="35"/>
      <c r="ON39" s="35"/>
      <c r="OO39" s="35"/>
      <c r="OP39" s="35"/>
      <c r="OQ39" s="35"/>
      <c r="OR39" s="35"/>
      <c r="OS39" s="35"/>
      <c r="OT39" s="35"/>
      <c r="OU39" s="35"/>
      <c r="OV39" s="35"/>
      <c r="OW39" s="35"/>
      <c r="OX39" s="35"/>
      <c r="OY39" s="35"/>
      <c r="OZ39" s="35"/>
      <c r="PA39" s="35"/>
      <c r="PB39" s="35"/>
      <c r="PC39" s="35"/>
      <c r="PD39" s="35"/>
      <c r="PE39" s="35"/>
      <c r="PF39" s="35"/>
      <c r="PG39" s="35"/>
      <c r="PH39" s="35"/>
      <c r="PI39" s="35"/>
      <c r="PJ39" s="35"/>
      <c r="PK39" s="35"/>
      <c r="PL39" s="35"/>
      <c r="PM39" s="35"/>
      <c r="PN39" s="35"/>
      <c r="PO39" s="35"/>
      <c r="PP39" s="35"/>
      <c r="PQ39" s="35"/>
      <c r="PR39" s="35"/>
      <c r="PS39" s="35"/>
      <c r="PT39" s="35"/>
      <c r="PU39" s="35"/>
      <c r="PV39" s="35"/>
      <c r="PW39" s="35"/>
      <c r="PX39" s="35"/>
      <c r="PY39" s="35"/>
      <c r="PZ39" s="35"/>
      <c r="QA39" s="35"/>
      <c r="QB39" s="35"/>
      <c r="QC39" s="35"/>
      <c r="QD39" s="35"/>
      <c r="QE39" s="35"/>
      <c r="QF39" s="35"/>
      <c r="QG39" s="35"/>
      <c r="QH39" s="35"/>
      <c r="QI39" s="35"/>
      <c r="QJ39" s="35"/>
      <c r="QK39" s="35"/>
      <c r="QL39" s="35"/>
      <c r="QM39" s="35"/>
      <c r="QN39" s="35"/>
      <c r="QO39" s="35"/>
      <c r="QP39" s="35"/>
      <c r="QQ39" s="35"/>
      <c r="QR39" s="35"/>
      <c r="QS39" s="35"/>
      <c r="QT39" s="35"/>
      <c r="QU39" s="35"/>
      <c r="QV39" s="35"/>
      <c r="QW39" s="35"/>
      <c r="QX39" s="35"/>
      <c r="QY39" s="35"/>
      <c r="QZ39" s="35"/>
      <c r="RA39" s="35"/>
      <c r="RB39" s="35"/>
      <c r="RC39" s="35"/>
      <c r="RD39" s="35"/>
      <c r="RE39" s="35"/>
      <c r="RF39" s="35"/>
      <c r="RG39" s="35"/>
      <c r="RH39" s="35"/>
      <c r="RI39" s="35"/>
      <c r="RJ39" s="35"/>
      <c r="RK39" s="35"/>
      <c r="RL39" s="35"/>
      <c r="RM39" s="35"/>
      <c r="RN39" s="35"/>
      <c r="RO39" s="35"/>
      <c r="RP39" s="35"/>
      <c r="RQ39" s="35"/>
      <c r="RR39" s="35"/>
      <c r="RS39" s="35"/>
      <c r="RT39" s="35"/>
      <c r="RU39" s="35"/>
      <c r="RV39" s="35"/>
      <c r="RW39" s="35"/>
      <c r="RX39" s="35"/>
      <c r="RY39" s="35"/>
      <c r="RZ39" s="35"/>
      <c r="SA39" s="35"/>
      <c r="SB39" s="35"/>
      <c r="SC39" s="35"/>
      <c r="SD39" s="35"/>
      <c r="SE39" s="35"/>
      <c r="SF39" s="35"/>
      <c r="SG39" s="35"/>
      <c r="SH39" s="35"/>
      <c r="SI39" s="35"/>
      <c r="SJ39" s="35"/>
      <c r="SK39" s="35"/>
      <c r="SL39" s="35"/>
      <c r="SM39" s="35"/>
      <c r="SN39" s="35"/>
      <c r="SO39" s="35"/>
      <c r="SP39" s="35"/>
      <c r="SQ39" s="35"/>
      <c r="SR39" s="35"/>
      <c r="SS39" s="35"/>
      <c r="ST39" s="35"/>
      <c r="SU39" s="35"/>
      <c r="SV39" s="35"/>
      <c r="SW39" s="35"/>
      <c r="SX39" s="35"/>
      <c r="SY39" s="35"/>
      <c r="SZ39" s="35"/>
      <c r="TA39" s="35"/>
      <c r="TB39" s="35"/>
      <c r="TC39" s="35"/>
      <c r="TD39" s="35"/>
      <c r="TE39" s="35"/>
      <c r="TF39" s="35"/>
      <c r="TG39" s="35"/>
      <c r="TH39" s="35"/>
      <c r="TI39" s="35"/>
      <c r="TJ39" s="35"/>
      <c r="TK39" s="35"/>
      <c r="TL39" s="35"/>
      <c r="TM39" s="35"/>
      <c r="TN39" s="35"/>
      <c r="TO39" s="35"/>
      <c r="TP39" s="35"/>
      <c r="TQ39" s="35"/>
      <c r="TR39" s="35"/>
      <c r="TS39" s="35"/>
      <c r="TT39" s="35"/>
      <c r="TU39" s="35"/>
      <c r="TV39" s="35"/>
      <c r="TW39" s="35"/>
      <c r="TX39" s="35"/>
      <c r="TY39" s="35"/>
      <c r="TZ39" s="35"/>
      <c r="UA39" s="35"/>
      <c r="UB39" s="35"/>
      <c r="UC39" s="35"/>
      <c r="UD39" s="35"/>
      <c r="UE39" s="35"/>
      <c r="UF39" s="35"/>
      <c r="UG39" s="35"/>
      <c r="UH39" s="35"/>
      <c r="UI39" s="35"/>
      <c r="UJ39" s="35"/>
      <c r="UK39" s="35"/>
      <c r="UL39" s="35"/>
      <c r="UM39" s="35"/>
      <c r="UN39" s="35"/>
      <c r="UO39" s="35"/>
      <c r="UP39" s="35"/>
      <c r="UQ39" s="35"/>
      <c r="UR39" s="35"/>
      <c r="US39" s="35"/>
      <c r="UT39" s="35"/>
      <c r="UU39" s="35"/>
      <c r="UV39" s="35"/>
      <c r="UW39" s="35"/>
      <c r="UX39" s="35"/>
      <c r="UY39" s="35"/>
      <c r="UZ39" s="35"/>
      <c r="VA39" s="35"/>
      <c r="VB39" s="35"/>
      <c r="VC39" s="35"/>
      <c r="VD39" s="35"/>
      <c r="VE39" s="35"/>
      <c r="VF39" s="35"/>
      <c r="VG39" s="35"/>
      <c r="VH39" s="35"/>
      <c r="VI39" s="35"/>
      <c r="VJ39" s="35"/>
      <c r="VK39" s="35"/>
      <c r="VL39" s="35"/>
      <c r="VM39" s="35"/>
      <c r="VN39" s="35"/>
      <c r="VO39" s="35"/>
      <c r="VP39" s="35"/>
      <c r="VQ39" s="35"/>
      <c r="VR39" s="35"/>
      <c r="VS39" s="35"/>
      <c r="VT39" s="35"/>
      <c r="VU39" s="35"/>
      <c r="VV39" s="35"/>
      <c r="VW39" s="35"/>
      <c r="VX39" s="35"/>
      <c r="VY39" s="35"/>
      <c r="VZ39" s="35"/>
      <c r="WA39" s="35"/>
      <c r="WB39" s="35"/>
      <c r="WC39" s="35"/>
      <c r="WD39" s="35"/>
      <c r="WE39" s="35"/>
      <c r="WF39" s="35"/>
      <c r="WG39" s="35"/>
      <c r="WH39" s="35"/>
      <c r="WI39" s="35"/>
      <c r="WJ39" s="35"/>
      <c r="WK39" s="35"/>
      <c r="WL39" s="35"/>
      <c r="WM39" s="35"/>
      <c r="WN39" s="35"/>
      <c r="WO39" s="35"/>
      <c r="WP39" s="35"/>
      <c r="WQ39" s="35"/>
      <c r="WR39" s="35"/>
      <c r="WS39" s="35"/>
      <c r="WT39" s="35"/>
      <c r="WU39" s="35"/>
      <c r="WV39" s="35"/>
      <c r="WW39" s="35"/>
      <c r="WX39" s="35"/>
      <c r="WY39" s="35"/>
      <c r="WZ39" s="35"/>
      <c r="XA39" s="35"/>
      <c r="XB39" s="35"/>
      <c r="XC39" s="35"/>
      <c r="XD39" s="35"/>
      <c r="XE39" s="35"/>
      <c r="XF39" s="35"/>
      <c r="XG39" s="35"/>
      <c r="XH39" s="35"/>
      <c r="XI39" s="35"/>
      <c r="XJ39" s="35"/>
      <c r="XK39" s="35"/>
      <c r="XL39" s="35"/>
      <c r="XM39" s="35"/>
      <c r="XN39" s="35"/>
      <c r="XO39" s="35"/>
      <c r="XP39" s="35"/>
      <c r="XQ39" s="35"/>
      <c r="XR39" s="35"/>
      <c r="XS39" s="35"/>
      <c r="XT39" s="35"/>
      <c r="XU39" s="35"/>
      <c r="XV39" s="35"/>
      <c r="XW39" s="35"/>
      <c r="XX39" s="35"/>
      <c r="XY39" s="35"/>
      <c r="XZ39" s="35"/>
      <c r="YA39" s="35"/>
      <c r="YB39" s="35"/>
      <c r="YC39" s="35"/>
      <c r="YD39" s="35"/>
      <c r="YE39" s="35"/>
      <c r="YF39" s="35"/>
      <c r="YG39" s="35"/>
      <c r="YH39" s="35"/>
      <c r="YI39" s="35"/>
      <c r="YJ39" s="35"/>
      <c r="YK39" s="35"/>
      <c r="YL39" s="35"/>
      <c r="YM39" s="35"/>
      <c r="YN39" s="35"/>
      <c r="YO39" s="35"/>
      <c r="YP39" s="35"/>
      <c r="YQ39" s="35"/>
      <c r="YR39" s="35"/>
      <c r="YS39" s="35"/>
      <c r="YT39" s="35"/>
      <c r="YU39" s="35"/>
      <c r="YV39" s="35"/>
      <c r="YW39" s="35"/>
      <c r="YX39" s="35"/>
      <c r="YY39" s="35"/>
      <c r="YZ39" s="35"/>
      <c r="ZA39" s="35"/>
      <c r="ZB39" s="35"/>
      <c r="ZC39" s="35"/>
      <c r="ZD39" s="35"/>
      <c r="ZE39" s="35"/>
      <c r="ZF39" s="35"/>
      <c r="ZG39" s="35"/>
      <c r="ZH39" s="35"/>
      <c r="ZI39" s="35"/>
      <c r="ZJ39" s="35"/>
      <c r="ZK39" s="35"/>
      <c r="ZL39" s="35"/>
      <c r="ZM39" s="35"/>
      <c r="ZN39" s="35"/>
      <c r="ZO39" s="35"/>
      <c r="ZP39" s="35"/>
      <c r="ZQ39" s="35"/>
      <c r="ZR39" s="35"/>
      <c r="ZS39" s="35"/>
      <c r="ZT39" s="35"/>
      <c r="ZU39" s="35"/>
      <c r="ZV39" s="35"/>
      <c r="ZW39" s="35"/>
      <c r="ZX39" s="35"/>
      <c r="ZY39" s="35"/>
      <c r="ZZ39" s="35"/>
      <c r="AAA39" s="35"/>
      <c r="AAB39" s="35"/>
      <c r="AAC39" s="35"/>
      <c r="AAD39" s="35"/>
      <c r="AAE39" s="35"/>
      <c r="AAF39" s="35"/>
      <c r="AAG39" s="35"/>
      <c r="AAH39" s="35"/>
      <c r="AAI39" s="35"/>
      <c r="AAJ39" s="35"/>
      <c r="AAK39" s="35"/>
      <c r="AAL39" s="35"/>
      <c r="AAM39" s="35"/>
      <c r="AAN39" s="35"/>
      <c r="AAO39" s="35"/>
      <c r="AAP39" s="35"/>
      <c r="AAQ39" s="35"/>
      <c r="AAR39" s="35"/>
      <c r="AAS39" s="35"/>
      <c r="AAT39" s="35"/>
      <c r="AAU39" s="35"/>
      <c r="AAV39" s="35"/>
      <c r="AAW39" s="35"/>
      <c r="AAX39" s="35"/>
      <c r="AAY39" s="35"/>
      <c r="AAZ39" s="35"/>
      <c r="ABA39" s="35"/>
      <c r="ABB39" s="35"/>
      <c r="ABC39" s="35"/>
      <c r="ABD39" s="35"/>
      <c r="ABE39" s="35"/>
      <c r="ABF39" s="35"/>
      <c r="ABG39" s="35"/>
      <c r="ABH39" s="35"/>
      <c r="ABI39" s="35"/>
      <c r="ABJ39" s="35"/>
      <c r="ABK39" s="35"/>
      <c r="ABL39" s="35"/>
      <c r="ABM39" s="35"/>
      <c r="ABN39" s="35"/>
      <c r="ABO39" s="35"/>
      <c r="ABP39" s="35"/>
      <c r="ABQ39" s="35"/>
      <c r="ABR39" s="35"/>
      <c r="ABS39" s="35"/>
      <c r="ABT39" s="35"/>
      <c r="ABU39" s="35"/>
      <c r="ABV39" s="35"/>
      <c r="ABW39" s="35"/>
      <c r="ABX39" s="35"/>
      <c r="ABY39" s="35"/>
      <c r="ABZ39" s="35"/>
      <c r="ACA39" s="35"/>
      <c r="ACB39" s="35"/>
      <c r="ACC39" s="35"/>
      <c r="ACD39" s="35"/>
      <c r="ACE39" s="35"/>
      <c r="ACF39" s="35"/>
      <c r="ACG39" s="35"/>
      <c r="ACH39" s="35"/>
      <c r="ACI39" s="35"/>
      <c r="ACJ39" s="35"/>
      <c r="ACK39" s="35"/>
      <c r="ACL39" s="35"/>
      <c r="ACM39" s="35"/>
      <c r="ACN39" s="35"/>
      <c r="ACO39" s="35"/>
      <c r="ACP39" s="35"/>
      <c r="ACQ39" s="35"/>
      <c r="ACR39" s="35"/>
      <c r="ACS39" s="35"/>
      <c r="ACT39" s="35"/>
      <c r="ACU39" s="35"/>
      <c r="ACV39" s="35"/>
      <c r="ACW39" s="35"/>
      <c r="ACX39" s="35"/>
      <c r="ACY39" s="35"/>
      <c r="ACZ39" s="35"/>
      <c r="ADA39" s="35"/>
      <c r="ADB39" s="35"/>
      <c r="ADC39" s="35"/>
      <c r="ADD39" s="35"/>
      <c r="ADE39" s="35"/>
      <c r="ADF39" s="35"/>
      <c r="ADG39" s="35"/>
      <c r="ADH39" s="35"/>
      <c r="ADI39" s="35"/>
      <c r="ADJ39" s="35"/>
      <c r="ADK39" s="35"/>
      <c r="ADL39" s="35"/>
      <c r="ADM39" s="35"/>
      <c r="ADN39" s="35"/>
      <c r="ADO39" s="35"/>
      <c r="ADP39" s="35"/>
      <c r="ADQ39" s="35"/>
      <c r="ADR39" s="35"/>
      <c r="ADS39" s="35"/>
      <c r="ADT39" s="35"/>
      <c r="ADU39" s="35"/>
      <c r="ADV39" s="35"/>
      <c r="ADW39" s="35"/>
      <c r="ADX39" s="35"/>
      <c r="ADY39" s="35"/>
      <c r="ADZ39" s="35"/>
      <c r="AEA39" s="35"/>
      <c r="AEB39" s="35"/>
      <c r="AEC39" s="35"/>
      <c r="AED39" s="35"/>
      <c r="AEE39" s="35"/>
      <c r="AEF39" s="35"/>
      <c r="AEG39" s="35"/>
      <c r="AEH39" s="35"/>
      <c r="AEI39" s="35"/>
      <c r="AEJ39" s="35"/>
      <c r="AEK39" s="35"/>
      <c r="AEL39" s="35"/>
      <c r="AEM39" s="35"/>
      <c r="AEN39" s="35"/>
      <c r="AEO39" s="35"/>
      <c r="AEP39" s="35"/>
      <c r="AEQ39" s="35"/>
      <c r="AER39" s="35"/>
      <c r="AES39" s="35"/>
      <c r="AET39" s="35"/>
      <c r="AEU39" s="35"/>
      <c r="AEV39" s="35"/>
      <c r="AEW39" s="35"/>
      <c r="AEX39" s="35"/>
      <c r="AEY39" s="35"/>
      <c r="AEZ39" s="35"/>
      <c r="AFA39" s="35"/>
      <c r="AFB39" s="35"/>
      <c r="AFC39" s="35"/>
      <c r="AFD39" s="35"/>
      <c r="AFE39" s="35"/>
      <c r="AFF39" s="35"/>
      <c r="AFG39" s="35"/>
      <c r="AFH39" s="35"/>
      <c r="AFI39" s="35"/>
      <c r="AFJ39" s="35"/>
      <c r="AFK39" s="35"/>
      <c r="AFL39" s="35"/>
      <c r="AFM39" s="35"/>
      <c r="AFN39" s="35"/>
      <c r="AFO39" s="35"/>
      <c r="AFP39" s="35"/>
      <c r="AFQ39" s="35"/>
      <c r="AFR39" s="35"/>
      <c r="AFS39" s="35"/>
      <c r="AFT39" s="35"/>
      <c r="AFU39" s="35"/>
      <c r="AFV39" s="35"/>
      <c r="AFW39" s="35"/>
      <c r="AFX39" s="35"/>
      <c r="AFY39" s="35"/>
      <c r="AFZ39" s="35"/>
      <c r="AGA39" s="35"/>
      <c r="AGB39" s="35"/>
      <c r="AGC39" s="35"/>
      <c r="AGD39" s="35"/>
      <c r="AGE39" s="35"/>
      <c r="AGF39" s="35"/>
      <c r="AGG39" s="35"/>
      <c r="AGH39" s="35"/>
      <c r="AGI39" s="35"/>
      <c r="AGJ39" s="35"/>
      <c r="AGK39" s="35"/>
      <c r="AGL39" s="35"/>
      <c r="AGM39" s="35"/>
      <c r="AGN39" s="35"/>
      <c r="AGO39" s="35"/>
      <c r="AGP39" s="35"/>
      <c r="AGQ39" s="35"/>
      <c r="AGR39" s="35"/>
      <c r="AGS39" s="35"/>
      <c r="AGT39" s="35"/>
      <c r="AGU39" s="35"/>
      <c r="AGV39" s="35"/>
      <c r="AGW39" s="35"/>
      <c r="AGX39" s="35"/>
      <c r="AGY39" s="35"/>
      <c r="AGZ39" s="35"/>
      <c r="AHA39" s="35"/>
      <c r="AHB39" s="35"/>
      <c r="AHC39" s="35"/>
      <c r="AHD39" s="35"/>
      <c r="AHE39" s="35"/>
      <c r="AHF39" s="35"/>
      <c r="AHG39" s="35"/>
      <c r="AHH39" s="35"/>
      <c r="AHI39" s="35"/>
      <c r="AHJ39" s="35"/>
      <c r="AHK39" s="35"/>
      <c r="AHL39" s="35"/>
      <c r="AHM39" s="35"/>
      <c r="AHN39" s="35"/>
      <c r="AHO39" s="35"/>
      <c r="AHP39" s="35"/>
      <c r="AHQ39" s="35"/>
      <c r="AHR39" s="35"/>
      <c r="AHS39" s="35"/>
      <c r="AHT39" s="35"/>
      <c r="AHU39" s="35"/>
      <c r="AHV39" s="35"/>
      <c r="AHW39" s="35"/>
      <c r="AHX39" s="35"/>
      <c r="AHY39" s="35"/>
      <c r="AHZ39" s="35"/>
      <c r="AIA39" s="35"/>
      <c r="AIB39" s="35"/>
      <c r="AIC39" s="35"/>
      <c r="AID39" s="35"/>
      <c r="AIE39" s="35"/>
      <c r="AIF39" s="35"/>
      <c r="AIG39" s="35"/>
      <c r="AIH39" s="35"/>
      <c r="AII39" s="35"/>
      <c r="AIJ39" s="35"/>
      <c r="AIK39" s="35"/>
      <c r="AIL39" s="35"/>
      <c r="AIM39" s="35"/>
      <c r="AIN39" s="35"/>
      <c r="AIO39" s="35"/>
      <c r="AIP39" s="35"/>
      <c r="AIQ39" s="35"/>
      <c r="AIR39" s="35"/>
      <c r="AIS39" s="35"/>
      <c r="AIT39" s="35"/>
      <c r="AIU39" s="35"/>
      <c r="AIV39" s="35"/>
      <c r="AIW39" s="35"/>
      <c r="AIX39" s="35"/>
      <c r="AIY39" s="35"/>
      <c r="AIZ39" s="35"/>
      <c r="AJA39" s="35"/>
      <c r="AJB39" s="35"/>
      <c r="AJC39" s="35"/>
      <c r="AJD39" s="35"/>
      <c r="AJE39" s="35"/>
      <c r="AJF39" s="35"/>
      <c r="AJG39" s="35"/>
      <c r="AJH39" s="35"/>
      <c r="AJI39" s="35"/>
      <c r="AJJ39" s="35"/>
      <c r="AJK39" s="35"/>
      <c r="AJL39" s="35"/>
      <c r="AJM39" s="35"/>
      <c r="AJN39" s="35"/>
      <c r="AJO39" s="35"/>
      <c r="AJP39" s="35"/>
      <c r="AJQ39" s="35"/>
      <c r="AJR39" s="35"/>
      <c r="AJS39" s="35"/>
      <c r="AJT39" s="35"/>
      <c r="AJU39" s="35"/>
      <c r="AJV39" s="35"/>
      <c r="AJW39" s="35"/>
      <c r="AJX39" s="35"/>
      <c r="AJY39" s="35"/>
      <c r="AJZ39" s="35"/>
      <c r="AKA39" s="35"/>
      <c r="AKB39" s="35"/>
      <c r="AKC39" s="35"/>
      <c r="AKD39" s="35"/>
      <c r="AKE39" s="35"/>
      <c r="AKF39" s="35"/>
      <c r="AKG39" s="35"/>
      <c r="AKH39" s="35"/>
      <c r="AKI39" s="35"/>
      <c r="AKJ39" s="35"/>
      <c r="AKK39" s="35"/>
      <c r="AKL39" s="35"/>
      <c r="AKM39" s="35"/>
      <c r="AKN39" s="35"/>
      <c r="AKO39" s="35"/>
      <c r="AKP39" s="35"/>
      <c r="AKQ39" s="35"/>
      <c r="AKR39" s="35"/>
      <c r="AKS39" s="35"/>
      <c r="AKT39" s="35"/>
      <c r="AKU39" s="35"/>
      <c r="AKV39" s="35"/>
      <c r="AKW39" s="35"/>
      <c r="AKX39" s="35"/>
      <c r="AKY39" s="35"/>
      <c r="AKZ39" s="35"/>
      <c r="ALA39" s="35"/>
      <c r="ALB39" s="35"/>
      <c r="ALC39" s="35"/>
      <c r="ALD39" s="35"/>
      <c r="ALE39" s="35"/>
      <c r="ALF39" s="35"/>
      <c r="ALG39" s="35"/>
      <c r="ALH39" s="35"/>
      <c r="ALI39" s="35"/>
      <c r="ALJ39" s="35"/>
      <c r="ALK39" s="35"/>
      <c r="ALL39" s="35"/>
      <c r="ALM39" s="35"/>
      <c r="ALN39" s="35"/>
      <c r="ALO39" s="35"/>
      <c r="ALP39" s="35"/>
      <c r="ALQ39" s="35"/>
      <c r="ALR39" s="35"/>
      <c r="ALS39" s="35"/>
      <c r="ALT39" s="35"/>
      <c r="ALU39" s="35"/>
      <c r="ALV39" s="35"/>
      <c r="ALW39" s="35"/>
      <c r="ALX39" s="35"/>
      <c r="ALY39" s="35"/>
      <c r="ALZ39" s="35"/>
      <c r="AMA39" s="35"/>
      <c r="AMB39" s="35"/>
      <c r="AMC39" s="35"/>
      <c r="AMD39" s="35"/>
      <c r="AME39" s="35"/>
      <c r="AMF39" s="35"/>
      <c r="AMG39" s="35"/>
      <c r="AMH39" s="35"/>
      <c r="AMI39" s="35"/>
      <c r="AMJ39" s="35"/>
      <c r="AMK39" s="35"/>
    </row>
    <row r="40" s="1" customFormat="1" ht="20.1" customHeight="1" spans="1:1025">
      <c r="A40" s="11"/>
      <c r="B40" s="11">
        <v>37</v>
      </c>
      <c r="C40" s="12"/>
      <c r="D40" s="13"/>
      <c r="E40" s="14"/>
      <c r="F40" s="14"/>
      <c r="G40" s="13"/>
      <c r="H40" s="15"/>
      <c r="I40" s="20">
        <v>42254</v>
      </c>
      <c r="J40" s="13">
        <v>7</v>
      </c>
      <c r="K40" s="21">
        <v>8.15</v>
      </c>
      <c r="L40" s="22">
        <f>K40/0.003375</f>
        <v>2414.81481481481</v>
      </c>
      <c r="M40" s="23">
        <v>235.8</v>
      </c>
      <c r="N40" s="15">
        <f>M40/22.5</f>
        <v>10.48</v>
      </c>
      <c r="O40" s="15">
        <f>AVERAGE(N40:N42)</f>
        <v>11.3125925925926</v>
      </c>
      <c r="P40" s="15">
        <f>(O40/15)*100</f>
        <v>75.4172839506173</v>
      </c>
      <c r="Q40" s="30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3"/>
      <c r="AG40" s="34"/>
      <c r="AH40" s="34"/>
      <c r="AI40" s="34"/>
      <c r="AJ40" s="34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  <c r="FE40" s="35"/>
      <c r="FF40" s="35"/>
      <c r="FG40" s="35"/>
      <c r="FH40" s="35"/>
      <c r="FI40" s="35"/>
      <c r="FJ40" s="35"/>
      <c r="FK40" s="35"/>
      <c r="FL40" s="35"/>
      <c r="FM40" s="35"/>
      <c r="FN40" s="35"/>
      <c r="FO40" s="35"/>
      <c r="FP40" s="35"/>
      <c r="FQ40" s="35"/>
      <c r="FR40" s="35"/>
      <c r="FS40" s="35"/>
      <c r="FT40" s="35"/>
      <c r="FU40" s="35"/>
      <c r="FV40" s="35"/>
      <c r="FW40" s="35"/>
      <c r="FX40" s="35"/>
      <c r="FY40" s="35"/>
      <c r="FZ40" s="35"/>
      <c r="GA40" s="35"/>
      <c r="GB40" s="35"/>
      <c r="GC40" s="35"/>
      <c r="GD40" s="35"/>
      <c r="GE40" s="35"/>
      <c r="GF40" s="35"/>
      <c r="GG40" s="35"/>
      <c r="GH40" s="35"/>
      <c r="GI40" s="35"/>
      <c r="GJ40" s="35"/>
      <c r="GK40" s="35"/>
      <c r="GL40" s="35"/>
      <c r="GM40" s="35"/>
      <c r="GN40" s="35"/>
      <c r="GO40" s="35"/>
      <c r="GP40" s="35"/>
      <c r="GQ40" s="35"/>
      <c r="GR40" s="35"/>
      <c r="GS40" s="35"/>
      <c r="GT40" s="35"/>
      <c r="GU40" s="35"/>
      <c r="GV40" s="35"/>
      <c r="GW40" s="35"/>
      <c r="GX40" s="35"/>
      <c r="GY40" s="35"/>
      <c r="GZ40" s="35"/>
      <c r="HA40" s="35"/>
      <c r="HB40" s="35"/>
      <c r="HC40" s="35"/>
      <c r="HD40" s="35"/>
      <c r="HE40" s="35"/>
      <c r="HF40" s="35"/>
      <c r="HG40" s="35"/>
      <c r="HH40" s="35"/>
      <c r="HI40" s="35"/>
      <c r="HJ40" s="35"/>
      <c r="HK40" s="35"/>
      <c r="HL40" s="35"/>
      <c r="HM40" s="35"/>
      <c r="HN40" s="35"/>
      <c r="HO40" s="35"/>
      <c r="HP40" s="35"/>
      <c r="HQ40" s="35"/>
      <c r="HR40" s="35"/>
      <c r="HS40" s="35"/>
      <c r="HT40" s="35"/>
      <c r="HU40" s="35"/>
      <c r="HV40" s="35"/>
      <c r="HW40" s="35"/>
      <c r="HX40" s="35"/>
      <c r="HY40" s="35"/>
      <c r="HZ40" s="35"/>
      <c r="IA40" s="35"/>
      <c r="IB40" s="35"/>
      <c r="IC40" s="35"/>
      <c r="ID40" s="35"/>
      <c r="IE40" s="35"/>
      <c r="IF40" s="35"/>
      <c r="IG40" s="35"/>
      <c r="IH40" s="35"/>
      <c r="II40" s="35"/>
      <c r="IJ40" s="35"/>
      <c r="IK40" s="35"/>
      <c r="IL40" s="35"/>
      <c r="IM40" s="35"/>
      <c r="IN40" s="35"/>
      <c r="IO40" s="35"/>
      <c r="IP40" s="35"/>
      <c r="IQ40" s="35"/>
      <c r="IR40" s="35"/>
      <c r="IS40" s="35"/>
      <c r="IT40" s="35"/>
      <c r="IU40" s="35"/>
      <c r="IV40" s="35"/>
      <c r="IW40" s="35"/>
      <c r="IX40" s="35"/>
      <c r="IY40" s="35"/>
      <c r="IZ40" s="35"/>
      <c r="JA40" s="35"/>
      <c r="JB40" s="35"/>
      <c r="JC40" s="35"/>
      <c r="JD40" s="35"/>
      <c r="JE40" s="35"/>
      <c r="JF40" s="35"/>
      <c r="JG40" s="35"/>
      <c r="JH40" s="35"/>
      <c r="JI40" s="35"/>
      <c r="JJ40" s="35"/>
      <c r="JK40" s="35"/>
      <c r="JL40" s="35"/>
      <c r="JM40" s="35"/>
      <c r="JN40" s="35"/>
      <c r="JO40" s="35"/>
      <c r="JP40" s="35"/>
      <c r="JQ40" s="35"/>
      <c r="JR40" s="35"/>
      <c r="JS40" s="35"/>
      <c r="JT40" s="35"/>
      <c r="JU40" s="35"/>
      <c r="JV40" s="35"/>
      <c r="JW40" s="35"/>
      <c r="JX40" s="35"/>
      <c r="JY40" s="35"/>
      <c r="JZ40" s="35"/>
      <c r="KA40" s="35"/>
      <c r="KB40" s="35"/>
      <c r="KC40" s="35"/>
      <c r="KD40" s="35"/>
      <c r="KE40" s="35"/>
      <c r="KF40" s="35"/>
      <c r="KG40" s="35"/>
      <c r="KH40" s="35"/>
      <c r="KI40" s="35"/>
      <c r="KJ40" s="35"/>
      <c r="KK40" s="35"/>
      <c r="KL40" s="35"/>
      <c r="KM40" s="35"/>
      <c r="KN40" s="35"/>
      <c r="KO40" s="35"/>
      <c r="KP40" s="35"/>
      <c r="KQ40" s="35"/>
      <c r="KR40" s="35"/>
      <c r="KS40" s="35"/>
      <c r="KT40" s="35"/>
      <c r="KU40" s="35"/>
      <c r="KV40" s="35"/>
      <c r="KW40" s="35"/>
      <c r="KX40" s="35"/>
      <c r="KY40" s="35"/>
      <c r="KZ40" s="35"/>
      <c r="LA40" s="35"/>
      <c r="LB40" s="35"/>
      <c r="LC40" s="35"/>
      <c r="LD40" s="35"/>
      <c r="LE40" s="35"/>
      <c r="LF40" s="35"/>
      <c r="LG40" s="35"/>
      <c r="LH40" s="35"/>
      <c r="LI40" s="35"/>
      <c r="LJ40" s="35"/>
      <c r="LK40" s="35"/>
      <c r="LL40" s="35"/>
      <c r="LM40" s="35"/>
      <c r="LN40" s="35"/>
      <c r="LO40" s="35"/>
      <c r="LP40" s="35"/>
      <c r="LQ40" s="35"/>
      <c r="LR40" s="35"/>
      <c r="LS40" s="35"/>
      <c r="LT40" s="35"/>
      <c r="LU40" s="35"/>
      <c r="LV40" s="35"/>
      <c r="LW40" s="35"/>
      <c r="LX40" s="35"/>
      <c r="LY40" s="35"/>
      <c r="LZ40" s="35"/>
      <c r="MA40" s="35"/>
      <c r="MB40" s="35"/>
      <c r="MC40" s="35"/>
      <c r="MD40" s="35"/>
      <c r="ME40" s="35"/>
      <c r="MF40" s="35"/>
      <c r="MG40" s="35"/>
      <c r="MH40" s="35"/>
      <c r="MI40" s="35"/>
      <c r="MJ40" s="35"/>
      <c r="MK40" s="35"/>
      <c r="ML40" s="35"/>
      <c r="MM40" s="35"/>
      <c r="MN40" s="35"/>
      <c r="MO40" s="35"/>
      <c r="MP40" s="35"/>
      <c r="MQ40" s="35"/>
      <c r="MR40" s="35"/>
      <c r="MS40" s="35"/>
      <c r="MT40" s="35"/>
      <c r="MU40" s="35"/>
      <c r="MV40" s="35"/>
      <c r="MW40" s="35"/>
      <c r="MX40" s="35"/>
      <c r="MY40" s="35"/>
      <c r="MZ40" s="35"/>
      <c r="NA40" s="35"/>
      <c r="NB40" s="35"/>
      <c r="NC40" s="35"/>
      <c r="ND40" s="35"/>
      <c r="NE40" s="35"/>
      <c r="NF40" s="35"/>
      <c r="NG40" s="35"/>
      <c r="NH40" s="35"/>
      <c r="NI40" s="35"/>
      <c r="NJ40" s="35"/>
      <c r="NK40" s="35"/>
      <c r="NL40" s="35"/>
      <c r="NM40" s="35"/>
      <c r="NN40" s="35"/>
      <c r="NO40" s="35"/>
      <c r="NP40" s="35"/>
      <c r="NQ40" s="35"/>
      <c r="NR40" s="35"/>
      <c r="NS40" s="35"/>
      <c r="NT40" s="35"/>
      <c r="NU40" s="35"/>
      <c r="NV40" s="35"/>
      <c r="NW40" s="35"/>
      <c r="NX40" s="35"/>
      <c r="NY40" s="35"/>
      <c r="NZ40" s="35"/>
      <c r="OA40" s="35"/>
      <c r="OB40" s="35"/>
      <c r="OC40" s="35"/>
      <c r="OD40" s="35"/>
      <c r="OE40" s="35"/>
      <c r="OF40" s="35"/>
      <c r="OG40" s="35"/>
      <c r="OH40" s="35"/>
      <c r="OI40" s="35"/>
      <c r="OJ40" s="35"/>
      <c r="OK40" s="35"/>
      <c r="OL40" s="35"/>
      <c r="OM40" s="35"/>
      <c r="ON40" s="35"/>
      <c r="OO40" s="35"/>
      <c r="OP40" s="35"/>
      <c r="OQ40" s="35"/>
      <c r="OR40" s="35"/>
      <c r="OS40" s="35"/>
      <c r="OT40" s="35"/>
      <c r="OU40" s="35"/>
      <c r="OV40" s="35"/>
      <c r="OW40" s="35"/>
      <c r="OX40" s="35"/>
      <c r="OY40" s="35"/>
      <c r="OZ40" s="35"/>
      <c r="PA40" s="35"/>
      <c r="PB40" s="35"/>
      <c r="PC40" s="35"/>
      <c r="PD40" s="35"/>
      <c r="PE40" s="35"/>
      <c r="PF40" s="35"/>
      <c r="PG40" s="35"/>
      <c r="PH40" s="35"/>
      <c r="PI40" s="35"/>
      <c r="PJ40" s="35"/>
      <c r="PK40" s="35"/>
      <c r="PL40" s="35"/>
      <c r="PM40" s="35"/>
      <c r="PN40" s="35"/>
      <c r="PO40" s="35"/>
      <c r="PP40" s="35"/>
      <c r="PQ40" s="35"/>
      <c r="PR40" s="35"/>
      <c r="PS40" s="35"/>
      <c r="PT40" s="35"/>
      <c r="PU40" s="35"/>
      <c r="PV40" s="35"/>
      <c r="PW40" s="35"/>
      <c r="PX40" s="35"/>
      <c r="PY40" s="35"/>
      <c r="PZ40" s="35"/>
      <c r="QA40" s="35"/>
      <c r="QB40" s="35"/>
      <c r="QC40" s="35"/>
      <c r="QD40" s="35"/>
      <c r="QE40" s="35"/>
      <c r="QF40" s="35"/>
      <c r="QG40" s="35"/>
      <c r="QH40" s="35"/>
      <c r="QI40" s="35"/>
      <c r="QJ40" s="35"/>
      <c r="QK40" s="35"/>
      <c r="QL40" s="35"/>
      <c r="QM40" s="35"/>
      <c r="QN40" s="35"/>
      <c r="QO40" s="35"/>
      <c r="QP40" s="35"/>
      <c r="QQ40" s="35"/>
      <c r="QR40" s="35"/>
      <c r="QS40" s="35"/>
      <c r="QT40" s="35"/>
      <c r="QU40" s="35"/>
      <c r="QV40" s="35"/>
      <c r="QW40" s="35"/>
      <c r="QX40" s="35"/>
      <c r="QY40" s="35"/>
      <c r="QZ40" s="35"/>
      <c r="RA40" s="35"/>
      <c r="RB40" s="35"/>
      <c r="RC40" s="35"/>
      <c r="RD40" s="35"/>
      <c r="RE40" s="35"/>
      <c r="RF40" s="35"/>
      <c r="RG40" s="35"/>
      <c r="RH40" s="35"/>
      <c r="RI40" s="35"/>
      <c r="RJ40" s="35"/>
      <c r="RK40" s="35"/>
      <c r="RL40" s="35"/>
      <c r="RM40" s="35"/>
      <c r="RN40" s="35"/>
      <c r="RO40" s="35"/>
      <c r="RP40" s="35"/>
      <c r="RQ40" s="35"/>
      <c r="RR40" s="35"/>
      <c r="RS40" s="35"/>
      <c r="RT40" s="35"/>
      <c r="RU40" s="35"/>
      <c r="RV40" s="35"/>
      <c r="RW40" s="35"/>
      <c r="RX40" s="35"/>
      <c r="RY40" s="35"/>
      <c r="RZ40" s="35"/>
      <c r="SA40" s="35"/>
      <c r="SB40" s="35"/>
      <c r="SC40" s="35"/>
      <c r="SD40" s="35"/>
      <c r="SE40" s="35"/>
      <c r="SF40" s="35"/>
      <c r="SG40" s="35"/>
      <c r="SH40" s="35"/>
      <c r="SI40" s="35"/>
      <c r="SJ40" s="35"/>
      <c r="SK40" s="35"/>
      <c r="SL40" s="35"/>
      <c r="SM40" s="35"/>
      <c r="SN40" s="35"/>
      <c r="SO40" s="35"/>
      <c r="SP40" s="35"/>
      <c r="SQ40" s="35"/>
      <c r="SR40" s="35"/>
      <c r="SS40" s="35"/>
      <c r="ST40" s="35"/>
      <c r="SU40" s="35"/>
      <c r="SV40" s="35"/>
      <c r="SW40" s="35"/>
      <c r="SX40" s="35"/>
      <c r="SY40" s="35"/>
      <c r="SZ40" s="35"/>
      <c r="TA40" s="35"/>
      <c r="TB40" s="35"/>
      <c r="TC40" s="35"/>
      <c r="TD40" s="35"/>
      <c r="TE40" s="35"/>
      <c r="TF40" s="35"/>
      <c r="TG40" s="35"/>
      <c r="TH40" s="35"/>
      <c r="TI40" s="35"/>
      <c r="TJ40" s="35"/>
      <c r="TK40" s="35"/>
      <c r="TL40" s="35"/>
      <c r="TM40" s="35"/>
      <c r="TN40" s="35"/>
      <c r="TO40" s="35"/>
      <c r="TP40" s="35"/>
      <c r="TQ40" s="35"/>
      <c r="TR40" s="35"/>
      <c r="TS40" s="35"/>
      <c r="TT40" s="35"/>
      <c r="TU40" s="35"/>
      <c r="TV40" s="35"/>
      <c r="TW40" s="35"/>
      <c r="TX40" s="35"/>
      <c r="TY40" s="35"/>
      <c r="TZ40" s="35"/>
      <c r="UA40" s="35"/>
      <c r="UB40" s="35"/>
      <c r="UC40" s="35"/>
      <c r="UD40" s="35"/>
      <c r="UE40" s="35"/>
      <c r="UF40" s="35"/>
      <c r="UG40" s="35"/>
      <c r="UH40" s="35"/>
      <c r="UI40" s="35"/>
      <c r="UJ40" s="35"/>
      <c r="UK40" s="35"/>
      <c r="UL40" s="35"/>
      <c r="UM40" s="35"/>
      <c r="UN40" s="35"/>
      <c r="UO40" s="35"/>
      <c r="UP40" s="35"/>
      <c r="UQ40" s="35"/>
      <c r="UR40" s="35"/>
      <c r="US40" s="35"/>
      <c r="UT40" s="35"/>
      <c r="UU40" s="35"/>
      <c r="UV40" s="35"/>
      <c r="UW40" s="35"/>
      <c r="UX40" s="35"/>
      <c r="UY40" s="35"/>
      <c r="UZ40" s="35"/>
      <c r="VA40" s="35"/>
      <c r="VB40" s="35"/>
      <c r="VC40" s="35"/>
      <c r="VD40" s="35"/>
      <c r="VE40" s="35"/>
      <c r="VF40" s="35"/>
      <c r="VG40" s="35"/>
      <c r="VH40" s="35"/>
      <c r="VI40" s="35"/>
      <c r="VJ40" s="35"/>
      <c r="VK40" s="35"/>
      <c r="VL40" s="35"/>
      <c r="VM40" s="35"/>
      <c r="VN40" s="35"/>
      <c r="VO40" s="35"/>
      <c r="VP40" s="35"/>
      <c r="VQ40" s="35"/>
      <c r="VR40" s="35"/>
      <c r="VS40" s="35"/>
      <c r="VT40" s="35"/>
      <c r="VU40" s="35"/>
      <c r="VV40" s="35"/>
      <c r="VW40" s="35"/>
      <c r="VX40" s="35"/>
      <c r="VY40" s="35"/>
      <c r="VZ40" s="35"/>
      <c r="WA40" s="35"/>
      <c r="WB40" s="35"/>
      <c r="WC40" s="35"/>
      <c r="WD40" s="35"/>
      <c r="WE40" s="35"/>
      <c r="WF40" s="35"/>
      <c r="WG40" s="35"/>
      <c r="WH40" s="35"/>
      <c r="WI40" s="35"/>
      <c r="WJ40" s="35"/>
      <c r="WK40" s="35"/>
      <c r="WL40" s="35"/>
      <c r="WM40" s="35"/>
      <c r="WN40" s="35"/>
      <c r="WO40" s="35"/>
      <c r="WP40" s="35"/>
      <c r="WQ40" s="35"/>
      <c r="WR40" s="35"/>
      <c r="WS40" s="35"/>
      <c r="WT40" s="35"/>
      <c r="WU40" s="35"/>
      <c r="WV40" s="35"/>
      <c r="WW40" s="35"/>
      <c r="WX40" s="35"/>
      <c r="WY40" s="35"/>
      <c r="WZ40" s="35"/>
      <c r="XA40" s="35"/>
      <c r="XB40" s="35"/>
      <c r="XC40" s="35"/>
      <c r="XD40" s="35"/>
      <c r="XE40" s="35"/>
      <c r="XF40" s="35"/>
      <c r="XG40" s="35"/>
      <c r="XH40" s="35"/>
      <c r="XI40" s="35"/>
      <c r="XJ40" s="35"/>
      <c r="XK40" s="35"/>
      <c r="XL40" s="35"/>
      <c r="XM40" s="35"/>
      <c r="XN40" s="35"/>
      <c r="XO40" s="35"/>
      <c r="XP40" s="35"/>
      <c r="XQ40" s="35"/>
      <c r="XR40" s="35"/>
      <c r="XS40" s="35"/>
      <c r="XT40" s="35"/>
      <c r="XU40" s="35"/>
      <c r="XV40" s="35"/>
      <c r="XW40" s="35"/>
      <c r="XX40" s="35"/>
      <c r="XY40" s="35"/>
      <c r="XZ40" s="35"/>
      <c r="YA40" s="35"/>
      <c r="YB40" s="35"/>
      <c r="YC40" s="35"/>
      <c r="YD40" s="35"/>
      <c r="YE40" s="35"/>
      <c r="YF40" s="35"/>
      <c r="YG40" s="35"/>
      <c r="YH40" s="35"/>
      <c r="YI40" s="35"/>
      <c r="YJ40" s="35"/>
      <c r="YK40" s="35"/>
      <c r="YL40" s="35"/>
      <c r="YM40" s="35"/>
      <c r="YN40" s="35"/>
      <c r="YO40" s="35"/>
      <c r="YP40" s="35"/>
      <c r="YQ40" s="35"/>
      <c r="YR40" s="35"/>
      <c r="YS40" s="35"/>
      <c r="YT40" s="35"/>
      <c r="YU40" s="35"/>
      <c r="YV40" s="35"/>
      <c r="YW40" s="35"/>
      <c r="YX40" s="35"/>
      <c r="YY40" s="35"/>
      <c r="YZ40" s="35"/>
      <c r="ZA40" s="35"/>
      <c r="ZB40" s="35"/>
      <c r="ZC40" s="35"/>
      <c r="ZD40" s="35"/>
      <c r="ZE40" s="35"/>
      <c r="ZF40" s="35"/>
      <c r="ZG40" s="35"/>
      <c r="ZH40" s="35"/>
      <c r="ZI40" s="35"/>
      <c r="ZJ40" s="35"/>
      <c r="ZK40" s="35"/>
      <c r="ZL40" s="35"/>
      <c r="ZM40" s="35"/>
      <c r="ZN40" s="35"/>
      <c r="ZO40" s="35"/>
      <c r="ZP40" s="35"/>
      <c r="ZQ40" s="35"/>
      <c r="ZR40" s="35"/>
      <c r="ZS40" s="35"/>
      <c r="ZT40" s="35"/>
      <c r="ZU40" s="35"/>
      <c r="ZV40" s="35"/>
      <c r="ZW40" s="35"/>
      <c r="ZX40" s="35"/>
      <c r="ZY40" s="35"/>
      <c r="ZZ40" s="35"/>
      <c r="AAA40" s="35"/>
      <c r="AAB40" s="35"/>
      <c r="AAC40" s="35"/>
      <c r="AAD40" s="35"/>
      <c r="AAE40" s="35"/>
      <c r="AAF40" s="35"/>
      <c r="AAG40" s="35"/>
      <c r="AAH40" s="35"/>
      <c r="AAI40" s="35"/>
      <c r="AAJ40" s="35"/>
      <c r="AAK40" s="35"/>
      <c r="AAL40" s="35"/>
      <c r="AAM40" s="35"/>
      <c r="AAN40" s="35"/>
      <c r="AAO40" s="35"/>
      <c r="AAP40" s="35"/>
      <c r="AAQ40" s="35"/>
      <c r="AAR40" s="35"/>
      <c r="AAS40" s="35"/>
      <c r="AAT40" s="35"/>
      <c r="AAU40" s="35"/>
      <c r="AAV40" s="35"/>
      <c r="AAW40" s="35"/>
      <c r="AAX40" s="35"/>
      <c r="AAY40" s="35"/>
      <c r="AAZ40" s="35"/>
      <c r="ABA40" s="35"/>
      <c r="ABB40" s="35"/>
      <c r="ABC40" s="35"/>
      <c r="ABD40" s="35"/>
      <c r="ABE40" s="35"/>
      <c r="ABF40" s="35"/>
      <c r="ABG40" s="35"/>
      <c r="ABH40" s="35"/>
      <c r="ABI40" s="35"/>
      <c r="ABJ40" s="35"/>
      <c r="ABK40" s="35"/>
      <c r="ABL40" s="35"/>
      <c r="ABM40" s="35"/>
      <c r="ABN40" s="35"/>
      <c r="ABO40" s="35"/>
      <c r="ABP40" s="35"/>
      <c r="ABQ40" s="35"/>
      <c r="ABR40" s="35"/>
      <c r="ABS40" s="35"/>
      <c r="ABT40" s="35"/>
      <c r="ABU40" s="35"/>
      <c r="ABV40" s="35"/>
      <c r="ABW40" s="35"/>
      <c r="ABX40" s="35"/>
      <c r="ABY40" s="35"/>
      <c r="ABZ40" s="35"/>
      <c r="ACA40" s="35"/>
      <c r="ACB40" s="35"/>
      <c r="ACC40" s="35"/>
      <c r="ACD40" s="35"/>
      <c r="ACE40" s="35"/>
      <c r="ACF40" s="35"/>
      <c r="ACG40" s="35"/>
      <c r="ACH40" s="35"/>
      <c r="ACI40" s="35"/>
      <c r="ACJ40" s="35"/>
      <c r="ACK40" s="35"/>
      <c r="ACL40" s="35"/>
      <c r="ACM40" s="35"/>
      <c r="ACN40" s="35"/>
      <c r="ACO40" s="35"/>
      <c r="ACP40" s="35"/>
      <c r="ACQ40" s="35"/>
      <c r="ACR40" s="35"/>
      <c r="ACS40" s="35"/>
      <c r="ACT40" s="35"/>
      <c r="ACU40" s="35"/>
      <c r="ACV40" s="35"/>
      <c r="ACW40" s="35"/>
      <c r="ACX40" s="35"/>
      <c r="ACY40" s="35"/>
      <c r="ACZ40" s="35"/>
      <c r="ADA40" s="35"/>
      <c r="ADB40" s="35"/>
      <c r="ADC40" s="35"/>
      <c r="ADD40" s="35"/>
      <c r="ADE40" s="35"/>
      <c r="ADF40" s="35"/>
      <c r="ADG40" s="35"/>
      <c r="ADH40" s="35"/>
      <c r="ADI40" s="35"/>
      <c r="ADJ40" s="35"/>
      <c r="ADK40" s="35"/>
      <c r="ADL40" s="35"/>
      <c r="ADM40" s="35"/>
      <c r="ADN40" s="35"/>
      <c r="ADO40" s="35"/>
      <c r="ADP40" s="35"/>
      <c r="ADQ40" s="35"/>
      <c r="ADR40" s="35"/>
      <c r="ADS40" s="35"/>
      <c r="ADT40" s="35"/>
      <c r="ADU40" s="35"/>
      <c r="ADV40" s="35"/>
      <c r="ADW40" s="35"/>
      <c r="ADX40" s="35"/>
      <c r="ADY40" s="35"/>
      <c r="ADZ40" s="35"/>
      <c r="AEA40" s="35"/>
      <c r="AEB40" s="35"/>
      <c r="AEC40" s="35"/>
      <c r="AED40" s="35"/>
      <c r="AEE40" s="35"/>
      <c r="AEF40" s="35"/>
      <c r="AEG40" s="35"/>
      <c r="AEH40" s="35"/>
      <c r="AEI40" s="35"/>
      <c r="AEJ40" s="35"/>
      <c r="AEK40" s="35"/>
      <c r="AEL40" s="35"/>
      <c r="AEM40" s="35"/>
      <c r="AEN40" s="35"/>
      <c r="AEO40" s="35"/>
      <c r="AEP40" s="35"/>
      <c r="AEQ40" s="35"/>
      <c r="AER40" s="35"/>
      <c r="AES40" s="35"/>
      <c r="AET40" s="35"/>
      <c r="AEU40" s="35"/>
      <c r="AEV40" s="35"/>
      <c r="AEW40" s="35"/>
      <c r="AEX40" s="35"/>
      <c r="AEY40" s="35"/>
      <c r="AEZ40" s="35"/>
      <c r="AFA40" s="35"/>
      <c r="AFB40" s="35"/>
      <c r="AFC40" s="35"/>
      <c r="AFD40" s="35"/>
      <c r="AFE40" s="35"/>
      <c r="AFF40" s="35"/>
      <c r="AFG40" s="35"/>
      <c r="AFH40" s="35"/>
      <c r="AFI40" s="35"/>
      <c r="AFJ40" s="35"/>
      <c r="AFK40" s="35"/>
      <c r="AFL40" s="35"/>
      <c r="AFM40" s="35"/>
      <c r="AFN40" s="35"/>
      <c r="AFO40" s="35"/>
      <c r="AFP40" s="35"/>
      <c r="AFQ40" s="35"/>
      <c r="AFR40" s="35"/>
      <c r="AFS40" s="35"/>
      <c r="AFT40" s="35"/>
      <c r="AFU40" s="35"/>
      <c r="AFV40" s="35"/>
      <c r="AFW40" s="35"/>
      <c r="AFX40" s="35"/>
      <c r="AFY40" s="35"/>
      <c r="AFZ40" s="35"/>
      <c r="AGA40" s="35"/>
      <c r="AGB40" s="35"/>
      <c r="AGC40" s="35"/>
      <c r="AGD40" s="35"/>
      <c r="AGE40" s="35"/>
      <c r="AGF40" s="35"/>
      <c r="AGG40" s="35"/>
      <c r="AGH40" s="35"/>
      <c r="AGI40" s="35"/>
      <c r="AGJ40" s="35"/>
      <c r="AGK40" s="35"/>
      <c r="AGL40" s="35"/>
      <c r="AGM40" s="35"/>
      <c r="AGN40" s="35"/>
      <c r="AGO40" s="35"/>
      <c r="AGP40" s="35"/>
      <c r="AGQ40" s="35"/>
      <c r="AGR40" s="35"/>
      <c r="AGS40" s="35"/>
      <c r="AGT40" s="35"/>
      <c r="AGU40" s="35"/>
      <c r="AGV40" s="35"/>
      <c r="AGW40" s="35"/>
      <c r="AGX40" s="35"/>
      <c r="AGY40" s="35"/>
      <c r="AGZ40" s="35"/>
      <c r="AHA40" s="35"/>
      <c r="AHB40" s="35"/>
      <c r="AHC40" s="35"/>
      <c r="AHD40" s="35"/>
      <c r="AHE40" s="35"/>
      <c r="AHF40" s="35"/>
      <c r="AHG40" s="35"/>
      <c r="AHH40" s="35"/>
      <c r="AHI40" s="35"/>
      <c r="AHJ40" s="35"/>
      <c r="AHK40" s="35"/>
      <c r="AHL40" s="35"/>
      <c r="AHM40" s="35"/>
      <c r="AHN40" s="35"/>
      <c r="AHO40" s="35"/>
      <c r="AHP40" s="35"/>
      <c r="AHQ40" s="35"/>
      <c r="AHR40" s="35"/>
      <c r="AHS40" s="35"/>
      <c r="AHT40" s="35"/>
      <c r="AHU40" s="35"/>
      <c r="AHV40" s="35"/>
      <c r="AHW40" s="35"/>
      <c r="AHX40" s="35"/>
      <c r="AHY40" s="35"/>
      <c r="AHZ40" s="35"/>
      <c r="AIA40" s="35"/>
      <c r="AIB40" s="35"/>
      <c r="AIC40" s="35"/>
      <c r="AID40" s="35"/>
      <c r="AIE40" s="35"/>
      <c r="AIF40" s="35"/>
      <c r="AIG40" s="35"/>
      <c r="AIH40" s="35"/>
      <c r="AII40" s="35"/>
      <c r="AIJ40" s="35"/>
      <c r="AIK40" s="35"/>
      <c r="AIL40" s="35"/>
      <c r="AIM40" s="35"/>
      <c r="AIN40" s="35"/>
      <c r="AIO40" s="35"/>
      <c r="AIP40" s="35"/>
      <c r="AIQ40" s="35"/>
      <c r="AIR40" s="35"/>
      <c r="AIS40" s="35"/>
      <c r="AIT40" s="35"/>
      <c r="AIU40" s="35"/>
      <c r="AIV40" s="35"/>
      <c r="AIW40" s="35"/>
      <c r="AIX40" s="35"/>
      <c r="AIY40" s="35"/>
      <c r="AIZ40" s="35"/>
      <c r="AJA40" s="35"/>
      <c r="AJB40" s="35"/>
      <c r="AJC40" s="35"/>
      <c r="AJD40" s="35"/>
      <c r="AJE40" s="35"/>
      <c r="AJF40" s="35"/>
      <c r="AJG40" s="35"/>
      <c r="AJH40" s="35"/>
      <c r="AJI40" s="35"/>
      <c r="AJJ40" s="35"/>
      <c r="AJK40" s="35"/>
      <c r="AJL40" s="35"/>
      <c r="AJM40" s="35"/>
      <c r="AJN40" s="35"/>
      <c r="AJO40" s="35"/>
      <c r="AJP40" s="35"/>
      <c r="AJQ40" s="35"/>
      <c r="AJR40" s="35"/>
      <c r="AJS40" s="35"/>
      <c r="AJT40" s="35"/>
      <c r="AJU40" s="35"/>
      <c r="AJV40" s="35"/>
      <c r="AJW40" s="35"/>
      <c r="AJX40" s="35"/>
      <c r="AJY40" s="35"/>
      <c r="AJZ40" s="35"/>
      <c r="AKA40" s="35"/>
      <c r="AKB40" s="35"/>
      <c r="AKC40" s="35"/>
      <c r="AKD40" s="35"/>
      <c r="AKE40" s="35"/>
      <c r="AKF40" s="35"/>
      <c r="AKG40" s="35"/>
      <c r="AKH40" s="35"/>
      <c r="AKI40" s="35"/>
      <c r="AKJ40" s="35"/>
      <c r="AKK40" s="35"/>
      <c r="AKL40" s="35"/>
      <c r="AKM40" s="35"/>
      <c r="AKN40" s="35"/>
      <c r="AKO40" s="35"/>
      <c r="AKP40" s="35"/>
      <c r="AKQ40" s="35"/>
      <c r="AKR40" s="35"/>
      <c r="AKS40" s="35"/>
      <c r="AKT40" s="35"/>
      <c r="AKU40" s="35"/>
      <c r="AKV40" s="35"/>
      <c r="AKW40" s="35"/>
      <c r="AKX40" s="35"/>
      <c r="AKY40" s="35"/>
      <c r="AKZ40" s="35"/>
      <c r="ALA40" s="35"/>
      <c r="ALB40" s="35"/>
      <c r="ALC40" s="35"/>
      <c r="ALD40" s="35"/>
      <c r="ALE40" s="35"/>
      <c r="ALF40" s="35"/>
      <c r="ALG40" s="35"/>
      <c r="ALH40" s="35"/>
      <c r="ALI40" s="35"/>
      <c r="ALJ40" s="35"/>
      <c r="ALK40" s="35"/>
      <c r="ALL40" s="35"/>
      <c r="ALM40" s="35"/>
      <c r="ALN40" s="35"/>
      <c r="ALO40" s="35"/>
      <c r="ALP40" s="35"/>
      <c r="ALQ40" s="35"/>
      <c r="ALR40" s="35"/>
      <c r="ALS40" s="35"/>
      <c r="ALT40" s="35"/>
      <c r="ALU40" s="35"/>
      <c r="ALV40" s="35"/>
      <c r="ALW40" s="35"/>
      <c r="ALX40" s="35"/>
      <c r="ALY40" s="35"/>
      <c r="ALZ40" s="35"/>
      <c r="AMA40" s="35"/>
      <c r="AMB40" s="35"/>
      <c r="AMC40" s="35"/>
      <c r="AMD40" s="35"/>
      <c r="AME40" s="35"/>
      <c r="AMF40" s="35"/>
      <c r="AMG40" s="35"/>
      <c r="AMH40" s="35"/>
      <c r="AMI40" s="35"/>
      <c r="AMJ40" s="35"/>
      <c r="AMK40" s="35"/>
    </row>
    <row r="41" s="1" customFormat="1" ht="20.1" customHeight="1" spans="1:1025">
      <c r="A41" s="11"/>
      <c r="B41" s="11">
        <v>38</v>
      </c>
      <c r="C41" s="12"/>
      <c r="D41" s="13"/>
      <c r="E41" s="14"/>
      <c r="F41" s="14"/>
      <c r="G41" s="13"/>
      <c r="H41" s="15"/>
      <c r="I41" s="20"/>
      <c r="J41" s="13"/>
      <c r="K41" s="24">
        <v>8.21</v>
      </c>
      <c r="L41" s="22">
        <f>K41/0.003375</f>
        <v>2432.59259259259</v>
      </c>
      <c r="M41" s="25">
        <v>242.4</v>
      </c>
      <c r="N41" s="15">
        <f>M41/22.5</f>
        <v>10.7733333333333</v>
      </c>
      <c r="O41" s="15"/>
      <c r="P41" s="15"/>
      <c r="Q41" s="30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3"/>
      <c r="AG41" s="34"/>
      <c r="AH41" s="34"/>
      <c r="AI41" s="34"/>
      <c r="AJ41" s="34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  <c r="FE41" s="35"/>
      <c r="FF41" s="35"/>
      <c r="FG41" s="35"/>
      <c r="FH41" s="35"/>
      <c r="FI41" s="35"/>
      <c r="FJ41" s="35"/>
      <c r="FK41" s="35"/>
      <c r="FL41" s="35"/>
      <c r="FM41" s="35"/>
      <c r="FN41" s="35"/>
      <c r="FO41" s="35"/>
      <c r="FP41" s="35"/>
      <c r="FQ41" s="35"/>
      <c r="FR41" s="35"/>
      <c r="FS41" s="35"/>
      <c r="FT41" s="35"/>
      <c r="FU41" s="35"/>
      <c r="FV41" s="35"/>
      <c r="FW41" s="35"/>
      <c r="FX41" s="35"/>
      <c r="FY41" s="35"/>
      <c r="FZ41" s="35"/>
      <c r="GA41" s="35"/>
      <c r="GB41" s="35"/>
      <c r="GC41" s="35"/>
      <c r="GD41" s="35"/>
      <c r="GE41" s="35"/>
      <c r="GF41" s="35"/>
      <c r="GG41" s="35"/>
      <c r="GH41" s="35"/>
      <c r="GI41" s="35"/>
      <c r="GJ41" s="35"/>
      <c r="GK41" s="35"/>
      <c r="GL41" s="35"/>
      <c r="GM41" s="35"/>
      <c r="GN41" s="35"/>
      <c r="GO41" s="35"/>
      <c r="GP41" s="35"/>
      <c r="GQ41" s="35"/>
      <c r="GR41" s="35"/>
      <c r="GS41" s="35"/>
      <c r="GT41" s="35"/>
      <c r="GU41" s="35"/>
      <c r="GV41" s="35"/>
      <c r="GW41" s="35"/>
      <c r="GX41" s="35"/>
      <c r="GY41" s="35"/>
      <c r="GZ41" s="35"/>
      <c r="HA41" s="35"/>
      <c r="HB41" s="35"/>
      <c r="HC41" s="35"/>
      <c r="HD41" s="35"/>
      <c r="HE41" s="35"/>
      <c r="HF41" s="35"/>
      <c r="HG41" s="35"/>
      <c r="HH41" s="35"/>
      <c r="HI41" s="35"/>
      <c r="HJ41" s="35"/>
      <c r="HK41" s="35"/>
      <c r="HL41" s="35"/>
      <c r="HM41" s="35"/>
      <c r="HN41" s="35"/>
      <c r="HO41" s="35"/>
      <c r="HP41" s="35"/>
      <c r="HQ41" s="35"/>
      <c r="HR41" s="35"/>
      <c r="HS41" s="35"/>
      <c r="HT41" s="35"/>
      <c r="HU41" s="35"/>
      <c r="HV41" s="35"/>
      <c r="HW41" s="35"/>
      <c r="HX41" s="35"/>
      <c r="HY41" s="35"/>
      <c r="HZ41" s="35"/>
      <c r="IA41" s="35"/>
      <c r="IB41" s="35"/>
      <c r="IC41" s="35"/>
      <c r="ID41" s="35"/>
      <c r="IE41" s="35"/>
      <c r="IF41" s="35"/>
      <c r="IG41" s="35"/>
      <c r="IH41" s="35"/>
      <c r="II41" s="35"/>
      <c r="IJ41" s="35"/>
      <c r="IK41" s="35"/>
      <c r="IL41" s="35"/>
      <c r="IM41" s="35"/>
      <c r="IN41" s="35"/>
      <c r="IO41" s="35"/>
      <c r="IP41" s="35"/>
      <c r="IQ41" s="35"/>
      <c r="IR41" s="35"/>
      <c r="IS41" s="35"/>
      <c r="IT41" s="35"/>
      <c r="IU41" s="35"/>
      <c r="IV41" s="35"/>
      <c r="IW41" s="35"/>
      <c r="IX41" s="35"/>
      <c r="IY41" s="35"/>
      <c r="IZ41" s="35"/>
      <c r="JA41" s="35"/>
      <c r="JB41" s="35"/>
      <c r="JC41" s="35"/>
      <c r="JD41" s="35"/>
      <c r="JE41" s="35"/>
      <c r="JF41" s="35"/>
      <c r="JG41" s="35"/>
      <c r="JH41" s="35"/>
      <c r="JI41" s="35"/>
      <c r="JJ41" s="35"/>
      <c r="JK41" s="35"/>
      <c r="JL41" s="35"/>
      <c r="JM41" s="35"/>
      <c r="JN41" s="35"/>
      <c r="JO41" s="35"/>
      <c r="JP41" s="35"/>
      <c r="JQ41" s="35"/>
      <c r="JR41" s="35"/>
      <c r="JS41" s="35"/>
      <c r="JT41" s="35"/>
      <c r="JU41" s="35"/>
      <c r="JV41" s="35"/>
      <c r="JW41" s="35"/>
      <c r="JX41" s="35"/>
      <c r="JY41" s="35"/>
      <c r="JZ41" s="35"/>
      <c r="KA41" s="35"/>
      <c r="KB41" s="35"/>
      <c r="KC41" s="35"/>
      <c r="KD41" s="35"/>
      <c r="KE41" s="35"/>
      <c r="KF41" s="35"/>
      <c r="KG41" s="35"/>
      <c r="KH41" s="35"/>
      <c r="KI41" s="35"/>
      <c r="KJ41" s="35"/>
      <c r="KK41" s="35"/>
      <c r="KL41" s="35"/>
      <c r="KM41" s="35"/>
      <c r="KN41" s="35"/>
      <c r="KO41" s="35"/>
      <c r="KP41" s="35"/>
      <c r="KQ41" s="35"/>
      <c r="KR41" s="35"/>
      <c r="KS41" s="35"/>
      <c r="KT41" s="35"/>
      <c r="KU41" s="35"/>
      <c r="KV41" s="35"/>
      <c r="KW41" s="35"/>
      <c r="KX41" s="35"/>
      <c r="KY41" s="35"/>
      <c r="KZ41" s="35"/>
      <c r="LA41" s="35"/>
      <c r="LB41" s="35"/>
      <c r="LC41" s="35"/>
      <c r="LD41" s="35"/>
      <c r="LE41" s="35"/>
      <c r="LF41" s="35"/>
      <c r="LG41" s="35"/>
      <c r="LH41" s="35"/>
      <c r="LI41" s="35"/>
      <c r="LJ41" s="35"/>
      <c r="LK41" s="35"/>
      <c r="LL41" s="35"/>
      <c r="LM41" s="35"/>
      <c r="LN41" s="35"/>
      <c r="LO41" s="35"/>
      <c r="LP41" s="35"/>
      <c r="LQ41" s="35"/>
      <c r="LR41" s="35"/>
      <c r="LS41" s="35"/>
      <c r="LT41" s="35"/>
      <c r="LU41" s="35"/>
      <c r="LV41" s="35"/>
      <c r="LW41" s="35"/>
      <c r="LX41" s="35"/>
      <c r="LY41" s="35"/>
      <c r="LZ41" s="35"/>
      <c r="MA41" s="35"/>
      <c r="MB41" s="35"/>
      <c r="MC41" s="35"/>
      <c r="MD41" s="35"/>
      <c r="ME41" s="35"/>
      <c r="MF41" s="35"/>
      <c r="MG41" s="35"/>
      <c r="MH41" s="35"/>
      <c r="MI41" s="35"/>
      <c r="MJ41" s="35"/>
      <c r="MK41" s="35"/>
      <c r="ML41" s="35"/>
      <c r="MM41" s="35"/>
      <c r="MN41" s="35"/>
      <c r="MO41" s="35"/>
      <c r="MP41" s="35"/>
      <c r="MQ41" s="35"/>
      <c r="MR41" s="35"/>
      <c r="MS41" s="35"/>
      <c r="MT41" s="35"/>
      <c r="MU41" s="35"/>
      <c r="MV41" s="35"/>
      <c r="MW41" s="35"/>
      <c r="MX41" s="35"/>
      <c r="MY41" s="35"/>
      <c r="MZ41" s="35"/>
      <c r="NA41" s="35"/>
      <c r="NB41" s="35"/>
      <c r="NC41" s="35"/>
      <c r="ND41" s="35"/>
      <c r="NE41" s="35"/>
      <c r="NF41" s="35"/>
      <c r="NG41" s="35"/>
      <c r="NH41" s="35"/>
      <c r="NI41" s="35"/>
      <c r="NJ41" s="35"/>
      <c r="NK41" s="35"/>
      <c r="NL41" s="35"/>
      <c r="NM41" s="35"/>
      <c r="NN41" s="35"/>
      <c r="NO41" s="35"/>
      <c r="NP41" s="35"/>
      <c r="NQ41" s="35"/>
      <c r="NR41" s="35"/>
      <c r="NS41" s="35"/>
      <c r="NT41" s="35"/>
      <c r="NU41" s="35"/>
      <c r="NV41" s="35"/>
      <c r="NW41" s="35"/>
      <c r="NX41" s="35"/>
      <c r="NY41" s="35"/>
      <c r="NZ41" s="35"/>
      <c r="OA41" s="35"/>
      <c r="OB41" s="35"/>
      <c r="OC41" s="35"/>
      <c r="OD41" s="35"/>
      <c r="OE41" s="35"/>
      <c r="OF41" s="35"/>
      <c r="OG41" s="35"/>
      <c r="OH41" s="35"/>
      <c r="OI41" s="35"/>
      <c r="OJ41" s="35"/>
      <c r="OK41" s="35"/>
      <c r="OL41" s="35"/>
      <c r="OM41" s="35"/>
      <c r="ON41" s="35"/>
      <c r="OO41" s="35"/>
      <c r="OP41" s="35"/>
      <c r="OQ41" s="35"/>
      <c r="OR41" s="35"/>
      <c r="OS41" s="35"/>
      <c r="OT41" s="35"/>
      <c r="OU41" s="35"/>
      <c r="OV41" s="35"/>
      <c r="OW41" s="35"/>
      <c r="OX41" s="35"/>
      <c r="OY41" s="35"/>
      <c r="OZ41" s="35"/>
      <c r="PA41" s="35"/>
      <c r="PB41" s="35"/>
      <c r="PC41" s="35"/>
      <c r="PD41" s="35"/>
      <c r="PE41" s="35"/>
      <c r="PF41" s="35"/>
      <c r="PG41" s="35"/>
      <c r="PH41" s="35"/>
      <c r="PI41" s="35"/>
      <c r="PJ41" s="35"/>
      <c r="PK41" s="35"/>
      <c r="PL41" s="35"/>
      <c r="PM41" s="35"/>
      <c r="PN41" s="35"/>
      <c r="PO41" s="35"/>
      <c r="PP41" s="35"/>
      <c r="PQ41" s="35"/>
      <c r="PR41" s="35"/>
      <c r="PS41" s="35"/>
      <c r="PT41" s="35"/>
      <c r="PU41" s="35"/>
      <c r="PV41" s="35"/>
      <c r="PW41" s="35"/>
      <c r="PX41" s="35"/>
      <c r="PY41" s="35"/>
      <c r="PZ41" s="35"/>
      <c r="QA41" s="35"/>
      <c r="QB41" s="35"/>
      <c r="QC41" s="35"/>
      <c r="QD41" s="35"/>
      <c r="QE41" s="35"/>
      <c r="QF41" s="35"/>
      <c r="QG41" s="35"/>
      <c r="QH41" s="35"/>
      <c r="QI41" s="35"/>
      <c r="QJ41" s="35"/>
      <c r="QK41" s="35"/>
      <c r="QL41" s="35"/>
      <c r="QM41" s="35"/>
      <c r="QN41" s="35"/>
      <c r="QO41" s="35"/>
      <c r="QP41" s="35"/>
      <c r="QQ41" s="35"/>
      <c r="QR41" s="35"/>
      <c r="QS41" s="35"/>
      <c r="QT41" s="35"/>
      <c r="QU41" s="35"/>
      <c r="QV41" s="35"/>
      <c r="QW41" s="35"/>
      <c r="QX41" s="35"/>
      <c r="QY41" s="35"/>
      <c r="QZ41" s="35"/>
      <c r="RA41" s="35"/>
      <c r="RB41" s="35"/>
      <c r="RC41" s="35"/>
      <c r="RD41" s="35"/>
      <c r="RE41" s="35"/>
      <c r="RF41" s="35"/>
      <c r="RG41" s="35"/>
      <c r="RH41" s="35"/>
      <c r="RI41" s="35"/>
      <c r="RJ41" s="35"/>
      <c r="RK41" s="35"/>
      <c r="RL41" s="35"/>
      <c r="RM41" s="35"/>
      <c r="RN41" s="35"/>
      <c r="RO41" s="35"/>
      <c r="RP41" s="35"/>
      <c r="RQ41" s="35"/>
      <c r="RR41" s="35"/>
      <c r="RS41" s="35"/>
      <c r="RT41" s="35"/>
      <c r="RU41" s="35"/>
      <c r="RV41" s="35"/>
      <c r="RW41" s="35"/>
      <c r="RX41" s="35"/>
      <c r="RY41" s="35"/>
      <c r="RZ41" s="35"/>
      <c r="SA41" s="35"/>
      <c r="SB41" s="35"/>
      <c r="SC41" s="35"/>
      <c r="SD41" s="35"/>
      <c r="SE41" s="35"/>
      <c r="SF41" s="35"/>
      <c r="SG41" s="35"/>
      <c r="SH41" s="35"/>
      <c r="SI41" s="35"/>
      <c r="SJ41" s="35"/>
      <c r="SK41" s="35"/>
      <c r="SL41" s="35"/>
      <c r="SM41" s="35"/>
      <c r="SN41" s="35"/>
      <c r="SO41" s="35"/>
      <c r="SP41" s="35"/>
      <c r="SQ41" s="35"/>
      <c r="SR41" s="35"/>
      <c r="SS41" s="35"/>
      <c r="ST41" s="35"/>
      <c r="SU41" s="35"/>
      <c r="SV41" s="35"/>
      <c r="SW41" s="35"/>
      <c r="SX41" s="35"/>
      <c r="SY41" s="35"/>
      <c r="SZ41" s="35"/>
      <c r="TA41" s="35"/>
      <c r="TB41" s="35"/>
      <c r="TC41" s="35"/>
      <c r="TD41" s="35"/>
      <c r="TE41" s="35"/>
      <c r="TF41" s="35"/>
      <c r="TG41" s="35"/>
      <c r="TH41" s="35"/>
      <c r="TI41" s="35"/>
      <c r="TJ41" s="35"/>
      <c r="TK41" s="35"/>
      <c r="TL41" s="35"/>
      <c r="TM41" s="35"/>
      <c r="TN41" s="35"/>
      <c r="TO41" s="35"/>
      <c r="TP41" s="35"/>
      <c r="TQ41" s="35"/>
      <c r="TR41" s="35"/>
      <c r="TS41" s="35"/>
      <c r="TT41" s="35"/>
      <c r="TU41" s="35"/>
      <c r="TV41" s="35"/>
      <c r="TW41" s="35"/>
      <c r="TX41" s="35"/>
      <c r="TY41" s="35"/>
      <c r="TZ41" s="35"/>
      <c r="UA41" s="35"/>
      <c r="UB41" s="35"/>
      <c r="UC41" s="35"/>
      <c r="UD41" s="35"/>
      <c r="UE41" s="35"/>
      <c r="UF41" s="35"/>
      <c r="UG41" s="35"/>
      <c r="UH41" s="35"/>
      <c r="UI41" s="35"/>
      <c r="UJ41" s="35"/>
      <c r="UK41" s="35"/>
      <c r="UL41" s="35"/>
      <c r="UM41" s="35"/>
      <c r="UN41" s="35"/>
      <c r="UO41" s="35"/>
      <c r="UP41" s="35"/>
      <c r="UQ41" s="35"/>
      <c r="UR41" s="35"/>
      <c r="US41" s="35"/>
      <c r="UT41" s="35"/>
      <c r="UU41" s="35"/>
      <c r="UV41" s="35"/>
      <c r="UW41" s="35"/>
      <c r="UX41" s="35"/>
      <c r="UY41" s="35"/>
      <c r="UZ41" s="35"/>
      <c r="VA41" s="35"/>
      <c r="VB41" s="35"/>
      <c r="VC41" s="35"/>
      <c r="VD41" s="35"/>
      <c r="VE41" s="35"/>
      <c r="VF41" s="35"/>
      <c r="VG41" s="35"/>
      <c r="VH41" s="35"/>
      <c r="VI41" s="35"/>
      <c r="VJ41" s="35"/>
      <c r="VK41" s="35"/>
      <c r="VL41" s="35"/>
      <c r="VM41" s="35"/>
      <c r="VN41" s="35"/>
      <c r="VO41" s="35"/>
      <c r="VP41" s="35"/>
      <c r="VQ41" s="35"/>
      <c r="VR41" s="35"/>
      <c r="VS41" s="35"/>
      <c r="VT41" s="35"/>
      <c r="VU41" s="35"/>
      <c r="VV41" s="35"/>
      <c r="VW41" s="35"/>
      <c r="VX41" s="35"/>
      <c r="VY41" s="35"/>
      <c r="VZ41" s="35"/>
      <c r="WA41" s="35"/>
      <c r="WB41" s="35"/>
      <c r="WC41" s="35"/>
      <c r="WD41" s="35"/>
      <c r="WE41" s="35"/>
      <c r="WF41" s="35"/>
      <c r="WG41" s="35"/>
      <c r="WH41" s="35"/>
      <c r="WI41" s="35"/>
      <c r="WJ41" s="35"/>
      <c r="WK41" s="35"/>
      <c r="WL41" s="35"/>
      <c r="WM41" s="35"/>
      <c r="WN41" s="35"/>
      <c r="WO41" s="35"/>
      <c r="WP41" s="35"/>
      <c r="WQ41" s="35"/>
      <c r="WR41" s="35"/>
      <c r="WS41" s="35"/>
      <c r="WT41" s="35"/>
      <c r="WU41" s="35"/>
      <c r="WV41" s="35"/>
      <c r="WW41" s="35"/>
      <c r="WX41" s="35"/>
      <c r="WY41" s="35"/>
      <c r="WZ41" s="35"/>
      <c r="XA41" s="35"/>
      <c r="XB41" s="35"/>
      <c r="XC41" s="35"/>
      <c r="XD41" s="35"/>
      <c r="XE41" s="35"/>
      <c r="XF41" s="35"/>
      <c r="XG41" s="35"/>
      <c r="XH41" s="35"/>
      <c r="XI41" s="35"/>
      <c r="XJ41" s="35"/>
      <c r="XK41" s="35"/>
      <c r="XL41" s="35"/>
      <c r="XM41" s="35"/>
      <c r="XN41" s="35"/>
      <c r="XO41" s="35"/>
      <c r="XP41" s="35"/>
      <c r="XQ41" s="35"/>
      <c r="XR41" s="35"/>
      <c r="XS41" s="35"/>
      <c r="XT41" s="35"/>
      <c r="XU41" s="35"/>
      <c r="XV41" s="35"/>
      <c r="XW41" s="35"/>
      <c r="XX41" s="35"/>
      <c r="XY41" s="35"/>
      <c r="XZ41" s="35"/>
      <c r="YA41" s="35"/>
      <c r="YB41" s="35"/>
      <c r="YC41" s="35"/>
      <c r="YD41" s="35"/>
      <c r="YE41" s="35"/>
      <c r="YF41" s="35"/>
      <c r="YG41" s="35"/>
      <c r="YH41" s="35"/>
      <c r="YI41" s="35"/>
      <c r="YJ41" s="35"/>
      <c r="YK41" s="35"/>
      <c r="YL41" s="35"/>
      <c r="YM41" s="35"/>
      <c r="YN41" s="35"/>
      <c r="YO41" s="35"/>
      <c r="YP41" s="35"/>
      <c r="YQ41" s="35"/>
      <c r="YR41" s="35"/>
      <c r="YS41" s="35"/>
      <c r="YT41" s="35"/>
      <c r="YU41" s="35"/>
      <c r="YV41" s="35"/>
      <c r="YW41" s="35"/>
      <c r="YX41" s="35"/>
      <c r="YY41" s="35"/>
      <c r="YZ41" s="35"/>
      <c r="ZA41" s="35"/>
      <c r="ZB41" s="35"/>
      <c r="ZC41" s="35"/>
      <c r="ZD41" s="35"/>
      <c r="ZE41" s="35"/>
      <c r="ZF41" s="35"/>
      <c r="ZG41" s="35"/>
      <c r="ZH41" s="35"/>
      <c r="ZI41" s="35"/>
      <c r="ZJ41" s="35"/>
      <c r="ZK41" s="35"/>
      <c r="ZL41" s="35"/>
      <c r="ZM41" s="35"/>
      <c r="ZN41" s="35"/>
      <c r="ZO41" s="35"/>
      <c r="ZP41" s="35"/>
      <c r="ZQ41" s="35"/>
      <c r="ZR41" s="35"/>
      <c r="ZS41" s="35"/>
      <c r="ZT41" s="35"/>
      <c r="ZU41" s="35"/>
      <c r="ZV41" s="35"/>
      <c r="ZW41" s="35"/>
      <c r="ZX41" s="35"/>
      <c r="ZY41" s="35"/>
      <c r="ZZ41" s="35"/>
      <c r="AAA41" s="35"/>
      <c r="AAB41" s="35"/>
      <c r="AAC41" s="35"/>
      <c r="AAD41" s="35"/>
      <c r="AAE41" s="35"/>
      <c r="AAF41" s="35"/>
      <c r="AAG41" s="35"/>
      <c r="AAH41" s="35"/>
      <c r="AAI41" s="35"/>
      <c r="AAJ41" s="35"/>
      <c r="AAK41" s="35"/>
      <c r="AAL41" s="35"/>
      <c r="AAM41" s="35"/>
      <c r="AAN41" s="35"/>
      <c r="AAO41" s="35"/>
      <c r="AAP41" s="35"/>
      <c r="AAQ41" s="35"/>
      <c r="AAR41" s="35"/>
      <c r="AAS41" s="35"/>
      <c r="AAT41" s="35"/>
      <c r="AAU41" s="35"/>
      <c r="AAV41" s="35"/>
      <c r="AAW41" s="35"/>
      <c r="AAX41" s="35"/>
      <c r="AAY41" s="35"/>
      <c r="AAZ41" s="35"/>
      <c r="ABA41" s="35"/>
      <c r="ABB41" s="35"/>
      <c r="ABC41" s="35"/>
      <c r="ABD41" s="35"/>
      <c r="ABE41" s="35"/>
      <c r="ABF41" s="35"/>
      <c r="ABG41" s="35"/>
      <c r="ABH41" s="35"/>
      <c r="ABI41" s="35"/>
      <c r="ABJ41" s="35"/>
      <c r="ABK41" s="35"/>
      <c r="ABL41" s="35"/>
      <c r="ABM41" s="35"/>
      <c r="ABN41" s="35"/>
      <c r="ABO41" s="35"/>
      <c r="ABP41" s="35"/>
      <c r="ABQ41" s="35"/>
      <c r="ABR41" s="35"/>
      <c r="ABS41" s="35"/>
      <c r="ABT41" s="35"/>
      <c r="ABU41" s="35"/>
      <c r="ABV41" s="35"/>
      <c r="ABW41" s="35"/>
      <c r="ABX41" s="35"/>
      <c r="ABY41" s="35"/>
      <c r="ABZ41" s="35"/>
      <c r="ACA41" s="35"/>
      <c r="ACB41" s="35"/>
      <c r="ACC41" s="35"/>
      <c r="ACD41" s="35"/>
      <c r="ACE41" s="35"/>
      <c r="ACF41" s="35"/>
      <c r="ACG41" s="35"/>
      <c r="ACH41" s="35"/>
      <c r="ACI41" s="35"/>
      <c r="ACJ41" s="35"/>
      <c r="ACK41" s="35"/>
      <c r="ACL41" s="35"/>
      <c r="ACM41" s="35"/>
      <c r="ACN41" s="35"/>
      <c r="ACO41" s="35"/>
      <c r="ACP41" s="35"/>
      <c r="ACQ41" s="35"/>
      <c r="ACR41" s="35"/>
      <c r="ACS41" s="35"/>
      <c r="ACT41" s="35"/>
      <c r="ACU41" s="35"/>
      <c r="ACV41" s="35"/>
      <c r="ACW41" s="35"/>
      <c r="ACX41" s="35"/>
      <c r="ACY41" s="35"/>
      <c r="ACZ41" s="35"/>
      <c r="ADA41" s="35"/>
      <c r="ADB41" s="35"/>
      <c r="ADC41" s="35"/>
      <c r="ADD41" s="35"/>
      <c r="ADE41" s="35"/>
      <c r="ADF41" s="35"/>
      <c r="ADG41" s="35"/>
      <c r="ADH41" s="35"/>
      <c r="ADI41" s="35"/>
      <c r="ADJ41" s="35"/>
      <c r="ADK41" s="35"/>
      <c r="ADL41" s="35"/>
      <c r="ADM41" s="35"/>
      <c r="ADN41" s="35"/>
      <c r="ADO41" s="35"/>
      <c r="ADP41" s="35"/>
      <c r="ADQ41" s="35"/>
      <c r="ADR41" s="35"/>
      <c r="ADS41" s="35"/>
      <c r="ADT41" s="35"/>
      <c r="ADU41" s="35"/>
      <c r="ADV41" s="35"/>
      <c r="ADW41" s="35"/>
      <c r="ADX41" s="35"/>
      <c r="ADY41" s="35"/>
      <c r="ADZ41" s="35"/>
      <c r="AEA41" s="35"/>
      <c r="AEB41" s="35"/>
      <c r="AEC41" s="35"/>
      <c r="AED41" s="35"/>
      <c r="AEE41" s="35"/>
      <c r="AEF41" s="35"/>
      <c r="AEG41" s="35"/>
      <c r="AEH41" s="35"/>
      <c r="AEI41" s="35"/>
      <c r="AEJ41" s="35"/>
      <c r="AEK41" s="35"/>
      <c r="AEL41" s="35"/>
      <c r="AEM41" s="35"/>
      <c r="AEN41" s="35"/>
      <c r="AEO41" s="35"/>
      <c r="AEP41" s="35"/>
      <c r="AEQ41" s="35"/>
      <c r="AER41" s="35"/>
      <c r="AES41" s="35"/>
      <c r="AET41" s="35"/>
      <c r="AEU41" s="35"/>
      <c r="AEV41" s="35"/>
      <c r="AEW41" s="35"/>
      <c r="AEX41" s="35"/>
      <c r="AEY41" s="35"/>
      <c r="AEZ41" s="35"/>
      <c r="AFA41" s="35"/>
      <c r="AFB41" s="35"/>
      <c r="AFC41" s="35"/>
      <c r="AFD41" s="35"/>
      <c r="AFE41" s="35"/>
      <c r="AFF41" s="35"/>
      <c r="AFG41" s="35"/>
      <c r="AFH41" s="35"/>
      <c r="AFI41" s="35"/>
      <c r="AFJ41" s="35"/>
      <c r="AFK41" s="35"/>
      <c r="AFL41" s="35"/>
      <c r="AFM41" s="35"/>
      <c r="AFN41" s="35"/>
      <c r="AFO41" s="35"/>
      <c r="AFP41" s="35"/>
      <c r="AFQ41" s="35"/>
      <c r="AFR41" s="35"/>
      <c r="AFS41" s="35"/>
      <c r="AFT41" s="35"/>
      <c r="AFU41" s="35"/>
      <c r="AFV41" s="35"/>
      <c r="AFW41" s="35"/>
      <c r="AFX41" s="35"/>
      <c r="AFY41" s="35"/>
      <c r="AFZ41" s="35"/>
      <c r="AGA41" s="35"/>
      <c r="AGB41" s="35"/>
      <c r="AGC41" s="35"/>
      <c r="AGD41" s="35"/>
      <c r="AGE41" s="35"/>
      <c r="AGF41" s="35"/>
      <c r="AGG41" s="35"/>
      <c r="AGH41" s="35"/>
      <c r="AGI41" s="35"/>
      <c r="AGJ41" s="35"/>
      <c r="AGK41" s="35"/>
      <c r="AGL41" s="35"/>
      <c r="AGM41" s="35"/>
      <c r="AGN41" s="35"/>
      <c r="AGO41" s="35"/>
      <c r="AGP41" s="35"/>
      <c r="AGQ41" s="35"/>
      <c r="AGR41" s="35"/>
      <c r="AGS41" s="35"/>
      <c r="AGT41" s="35"/>
      <c r="AGU41" s="35"/>
      <c r="AGV41" s="35"/>
      <c r="AGW41" s="35"/>
      <c r="AGX41" s="35"/>
      <c r="AGY41" s="35"/>
      <c r="AGZ41" s="35"/>
      <c r="AHA41" s="35"/>
      <c r="AHB41" s="35"/>
      <c r="AHC41" s="35"/>
      <c r="AHD41" s="35"/>
      <c r="AHE41" s="35"/>
      <c r="AHF41" s="35"/>
      <c r="AHG41" s="35"/>
      <c r="AHH41" s="35"/>
      <c r="AHI41" s="35"/>
      <c r="AHJ41" s="35"/>
      <c r="AHK41" s="35"/>
      <c r="AHL41" s="35"/>
      <c r="AHM41" s="35"/>
      <c r="AHN41" s="35"/>
      <c r="AHO41" s="35"/>
      <c r="AHP41" s="35"/>
      <c r="AHQ41" s="35"/>
      <c r="AHR41" s="35"/>
      <c r="AHS41" s="35"/>
      <c r="AHT41" s="35"/>
      <c r="AHU41" s="35"/>
      <c r="AHV41" s="35"/>
      <c r="AHW41" s="35"/>
      <c r="AHX41" s="35"/>
      <c r="AHY41" s="35"/>
      <c r="AHZ41" s="35"/>
      <c r="AIA41" s="35"/>
      <c r="AIB41" s="35"/>
      <c r="AIC41" s="35"/>
      <c r="AID41" s="35"/>
      <c r="AIE41" s="35"/>
      <c r="AIF41" s="35"/>
      <c r="AIG41" s="35"/>
      <c r="AIH41" s="35"/>
      <c r="AII41" s="35"/>
      <c r="AIJ41" s="35"/>
      <c r="AIK41" s="35"/>
      <c r="AIL41" s="35"/>
      <c r="AIM41" s="35"/>
      <c r="AIN41" s="35"/>
      <c r="AIO41" s="35"/>
      <c r="AIP41" s="35"/>
      <c r="AIQ41" s="35"/>
      <c r="AIR41" s="35"/>
      <c r="AIS41" s="35"/>
      <c r="AIT41" s="35"/>
      <c r="AIU41" s="35"/>
      <c r="AIV41" s="35"/>
      <c r="AIW41" s="35"/>
      <c r="AIX41" s="35"/>
      <c r="AIY41" s="35"/>
      <c r="AIZ41" s="35"/>
      <c r="AJA41" s="35"/>
      <c r="AJB41" s="35"/>
      <c r="AJC41" s="35"/>
      <c r="AJD41" s="35"/>
      <c r="AJE41" s="35"/>
      <c r="AJF41" s="35"/>
      <c r="AJG41" s="35"/>
      <c r="AJH41" s="35"/>
      <c r="AJI41" s="35"/>
      <c r="AJJ41" s="35"/>
      <c r="AJK41" s="35"/>
      <c r="AJL41" s="35"/>
      <c r="AJM41" s="35"/>
      <c r="AJN41" s="35"/>
      <c r="AJO41" s="35"/>
      <c r="AJP41" s="35"/>
      <c r="AJQ41" s="35"/>
      <c r="AJR41" s="35"/>
      <c r="AJS41" s="35"/>
      <c r="AJT41" s="35"/>
      <c r="AJU41" s="35"/>
      <c r="AJV41" s="35"/>
      <c r="AJW41" s="35"/>
      <c r="AJX41" s="35"/>
      <c r="AJY41" s="35"/>
      <c r="AJZ41" s="35"/>
      <c r="AKA41" s="35"/>
      <c r="AKB41" s="35"/>
      <c r="AKC41" s="35"/>
      <c r="AKD41" s="35"/>
      <c r="AKE41" s="35"/>
      <c r="AKF41" s="35"/>
      <c r="AKG41" s="35"/>
      <c r="AKH41" s="35"/>
      <c r="AKI41" s="35"/>
      <c r="AKJ41" s="35"/>
      <c r="AKK41" s="35"/>
      <c r="AKL41" s="35"/>
      <c r="AKM41" s="35"/>
      <c r="AKN41" s="35"/>
      <c r="AKO41" s="35"/>
      <c r="AKP41" s="35"/>
      <c r="AKQ41" s="35"/>
      <c r="AKR41" s="35"/>
      <c r="AKS41" s="35"/>
      <c r="AKT41" s="35"/>
      <c r="AKU41" s="35"/>
      <c r="AKV41" s="35"/>
      <c r="AKW41" s="35"/>
      <c r="AKX41" s="35"/>
      <c r="AKY41" s="35"/>
      <c r="AKZ41" s="35"/>
      <c r="ALA41" s="35"/>
      <c r="ALB41" s="35"/>
      <c r="ALC41" s="35"/>
      <c r="ALD41" s="35"/>
      <c r="ALE41" s="35"/>
      <c r="ALF41" s="35"/>
      <c r="ALG41" s="35"/>
      <c r="ALH41" s="35"/>
      <c r="ALI41" s="35"/>
      <c r="ALJ41" s="35"/>
      <c r="ALK41" s="35"/>
      <c r="ALL41" s="35"/>
      <c r="ALM41" s="35"/>
      <c r="ALN41" s="35"/>
      <c r="ALO41" s="35"/>
      <c r="ALP41" s="35"/>
      <c r="ALQ41" s="35"/>
      <c r="ALR41" s="35"/>
      <c r="ALS41" s="35"/>
      <c r="ALT41" s="35"/>
      <c r="ALU41" s="35"/>
      <c r="ALV41" s="35"/>
      <c r="ALW41" s="35"/>
      <c r="ALX41" s="35"/>
      <c r="ALY41" s="35"/>
      <c r="ALZ41" s="35"/>
      <c r="AMA41" s="35"/>
      <c r="AMB41" s="35"/>
      <c r="AMC41" s="35"/>
      <c r="AMD41" s="35"/>
      <c r="AME41" s="35"/>
      <c r="AMF41" s="35"/>
      <c r="AMG41" s="35"/>
      <c r="AMH41" s="35"/>
      <c r="AMI41" s="35"/>
      <c r="AMJ41" s="35"/>
      <c r="AMK41" s="35"/>
    </row>
    <row r="42" s="1" customFormat="1" ht="20.1" customHeight="1" spans="1:1025">
      <c r="A42" s="11"/>
      <c r="B42" s="11">
        <v>39</v>
      </c>
      <c r="C42" s="12"/>
      <c r="D42" s="13"/>
      <c r="E42" s="14"/>
      <c r="F42" s="14"/>
      <c r="G42" s="13"/>
      <c r="H42" s="15"/>
      <c r="I42" s="20"/>
      <c r="J42" s="13"/>
      <c r="K42" s="24">
        <v>8.34</v>
      </c>
      <c r="L42" s="22">
        <f>K42/0.003375</f>
        <v>2471.11111111111</v>
      </c>
      <c r="M42" s="25">
        <v>285.4</v>
      </c>
      <c r="N42" s="15">
        <f>M42/22.5</f>
        <v>12.6844444444444</v>
      </c>
      <c r="O42" s="15"/>
      <c r="P42" s="15"/>
      <c r="Q42" s="30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3"/>
      <c r="AG42" s="34"/>
      <c r="AH42" s="34"/>
      <c r="AI42" s="34"/>
      <c r="AJ42" s="34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  <c r="FE42" s="35"/>
      <c r="FF42" s="35"/>
      <c r="FG42" s="35"/>
      <c r="FH42" s="35"/>
      <c r="FI42" s="35"/>
      <c r="FJ42" s="35"/>
      <c r="FK42" s="35"/>
      <c r="FL42" s="35"/>
      <c r="FM42" s="35"/>
      <c r="FN42" s="35"/>
      <c r="FO42" s="35"/>
      <c r="FP42" s="35"/>
      <c r="FQ42" s="35"/>
      <c r="FR42" s="35"/>
      <c r="FS42" s="35"/>
      <c r="FT42" s="35"/>
      <c r="FU42" s="35"/>
      <c r="FV42" s="35"/>
      <c r="FW42" s="35"/>
      <c r="FX42" s="35"/>
      <c r="FY42" s="35"/>
      <c r="FZ42" s="35"/>
      <c r="GA42" s="35"/>
      <c r="GB42" s="35"/>
      <c r="GC42" s="35"/>
      <c r="GD42" s="35"/>
      <c r="GE42" s="35"/>
      <c r="GF42" s="35"/>
      <c r="GG42" s="35"/>
      <c r="GH42" s="35"/>
      <c r="GI42" s="35"/>
      <c r="GJ42" s="35"/>
      <c r="GK42" s="35"/>
      <c r="GL42" s="35"/>
      <c r="GM42" s="35"/>
      <c r="GN42" s="35"/>
      <c r="GO42" s="35"/>
      <c r="GP42" s="35"/>
      <c r="GQ42" s="35"/>
      <c r="GR42" s="35"/>
      <c r="GS42" s="35"/>
      <c r="GT42" s="35"/>
      <c r="GU42" s="35"/>
      <c r="GV42" s="35"/>
      <c r="GW42" s="35"/>
      <c r="GX42" s="35"/>
      <c r="GY42" s="35"/>
      <c r="GZ42" s="35"/>
      <c r="HA42" s="35"/>
      <c r="HB42" s="35"/>
      <c r="HC42" s="35"/>
      <c r="HD42" s="35"/>
      <c r="HE42" s="35"/>
      <c r="HF42" s="35"/>
      <c r="HG42" s="35"/>
      <c r="HH42" s="35"/>
      <c r="HI42" s="35"/>
      <c r="HJ42" s="35"/>
      <c r="HK42" s="35"/>
      <c r="HL42" s="35"/>
      <c r="HM42" s="35"/>
      <c r="HN42" s="35"/>
      <c r="HO42" s="35"/>
      <c r="HP42" s="35"/>
      <c r="HQ42" s="35"/>
      <c r="HR42" s="35"/>
      <c r="HS42" s="35"/>
      <c r="HT42" s="35"/>
      <c r="HU42" s="35"/>
      <c r="HV42" s="35"/>
      <c r="HW42" s="35"/>
      <c r="HX42" s="35"/>
      <c r="HY42" s="35"/>
      <c r="HZ42" s="35"/>
      <c r="IA42" s="35"/>
      <c r="IB42" s="35"/>
      <c r="IC42" s="35"/>
      <c r="ID42" s="35"/>
      <c r="IE42" s="35"/>
      <c r="IF42" s="35"/>
      <c r="IG42" s="35"/>
      <c r="IH42" s="35"/>
      <c r="II42" s="35"/>
      <c r="IJ42" s="35"/>
      <c r="IK42" s="35"/>
      <c r="IL42" s="35"/>
      <c r="IM42" s="35"/>
      <c r="IN42" s="35"/>
      <c r="IO42" s="35"/>
      <c r="IP42" s="35"/>
      <c r="IQ42" s="35"/>
      <c r="IR42" s="35"/>
      <c r="IS42" s="35"/>
      <c r="IT42" s="35"/>
      <c r="IU42" s="35"/>
      <c r="IV42" s="35"/>
      <c r="IW42" s="35"/>
      <c r="IX42" s="35"/>
      <c r="IY42" s="35"/>
      <c r="IZ42" s="35"/>
      <c r="JA42" s="35"/>
      <c r="JB42" s="35"/>
      <c r="JC42" s="35"/>
      <c r="JD42" s="35"/>
      <c r="JE42" s="35"/>
      <c r="JF42" s="35"/>
      <c r="JG42" s="35"/>
      <c r="JH42" s="35"/>
      <c r="JI42" s="35"/>
      <c r="JJ42" s="35"/>
      <c r="JK42" s="35"/>
      <c r="JL42" s="35"/>
      <c r="JM42" s="35"/>
      <c r="JN42" s="35"/>
      <c r="JO42" s="35"/>
      <c r="JP42" s="35"/>
      <c r="JQ42" s="35"/>
      <c r="JR42" s="35"/>
      <c r="JS42" s="35"/>
      <c r="JT42" s="35"/>
      <c r="JU42" s="35"/>
      <c r="JV42" s="35"/>
      <c r="JW42" s="35"/>
      <c r="JX42" s="35"/>
      <c r="JY42" s="35"/>
      <c r="JZ42" s="35"/>
      <c r="KA42" s="35"/>
      <c r="KB42" s="35"/>
      <c r="KC42" s="35"/>
      <c r="KD42" s="35"/>
      <c r="KE42" s="35"/>
      <c r="KF42" s="35"/>
      <c r="KG42" s="35"/>
      <c r="KH42" s="35"/>
      <c r="KI42" s="35"/>
      <c r="KJ42" s="35"/>
      <c r="KK42" s="35"/>
      <c r="KL42" s="35"/>
      <c r="KM42" s="35"/>
      <c r="KN42" s="35"/>
      <c r="KO42" s="35"/>
      <c r="KP42" s="35"/>
      <c r="KQ42" s="35"/>
      <c r="KR42" s="35"/>
      <c r="KS42" s="35"/>
      <c r="KT42" s="35"/>
      <c r="KU42" s="35"/>
      <c r="KV42" s="35"/>
      <c r="KW42" s="35"/>
      <c r="KX42" s="35"/>
      <c r="KY42" s="35"/>
      <c r="KZ42" s="35"/>
      <c r="LA42" s="35"/>
      <c r="LB42" s="35"/>
      <c r="LC42" s="35"/>
      <c r="LD42" s="35"/>
      <c r="LE42" s="35"/>
      <c r="LF42" s="35"/>
      <c r="LG42" s="35"/>
      <c r="LH42" s="35"/>
      <c r="LI42" s="35"/>
      <c r="LJ42" s="35"/>
      <c r="LK42" s="35"/>
      <c r="LL42" s="35"/>
      <c r="LM42" s="35"/>
      <c r="LN42" s="35"/>
      <c r="LO42" s="35"/>
      <c r="LP42" s="35"/>
      <c r="LQ42" s="35"/>
      <c r="LR42" s="35"/>
      <c r="LS42" s="35"/>
      <c r="LT42" s="35"/>
      <c r="LU42" s="35"/>
      <c r="LV42" s="35"/>
      <c r="LW42" s="35"/>
      <c r="LX42" s="35"/>
      <c r="LY42" s="35"/>
      <c r="LZ42" s="35"/>
      <c r="MA42" s="35"/>
      <c r="MB42" s="35"/>
      <c r="MC42" s="35"/>
      <c r="MD42" s="35"/>
      <c r="ME42" s="35"/>
      <c r="MF42" s="35"/>
      <c r="MG42" s="35"/>
      <c r="MH42" s="35"/>
      <c r="MI42" s="35"/>
      <c r="MJ42" s="35"/>
      <c r="MK42" s="35"/>
      <c r="ML42" s="35"/>
      <c r="MM42" s="35"/>
      <c r="MN42" s="35"/>
      <c r="MO42" s="35"/>
      <c r="MP42" s="35"/>
      <c r="MQ42" s="35"/>
      <c r="MR42" s="35"/>
      <c r="MS42" s="35"/>
      <c r="MT42" s="35"/>
      <c r="MU42" s="35"/>
      <c r="MV42" s="35"/>
      <c r="MW42" s="35"/>
      <c r="MX42" s="35"/>
      <c r="MY42" s="35"/>
      <c r="MZ42" s="35"/>
      <c r="NA42" s="35"/>
      <c r="NB42" s="35"/>
      <c r="NC42" s="35"/>
      <c r="ND42" s="35"/>
      <c r="NE42" s="35"/>
      <c r="NF42" s="35"/>
      <c r="NG42" s="35"/>
      <c r="NH42" s="35"/>
      <c r="NI42" s="35"/>
      <c r="NJ42" s="35"/>
      <c r="NK42" s="35"/>
      <c r="NL42" s="35"/>
      <c r="NM42" s="35"/>
      <c r="NN42" s="35"/>
      <c r="NO42" s="35"/>
      <c r="NP42" s="35"/>
      <c r="NQ42" s="35"/>
      <c r="NR42" s="35"/>
      <c r="NS42" s="35"/>
      <c r="NT42" s="35"/>
      <c r="NU42" s="35"/>
      <c r="NV42" s="35"/>
      <c r="NW42" s="35"/>
      <c r="NX42" s="35"/>
      <c r="NY42" s="35"/>
      <c r="NZ42" s="35"/>
      <c r="OA42" s="35"/>
      <c r="OB42" s="35"/>
      <c r="OC42" s="35"/>
      <c r="OD42" s="35"/>
      <c r="OE42" s="35"/>
      <c r="OF42" s="35"/>
      <c r="OG42" s="35"/>
      <c r="OH42" s="35"/>
      <c r="OI42" s="35"/>
      <c r="OJ42" s="35"/>
      <c r="OK42" s="35"/>
      <c r="OL42" s="35"/>
      <c r="OM42" s="35"/>
      <c r="ON42" s="35"/>
      <c r="OO42" s="35"/>
      <c r="OP42" s="35"/>
      <c r="OQ42" s="35"/>
      <c r="OR42" s="35"/>
      <c r="OS42" s="35"/>
      <c r="OT42" s="35"/>
      <c r="OU42" s="35"/>
      <c r="OV42" s="35"/>
      <c r="OW42" s="35"/>
      <c r="OX42" s="35"/>
      <c r="OY42" s="35"/>
      <c r="OZ42" s="35"/>
      <c r="PA42" s="35"/>
      <c r="PB42" s="35"/>
      <c r="PC42" s="35"/>
      <c r="PD42" s="35"/>
      <c r="PE42" s="35"/>
      <c r="PF42" s="35"/>
      <c r="PG42" s="35"/>
      <c r="PH42" s="35"/>
      <c r="PI42" s="35"/>
      <c r="PJ42" s="35"/>
      <c r="PK42" s="35"/>
      <c r="PL42" s="35"/>
      <c r="PM42" s="35"/>
      <c r="PN42" s="35"/>
      <c r="PO42" s="35"/>
      <c r="PP42" s="35"/>
      <c r="PQ42" s="35"/>
      <c r="PR42" s="35"/>
      <c r="PS42" s="35"/>
      <c r="PT42" s="35"/>
      <c r="PU42" s="35"/>
      <c r="PV42" s="35"/>
      <c r="PW42" s="35"/>
      <c r="PX42" s="35"/>
      <c r="PY42" s="35"/>
      <c r="PZ42" s="35"/>
      <c r="QA42" s="35"/>
      <c r="QB42" s="35"/>
      <c r="QC42" s="35"/>
      <c r="QD42" s="35"/>
      <c r="QE42" s="35"/>
      <c r="QF42" s="35"/>
      <c r="QG42" s="35"/>
      <c r="QH42" s="35"/>
      <c r="QI42" s="35"/>
      <c r="QJ42" s="35"/>
      <c r="QK42" s="35"/>
      <c r="QL42" s="35"/>
      <c r="QM42" s="35"/>
      <c r="QN42" s="35"/>
      <c r="QO42" s="35"/>
      <c r="QP42" s="35"/>
      <c r="QQ42" s="35"/>
      <c r="QR42" s="35"/>
      <c r="QS42" s="35"/>
      <c r="QT42" s="35"/>
      <c r="QU42" s="35"/>
      <c r="QV42" s="35"/>
      <c r="QW42" s="35"/>
      <c r="QX42" s="35"/>
      <c r="QY42" s="35"/>
      <c r="QZ42" s="35"/>
      <c r="RA42" s="35"/>
      <c r="RB42" s="35"/>
      <c r="RC42" s="35"/>
      <c r="RD42" s="35"/>
      <c r="RE42" s="35"/>
      <c r="RF42" s="35"/>
      <c r="RG42" s="35"/>
      <c r="RH42" s="35"/>
      <c r="RI42" s="35"/>
      <c r="RJ42" s="35"/>
      <c r="RK42" s="35"/>
      <c r="RL42" s="35"/>
      <c r="RM42" s="35"/>
      <c r="RN42" s="35"/>
      <c r="RO42" s="35"/>
      <c r="RP42" s="35"/>
      <c r="RQ42" s="35"/>
      <c r="RR42" s="35"/>
      <c r="RS42" s="35"/>
      <c r="RT42" s="35"/>
      <c r="RU42" s="35"/>
      <c r="RV42" s="35"/>
      <c r="RW42" s="35"/>
      <c r="RX42" s="35"/>
      <c r="RY42" s="35"/>
      <c r="RZ42" s="35"/>
      <c r="SA42" s="35"/>
      <c r="SB42" s="35"/>
      <c r="SC42" s="35"/>
      <c r="SD42" s="35"/>
      <c r="SE42" s="35"/>
      <c r="SF42" s="35"/>
      <c r="SG42" s="35"/>
      <c r="SH42" s="35"/>
      <c r="SI42" s="35"/>
      <c r="SJ42" s="35"/>
      <c r="SK42" s="35"/>
      <c r="SL42" s="35"/>
      <c r="SM42" s="35"/>
      <c r="SN42" s="35"/>
      <c r="SO42" s="35"/>
      <c r="SP42" s="35"/>
      <c r="SQ42" s="35"/>
      <c r="SR42" s="35"/>
      <c r="SS42" s="35"/>
      <c r="ST42" s="35"/>
      <c r="SU42" s="35"/>
      <c r="SV42" s="35"/>
      <c r="SW42" s="35"/>
      <c r="SX42" s="35"/>
      <c r="SY42" s="35"/>
      <c r="SZ42" s="35"/>
      <c r="TA42" s="35"/>
      <c r="TB42" s="35"/>
      <c r="TC42" s="35"/>
      <c r="TD42" s="35"/>
      <c r="TE42" s="35"/>
      <c r="TF42" s="35"/>
      <c r="TG42" s="35"/>
      <c r="TH42" s="35"/>
      <c r="TI42" s="35"/>
      <c r="TJ42" s="35"/>
      <c r="TK42" s="35"/>
      <c r="TL42" s="35"/>
      <c r="TM42" s="35"/>
      <c r="TN42" s="35"/>
      <c r="TO42" s="35"/>
      <c r="TP42" s="35"/>
      <c r="TQ42" s="35"/>
      <c r="TR42" s="35"/>
      <c r="TS42" s="35"/>
      <c r="TT42" s="35"/>
      <c r="TU42" s="35"/>
      <c r="TV42" s="35"/>
      <c r="TW42" s="35"/>
      <c r="TX42" s="35"/>
      <c r="TY42" s="35"/>
      <c r="TZ42" s="35"/>
      <c r="UA42" s="35"/>
      <c r="UB42" s="35"/>
      <c r="UC42" s="35"/>
      <c r="UD42" s="35"/>
      <c r="UE42" s="35"/>
      <c r="UF42" s="35"/>
      <c r="UG42" s="35"/>
      <c r="UH42" s="35"/>
      <c r="UI42" s="35"/>
      <c r="UJ42" s="35"/>
      <c r="UK42" s="35"/>
      <c r="UL42" s="35"/>
      <c r="UM42" s="35"/>
      <c r="UN42" s="35"/>
      <c r="UO42" s="35"/>
      <c r="UP42" s="35"/>
      <c r="UQ42" s="35"/>
      <c r="UR42" s="35"/>
      <c r="US42" s="35"/>
      <c r="UT42" s="35"/>
      <c r="UU42" s="35"/>
      <c r="UV42" s="35"/>
      <c r="UW42" s="35"/>
      <c r="UX42" s="35"/>
      <c r="UY42" s="35"/>
      <c r="UZ42" s="35"/>
      <c r="VA42" s="35"/>
      <c r="VB42" s="35"/>
      <c r="VC42" s="35"/>
      <c r="VD42" s="35"/>
      <c r="VE42" s="35"/>
      <c r="VF42" s="35"/>
      <c r="VG42" s="35"/>
      <c r="VH42" s="35"/>
      <c r="VI42" s="35"/>
      <c r="VJ42" s="35"/>
      <c r="VK42" s="35"/>
      <c r="VL42" s="35"/>
      <c r="VM42" s="35"/>
      <c r="VN42" s="35"/>
      <c r="VO42" s="35"/>
      <c r="VP42" s="35"/>
      <c r="VQ42" s="35"/>
      <c r="VR42" s="35"/>
      <c r="VS42" s="35"/>
      <c r="VT42" s="35"/>
      <c r="VU42" s="35"/>
      <c r="VV42" s="35"/>
      <c r="VW42" s="35"/>
      <c r="VX42" s="35"/>
      <c r="VY42" s="35"/>
      <c r="VZ42" s="35"/>
      <c r="WA42" s="35"/>
      <c r="WB42" s="35"/>
      <c r="WC42" s="35"/>
      <c r="WD42" s="35"/>
      <c r="WE42" s="35"/>
      <c r="WF42" s="35"/>
      <c r="WG42" s="35"/>
      <c r="WH42" s="35"/>
      <c r="WI42" s="35"/>
      <c r="WJ42" s="35"/>
      <c r="WK42" s="35"/>
      <c r="WL42" s="35"/>
      <c r="WM42" s="35"/>
      <c r="WN42" s="35"/>
      <c r="WO42" s="35"/>
      <c r="WP42" s="35"/>
      <c r="WQ42" s="35"/>
      <c r="WR42" s="35"/>
      <c r="WS42" s="35"/>
      <c r="WT42" s="35"/>
      <c r="WU42" s="35"/>
      <c r="WV42" s="35"/>
      <c r="WW42" s="35"/>
      <c r="WX42" s="35"/>
      <c r="WY42" s="35"/>
      <c r="WZ42" s="35"/>
      <c r="XA42" s="35"/>
      <c r="XB42" s="35"/>
      <c r="XC42" s="35"/>
      <c r="XD42" s="35"/>
      <c r="XE42" s="35"/>
      <c r="XF42" s="35"/>
      <c r="XG42" s="35"/>
      <c r="XH42" s="35"/>
      <c r="XI42" s="35"/>
      <c r="XJ42" s="35"/>
      <c r="XK42" s="35"/>
      <c r="XL42" s="35"/>
      <c r="XM42" s="35"/>
      <c r="XN42" s="35"/>
      <c r="XO42" s="35"/>
      <c r="XP42" s="35"/>
      <c r="XQ42" s="35"/>
      <c r="XR42" s="35"/>
      <c r="XS42" s="35"/>
      <c r="XT42" s="35"/>
      <c r="XU42" s="35"/>
      <c r="XV42" s="35"/>
      <c r="XW42" s="35"/>
      <c r="XX42" s="35"/>
      <c r="XY42" s="35"/>
      <c r="XZ42" s="35"/>
      <c r="YA42" s="35"/>
      <c r="YB42" s="35"/>
      <c r="YC42" s="35"/>
      <c r="YD42" s="35"/>
      <c r="YE42" s="35"/>
      <c r="YF42" s="35"/>
      <c r="YG42" s="35"/>
      <c r="YH42" s="35"/>
      <c r="YI42" s="35"/>
      <c r="YJ42" s="35"/>
      <c r="YK42" s="35"/>
      <c r="YL42" s="35"/>
      <c r="YM42" s="35"/>
      <c r="YN42" s="35"/>
      <c r="YO42" s="35"/>
      <c r="YP42" s="35"/>
      <c r="YQ42" s="35"/>
      <c r="YR42" s="35"/>
      <c r="YS42" s="35"/>
      <c r="YT42" s="35"/>
      <c r="YU42" s="35"/>
      <c r="YV42" s="35"/>
      <c r="YW42" s="35"/>
      <c r="YX42" s="35"/>
      <c r="YY42" s="35"/>
      <c r="YZ42" s="35"/>
      <c r="ZA42" s="35"/>
      <c r="ZB42" s="35"/>
      <c r="ZC42" s="35"/>
      <c r="ZD42" s="35"/>
      <c r="ZE42" s="35"/>
      <c r="ZF42" s="35"/>
      <c r="ZG42" s="35"/>
      <c r="ZH42" s="35"/>
      <c r="ZI42" s="35"/>
      <c r="ZJ42" s="35"/>
      <c r="ZK42" s="35"/>
      <c r="ZL42" s="35"/>
      <c r="ZM42" s="35"/>
      <c r="ZN42" s="35"/>
      <c r="ZO42" s="35"/>
      <c r="ZP42" s="35"/>
      <c r="ZQ42" s="35"/>
      <c r="ZR42" s="35"/>
      <c r="ZS42" s="35"/>
      <c r="ZT42" s="35"/>
      <c r="ZU42" s="35"/>
      <c r="ZV42" s="35"/>
      <c r="ZW42" s="35"/>
      <c r="ZX42" s="35"/>
      <c r="ZY42" s="35"/>
      <c r="ZZ42" s="35"/>
      <c r="AAA42" s="35"/>
      <c r="AAB42" s="35"/>
      <c r="AAC42" s="35"/>
      <c r="AAD42" s="35"/>
      <c r="AAE42" s="35"/>
      <c r="AAF42" s="35"/>
      <c r="AAG42" s="35"/>
      <c r="AAH42" s="35"/>
      <c r="AAI42" s="35"/>
      <c r="AAJ42" s="35"/>
      <c r="AAK42" s="35"/>
      <c r="AAL42" s="35"/>
      <c r="AAM42" s="35"/>
      <c r="AAN42" s="35"/>
      <c r="AAO42" s="35"/>
      <c r="AAP42" s="35"/>
      <c r="AAQ42" s="35"/>
      <c r="AAR42" s="35"/>
      <c r="AAS42" s="35"/>
      <c r="AAT42" s="35"/>
      <c r="AAU42" s="35"/>
      <c r="AAV42" s="35"/>
      <c r="AAW42" s="35"/>
      <c r="AAX42" s="35"/>
      <c r="AAY42" s="35"/>
      <c r="AAZ42" s="35"/>
      <c r="ABA42" s="35"/>
      <c r="ABB42" s="35"/>
      <c r="ABC42" s="35"/>
      <c r="ABD42" s="35"/>
      <c r="ABE42" s="35"/>
      <c r="ABF42" s="35"/>
      <c r="ABG42" s="35"/>
      <c r="ABH42" s="35"/>
      <c r="ABI42" s="35"/>
      <c r="ABJ42" s="35"/>
      <c r="ABK42" s="35"/>
      <c r="ABL42" s="35"/>
      <c r="ABM42" s="35"/>
      <c r="ABN42" s="35"/>
      <c r="ABO42" s="35"/>
      <c r="ABP42" s="35"/>
      <c r="ABQ42" s="35"/>
      <c r="ABR42" s="35"/>
      <c r="ABS42" s="35"/>
      <c r="ABT42" s="35"/>
      <c r="ABU42" s="35"/>
      <c r="ABV42" s="35"/>
      <c r="ABW42" s="35"/>
      <c r="ABX42" s="35"/>
      <c r="ABY42" s="35"/>
      <c r="ABZ42" s="35"/>
      <c r="ACA42" s="35"/>
      <c r="ACB42" s="35"/>
      <c r="ACC42" s="35"/>
      <c r="ACD42" s="35"/>
      <c r="ACE42" s="35"/>
      <c r="ACF42" s="35"/>
      <c r="ACG42" s="35"/>
      <c r="ACH42" s="35"/>
      <c r="ACI42" s="35"/>
      <c r="ACJ42" s="35"/>
      <c r="ACK42" s="35"/>
      <c r="ACL42" s="35"/>
      <c r="ACM42" s="35"/>
      <c r="ACN42" s="35"/>
      <c r="ACO42" s="35"/>
      <c r="ACP42" s="35"/>
      <c r="ACQ42" s="35"/>
      <c r="ACR42" s="35"/>
      <c r="ACS42" s="35"/>
      <c r="ACT42" s="35"/>
      <c r="ACU42" s="35"/>
      <c r="ACV42" s="35"/>
      <c r="ACW42" s="35"/>
      <c r="ACX42" s="35"/>
      <c r="ACY42" s="35"/>
      <c r="ACZ42" s="35"/>
      <c r="ADA42" s="35"/>
      <c r="ADB42" s="35"/>
      <c r="ADC42" s="35"/>
      <c r="ADD42" s="35"/>
      <c r="ADE42" s="35"/>
      <c r="ADF42" s="35"/>
      <c r="ADG42" s="35"/>
      <c r="ADH42" s="35"/>
      <c r="ADI42" s="35"/>
      <c r="ADJ42" s="35"/>
      <c r="ADK42" s="35"/>
      <c r="ADL42" s="35"/>
      <c r="ADM42" s="35"/>
      <c r="ADN42" s="35"/>
      <c r="ADO42" s="35"/>
      <c r="ADP42" s="35"/>
      <c r="ADQ42" s="35"/>
      <c r="ADR42" s="35"/>
      <c r="ADS42" s="35"/>
      <c r="ADT42" s="35"/>
      <c r="ADU42" s="35"/>
      <c r="ADV42" s="35"/>
      <c r="ADW42" s="35"/>
      <c r="ADX42" s="35"/>
      <c r="ADY42" s="35"/>
      <c r="ADZ42" s="35"/>
      <c r="AEA42" s="35"/>
      <c r="AEB42" s="35"/>
      <c r="AEC42" s="35"/>
      <c r="AED42" s="35"/>
      <c r="AEE42" s="35"/>
      <c r="AEF42" s="35"/>
      <c r="AEG42" s="35"/>
      <c r="AEH42" s="35"/>
      <c r="AEI42" s="35"/>
      <c r="AEJ42" s="35"/>
      <c r="AEK42" s="35"/>
      <c r="AEL42" s="35"/>
      <c r="AEM42" s="35"/>
      <c r="AEN42" s="35"/>
      <c r="AEO42" s="35"/>
      <c r="AEP42" s="35"/>
      <c r="AEQ42" s="35"/>
      <c r="AER42" s="35"/>
      <c r="AES42" s="35"/>
      <c r="AET42" s="35"/>
      <c r="AEU42" s="35"/>
      <c r="AEV42" s="35"/>
      <c r="AEW42" s="35"/>
      <c r="AEX42" s="35"/>
      <c r="AEY42" s="35"/>
      <c r="AEZ42" s="35"/>
      <c r="AFA42" s="35"/>
      <c r="AFB42" s="35"/>
      <c r="AFC42" s="35"/>
      <c r="AFD42" s="35"/>
      <c r="AFE42" s="35"/>
      <c r="AFF42" s="35"/>
      <c r="AFG42" s="35"/>
      <c r="AFH42" s="35"/>
      <c r="AFI42" s="35"/>
      <c r="AFJ42" s="35"/>
      <c r="AFK42" s="35"/>
      <c r="AFL42" s="35"/>
      <c r="AFM42" s="35"/>
      <c r="AFN42" s="35"/>
      <c r="AFO42" s="35"/>
      <c r="AFP42" s="35"/>
      <c r="AFQ42" s="35"/>
      <c r="AFR42" s="35"/>
      <c r="AFS42" s="35"/>
      <c r="AFT42" s="35"/>
      <c r="AFU42" s="35"/>
      <c r="AFV42" s="35"/>
      <c r="AFW42" s="35"/>
      <c r="AFX42" s="35"/>
      <c r="AFY42" s="35"/>
      <c r="AFZ42" s="35"/>
      <c r="AGA42" s="35"/>
      <c r="AGB42" s="35"/>
      <c r="AGC42" s="35"/>
      <c r="AGD42" s="35"/>
      <c r="AGE42" s="35"/>
      <c r="AGF42" s="35"/>
      <c r="AGG42" s="35"/>
      <c r="AGH42" s="35"/>
      <c r="AGI42" s="35"/>
      <c r="AGJ42" s="35"/>
      <c r="AGK42" s="35"/>
      <c r="AGL42" s="35"/>
      <c r="AGM42" s="35"/>
      <c r="AGN42" s="35"/>
      <c r="AGO42" s="35"/>
      <c r="AGP42" s="35"/>
      <c r="AGQ42" s="35"/>
      <c r="AGR42" s="35"/>
      <c r="AGS42" s="35"/>
      <c r="AGT42" s="35"/>
      <c r="AGU42" s="35"/>
      <c r="AGV42" s="35"/>
      <c r="AGW42" s="35"/>
      <c r="AGX42" s="35"/>
      <c r="AGY42" s="35"/>
      <c r="AGZ42" s="35"/>
      <c r="AHA42" s="35"/>
      <c r="AHB42" s="35"/>
      <c r="AHC42" s="35"/>
      <c r="AHD42" s="35"/>
      <c r="AHE42" s="35"/>
      <c r="AHF42" s="35"/>
      <c r="AHG42" s="35"/>
      <c r="AHH42" s="35"/>
      <c r="AHI42" s="35"/>
      <c r="AHJ42" s="35"/>
      <c r="AHK42" s="35"/>
      <c r="AHL42" s="35"/>
      <c r="AHM42" s="35"/>
      <c r="AHN42" s="35"/>
      <c r="AHO42" s="35"/>
      <c r="AHP42" s="35"/>
      <c r="AHQ42" s="35"/>
      <c r="AHR42" s="35"/>
      <c r="AHS42" s="35"/>
      <c r="AHT42" s="35"/>
      <c r="AHU42" s="35"/>
      <c r="AHV42" s="35"/>
      <c r="AHW42" s="35"/>
      <c r="AHX42" s="35"/>
      <c r="AHY42" s="35"/>
      <c r="AHZ42" s="35"/>
      <c r="AIA42" s="35"/>
      <c r="AIB42" s="35"/>
      <c r="AIC42" s="35"/>
      <c r="AID42" s="35"/>
      <c r="AIE42" s="35"/>
      <c r="AIF42" s="35"/>
      <c r="AIG42" s="35"/>
      <c r="AIH42" s="35"/>
      <c r="AII42" s="35"/>
      <c r="AIJ42" s="35"/>
      <c r="AIK42" s="35"/>
      <c r="AIL42" s="35"/>
      <c r="AIM42" s="35"/>
      <c r="AIN42" s="35"/>
      <c r="AIO42" s="35"/>
      <c r="AIP42" s="35"/>
      <c r="AIQ42" s="35"/>
      <c r="AIR42" s="35"/>
      <c r="AIS42" s="35"/>
      <c r="AIT42" s="35"/>
      <c r="AIU42" s="35"/>
      <c r="AIV42" s="35"/>
      <c r="AIW42" s="35"/>
      <c r="AIX42" s="35"/>
      <c r="AIY42" s="35"/>
      <c r="AIZ42" s="35"/>
      <c r="AJA42" s="35"/>
      <c r="AJB42" s="35"/>
      <c r="AJC42" s="35"/>
      <c r="AJD42" s="35"/>
      <c r="AJE42" s="35"/>
      <c r="AJF42" s="35"/>
      <c r="AJG42" s="35"/>
      <c r="AJH42" s="35"/>
      <c r="AJI42" s="35"/>
      <c r="AJJ42" s="35"/>
      <c r="AJK42" s="35"/>
      <c r="AJL42" s="35"/>
      <c r="AJM42" s="35"/>
      <c r="AJN42" s="35"/>
      <c r="AJO42" s="35"/>
      <c r="AJP42" s="35"/>
      <c r="AJQ42" s="35"/>
      <c r="AJR42" s="35"/>
      <c r="AJS42" s="35"/>
      <c r="AJT42" s="35"/>
      <c r="AJU42" s="35"/>
      <c r="AJV42" s="35"/>
      <c r="AJW42" s="35"/>
      <c r="AJX42" s="35"/>
      <c r="AJY42" s="35"/>
      <c r="AJZ42" s="35"/>
      <c r="AKA42" s="35"/>
      <c r="AKB42" s="35"/>
      <c r="AKC42" s="35"/>
      <c r="AKD42" s="35"/>
      <c r="AKE42" s="35"/>
      <c r="AKF42" s="35"/>
      <c r="AKG42" s="35"/>
      <c r="AKH42" s="35"/>
      <c r="AKI42" s="35"/>
      <c r="AKJ42" s="35"/>
      <c r="AKK42" s="35"/>
      <c r="AKL42" s="35"/>
      <c r="AKM42" s="35"/>
      <c r="AKN42" s="35"/>
      <c r="AKO42" s="35"/>
      <c r="AKP42" s="35"/>
      <c r="AKQ42" s="35"/>
      <c r="AKR42" s="35"/>
      <c r="AKS42" s="35"/>
      <c r="AKT42" s="35"/>
      <c r="AKU42" s="35"/>
      <c r="AKV42" s="35"/>
      <c r="AKW42" s="35"/>
      <c r="AKX42" s="35"/>
      <c r="AKY42" s="35"/>
      <c r="AKZ42" s="35"/>
      <c r="ALA42" s="35"/>
      <c r="ALB42" s="35"/>
      <c r="ALC42" s="35"/>
      <c r="ALD42" s="35"/>
      <c r="ALE42" s="35"/>
      <c r="ALF42" s="35"/>
      <c r="ALG42" s="35"/>
      <c r="ALH42" s="35"/>
      <c r="ALI42" s="35"/>
      <c r="ALJ42" s="35"/>
      <c r="ALK42" s="35"/>
      <c r="ALL42" s="35"/>
      <c r="ALM42" s="35"/>
      <c r="ALN42" s="35"/>
      <c r="ALO42" s="35"/>
      <c r="ALP42" s="35"/>
      <c r="ALQ42" s="35"/>
      <c r="ALR42" s="35"/>
      <c r="ALS42" s="35"/>
      <c r="ALT42" s="35"/>
      <c r="ALU42" s="35"/>
      <c r="ALV42" s="35"/>
      <c r="ALW42" s="35"/>
      <c r="ALX42" s="35"/>
      <c r="ALY42" s="35"/>
      <c r="ALZ42" s="35"/>
      <c r="AMA42" s="35"/>
      <c r="AMB42" s="35"/>
      <c r="AMC42" s="35"/>
      <c r="AMD42" s="35"/>
      <c r="AME42" s="35"/>
      <c r="AMF42" s="35"/>
      <c r="AMG42" s="35"/>
      <c r="AMH42" s="35"/>
      <c r="AMI42" s="35"/>
      <c r="AMJ42" s="35"/>
      <c r="AMK42" s="35"/>
    </row>
    <row r="43" s="1" customFormat="1" ht="20.1" customHeight="1" spans="1:1025">
      <c r="A43" s="11"/>
      <c r="B43" s="11">
        <v>40</v>
      </c>
      <c r="C43" s="12"/>
      <c r="D43" s="13"/>
      <c r="E43" s="14"/>
      <c r="F43" s="14"/>
      <c r="G43" s="13"/>
      <c r="H43" s="15"/>
      <c r="I43" s="20" t="s">
        <v>36</v>
      </c>
      <c r="J43" s="7">
        <v>28</v>
      </c>
      <c r="K43" s="21">
        <v>8.489</v>
      </c>
      <c r="L43" s="22">
        <f>K43/0.003375</f>
        <v>2515.25925925926</v>
      </c>
      <c r="M43" s="23">
        <v>460.3</v>
      </c>
      <c r="N43" s="15">
        <f>M43/22.5</f>
        <v>20.4577777777778</v>
      </c>
      <c r="O43" s="15">
        <f>AVERAGE(N43:N45)</f>
        <v>20.8562962962963</v>
      </c>
      <c r="P43" s="15">
        <f>(O43/15)*100</f>
        <v>139.041975308642</v>
      </c>
      <c r="Q43" s="30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3"/>
      <c r="AG43" s="34"/>
      <c r="AH43" s="34"/>
      <c r="AI43" s="34"/>
      <c r="AJ43" s="34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  <c r="FE43" s="35"/>
      <c r="FF43" s="35"/>
      <c r="FG43" s="35"/>
      <c r="FH43" s="35"/>
      <c r="FI43" s="35"/>
      <c r="FJ43" s="35"/>
      <c r="FK43" s="35"/>
      <c r="FL43" s="35"/>
      <c r="FM43" s="35"/>
      <c r="FN43" s="35"/>
      <c r="FO43" s="35"/>
      <c r="FP43" s="35"/>
      <c r="FQ43" s="35"/>
      <c r="FR43" s="35"/>
      <c r="FS43" s="35"/>
      <c r="FT43" s="35"/>
      <c r="FU43" s="35"/>
      <c r="FV43" s="35"/>
      <c r="FW43" s="35"/>
      <c r="FX43" s="35"/>
      <c r="FY43" s="35"/>
      <c r="FZ43" s="35"/>
      <c r="GA43" s="35"/>
      <c r="GB43" s="35"/>
      <c r="GC43" s="35"/>
      <c r="GD43" s="35"/>
      <c r="GE43" s="35"/>
      <c r="GF43" s="35"/>
      <c r="GG43" s="35"/>
      <c r="GH43" s="35"/>
      <c r="GI43" s="35"/>
      <c r="GJ43" s="35"/>
      <c r="GK43" s="35"/>
      <c r="GL43" s="35"/>
      <c r="GM43" s="35"/>
      <c r="GN43" s="35"/>
      <c r="GO43" s="35"/>
      <c r="GP43" s="35"/>
      <c r="GQ43" s="35"/>
      <c r="GR43" s="35"/>
      <c r="GS43" s="35"/>
      <c r="GT43" s="35"/>
      <c r="GU43" s="35"/>
      <c r="GV43" s="35"/>
      <c r="GW43" s="35"/>
      <c r="GX43" s="35"/>
      <c r="GY43" s="35"/>
      <c r="GZ43" s="35"/>
      <c r="HA43" s="35"/>
      <c r="HB43" s="35"/>
      <c r="HC43" s="35"/>
      <c r="HD43" s="35"/>
      <c r="HE43" s="35"/>
      <c r="HF43" s="35"/>
      <c r="HG43" s="35"/>
      <c r="HH43" s="35"/>
      <c r="HI43" s="35"/>
      <c r="HJ43" s="35"/>
      <c r="HK43" s="35"/>
      <c r="HL43" s="35"/>
      <c r="HM43" s="35"/>
      <c r="HN43" s="35"/>
      <c r="HO43" s="35"/>
      <c r="HP43" s="35"/>
      <c r="HQ43" s="35"/>
      <c r="HR43" s="35"/>
      <c r="HS43" s="35"/>
      <c r="HT43" s="35"/>
      <c r="HU43" s="35"/>
      <c r="HV43" s="35"/>
      <c r="HW43" s="35"/>
      <c r="HX43" s="35"/>
      <c r="HY43" s="35"/>
      <c r="HZ43" s="35"/>
      <c r="IA43" s="35"/>
      <c r="IB43" s="35"/>
      <c r="IC43" s="35"/>
      <c r="ID43" s="35"/>
      <c r="IE43" s="35"/>
      <c r="IF43" s="35"/>
      <c r="IG43" s="35"/>
      <c r="IH43" s="35"/>
      <c r="II43" s="35"/>
      <c r="IJ43" s="35"/>
      <c r="IK43" s="35"/>
      <c r="IL43" s="35"/>
      <c r="IM43" s="35"/>
      <c r="IN43" s="35"/>
      <c r="IO43" s="35"/>
      <c r="IP43" s="35"/>
      <c r="IQ43" s="35"/>
      <c r="IR43" s="35"/>
      <c r="IS43" s="35"/>
      <c r="IT43" s="35"/>
      <c r="IU43" s="35"/>
      <c r="IV43" s="35"/>
      <c r="IW43" s="35"/>
      <c r="IX43" s="35"/>
      <c r="IY43" s="35"/>
      <c r="IZ43" s="35"/>
      <c r="JA43" s="35"/>
      <c r="JB43" s="35"/>
      <c r="JC43" s="35"/>
      <c r="JD43" s="35"/>
      <c r="JE43" s="35"/>
      <c r="JF43" s="35"/>
      <c r="JG43" s="35"/>
      <c r="JH43" s="35"/>
      <c r="JI43" s="35"/>
      <c r="JJ43" s="35"/>
      <c r="JK43" s="35"/>
      <c r="JL43" s="35"/>
      <c r="JM43" s="35"/>
      <c r="JN43" s="35"/>
      <c r="JO43" s="35"/>
      <c r="JP43" s="35"/>
      <c r="JQ43" s="35"/>
      <c r="JR43" s="35"/>
      <c r="JS43" s="35"/>
      <c r="JT43" s="35"/>
      <c r="JU43" s="35"/>
      <c r="JV43" s="35"/>
      <c r="JW43" s="35"/>
      <c r="JX43" s="35"/>
      <c r="JY43" s="35"/>
      <c r="JZ43" s="35"/>
      <c r="KA43" s="35"/>
      <c r="KB43" s="35"/>
      <c r="KC43" s="35"/>
      <c r="KD43" s="35"/>
      <c r="KE43" s="35"/>
      <c r="KF43" s="35"/>
      <c r="KG43" s="35"/>
      <c r="KH43" s="35"/>
      <c r="KI43" s="35"/>
      <c r="KJ43" s="35"/>
      <c r="KK43" s="35"/>
      <c r="KL43" s="35"/>
      <c r="KM43" s="35"/>
      <c r="KN43" s="35"/>
      <c r="KO43" s="35"/>
      <c r="KP43" s="35"/>
      <c r="KQ43" s="35"/>
      <c r="KR43" s="35"/>
      <c r="KS43" s="35"/>
      <c r="KT43" s="35"/>
      <c r="KU43" s="35"/>
      <c r="KV43" s="35"/>
      <c r="KW43" s="35"/>
      <c r="KX43" s="35"/>
      <c r="KY43" s="35"/>
      <c r="KZ43" s="35"/>
      <c r="LA43" s="35"/>
      <c r="LB43" s="35"/>
      <c r="LC43" s="35"/>
      <c r="LD43" s="35"/>
      <c r="LE43" s="35"/>
      <c r="LF43" s="35"/>
      <c r="LG43" s="35"/>
      <c r="LH43" s="35"/>
      <c r="LI43" s="35"/>
      <c r="LJ43" s="35"/>
      <c r="LK43" s="35"/>
      <c r="LL43" s="35"/>
      <c r="LM43" s="35"/>
      <c r="LN43" s="35"/>
      <c r="LO43" s="35"/>
      <c r="LP43" s="35"/>
      <c r="LQ43" s="35"/>
      <c r="LR43" s="35"/>
      <c r="LS43" s="35"/>
      <c r="LT43" s="35"/>
      <c r="LU43" s="35"/>
      <c r="LV43" s="35"/>
      <c r="LW43" s="35"/>
      <c r="LX43" s="35"/>
      <c r="LY43" s="35"/>
      <c r="LZ43" s="35"/>
      <c r="MA43" s="35"/>
      <c r="MB43" s="35"/>
      <c r="MC43" s="35"/>
      <c r="MD43" s="35"/>
      <c r="ME43" s="35"/>
      <c r="MF43" s="35"/>
      <c r="MG43" s="35"/>
      <c r="MH43" s="35"/>
      <c r="MI43" s="35"/>
      <c r="MJ43" s="35"/>
      <c r="MK43" s="35"/>
      <c r="ML43" s="35"/>
      <c r="MM43" s="35"/>
      <c r="MN43" s="35"/>
      <c r="MO43" s="35"/>
      <c r="MP43" s="35"/>
      <c r="MQ43" s="35"/>
      <c r="MR43" s="35"/>
      <c r="MS43" s="35"/>
      <c r="MT43" s="35"/>
      <c r="MU43" s="35"/>
      <c r="MV43" s="35"/>
      <c r="MW43" s="35"/>
      <c r="MX43" s="35"/>
      <c r="MY43" s="35"/>
      <c r="MZ43" s="35"/>
      <c r="NA43" s="35"/>
      <c r="NB43" s="35"/>
      <c r="NC43" s="35"/>
      <c r="ND43" s="35"/>
      <c r="NE43" s="35"/>
      <c r="NF43" s="35"/>
      <c r="NG43" s="35"/>
      <c r="NH43" s="35"/>
      <c r="NI43" s="35"/>
      <c r="NJ43" s="35"/>
      <c r="NK43" s="35"/>
      <c r="NL43" s="35"/>
      <c r="NM43" s="35"/>
      <c r="NN43" s="35"/>
      <c r="NO43" s="35"/>
      <c r="NP43" s="35"/>
      <c r="NQ43" s="35"/>
      <c r="NR43" s="35"/>
      <c r="NS43" s="35"/>
      <c r="NT43" s="35"/>
      <c r="NU43" s="35"/>
      <c r="NV43" s="35"/>
      <c r="NW43" s="35"/>
      <c r="NX43" s="35"/>
      <c r="NY43" s="35"/>
      <c r="NZ43" s="35"/>
      <c r="OA43" s="35"/>
      <c r="OB43" s="35"/>
      <c r="OC43" s="35"/>
      <c r="OD43" s="35"/>
      <c r="OE43" s="35"/>
      <c r="OF43" s="35"/>
      <c r="OG43" s="35"/>
      <c r="OH43" s="35"/>
      <c r="OI43" s="35"/>
      <c r="OJ43" s="35"/>
      <c r="OK43" s="35"/>
      <c r="OL43" s="35"/>
      <c r="OM43" s="35"/>
      <c r="ON43" s="35"/>
      <c r="OO43" s="35"/>
      <c r="OP43" s="35"/>
      <c r="OQ43" s="35"/>
      <c r="OR43" s="35"/>
      <c r="OS43" s="35"/>
      <c r="OT43" s="35"/>
      <c r="OU43" s="35"/>
      <c r="OV43" s="35"/>
      <c r="OW43" s="35"/>
      <c r="OX43" s="35"/>
      <c r="OY43" s="35"/>
      <c r="OZ43" s="35"/>
      <c r="PA43" s="35"/>
      <c r="PB43" s="35"/>
      <c r="PC43" s="35"/>
      <c r="PD43" s="35"/>
      <c r="PE43" s="35"/>
      <c r="PF43" s="35"/>
      <c r="PG43" s="35"/>
      <c r="PH43" s="35"/>
      <c r="PI43" s="35"/>
      <c r="PJ43" s="35"/>
      <c r="PK43" s="35"/>
      <c r="PL43" s="35"/>
      <c r="PM43" s="35"/>
      <c r="PN43" s="35"/>
      <c r="PO43" s="35"/>
      <c r="PP43" s="35"/>
      <c r="PQ43" s="35"/>
      <c r="PR43" s="35"/>
      <c r="PS43" s="35"/>
      <c r="PT43" s="35"/>
      <c r="PU43" s="35"/>
      <c r="PV43" s="35"/>
      <c r="PW43" s="35"/>
      <c r="PX43" s="35"/>
      <c r="PY43" s="35"/>
      <c r="PZ43" s="35"/>
      <c r="QA43" s="35"/>
      <c r="QB43" s="35"/>
      <c r="QC43" s="35"/>
      <c r="QD43" s="35"/>
      <c r="QE43" s="35"/>
      <c r="QF43" s="35"/>
      <c r="QG43" s="35"/>
      <c r="QH43" s="35"/>
      <c r="QI43" s="35"/>
      <c r="QJ43" s="35"/>
      <c r="QK43" s="35"/>
      <c r="QL43" s="35"/>
      <c r="QM43" s="35"/>
      <c r="QN43" s="35"/>
      <c r="QO43" s="35"/>
      <c r="QP43" s="35"/>
      <c r="QQ43" s="35"/>
      <c r="QR43" s="35"/>
      <c r="QS43" s="35"/>
      <c r="QT43" s="35"/>
      <c r="QU43" s="35"/>
      <c r="QV43" s="35"/>
      <c r="QW43" s="35"/>
      <c r="QX43" s="35"/>
      <c r="QY43" s="35"/>
      <c r="QZ43" s="35"/>
      <c r="RA43" s="35"/>
      <c r="RB43" s="35"/>
      <c r="RC43" s="35"/>
      <c r="RD43" s="35"/>
      <c r="RE43" s="35"/>
      <c r="RF43" s="35"/>
      <c r="RG43" s="35"/>
      <c r="RH43" s="35"/>
      <c r="RI43" s="35"/>
      <c r="RJ43" s="35"/>
      <c r="RK43" s="35"/>
      <c r="RL43" s="35"/>
      <c r="RM43" s="35"/>
      <c r="RN43" s="35"/>
      <c r="RO43" s="35"/>
      <c r="RP43" s="35"/>
      <c r="RQ43" s="35"/>
      <c r="RR43" s="35"/>
      <c r="RS43" s="35"/>
      <c r="RT43" s="35"/>
      <c r="RU43" s="35"/>
      <c r="RV43" s="35"/>
      <c r="RW43" s="35"/>
      <c r="RX43" s="35"/>
      <c r="RY43" s="35"/>
      <c r="RZ43" s="35"/>
      <c r="SA43" s="35"/>
      <c r="SB43" s="35"/>
      <c r="SC43" s="35"/>
      <c r="SD43" s="35"/>
      <c r="SE43" s="35"/>
      <c r="SF43" s="35"/>
      <c r="SG43" s="35"/>
      <c r="SH43" s="35"/>
      <c r="SI43" s="35"/>
      <c r="SJ43" s="35"/>
      <c r="SK43" s="35"/>
      <c r="SL43" s="35"/>
      <c r="SM43" s="35"/>
      <c r="SN43" s="35"/>
      <c r="SO43" s="35"/>
      <c r="SP43" s="35"/>
      <c r="SQ43" s="35"/>
      <c r="SR43" s="35"/>
      <c r="SS43" s="35"/>
      <c r="ST43" s="35"/>
      <c r="SU43" s="35"/>
      <c r="SV43" s="35"/>
      <c r="SW43" s="35"/>
      <c r="SX43" s="35"/>
      <c r="SY43" s="35"/>
      <c r="SZ43" s="35"/>
      <c r="TA43" s="35"/>
      <c r="TB43" s="35"/>
      <c r="TC43" s="35"/>
      <c r="TD43" s="35"/>
      <c r="TE43" s="35"/>
      <c r="TF43" s="35"/>
      <c r="TG43" s="35"/>
      <c r="TH43" s="35"/>
      <c r="TI43" s="35"/>
      <c r="TJ43" s="35"/>
      <c r="TK43" s="35"/>
      <c r="TL43" s="35"/>
      <c r="TM43" s="35"/>
      <c r="TN43" s="35"/>
      <c r="TO43" s="35"/>
      <c r="TP43" s="35"/>
      <c r="TQ43" s="35"/>
      <c r="TR43" s="35"/>
      <c r="TS43" s="35"/>
      <c r="TT43" s="35"/>
      <c r="TU43" s="35"/>
      <c r="TV43" s="35"/>
      <c r="TW43" s="35"/>
      <c r="TX43" s="35"/>
      <c r="TY43" s="35"/>
      <c r="TZ43" s="35"/>
      <c r="UA43" s="35"/>
      <c r="UB43" s="35"/>
      <c r="UC43" s="35"/>
      <c r="UD43" s="35"/>
      <c r="UE43" s="35"/>
      <c r="UF43" s="35"/>
      <c r="UG43" s="35"/>
      <c r="UH43" s="35"/>
      <c r="UI43" s="35"/>
      <c r="UJ43" s="35"/>
      <c r="UK43" s="35"/>
      <c r="UL43" s="35"/>
      <c r="UM43" s="35"/>
      <c r="UN43" s="35"/>
      <c r="UO43" s="35"/>
      <c r="UP43" s="35"/>
      <c r="UQ43" s="35"/>
      <c r="UR43" s="35"/>
      <c r="US43" s="35"/>
      <c r="UT43" s="35"/>
      <c r="UU43" s="35"/>
      <c r="UV43" s="35"/>
      <c r="UW43" s="35"/>
      <c r="UX43" s="35"/>
      <c r="UY43" s="35"/>
      <c r="UZ43" s="35"/>
      <c r="VA43" s="35"/>
      <c r="VB43" s="35"/>
      <c r="VC43" s="35"/>
      <c r="VD43" s="35"/>
      <c r="VE43" s="35"/>
      <c r="VF43" s="35"/>
      <c r="VG43" s="35"/>
      <c r="VH43" s="35"/>
      <c r="VI43" s="35"/>
      <c r="VJ43" s="35"/>
      <c r="VK43" s="35"/>
      <c r="VL43" s="35"/>
      <c r="VM43" s="35"/>
      <c r="VN43" s="35"/>
      <c r="VO43" s="35"/>
      <c r="VP43" s="35"/>
      <c r="VQ43" s="35"/>
      <c r="VR43" s="35"/>
      <c r="VS43" s="35"/>
      <c r="VT43" s="35"/>
      <c r="VU43" s="35"/>
      <c r="VV43" s="35"/>
      <c r="VW43" s="35"/>
      <c r="VX43" s="35"/>
      <c r="VY43" s="35"/>
      <c r="VZ43" s="35"/>
      <c r="WA43" s="35"/>
      <c r="WB43" s="35"/>
      <c r="WC43" s="35"/>
      <c r="WD43" s="35"/>
      <c r="WE43" s="35"/>
      <c r="WF43" s="35"/>
      <c r="WG43" s="35"/>
      <c r="WH43" s="35"/>
      <c r="WI43" s="35"/>
      <c r="WJ43" s="35"/>
      <c r="WK43" s="35"/>
      <c r="WL43" s="35"/>
      <c r="WM43" s="35"/>
      <c r="WN43" s="35"/>
      <c r="WO43" s="35"/>
      <c r="WP43" s="35"/>
      <c r="WQ43" s="35"/>
      <c r="WR43" s="35"/>
      <c r="WS43" s="35"/>
      <c r="WT43" s="35"/>
      <c r="WU43" s="35"/>
      <c r="WV43" s="35"/>
      <c r="WW43" s="35"/>
      <c r="WX43" s="35"/>
      <c r="WY43" s="35"/>
      <c r="WZ43" s="35"/>
      <c r="XA43" s="35"/>
      <c r="XB43" s="35"/>
      <c r="XC43" s="35"/>
      <c r="XD43" s="35"/>
      <c r="XE43" s="35"/>
      <c r="XF43" s="35"/>
      <c r="XG43" s="35"/>
      <c r="XH43" s="35"/>
      <c r="XI43" s="35"/>
      <c r="XJ43" s="35"/>
      <c r="XK43" s="35"/>
      <c r="XL43" s="35"/>
      <c r="XM43" s="35"/>
      <c r="XN43" s="35"/>
      <c r="XO43" s="35"/>
      <c r="XP43" s="35"/>
      <c r="XQ43" s="35"/>
      <c r="XR43" s="35"/>
      <c r="XS43" s="35"/>
      <c r="XT43" s="35"/>
      <c r="XU43" s="35"/>
      <c r="XV43" s="35"/>
      <c r="XW43" s="35"/>
      <c r="XX43" s="35"/>
      <c r="XY43" s="35"/>
      <c r="XZ43" s="35"/>
      <c r="YA43" s="35"/>
      <c r="YB43" s="35"/>
      <c r="YC43" s="35"/>
      <c r="YD43" s="35"/>
      <c r="YE43" s="35"/>
      <c r="YF43" s="35"/>
      <c r="YG43" s="35"/>
      <c r="YH43" s="35"/>
      <c r="YI43" s="35"/>
      <c r="YJ43" s="35"/>
      <c r="YK43" s="35"/>
      <c r="YL43" s="35"/>
      <c r="YM43" s="35"/>
      <c r="YN43" s="35"/>
      <c r="YO43" s="35"/>
      <c r="YP43" s="35"/>
      <c r="YQ43" s="35"/>
      <c r="YR43" s="35"/>
      <c r="YS43" s="35"/>
      <c r="YT43" s="35"/>
      <c r="YU43" s="35"/>
      <c r="YV43" s="35"/>
      <c r="YW43" s="35"/>
      <c r="YX43" s="35"/>
      <c r="YY43" s="35"/>
      <c r="YZ43" s="35"/>
      <c r="ZA43" s="35"/>
      <c r="ZB43" s="35"/>
      <c r="ZC43" s="35"/>
      <c r="ZD43" s="35"/>
      <c r="ZE43" s="35"/>
      <c r="ZF43" s="35"/>
      <c r="ZG43" s="35"/>
      <c r="ZH43" s="35"/>
      <c r="ZI43" s="35"/>
      <c r="ZJ43" s="35"/>
      <c r="ZK43" s="35"/>
      <c r="ZL43" s="35"/>
      <c r="ZM43" s="35"/>
      <c r="ZN43" s="35"/>
      <c r="ZO43" s="35"/>
      <c r="ZP43" s="35"/>
      <c r="ZQ43" s="35"/>
      <c r="ZR43" s="35"/>
      <c r="ZS43" s="35"/>
      <c r="ZT43" s="35"/>
      <c r="ZU43" s="35"/>
      <c r="ZV43" s="35"/>
      <c r="ZW43" s="35"/>
      <c r="ZX43" s="35"/>
      <c r="ZY43" s="35"/>
      <c r="ZZ43" s="35"/>
      <c r="AAA43" s="35"/>
      <c r="AAB43" s="35"/>
      <c r="AAC43" s="35"/>
      <c r="AAD43" s="35"/>
      <c r="AAE43" s="35"/>
      <c r="AAF43" s="35"/>
      <c r="AAG43" s="35"/>
      <c r="AAH43" s="35"/>
      <c r="AAI43" s="35"/>
      <c r="AAJ43" s="35"/>
      <c r="AAK43" s="35"/>
      <c r="AAL43" s="35"/>
      <c r="AAM43" s="35"/>
      <c r="AAN43" s="35"/>
      <c r="AAO43" s="35"/>
      <c r="AAP43" s="35"/>
      <c r="AAQ43" s="35"/>
      <c r="AAR43" s="35"/>
      <c r="AAS43" s="35"/>
      <c r="AAT43" s="35"/>
      <c r="AAU43" s="35"/>
      <c r="AAV43" s="35"/>
      <c r="AAW43" s="35"/>
      <c r="AAX43" s="35"/>
      <c r="AAY43" s="35"/>
      <c r="AAZ43" s="35"/>
      <c r="ABA43" s="35"/>
      <c r="ABB43" s="35"/>
      <c r="ABC43" s="35"/>
      <c r="ABD43" s="35"/>
      <c r="ABE43" s="35"/>
      <c r="ABF43" s="35"/>
      <c r="ABG43" s="35"/>
      <c r="ABH43" s="35"/>
      <c r="ABI43" s="35"/>
      <c r="ABJ43" s="35"/>
      <c r="ABK43" s="35"/>
      <c r="ABL43" s="35"/>
      <c r="ABM43" s="35"/>
      <c r="ABN43" s="35"/>
      <c r="ABO43" s="35"/>
      <c r="ABP43" s="35"/>
      <c r="ABQ43" s="35"/>
      <c r="ABR43" s="35"/>
      <c r="ABS43" s="35"/>
      <c r="ABT43" s="35"/>
      <c r="ABU43" s="35"/>
      <c r="ABV43" s="35"/>
      <c r="ABW43" s="35"/>
      <c r="ABX43" s="35"/>
      <c r="ABY43" s="35"/>
      <c r="ABZ43" s="35"/>
      <c r="ACA43" s="35"/>
      <c r="ACB43" s="35"/>
      <c r="ACC43" s="35"/>
      <c r="ACD43" s="35"/>
      <c r="ACE43" s="35"/>
      <c r="ACF43" s="35"/>
      <c r="ACG43" s="35"/>
      <c r="ACH43" s="35"/>
      <c r="ACI43" s="35"/>
      <c r="ACJ43" s="35"/>
      <c r="ACK43" s="35"/>
      <c r="ACL43" s="35"/>
      <c r="ACM43" s="35"/>
      <c r="ACN43" s="35"/>
      <c r="ACO43" s="35"/>
      <c r="ACP43" s="35"/>
      <c r="ACQ43" s="35"/>
      <c r="ACR43" s="35"/>
      <c r="ACS43" s="35"/>
      <c r="ACT43" s="35"/>
      <c r="ACU43" s="35"/>
      <c r="ACV43" s="35"/>
      <c r="ACW43" s="35"/>
      <c r="ACX43" s="35"/>
      <c r="ACY43" s="35"/>
      <c r="ACZ43" s="35"/>
      <c r="ADA43" s="35"/>
      <c r="ADB43" s="35"/>
      <c r="ADC43" s="35"/>
      <c r="ADD43" s="35"/>
      <c r="ADE43" s="35"/>
      <c r="ADF43" s="35"/>
      <c r="ADG43" s="35"/>
      <c r="ADH43" s="35"/>
      <c r="ADI43" s="35"/>
      <c r="ADJ43" s="35"/>
      <c r="ADK43" s="35"/>
      <c r="ADL43" s="35"/>
      <c r="ADM43" s="35"/>
      <c r="ADN43" s="35"/>
      <c r="ADO43" s="35"/>
      <c r="ADP43" s="35"/>
      <c r="ADQ43" s="35"/>
      <c r="ADR43" s="35"/>
      <c r="ADS43" s="35"/>
      <c r="ADT43" s="35"/>
      <c r="ADU43" s="35"/>
      <c r="ADV43" s="35"/>
      <c r="ADW43" s="35"/>
      <c r="ADX43" s="35"/>
      <c r="ADY43" s="35"/>
      <c r="ADZ43" s="35"/>
      <c r="AEA43" s="35"/>
      <c r="AEB43" s="35"/>
      <c r="AEC43" s="35"/>
      <c r="AED43" s="35"/>
      <c r="AEE43" s="35"/>
      <c r="AEF43" s="35"/>
      <c r="AEG43" s="35"/>
      <c r="AEH43" s="35"/>
      <c r="AEI43" s="35"/>
      <c r="AEJ43" s="35"/>
      <c r="AEK43" s="35"/>
      <c r="AEL43" s="35"/>
      <c r="AEM43" s="35"/>
      <c r="AEN43" s="35"/>
      <c r="AEO43" s="35"/>
      <c r="AEP43" s="35"/>
      <c r="AEQ43" s="35"/>
      <c r="AER43" s="35"/>
      <c r="AES43" s="35"/>
      <c r="AET43" s="35"/>
      <c r="AEU43" s="35"/>
      <c r="AEV43" s="35"/>
      <c r="AEW43" s="35"/>
      <c r="AEX43" s="35"/>
      <c r="AEY43" s="35"/>
      <c r="AEZ43" s="35"/>
      <c r="AFA43" s="35"/>
      <c r="AFB43" s="35"/>
      <c r="AFC43" s="35"/>
      <c r="AFD43" s="35"/>
      <c r="AFE43" s="35"/>
      <c r="AFF43" s="35"/>
      <c r="AFG43" s="35"/>
      <c r="AFH43" s="35"/>
      <c r="AFI43" s="35"/>
      <c r="AFJ43" s="35"/>
      <c r="AFK43" s="35"/>
      <c r="AFL43" s="35"/>
      <c r="AFM43" s="35"/>
      <c r="AFN43" s="35"/>
      <c r="AFO43" s="35"/>
      <c r="AFP43" s="35"/>
      <c r="AFQ43" s="35"/>
      <c r="AFR43" s="35"/>
      <c r="AFS43" s="35"/>
      <c r="AFT43" s="35"/>
      <c r="AFU43" s="35"/>
      <c r="AFV43" s="35"/>
      <c r="AFW43" s="35"/>
      <c r="AFX43" s="35"/>
      <c r="AFY43" s="35"/>
      <c r="AFZ43" s="35"/>
      <c r="AGA43" s="35"/>
      <c r="AGB43" s="35"/>
      <c r="AGC43" s="35"/>
      <c r="AGD43" s="35"/>
      <c r="AGE43" s="35"/>
      <c r="AGF43" s="35"/>
      <c r="AGG43" s="35"/>
      <c r="AGH43" s="35"/>
      <c r="AGI43" s="35"/>
      <c r="AGJ43" s="35"/>
      <c r="AGK43" s="35"/>
      <c r="AGL43" s="35"/>
      <c r="AGM43" s="35"/>
      <c r="AGN43" s="35"/>
      <c r="AGO43" s="35"/>
      <c r="AGP43" s="35"/>
      <c r="AGQ43" s="35"/>
      <c r="AGR43" s="35"/>
      <c r="AGS43" s="35"/>
      <c r="AGT43" s="35"/>
      <c r="AGU43" s="35"/>
      <c r="AGV43" s="35"/>
      <c r="AGW43" s="35"/>
      <c r="AGX43" s="35"/>
      <c r="AGY43" s="35"/>
      <c r="AGZ43" s="35"/>
      <c r="AHA43" s="35"/>
      <c r="AHB43" s="35"/>
      <c r="AHC43" s="35"/>
      <c r="AHD43" s="35"/>
      <c r="AHE43" s="35"/>
      <c r="AHF43" s="35"/>
      <c r="AHG43" s="35"/>
      <c r="AHH43" s="35"/>
      <c r="AHI43" s="35"/>
      <c r="AHJ43" s="35"/>
      <c r="AHK43" s="35"/>
      <c r="AHL43" s="35"/>
      <c r="AHM43" s="35"/>
      <c r="AHN43" s="35"/>
      <c r="AHO43" s="35"/>
      <c r="AHP43" s="35"/>
      <c r="AHQ43" s="35"/>
      <c r="AHR43" s="35"/>
      <c r="AHS43" s="35"/>
      <c r="AHT43" s="35"/>
      <c r="AHU43" s="35"/>
      <c r="AHV43" s="35"/>
      <c r="AHW43" s="35"/>
      <c r="AHX43" s="35"/>
      <c r="AHY43" s="35"/>
      <c r="AHZ43" s="35"/>
      <c r="AIA43" s="35"/>
      <c r="AIB43" s="35"/>
      <c r="AIC43" s="35"/>
      <c r="AID43" s="35"/>
      <c r="AIE43" s="35"/>
      <c r="AIF43" s="35"/>
      <c r="AIG43" s="35"/>
      <c r="AIH43" s="35"/>
      <c r="AII43" s="35"/>
      <c r="AIJ43" s="35"/>
      <c r="AIK43" s="35"/>
      <c r="AIL43" s="35"/>
      <c r="AIM43" s="35"/>
      <c r="AIN43" s="35"/>
      <c r="AIO43" s="35"/>
      <c r="AIP43" s="35"/>
      <c r="AIQ43" s="35"/>
      <c r="AIR43" s="35"/>
      <c r="AIS43" s="35"/>
      <c r="AIT43" s="35"/>
      <c r="AIU43" s="35"/>
      <c r="AIV43" s="35"/>
      <c r="AIW43" s="35"/>
      <c r="AIX43" s="35"/>
      <c r="AIY43" s="35"/>
      <c r="AIZ43" s="35"/>
      <c r="AJA43" s="35"/>
      <c r="AJB43" s="35"/>
      <c r="AJC43" s="35"/>
      <c r="AJD43" s="35"/>
      <c r="AJE43" s="35"/>
      <c r="AJF43" s="35"/>
      <c r="AJG43" s="35"/>
      <c r="AJH43" s="35"/>
      <c r="AJI43" s="35"/>
      <c r="AJJ43" s="35"/>
      <c r="AJK43" s="35"/>
      <c r="AJL43" s="35"/>
      <c r="AJM43" s="35"/>
      <c r="AJN43" s="35"/>
      <c r="AJO43" s="35"/>
      <c r="AJP43" s="35"/>
      <c r="AJQ43" s="35"/>
      <c r="AJR43" s="35"/>
      <c r="AJS43" s="35"/>
      <c r="AJT43" s="35"/>
      <c r="AJU43" s="35"/>
      <c r="AJV43" s="35"/>
      <c r="AJW43" s="35"/>
      <c r="AJX43" s="35"/>
      <c r="AJY43" s="35"/>
      <c r="AJZ43" s="35"/>
      <c r="AKA43" s="35"/>
      <c r="AKB43" s="35"/>
      <c r="AKC43" s="35"/>
      <c r="AKD43" s="35"/>
      <c r="AKE43" s="35"/>
      <c r="AKF43" s="35"/>
      <c r="AKG43" s="35"/>
      <c r="AKH43" s="35"/>
      <c r="AKI43" s="35"/>
      <c r="AKJ43" s="35"/>
      <c r="AKK43" s="35"/>
      <c r="AKL43" s="35"/>
      <c r="AKM43" s="35"/>
      <c r="AKN43" s="35"/>
      <c r="AKO43" s="35"/>
      <c r="AKP43" s="35"/>
      <c r="AKQ43" s="35"/>
      <c r="AKR43" s="35"/>
      <c r="AKS43" s="35"/>
      <c r="AKT43" s="35"/>
      <c r="AKU43" s="35"/>
      <c r="AKV43" s="35"/>
      <c r="AKW43" s="35"/>
      <c r="AKX43" s="35"/>
      <c r="AKY43" s="35"/>
      <c r="AKZ43" s="35"/>
      <c r="ALA43" s="35"/>
      <c r="ALB43" s="35"/>
      <c r="ALC43" s="35"/>
      <c r="ALD43" s="35"/>
      <c r="ALE43" s="35"/>
      <c r="ALF43" s="35"/>
      <c r="ALG43" s="35"/>
      <c r="ALH43" s="35"/>
      <c r="ALI43" s="35"/>
      <c r="ALJ43" s="35"/>
      <c r="ALK43" s="35"/>
      <c r="ALL43" s="35"/>
      <c r="ALM43" s="35"/>
      <c r="ALN43" s="35"/>
      <c r="ALO43" s="35"/>
      <c r="ALP43" s="35"/>
      <c r="ALQ43" s="35"/>
      <c r="ALR43" s="35"/>
      <c r="ALS43" s="35"/>
      <c r="ALT43" s="35"/>
      <c r="ALU43" s="35"/>
      <c r="ALV43" s="35"/>
      <c r="ALW43" s="35"/>
      <c r="ALX43" s="35"/>
      <c r="ALY43" s="35"/>
      <c r="ALZ43" s="35"/>
      <c r="AMA43" s="35"/>
      <c r="AMB43" s="35"/>
      <c r="AMC43" s="35"/>
      <c r="AMD43" s="35"/>
      <c r="AME43" s="35"/>
      <c r="AMF43" s="35"/>
      <c r="AMG43" s="35"/>
      <c r="AMH43" s="35"/>
      <c r="AMI43" s="35"/>
      <c r="AMJ43" s="35"/>
      <c r="AMK43" s="35"/>
    </row>
    <row r="44" s="1" customFormat="1" ht="20.1" customHeight="1" spans="1:1025">
      <c r="A44" s="11"/>
      <c r="B44" s="11">
        <v>41</v>
      </c>
      <c r="C44" s="12"/>
      <c r="D44" s="13"/>
      <c r="E44" s="14"/>
      <c r="F44" s="14"/>
      <c r="G44" s="13"/>
      <c r="H44" s="15"/>
      <c r="I44" s="20"/>
      <c r="J44" s="7"/>
      <c r="K44" s="24">
        <v>8.564</v>
      </c>
      <c r="L44" s="22">
        <f>K44/0.003375</f>
        <v>2537.48148148148</v>
      </c>
      <c r="M44" s="25">
        <v>469.4</v>
      </c>
      <c r="N44" s="15">
        <f>M44/22.5</f>
        <v>20.8622222222222</v>
      </c>
      <c r="O44" s="15"/>
      <c r="P44" s="15"/>
      <c r="Q44" s="30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3"/>
      <c r="AG44" s="34"/>
      <c r="AH44" s="34"/>
      <c r="AI44" s="34"/>
      <c r="AJ44" s="34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  <c r="FE44" s="35"/>
      <c r="FF44" s="35"/>
      <c r="FG44" s="35"/>
      <c r="FH44" s="35"/>
      <c r="FI44" s="35"/>
      <c r="FJ44" s="35"/>
      <c r="FK44" s="35"/>
      <c r="FL44" s="35"/>
      <c r="FM44" s="35"/>
      <c r="FN44" s="35"/>
      <c r="FO44" s="35"/>
      <c r="FP44" s="35"/>
      <c r="FQ44" s="35"/>
      <c r="FR44" s="35"/>
      <c r="FS44" s="35"/>
      <c r="FT44" s="35"/>
      <c r="FU44" s="35"/>
      <c r="FV44" s="35"/>
      <c r="FW44" s="35"/>
      <c r="FX44" s="35"/>
      <c r="FY44" s="35"/>
      <c r="FZ44" s="35"/>
      <c r="GA44" s="35"/>
      <c r="GB44" s="35"/>
      <c r="GC44" s="35"/>
      <c r="GD44" s="35"/>
      <c r="GE44" s="35"/>
      <c r="GF44" s="35"/>
      <c r="GG44" s="35"/>
      <c r="GH44" s="35"/>
      <c r="GI44" s="35"/>
      <c r="GJ44" s="35"/>
      <c r="GK44" s="35"/>
      <c r="GL44" s="35"/>
      <c r="GM44" s="35"/>
      <c r="GN44" s="35"/>
      <c r="GO44" s="35"/>
      <c r="GP44" s="35"/>
      <c r="GQ44" s="35"/>
      <c r="GR44" s="35"/>
      <c r="GS44" s="35"/>
      <c r="GT44" s="35"/>
      <c r="GU44" s="35"/>
      <c r="GV44" s="35"/>
      <c r="GW44" s="35"/>
      <c r="GX44" s="35"/>
      <c r="GY44" s="35"/>
      <c r="GZ44" s="35"/>
      <c r="HA44" s="35"/>
      <c r="HB44" s="35"/>
      <c r="HC44" s="35"/>
      <c r="HD44" s="35"/>
      <c r="HE44" s="35"/>
      <c r="HF44" s="35"/>
      <c r="HG44" s="35"/>
      <c r="HH44" s="35"/>
      <c r="HI44" s="35"/>
      <c r="HJ44" s="35"/>
      <c r="HK44" s="35"/>
      <c r="HL44" s="35"/>
      <c r="HM44" s="35"/>
      <c r="HN44" s="35"/>
      <c r="HO44" s="35"/>
      <c r="HP44" s="35"/>
      <c r="HQ44" s="35"/>
      <c r="HR44" s="35"/>
      <c r="HS44" s="35"/>
      <c r="HT44" s="35"/>
      <c r="HU44" s="35"/>
      <c r="HV44" s="35"/>
      <c r="HW44" s="35"/>
      <c r="HX44" s="35"/>
      <c r="HY44" s="35"/>
      <c r="HZ44" s="35"/>
      <c r="IA44" s="35"/>
      <c r="IB44" s="35"/>
      <c r="IC44" s="35"/>
      <c r="ID44" s="35"/>
      <c r="IE44" s="35"/>
      <c r="IF44" s="35"/>
      <c r="IG44" s="35"/>
      <c r="IH44" s="35"/>
      <c r="II44" s="35"/>
      <c r="IJ44" s="35"/>
      <c r="IK44" s="35"/>
      <c r="IL44" s="35"/>
      <c r="IM44" s="35"/>
      <c r="IN44" s="35"/>
      <c r="IO44" s="35"/>
      <c r="IP44" s="35"/>
      <c r="IQ44" s="35"/>
      <c r="IR44" s="35"/>
      <c r="IS44" s="35"/>
      <c r="IT44" s="35"/>
      <c r="IU44" s="35"/>
      <c r="IV44" s="35"/>
      <c r="IW44" s="35"/>
      <c r="IX44" s="35"/>
      <c r="IY44" s="35"/>
      <c r="IZ44" s="35"/>
      <c r="JA44" s="35"/>
      <c r="JB44" s="35"/>
      <c r="JC44" s="35"/>
      <c r="JD44" s="35"/>
      <c r="JE44" s="35"/>
      <c r="JF44" s="35"/>
      <c r="JG44" s="35"/>
      <c r="JH44" s="35"/>
      <c r="JI44" s="35"/>
      <c r="JJ44" s="35"/>
      <c r="JK44" s="35"/>
      <c r="JL44" s="35"/>
      <c r="JM44" s="35"/>
      <c r="JN44" s="35"/>
      <c r="JO44" s="35"/>
      <c r="JP44" s="35"/>
      <c r="JQ44" s="35"/>
      <c r="JR44" s="35"/>
      <c r="JS44" s="35"/>
      <c r="JT44" s="35"/>
      <c r="JU44" s="35"/>
      <c r="JV44" s="35"/>
      <c r="JW44" s="35"/>
      <c r="JX44" s="35"/>
      <c r="JY44" s="35"/>
      <c r="JZ44" s="35"/>
      <c r="KA44" s="35"/>
      <c r="KB44" s="35"/>
      <c r="KC44" s="35"/>
      <c r="KD44" s="35"/>
      <c r="KE44" s="35"/>
      <c r="KF44" s="35"/>
      <c r="KG44" s="35"/>
      <c r="KH44" s="35"/>
      <c r="KI44" s="35"/>
      <c r="KJ44" s="35"/>
      <c r="KK44" s="35"/>
      <c r="KL44" s="35"/>
      <c r="KM44" s="35"/>
      <c r="KN44" s="35"/>
      <c r="KO44" s="35"/>
      <c r="KP44" s="35"/>
      <c r="KQ44" s="35"/>
      <c r="KR44" s="35"/>
      <c r="KS44" s="35"/>
      <c r="KT44" s="35"/>
      <c r="KU44" s="35"/>
      <c r="KV44" s="35"/>
      <c r="KW44" s="35"/>
      <c r="KX44" s="35"/>
      <c r="KY44" s="35"/>
      <c r="KZ44" s="35"/>
      <c r="LA44" s="35"/>
      <c r="LB44" s="35"/>
      <c r="LC44" s="35"/>
      <c r="LD44" s="35"/>
      <c r="LE44" s="35"/>
      <c r="LF44" s="35"/>
      <c r="LG44" s="35"/>
      <c r="LH44" s="35"/>
      <c r="LI44" s="35"/>
      <c r="LJ44" s="35"/>
      <c r="LK44" s="35"/>
      <c r="LL44" s="35"/>
      <c r="LM44" s="35"/>
      <c r="LN44" s="35"/>
      <c r="LO44" s="35"/>
      <c r="LP44" s="35"/>
      <c r="LQ44" s="35"/>
      <c r="LR44" s="35"/>
      <c r="LS44" s="35"/>
      <c r="LT44" s="35"/>
      <c r="LU44" s="35"/>
      <c r="LV44" s="35"/>
      <c r="LW44" s="35"/>
      <c r="LX44" s="35"/>
      <c r="LY44" s="35"/>
      <c r="LZ44" s="35"/>
      <c r="MA44" s="35"/>
      <c r="MB44" s="35"/>
      <c r="MC44" s="35"/>
      <c r="MD44" s="35"/>
      <c r="ME44" s="35"/>
      <c r="MF44" s="35"/>
      <c r="MG44" s="35"/>
      <c r="MH44" s="35"/>
      <c r="MI44" s="35"/>
      <c r="MJ44" s="35"/>
      <c r="MK44" s="35"/>
      <c r="ML44" s="35"/>
      <c r="MM44" s="35"/>
      <c r="MN44" s="35"/>
      <c r="MO44" s="35"/>
      <c r="MP44" s="35"/>
      <c r="MQ44" s="35"/>
      <c r="MR44" s="35"/>
      <c r="MS44" s="35"/>
      <c r="MT44" s="35"/>
      <c r="MU44" s="35"/>
      <c r="MV44" s="35"/>
      <c r="MW44" s="35"/>
      <c r="MX44" s="35"/>
      <c r="MY44" s="35"/>
      <c r="MZ44" s="35"/>
      <c r="NA44" s="35"/>
      <c r="NB44" s="35"/>
      <c r="NC44" s="35"/>
      <c r="ND44" s="35"/>
      <c r="NE44" s="35"/>
      <c r="NF44" s="35"/>
      <c r="NG44" s="35"/>
      <c r="NH44" s="35"/>
      <c r="NI44" s="35"/>
      <c r="NJ44" s="35"/>
      <c r="NK44" s="35"/>
      <c r="NL44" s="35"/>
      <c r="NM44" s="35"/>
      <c r="NN44" s="35"/>
      <c r="NO44" s="35"/>
      <c r="NP44" s="35"/>
      <c r="NQ44" s="35"/>
      <c r="NR44" s="35"/>
      <c r="NS44" s="35"/>
      <c r="NT44" s="35"/>
      <c r="NU44" s="35"/>
      <c r="NV44" s="35"/>
      <c r="NW44" s="35"/>
      <c r="NX44" s="35"/>
      <c r="NY44" s="35"/>
      <c r="NZ44" s="35"/>
      <c r="OA44" s="35"/>
      <c r="OB44" s="35"/>
      <c r="OC44" s="35"/>
      <c r="OD44" s="35"/>
      <c r="OE44" s="35"/>
      <c r="OF44" s="35"/>
      <c r="OG44" s="35"/>
      <c r="OH44" s="35"/>
      <c r="OI44" s="35"/>
      <c r="OJ44" s="35"/>
      <c r="OK44" s="35"/>
      <c r="OL44" s="35"/>
      <c r="OM44" s="35"/>
      <c r="ON44" s="35"/>
      <c r="OO44" s="35"/>
      <c r="OP44" s="35"/>
      <c r="OQ44" s="35"/>
      <c r="OR44" s="35"/>
      <c r="OS44" s="35"/>
      <c r="OT44" s="35"/>
      <c r="OU44" s="35"/>
      <c r="OV44" s="35"/>
      <c r="OW44" s="35"/>
      <c r="OX44" s="35"/>
      <c r="OY44" s="35"/>
      <c r="OZ44" s="35"/>
      <c r="PA44" s="35"/>
      <c r="PB44" s="35"/>
      <c r="PC44" s="35"/>
      <c r="PD44" s="35"/>
      <c r="PE44" s="35"/>
      <c r="PF44" s="35"/>
      <c r="PG44" s="35"/>
      <c r="PH44" s="35"/>
      <c r="PI44" s="35"/>
      <c r="PJ44" s="35"/>
      <c r="PK44" s="35"/>
      <c r="PL44" s="35"/>
      <c r="PM44" s="35"/>
      <c r="PN44" s="35"/>
      <c r="PO44" s="35"/>
      <c r="PP44" s="35"/>
      <c r="PQ44" s="35"/>
      <c r="PR44" s="35"/>
      <c r="PS44" s="35"/>
      <c r="PT44" s="35"/>
      <c r="PU44" s="35"/>
      <c r="PV44" s="35"/>
      <c r="PW44" s="35"/>
      <c r="PX44" s="35"/>
      <c r="PY44" s="35"/>
      <c r="PZ44" s="35"/>
      <c r="QA44" s="35"/>
      <c r="QB44" s="35"/>
      <c r="QC44" s="35"/>
      <c r="QD44" s="35"/>
      <c r="QE44" s="35"/>
      <c r="QF44" s="35"/>
      <c r="QG44" s="35"/>
      <c r="QH44" s="35"/>
      <c r="QI44" s="35"/>
      <c r="QJ44" s="35"/>
      <c r="QK44" s="35"/>
      <c r="QL44" s="35"/>
      <c r="QM44" s="35"/>
      <c r="QN44" s="35"/>
      <c r="QO44" s="35"/>
      <c r="QP44" s="35"/>
      <c r="QQ44" s="35"/>
      <c r="QR44" s="35"/>
      <c r="QS44" s="35"/>
      <c r="QT44" s="35"/>
      <c r="QU44" s="35"/>
      <c r="QV44" s="35"/>
      <c r="QW44" s="35"/>
      <c r="QX44" s="35"/>
      <c r="QY44" s="35"/>
      <c r="QZ44" s="35"/>
      <c r="RA44" s="35"/>
      <c r="RB44" s="35"/>
      <c r="RC44" s="35"/>
      <c r="RD44" s="35"/>
      <c r="RE44" s="35"/>
      <c r="RF44" s="35"/>
      <c r="RG44" s="35"/>
      <c r="RH44" s="35"/>
      <c r="RI44" s="35"/>
      <c r="RJ44" s="35"/>
      <c r="RK44" s="35"/>
      <c r="RL44" s="35"/>
      <c r="RM44" s="35"/>
      <c r="RN44" s="35"/>
      <c r="RO44" s="35"/>
      <c r="RP44" s="35"/>
      <c r="RQ44" s="35"/>
      <c r="RR44" s="35"/>
      <c r="RS44" s="35"/>
      <c r="RT44" s="35"/>
      <c r="RU44" s="35"/>
      <c r="RV44" s="35"/>
      <c r="RW44" s="35"/>
      <c r="RX44" s="35"/>
      <c r="RY44" s="35"/>
      <c r="RZ44" s="35"/>
      <c r="SA44" s="35"/>
      <c r="SB44" s="35"/>
      <c r="SC44" s="35"/>
      <c r="SD44" s="35"/>
      <c r="SE44" s="35"/>
      <c r="SF44" s="35"/>
      <c r="SG44" s="35"/>
      <c r="SH44" s="35"/>
      <c r="SI44" s="35"/>
      <c r="SJ44" s="35"/>
      <c r="SK44" s="35"/>
      <c r="SL44" s="35"/>
      <c r="SM44" s="35"/>
      <c r="SN44" s="35"/>
      <c r="SO44" s="35"/>
      <c r="SP44" s="35"/>
      <c r="SQ44" s="35"/>
      <c r="SR44" s="35"/>
      <c r="SS44" s="35"/>
      <c r="ST44" s="35"/>
      <c r="SU44" s="35"/>
      <c r="SV44" s="35"/>
      <c r="SW44" s="35"/>
      <c r="SX44" s="35"/>
      <c r="SY44" s="35"/>
      <c r="SZ44" s="35"/>
      <c r="TA44" s="35"/>
      <c r="TB44" s="35"/>
      <c r="TC44" s="35"/>
      <c r="TD44" s="35"/>
      <c r="TE44" s="35"/>
      <c r="TF44" s="35"/>
      <c r="TG44" s="35"/>
      <c r="TH44" s="35"/>
      <c r="TI44" s="35"/>
      <c r="TJ44" s="35"/>
      <c r="TK44" s="35"/>
      <c r="TL44" s="35"/>
      <c r="TM44" s="35"/>
      <c r="TN44" s="35"/>
      <c r="TO44" s="35"/>
      <c r="TP44" s="35"/>
      <c r="TQ44" s="35"/>
      <c r="TR44" s="35"/>
      <c r="TS44" s="35"/>
      <c r="TT44" s="35"/>
      <c r="TU44" s="35"/>
      <c r="TV44" s="35"/>
      <c r="TW44" s="35"/>
      <c r="TX44" s="35"/>
      <c r="TY44" s="35"/>
      <c r="TZ44" s="35"/>
      <c r="UA44" s="35"/>
      <c r="UB44" s="35"/>
      <c r="UC44" s="35"/>
      <c r="UD44" s="35"/>
      <c r="UE44" s="35"/>
      <c r="UF44" s="35"/>
      <c r="UG44" s="35"/>
      <c r="UH44" s="35"/>
      <c r="UI44" s="35"/>
      <c r="UJ44" s="35"/>
      <c r="UK44" s="35"/>
      <c r="UL44" s="35"/>
      <c r="UM44" s="35"/>
      <c r="UN44" s="35"/>
      <c r="UO44" s="35"/>
      <c r="UP44" s="35"/>
      <c r="UQ44" s="35"/>
      <c r="UR44" s="35"/>
      <c r="US44" s="35"/>
      <c r="UT44" s="35"/>
      <c r="UU44" s="35"/>
      <c r="UV44" s="35"/>
      <c r="UW44" s="35"/>
      <c r="UX44" s="35"/>
      <c r="UY44" s="35"/>
      <c r="UZ44" s="35"/>
      <c r="VA44" s="35"/>
      <c r="VB44" s="35"/>
      <c r="VC44" s="35"/>
      <c r="VD44" s="35"/>
      <c r="VE44" s="35"/>
      <c r="VF44" s="35"/>
      <c r="VG44" s="35"/>
      <c r="VH44" s="35"/>
      <c r="VI44" s="35"/>
      <c r="VJ44" s="35"/>
      <c r="VK44" s="35"/>
      <c r="VL44" s="35"/>
      <c r="VM44" s="35"/>
      <c r="VN44" s="35"/>
      <c r="VO44" s="35"/>
      <c r="VP44" s="35"/>
      <c r="VQ44" s="35"/>
      <c r="VR44" s="35"/>
      <c r="VS44" s="35"/>
      <c r="VT44" s="35"/>
      <c r="VU44" s="35"/>
      <c r="VV44" s="35"/>
      <c r="VW44" s="35"/>
      <c r="VX44" s="35"/>
      <c r="VY44" s="35"/>
      <c r="VZ44" s="35"/>
      <c r="WA44" s="35"/>
      <c r="WB44" s="35"/>
      <c r="WC44" s="35"/>
      <c r="WD44" s="35"/>
      <c r="WE44" s="35"/>
      <c r="WF44" s="35"/>
      <c r="WG44" s="35"/>
      <c r="WH44" s="35"/>
      <c r="WI44" s="35"/>
      <c r="WJ44" s="35"/>
      <c r="WK44" s="35"/>
      <c r="WL44" s="35"/>
      <c r="WM44" s="35"/>
      <c r="WN44" s="35"/>
      <c r="WO44" s="35"/>
      <c r="WP44" s="35"/>
      <c r="WQ44" s="35"/>
      <c r="WR44" s="35"/>
      <c r="WS44" s="35"/>
      <c r="WT44" s="35"/>
      <c r="WU44" s="35"/>
      <c r="WV44" s="35"/>
      <c r="WW44" s="35"/>
      <c r="WX44" s="35"/>
      <c r="WY44" s="35"/>
      <c r="WZ44" s="35"/>
      <c r="XA44" s="35"/>
      <c r="XB44" s="35"/>
      <c r="XC44" s="35"/>
      <c r="XD44" s="35"/>
      <c r="XE44" s="35"/>
      <c r="XF44" s="35"/>
      <c r="XG44" s="35"/>
      <c r="XH44" s="35"/>
      <c r="XI44" s="35"/>
      <c r="XJ44" s="35"/>
      <c r="XK44" s="35"/>
      <c r="XL44" s="35"/>
      <c r="XM44" s="35"/>
      <c r="XN44" s="35"/>
      <c r="XO44" s="35"/>
      <c r="XP44" s="35"/>
      <c r="XQ44" s="35"/>
      <c r="XR44" s="35"/>
      <c r="XS44" s="35"/>
      <c r="XT44" s="35"/>
      <c r="XU44" s="35"/>
      <c r="XV44" s="35"/>
      <c r="XW44" s="35"/>
      <c r="XX44" s="35"/>
      <c r="XY44" s="35"/>
      <c r="XZ44" s="35"/>
      <c r="YA44" s="35"/>
      <c r="YB44" s="35"/>
      <c r="YC44" s="35"/>
      <c r="YD44" s="35"/>
      <c r="YE44" s="35"/>
      <c r="YF44" s="35"/>
      <c r="YG44" s="35"/>
      <c r="YH44" s="35"/>
      <c r="YI44" s="35"/>
      <c r="YJ44" s="35"/>
      <c r="YK44" s="35"/>
      <c r="YL44" s="35"/>
      <c r="YM44" s="35"/>
      <c r="YN44" s="35"/>
      <c r="YO44" s="35"/>
      <c r="YP44" s="35"/>
      <c r="YQ44" s="35"/>
      <c r="YR44" s="35"/>
      <c r="YS44" s="35"/>
      <c r="YT44" s="35"/>
      <c r="YU44" s="35"/>
      <c r="YV44" s="35"/>
      <c r="YW44" s="35"/>
      <c r="YX44" s="35"/>
      <c r="YY44" s="35"/>
      <c r="YZ44" s="35"/>
      <c r="ZA44" s="35"/>
      <c r="ZB44" s="35"/>
      <c r="ZC44" s="35"/>
      <c r="ZD44" s="35"/>
      <c r="ZE44" s="35"/>
      <c r="ZF44" s="35"/>
      <c r="ZG44" s="35"/>
      <c r="ZH44" s="35"/>
      <c r="ZI44" s="35"/>
      <c r="ZJ44" s="35"/>
      <c r="ZK44" s="35"/>
      <c r="ZL44" s="35"/>
      <c r="ZM44" s="35"/>
      <c r="ZN44" s="35"/>
      <c r="ZO44" s="35"/>
      <c r="ZP44" s="35"/>
      <c r="ZQ44" s="35"/>
      <c r="ZR44" s="35"/>
      <c r="ZS44" s="35"/>
      <c r="ZT44" s="35"/>
      <c r="ZU44" s="35"/>
      <c r="ZV44" s="35"/>
      <c r="ZW44" s="35"/>
      <c r="ZX44" s="35"/>
      <c r="ZY44" s="35"/>
      <c r="ZZ44" s="35"/>
      <c r="AAA44" s="35"/>
      <c r="AAB44" s="35"/>
      <c r="AAC44" s="35"/>
      <c r="AAD44" s="35"/>
      <c r="AAE44" s="35"/>
      <c r="AAF44" s="35"/>
      <c r="AAG44" s="35"/>
      <c r="AAH44" s="35"/>
      <c r="AAI44" s="35"/>
      <c r="AAJ44" s="35"/>
      <c r="AAK44" s="35"/>
      <c r="AAL44" s="35"/>
      <c r="AAM44" s="35"/>
      <c r="AAN44" s="35"/>
      <c r="AAO44" s="35"/>
      <c r="AAP44" s="35"/>
      <c r="AAQ44" s="35"/>
      <c r="AAR44" s="35"/>
      <c r="AAS44" s="35"/>
      <c r="AAT44" s="35"/>
      <c r="AAU44" s="35"/>
      <c r="AAV44" s="35"/>
      <c r="AAW44" s="35"/>
      <c r="AAX44" s="35"/>
      <c r="AAY44" s="35"/>
      <c r="AAZ44" s="35"/>
      <c r="ABA44" s="35"/>
      <c r="ABB44" s="35"/>
      <c r="ABC44" s="35"/>
      <c r="ABD44" s="35"/>
      <c r="ABE44" s="35"/>
      <c r="ABF44" s="35"/>
      <c r="ABG44" s="35"/>
      <c r="ABH44" s="35"/>
      <c r="ABI44" s="35"/>
      <c r="ABJ44" s="35"/>
      <c r="ABK44" s="35"/>
      <c r="ABL44" s="35"/>
      <c r="ABM44" s="35"/>
      <c r="ABN44" s="35"/>
      <c r="ABO44" s="35"/>
      <c r="ABP44" s="35"/>
      <c r="ABQ44" s="35"/>
      <c r="ABR44" s="35"/>
      <c r="ABS44" s="35"/>
      <c r="ABT44" s="35"/>
      <c r="ABU44" s="35"/>
      <c r="ABV44" s="35"/>
      <c r="ABW44" s="35"/>
      <c r="ABX44" s="35"/>
      <c r="ABY44" s="35"/>
      <c r="ABZ44" s="35"/>
      <c r="ACA44" s="35"/>
      <c r="ACB44" s="35"/>
      <c r="ACC44" s="35"/>
      <c r="ACD44" s="35"/>
      <c r="ACE44" s="35"/>
      <c r="ACF44" s="35"/>
      <c r="ACG44" s="35"/>
      <c r="ACH44" s="35"/>
      <c r="ACI44" s="35"/>
      <c r="ACJ44" s="35"/>
      <c r="ACK44" s="35"/>
      <c r="ACL44" s="35"/>
      <c r="ACM44" s="35"/>
      <c r="ACN44" s="35"/>
      <c r="ACO44" s="35"/>
      <c r="ACP44" s="35"/>
      <c r="ACQ44" s="35"/>
      <c r="ACR44" s="35"/>
      <c r="ACS44" s="35"/>
      <c r="ACT44" s="35"/>
      <c r="ACU44" s="35"/>
      <c r="ACV44" s="35"/>
      <c r="ACW44" s="35"/>
      <c r="ACX44" s="35"/>
      <c r="ACY44" s="35"/>
      <c r="ACZ44" s="35"/>
      <c r="ADA44" s="35"/>
      <c r="ADB44" s="35"/>
      <c r="ADC44" s="35"/>
      <c r="ADD44" s="35"/>
      <c r="ADE44" s="35"/>
      <c r="ADF44" s="35"/>
      <c r="ADG44" s="35"/>
      <c r="ADH44" s="35"/>
      <c r="ADI44" s="35"/>
      <c r="ADJ44" s="35"/>
      <c r="ADK44" s="35"/>
      <c r="ADL44" s="35"/>
      <c r="ADM44" s="35"/>
      <c r="ADN44" s="35"/>
      <c r="ADO44" s="35"/>
      <c r="ADP44" s="35"/>
      <c r="ADQ44" s="35"/>
      <c r="ADR44" s="35"/>
      <c r="ADS44" s="35"/>
      <c r="ADT44" s="35"/>
      <c r="ADU44" s="35"/>
      <c r="ADV44" s="35"/>
      <c r="ADW44" s="35"/>
      <c r="ADX44" s="35"/>
      <c r="ADY44" s="35"/>
      <c r="ADZ44" s="35"/>
      <c r="AEA44" s="35"/>
      <c r="AEB44" s="35"/>
      <c r="AEC44" s="35"/>
      <c r="AED44" s="35"/>
      <c r="AEE44" s="35"/>
      <c r="AEF44" s="35"/>
      <c r="AEG44" s="35"/>
      <c r="AEH44" s="35"/>
      <c r="AEI44" s="35"/>
      <c r="AEJ44" s="35"/>
      <c r="AEK44" s="35"/>
      <c r="AEL44" s="35"/>
      <c r="AEM44" s="35"/>
      <c r="AEN44" s="35"/>
      <c r="AEO44" s="35"/>
      <c r="AEP44" s="35"/>
      <c r="AEQ44" s="35"/>
      <c r="AER44" s="35"/>
      <c r="AES44" s="35"/>
      <c r="AET44" s="35"/>
      <c r="AEU44" s="35"/>
      <c r="AEV44" s="35"/>
      <c r="AEW44" s="35"/>
      <c r="AEX44" s="35"/>
      <c r="AEY44" s="35"/>
      <c r="AEZ44" s="35"/>
      <c r="AFA44" s="35"/>
      <c r="AFB44" s="35"/>
      <c r="AFC44" s="35"/>
      <c r="AFD44" s="35"/>
      <c r="AFE44" s="35"/>
      <c r="AFF44" s="35"/>
      <c r="AFG44" s="35"/>
      <c r="AFH44" s="35"/>
      <c r="AFI44" s="35"/>
      <c r="AFJ44" s="35"/>
      <c r="AFK44" s="35"/>
      <c r="AFL44" s="35"/>
      <c r="AFM44" s="35"/>
      <c r="AFN44" s="35"/>
      <c r="AFO44" s="35"/>
      <c r="AFP44" s="35"/>
      <c r="AFQ44" s="35"/>
      <c r="AFR44" s="35"/>
      <c r="AFS44" s="35"/>
      <c r="AFT44" s="35"/>
      <c r="AFU44" s="35"/>
      <c r="AFV44" s="35"/>
      <c r="AFW44" s="35"/>
      <c r="AFX44" s="35"/>
      <c r="AFY44" s="35"/>
      <c r="AFZ44" s="35"/>
      <c r="AGA44" s="35"/>
      <c r="AGB44" s="35"/>
      <c r="AGC44" s="35"/>
      <c r="AGD44" s="35"/>
      <c r="AGE44" s="35"/>
      <c r="AGF44" s="35"/>
      <c r="AGG44" s="35"/>
      <c r="AGH44" s="35"/>
      <c r="AGI44" s="35"/>
      <c r="AGJ44" s="35"/>
      <c r="AGK44" s="35"/>
      <c r="AGL44" s="35"/>
      <c r="AGM44" s="35"/>
      <c r="AGN44" s="35"/>
      <c r="AGO44" s="35"/>
      <c r="AGP44" s="35"/>
      <c r="AGQ44" s="35"/>
      <c r="AGR44" s="35"/>
      <c r="AGS44" s="35"/>
      <c r="AGT44" s="35"/>
      <c r="AGU44" s="35"/>
      <c r="AGV44" s="35"/>
      <c r="AGW44" s="35"/>
      <c r="AGX44" s="35"/>
      <c r="AGY44" s="35"/>
      <c r="AGZ44" s="35"/>
      <c r="AHA44" s="35"/>
      <c r="AHB44" s="35"/>
      <c r="AHC44" s="35"/>
      <c r="AHD44" s="35"/>
      <c r="AHE44" s="35"/>
      <c r="AHF44" s="35"/>
      <c r="AHG44" s="35"/>
      <c r="AHH44" s="35"/>
      <c r="AHI44" s="35"/>
      <c r="AHJ44" s="35"/>
      <c r="AHK44" s="35"/>
      <c r="AHL44" s="35"/>
      <c r="AHM44" s="35"/>
      <c r="AHN44" s="35"/>
      <c r="AHO44" s="35"/>
      <c r="AHP44" s="35"/>
      <c r="AHQ44" s="35"/>
      <c r="AHR44" s="35"/>
      <c r="AHS44" s="35"/>
      <c r="AHT44" s="35"/>
      <c r="AHU44" s="35"/>
      <c r="AHV44" s="35"/>
      <c r="AHW44" s="35"/>
      <c r="AHX44" s="35"/>
      <c r="AHY44" s="35"/>
      <c r="AHZ44" s="35"/>
      <c r="AIA44" s="35"/>
      <c r="AIB44" s="35"/>
      <c r="AIC44" s="35"/>
      <c r="AID44" s="35"/>
      <c r="AIE44" s="35"/>
      <c r="AIF44" s="35"/>
      <c r="AIG44" s="35"/>
      <c r="AIH44" s="35"/>
      <c r="AII44" s="35"/>
      <c r="AIJ44" s="35"/>
      <c r="AIK44" s="35"/>
      <c r="AIL44" s="35"/>
      <c r="AIM44" s="35"/>
      <c r="AIN44" s="35"/>
      <c r="AIO44" s="35"/>
      <c r="AIP44" s="35"/>
      <c r="AIQ44" s="35"/>
      <c r="AIR44" s="35"/>
      <c r="AIS44" s="35"/>
      <c r="AIT44" s="35"/>
      <c r="AIU44" s="35"/>
      <c r="AIV44" s="35"/>
      <c r="AIW44" s="35"/>
      <c r="AIX44" s="35"/>
      <c r="AIY44" s="35"/>
      <c r="AIZ44" s="35"/>
      <c r="AJA44" s="35"/>
      <c r="AJB44" s="35"/>
      <c r="AJC44" s="35"/>
      <c r="AJD44" s="35"/>
      <c r="AJE44" s="35"/>
      <c r="AJF44" s="35"/>
      <c r="AJG44" s="35"/>
      <c r="AJH44" s="35"/>
      <c r="AJI44" s="35"/>
      <c r="AJJ44" s="35"/>
      <c r="AJK44" s="35"/>
      <c r="AJL44" s="35"/>
      <c r="AJM44" s="35"/>
      <c r="AJN44" s="35"/>
      <c r="AJO44" s="35"/>
      <c r="AJP44" s="35"/>
      <c r="AJQ44" s="35"/>
      <c r="AJR44" s="35"/>
      <c r="AJS44" s="35"/>
      <c r="AJT44" s="35"/>
      <c r="AJU44" s="35"/>
      <c r="AJV44" s="35"/>
      <c r="AJW44" s="35"/>
      <c r="AJX44" s="35"/>
      <c r="AJY44" s="35"/>
      <c r="AJZ44" s="35"/>
      <c r="AKA44" s="35"/>
      <c r="AKB44" s="35"/>
      <c r="AKC44" s="35"/>
      <c r="AKD44" s="35"/>
      <c r="AKE44" s="35"/>
      <c r="AKF44" s="35"/>
      <c r="AKG44" s="35"/>
      <c r="AKH44" s="35"/>
      <c r="AKI44" s="35"/>
      <c r="AKJ44" s="35"/>
      <c r="AKK44" s="35"/>
      <c r="AKL44" s="35"/>
      <c r="AKM44" s="35"/>
      <c r="AKN44" s="35"/>
      <c r="AKO44" s="35"/>
      <c r="AKP44" s="35"/>
      <c r="AKQ44" s="35"/>
      <c r="AKR44" s="35"/>
      <c r="AKS44" s="35"/>
      <c r="AKT44" s="35"/>
      <c r="AKU44" s="35"/>
      <c r="AKV44" s="35"/>
      <c r="AKW44" s="35"/>
      <c r="AKX44" s="35"/>
      <c r="AKY44" s="35"/>
      <c r="AKZ44" s="35"/>
      <c r="ALA44" s="35"/>
      <c r="ALB44" s="35"/>
      <c r="ALC44" s="35"/>
      <c r="ALD44" s="35"/>
      <c r="ALE44" s="35"/>
      <c r="ALF44" s="35"/>
      <c r="ALG44" s="35"/>
      <c r="ALH44" s="35"/>
      <c r="ALI44" s="35"/>
      <c r="ALJ44" s="35"/>
      <c r="ALK44" s="35"/>
      <c r="ALL44" s="35"/>
      <c r="ALM44" s="35"/>
      <c r="ALN44" s="35"/>
      <c r="ALO44" s="35"/>
      <c r="ALP44" s="35"/>
      <c r="ALQ44" s="35"/>
      <c r="ALR44" s="35"/>
      <c r="ALS44" s="35"/>
      <c r="ALT44" s="35"/>
      <c r="ALU44" s="35"/>
      <c r="ALV44" s="35"/>
      <c r="ALW44" s="35"/>
      <c r="ALX44" s="35"/>
      <c r="ALY44" s="35"/>
      <c r="ALZ44" s="35"/>
      <c r="AMA44" s="35"/>
      <c r="AMB44" s="35"/>
      <c r="AMC44" s="35"/>
      <c r="AMD44" s="35"/>
      <c r="AME44" s="35"/>
      <c r="AMF44" s="35"/>
      <c r="AMG44" s="35"/>
      <c r="AMH44" s="35"/>
      <c r="AMI44" s="35"/>
      <c r="AMJ44" s="35"/>
      <c r="AMK44" s="35"/>
    </row>
    <row r="45" s="1" customFormat="1" ht="20.1" customHeight="1" spans="1:1025">
      <c r="A45" s="11"/>
      <c r="B45" s="11">
        <v>42</v>
      </c>
      <c r="C45" s="12"/>
      <c r="D45" s="13"/>
      <c r="E45" s="14"/>
      <c r="F45" s="14"/>
      <c r="G45" s="13"/>
      <c r="H45" s="15"/>
      <c r="I45" s="20"/>
      <c r="J45" s="7"/>
      <c r="K45" s="24">
        <v>8.619</v>
      </c>
      <c r="L45" s="22">
        <f>K45/0.003375</f>
        <v>2553.77777777778</v>
      </c>
      <c r="M45" s="25">
        <v>478.1</v>
      </c>
      <c r="N45" s="15">
        <f>M45/22.5</f>
        <v>21.2488888888889</v>
      </c>
      <c r="O45" s="15"/>
      <c r="P45" s="15"/>
      <c r="Q45" s="30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3"/>
      <c r="AG45" s="34"/>
      <c r="AH45" s="34"/>
      <c r="AI45" s="34"/>
      <c r="AJ45" s="34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  <c r="FE45" s="35"/>
      <c r="FF45" s="35"/>
      <c r="FG45" s="35"/>
      <c r="FH45" s="35"/>
      <c r="FI45" s="35"/>
      <c r="FJ45" s="35"/>
      <c r="FK45" s="35"/>
      <c r="FL45" s="35"/>
      <c r="FM45" s="35"/>
      <c r="FN45" s="35"/>
      <c r="FO45" s="35"/>
      <c r="FP45" s="35"/>
      <c r="FQ45" s="35"/>
      <c r="FR45" s="35"/>
      <c r="FS45" s="35"/>
      <c r="FT45" s="35"/>
      <c r="FU45" s="35"/>
      <c r="FV45" s="35"/>
      <c r="FW45" s="35"/>
      <c r="FX45" s="35"/>
      <c r="FY45" s="35"/>
      <c r="FZ45" s="35"/>
      <c r="GA45" s="35"/>
      <c r="GB45" s="35"/>
      <c r="GC45" s="35"/>
      <c r="GD45" s="35"/>
      <c r="GE45" s="35"/>
      <c r="GF45" s="35"/>
      <c r="GG45" s="35"/>
      <c r="GH45" s="35"/>
      <c r="GI45" s="35"/>
      <c r="GJ45" s="35"/>
      <c r="GK45" s="35"/>
      <c r="GL45" s="35"/>
      <c r="GM45" s="35"/>
      <c r="GN45" s="35"/>
      <c r="GO45" s="35"/>
      <c r="GP45" s="35"/>
      <c r="GQ45" s="35"/>
      <c r="GR45" s="35"/>
      <c r="GS45" s="35"/>
      <c r="GT45" s="35"/>
      <c r="GU45" s="35"/>
      <c r="GV45" s="35"/>
      <c r="GW45" s="35"/>
      <c r="GX45" s="35"/>
      <c r="GY45" s="35"/>
      <c r="GZ45" s="35"/>
      <c r="HA45" s="35"/>
      <c r="HB45" s="35"/>
      <c r="HC45" s="35"/>
      <c r="HD45" s="35"/>
      <c r="HE45" s="35"/>
      <c r="HF45" s="35"/>
      <c r="HG45" s="35"/>
      <c r="HH45" s="35"/>
      <c r="HI45" s="35"/>
      <c r="HJ45" s="35"/>
      <c r="HK45" s="35"/>
      <c r="HL45" s="35"/>
      <c r="HM45" s="35"/>
      <c r="HN45" s="35"/>
      <c r="HO45" s="35"/>
      <c r="HP45" s="35"/>
      <c r="HQ45" s="35"/>
      <c r="HR45" s="35"/>
      <c r="HS45" s="35"/>
      <c r="HT45" s="35"/>
      <c r="HU45" s="35"/>
      <c r="HV45" s="35"/>
      <c r="HW45" s="35"/>
      <c r="HX45" s="35"/>
      <c r="HY45" s="35"/>
      <c r="HZ45" s="35"/>
      <c r="IA45" s="35"/>
      <c r="IB45" s="35"/>
      <c r="IC45" s="35"/>
      <c r="ID45" s="35"/>
      <c r="IE45" s="35"/>
      <c r="IF45" s="35"/>
      <c r="IG45" s="35"/>
      <c r="IH45" s="35"/>
      <c r="II45" s="35"/>
      <c r="IJ45" s="35"/>
      <c r="IK45" s="35"/>
      <c r="IL45" s="35"/>
      <c r="IM45" s="35"/>
      <c r="IN45" s="35"/>
      <c r="IO45" s="35"/>
      <c r="IP45" s="35"/>
      <c r="IQ45" s="35"/>
      <c r="IR45" s="35"/>
      <c r="IS45" s="35"/>
      <c r="IT45" s="35"/>
      <c r="IU45" s="35"/>
      <c r="IV45" s="35"/>
      <c r="IW45" s="35"/>
      <c r="IX45" s="35"/>
      <c r="IY45" s="35"/>
      <c r="IZ45" s="35"/>
      <c r="JA45" s="35"/>
      <c r="JB45" s="35"/>
      <c r="JC45" s="35"/>
      <c r="JD45" s="35"/>
      <c r="JE45" s="35"/>
      <c r="JF45" s="35"/>
      <c r="JG45" s="35"/>
      <c r="JH45" s="35"/>
      <c r="JI45" s="35"/>
      <c r="JJ45" s="35"/>
      <c r="JK45" s="35"/>
      <c r="JL45" s="35"/>
      <c r="JM45" s="35"/>
      <c r="JN45" s="35"/>
      <c r="JO45" s="35"/>
      <c r="JP45" s="35"/>
      <c r="JQ45" s="35"/>
      <c r="JR45" s="35"/>
      <c r="JS45" s="35"/>
      <c r="JT45" s="35"/>
      <c r="JU45" s="35"/>
      <c r="JV45" s="35"/>
      <c r="JW45" s="35"/>
      <c r="JX45" s="35"/>
      <c r="JY45" s="35"/>
      <c r="JZ45" s="35"/>
      <c r="KA45" s="35"/>
      <c r="KB45" s="35"/>
      <c r="KC45" s="35"/>
      <c r="KD45" s="35"/>
      <c r="KE45" s="35"/>
      <c r="KF45" s="35"/>
      <c r="KG45" s="35"/>
      <c r="KH45" s="35"/>
      <c r="KI45" s="35"/>
      <c r="KJ45" s="35"/>
      <c r="KK45" s="35"/>
      <c r="KL45" s="35"/>
      <c r="KM45" s="35"/>
      <c r="KN45" s="35"/>
      <c r="KO45" s="35"/>
      <c r="KP45" s="35"/>
      <c r="KQ45" s="35"/>
      <c r="KR45" s="35"/>
      <c r="KS45" s="35"/>
      <c r="KT45" s="35"/>
      <c r="KU45" s="35"/>
      <c r="KV45" s="35"/>
      <c r="KW45" s="35"/>
      <c r="KX45" s="35"/>
      <c r="KY45" s="35"/>
      <c r="KZ45" s="35"/>
      <c r="LA45" s="35"/>
      <c r="LB45" s="35"/>
      <c r="LC45" s="35"/>
      <c r="LD45" s="35"/>
      <c r="LE45" s="35"/>
      <c r="LF45" s="35"/>
      <c r="LG45" s="35"/>
      <c r="LH45" s="35"/>
      <c r="LI45" s="35"/>
      <c r="LJ45" s="35"/>
      <c r="LK45" s="35"/>
      <c r="LL45" s="35"/>
      <c r="LM45" s="35"/>
      <c r="LN45" s="35"/>
      <c r="LO45" s="35"/>
      <c r="LP45" s="35"/>
      <c r="LQ45" s="35"/>
      <c r="LR45" s="35"/>
      <c r="LS45" s="35"/>
      <c r="LT45" s="35"/>
      <c r="LU45" s="35"/>
      <c r="LV45" s="35"/>
      <c r="LW45" s="35"/>
      <c r="LX45" s="35"/>
      <c r="LY45" s="35"/>
      <c r="LZ45" s="35"/>
      <c r="MA45" s="35"/>
      <c r="MB45" s="35"/>
      <c r="MC45" s="35"/>
      <c r="MD45" s="35"/>
      <c r="ME45" s="35"/>
      <c r="MF45" s="35"/>
      <c r="MG45" s="35"/>
      <c r="MH45" s="35"/>
      <c r="MI45" s="35"/>
      <c r="MJ45" s="35"/>
      <c r="MK45" s="35"/>
      <c r="ML45" s="35"/>
      <c r="MM45" s="35"/>
      <c r="MN45" s="35"/>
      <c r="MO45" s="35"/>
      <c r="MP45" s="35"/>
      <c r="MQ45" s="35"/>
      <c r="MR45" s="35"/>
      <c r="MS45" s="35"/>
      <c r="MT45" s="35"/>
      <c r="MU45" s="35"/>
      <c r="MV45" s="35"/>
      <c r="MW45" s="35"/>
      <c r="MX45" s="35"/>
      <c r="MY45" s="35"/>
      <c r="MZ45" s="35"/>
      <c r="NA45" s="35"/>
      <c r="NB45" s="35"/>
      <c r="NC45" s="35"/>
      <c r="ND45" s="35"/>
      <c r="NE45" s="35"/>
      <c r="NF45" s="35"/>
      <c r="NG45" s="35"/>
      <c r="NH45" s="35"/>
      <c r="NI45" s="35"/>
      <c r="NJ45" s="35"/>
      <c r="NK45" s="35"/>
      <c r="NL45" s="35"/>
      <c r="NM45" s="35"/>
      <c r="NN45" s="35"/>
      <c r="NO45" s="35"/>
      <c r="NP45" s="35"/>
      <c r="NQ45" s="35"/>
      <c r="NR45" s="35"/>
      <c r="NS45" s="35"/>
      <c r="NT45" s="35"/>
      <c r="NU45" s="35"/>
      <c r="NV45" s="35"/>
      <c r="NW45" s="35"/>
      <c r="NX45" s="35"/>
      <c r="NY45" s="35"/>
      <c r="NZ45" s="35"/>
      <c r="OA45" s="35"/>
      <c r="OB45" s="35"/>
      <c r="OC45" s="35"/>
      <c r="OD45" s="35"/>
      <c r="OE45" s="35"/>
      <c r="OF45" s="35"/>
      <c r="OG45" s="35"/>
      <c r="OH45" s="35"/>
      <c r="OI45" s="35"/>
      <c r="OJ45" s="35"/>
      <c r="OK45" s="35"/>
      <c r="OL45" s="35"/>
      <c r="OM45" s="35"/>
      <c r="ON45" s="35"/>
      <c r="OO45" s="35"/>
      <c r="OP45" s="35"/>
      <c r="OQ45" s="35"/>
      <c r="OR45" s="35"/>
      <c r="OS45" s="35"/>
      <c r="OT45" s="35"/>
      <c r="OU45" s="35"/>
      <c r="OV45" s="35"/>
      <c r="OW45" s="35"/>
      <c r="OX45" s="35"/>
      <c r="OY45" s="35"/>
      <c r="OZ45" s="35"/>
      <c r="PA45" s="35"/>
      <c r="PB45" s="35"/>
      <c r="PC45" s="35"/>
      <c r="PD45" s="35"/>
      <c r="PE45" s="35"/>
      <c r="PF45" s="35"/>
      <c r="PG45" s="35"/>
      <c r="PH45" s="35"/>
      <c r="PI45" s="35"/>
      <c r="PJ45" s="35"/>
      <c r="PK45" s="35"/>
      <c r="PL45" s="35"/>
      <c r="PM45" s="35"/>
      <c r="PN45" s="35"/>
      <c r="PO45" s="35"/>
      <c r="PP45" s="35"/>
      <c r="PQ45" s="35"/>
      <c r="PR45" s="35"/>
      <c r="PS45" s="35"/>
      <c r="PT45" s="35"/>
      <c r="PU45" s="35"/>
      <c r="PV45" s="35"/>
      <c r="PW45" s="35"/>
      <c r="PX45" s="35"/>
      <c r="PY45" s="35"/>
      <c r="PZ45" s="35"/>
      <c r="QA45" s="35"/>
      <c r="QB45" s="35"/>
      <c r="QC45" s="35"/>
      <c r="QD45" s="35"/>
      <c r="QE45" s="35"/>
      <c r="QF45" s="35"/>
      <c r="QG45" s="35"/>
      <c r="QH45" s="35"/>
      <c r="QI45" s="35"/>
      <c r="QJ45" s="35"/>
      <c r="QK45" s="35"/>
      <c r="QL45" s="35"/>
      <c r="QM45" s="35"/>
      <c r="QN45" s="35"/>
      <c r="QO45" s="35"/>
      <c r="QP45" s="35"/>
      <c r="QQ45" s="35"/>
      <c r="QR45" s="35"/>
      <c r="QS45" s="35"/>
      <c r="QT45" s="35"/>
      <c r="QU45" s="35"/>
      <c r="QV45" s="35"/>
      <c r="QW45" s="35"/>
      <c r="QX45" s="35"/>
      <c r="QY45" s="35"/>
      <c r="QZ45" s="35"/>
      <c r="RA45" s="35"/>
      <c r="RB45" s="35"/>
      <c r="RC45" s="35"/>
      <c r="RD45" s="35"/>
      <c r="RE45" s="35"/>
      <c r="RF45" s="35"/>
      <c r="RG45" s="35"/>
      <c r="RH45" s="35"/>
      <c r="RI45" s="35"/>
      <c r="RJ45" s="35"/>
      <c r="RK45" s="35"/>
      <c r="RL45" s="35"/>
      <c r="RM45" s="35"/>
      <c r="RN45" s="35"/>
      <c r="RO45" s="35"/>
      <c r="RP45" s="35"/>
      <c r="RQ45" s="35"/>
      <c r="RR45" s="35"/>
      <c r="RS45" s="35"/>
      <c r="RT45" s="35"/>
      <c r="RU45" s="35"/>
      <c r="RV45" s="35"/>
      <c r="RW45" s="35"/>
      <c r="RX45" s="35"/>
      <c r="RY45" s="35"/>
      <c r="RZ45" s="35"/>
      <c r="SA45" s="35"/>
      <c r="SB45" s="35"/>
      <c r="SC45" s="35"/>
      <c r="SD45" s="35"/>
      <c r="SE45" s="35"/>
      <c r="SF45" s="35"/>
      <c r="SG45" s="35"/>
      <c r="SH45" s="35"/>
      <c r="SI45" s="35"/>
      <c r="SJ45" s="35"/>
      <c r="SK45" s="35"/>
      <c r="SL45" s="35"/>
      <c r="SM45" s="35"/>
      <c r="SN45" s="35"/>
      <c r="SO45" s="35"/>
      <c r="SP45" s="35"/>
      <c r="SQ45" s="35"/>
      <c r="SR45" s="35"/>
      <c r="SS45" s="35"/>
      <c r="ST45" s="35"/>
      <c r="SU45" s="35"/>
      <c r="SV45" s="35"/>
      <c r="SW45" s="35"/>
      <c r="SX45" s="35"/>
      <c r="SY45" s="35"/>
      <c r="SZ45" s="35"/>
      <c r="TA45" s="35"/>
      <c r="TB45" s="35"/>
      <c r="TC45" s="35"/>
      <c r="TD45" s="35"/>
      <c r="TE45" s="35"/>
      <c r="TF45" s="35"/>
      <c r="TG45" s="35"/>
      <c r="TH45" s="35"/>
      <c r="TI45" s="35"/>
      <c r="TJ45" s="35"/>
      <c r="TK45" s="35"/>
      <c r="TL45" s="35"/>
      <c r="TM45" s="35"/>
      <c r="TN45" s="35"/>
      <c r="TO45" s="35"/>
      <c r="TP45" s="35"/>
      <c r="TQ45" s="35"/>
      <c r="TR45" s="35"/>
      <c r="TS45" s="35"/>
      <c r="TT45" s="35"/>
      <c r="TU45" s="35"/>
      <c r="TV45" s="35"/>
      <c r="TW45" s="35"/>
      <c r="TX45" s="35"/>
      <c r="TY45" s="35"/>
      <c r="TZ45" s="35"/>
      <c r="UA45" s="35"/>
      <c r="UB45" s="35"/>
      <c r="UC45" s="35"/>
      <c r="UD45" s="35"/>
      <c r="UE45" s="35"/>
      <c r="UF45" s="35"/>
      <c r="UG45" s="35"/>
      <c r="UH45" s="35"/>
      <c r="UI45" s="35"/>
      <c r="UJ45" s="35"/>
      <c r="UK45" s="35"/>
      <c r="UL45" s="35"/>
      <c r="UM45" s="35"/>
      <c r="UN45" s="35"/>
      <c r="UO45" s="35"/>
      <c r="UP45" s="35"/>
      <c r="UQ45" s="35"/>
      <c r="UR45" s="35"/>
      <c r="US45" s="35"/>
      <c r="UT45" s="35"/>
      <c r="UU45" s="35"/>
      <c r="UV45" s="35"/>
      <c r="UW45" s="35"/>
      <c r="UX45" s="35"/>
      <c r="UY45" s="35"/>
      <c r="UZ45" s="35"/>
      <c r="VA45" s="35"/>
      <c r="VB45" s="35"/>
      <c r="VC45" s="35"/>
      <c r="VD45" s="35"/>
      <c r="VE45" s="35"/>
      <c r="VF45" s="35"/>
      <c r="VG45" s="35"/>
      <c r="VH45" s="35"/>
      <c r="VI45" s="35"/>
      <c r="VJ45" s="35"/>
      <c r="VK45" s="35"/>
      <c r="VL45" s="35"/>
      <c r="VM45" s="35"/>
      <c r="VN45" s="35"/>
      <c r="VO45" s="35"/>
      <c r="VP45" s="35"/>
      <c r="VQ45" s="35"/>
      <c r="VR45" s="35"/>
      <c r="VS45" s="35"/>
      <c r="VT45" s="35"/>
      <c r="VU45" s="35"/>
      <c r="VV45" s="35"/>
      <c r="VW45" s="35"/>
      <c r="VX45" s="35"/>
      <c r="VY45" s="35"/>
      <c r="VZ45" s="35"/>
      <c r="WA45" s="35"/>
      <c r="WB45" s="35"/>
      <c r="WC45" s="35"/>
      <c r="WD45" s="35"/>
      <c r="WE45" s="35"/>
      <c r="WF45" s="35"/>
      <c r="WG45" s="35"/>
      <c r="WH45" s="35"/>
      <c r="WI45" s="35"/>
      <c r="WJ45" s="35"/>
      <c r="WK45" s="35"/>
      <c r="WL45" s="35"/>
      <c r="WM45" s="35"/>
      <c r="WN45" s="35"/>
      <c r="WO45" s="35"/>
      <c r="WP45" s="35"/>
      <c r="WQ45" s="35"/>
      <c r="WR45" s="35"/>
      <c r="WS45" s="35"/>
      <c r="WT45" s="35"/>
      <c r="WU45" s="35"/>
      <c r="WV45" s="35"/>
      <c r="WW45" s="35"/>
      <c r="WX45" s="35"/>
      <c r="WY45" s="35"/>
      <c r="WZ45" s="35"/>
      <c r="XA45" s="35"/>
      <c r="XB45" s="35"/>
      <c r="XC45" s="35"/>
      <c r="XD45" s="35"/>
      <c r="XE45" s="35"/>
      <c r="XF45" s="35"/>
      <c r="XG45" s="35"/>
      <c r="XH45" s="35"/>
      <c r="XI45" s="35"/>
      <c r="XJ45" s="35"/>
      <c r="XK45" s="35"/>
      <c r="XL45" s="35"/>
      <c r="XM45" s="35"/>
      <c r="XN45" s="35"/>
      <c r="XO45" s="35"/>
      <c r="XP45" s="35"/>
      <c r="XQ45" s="35"/>
      <c r="XR45" s="35"/>
      <c r="XS45" s="35"/>
      <c r="XT45" s="35"/>
      <c r="XU45" s="35"/>
      <c r="XV45" s="35"/>
      <c r="XW45" s="35"/>
      <c r="XX45" s="35"/>
      <c r="XY45" s="35"/>
      <c r="XZ45" s="35"/>
      <c r="YA45" s="35"/>
      <c r="YB45" s="35"/>
      <c r="YC45" s="35"/>
      <c r="YD45" s="35"/>
      <c r="YE45" s="35"/>
      <c r="YF45" s="35"/>
      <c r="YG45" s="35"/>
      <c r="YH45" s="35"/>
      <c r="YI45" s="35"/>
      <c r="YJ45" s="35"/>
      <c r="YK45" s="35"/>
      <c r="YL45" s="35"/>
      <c r="YM45" s="35"/>
      <c r="YN45" s="35"/>
      <c r="YO45" s="35"/>
      <c r="YP45" s="35"/>
      <c r="YQ45" s="35"/>
      <c r="YR45" s="35"/>
      <c r="YS45" s="35"/>
      <c r="YT45" s="35"/>
      <c r="YU45" s="35"/>
      <c r="YV45" s="35"/>
      <c r="YW45" s="35"/>
      <c r="YX45" s="35"/>
      <c r="YY45" s="35"/>
      <c r="YZ45" s="35"/>
      <c r="ZA45" s="35"/>
      <c r="ZB45" s="35"/>
      <c r="ZC45" s="35"/>
      <c r="ZD45" s="35"/>
      <c r="ZE45" s="35"/>
      <c r="ZF45" s="35"/>
      <c r="ZG45" s="35"/>
      <c r="ZH45" s="35"/>
      <c r="ZI45" s="35"/>
      <c r="ZJ45" s="35"/>
      <c r="ZK45" s="35"/>
      <c r="ZL45" s="35"/>
      <c r="ZM45" s="35"/>
      <c r="ZN45" s="35"/>
      <c r="ZO45" s="35"/>
      <c r="ZP45" s="35"/>
      <c r="ZQ45" s="35"/>
      <c r="ZR45" s="35"/>
      <c r="ZS45" s="35"/>
      <c r="ZT45" s="35"/>
      <c r="ZU45" s="35"/>
      <c r="ZV45" s="35"/>
      <c r="ZW45" s="35"/>
      <c r="ZX45" s="35"/>
      <c r="ZY45" s="35"/>
      <c r="ZZ45" s="35"/>
      <c r="AAA45" s="35"/>
      <c r="AAB45" s="35"/>
      <c r="AAC45" s="35"/>
      <c r="AAD45" s="35"/>
      <c r="AAE45" s="35"/>
      <c r="AAF45" s="35"/>
      <c r="AAG45" s="35"/>
      <c r="AAH45" s="35"/>
      <c r="AAI45" s="35"/>
      <c r="AAJ45" s="35"/>
      <c r="AAK45" s="35"/>
      <c r="AAL45" s="35"/>
      <c r="AAM45" s="35"/>
      <c r="AAN45" s="35"/>
      <c r="AAO45" s="35"/>
      <c r="AAP45" s="35"/>
      <c r="AAQ45" s="35"/>
      <c r="AAR45" s="35"/>
      <c r="AAS45" s="35"/>
      <c r="AAT45" s="35"/>
      <c r="AAU45" s="35"/>
      <c r="AAV45" s="35"/>
      <c r="AAW45" s="35"/>
      <c r="AAX45" s="35"/>
      <c r="AAY45" s="35"/>
      <c r="AAZ45" s="35"/>
      <c r="ABA45" s="35"/>
      <c r="ABB45" s="35"/>
      <c r="ABC45" s="35"/>
      <c r="ABD45" s="35"/>
      <c r="ABE45" s="35"/>
      <c r="ABF45" s="35"/>
      <c r="ABG45" s="35"/>
      <c r="ABH45" s="35"/>
      <c r="ABI45" s="35"/>
      <c r="ABJ45" s="35"/>
      <c r="ABK45" s="35"/>
      <c r="ABL45" s="35"/>
      <c r="ABM45" s="35"/>
      <c r="ABN45" s="35"/>
      <c r="ABO45" s="35"/>
      <c r="ABP45" s="35"/>
      <c r="ABQ45" s="35"/>
      <c r="ABR45" s="35"/>
      <c r="ABS45" s="35"/>
      <c r="ABT45" s="35"/>
      <c r="ABU45" s="35"/>
      <c r="ABV45" s="35"/>
      <c r="ABW45" s="35"/>
      <c r="ABX45" s="35"/>
      <c r="ABY45" s="35"/>
      <c r="ABZ45" s="35"/>
      <c r="ACA45" s="35"/>
      <c r="ACB45" s="35"/>
      <c r="ACC45" s="35"/>
      <c r="ACD45" s="35"/>
      <c r="ACE45" s="35"/>
      <c r="ACF45" s="35"/>
      <c r="ACG45" s="35"/>
      <c r="ACH45" s="35"/>
      <c r="ACI45" s="35"/>
      <c r="ACJ45" s="35"/>
      <c r="ACK45" s="35"/>
      <c r="ACL45" s="35"/>
      <c r="ACM45" s="35"/>
      <c r="ACN45" s="35"/>
      <c r="ACO45" s="35"/>
      <c r="ACP45" s="35"/>
      <c r="ACQ45" s="35"/>
      <c r="ACR45" s="35"/>
      <c r="ACS45" s="35"/>
      <c r="ACT45" s="35"/>
      <c r="ACU45" s="35"/>
      <c r="ACV45" s="35"/>
      <c r="ACW45" s="35"/>
      <c r="ACX45" s="35"/>
      <c r="ACY45" s="35"/>
      <c r="ACZ45" s="35"/>
      <c r="ADA45" s="35"/>
      <c r="ADB45" s="35"/>
      <c r="ADC45" s="35"/>
      <c r="ADD45" s="35"/>
      <c r="ADE45" s="35"/>
      <c r="ADF45" s="35"/>
      <c r="ADG45" s="35"/>
      <c r="ADH45" s="35"/>
      <c r="ADI45" s="35"/>
      <c r="ADJ45" s="35"/>
      <c r="ADK45" s="35"/>
      <c r="ADL45" s="35"/>
      <c r="ADM45" s="35"/>
      <c r="ADN45" s="35"/>
      <c r="ADO45" s="35"/>
      <c r="ADP45" s="35"/>
      <c r="ADQ45" s="35"/>
      <c r="ADR45" s="35"/>
      <c r="ADS45" s="35"/>
      <c r="ADT45" s="35"/>
      <c r="ADU45" s="35"/>
      <c r="ADV45" s="35"/>
      <c r="ADW45" s="35"/>
      <c r="ADX45" s="35"/>
      <c r="ADY45" s="35"/>
      <c r="ADZ45" s="35"/>
      <c r="AEA45" s="35"/>
      <c r="AEB45" s="35"/>
      <c r="AEC45" s="35"/>
      <c r="AED45" s="35"/>
      <c r="AEE45" s="35"/>
      <c r="AEF45" s="35"/>
      <c r="AEG45" s="35"/>
      <c r="AEH45" s="35"/>
      <c r="AEI45" s="35"/>
      <c r="AEJ45" s="35"/>
      <c r="AEK45" s="35"/>
      <c r="AEL45" s="35"/>
      <c r="AEM45" s="35"/>
      <c r="AEN45" s="35"/>
      <c r="AEO45" s="35"/>
      <c r="AEP45" s="35"/>
      <c r="AEQ45" s="35"/>
      <c r="AER45" s="35"/>
      <c r="AES45" s="35"/>
      <c r="AET45" s="35"/>
      <c r="AEU45" s="35"/>
      <c r="AEV45" s="35"/>
      <c r="AEW45" s="35"/>
      <c r="AEX45" s="35"/>
      <c r="AEY45" s="35"/>
      <c r="AEZ45" s="35"/>
      <c r="AFA45" s="35"/>
      <c r="AFB45" s="35"/>
      <c r="AFC45" s="35"/>
      <c r="AFD45" s="35"/>
      <c r="AFE45" s="35"/>
      <c r="AFF45" s="35"/>
      <c r="AFG45" s="35"/>
      <c r="AFH45" s="35"/>
      <c r="AFI45" s="35"/>
      <c r="AFJ45" s="35"/>
      <c r="AFK45" s="35"/>
      <c r="AFL45" s="35"/>
      <c r="AFM45" s="35"/>
      <c r="AFN45" s="35"/>
      <c r="AFO45" s="35"/>
      <c r="AFP45" s="35"/>
      <c r="AFQ45" s="35"/>
      <c r="AFR45" s="35"/>
      <c r="AFS45" s="35"/>
      <c r="AFT45" s="35"/>
      <c r="AFU45" s="35"/>
      <c r="AFV45" s="35"/>
      <c r="AFW45" s="35"/>
      <c r="AFX45" s="35"/>
      <c r="AFY45" s="35"/>
      <c r="AFZ45" s="35"/>
      <c r="AGA45" s="35"/>
      <c r="AGB45" s="35"/>
      <c r="AGC45" s="35"/>
      <c r="AGD45" s="35"/>
      <c r="AGE45" s="35"/>
      <c r="AGF45" s="35"/>
      <c r="AGG45" s="35"/>
      <c r="AGH45" s="35"/>
      <c r="AGI45" s="35"/>
      <c r="AGJ45" s="35"/>
      <c r="AGK45" s="35"/>
      <c r="AGL45" s="35"/>
      <c r="AGM45" s="35"/>
      <c r="AGN45" s="35"/>
      <c r="AGO45" s="35"/>
      <c r="AGP45" s="35"/>
      <c r="AGQ45" s="35"/>
      <c r="AGR45" s="35"/>
      <c r="AGS45" s="35"/>
      <c r="AGT45" s="35"/>
      <c r="AGU45" s="35"/>
      <c r="AGV45" s="35"/>
      <c r="AGW45" s="35"/>
      <c r="AGX45" s="35"/>
      <c r="AGY45" s="35"/>
      <c r="AGZ45" s="35"/>
      <c r="AHA45" s="35"/>
      <c r="AHB45" s="35"/>
      <c r="AHC45" s="35"/>
      <c r="AHD45" s="35"/>
      <c r="AHE45" s="35"/>
      <c r="AHF45" s="35"/>
      <c r="AHG45" s="35"/>
      <c r="AHH45" s="35"/>
      <c r="AHI45" s="35"/>
      <c r="AHJ45" s="35"/>
      <c r="AHK45" s="35"/>
      <c r="AHL45" s="35"/>
      <c r="AHM45" s="35"/>
      <c r="AHN45" s="35"/>
      <c r="AHO45" s="35"/>
      <c r="AHP45" s="35"/>
      <c r="AHQ45" s="35"/>
      <c r="AHR45" s="35"/>
      <c r="AHS45" s="35"/>
      <c r="AHT45" s="35"/>
      <c r="AHU45" s="35"/>
      <c r="AHV45" s="35"/>
      <c r="AHW45" s="35"/>
      <c r="AHX45" s="35"/>
      <c r="AHY45" s="35"/>
      <c r="AHZ45" s="35"/>
      <c r="AIA45" s="35"/>
      <c r="AIB45" s="35"/>
      <c r="AIC45" s="35"/>
      <c r="AID45" s="35"/>
      <c r="AIE45" s="35"/>
      <c r="AIF45" s="35"/>
      <c r="AIG45" s="35"/>
      <c r="AIH45" s="35"/>
      <c r="AII45" s="35"/>
      <c r="AIJ45" s="35"/>
      <c r="AIK45" s="35"/>
      <c r="AIL45" s="35"/>
      <c r="AIM45" s="35"/>
      <c r="AIN45" s="35"/>
      <c r="AIO45" s="35"/>
      <c r="AIP45" s="35"/>
      <c r="AIQ45" s="35"/>
      <c r="AIR45" s="35"/>
      <c r="AIS45" s="35"/>
      <c r="AIT45" s="35"/>
      <c r="AIU45" s="35"/>
      <c r="AIV45" s="35"/>
      <c r="AIW45" s="35"/>
      <c r="AIX45" s="35"/>
      <c r="AIY45" s="35"/>
      <c r="AIZ45" s="35"/>
      <c r="AJA45" s="35"/>
      <c r="AJB45" s="35"/>
      <c r="AJC45" s="35"/>
      <c r="AJD45" s="35"/>
      <c r="AJE45" s="35"/>
      <c r="AJF45" s="35"/>
      <c r="AJG45" s="35"/>
      <c r="AJH45" s="35"/>
      <c r="AJI45" s="35"/>
      <c r="AJJ45" s="35"/>
      <c r="AJK45" s="35"/>
      <c r="AJL45" s="35"/>
      <c r="AJM45" s="35"/>
      <c r="AJN45" s="35"/>
      <c r="AJO45" s="35"/>
      <c r="AJP45" s="35"/>
      <c r="AJQ45" s="35"/>
      <c r="AJR45" s="35"/>
      <c r="AJS45" s="35"/>
      <c r="AJT45" s="35"/>
      <c r="AJU45" s="35"/>
      <c r="AJV45" s="35"/>
      <c r="AJW45" s="35"/>
      <c r="AJX45" s="35"/>
      <c r="AJY45" s="35"/>
      <c r="AJZ45" s="35"/>
      <c r="AKA45" s="35"/>
      <c r="AKB45" s="35"/>
      <c r="AKC45" s="35"/>
      <c r="AKD45" s="35"/>
      <c r="AKE45" s="35"/>
      <c r="AKF45" s="35"/>
      <c r="AKG45" s="35"/>
      <c r="AKH45" s="35"/>
      <c r="AKI45" s="35"/>
      <c r="AKJ45" s="35"/>
      <c r="AKK45" s="35"/>
      <c r="AKL45" s="35"/>
      <c r="AKM45" s="35"/>
      <c r="AKN45" s="35"/>
      <c r="AKO45" s="35"/>
      <c r="AKP45" s="35"/>
      <c r="AKQ45" s="35"/>
      <c r="AKR45" s="35"/>
      <c r="AKS45" s="35"/>
      <c r="AKT45" s="35"/>
      <c r="AKU45" s="35"/>
      <c r="AKV45" s="35"/>
      <c r="AKW45" s="35"/>
      <c r="AKX45" s="35"/>
      <c r="AKY45" s="35"/>
      <c r="AKZ45" s="35"/>
      <c r="ALA45" s="35"/>
      <c r="ALB45" s="35"/>
      <c r="ALC45" s="35"/>
      <c r="ALD45" s="35"/>
      <c r="ALE45" s="35"/>
      <c r="ALF45" s="35"/>
      <c r="ALG45" s="35"/>
      <c r="ALH45" s="35"/>
      <c r="ALI45" s="35"/>
      <c r="ALJ45" s="35"/>
      <c r="ALK45" s="35"/>
      <c r="ALL45" s="35"/>
      <c r="ALM45" s="35"/>
      <c r="ALN45" s="35"/>
      <c r="ALO45" s="35"/>
      <c r="ALP45" s="35"/>
      <c r="ALQ45" s="35"/>
      <c r="ALR45" s="35"/>
      <c r="ALS45" s="35"/>
      <c r="ALT45" s="35"/>
      <c r="ALU45" s="35"/>
      <c r="ALV45" s="35"/>
      <c r="ALW45" s="35"/>
      <c r="ALX45" s="35"/>
      <c r="ALY45" s="35"/>
      <c r="ALZ45" s="35"/>
      <c r="AMA45" s="35"/>
      <c r="AMB45" s="35"/>
      <c r="AMC45" s="35"/>
      <c r="AMD45" s="35"/>
      <c r="AME45" s="35"/>
      <c r="AMF45" s="35"/>
      <c r="AMG45" s="35"/>
      <c r="AMH45" s="35"/>
      <c r="AMI45" s="35"/>
      <c r="AMJ45" s="35"/>
      <c r="AMK45" s="35"/>
    </row>
    <row r="46" s="1" customFormat="1" ht="20.1" customHeight="1" spans="1:1025">
      <c r="A46" s="11"/>
      <c r="B46" s="11">
        <v>43</v>
      </c>
      <c r="C46" s="12"/>
      <c r="D46" s="13"/>
      <c r="E46" s="14"/>
      <c r="F46" s="14"/>
      <c r="G46" s="13"/>
      <c r="H46" s="15"/>
      <c r="I46" s="20">
        <v>42254</v>
      </c>
      <c r="J46" s="7">
        <v>7</v>
      </c>
      <c r="K46" s="21">
        <v>8.24</v>
      </c>
      <c r="L46" s="22">
        <f>K46/0.003375</f>
        <v>2441.48148148148</v>
      </c>
      <c r="M46" s="23">
        <v>200.8</v>
      </c>
      <c r="N46" s="15">
        <f>M46/22.5</f>
        <v>8.92444444444445</v>
      </c>
      <c r="O46" s="15">
        <f>AVERAGE(N46:N48)</f>
        <v>10.0281481481481</v>
      </c>
      <c r="P46" s="15">
        <f>(O46/15)*100</f>
        <v>66.8543209876543</v>
      </c>
      <c r="Q46" s="30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3"/>
      <c r="AG46" s="34"/>
      <c r="AH46" s="34"/>
      <c r="AI46" s="34"/>
      <c r="AJ46" s="34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  <c r="FE46" s="35"/>
      <c r="FF46" s="35"/>
      <c r="FG46" s="35"/>
      <c r="FH46" s="35"/>
      <c r="FI46" s="35"/>
      <c r="FJ46" s="35"/>
      <c r="FK46" s="35"/>
      <c r="FL46" s="35"/>
      <c r="FM46" s="35"/>
      <c r="FN46" s="35"/>
      <c r="FO46" s="35"/>
      <c r="FP46" s="35"/>
      <c r="FQ46" s="35"/>
      <c r="FR46" s="35"/>
      <c r="FS46" s="35"/>
      <c r="FT46" s="35"/>
      <c r="FU46" s="35"/>
      <c r="FV46" s="35"/>
      <c r="FW46" s="35"/>
      <c r="FX46" s="35"/>
      <c r="FY46" s="35"/>
      <c r="FZ46" s="35"/>
      <c r="GA46" s="35"/>
      <c r="GB46" s="35"/>
      <c r="GC46" s="35"/>
      <c r="GD46" s="35"/>
      <c r="GE46" s="35"/>
      <c r="GF46" s="35"/>
      <c r="GG46" s="35"/>
      <c r="GH46" s="35"/>
      <c r="GI46" s="35"/>
      <c r="GJ46" s="35"/>
      <c r="GK46" s="35"/>
      <c r="GL46" s="35"/>
      <c r="GM46" s="35"/>
      <c r="GN46" s="35"/>
      <c r="GO46" s="35"/>
      <c r="GP46" s="35"/>
      <c r="GQ46" s="35"/>
      <c r="GR46" s="35"/>
      <c r="GS46" s="35"/>
      <c r="GT46" s="35"/>
      <c r="GU46" s="35"/>
      <c r="GV46" s="35"/>
      <c r="GW46" s="35"/>
      <c r="GX46" s="35"/>
      <c r="GY46" s="35"/>
      <c r="GZ46" s="35"/>
      <c r="HA46" s="35"/>
      <c r="HB46" s="35"/>
      <c r="HC46" s="35"/>
      <c r="HD46" s="35"/>
      <c r="HE46" s="35"/>
      <c r="HF46" s="35"/>
      <c r="HG46" s="35"/>
      <c r="HH46" s="35"/>
      <c r="HI46" s="35"/>
      <c r="HJ46" s="35"/>
      <c r="HK46" s="35"/>
      <c r="HL46" s="35"/>
      <c r="HM46" s="35"/>
      <c r="HN46" s="35"/>
      <c r="HO46" s="35"/>
      <c r="HP46" s="35"/>
      <c r="HQ46" s="35"/>
      <c r="HR46" s="35"/>
      <c r="HS46" s="35"/>
      <c r="HT46" s="35"/>
      <c r="HU46" s="35"/>
      <c r="HV46" s="35"/>
      <c r="HW46" s="35"/>
      <c r="HX46" s="35"/>
      <c r="HY46" s="35"/>
      <c r="HZ46" s="35"/>
      <c r="IA46" s="35"/>
      <c r="IB46" s="35"/>
      <c r="IC46" s="35"/>
      <c r="ID46" s="35"/>
      <c r="IE46" s="35"/>
      <c r="IF46" s="35"/>
      <c r="IG46" s="35"/>
      <c r="IH46" s="35"/>
      <c r="II46" s="35"/>
      <c r="IJ46" s="35"/>
      <c r="IK46" s="35"/>
      <c r="IL46" s="35"/>
      <c r="IM46" s="35"/>
      <c r="IN46" s="35"/>
      <c r="IO46" s="35"/>
      <c r="IP46" s="35"/>
      <c r="IQ46" s="35"/>
      <c r="IR46" s="35"/>
      <c r="IS46" s="35"/>
      <c r="IT46" s="35"/>
      <c r="IU46" s="35"/>
      <c r="IV46" s="35"/>
      <c r="IW46" s="35"/>
      <c r="IX46" s="35"/>
      <c r="IY46" s="35"/>
      <c r="IZ46" s="35"/>
      <c r="JA46" s="35"/>
      <c r="JB46" s="35"/>
      <c r="JC46" s="35"/>
      <c r="JD46" s="35"/>
      <c r="JE46" s="35"/>
      <c r="JF46" s="35"/>
      <c r="JG46" s="35"/>
      <c r="JH46" s="35"/>
      <c r="JI46" s="35"/>
      <c r="JJ46" s="35"/>
      <c r="JK46" s="35"/>
      <c r="JL46" s="35"/>
      <c r="JM46" s="35"/>
      <c r="JN46" s="35"/>
      <c r="JO46" s="35"/>
      <c r="JP46" s="35"/>
      <c r="JQ46" s="35"/>
      <c r="JR46" s="35"/>
      <c r="JS46" s="35"/>
      <c r="JT46" s="35"/>
      <c r="JU46" s="35"/>
      <c r="JV46" s="35"/>
      <c r="JW46" s="35"/>
      <c r="JX46" s="35"/>
      <c r="JY46" s="35"/>
      <c r="JZ46" s="35"/>
      <c r="KA46" s="35"/>
      <c r="KB46" s="35"/>
      <c r="KC46" s="35"/>
      <c r="KD46" s="35"/>
      <c r="KE46" s="35"/>
      <c r="KF46" s="35"/>
      <c r="KG46" s="35"/>
      <c r="KH46" s="35"/>
      <c r="KI46" s="35"/>
      <c r="KJ46" s="35"/>
      <c r="KK46" s="35"/>
      <c r="KL46" s="35"/>
      <c r="KM46" s="35"/>
      <c r="KN46" s="35"/>
      <c r="KO46" s="35"/>
      <c r="KP46" s="35"/>
      <c r="KQ46" s="35"/>
      <c r="KR46" s="35"/>
      <c r="KS46" s="35"/>
      <c r="KT46" s="35"/>
      <c r="KU46" s="35"/>
      <c r="KV46" s="35"/>
      <c r="KW46" s="35"/>
      <c r="KX46" s="35"/>
      <c r="KY46" s="35"/>
      <c r="KZ46" s="35"/>
      <c r="LA46" s="35"/>
      <c r="LB46" s="35"/>
      <c r="LC46" s="35"/>
      <c r="LD46" s="35"/>
      <c r="LE46" s="35"/>
      <c r="LF46" s="35"/>
      <c r="LG46" s="35"/>
      <c r="LH46" s="35"/>
      <c r="LI46" s="35"/>
      <c r="LJ46" s="35"/>
      <c r="LK46" s="35"/>
      <c r="LL46" s="35"/>
      <c r="LM46" s="35"/>
      <c r="LN46" s="35"/>
      <c r="LO46" s="35"/>
      <c r="LP46" s="35"/>
      <c r="LQ46" s="35"/>
      <c r="LR46" s="35"/>
      <c r="LS46" s="35"/>
      <c r="LT46" s="35"/>
      <c r="LU46" s="35"/>
      <c r="LV46" s="35"/>
      <c r="LW46" s="35"/>
      <c r="LX46" s="35"/>
      <c r="LY46" s="35"/>
      <c r="LZ46" s="35"/>
      <c r="MA46" s="35"/>
      <c r="MB46" s="35"/>
      <c r="MC46" s="35"/>
      <c r="MD46" s="35"/>
      <c r="ME46" s="35"/>
      <c r="MF46" s="35"/>
      <c r="MG46" s="35"/>
      <c r="MH46" s="35"/>
      <c r="MI46" s="35"/>
      <c r="MJ46" s="35"/>
      <c r="MK46" s="35"/>
      <c r="ML46" s="35"/>
      <c r="MM46" s="35"/>
      <c r="MN46" s="35"/>
      <c r="MO46" s="35"/>
      <c r="MP46" s="35"/>
      <c r="MQ46" s="35"/>
      <c r="MR46" s="35"/>
      <c r="MS46" s="35"/>
      <c r="MT46" s="35"/>
      <c r="MU46" s="35"/>
      <c r="MV46" s="35"/>
      <c r="MW46" s="35"/>
      <c r="MX46" s="35"/>
      <c r="MY46" s="35"/>
      <c r="MZ46" s="35"/>
      <c r="NA46" s="35"/>
      <c r="NB46" s="35"/>
      <c r="NC46" s="35"/>
      <c r="ND46" s="35"/>
      <c r="NE46" s="35"/>
      <c r="NF46" s="35"/>
      <c r="NG46" s="35"/>
      <c r="NH46" s="35"/>
      <c r="NI46" s="35"/>
      <c r="NJ46" s="35"/>
      <c r="NK46" s="35"/>
      <c r="NL46" s="35"/>
      <c r="NM46" s="35"/>
      <c r="NN46" s="35"/>
      <c r="NO46" s="35"/>
      <c r="NP46" s="35"/>
      <c r="NQ46" s="35"/>
      <c r="NR46" s="35"/>
      <c r="NS46" s="35"/>
      <c r="NT46" s="35"/>
      <c r="NU46" s="35"/>
      <c r="NV46" s="35"/>
      <c r="NW46" s="35"/>
      <c r="NX46" s="35"/>
      <c r="NY46" s="35"/>
      <c r="NZ46" s="35"/>
      <c r="OA46" s="35"/>
      <c r="OB46" s="35"/>
      <c r="OC46" s="35"/>
      <c r="OD46" s="35"/>
      <c r="OE46" s="35"/>
      <c r="OF46" s="35"/>
      <c r="OG46" s="35"/>
      <c r="OH46" s="35"/>
      <c r="OI46" s="35"/>
      <c r="OJ46" s="35"/>
      <c r="OK46" s="35"/>
      <c r="OL46" s="35"/>
      <c r="OM46" s="35"/>
      <c r="ON46" s="35"/>
      <c r="OO46" s="35"/>
      <c r="OP46" s="35"/>
      <c r="OQ46" s="35"/>
      <c r="OR46" s="35"/>
      <c r="OS46" s="35"/>
      <c r="OT46" s="35"/>
      <c r="OU46" s="35"/>
      <c r="OV46" s="35"/>
      <c r="OW46" s="35"/>
      <c r="OX46" s="35"/>
      <c r="OY46" s="35"/>
      <c r="OZ46" s="35"/>
      <c r="PA46" s="35"/>
      <c r="PB46" s="35"/>
      <c r="PC46" s="35"/>
      <c r="PD46" s="35"/>
      <c r="PE46" s="35"/>
      <c r="PF46" s="35"/>
      <c r="PG46" s="35"/>
      <c r="PH46" s="35"/>
      <c r="PI46" s="35"/>
      <c r="PJ46" s="35"/>
      <c r="PK46" s="35"/>
      <c r="PL46" s="35"/>
      <c r="PM46" s="35"/>
      <c r="PN46" s="35"/>
      <c r="PO46" s="35"/>
      <c r="PP46" s="35"/>
      <c r="PQ46" s="35"/>
      <c r="PR46" s="35"/>
      <c r="PS46" s="35"/>
      <c r="PT46" s="35"/>
      <c r="PU46" s="35"/>
      <c r="PV46" s="35"/>
      <c r="PW46" s="35"/>
      <c r="PX46" s="35"/>
      <c r="PY46" s="35"/>
      <c r="PZ46" s="35"/>
      <c r="QA46" s="35"/>
      <c r="QB46" s="35"/>
      <c r="QC46" s="35"/>
      <c r="QD46" s="35"/>
      <c r="QE46" s="35"/>
      <c r="QF46" s="35"/>
      <c r="QG46" s="35"/>
      <c r="QH46" s="35"/>
      <c r="QI46" s="35"/>
      <c r="QJ46" s="35"/>
      <c r="QK46" s="35"/>
      <c r="QL46" s="35"/>
      <c r="QM46" s="35"/>
      <c r="QN46" s="35"/>
      <c r="QO46" s="35"/>
      <c r="QP46" s="35"/>
      <c r="QQ46" s="35"/>
      <c r="QR46" s="35"/>
      <c r="QS46" s="35"/>
      <c r="QT46" s="35"/>
      <c r="QU46" s="35"/>
      <c r="QV46" s="35"/>
      <c r="QW46" s="35"/>
      <c r="QX46" s="35"/>
      <c r="QY46" s="35"/>
      <c r="QZ46" s="35"/>
      <c r="RA46" s="35"/>
      <c r="RB46" s="35"/>
      <c r="RC46" s="35"/>
      <c r="RD46" s="35"/>
      <c r="RE46" s="35"/>
      <c r="RF46" s="35"/>
      <c r="RG46" s="35"/>
      <c r="RH46" s="35"/>
      <c r="RI46" s="35"/>
      <c r="RJ46" s="35"/>
      <c r="RK46" s="35"/>
      <c r="RL46" s="35"/>
      <c r="RM46" s="35"/>
      <c r="RN46" s="35"/>
      <c r="RO46" s="35"/>
      <c r="RP46" s="35"/>
      <c r="RQ46" s="35"/>
      <c r="RR46" s="35"/>
      <c r="RS46" s="35"/>
      <c r="RT46" s="35"/>
      <c r="RU46" s="35"/>
      <c r="RV46" s="35"/>
      <c r="RW46" s="35"/>
      <c r="RX46" s="35"/>
      <c r="RY46" s="35"/>
      <c r="RZ46" s="35"/>
      <c r="SA46" s="35"/>
      <c r="SB46" s="35"/>
      <c r="SC46" s="35"/>
      <c r="SD46" s="35"/>
      <c r="SE46" s="35"/>
      <c r="SF46" s="35"/>
      <c r="SG46" s="35"/>
      <c r="SH46" s="35"/>
      <c r="SI46" s="35"/>
      <c r="SJ46" s="35"/>
      <c r="SK46" s="35"/>
      <c r="SL46" s="35"/>
      <c r="SM46" s="35"/>
      <c r="SN46" s="35"/>
      <c r="SO46" s="35"/>
      <c r="SP46" s="35"/>
      <c r="SQ46" s="35"/>
      <c r="SR46" s="35"/>
      <c r="SS46" s="35"/>
      <c r="ST46" s="35"/>
      <c r="SU46" s="35"/>
      <c r="SV46" s="35"/>
      <c r="SW46" s="35"/>
      <c r="SX46" s="35"/>
      <c r="SY46" s="35"/>
      <c r="SZ46" s="35"/>
      <c r="TA46" s="35"/>
      <c r="TB46" s="35"/>
      <c r="TC46" s="35"/>
      <c r="TD46" s="35"/>
      <c r="TE46" s="35"/>
      <c r="TF46" s="35"/>
      <c r="TG46" s="35"/>
      <c r="TH46" s="35"/>
      <c r="TI46" s="35"/>
      <c r="TJ46" s="35"/>
      <c r="TK46" s="35"/>
      <c r="TL46" s="35"/>
      <c r="TM46" s="35"/>
      <c r="TN46" s="35"/>
      <c r="TO46" s="35"/>
      <c r="TP46" s="35"/>
      <c r="TQ46" s="35"/>
      <c r="TR46" s="35"/>
      <c r="TS46" s="35"/>
      <c r="TT46" s="35"/>
      <c r="TU46" s="35"/>
      <c r="TV46" s="35"/>
      <c r="TW46" s="35"/>
      <c r="TX46" s="35"/>
      <c r="TY46" s="35"/>
      <c r="TZ46" s="35"/>
      <c r="UA46" s="35"/>
      <c r="UB46" s="35"/>
      <c r="UC46" s="35"/>
      <c r="UD46" s="35"/>
      <c r="UE46" s="35"/>
      <c r="UF46" s="35"/>
      <c r="UG46" s="35"/>
      <c r="UH46" s="35"/>
      <c r="UI46" s="35"/>
      <c r="UJ46" s="35"/>
      <c r="UK46" s="35"/>
      <c r="UL46" s="35"/>
      <c r="UM46" s="35"/>
      <c r="UN46" s="35"/>
      <c r="UO46" s="35"/>
      <c r="UP46" s="35"/>
      <c r="UQ46" s="35"/>
      <c r="UR46" s="35"/>
      <c r="US46" s="35"/>
      <c r="UT46" s="35"/>
      <c r="UU46" s="35"/>
      <c r="UV46" s="35"/>
      <c r="UW46" s="35"/>
      <c r="UX46" s="35"/>
      <c r="UY46" s="35"/>
      <c r="UZ46" s="35"/>
      <c r="VA46" s="35"/>
      <c r="VB46" s="35"/>
      <c r="VC46" s="35"/>
      <c r="VD46" s="35"/>
      <c r="VE46" s="35"/>
      <c r="VF46" s="35"/>
      <c r="VG46" s="35"/>
      <c r="VH46" s="35"/>
      <c r="VI46" s="35"/>
      <c r="VJ46" s="35"/>
      <c r="VK46" s="35"/>
      <c r="VL46" s="35"/>
      <c r="VM46" s="35"/>
      <c r="VN46" s="35"/>
      <c r="VO46" s="35"/>
      <c r="VP46" s="35"/>
      <c r="VQ46" s="35"/>
      <c r="VR46" s="35"/>
      <c r="VS46" s="35"/>
      <c r="VT46" s="35"/>
      <c r="VU46" s="35"/>
      <c r="VV46" s="35"/>
      <c r="VW46" s="35"/>
      <c r="VX46" s="35"/>
      <c r="VY46" s="35"/>
      <c r="VZ46" s="35"/>
      <c r="WA46" s="35"/>
      <c r="WB46" s="35"/>
      <c r="WC46" s="35"/>
      <c r="WD46" s="35"/>
      <c r="WE46" s="35"/>
      <c r="WF46" s="35"/>
      <c r="WG46" s="35"/>
      <c r="WH46" s="35"/>
      <c r="WI46" s="35"/>
      <c r="WJ46" s="35"/>
      <c r="WK46" s="35"/>
      <c r="WL46" s="35"/>
      <c r="WM46" s="35"/>
      <c r="WN46" s="35"/>
      <c r="WO46" s="35"/>
      <c r="WP46" s="35"/>
      <c r="WQ46" s="35"/>
      <c r="WR46" s="35"/>
      <c r="WS46" s="35"/>
      <c r="WT46" s="35"/>
      <c r="WU46" s="35"/>
      <c r="WV46" s="35"/>
      <c r="WW46" s="35"/>
      <c r="WX46" s="35"/>
      <c r="WY46" s="35"/>
      <c r="WZ46" s="35"/>
      <c r="XA46" s="35"/>
      <c r="XB46" s="35"/>
      <c r="XC46" s="35"/>
      <c r="XD46" s="35"/>
      <c r="XE46" s="35"/>
      <c r="XF46" s="35"/>
      <c r="XG46" s="35"/>
      <c r="XH46" s="35"/>
      <c r="XI46" s="35"/>
      <c r="XJ46" s="35"/>
      <c r="XK46" s="35"/>
      <c r="XL46" s="35"/>
      <c r="XM46" s="35"/>
      <c r="XN46" s="35"/>
      <c r="XO46" s="35"/>
      <c r="XP46" s="35"/>
      <c r="XQ46" s="35"/>
      <c r="XR46" s="35"/>
      <c r="XS46" s="35"/>
      <c r="XT46" s="35"/>
      <c r="XU46" s="35"/>
      <c r="XV46" s="35"/>
      <c r="XW46" s="35"/>
      <c r="XX46" s="35"/>
      <c r="XY46" s="35"/>
      <c r="XZ46" s="35"/>
      <c r="YA46" s="35"/>
      <c r="YB46" s="35"/>
      <c r="YC46" s="35"/>
      <c r="YD46" s="35"/>
      <c r="YE46" s="35"/>
      <c r="YF46" s="35"/>
      <c r="YG46" s="35"/>
      <c r="YH46" s="35"/>
      <c r="YI46" s="35"/>
      <c r="YJ46" s="35"/>
      <c r="YK46" s="35"/>
      <c r="YL46" s="35"/>
      <c r="YM46" s="35"/>
      <c r="YN46" s="35"/>
      <c r="YO46" s="35"/>
      <c r="YP46" s="35"/>
      <c r="YQ46" s="35"/>
      <c r="YR46" s="35"/>
      <c r="YS46" s="35"/>
      <c r="YT46" s="35"/>
      <c r="YU46" s="35"/>
      <c r="YV46" s="35"/>
      <c r="YW46" s="35"/>
      <c r="YX46" s="35"/>
      <c r="YY46" s="35"/>
      <c r="YZ46" s="35"/>
      <c r="ZA46" s="35"/>
      <c r="ZB46" s="35"/>
      <c r="ZC46" s="35"/>
      <c r="ZD46" s="35"/>
      <c r="ZE46" s="35"/>
      <c r="ZF46" s="35"/>
      <c r="ZG46" s="35"/>
      <c r="ZH46" s="35"/>
      <c r="ZI46" s="35"/>
      <c r="ZJ46" s="35"/>
      <c r="ZK46" s="35"/>
      <c r="ZL46" s="35"/>
      <c r="ZM46" s="35"/>
      <c r="ZN46" s="35"/>
      <c r="ZO46" s="35"/>
      <c r="ZP46" s="35"/>
      <c r="ZQ46" s="35"/>
      <c r="ZR46" s="35"/>
      <c r="ZS46" s="35"/>
      <c r="ZT46" s="35"/>
      <c r="ZU46" s="35"/>
      <c r="ZV46" s="35"/>
      <c r="ZW46" s="35"/>
      <c r="ZX46" s="35"/>
      <c r="ZY46" s="35"/>
      <c r="ZZ46" s="35"/>
      <c r="AAA46" s="35"/>
      <c r="AAB46" s="35"/>
      <c r="AAC46" s="35"/>
      <c r="AAD46" s="35"/>
      <c r="AAE46" s="35"/>
      <c r="AAF46" s="35"/>
      <c r="AAG46" s="35"/>
      <c r="AAH46" s="35"/>
      <c r="AAI46" s="35"/>
      <c r="AAJ46" s="35"/>
      <c r="AAK46" s="35"/>
      <c r="AAL46" s="35"/>
      <c r="AAM46" s="35"/>
      <c r="AAN46" s="35"/>
      <c r="AAO46" s="35"/>
      <c r="AAP46" s="35"/>
      <c r="AAQ46" s="35"/>
      <c r="AAR46" s="35"/>
      <c r="AAS46" s="35"/>
      <c r="AAT46" s="35"/>
      <c r="AAU46" s="35"/>
      <c r="AAV46" s="35"/>
      <c r="AAW46" s="35"/>
      <c r="AAX46" s="35"/>
      <c r="AAY46" s="35"/>
      <c r="AAZ46" s="35"/>
      <c r="ABA46" s="35"/>
      <c r="ABB46" s="35"/>
      <c r="ABC46" s="35"/>
      <c r="ABD46" s="35"/>
      <c r="ABE46" s="35"/>
      <c r="ABF46" s="35"/>
      <c r="ABG46" s="35"/>
      <c r="ABH46" s="35"/>
      <c r="ABI46" s="35"/>
      <c r="ABJ46" s="35"/>
      <c r="ABK46" s="35"/>
      <c r="ABL46" s="35"/>
      <c r="ABM46" s="35"/>
      <c r="ABN46" s="35"/>
      <c r="ABO46" s="35"/>
      <c r="ABP46" s="35"/>
      <c r="ABQ46" s="35"/>
      <c r="ABR46" s="35"/>
      <c r="ABS46" s="35"/>
      <c r="ABT46" s="35"/>
      <c r="ABU46" s="35"/>
      <c r="ABV46" s="35"/>
      <c r="ABW46" s="35"/>
      <c r="ABX46" s="35"/>
      <c r="ABY46" s="35"/>
      <c r="ABZ46" s="35"/>
      <c r="ACA46" s="35"/>
      <c r="ACB46" s="35"/>
      <c r="ACC46" s="35"/>
      <c r="ACD46" s="35"/>
      <c r="ACE46" s="35"/>
      <c r="ACF46" s="35"/>
      <c r="ACG46" s="35"/>
      <c r="ACH46" s="35"/>
      <c r="ACI46" s="35"/>
      <c r="ACJ46" s="35"/>
      <c r="ACK46" s="35"/>
      <c r="ACL46" s="35"/>
      <c r="ACM46" s="35"/>
      <c r="ACN46" s="35"/>
      <c r="ACO46" s="35"/>
      <c r="ACP46" s="35"/>
      <c r="ACQ46" s="35"/>
      <c r="ACR46" s="35"/>
      <c r="ACS46" s="35"/>
      <c r="ACT46" s="35"/>
      <c r="ACU46" s="35"/>
      <c r="ACV46" s="35"/>
      <c r="ACW46" s="35"/>
      <c r="ACX46" s="35"/>
      <c r="ACY46" s="35"/>
      <c r="ACZ46" s="35"/>
      <c r="ADA46" s="35"/>
      <c r="ADB46" s="35"/>
      <c r="ADC46" s="35"/>
      <c r="ADD46" s="35"/>
      <c r="ADE46" s="35"/>
      <c r="ADF46" s="35"/>
      <c r="ADG46" s="35"/>
      <c r="ADH46" s="35"/>
      <c r="ADI46" s="35"/>
      <c r="ADJ46" s="35"/>
      <c r="ADK46" s="35"/>
      <c r="ADL46" s="35"/>
      <c r="ADM46" s="35"/>
      <c r="ADN46" s="35"/>
      <c r="ADO46" s="35"/>
      <c r="ADP46" s="35"/>
      <c r="ADQ46" s="35"/>
      <c r="ADR46" s="35"/>
      <c r="ADS46" s="35"/>
      <c r="ADT46" s="35"/>
      <c r="ADU46" s="35"/>
      <c r="ADV46" s="35"/>
      <c r="ADW46" s="35"/>
      <c r="ADX46" s="35"/>
      <c r="ADY46" s="35"/>
      <c r="ADZ46" s="35"/>
      <c r="AEA46" s="35"/>
      <c r="AEB46" s="35"/>
      <c r="AEC46" s="35"/>
      <c r="AED46" s="35"/>
      <c r="AEE46" s="35"/>
      <c r="AEF46" s="35"/>
      <c r="AEG46" s="35"/>
      <c r="AEH46" s="35"/>
      <c r="AEI46" s="35"/>
      <c r="AEJ46" s="35"/>
      <c r="AEK46" s="35"/>
      <c r="AEL46" s="35"/>
      <c r="AEM46" s="35"/>
      <c r="AEN46" s="35"/>
      <c r="AEO46" s="35"/>
      <c r="AEP46" s="35"/>
      <c r="AEQ46" s="35"/>
      <c r="AER46" s="35"/>
      <c r="AES46" s="35"/>
      <c r="AET46" s="35"/>
      <c r="AEU46" s="35"/>
      <c r="AEV46" s="35"/>
      <c r="AEW46" s="35"/>
      <c r="AEX46" s="35"/>
      <c r="AEY46" s="35"/>
      <c r="AEZ46" s="35"/>
      <c r="AFA46" s="35"/>
      <c r="AFB46" s="35"/>
      <c r="AFC46" s="35"/>
      <c r="AFD46" s="35"/>
      <c r="AFE46" s="35"/>
      <c r="AFF46" s="35"/>
      <c r="AFG46" s="35"/>
      <c r="AFH46" s="35"/>
      <c r="AFI46" s="35"/>
      <c r="AFJ46" s="35"/>
      <c r="AFK46" s="35"/>
      <c r="AFL46" s="35"/>
      <c r="AFM46" s="35"/>
      <c r="AFN46" s="35"/>
      <c r="AFO46" s="35"/>
      <c r="AFP46" s="35"/>
      <c r="AFQ46" s="35"/>
      <c r="AFR46" s="35"/>
      <c r="AFS46" s="35"/>
      <c r="AFT46" s="35"/>
      <c r="AFU46" s="35"/>
      <c r="AFV46" s="35"/>
      <c r="AFW46" s="35"/>
      <c r="AFX46" s="35"/>
      <c r="AFY46" s="35"/>
      <c r="AFZ46" s="35"/>
      <c r="AGA46" s="35"/>
      <c r="AGB46" s="35"/>
      <c r="AGC46" s="35"/>
      <c r="AGD46" s="35"/>
      <c r="AGE46" s="35"/>
      <c r="AGF46" s="35"/>
      <c r="AGG46" s="35"/>
      <c r="AGH46" s="35"/>
      <c r="AGI46" s="35"/>
      <c r="AGJ46" s="35"/>
      <c r="AGK46" s="35"/>
      <c r="AGL46" s="35"/>
      <c r="AGM46" s="35"/>
      <c r="AGN46" s="35"/>
      <c r="AGO46" s="35"/>
      <c r="AGP46" s="35"/>
      <c r="AGQ46" s="35"/>
      <c r="AGR46" s="35"/>
      <c r="AGS46" s="35"/>
      <c r="AGT46" s="35"/>
      <c r="AGU46" s="35"/>
      <c r="AGV46" s="35"/>
      <c r="AGW46" s="35"/>
      <c r="AGX46" s="35"/>
      <c r="AGY46" s="35"/>
      <c r="AGZ46" s="35"/>
      <c r="AHA46" s="35"/>
      <c r="AHB46" s="35"/>
      <c r="AHC46" s="35"/>
      <c r="AHD46" s="35"/>
      <c r="AHE46" s="35"/>
      <c r="AHF46" s="35"/>
      <c r="AHG46" s="35"/>
      <c r="AHH46" s="35"/>
      <c r="AHI46" s="35"/>
      <c r="AHJ46" s="35"/>
      <c r="AHK46" s="35"/>
      <c r="AHL46" s="35"/>
      <c r="AHM46" s="35"/>
      <c r="AHN46" s="35"/>
      <c r="AHO46" s="35"/>
      <c r="AHP46" s="35"/>
      <c r="AHQ46" s="35"/>
      <c r="AHR46" s="35"/>
      <c r="AHS46" s="35"/>
      <c r="AHT46" s="35"/>
      <c r="AHU46" s="35"/>
      <c r="AHV46" s="35"/>
      <c r="AHW46" s="35"/>
      <c r="AHX46" s="35"/>
      <c r="AHY46" s="35"/>
      <c r="AHZ46" s="35"/>
      <c r="AIA46" s="35"/>
      <c r="AIB46" s="35"/>
      <c r="AIC46" s="35"/>
      <c r="AID46" s="35"/>
      <c r="AIE46" s="35"/>
      <c r="AIF46" s="35"/>
      <c r="AIG46" s="35"/>
      <c r="AIH46" s="35"/>
      <c r="AII46" s="35"/>
      <c r="AIJ46" s="35"/>
      <c r="AIK46" s="35"/>
      <c r="AIL46" s="35"/>
      <c r="AIM46" s="35"/>
      <c r="AIN46" s="35"/>
      <c r="AIO46" s="35"/>
      <c r="AIP46" s="35"/>
      <c r="AIQ46" s="35"/>
      <c r="AIR46" s="35"/>
      <c r="AIS46" s="35"/>
      <c r="AIT46" s="35"/>
      <c r="AIU46" s="35"/>
      <c r="AIV46" s="35"/>
      <c r="AIW46" s="35"/>
      <c r="AIX46" s="35"/>
      <c r="AIY46" s="35"/>
      <c r="AIZ46" s="35"/>
      <c r="AJA46" s="35"/>
      <c r="AJB46" s="35"/>
      <c r="AJC46" s="35"/>
      <c r="AJD46" s="35"/>
      <c r="AJE46" s="35"/>
      <c r="AJF46" s="35"/>
      <c r="AJG46" s="35"/>
      <c r="AJH46" s="35"/>
      <c r="AJI46" s="35"/>
      <c r="AJJ46" s="35"/>
      <c r="AJK46" s="35"/>
      <c r="AJL46" s="35"/>
      <c r="AJM46" s="35"/>
      <c r="AJN46" s="35"/>
      <c r="AJO46" s="35"/>
      <c r="AJP46" s="35"/>
      <c r="AJQ46" s="35"/>
      <c r="AJR46" s="35"/>
      <c r="AJS46" s="35"/>
      <c r="AJT46" s="35"/>
      <c r="AJU46" s="35"/>
      <c r="AJV46" s="35"/>
      <c r="AJW46" s="35"/>
      <c r="AJX46" s="35"/>
      <c r="AJY46" s="35"/>
      <c r="AJZ46" s="35"/>
      <c r="AKA46" s="35"/>
      <c r="AKB46" s="35"/>
      <c r="AKC46" s="35"/>
      <c r="AKD46" s="35"/>
      <c r="AKE46" s="35"/>
      <c r="AKF46" s="35"/>
      <c r="AKG46" s="35"/>
      <c r="AKH46" s="35"/>
      <c r="AKI46" s="35"/>
      <c r="AKJ46" s="35"/>
      <c r="AKK46" s="35"/>
      <c r="AKL46" s="35"/>
      <c r="AKM46" s="35"/>
      <c r="AKN46" s="35"/>
      <c r="AKO46" s="35"/>
      <c r="AKP46" s="35"/>
      <c r="AKQ46" s="35"/>
      <c r="AKR46" s="35"/>
      <c r="AKS46" s="35"/>
      <c r="AKT46" s="35"/>
      <c r="AKU46" s="35"/>
      <c r="AKV46" s="35"/>
      <c r="AKW46" s="35"/>
      <c r="AKX46" s="35"/>
      <c r="AKY46" s="35"/>
      <c r="AKZ46" s="35"/>
      <c r="ALA46" s="35"/>
      <c r="ALB46" s="35"/>
      <c r="ALC46" s="35"/>
      <c r="ALD46" s="35"/>
      <c r="ALE46" s="35"/>
      <c r="ALF46" s="35"/>
      <c r="ALG46" s="35"/>
      <c r="ALH46" s="35"/>
      <c r="ALI46" s="35"/>
      <c r="ALJ46" s="35"/>
      <c r="ALK46" s="35"/>
      <c r="ALL46" s="35"/>
      <c r="ALM46" s="35"/>
      <c r="ALN46" s="35"/>
      <c r="ALO46" s="35"/>
      <c r="ALP46" s="35"/>
      <c r="ALQ46" s="35"/>
      <c r="ALR46" s="35"/>
      <c r="ALS46" s="35"/>
      <c r="ALT46" s="35"/>
      <c r="ALU46" s="35"/>
      <c r="ALV46" s="35"/>
      <c r="ALW46" s="35"/>
      <c r="ALX46" s="35"/>
      <c r="ALY46" s="35"/>
      <c r="ALZ46" s="35"/>
      <c r="AMA46" s="35"/>
      <c r="AMB46" s="35"/>
      <c r="AMC46" s="35"/>
      <c r="AMD46" s="35"/>
      <c r="AME46" s="35"/>
      <c r="AMF46" s="35"/>
      <c r="AMG46" s="35"/>
      <c r="AMH46" s="35"/>
      <c r="AMI46" s="35"/>
      <c r="AMJ46" s="35"/>
      <c r="AMK46" s="35"/>
    </row>
    <row r="47" s="1" customFormat="1" ht="20.1" customHeight="1" spans="1:1025">
      <c r="A47" s="11"/>
      <c r="B47" s="11">
        <v>44</v>
      </c>
      <c r="C47" s="12"/>
      <c r="D47" s="13"/>
      <c r="E47" s="14"/>
      <c r="F47" s="14"/>
      <c r="G47" s="13"/>
      <c r="H47" s="15"/>
      <c r="I47" s="20"/>
      <c r="J47" s="7"/>
      <c r="K47" s="24">
        <v>8.312</v>
      </c>
      <c r="L47" s="22">
        <f>K47/0.003375</f>
        <v>2462.81481481481</v>
      </c>
      <c r="M47" s="25">
        <v>245.2</v>
      </c>
      <c r="N47" s="15">
        <f>M47/22.5</f>
        <v>10.8977777777778</v>
      </c>
      <c r="O47" s="15"/>
      <c r="P47" s="15"/>
      <c r="Q47" s="30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3"/>
      <c r="AG47" s="34"/>
      <c r="AH47" s="34"/>
      <c r="AI47" s="34"/>
      <c r="AJ47" s="34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  <c r="FE47" s="35"/>
      <c r="FF47" s="35"/>
      <c r="FG47" s="35"/>
      <c r="FH47" s="35"/>
      <c r="FI47" s="35"/>
      <c r="FJ47" s="35"/>
      <c r="FK47" s="35"/>
      <c r="FL47" s="35"/>
      <c r="FM47" s="35"/>
      <c r="FN47" s="35"/>
      <c r="FO47" s="35"/>
      <c r="FP47" s="35"/>
      <c r="FQ47" s="35"/>
      <c r="FR47" s="35"/>
      <c r="FS47" s="35"/>
      <c r="FT47" s="35"/>
      <c r="FU47" s="35"/>
      <c r="FV47" s="35"/>
      <c r="FW47" s="35"/>
      <c r="FX47" s="35"/>
      <c r="FY47" s="35"/>
      <c r="FZ47" s="35"/>
      <c r="GA47" s="35"/>
      <c r="GB47" s="35"/>
      <c r="GC47" s="35"/>
      <c r="GD47" s="35"/>
      <c r="GE47" s="35"/>
      <c r="GF47" s="35"/>
      <c r="GG47" s="35"/>
      <c r="GH47" s="35"/>
      <c r="GI47" s="35"/>
      <c r="GJ47" s="35"/>
      <c r="GK47" s="35"/>
      <c r="GL47" s="35"/>
      <c r="GM47" s="35"/>
      <c r="GN47" s="35"/>
      <c r="GO47" s="35"/>
      <c r="GP47" s="35"/>
      <c r="GQ47" s="35"/>
      <c r="GR47" s="35"/>
      <c r="GS47" s="35"/>
      <c r="GT47" s="35"/>
      <c r="GU47" s="35"/>
      <c r="GV47" s="35"/>
      <c r="GW47" s="35"/>
      <c r="GX47" s="35"/>
      <c r="GY47" s="35"/>
      <c r="GZ47" s="35"/>
      <c r="HA47" s="35"/>
      <c r="HB47" s="35"/>
      <c r="HC47" s="35"/>
      <c r="HD47" s="35"/>
      <c r="HE47" s="35"/>
      <c r="HF47" s="35"/>
      <c r="HG47" s="35"/>
      <c r="HH47" s="35"/>
      <c r="HI47" s="35"/>
      <c r="HJ47" s="35"/>
      <c r="HK47" s="35"/>
      <c r="HL47" s="35"/>
      <c r="HM47" s="35"/>
      <c r="HN47" s="35"/>
      <c r="HO47" s="35"/>
      <c r="HP47" s="35"/>
      <c r="HQ47" s="35"/>
      <c r="HR47" s="35"/>
      <c r="HS47" s="35"/>
      <c r="HT47" s="35"/>
      <c r="HU47" s="35"/>
      <c r="HV47" s="35"/>
      <c r="HW47" s="35"/>
      <c r="HX47" s="35"/>
      <c r="HY47" s="35"/>
      <c r="HZ47" s="35"/>
      <c r="IA47" s="35"/>
      <c r="IB47" s="35"/>
      <c r="IC47" s="35"/>
      <c r="ID47" s="35"/>
      <c r="IE47" s="35"/>
      <c r="IF47" s="35"/>
      <c r="IG47" s="35"/>
      <c r="IH47" s="35"/>
      <c r="II47" s="35"/>
      <c r="IJ47" s="35"/>
      <c r="IK47" s="35"/>
      <c r="IL47" s="35"/>
      <c r="IM47" s="35"/>
      <c r="IN47" s="35"/>
      <c r="IO47" s="35"/>
      <c r="IP47" s="35"/>
      <c r="IQ47" s="35"/>
      <c r="IR47" s="35"/>
      <c r="IS47" s="35"/>
      <c r="IT47" s="35"/>
      <c r="IU47" s="35"/>
      <c r="IV47" s="35"/>
      <c r="IW47" s="35"/>
      <c r="IX47" s="35"/>
      <c r="IY47" s="35"/>
      <c r="IZ47" s="35"/>
      <c r="JA47" s="35"/>
      <c r="JB47" s="35"/>
      <c r="JC47" s="35"/>
      <c r="JD47" s="35"/>
      <c r="JE47" s="35"/>
      <c r="JF47" s="35"/>
      <c r="JG47" s="35"/>
      <c r="JH47" s="35"/>
      <c r="JI47" s="35"/>
      <c r="JJ47" s="35"/>
      <c r="JK47" s="35"/>
      <c r="JL47" s="35"/>
      <c r="JM47" s="35"/>
      <c r="JN47" s="35"/>
      <c r="JO47" s="35"/>
      <c r="JP47" s="35"/>
      <c r="JQ47" s="35"/>
      <c r="JR47" s="35"/>
      <c r="JS47" s="35"/>
      <c r="JT47" s="35"/>
      <c r="JU47" s="35"/>
      <c r="JV47" s="35"/>
      <c r="JW47" s="35"/>
      <c r="JX47" s="35"/>
      <c r="JY47" s="35"/>
      <c r="JZ47" s="35"/>
      <c r="KA47" s="35"/>
      <c r="KB47" s="35"/>
      <c r="KC47" s="35"/>
      <c r="KD47" s="35"/>
      <c r="KE47" s="35"/>
      <c r="KF47" s="35"/>
      <c r="KG47" s="35"/>
      <c r="KH47" s="35"/>
      <c r="KI47" s="35"/>
      <c r="KJ47" s="35"/>
      <c r="KK47" s="35"/>
      <c r="KL47" s="35"/>
      <c r="KM47" s="35"/>
      <c r="KN47" s="35"/>
      <c r="KO47" s="35"/>
      <c r="KP47" s="35"/>
      <c r="KQ47" s="35"/>
      <c r="KR47" s="35"/>
      <c r="KS47" s="35"/>
      <c r="KT47" s="35"/>
      <c r="KU47" s="35"/>
      <c r="KV47" s="35"/>
      <c r="KW47" s="35"/>
      <c r="KX47" s="35"/>
      <c r="KY47" s="35"/>
      <c r="KZ47" s="35"/>
      <c r="LA47" s="35"/>
      <c r="LB47" s="35"/>
      <c r="LC47" s="35"/>
      <c r="LD47" s="35"/>
      <c r="LE47" s="35"/>
      <c r="LF47" s="35"/>
      <c r="LG47" s="35"/>
      <c r="LH47" s="35"/>
      <c r="LI47" s="35"/>
      <c r="LJ47" s="35"/>
      <c r="LK47" s="35"/>
      <c r="LL47" s="35"/>
      <c r="LM47" s="35"/>
      <c r="LN47" s="35"/>
      <c r="LO47" s="35"/>
      <c r="LP47" s="35"/>
      <c r="LQ47" s="35"/>
      <c r="LR47" s="35"/>
      <c r="LS47" s="35"/>
      <c r="LT47" s="35"/>
      <c r="LU47" s="35"/>
      <c r="LV47" s="35"/>
      <c r="LW47" s="35"/>
      <c r="LX47" s="35"/>
      <c r="LY47" s="35"/>
      <c r="LZ47" s="35"/>
      <c r="MA47" s="35"/>
      <c r="MB47" s="35"/>
      <c r="MC47" s="35"/>
      <c r="MD47" s="35"/>
      <c r="ME47" s="35"/>
      <c r="MF47" s="35"/>
      <c r="MG47" s="35"/>
      <c r="MH47" s="35"/>
      <c r="MI47" s="35"/>
      <c r="MJ47" s="35"/>
      <c r="MK47" s="35"/>
      <c r="ML47" s="35"/>
      <c r="MM47" s="35"/>
      <c r="MN47" s="35"/>
      <c r="MO47" s="35"/>
      <c r="MP47" s="35"/>
      <c r="MQ47" s="35"/>
      <c r="MR47" s="35"/>
      <c r="MS47" s="35"/>
      <c r="MT47" s="35"/>
      <c r="MU47" s="35"/>
      <c r="MV47" s="35"/>
      <c r="MW47" s="35"/>
      <c r="MX47" s="35"/>
      <c r="MY47" s="35"/>
      <c r="MZ47" s="35"/>
      <c r="NA47" s="35"/>
      <c r="NB47" s="35"/>
      <c r="NC47" s="35"/>
      <c r="ND47" s="35"/>
      <c r="NE47" s="35"/>
      <c r="NF47" s="35"/>
      <c r="NG47" s="35"/>
      <c r="NH47" s="35"/>
      <c r="NI47" s="35"/>
      <c r="NJ47" s="35"/>
      <c r="NK47" s="35"/>
      <c r="NL47" s="35"/>
      <c r="NM47" s="35"/>
      <c r="NN47" s="35"/>
      <c r="NO47" s="35"/>
      <c r="NP47" s="35"/>
      <c r="NQ47" s="35"/>
      <c r="NR47" s="35"/>
      <c r="NS47" s="35"/>
      <c r="NT47" s="35"/>
      <c r="NU47" s="35"/>
      <c r="NV47" s="35"/>
      <c r="NW47" s="35"/>
      <c r="NX47" s="35"/>
      <c r="NY47" s="35"/>
      <c r="NZ47" s="35"/>
      <c r="OA47" s="35"/>
      <c r="OB47" s="35"/>
      <c r="OC47" s="35"/>
      <c r="OD47" s="35"/>
      <c r="OE47" s="35"/>
      <c r="OF47" s="35"/>
      <c r="OG47" s="35"/>
      <c r="OH47" s="35"/>
      <c r="OI47" s="35"/>
      <c r="OJ47" s="35"/>
      <c r="OK47" s="35"/>
      <c r="OL47" s="35"/>
      <c r="OM47" s="35"/>
      <c r="ON47" s="35"/>
      <c r="OO47" s="35"/>
      <c r="OP47" s="35"/>
      <c r="OQ47" s="35"/>
      <c r="OR47" s="35"/>
      <c r="OS47" s="35"/>
      <c r="OT47" s="35"/>
      <c r="OU47" s="35"/>
      <c r="OV47" s="35"/>
      <c r="OW47" s="35"/>
      <c r="OX47" s="35"/>
      <c r="OY47" s="35"/>
      <c r="OZ47" s="35"/>
      <c r="PA47" s="35"/>
      <c r="PB47" s="35"/>
      <c r="PC47" s="35"/>
      <c r="PD47" s="35"/>
      <c r="PE47" s="35"/>
      <c r="PF47" s="35"/>
      <c r="PG47" s="35"/>
      <c r="PH47" s="35"/>
      <c r="PI47" s="35"/>
      <c r="PJ47" s="35"/>
      <c r="PK47" s="35"/>
      <c r="PL47" s="35"/>
      <c r="PM47" s="35"/>
      <c r="PN47" s="35"/>
      <c r="PO47" s="35"/>
      <c r="PP47" s="35"/>
      <c r="PQ47" s="35"/>
      <c r="PR47" s="35"/>
      <c r="PS47" s="35"/>
      <c r="PT47" s="35"/>
      <c r="PU47" s="35"/>
      <c r="PV47" s="35"/>
      <c r="PW47" s="35"/>
      <c r="PX47" s="35"/>
      <c r="PY47" s="35"/>
      <c r="PZ47" s="35"/>
      <c r="QA47" s="35"/>
      <c r="QB47" s="35"/>
      <c r="QC47" s="35"/>
      <c r="QD47" s="35"/>
      <c r="QE47" s="35"/>
      <c r="QF47" s="35"/>
      <c r="QG47" s="35"/>
      <c r="QH47" s="35"/>
      <c r="QI47" s="35"/>
      <c r="QJ47" s="35"/>
      <c r="QK47" s="35"/>
      <c r="QL47" s="35"/>
      <c r="QM47" s="35"/>
      <c r="QN47" s="35"/>
      <c r="QO47" s="35"/>
      <c r="QP47" s="35"/>
      <c r="QQ47" s="35"/>
      <c r="QR47" s="35"/>
      <c r="QS47" s="35"/>
      <c r="QT47" s="35"/>
      <c r="QU47" s="35"/>
      <c r="QV47" s="35"/>
      <c r="QW47" s="35"/>
      <c r="QX47" s="35"/>
      <c r="QY47" s="35"/>
      <c r="QZ47" s="35"/>
      <c r="RA47" s="35"/>
      <c r="RB47" s="35"/>
      <c r="RC47" s="35"/>
      <c r="RD47" s="35"/>
      <c r="RE47" s="35"/>
      <c r="RF47" s="35"/>
      <c r="RG47" s="35"/>
      <c r="RH47" s="35"/>
      <c r="RI47" s="35"/>
      <c r="RJ47" s="35"/>
      <c r="RK47" s="35"/>
      <c r="RL47" s="35"/>
      <c r="RM47" s="35"/>
      <c r="RN47" s="35"/>
      <c r="RO47" s="35"/>
      <c r="RP47" s="35"/>
      <c r="RQ47" s="35"/>
      <c r="RR47" s="35"/>
      <c r="RS47" s="35"/>
      <c r="RT47" s="35"/>
      <c r="RU47" s="35"/>
      <c r="RV47" s="35"/>
      <c r="RW47" s="35"/>
      <c r="RX47" s="35"/>
      <c r="RY47" s="35"/>
      <c r="RZ47" s="35"/>
      <c r="SA47" s="35"/>
      <c r="SB47" s="35"/>
      <c r="SC47" s="35"/>
      <c r="SD47" s="35"/>
      <c r="SE47" s="35"/>
      <c r="SF47" s="35"/>
      <c r="SG47" s="35"/>
      <c r="SH47" s="35"/>
      <c r="SI47" s="35"/>
      <c r="SJ47" s="35"/>
      <c r="SK47" s="35"/>
      <c r="SL47" s="35"/>
      <c r="SM47" s="35"/>
      <c r="SN47" s="35"/>
      <c r="SO47" s="35"/>
      <c r="SP47" s="35"/>
      <c r="SQ47" s="35"/>
      <c r="SR47" s="35"/>
      <c r="SS47" s="35"/>
      <c r="ST47" s="35"/>
      <c r="SU47" s="35"/>
      <c r="SV47" s="35"/>
      <c r="SW47" s="35"/>
      <c r="SX47" s="35"/>
      <c r="SY47" s="35"/>
      <c r="SZ47" s="35"/>
      <c r="TA47" s="35"/>
      <c r="TB47" s="35"/>
      <c r="TC47" s="35"/>
      <c r="TD47" s="35"/>
      <c r="TE47" s="35"/>
      <c r="TF47" s="35"/>
      <c r="TG47" s="35"/>
      <c r="TH47" s="35"/>
      <c r="TI47" s="35"/>
      <c r="TJ47" s="35"/>
      <c r="TK47" s="35"/>
      <c r="TL47" s="35"/>
      <c r="TM47" s="35"/>
      <c r="TN47" s="35"/>
      <c r="TO47" s="35"/>
      <c r="TP47" s="35"/>
      <c r="TQ47" s="35"/>
      <c r="TR47" s="35"/>
      <c r="TS47" s="35"/>
      <c r="TT47" s="35"/>
      <c r="TU47" s="35"/>
      <c r="TV47" s="35"/>
      <c r="TW47" s="35"/>
      <c r="TX47" s="35"/>
      <c r="TY47" s="35"/>
      <c r="TZ47" s="35"/>
      <c r="UA47" s="35"/>
      <c r="UB47" s="35"/>
      <c r="UC47" s="35"/>
      <c r="UD47" s="35"/>
      <c r="UE47" s="35"/>
      <c r="UF47" s="35"/>
      <c r="UG47" s="35"/>
      <c r="UH47" s="35"/>
      <c r="UI47" s="35"/>
      <c r="UJ47" s="35"/>
      <c r="UK47" s="35"/>
      <c r="UL47" s="35"/>
      <c r="UM47" s="35"/>
      <c r="UN47" s="35"/>
      <c r="UO47" s="35"/>
      <c r="UP47" s="35"/>
      <c r="UQ47" s="35"/>
      <c r="UR47" s="35"/>
      <c r="US47" s="35"/>
      <c r="UT47" s="35"/>
      <c r="UU47" s="35"/>
      <c r="UV47" s="35"/>
      <c r="UW47" s="35"/>
      <c r="UX47" s="35"/>
      <c r="UY47" s="35"/>
      <c r="UZ47" s="35"/>
      <c r="VA47" s="35"/>
      <c r="VB47" s="35"/>
      <c r="VC47" s="35"/>
      <c r="VD47" s="35"/>
      <c r="VE47" s="35"/>
      <c r="VF47" s="35"/>
      <c r="VG47" s="35"/>
      <c r="VH47" s="35"/>
      <c r="VI47" s="35"/>
      <c r="VJ47" s="35"/>
      <c r="VK47" s="35"/>
      <c r="VL47" s="35"/>
      <c r="VM47" s="35"/>
      <c r="VN47" s="35"/>
      <c r="VO47" s="35"/>
      <c r="VP47" s="35"/>
      <c r="VQ47" s="35"/>
      <c r="VR47" s="35"/>
      <c r="VS47" s="35"/>
      <c r="VT47" s="35"/>
      <c r="VU47" s="35"/>
      <c r="VV47" s="35"/>
      <c r="VW47" s="35"/>
      <c r="VX47" s="35"/>
      <c r="VY47" s="35"/>
      <c r="VZ47" s="35"/>
      <c r="WA47" s="35"/>
      <c r="WB47" s="35"/>
      <c r="WC47" s="35"/>
      <c r="WD47" s="35"/>
      <c r="WE47" s="35"/>
      <c r="WF47" s="35"/>
      <c r="WG47" s="35"/>
      <c r="WH47" s="35"/>
      <c r="WI47" s="35"/>
      <c r="WJ47" s="35"/>
      <c r="WK47" s="35"/>
      <c r="WL47" s="35"/>
      <c r="WM47" s="35"/>
      <c r="WN47" s="35"/>
      <c r="WO47" s="35"/>
      <c r="WP47" s="35"/>
      <c r="WQ47" s="35"/>
      <c r="WR47" s="35"/>
      <c r="WS47" s="35"/>
      <c r="WT47" s="35"/>
      <c r="WU47" s="35"/>
      <c r="WV47" s="35"/>
      <c r="WW47" s="35"/>
      <c r="WX47" s="35"/>
      <c r="WY47" s="35"/>
      <c r="WZ47" s="35"/>
      <c r="XA47" s="35"/>
      <c r="XB47" s="35"/>
      <c r="XC47" s="35"/>
      <c r="XD47" s="35"/>
      <c r="XE47" s="35"/>
      <c r="XF47" s="35"/>
      <c r="XG47" s="35"/>
      <c r="XH47" s="35"/>
      <c r="XI47" s="35"/>
      <c r="XJ47" s="35"/>
      <c r="XK47" s="35"/>
      <c r="XL47" s="35"/>
      <c r="XM47" s="35"/>
      <c r="XN47" s="35"/>
      <c r="XO47" s="35"/>
      <c r="XP47" s="35"/>
      <c r="XQ47" s="35"/>
      <c r="XR47" s="35"/>
      <c r="XS47" s="35"/>
      <c r="XT47" s="35"/>
      <c r="XU47" s="35"/>
      <c r="XV47" s="35"/>
      <c r="XW47" s="35"/>
      <c r="XX47" s="35"/>
      <c r="XY47" s="35"/>
      <c r="XZ47" s="35"/>
      <c r="YA47" s="35"/>
      <c r="YB47" s="35"/>
      <c r="YC47" s="35"/>
      <c r="YD47" s="35"/>
      <c r="YE47" s="35"/>
      <c r="YF47" s="35"/>
      <c r="YG47" s="35"/>
      <c r="YH47" s="35"/>
      <c r="YI47" s="35"/>
      <c r="YJ47" s="35"/>
      <c r="YK47" s="35"/>
      <c r="YL47" s="35"/>
      <c r="YM47" s="35"/>
      <c r="YN47" s="35"/>
      <c r="YO47" s="35"/>
      <c r="YP47" s="35"/>
      <c r="YQ47" s="35"/>
      <c r="YR47" s="35"/>
      <c r="YS47" s="35"/>
      <c r="YT47" s="35"/>
      <c r="YU47" s="35"/>
      <c r="YV47" s="35"/>
      <c r="YW47" s="35"/>
      <c r="YX47" s="35"/>
      <c r="YY47" s="35"/>
      <c r="YZ47" s="35"/>
      <c r="ZA47" s="35"/>
      <c r="ZB47" s="35"/>
      <c r="ZC47" s="35"/>
      <c r="ZD47" s="35"/>
      <c r="ZE47" s="35"/>
      <c r="ZF47" s="35"/>
      <c r="ZG47" s="35"/>
      <c r="ZH47" s="35"/>
      <c r="ZI47" s="35"/>
      <c r="ZJ47" s="35"/>
      <c r="ZK47" s="35"/>
      <c r="ZL47" s="35"/>
      <c r="ZM47" s="35"/>
      <c r="ZN47" s="35"/>
      <c r="ZO47" s="35"/>
      <c r="ZP47" s="35"/>
      <c r="ZQ47" s="35"/>
      <c r="ZR47" s="35"/>
      <c r="ZS47" s="35"/>
      <c r="ZT47" s="35"/>
      <c r="ZU47" s="35"/>
      <c r="ZV47" s="35"/>
      <c r="ZW47" s="35"/>
      <c r="ZX47" s="35"/>
      <c r="ZY47" s="35"/>
      <c r="ZZ47" s="35"/>
      <c r="AAA47" s="35"/>
      <c r="AAB47" s="35"/>
      <c r="AAC47" s="35"/>
      <c r="AAD47" s="35"/>
      <c r="AAE47" s="35"/>
      <c r="AAF47" s="35"/>
      <c r="AAG47" s="35"/>
      <c r="AAH47" s="35"/>
      <c r="AAI47" s="35"/>
      <c r="AAJ47" s="35"/>
      <c r="AAK47" s="35"/>
      <c r="AAL47" s="35"/>
      <c r="AAM47" s="35"/>
      <c r="AAN47" s="35"/>
      <c r="AAO47" s="35"/>
      <c r="AAP47" s="35"/>
      <c r="AAQ47" s="35"/>
      <c r="AAR47" s="35"/>
      <c r="AAS47" s="35"/>
      <c r="AAT47" s="35"/>
      <c r="AAU47" s="35"/>
      <c r="AAV47" s="35"/>
      <c r="AAW47" s="35"/>
      <c r="AAX47" s="35"/>
      <c r="AAY47" s="35"/>
      <c r="AAZ47" s="35"/>
      <c r="ABA47" s="35"/>
      <c r="ABB47" s="35"/>
      <c r="ABC47" s="35"/>
      <c r="ABD47" s="35"/>
      <c r="ABE47" s="35"/>
      <c r="ABF47" s="35"/>
      <c r="ABG47" s="35"/>
      <c r="ABH47" s="35"/>
      <c r="ABI47" s="35"/>
      <c r="ABJ47" s="35"/>
      <c r="ABK47" s="35"/>
      <c r="ABL47" s="35"/>
      <c r="ABM47" s="35"/>
      <c r="ABN47" s="35"/>
      <c r="ABO47" s="35"/>
      <c r="ABP47" s="35"/>
      <c r="ABQ47" s="35"/>
      <c r="ABR47" s="35"/>
      <c r="ABS47" s="35"/>
      <c r="ABT47" s="35"/>
      <c r="ABU47" s="35"/>
      <c r="ABV47" s="35"/>
      <c r="ABW47" s="35"/>
      <c r="ABX47" s="35"/>
      <c r="ABY47" s="35"/>
      <c r="ABZ47" s="35"/>
      <c r="ACA47" s="35"/>
      <c r="ACB47" s="35"/>
      <c r="ACC47" s="35"/>
      <c r="ACD47" s="35"/>
      <c r="ACE47" s="35"/>
      <c r="ACF47" s="35"/>
      <c r="ACG47" s="35"/>
      <c r="ACH47" s="35"/>
      <c r="ACI47" s="35"/>
      <c r="ACJ47" s="35"/>
      <c r="ACK47" s="35"/>
      <c r="ACL47" s="35"/>
      <c r="ACM47" s="35"/>
      <c r="ACN47" s="35"/>
      <c r="ACO47" s="35"/>
      <c r="ACP47" s="35"/>
      <c r="ACQ47" s="35"/>
      <c r="ACR47" s="35"/>
      <c r="ACS47" s="35"/>
      <c r="ACT47" s="35"/>
      <c r="ACU47" s="35"/>
      <c r="ACV47" s="35"/>
      <c r="ACW47" s="35"/>
      <c r="ACX47" s="35"/>
      <c r="ACY47" s="35"/>
      <c r="ACZ47" s="35"/>
      <c r="ADA47" s="35"/>
      <c r="ADB47" s="35"/>
      <c r="ADC47" s="35"/>
      <c r="ADD47" s="35"/>
      <c r="ADE47" s="35"/>
      <c r="ADF47" s="35"/>
      <c r="ADG47" s="35"/>
      <c r="ADH47" s="35"/>
      <c r="ADI47" s="35"/>
      <c r="ADJ47" s="35"/>
      <c r="ADK47" s="35"/>
      <c r="ADL47" s="35"/>
      <c r="ADM47" s="35"/>
      <c r="ADN47" s="35"/>
      <c r="ADO47" s="35"/>
      <c r="ADP47" s="35"/>
      <c r="ADQ47" s="35"/>
      <c r="ADR47" s="35"/>
      <c r="ADS47" s="35"/>
      <c r="ADT47" s="35"/>
      <c r="ADU47" s="35"/>
      <c r="ADV47" s="35"/>
      <c r="ADW47" s="35"/>
      <c r="ADX47" s="35"/>
      <c r="ADY47" s="35"/>
      <c r="ADZ47" s="35"/>
      <c r="AEA47" s="35"/>
      <c r="AEB47" s="35"/>
      <c r="AEC47" s="35"/>
      <c r="AED47" s="35"/>
      <c r="AEE47" s="35"/>
      <c r="AEF47" s="35"/>
      <c r="AEG47" s="35"/>
      <c r="AEH47" s="35"/>
      <c r="AEI47" s="35"/>
      <c r="AEJ47" s="35"/>
      <c r="AEK47" s="35"/>
      <c r="AEL47" s="35"/>
      <c r="AEM47" s="35"/>
      <c r="AEN47" s="35"/>
      <c r="AEO47" s="35"/>
      <c r="AEP47" s="35"/>
      <c r="AEQ47" s="35"/>
      <c r="AER47" s="35"/>
      <c r="AES47" s="35"/>
      <c r="AET47" s="35"/>
      <c r="AEU47" s="35"/>
      <c r="AEV47" s="35"/>
      <c r="AEW47" s="35"/>
      <c r="AEX47" s="35"/>
      <c r="AEY47" s="35"/>
      <c r="AEZ47" s="35"/>
      <c r="AFA47" s="35"/>
      <c r="AFB47" s="35"/>
      <c r="AFC47" s="35"/>
      <c r="AFD47" s="35"/>
      <c r="AFE47" s="35"/>
      <c r="AFF47" s="35"/>
      <c r="AFG47" s="35"/>
      <c r="AFH47" s="35"/>
      <c r="AFI47" s="35"/>
      <c r="AFJ47" s="35"/>
      <c r="AFK47" s="35"/>
      <c r="AFL47" s="35"/>
      <c r="AFM47" s="35"/>
      <c r="AFN47" s="35"/>
      <c r="AFO47" s="35"/>
      <c r="AFP47" s="35"/>
      <c r="AFQ47" s="35"/>
      <c r="AFR47" s="35"/>
      <c r="AFS47" s="35"/>
      <c r="AFT47" s="35"/>
      <c r="AFU47" s="35"/>
      <c r="AFV47" s="35"/>
      <c r="AFW47" s="35"/>
      <c r="AFX47" s="35"/>
      <c r="AFY47" s="35"/>
      <c r="AFZ47" s="35"/>
      <c r="AGA47" s="35"/>
      <c r="AGB47" s="35"/>
      <c r="AGC47" s="35"/>
      <c r="AGD47" s="35"/>
      <c r="AGE47" s="35"/>
      <c r="AGF47" s="35"/>
      <c r="AGG47" s="35"/>
      <c r="AGH47" s="35"/>
      <c r="AGI47" s="35"/>
      <c r="AGJ47" s="35"/>
      <c r="AGK47" s="35"/>
      <c r="AGL47" s="35"/>
      <c r="AGM47" s="35"/>
      <c r="AGN47" s="35"/>
      <c r="AGO47" s="35"/>
      <c r="AGP47" s="35"/>
      <c r="AGQ47" s="35"/>
      <c r="AGR47" s="35"/>
      <c r="AGS47" s="35"/>
      <c r="AGT47" s="35"/>
      <c r="AGU47" s="35"/>
      <c r="AGV47" s="35"/>
      <c r="AGW47" s="35"/>
      <c r="AGX47" s="35"/>
      <c r="AGY47" s="35"/>
      <c r="AGZ47" s="35"/>
      <c r="AHA47" s="35"/>
      <c r="AHB47" s="35"/>
      <c r="AHC47" s="35"/>
      <c r="AHD47" s="35"/>
      <c r="AHE47" s="35"/>
      <c r="AHF47" s="35"/>
      <c r="AHG47" s="35"/>
      <c r="AHH47" s="35"/>
      <c r="AHI47" s="35"/>
      <c r="AHJ47" s="35"/>
      <c r="AHK47" s="35"/>
      <c r="AHL47" s="35"/>
      <c r="AHM47" s="35"/>
      <c r="AHN47" s="35"/>
      <c r="AHO47" s="35"/>
      <c r="AHP47" s="35"/>
      <c r="AHQ47" s="35"/>
      <c r="AHR47" s="35"/>
      <c r="AHS47" s="35"/>
      <c r="AHT47" s="35"/>
      <c r="AHU47" s="35"/>
      <c r="AHV47" s="35"/>
      <c r="AHW47" s="35"/>
      <c r="AHX47" s="35"/>
      <c r="AHY47" s="35"/>
      <c r="AHZ47" s="35"/>
      <c r="AIA47" s="35"/>
      <c r="AIB47" s="35"/>
      <c r="AIC47" s="35"/>
      <c r="AID47" s="35"/>
      <c r="AIE47" s="35"/>
      <c r="AIF47" s="35"/>
      <c r="AIG47" s="35"/>
      <c r="AIH47" s="35"/>
      <c r="AII47" s="35"/>
      <c r="AIJ47" s="35"/>
      <c r="AIK47" s="35"/>
      <c r="AIL47" s="35"/>
      <c r="AIM47" s="35"/>
      <c r="AIN47" s="35"/>
      <c r="AIO47" s="35"/>
      <c r="AIP47" s="35"/>
      <c r="AIQ47" s="35"/>
      <c r="AIR47" s="35"/>
      <c r="AIS47" s="35"/>
      <c r="AIT47" s="35"/>
      <c r="AIU47" s="35"/>
      <c r="AIV47" s="35"/>
      <c r="AIW47" s="35"/>
      <c r="AIX47" s="35"/>
      <c r="AIY47" s="35"/>
      <c r="AIZ47" s="35"/>
      <c r="AJA47" s="35"/>
      <c r="AJB47" s="35"/>
      <c r="AJC47" s="35"/>
      <c r="AJD47" s="35"/>
      <c r="AJE47" s="35"/>
      <c r="AJF47" s="35"/>
      <c r="AJG47" s="35"/>
      <c r="AJH47" s="35"/>
      <c r="AJI47" s="35"/>
      <c r="AJJ47" s="35"/>
      <c r="AJK47" s="35"/>
      <c r="AJL47" s="35"/>
      <c r="AJM47" s="35"/>
      <c r="AJN47" s="35"/>
      <c r="AJO47" s="35"/>
      <c r="AJP47" s="35"/>
      <c r="AJQ47" s="35"/>
      <c r="AJR47" s="35"/>
      <c r="AJS47" s="35"/>
      <c r="AJT47" s="35"/>
      <c r="AJU47" s="35"/>
      <c r="AJV47" s="35"/>
      <c r="AJW47" s="35"/>
      <c r="AJX47" s="35"/>
      <c r="AJY47" s="35"/>
      <c r="AJZ47" s="35"/>
      <c r="AKA47" s="35"/>
      <c r="AKB47" s="35"/>
      <c r="AKC47" s="35"/>
      <c r="AKD47" s="35"/>
      <c r="AKE47" s="35"/>
      <c r="AKF47" s="35"/>
      <c r="AKG47" s="35"/>
      <c r="AKH47" s="35"/>
      <c r="AKI47" s="35"/>
      <c r="AKJ47" s="35"/>
      <c r="AKK47" s="35"/>
      <c r="AKL47" s="35"/>
      <c r="AKM47" s="35"/>
      <c r="AKN47" s="35"/>
      <c r="AKO47" s="35"/>
      <c r="AKP47" s="35"/>
      <c r="AKQ47" s="35"/>
      <c r="AKR47" s="35"/>
      <c r="AKS47" s="35"/>
      <c r="AKT47" s="35"/>
      <c r="AKU47" s="35"/>
      <c r="AKV47" s="35"/>
      <c r="AKW47" s="35"/>
      <c r="AKX47" s="35"/>
      <c r="AKY47" s="35"/>
      <c r="AKZ47" s="35"/>
      <c r="ALA47" s="35"/>
      <c r="ALB47" s="35"/>
      <c r="ALC47" s="35"/>
      <c r="ALD47" s="35"/>
      <c r="ALE47" s="35"/>
      <c r="ALF47" s="35"/>
      <c r="ALG47" s="35"/>
      <c r="ALH47" s="35"/>
      <c r="ALI47" s="35"/>
      <c r="ALJ47" s="35"/>
      <c r="ALK47" s="35"/>
      <c r="ALL47" s="35"/>
      <c r="ALM47" s="35"/>
      <c r="ALN47" s="35"/>
      <c r="ALO47" s="35"/>
      <c r="ALP47" s="35"/>
      <c r="ALQ47" s="35"/>
      <c r="ALR47" s="35"/>
      <c r="ALS47" s="35"/>
      <c r="ALT47" s="35"/>
      <c r="ALU47" s="35"/>
      <c r="ALV47" s="35"/>
      <c r="ALW47" s="35"/>
      <c r="ALX47" s="35"/>
      <c r="ALY47" s="35"/>
      <c r="ALZ47" s="35"/>
      <c r="AMA47" s="35"/>
      <c r="AMB47" s="35"/>
      <c r="AMC47" s="35"/>
      <c r="AMD47" s="35"/>
      <c r="AME47" s="35"/>
      <c r="AMF47" s="35"/>
      <c r="AMG47" s="35"/>
      <c r="AMH47" s="35"/>
      <c r="AMI47" s="35"/>
      <c r="AMJ47" s="35"/>
      <c r="AMK47" s="35"/>
    </row>
    <row r="48" s="1" customFormat="1" ht="20.1" customHeight="1" spans="1:1025">
      <c r="A48" s="11"/>
      <c r="B48" s="11">
        <v>45</v>
      </c>
      <c r="C48" s="12"/>
      <c r="D48" s="13"/>
      <c r="E48" s="14"/>
      <c r="F48" s="14"/>
      <c r="G48" s="13"/>
      <c r="H48" s="15"/>
      <c r="I48" s="20"/>
      <c r="J48" s="7"/>
      <c r="K48" s="24">
        <v>8.415</v>
      </c>
      <c r="L48" s="22">
        <f>K48/0.003375</f>
        <v>2493.33333333333</v>
      </c>
      <c r="M48" s="25">
        <v>230.9</v>
      </c>
      <c r="N48" s="15">
        <f>M48/22.5</f>
        <v>10.2622222222222</v>
      </c>
      <c r="O48" s="15"/>
      <c r="P48" s="15"/>
      <c r="Q48" s="30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3"/>
      <c r="AG48" s="34"/>
      <c r="AH48" s="34"/>
      <c r="AI48" s="34"/>
      <c r="AJ48" s="34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H48" s="35"/>
      <c r="EI48" s="35"/>
      <c r="EJ48" s="35"/>
      <c r="EK48" s="35"/>
      <c r="EL48" s="35"/>
      <c r="EM48" s="35"/>
      <c r="EN48" s="35"/>
      <c r="EO48" s="35"/>
      <c r="EP48" s="35"/>
      <c r="EQ48" s="35"/>
      <c r="ER48" s="35"/>
      <c r="ES48" s="35"/>
      <c r="ET48" s="35"/>
      <c r="EU48" s="35"/>
      <c r="EV48" s="35"/>
      <c r="EW48" s="35"/>
      <c r="EX48" s="35"/>
      <c r="EY48" s="35"/>
      <c r="EZ48" s="35"/>
      <c r="FA48" s="35"/>
      <c r="FB48" s="35"/>
      <c r="FC48" s="35"/>
      <c r="FD48" s="35"/>
      <c r="FE48" s="35"/>
      <c r="FF48" s="35"/>
      <c r="FG48" s="35"/>
      <c r="FH48" s="35"/>
      <c r="FI48" s="35"/>
      <c r="FJ48" s="35"/>
      <c r="FK48" s="35"/>
      <c r="FL48" s="35"/>
      <c r="FM48" s="35"/>
      <c r="FN48" s="35"/>
      <c r="FO48" s="35"/>
      <c r="FP48" s="35"/>
      <c r="FQ48" s="35"/>
      <c r="FR48" s="35"/>
      <c r="FS48" s="35"/>
      <c r="FT48" s="35"/>
      <c r="FU48" s="35"/>
      <c r="FV48" s="35"/>
      <c r="FW48" s="35"/>
      <c r="FX48" s="35"/>
      <c r="FY48" s="35"/>
      <c r="FZ48" s="35"/>
      <c r="GA48" s="35"/>
      <c r="GB48" s="35"/>
      <c r="GC48" s="35"/>
      <c r="GD48" s="35"/>
      <c r="GE48" s="35"/>
      <c r="GF48" s="35"/>
      <c r="GG48" s="35"/>
      <c r="GH48" s="35"/>
      <c r="GI48" s="35"/>
      <c r="GJ48" s="35"/>
      <c r="GK48" s="35"/>
      <c r="GL48" s="35"/>
      <c r="GM48" s="35"/>
      <c r="GN48" s="35"/>
      <c r="GO48" s="35"/>
      <c r="GP48" s="35"/>
      <c r="GQ48" s="35"/>
      <c r="GR48" s="35"/>
      <c r="GS48" s="35"/>
      <c r="GT48" s="35"/>
      <c r="GU48" s="35"/>
      <c r="GV48" s="35"/>
      <c r="GW48" s="35"/>
      <c r="GX48" s="35"/>
      <c r="GY48" s="35"/>
      <c r="GZ48" s="35"/>
      <c r="HA48" s="35"/>
      <c r="HB48" s="35"/>
      <c r="HC48" s="35"/>
      <c r="HD48" s="35"/>
      <c r="HE48" s="35"/>
      <c r="HF48" s="35"/>
      <c r="HG48" s="35"/>
      <c r="HH48" s="35"/>
      <c r="HI48" s="35"/>
      <c r="HJ48" s="35"/>
      <c r="HK48" s="35"/>
      <c r="HL48" s="35"/>
      <c r="HM48" s="35"/>
      <c r="HN48" s="35"/>
      <c r="HO48" s="35"/>
      <c r="HP48" s="35"/>
      <c r="HQ48" s="35"/>
      <c r="HR48" s="35"/>
      <c r="HS48" s="35"/>
      <c r="HT48" s="35"/>
      <c r="HU48" s="35"/>
      <c r="HV48" s="35"/>
      <c r="HW48" s="35"/>
      <c r="HX48" s="35"/>
      <c r="HY48" s="35"/>
      <c r="HZ48" s="35"/>
      <c r="IA48" s="35"/>
      <c r="IB48" s="35"/>
      <c r="IC48" s="35"/>
      <c r="ID48" s="35"/>
      <c r="IE48" s="35"/>
      <c r="IF48" s="35"/>
      <c r="IG48" s="35"/>
      <c r="IH48" s="35"/>
      <c r="II48" s="35"/>
      <c r="IJ48" s="35"/>
      <c r="IK48" s="35"/>
      <c r="IL48" s="35"/>
      <c r="IM48" s="35"/>
      <c r="IN48" s="35"/>
      <c r="IO48" s="35"/>
      <c r="IP48" s="35"/>
      <c r="IQ48" s="35"/>
      <c r="IR48" s="35"/>
      <c r="IS48" s="35"/>
      <c r="IT48" s="35"/>
      <c r="IU48" s="35"/>
      <c r="IV48" s="35"/>
      <c r="IW48" s="35"/>
      <c r="IX48" s="35"/>
      <c r="IY48" s="35"/>
      <c r="IZ48" s="35"/>
      <c r="JA48" s="35"/>
      <c r="JB48" s="35"/>
      <c r="JC48" s="35"/>
      <c r="JD48" s="35"/>
      <c r="JE48" s="35"/>
      <c r="JF48" s="35"/>
      <c r="JG48" s="35"/>
      <c r="JH48" s="35"/>
      <c r="JI48" s="35"/>
      <c r="JJ48" s="35"/>
      <c r="JK48" s="35"/>
      <c r="JL48" s="35"/>
      <c r="JM48" s="35"/>
      <c r="JN48" s="35"/>
      <c r="JO48" s="35"/>
      <c r="JP48" s="35"/>
      <c r="JQ48" s="35"/>
      <c r="JR48" s="35"/>
      <c r="JS48" s="35"/>
      <c r="JT48" s="35"/>
      <c r="JU48" s="35"/>
      <c r="JV48" s="35"/>
      <c r="JW48" s="35"/>
      <c r="JX48" s="35"/>
      <c r="JY48" s="35"/>
      <c r="JZ48" s="35"/>
      <c r="KA48" s="35"/>
      <c r="KB48" s="35"/>
      <c r="KC48" s="35"/>
      <c r="KD48" s="35"/>
      <c r="KE48" s="35"/>
      <c r="KF48" s="35"/>
      <c r="KG48" s="35"/>
      <c r="KH48" s="35"/>
      <c r="KI48" s="35"/>
      <c r="KJ48" s="35"/>
      <c r="KK48" s="35"/>
      <c r="KL48" s="35"/>
      <c r="KM48" s="35"/>
      <c r="KN48" s="35"/>
      <c r="KO48" s="35"/>
      <c r="KP48" s="35"/>
      <c r="KQ48" s="35"/>
      <c r="KR48" s="35"/>
      <c r="KS48" s="35"/>
      <c r="KT48" s="35"/>
      <c r="KU48" s="35"/>
      <c r="KV48" s="35"/>
      <c r="KW48" s="35"/>
      <c r="KX48" s="35"/>
      <c r="KY48" s="35"/>
      <c r="KZ48" s="35"/>
      <c r="LA48" s="35"/>
      <c r="LB48" s="35"/>
      <c r="LC48" s="35"/>
      <c r="LD48" s="35"/>
      <c r="LE48" s="35"/>
      <c r="LF48" s="35"/>
      <c r="LG48" s="35"/>
      <c r="LH48" s="35"/>
      <c r="LI48" s="35"/>
      <c r="LJ48" s="35"/>
      <c r="LK48" s="35"/>
      <c r="LL48" s="35"/>
      <c r="LM48" s="35"/>
      <c r="LN48" s="35"/>
      <c r="LO48" s="35"/>
      <c r="LP48" s="35"/>
      <c r="LQ48" s="35"/>
      <c r="LR48" s="35"/>
      <c r="LS48" s="35"/>
      <c r="LT48" s="35"/>
      <c r="LU48" s="35"/>
      <c r="LV48" s="35"/>
      <c r="LW48" s="35"/>
      <c r="LX48" s="35"/>
      <c r="LY48" s="35"/>
      <c r="LZ48" s="35"/>
      <c r="MA48" s="35"/>
      <c r="MB48" s="35"/>
      <c r="MC48" s="35"/>
      <c r="MD48" s="35"/>
      <c r="ME48" s="35"/>
      <c r="MF48" s="35"/>
      <c r="MG48" s="35"/>
      <c r="MH48" s="35"/>
      <c r="MI48" s="35"/>
      <c r="MJ48" s="35"/>
      <c r="MK48" s="35"/>
      <c r="ML48" s="35"/>
      <c r="MM48" s="35"/>
      <c r="MN48" s="35"/>
      <c r="MO48" s="35"/>
      <c r="MP48" s="35"/>
      <c r="MQ48" s="35"/>
      <c r="MR48" s="35"/>
      <c r="MS48" s="35"/>
      <c r="MT48" s="35"/>
      <c r="MU48" s="35"/>
      <c r="MV48" s="35"/>
      <c r="MW48" s="35"/>
      <c r="MX48" s="35"/>
      <c r="MY48" s="35"/>
      <c r="MZ48" s="35"/>
      <c r="NA48" s="35"/>
      <c r="NB48" s="35"/>
      <c r="NC48" s="35"/>
      <c r="ND48" s="35"/>
      <c r="NE48" s="35"/>
      <c r="NF48" s="35"/>
      <c r="NG48" s="35"/>
      <c r="NH48" s="35"/>
      <c r="NI48" s="35"/>
      <c r="NJ48" s="35"/>
      <c r="NK48" s="35"/>
      <c r="NL48" s="35"/>
      <c r="NM48" s="35"/>
      <c r="NN48" s="35"/>
      <c r="NO48" s="35"/>
      <c r="NP48" s="35"/>
      <c r="NQ48" s="35"/>
      <c r="NR48" s="35"/>
      <c r="NS48" s="35"/>
      <c r="NT48" s="35"/>
      <c r="NU48" s="35"/>
      <c r="NV48" s="35"/>
      <c r="NW48" s="35"/>
      <c r="NX48" s="35"/>
      <c r="NY48" s="35"/>
      <c r="NZ48" s="35"/>
      <c r="OA48" s="35"/>
      <c r="OB48" s="35"/>
      <c r="OC48" s="35"/>
      <c r="OD48" s="35"/>
      <c r="OE48" s="35"/>
      <c r="OF48" s="35"/>
      <c r="OG48" s="35"/>
      <c r="OH48" s="35"/>
      <c r="OI48" s="35"/>
      <c r="OJ48" s="35"/>
      <c r="OK48" s="35"/>
      <c r="OL48" s="35"/>
      <c r="OM48" s="35"/>
      <c r="ON48" s="35"/>
      <c r="OO48" s="35"/>
      <c r="OP48" s="35"/>
      <c r="OQ48" s="35"/>
      <c r="OR48" s="35"/>
      <c r="OS48" s="35"/>
      <c r="OT48" s="35"/>
      <c r="OU48" s="35"/>
      <c r="OV48" s="35"/>
      <c r="OW48" s="35"/>
      <c r="OX48" s="35"/>
      <c r="OY48" s="35"/>
      <c r="OZ48" s="35"/>
      <c r="PA48" s="35"/>
      <c r="PB48" s="35"/>
      <c r="PC48" s="35"/>
      <c r="PD48" s="35"/>
      <c r="PE48" s="35"/>
      <c r="PF48" s="35"/>
      <c r="PG48" s="35"/>
      <c r="PH48" s="35"/>
      <c r="PI48" s="35"/>
      <c r="PJ48" s="35"/>
      <c r="PK48" s="35"/>
      <c r="PL48" s="35"/>
      <c r="PM48" s="35"/>
      <c r="PN48" s="35"/>
      <c r="PO48" s="35"/>
      <c r="PP48" s="35"/>
      <c r="PQ48" s="35"/>
      <c r="PR48" s="35"/>
      <c r="PS48" s="35"/>
      <c r="PT48" s="35"/>
      <c r="PU48" s="35"/>
      <c r="PV48" s="35"/>
      <c r="PW48" s="35"/>
      <c r="PX48" s="35"/>
      <c r="PY48" s="35"/>
      <c r="PZ48" s="35"/>
      <c r="QA48" s="35"/>
      <c r="QB48" s="35"/>
      <c r="QC48" s="35"/>
      <c r="QD48" s="35"/>
      <c r="QE48" s="35"/>
      <c r="QF48" s="35"/>
      <c r="QG48" s="35"/>
      <c r="QH48" s="35"/>
      <c r="QI48" s="35"/>
      <c r="QJ48" s="35"/>
      <c r="QK48" s="35"/>
      <c r="QL48" s="35"/>
      <c r="QM48" s="35"/>
      <c r="QN48" s="35"/>
      <c r="QO48" s="35"/>
      <c r="QP48" s="35"/>
      <c r="QQ48" s="35"/>
      <c r="QR48" s="35"/>
      <c r="QS48" s="35"/>
      <c r="QT48" s="35"/>
      <c r="QU48" s="35"/>
      <c r="QV48" s="35"/>
      <c r="QW48" s="35"/>
      <c r="QX48" s="35"/>
      <c r="QY48" s="35"/>
      <c r="QZ48" s="35"/>
      <c r="RA48" s="35"/>
      <c r="RB48" s="35"/>
      <c r="RC48" s="35"/>
      <c r="RD48" s="35"/>
      <c r="RE48" s="35"/>
      <c r="RF48" s="35"/>
      <c r="RG48" s="35"/>
      <c r="RH48" s="35"/>
      <c r="RI48" s="35"/>
      <c r="RJ48" s="35"/>
      <c r="RK48" s="35"/>
      <c r="RL48" s="35"/>
      <c r="RM48" s="35"/>
      <c r="RN48" s="35"/>
      <c r="RO48" s="35"/>
      <c r="RP48" s="35"/>
      <c r="RQ48" s="35"/>
      <c r="RR48" s="35"/>
      <c r="RS48" s="35"/>
      <c r="RT48" s="35"/>
      <c r="RU48" s="35"/>
      <c r="RV48" s="35"/>
      <c r="RW48" s="35"/>
      <c r="RX48" s="35"/>
      <c r="RY48" s="35"/>
      <c r="RZ48" s="35"/>
      <c r="SA48" s="35"/>
      <c r="SB48" s="35"/>
      <c r="SC48" s="35"/>
      <c r="SD48" s="35"/>
      <c r="SE48" s="35"/>
      <c r="SF48" s="35"/>
      <c r="SG48" s="35"/>
      <c r="SH48" s="35"/>
      <c r="SI48" s="35"/>
      <c r="SJ48" s="35"/>
      <c r="SK48" s="35"/>
      <c r="SL48" s="35"/>
      <c r="SM48" s="35"/>
      <c r="SN48" s="35"/>
      <c r="SO48" s="35"/>
      <c r="SP48" s="35"/>
      <c r="SQ48" s="35"/>
      <c r="SR48" s="35"/>
      <c r="SS48" s="35"/>
      <c r="ST48" s="35"/>
      <c r="SU48" s="35"/>
      <c r="SV48" s="35"/>
      <c r="SW48" s="35"/>
      <c r="SX48" s="35"/>
      <c r="SY48" s="35"/>
      <c r="SZ48" s="35"/>
      <c r="TA48" s="35"/>
      <c r="TB48" s="35"/>
      <c r="TC48" s="35"/>
      <c r="TD48" s="35"/>
      <c r="TE48" s="35"/>
      <c r="TF48" s="35"/>
      <c r="TG48" s="35"/>
      <c r="TH48" s="35"/>
      <c r="TI48" s="35"/>
      <c r="TJ48" s="35"/>
      <c r="TK48" s="35"/>
      <c r="TL48" s="35"/>
      <c r="TM48" s="35"/>
      <c r="TN48" s="35"/>
      <c r="TO48" s="35"/>
      <c r="TP48" s="35"/>
      <c r="TQ48" s="35"/>
      <c r="TR48" s="35"/>
      <c r="TS48" s="35"/>
      <c r="TT48" s="35"/>
      <c r="TU48" s="35"/>
      <c r="TV48" s="35"/>
      <c r="TW48" s="35"/>
      <c r="TX48" s="35"/>
      <c r="TY48" s="35"/>
      <c r="TZ48" s="35"/>
      <c r="UA48" s="35"/>
      <c r="UB48" s="35"/>
      <c r="UC48" s="35"/>
      <c r="UD48" s="35"/>
      <c r="UE48" s="35"/>
      <c r="UF48" s="35"/>
      <c r="UG48" s="35"/>
      <c r="UH48" s="35"/>
      <c r="UI48" s="35"/>
      <c r="UJ48" s="35"/>
      <c r="UK48" s="35"/>
      <c r="UL48" s="35"/>
      <c r="UM48" s="35"/>
      <c r="UN48" s="35"/>
      <c r="UO48" s="35"/>
      <c r="UP48" s="35"/>
      <c r="UQ48" s="35"/>
      <c r="UR48" s="35"/>
      <c r="US48" s="35"/>
      <c r="UT48" s="35"/>
      <c r="UU48" s="35"/>
      <c r="UV48" s="35"/>
      <c r="UW48" s="35"/>
      <c r="UX48" s="35"/>
      <c r="UY48" s="35"/>
      <c r="UZ48" s="35"/>
      <c r="VA48" s="35"/>
      <c r="VB48" s="35"/>
      <c r="VC48" s="35"/>
      <c r="VD48" s="35"/>
      <c r="VE48" s="35"/>
      <c r="VF48" s="35"/>
      <c r="VG48" s="35"/>
      <c r="VH48" s="35"/>
      <c r="VI48" s="35"/>
      <c r="VJ48" s="35"/>
      <c r="VK48" s="35"/>
      <c r="VL48" s="35"/>
      <c r="VM48" s="35"/>
      <c r="VN48" s="35"/>
      <c r="VO48" s="35"/>
      <c r="VP48" s="35"/>
      <c r="VQ48" s="35"/>
      <c r="VR48" s="35"/>
      <c r="VS48" s="35"/>
      <c r="VT48" s="35"/>
      <c r="VU48" s="35"/>
      <c r="VV48" s="35"/>
      <c r="VW48" s="35"/>
      <c r="VX48" s="35"/>
      <c r="VY48" s="35"/>
      <c r="VZ48" s="35"/>
      <c r="WA48" s="35"/>
      <c r="WB48" s="35"/>
      <c r="WC48" s="35"/>
      <c r="WD48" s="35"/>
      <c r="WE48" s="35"/>
      <c r="WF48" s="35"/>
      <c r="WG48" s="35"/>
      <c r="WH48" s="35"/>
      <c r="WI48" s="35"/>
      <c r="WJ48" s="35"/>
      <c r="WK48" s="35"/>
      <c r="WL48" s="35"/>
      <c r="WM48" s="35"/>
      <c r="WN48" s="35"/>
      <c r="WO48" s="35"/>
      <c r="WP48" s="35"/>
      <c r="WQ48" s="35"/>
      <c r="WR48" s="35"/>
      <c r="WS48" s="35"/>
      <c r="WT48" s="35"/>
      <c r="WU48" s="35"/>
      <c r="WV48" s="35"/>
      <c r="WW48" s="35"/>
      <c r="WX48" s="35"/>
      <c r="WY48" s="35"/>
      <c r="WZ48" s="35"/>
      <c r="XA48" s="35"/>
      <c r="XB48" s="35"/>
      <c r="XC48" s="35"/>
      <c r="XD48" s="35"/>
      <c r="XE48" s="35"/>
      <c r="XF48" s="35"/>
      <c r="XG48" s="35"/>
      <c r="XH48" s="35"/>
      <c r="XI48" s="35"/>
      <c r="XJ48" s="35"/>
      <c r="XK48" s="35"/>
      <c r="XL48" s="35"/>
      <c r="XM48" s="35"/>
      <c r="XN48" s="35"/>
      <c r="XO48" s="35"/>
      <c r="XP48" s="35"/>
      <c r="XQ48" s="35"/>
      <c r="XR48" s="35"/>
      <c r="XS48" s="35"/>
      <c r="XT48" s="35"/>
      <c r="XU48" s="35"/>
      <c r="XV48" s="35"/>
      <c r="XW48" s="35"/>
      <c r="XX48" s="35"/>
      <c r="XY48" s="35"/>
      <c r="XZ48" s="35"/>
      <c r="YA48" s="35"/>
      <c r="YB48" s="35"/>
      <c r="YC48" s="35"/>
      <c r="YD48" s="35"/>
      <c r="YE48" s="35"/>
      <c r="YF48" s="35"/>
      <c r="YG48" s="35"/>
      <c r="YH48" s="35"/>
      <c r="YI48" s="35"/>
      <c r="YJ48" s="35"/>
      <c r="YK48" s="35"/>
      <c r="YL48" s="35"/>
      <c r="YM48" s="35"/>
      <c r="YN48" s="35"/>
      <c r="YO48" s="35"/>
      <c r="YP48" s="35"/>
      <c r="YQ48" s="35"/>
      <c r="YR48" s="35"/>
      <c r="YS48" s="35"/>
      <c r="YT48" s="35"/>
      <c r="YU48" s="35"/>
      <c r="YV48" s="35"/>
      <c r="YW48" s="35"/>
      <c r="YX48" s="35"/>
      <c r="YY48" s="35"/>
      <c r="YZ48" s="35"/>
      <c r="ZA48" s="35"/>
      <c r="ZB48" s="35"/>
      <c r="ZC48" s="35"/>
      <c r="ZD48" s="35"/>
      <c r="ZE48" s="35"/>
      <c r="ZF48" s="35"/>
      <c r="ZG48" s="35"/>
      <c r="ZH48" s="35"/>
      <c r="ZI48" s="35"/>
      <c r="ZJ48" s="35"/>
      <c r="ZK48" s="35"/>
      <c r="ZL48" s="35"/>
      <c r="ZM48" s="35"/>
      <c r="ZN48" s="35"/>
      <c r="ZO48" s="35"/>
      <c r="ZP48" s="35"/>
      <c r="ZQ48" s="35"/>
      <c r="ZR48" s="35"/>
      <c r="ZS48" s="35"/>
      <c r="ZT48" s="35"/>
      <c r="ZU48" s="35"/>
      <c r="ZV48" s="35"/>
      <c r="ZW48" s="35"/>
      <c r="ZX48" s="35"/>
      <c r="ZY48" s="35"/>
      <c r="ZZ48" s="35"/>
      <c r="AAA48" s="35"/>
      <c r="AAB48" s="35"/>
      <c r="AAC48" s="35"/>
      <c r="AAD48" s="35"/>
      <c r="AAE48" s="35"/>
      <c r="AAF48" s="35"/>
      <c r="AAG48" s="35"/>
      <c r="AAH48" s="35"/>
      <c r="AAI48" s="35"/>
      <c r="AAJ48" s="35"/>
      <c r="AAK48" s="35"/>
      <c r="AAL48" s="35"/>
      <c r="AAM48" s="35"/>
      <c r="AAN48" s="35"/>
      <c r="AAO48" s="35"/>
      <c r="AAP48" s="35"/>
      <c r="AAQ48" s="35"/>
      <c r="AAR48" s="35"/>
      <c r="AAS48" s="35"/>
      <c r="AAT48" s="35"/>
      <c r="AAU48" s="35"/>
      <c r="AAV48" s="35"/>
      <c r="AAW48" s="35"/>
      <c r="AAX48" s="35"/>
      <c r="AAY48" s="35"/>
      <c r="AAZ48" s="35"/>
      <c r="ABA48" s="35"/>
      <c r="ABB48" s="35"/>
      <c r="ABC48" s="35"/>
      <c r="ABD48" s="35"/>
      <c r="ABE48" s="35"/>
      <c r="ABF48" s="35"/>
      <c r="ABG48" s="35"/>
      <c r="ABH48" s="35"/>
      <c r="ABI48" s="35"/>
      <c r="ABJ48" s="35"/>
      <c r="ABK48" s="35"/>
      <c r="ABL48" s="35"/>
      <c r="ABM48" s="35"/>
      <c r="ABN48" s="35"/>
      <c r="ABO48" s="35"/>
      <c r="ABP48" s="35"/>
      <c r="ABQ48" s="35"/>
      <c r="ABR48" s="35"/>
      <c r="ABS48" s="35"/>
      <c r="ABT48" s="35"/>
      <c r="ABU48" s="35"/>
      <c r="ABV48" s="35"/>
      <c r="ABW48" s="35"/>
      <c r="ABX48" s="35"/>
      <c r="ABY48" s="35"/>
      <c r="ABZ48" s="35"/>
      <c r="ACA48" s="35"/>
      <c r="ACB48" s="35"/>
      <c r="ACC48" s="35"/>
      <c r="ACD48" s="35"/>
      <c r="ACE48" s="35"/>
      <c r="ACF48" s="35"/>
      <c r="ACG48" s="35"/>
      <c r="ACH48" s="35"/>
      <c r="ACI48" s="35"/>
      <c r="ACJ48" s="35"/>
      <c r="ACK48" s="35"/>
      <c r="ACL48" s="35"/>
      <c r="ACM48" s="35"/>
      <c r="ACN48" s="35"/>
      <c r="ACO48" s="35"/>
      <c r="ACP48" s="35"/>
      <c r="ACQ48" s="35"/>
      <c r="ACR48" s="35"/>
      <c r="ACS48" s="35"/>
      <c r="ACT48" s="35"/>
      <c r="ACU48" s="35"/>
      <c r="ACV48" s="35"/>
      <c r="ACW48" s="35"/>
      <c r="ACX48" s="35"/>
      <c r="ACY48" s="35"/>
      <c r="ACZ48" s="35"/>
      <c r="ADA48" s="35"/>
      <c r="ADB48" s="35"/>
      <c r="ADC48" s="35"/>
      <c r="ADD48" s="35"/>
      <c r="ADE48" s="35"/>
      <c r="ADF48" s="35"/>
      <c r="ADG48" s="35"/>
      <c r="ADH48" s="35"/>
      <c r="ADI48" s="35"/>
      <c r="ADJ48" s="35"/>
      <c r="ADK48" s="35"/>
      <c r="ADL48" s="35"/>
      <c r="ADM48" s="35"/>
      <c r="ADN48" s="35"/>
      <c r="ADO48" s="35"/>
      <c r="ADP48" s="35"/>
      <c r="ADQ48" s="35"/>
      <c r="ADR48" s="35"/>
      <c r="ADS48" s="35"/>
      <c r="ADT48" s="35"/>
      <c r="ADU48" s="35"/>
      <c r="ADV48" s="35"/>
      <c r="ADW48" s="35"/>
      <c r="ADX48" s="35"/>
      <c r="ADY48" s="35"/>
      <c r="ADZ48" s="35"/>
      <c r="AEA48" s="35"/>
      <c r="AEB48" s="35"/>
      <c r="AEC48" s="35"/>
      <c r="AED48" s="35"/>
      <c r="AEE48" s="35"/>
      <c r="AEF48" s="35"/>
      <c r="AEG48" s="35"/>
      <c r="AEH48" s="35"/>
      <c r="AEI48" s="35"/>
      <c r="AEJ48" s="35"/>
      <c r="AEK48" s="35"/>
      <c r="AEL48" s="35"/>
      <c r="AEM48" s="35"/>
      <c r="AEN48" s="35"/>
      <c r="AEO48" s="35"/>
      <c r="AEP48" s="35"/>
      <c r="AEQ48" s="35"/>
      <c r="AER48" s="35"/>
      <c r="AES48" s="35"/>
      <c r="AET48" s="35"/>
      <c r="AEU48" s="35"/>
      <c r="AEV48" s="35"/>
      <c r="AEW48" s="35"/>
      <c r="AEX48" s="35"/>
      <c r="AEY48" s="35"/>
      <c r="AEZ48" s="35"/>
      <c r="AFA48" s="35"/>
      <c r="AFB48" s="35"/>
      <c r="AFC48" s="35"/>
      <c r="AFD48" s="35"/>
      <c r="AFE48" s="35"/>
      <c r="AFF48" s="35"/>
      <c r="AFG48" s="35"/>
      <c r="AFH48" s="35"/>
      <c r="AFI48" s="35"/>
      <c r="AFJ48" s="35"/>
      <c r="AFK48" s="35"/>
      <c r="AFL48" s="35"/>
      <c r="AFM48" s="35"/>
      <c r="AFN48" s="35"/>
      <c r="AFO48" s="35"/>
      <c r="AFP48" s="35"/>
      <c r="AFQ48" s="35"/>
      <c r="AFR48" s="35"/>
      <c r="AFS48" s="35"/>
      <c r="AFT48" s="35"/>
      <c r="AFU48" s="35"/>
      <c r="AFV48" s="35"/>
      <c r="AFW48" s="35"/>
      <c r="AFX48" s="35"/>
      <c r="AFY48" s="35"/>
      <c r="AFZ48" s="35"/>
      <c r="AGA48" s="35"/>
      <c r="AGB48" s="35"/>
      <c r="AGC48" s="35"/>
      <c r="AGD48" s="35"/>
      <c r="AGE48" s="35"/>
      <c r="AGF48" s="35"/>
      <c r="AGG48" s="35"/>
      <c r="AGH48" s="35"/>
      <c r="AGI48" s="35"/>
      <c r="AGJ48" s="35"/>
      <c r="AGK48" s="35"/>
      <c r="AGL48" s="35"/>
      <c r="AGM48" s="35"/>
      <c r="AGN48" s="35"/>
      <c r="AGO48" s="35"/>
      <c r="AGP48" s="35"/>
      <c r="AGQ48" s="35"/>
      <c r="AGR48" s="35"/>
      <c r="AGS48" s="35"/>
      <c r="AGT48" s="35"/>
      <c r="AGU48" s="35"/>
      <c r="AGV48" s="35"/>
      <c r="AGW48" s="35"/>
      <c r="AGX48" s="35"/>
      <c r="AGY48" s="35"/>
      <c r="AGZ48" s="35"/>
      <c r="AHA48" s="35"/>
      <c r="AHB48" s="35"/>
      <c r="AHC48" s="35"/>
      <c r="AHD48" s="35"/>
      <c r="AHE48" s="35"/>
      <c r="AHF48" s="35"/>
      <c r="AHG48" s="35"/>
      <c r="AHH48" s="35"/>
      <c r="AHI48" s="35"/>
      <c r="AHJ48" s="35"/>
      <c r="AHK48" s="35"/>
      <c r="AHL48" s="35"/>
      <c r="AHM48" s="35"/>
      <c r="AHN48" s="35"/>
      <c r="AHO48" s="35"/>
      <c r="AHP48" s="35"/>
      <c r="AHQ48" s="35"/>
      <c r="AHR48" s="35"/>
      <c r="AHS48" s="35"/>
      <c r="AHT48" s="35"/>
      <c r="AHU48" s="35"/>
      <c r="AHV48" s="35"/>
      <c r="AHW48" s="35"/>
      <c r="AHX48" s="35"/>
      <c r="AHY48" s="35"/>
      <c r="AHZ48" s="35"/>
      <c r="AIA48" s="35"/>
      <c r="AIB48" s="35"/>
      <c r="AIC48" s="35"/>
      <c r="AID48" s="35"/>
      <c r="AIE48" s="35"/>
      <c r="AIF48" s="35"/>
      <c r="AIG48" s="35"/>
      <c r="AIH48" s="35"/>
      <c r="AII48" s="35"/>
      <c r="AIJ48" s="35"/>
      <c r="AIK48" s="35"/>
      <c r="AIL48" s="35"/>
      <c r="AIM48" s="35"/>
      <c r="AIN48" s="35"/>
      <c r="AIO48" s="35"/>
      <c r="AIP48" s="35"/>
      <c r="AIQ48" s="35"/>
      <c r="AIR48" s="35"/>
      <c r="AIS48" s="35"/>
      <c r="AIT48" s="35"/>
      <c r="AIU48" s="35"/>
      <c r="AIV48" s="35"/>
      <c r="AIW48" s="35"/>
      <c r="AIX48" s="35"/>
      <c r="AIY48" s="35"/>
      <c r="AIZ48" s="35"/>
      <c r="AJA48" s="35"/>
      <c r="AJB48" s="35"/>
      <c r="AJC48" s="35"/>
      <c r="AJD48" s="35"/>
      <c r="AJE48" s="35"/>
      <c r="AJF48" s="35"/>
      <c r="AJG48" s="35"/>
      <c r="AJH48" s="35"/>
      <c r="AJI48" s="35"/>
      <c r="AJJ48" s="35"/>
      <c r="AJK48" s="35"/>
      <c r="AJL48" s="35"/>
      <c r="AJM48" s="35"/>
      <c r="AJN48" s="35"/>
      <c r="AJO48" s="35"/>
      <c r="AJP48" s="35"/>
      <c r="AJQ48" s="35"/>
      <c r="AJR48" s="35"/>
      <c r="AJS48" s="35"/>
      <c r="AJT48" s="35"/>
      <c r="AJU48" s="35"/>
      <c r="AJV48" s="35"/>
      <c r="AJW48" s="35"/>
      <c r="AJX48" s="35"/>
      <c r="AJY48" s="35"/>
      <c r="AJZ48" s="35"/>
      <c r="AKA48" s="35"/>
      <c r="AKB48" s="35"/>
      <c r="AKC48" s="35"/>
      <c r="AKD48" s="35"/>
      <c r="AKE48" s="35"/>
      <c r="AKF48" s="35"/>
      <c r="AKG48" s="35"/>
      <c r="AKH48" s="35"/>
      <c r="AKI48" s="35"/>
      <c r="AKJ48" s="35"/>
      <c r="AKK48" s="35"/>
      <c r="AKL48" s="35"/>
      <c r="AKM48" s="35"/>
      <c r="AKN48" s="35"/>
      <c r="AKO48" s="35"/>
      <c r="AKP48" s="35"/>
      <c r="AKQ48" s="35"/>
      <c r="AKR48" s="35"/>
      <c r="AKS48" s="35"/>
      <c r="AKT48" s="35"/>
      <c r="AKU48" s="35"/>
      <c r="AKV48" s="35"/>
      <c r="AKW48" s="35"/>
      <c r="AKX48" s="35"/>
      <c r="AKY48" s="35"/>
      <c r="AKZ48" s="35"/>
      <c r="ALA48" s="35"/>
      <c r="ALB48" s="35"/>
      <c r="ALC48" s="35"/>
      <c r="ALD48" s="35"/>
      <c r="ALE48" s="35"/>
      <c r="ALF48" s="35"/>
      <c r="ALG48" s="35"/>
      <c r="ALH48" s="35"/>
      <c r="ALI48" s="35"/>
      <c r="ALJ48" s="35"/>
      <c r="ALK48" s="35"/>
      <c r="ALL48" s="35"/>
      <c r="ALM48" s="35"/>
      <c r="ALN48" s="35"/>
      <c r="ALO48" s="35"/>
      <c r="ALP48" s="35"/>
      <c r="ALQ48" s="35"/>
      <c r="ALR48" s="35"/>
      <c r="ALS48" s="35"/>
      <c r="ALT48" s="35"/>
      <c r="ALU48" s="35"/>
      <c r="ALV48" s="35"/>
      <c r="ALW48" s="35"/>
      <c r="ALX48" s="35"/>
      <c r="ALY48" s="35"/>
      <c r="ALZ48" s="35"/>
      <c r="AMA48" s="35"/>
      <c r="AMB48" s="35"/>
      <c r="AMC48" s="35"/>
      <c r="AMD48" s="35"/>
      <c r="AME48" s="35"/>
      <c r="AMF48" s="35"/>
      <c r="AMG48" s="35"/>
      <c r="AMH48" s="35"/>
      <c r="AMI48" s="35"/>
      <c r="AMJ48" s="35"/>
      <c r="AMK48" s="35"/>
    </row>
    <row r="49" s="1" customFormat="1" ht="20.1" customHeight="1" spans="1:1025">
      <c r="A49" s="11"/>
      <c r="B49" s="11">
        <v>46</v>
      </c>
      <c r="C49" s="12"/>
      <c r="D49" s="13"/>
      <c r="E49" s="14"/>
      <c r="F49" s="14"/>
      <c r="G49" s="13"/>
      <c r="H49" s="15"/>
      <c r="I49" s="20" t="s">
        <v>36</v>
      </c>
      <c r="J49" s="13">
        <v>28</v>
      </c>
      <c r="K49" s="21">
        <v>8.653</v>
      </c>
      <c r="L49" s="22">
        <f>K49/0.003375</f>
        <v>2563.85185185185</v>
      </c>
      <c r="M49" s="23">
        <v>480.9</v>
      </c>
      <c r="N49" s="15">
        <f>M49/22.5</f>
        <v>21.3733333333333</v>
      </c>
      <c r="O49" s="15">
        <f>AVERAGE(N49:N51)</f>
        <v>21.2</v>
      </c>
      <c r="P49" s="15">
        <f>(O49/15)*100</f>
        <v>141.333333333333</v>
      </c>
      <c r="Q49" s="30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3"/>
      <c r="AG49" s="34"/>
      <c r="AH49" s="34"/>
      <c r="AI49" s="34"/>
      <c r="AJ49" s="34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H49" s="35"/>
      <c r="EI49" s="35"/>
      <c r="EJ49" s="35"/>
      <c r="EK49" s="35"/>
      <c r="EL49" s="35"/>
      <c r="EM49" s="35"/>
      <c r="EN49" s="35"/>
      <c r="EO49" s="35"/>
      <c r="EP49" s="35"/>
      <c r="EQ49" s="35"/>
      <c r="ER49" s="35"/>
      <c r="ES49" s="35"/>
      <c r="ET49" s="35"/>
      <c r="EU49" s="35"/>
      <c r="EV49" s="35"/>
      <c r="EW49" s="35"/>
      <c r="EX49" s="35"/>
      <c r="EY49" s="35"/>
      <c r="EZ49" s="35"/>
      <c r="FA49" s="35"/>
      <c r="FB49" s="35"/>
      <c r="FC49" s="35"/>
      <c r="FD49" s="35"/>
      <c r="FE49" s="35"/>
      <c r="FF49" s="35"/>
      <c r="FG49" s="35"/>
      <c r="FH49" s="35"/>
      <c r="FI49" s="35"/>
      <c r="FJ49" s="35"/>
      <c r="FK49" s="35"/>
      <c r="FL49" s="35"/>
      <c r="FM49" s="35"/>
      <c r="FN49" s="35"/>
      <c r="FO49" s="35"/>
      <c r="FP49" s="35"/>
      <c r="FQ49" s="35"/>
      <c r="FR49" s="35"/>
      <c r="FS49" s="35"/>
      <c r="FT49" s="35"/>
      <c r="FU49" s="35"/>
      <c r="FV49" s="35"/>
      <c r="FW49" s="35"/>
      <c r="FX49" s="35"/>
      <c r="FY49" s="35"/>
      <c r="FZ49" s="35"/>
      <c r="GA49" s="35"/>
      <c r="GB49" s="35"/>
      <c r="GC49" s="35"/>
      <c r="GD49" s="35"/>
      <c r="GE49" s="35"/>
      <c r="GF49" s="35"/>
      <c r="GG49" s="35"/>
      <c r="GH49" s="35"/>
      <c r="GI49" s="35"/>
      <c r="GJ49" s="35"/>
      <c r="GK49" s="35"/>
      <c r="GL49" s="35"/>
      <c r="GM49" s="35"/>
      <c r="GN49" s="35"/>
      <c r="GO49" s="35"/>
      <c r="GP49" s="35"/>
      <c r="GQ49" s="35"/>
      <c r="GR49" s="35"/>
      <c r="GS49" s="35"/>
      <c r="GT49" s="35"/>
      <c r="GU49" s="35"/>
      <c r="GV49" s="35"/>
      <c r="GW49" s="35"/>
      <c r="GX49" s="35"/>
      <c r="GY49" s="35"/>
      <c r="GZ49" s="35"/>
      <c r="HA49" s="35"/>
      <c r="HB49" s="35"/>
      <c r="HC49" s="35"/>
      <c r="HD49" s="35"/>
      <c r="HE49" s="35"/>
      <c r="HF49" s="35"/>
      <c r="HG49" s="35"/>
      <c r="HH49" s="35"/>
      <c r="HI49" s="35"/>
      <c r="HJ49" s="35"/>
      <c r="HK49" s="35"/>
      <c r="HL49" s="35"/>
      <c r="HM49" s="35"/>
      <c r="HN49" s="35"/>
      <c r="HO49" s="35"/>
      <c r="HP49" s="35"/>
      <c r="HQ49" s="35"/>
      <c r="HR49" s="35"/>
      <c r="HS49" s="35"/>
      <c r="HT49" s="35"/>
      <c r="HU49" s="35"/>
      <c r="HV49" s="35"/>
      <c r="HW49" s="35"/>
      <c r="HX49" s="35"/>
      <c r="HY49" s="35"/>
      <c r="HZ49" s="35"/>
      <c r="IA49" s="35"/>
      <c r="IB49" s="35"/>
      <c r="IC49" s="35"/>
      <c r="ID49" s="35"/>
      <c r="IE49" s="35"/>
      <c r="IF49" s="35"/>
      <c r="IG49" s="35"/>
      <c r="IH49" s="35"/>
      <c r="II49" s="35"/>
      <c r="IJ49" s="35"/>
      <c r="IK49" s="35"/>
      <c r="IL49" s="35"/>
      <c r="IM49" s="35"/>
      <c r="IN49" s="35"/>
      <c r="IO49" s="35"/>
      <c r="IP49" s="35"/>
      <c r="IQ49" s="35"/>
      <c r="IR49" s="35"/>
      <c r="IS49" s="35"/>
      <c r="IT49" s="35"/>
      <c r="IU49" s="35"/>
      <c r="IV49" s="35"/>
      <c r="IW49" s="35"/>
      <c r="IX49" s="35"/>
      <c r="IY49" s="35"/>
      <c r="IZ49" s="35"/>
      <c r="JA49" s="35"/>
      <c r="JB49" s="35"/>
      <c r="JC49" s="35"/>
      <c r="JD49" s="35"/>
      <c r="JE49" s="35"/>
      <c r="JF49" s="35"/>
      <c r="JG49" s="35"/>
      <c r="JH49" s="35"/>
      <c r="JI49" s="35"/>
      <c r="JJ49" s="35"/>
      <c r="JK49" s="35"/>
      <c r="JL49" s="35"/>
      <c r="JM49" s="35"/>
      <c r="JN49" s="35"/>
      <c r="JO49" s="35"/>
      <c r="JP49" s="35"/>
      <c r="JQ49" s="35"/>
      <c r="JR49" s="35"/>
      <c r="JS49" s="35"/>
      <c r="JT49" s="35"/>
      <c r="JU49" s="35"/>
      <c r="JV49" s="35"/>
      <c r="JW49" s="35"/>
      <c r="JX49" s="35"/>
      <c r="JY49" s="35"/>
      <c r="JZ49" s="35"/>
      <c r="KA49" s="35"/>
      <c r="KB49" s="35"/>
      <c r="KC49" s="35"/>
      <c r="KD49" s="35"/>
      <c r="KE49" s="35"/>
      <c r="KF49" s="35"/>
      <c r="KG49" s="35"/>
      <c r="KH49" s="35"/>
      <c r="KI49" s="35"/>
      <c r="KJ49" s="35"/>
      <c r="KK49" s="35"/>
      <c r="KL49" s="35"/>
      <c r="KM49" s="35"/>
      <c r="KN49" s="35"/>
      <c r="KO49" s="35"/>
      <c r="KP49" s="35"/>
      <c r="KQ49" s="35"/>
      <c r="KR49" s="35"/>
      <c r="KS49" s="35"/>
      <c r="KT49" s="35"/>
      <c r="KU49" s="35"/>
      <c r="KV49" s="35"/>
      <c r="KW49" s="35"/>
      <c r="KX49" s="35"/>
      <c r="KY49" s="35"/>
      <c r="KZ49" s="35"/>
      <c r="LA49" s="35"/>
      <c r="LB49" s="35"/>
      <c r="LC49" s="35"/>
      <c r="LD49" s="35"/>
      <c r="LE49" s="35"/>
      <c r="LF49" s="35"/>
      <c r="LG49" s="35"/>
      <c r="LH49" s="35"/>
      <c r="LI49" s="35"/>
      <c r="LJ49" s="35"/>
      <c r="LK49" s="35"/>
      <c r="LL49" s="35"/>
      <c r="LM49" s="35"/>
      <c r="LN49" s="35"/>
      <c r="LO49" s="35"/>
      <c r="LP49" s="35"/>
      <c r="LQ49" s="35"/>
      <c r="LR49" s="35"/>
      <c r="LS49" s="35"/>
      <c r="LT49" s="35"/>
      <c r="LU49" s="35"/>
      <c r="LV49" s="35"/>
      <c r="LW49" s="35"/>
      <c r="LX49" s="35"/>
      <c r="LY49" s="35"/>
      <c r="LZ49" s="35"/>
      <c r="MA49" s="35"/>
      <c r="MB49" s="35"/>
      <c r="MC49" s="35"/>
      <c r="MD49" s="35"/>
      <c r="ME49" s="35"/>
      <c r="MF49" s="35"/>
      <c r="MG49" s="35"/>
      <c r="MH49" s="35"/>
      <c r="MI49" s="35"/>
      <c r="MJ49" s="35"/>
      <c r="MK49" s="35"/>
      <c r="ML49" s="35"/>
      <c r="MM49" s="35"/>
      <c r="MN49" s="35"/>
      <c r="MO49" s="35"/>
      <c r="MP49" s="35"/>
      <c r="MQ49" s="35"/>
      <c r="MR49" s="35"/>
      <c r="MS49" s="35"/>
      <c r="MT49" s="35"/>
      <c r="MU49" s="35"/>
      <c r="MV49" s="35"/>
      <c r="MW49" s="35"/>
      <c r="MX49" s="35"/>
      <c r="MY49" s="35"/>
      <c r="MZ49" s="35"/>
      <c r="NA49" s="35"/>
      <c r="NB49" s="35"/>
      <c r="NC49" s="35"/>
      <c r="ND49" s="35"/>
      <c r="NE49" s="35"/>
      <c r="NF49" s="35"/>
      <c r="NG49" s="35"/>
      <c r="NH49" s="35"/>
      <c r="NI49" s="35"/>
      <c r="NJ49" s="35"/>
      <c r="NK49" s="35"/>
      <c r="NL49" s="35"/>
      <c r="NM49" s="35"/>
      <c r="NN49" s="35"/>
      <c r="NO49" s="35"/>
      <c r="NP49" s="35"/>
      <c r="NQ49" s="35"/>
      <c r="NR49" s="35"/>
      <c r="NS49" s="35"/>
      <c r="NT49" s="35"/>
      <c r="NU49" s="35"/>
      <c r="NV49" s="35"/>
      <c r="NW49" s="35"/>
      <c r="NX49" s="35"/>
      <c r="NY49" s="35"/>
      <c r="NZ49" s="35"/>
      <c r="OA49" s="35"/>
      <c r="OB49" s="35"/>
      <c r="OC49" s="35"/>
      <c r="OD49" s="35"/>
      <c r="OE49" s="35"/>
      <c r="OF49" s="35"/>
      <c r="OG49" s="35"/>
      <c r="OH49" s="35"/>
      <c r="OI49" s="35"/>
      <c r="OJ49" s="35"/>
      <c r="OK49" s="35"/>
      <c r="OL49" s="35"/>
      <c r="OM49" s="35"/>
      <c r="ON49" s="35"/>
      <c r="OO49" s="35"/>
      <c r="OP49" s="35"/>
      <c r="OQ49" s="35"/>
      <c r="OR49" s="35"/>
      <c r="OS49" s="35"/>
      <c r="OT49" s="35"/>
      <c r="OU49" s="35"/>
      <c r="OV49" s="35"/>
      <c r="OW49" s="35"/>
      <c r="OX49" s="35"/>
      <c r="OY49" s="35"/>
      <c r="OZ49" s="35"/>
      <c r="PA49" s="35"/>
      <c r="PB49" s="35"/>
      <c r="PC49" s="35"/>
      <c r="PD49" s="35"/>
      <c r="PE49" s="35"/>
      <c r="PF49" s="35"/>
      <c r="PG49" s="35"/>
      <c r="PH49" s="35"/>
      <c r="PI49" s="35"/>
      <c r="PJ49" s="35"/>
      <c r="PK49" s="35"/>
      <c r="PL49" s="35"/>
      <c r="PM49" s="35"/>
      <c r="PN49" s="35"/>
      <c r="PO49" s="35"/>
      <c r="PP49" s="35"/>
      <c r="PQ49" s="35"/>
      <c r="PR49" s="35"/>
      <c r="PS49" s="35"/>
      <c r="PT49" s="35"/>
      <c r="PU49" s="35"/>
      <c r="PV49" s="35"/>
      <c r="PW49" s="35"/>
      <c r="PX49" s="35"/>
      <c r="PY49" s="35"/>
      <c r="PZ49" s="35"/>
      <c r="QA49" s="35"/>
      <c r="QB49" s="35"/>
      <c r="QC49" s="35"/>
      <c r="QD49" s="35"/>
      <c r="QE49" s="35"/>
      <c r="QF49" s="35"/>
      <c r="QG49" s="35"/>
      <c r="QH49" s="35"/>
      <c r="QI49" s="35"/>
      <c r="QJ49" s="35"/>
      <c r="QK49" s="35"/>
      <c r="QL49" s="35"/>
      <c r="QM49" s="35"/>
      <c r="QN49" s="35"/>
      <c r="QO49" s="35"/>
      <c r="QP49" s="35"/>
      <c r="QQ49" s="35"/>
      <c r="QR49" s="35"/>
      <c r="QS49" s="35"/>
      <c r="QT49" s="35"/>
      <c r="QU49" s="35"/>
      <c r="QV49" s="35"/>
      <c r="QW49" s="35"/>
      <c r="QX49" s="35"/>
      <c r="QY49" s="35"/>
      <c r="QZ49" s="35"/>
      <c r="RA49" s="35"/>
      <c r="RB49" s="35"/>
      <c r="RC49" s="35"/>
      <c r="RD49" s="35"/>
      <c r="RE49" s="35"/>
      <c r="RF49" s="35"/>
      <c r="RG49" s="35"/>
      <c r="RH49" s="35"/>
      <c r="RI49" s="35"/>
      <c r="RJ49" s="35"/>
      <c r="RK49" s="35"/>
      <c r="RL49" s="35"/>
      <c r="RM49" s="35"/>
      <c r="RN49" s="35"/>
      <c r="RO49" s="35"/>
      <c r="RP49" s="35"/>
      <c r="RQ49" s="35"/>
      <c r="RR49" s="35"/>
      <c r="RS49" s="35"/>
      <c r="RT49" s="35"/>
      <c r="RU49" s="35"/>
      <c r="RV49" s="35"/>
      <c r="RW49" s="35"/>
      <c r="RX49" s="35"/>
      <c r="RY49" s="35"/>
      <c r="RZ49" s="35"/>
      <c r="SA49" s="35"/>
      <c r="SB49" s="35"/>
      <c r="SC49" s="35"/>
      <c r="SD49" s="35"/>
      <c r="SE49" s="35"/>
      <c r="SF49" s="35"/>
      <c r="SG49" s="35"/>
      <c r="SH49" s="35"/>
      <c r="SI49" s="35"/>
      <c r="SJ49" s="35"/>
      <c r="SK49" s="35"/>
      <c r="SL49" s="35"/>
      <c r="SM49" s="35"/>
      <c r="SN49" s="35"/>
      <c r="SO49" s="35"/>
      <c r="SP49" s="35"/>
      <c r="SQ49" s="35"/>
      <c r="SR49" s="35"/>
      <c r="SS49" s="35"/>
      <c r="ST49" s="35"/>
      <c r="SU49" s="35"/>
      <c r="SV49" s="35"/>
      <c r="SW49" s="35"/>
      <c r="SX49" s="35"/>
      <c r="SY49" s="35"/>
      <c r="SZ49" s="35"/>
      <c r="TA49" s="35"/>
      <c r="TB49" s="35"/>
      <c r="TC49" s="35"/>
      <c r="TD49" s="35"/>
      <c r="TE49" s="35"/>
      <c r="TF49" s="35"/>
      <c r="TG49" s="35"/>
      <c r="TH49" s="35"/>
      <c r="TI49" s="35"/>
      <c r="TJ49" s="35"/>
      <c r="TK49" s="35"/>
      <c r="TL49" s="35"/>
      <c r="TM49" s="35"/>
      <c r="TN49" s="35"/>
      <c r="TO49" s="35"/>
      <c r="TP49" s="35"/>
      <c r="TQ49" s="35"/>
      <c r="TR49" s="35"/>
      <c r="TS49" s="35"/>
      <c r="TT49" s="35"/>
      <c r="TU49" s="35"/>
      <c r="TV49" s="35"/>
      <c r="TW49" s="35"/>
      <c r="TX49" s="35"/>
      <c r="TY49" s="35"/>
      <c r="TZ49" s="35"/>
      <c r="UA49" s="35"/>
      <c r="UB49" s="35"/>
      <c r="UC49" s="35"/>
      <c r="UD49" s="35"/>
      <c r="UE49" s="35"/>
      <c r="UF49" s="35"/>
      <c r="UG49" s="35"/>
      <c r="UH49" s="35"/>
      <c r="UI49" s="35"/>
      <c r="UJ49" s="35"/>
      <c r="UK49" s="35"/>
      <c r="UL49" s="35"/>
      <c r="UM49" s="35"/>
      <c r="UN49" s="35"/>
      <c r="UO49" s="35"/>
      <c r="UP49" s="35"/>
      <c r="UQ49" s="35"/>
      <c r="UR49" s="35"/>
      <c r="US49" s="35"/>
      <c r="UT49" s="35"/>
      <c r="UU49" s="35"/>
      <c r="UV49" s="35"/>
      <c r="UW49" s="35"/>
      <c r="UX49" s="35"/>
      <c r="UY49" s="35"/>
      <c r="UZ49" s="35"/>
      <c r="VA49" s="35"/>
      <c r="VB49" s="35"/>
      <c r="VC49" s="35"/>
      <c r="VD49" s="35"/>
      <c r="VE49" s="35"/>
      <c r="VF49" s="35"/>
      <c r="VG49" s="35"/>
      <c r="VH49" s="35"/>
      <c r="VI49" s="35"/>
      <c r="VJ49" s="35"/>
      <c r="VK49" s="35"/>
      <c r="VL49" s="35"/>
      <c r="VM49" s="35"/>
      <c r="VN49" s="35"/>
      <c r="VO49" s="35"/>
      <c r="VP49" s="35"/>
      <c r="VQ49" s="35"/>
      <c r="VR49" s="35"/>
      <c r="VS49" s="35"/>
      <c r="VT49" s="35"/>
      <c r="VU49" s="35"/>
      <c r="VV49" s="35"/>
      <c r="VW49" s="35"/>
      <c r="VX49" s="35"/>
      <c r="VY49" s="35"/>
      <c r="VZ49" s="35"/>
      <c r="WA49" s="35"/>
      <c r="WB49" s="35"/>
      <c r="WC49" s="35"/>
      <c r="WD49" s="35"/>
      <c r="WE49" s="35"/>
      <c r="WF49" s="35"/>
      <c r="WG49" s="35"/>
      <c r="WH49" s="35"/>
      <c r="WI49" s="35"/>
      <c r="WJ49" s="35"/>
      <c r="WK49" s="35"/>
      <c r="WL49" s="35"/>
      <c r="WM49" s="35"/>
      <c r="WN49" s="35"/>
      <c r="WO49" s="35"/>
      <c r="WP49" s="35"/>
      <c r="WQ49" s="35"/>
      <c r="WR49" s="35"/>
      <c r="WS49" s="35"/>
      <c r="WT49" s="35"/>
      <c r="WU49" s="35"/>
      <c r="WV49" s="35"/>
      <c r="WW49" s="35"/>
      <c r="WX49" s="35"/>
      <c r="WY49" s="35"/>
      <c r="WZ49" s="35"/>
      <c r="XA49" s="35"/>
      <c r="XB49" s="35"/>
      <c r="XC49" s="35"/>
      <c r="XD49" s="35"/>
      <c r="XE49" s="35"/>
      <c r="XF49" s="35"/>
      <c r="XG49" s="35"/>
      <c r="XH49" s="35"/>
      <c r="XI49" s="35"/>
      <c r="XJ49" s="35"/>
      <c r="XK49" s="35"/>
      <c r="XL49" s="35"/>
      <c r="XM49" s="35"/>
      <c r="XN49" s="35"/>
      <c r="XO49" s="35"/>
      <c r="XP49" s="35"/>
      <c r="XQ49" s="35"/>
      <c r="XR49" s="35"/>
      <c r="XS49" s="35"/>
      <c r="XT49" s="35"/>
      <c r="XU49" s="35"/>
      <c r="XV49" s="35"/>
      <c r="XW49" s="35"/>
      <c r="XX49" s="35"/>
      <c r="XY49" s="35"/>
      <c r="XZ49" s="35"/>
      <c r="YA49" s="35"/>
      <c r="YB49" s="35"/>
      <c r="YC49" s="35"/>
      <c r="YD49" s="35"/>
      <c r="YE49" s="35"/>
      <c r="YF49" s="35"/>
      <c r="YG49" s="35"/>
      <c r="YH49" s="35"/>
      <c r="YI49" s="35"/>
      <c r="YJ49" s="35"/>
      <c r="YK49" s="35"/>
      <c r="YL49" s="35"/>
      <c r="YM49" s="35"/>
      <c r="YN49" s="35"/>
      <c r="YO49" s="35"/>
      <c r="YP49" s="35"/>
      <c r="YQ49" s="35"/>
      <c r="YR49" s="35"/>
      <c r="YS49" s="35"/>
      <c r="YT49" s="35"/>
      <c r="YU49" s="35"/>
      <c r="YV49" s="35"/>
      <c r="YW49" s="35"/>
      <c r="YX49" s="35"/>
      <c r="YY49" s="35"/>
      <c r="YZ49" s="35"/>
      <c r="ZA49" s="35"/>
      <c r="ZB49" s="35"/>
      <c r="ZC49" s="35"/>
      <c r="ZD49" s="35"/>
      <c r="ZE49" s="35"/>
      <c r="ZF49" s="35"/>
      <c r="ZG49" s="35"/>
      <c r="ZH49" s="35"/>
      <c r="ZI49" s="35"/>
      <c r="ZJ49" s="35"/>
      <c r="ZK49" s="35"/>
      <c r="ZL49" s="35"/>
      <c r="ZM49" s="35"/>
      <c r="ZN49" s="35"/>
      <c r="ZO49" s="35"/>
      <c r="ZP49" s="35"/>
      <c r="ZQ49" s="35"/>
      <c r="ZR49" s="35"/>
      <c r="ZS49" s="35"/>
      <c r="ZT49" s="35"/>
      <c r="ZU49" s="35"/>
      <c r="ZV49" s="35"/>
      <c r="ZW49" s="35"/>
      <c r="ZX49" s="35"/>
      <c r="ZY49" s="35"/>
      <c r="ZZ49" s="35"/>
      <c r="AAA49" s="35"/>
      <c r="AAB49" s="35"/>
      <c r="AAC49" s="35"/>
      <c r="AAD49" s="35"/>
      <c r="AAE49" s="35"/>
      <c r="AAF49" s="35"/>
      <c r="AAG49" s="35"/>
      <c r="AAH49" s="35"/>
      <c r="AAI49" s="35"/>
      <c r="AAJ49" s="35"/>
      <c r="AAK49" s="35"/>
      <c r="AAL49" s="35"/>
      <c r="AAM49" s="35"/>
      <c r="AAN49" s="35"/>
      <c r="AAO49" s="35"/>
      <c r="AAP49" s="35"/>
      <c r="AAQ49" s="35"/>
      <c r="AAR49" s="35"/>
      <c r="AAS49" s="35"/>
      <c r="AAT49" s="35"/>
      <c r="AAU49" s="35"/>
      <c r="AAV49" s="35"/>
      <c r="AAW49" s="35"/>
      <c r="AAX49" s="35"/>
      <c r="AAY49" s="35"/>
      <c r="AAZ49" s="35"/>
      <c r="ABA49" s="35"/>
      <c r="ABB49" s="35"/>
      <c r="ABC49" s="35"/>
      <c r="ABD49" s="35"/>
      <c r="ABE49" s="35"/>
      <c r="ABF49" s="35"/>
      <c r="ABG49" s="35"/>
      <c r="ABH49" s="35"/>
      <c r="ABI49" s="35"/>
      <c r="ABJ49" s="35"/>
      <c r="ABK49" s="35"/>
      <c r="ABL49" s="35"/>
      <c r="ABM49" s="35"/>
      <c r="ABN49" s="35"/>
      <c r="ABO49" s="35"/>
      <c r="ABP49" s="35"/>
      <c r="ABQ49" s="35"/>
      <c r="ABR49" s="35"/>
      <c r="ABS49" s="35"/>
      <c r="ABT49" s="35"/>
      <c r="ABU49" s="35"/>
      <c r="ABV49" s="35"/>
      <c r="ABW49" s="35"/>
      <c r="ABX49" s="35"/>
      <c r="ABY49" s="35"/>
      <c r="ABZ49" s="35"/>
      <c r="ACA49" s="35"/>
      <c r="ACB49" s="35"/>
      <c r="ACC49" s="35"/>
      <c r="ACD49" s="35"/>
      <c r="ACE49" s="35"/>
      <c r="ACF49" s="35"/>
      <c r="ACG49" s="35"/>
      <c r="ACH49" s="35"/>
      <c r="ACI49" s="35"/>
      <c r="ACJ49" s="35"/>
      <c r="ACK49" s="35"/>
      <c r="ACL49" s="35"/>
      <c r="ACM49" s="35"/>
      <c r="ACN49" s="35"/>
      <c r="ACO49" s="35"/>
      <c r="ACP49" s="35"/>
      <c r="ACQ49" s="35"/>
      <c r="ACR49" s="35"/>
      <c r="ACS49" s="35"/>
      <c r="ACT49" s="35"/>
      <c r="ACU49" s="35"/>
      <c r="ACV49" s="35"/>
      <c r="ACW49" s="35"/>
      <c r="ACX49" s="35"/>
      <c r="ACY49" s="35"/>
      <c r="ACZ49" s="35"/>
      <c r="ADA49" s="35"/>
      <c r="ADB49" s="35"/>
      <c r="ADC49" s="35"/>
      <c r="ADD49" s="35"/>
      <c r="ADE49" s="35"/>
      <c r="ADF49" s="35"/>
      <c r="ADG49" s="35"/>
      <c r="ADH49" s="35"/>
      <c r="ADI49" s="35"/>
      <c r="ADJ49" s="35"/>
      <c r="ADK49" s="35"/>
      <c r="ADL49" s="35"/>
      <c r="ADM49" s="35"/>
      <c r="ADN49" s="35"/>
      <c r="ADO49" s="35"/>
      <c r="ADP49" s="35"/>
      <c r="ADQ49" s="35"/>
      <c r="ADR49" s="35"/>
      <c r="ADS49" s="35"/>
      <c r="ADT49" s="35"/>
      <c r="ADU49" s="35"/>
      <c r="ADV49" s="35"/>
      <c r="ADW49" s="35"/>
      <c r="ADX49" s="35"/>
      <c r="ADY49" s="35"/>
      <c r="ADZ49" s="35"/>
      <c r="AEA49" s="35"/>
      <c r="AEB49" s="35"/>
      <c r="AEC49" s="35"/>
      <c r="AED49" s="35"/>
      <c r="AEE49" s="35"/>
      <c r="AEF49" s="35"/>
      <c r="AEG49" s="35"/>
      <c r="AEH49" s="35"/>
      <c r="AEI49" s="35"/>
      <c r="AEJ49" s="35"/>
      <c r="AEK49" s="35"/>
      <c r="AEL49" s="35"/>
      <c r="AEM49" s="35"/>
      <c r="AEN49" s="35"/>
      <c r="AEO49" s="35"/>
      <c r="AEP49" s="35"/>
      <c r="AEQ49" s="35"/>
      <c r="AER49" s="35"/>
      <c r="AES49" s="35"/>
      <c r="AET49" s="35"/>
      <c r="AEU49" s="35"/>
      <c r="AEV49" s="35"/>
      <c r="AEW49" s="35"/>
      <c r="AEX49" s="35"/>
      <c r="AEY49" s="35"/>
      <c r="AEZ49" s="35"/>
      <c r="AFA49" s="35"/>
      <c r="AFB49" s="35"/>
      <c r="AFC49" s="35"/>
      <c r="AFD49" s="35"/>
      <c r="AFE49" s="35"/>
      <c r="AFF49" s="35"/>
      <c r="AFG49" s="35"/>
      <c r="AFH49" s="35"/>
      <c r="AFI49" s="35"/>
      <c r="AFJ49" s="35"/>
      <c r="AFK49" s="35"/>
      <c r="AFL49" s="35"/>
      <c r="AFM49" s="35"/>
      <c r="AFN49" s="35"/>
      <c r="AFO49" s="35"/>
      <c r="AFP49" s="35"/>
      <c r="AFQ49" s="35"/>
      <c r="AFR49" s="35"/>
      <c r="AFS49" s="35"/>
      <c r="AFT49" s="35"/>
      <c r="AFU49" s="35"/>
      <c r="AFV49" s="35"/>
      <c r="AFW49" s="35"/>
      <c r="AFX49" s="35"/>
      <c r="AFY49" s="35"/>
      <c r="AFZ49" s="35"/>
      <c r="AGA49" s="35"/>
      <c r="AGB49" s="35"/>
      <c r="AGC49" s="35"/>
      <c r="AGD49" s="35"/>
      <c r="AGE49" s="35"/>
      <c r="AGF49" s="35"/>
      <c r="AGG49" s="35"/>
      <c r="AGH49" s="35"/>
      <c r="AGI49" s="35"/>
      <c r="AGJ49" s="35"/>
      <c r="AGK49" s="35"/>
      <c r="AGL49" s="35"/>
      <c r="AGM49" s="35"/>
      <c r="AGN49" s="35"/>
      <c r="AGO49" s="35"/>
      <c r="AGP49" s="35"/>
      <c r="AGQ49" s="35"/>
      <c r="AGR49" s="35"/>
      <c r="AGS49" s="35"/>
      <c r="AGT49" s="35"/>
      <c r="AGU49" s="35"/>
      <c r="AGV49" s="35"/>
      <c r="AGW49" s="35"/>
      <c r="AGX49" s="35"/>
      <c r="AGY49" s="35"/>
      <c r="AGZ49" s="35"/>
      <c r="AHA49" s="35"/>
      <c r="AHB49" s="35"/>
      <c r="AHC49" s="35"/>
      <c r="AHD49" s="35"/>
      <c r="AHE49" s="35"/>
      <c r="AHF49" s="35"/>
      <c r="AHG49" s="35"/>
      <c r="AHH49" s="35"/>
      <c r="AHI49" s="35"/>
      <c r="AHJ49" s="35"/>
      <c r="AHK49" s="35"/>
      <c r="AHL49" s="35"/>
      <c r="AHM49" s="35"/>
      <c r="AHN49" s="35"/>
      <c r="AHO49" s="35"/>
      <c r="AHP49" s="35"/>
      <c r="AHQ49" s="35"/>
      <c r="AHR49" s="35"/>
      <c r="AHS49" s="35"/>
      <c r="AHT49" s="35"/>
      <c r="AHU49" s="35"/>
      <c r="AHV49" s="35"/>
      <c r="AHW49" s="35"/>
      <c r="AHX49" s="35"/>
      <c r="AHY49" s="35"/>
      <c r="AHZ49" s="35"/>
      <c r="AIA49" s="35"/>
      <c r="AIB49" s="35"/>
      <c r="AIC49" s="35"/>
      <c r="AID49" s="35"/>
      <c r="AIE49" s="35"/>
      <c r="AIF49" s="35"/>
      <c r="AIG49" s="35"/>
      <c r="AIH49" s="35"/>
      <c r="AII49" s="35"/>
      <c r="AIJ49" s="35"/>
      <c r="AIK49" s="35"/>
      <c r="AIL49" s="35"/>
      <c r="AIM49" s="35"/>
      <c r="AIN49" s="35"/>
      <c r="AIO49" s="35"/>
      <c r="AIP49" s="35"/>
      <c r="AIQ49" s="35"/>
      <c r="AIR49" s="35"/>
      <c r="AIS49" s="35"/>
      <c r="AIT49" s="35"/>
      <c r="AIU49" s="35"/>
      <c r="AIV49" s="35"/>
      <c r="AIW49" s="35"/>
      <c r="AIX49" s="35"/>
      <c r="AIY49" s="35"/>
      <c r="AIZ49" s="35"/>
      <c r="AJA49" s="35"/>
      <c r="AJB49" s="35"/>
      <c r="AJC49" s="35"/>
      <c r="AJD49" s="35"/>
      <c r="AJE49" s="35"/>
      <c r="AJF49" s="35"/>
      <c r="AJG49" s="35"/>
      <c r="AJH49" s="35"/>
      <c r="AJI49" s="35"/>
      <c r="AJJ49" s="35"/>
      <c r="AJK49" s="35"/>
      <c r="AJL49" s="35"/>
      <c r="AJM49" s="35"/>
      <c r="AJN49" s="35"/>
      <c r="AJO49" s="35"/>
      <c r="AJP49" s="35"/>
      <c r="AJQ49" s="35"/>
      <c r="AJR49" s="35"/>
      <c r="AJS49" s="35"/>
      <c r="AJT49" s="35"/>
      <c r="AJU49" s="35"/>
      <c r="AJV49" s="35"/>
      <c r="AJW49" s="35"/>
      <c r="AJX49" s="35"/>
      <c r="AJY49" s="35"/>
      <c r="AJZ49" s="35"/>
      <c r="AKA49" s="35"/>
      <c r="AKB49" s="35"/>
      <c r="AKC49" s="35"/>
      <c r="AKD49" s="35"/>
      <c r="AKE49" s="35"/>
      <c r="AKF49" s="35"/>
      <c r="AKG49" s="35"/>
      <c r="AKH49" s="35"/>
      <c r="AKI49" s="35"/>
      <c r="AKJ49" s="35"/>
      <c r="AKK49" s="35"/>
      <c r="AKL49" s="35"/>
      <c r="AKM49" s="35"/>
      <c r="AKN49" s="35"/>
      <c r="AKO49" s="35"/>
      <c r="AKP49" s="35"/>
      <c r="AKQ49" s="35"/>
      <c r="AKR49" s="35"/>
      <c r="AKS49" s="35"/>
      <c r="AKT49" s="35"/>
      <c r="AKU49" s="35"/>
      <c r="AKV49" s="35"/>
      <c r="AKW49" s="35"/>
      <c r="AKX49" s="35"/>
      <c r="AKY49" s="35"/>
      <c r="AKZ49" s="35"/>
      <c r="ALA49" s="35"/>
      <c r="ALB49" s="35"/>
      <c r="ALC49" s="35"/>
      <c r="ALD49" s="35"/>
      <c r="ALE49" s="35"/>
      <c r="ALF49" s="35"/>
      <c r="ALG49" s="35"/>
      <c r="ALH49" s="35"/>
      <c r="ALI49" s="35"/>
      <c r="ALJ49" s="35"/>
      <c r="ALK49" s="35"/>
      <c r="ALL49" s="35"/>
      <c r="ALM49" s="35"/>
      <c r="ALN49" s="35"/>
      <c r="ALO49" s="35"/>
      <c r="ALP49" s="35"/>
      <c r="ALQ49" s="35"/>
      <c r="ALR49" s="35"/>
      <c r="ALS49" s="35"/>
      <c r="ALT49" s="35"/>
      <c r="ALU49" s="35"/>
      <c r="ALV49" s="35"/>
      <c r="ALW49" s="35"/>
      <c r="ALX49" s="35"/>
      <c r="ALY49" s="35"/>
      <c r="ALZ49" s="35"/>
      <c r="AMA49" s="35"/>
      <c r="AMB49" s="35"/>
      <c r="AMC49" s="35"/>
      <c r="AMD49" s="35"/>
      <c r="AME49" s="35"/>
      <c r="AMF49" s="35"/>
      <c r="AMG49" s="35"/>
      <c r="AMH49" s="35"/>
      <c r="AMI49" s="35"/>
      <c r="AMJ49" s="35"/>
      <c r="AMK49" s="35"/>
    </row>
    <row r="50" s="1" customFormat="1" ht="20.1" customHeight="1" spans="1:1025">
      <c r="A50" s="11"/>
      <c r="B50" s="11">
        <v>47</v>
      </c>
      <c r="C50" s="12"/>
      <c r="D50" s="13"/>
      <c r="E50" s="14"/>
      <c r="F50" s="14"/>
      <c r="G50" s="13"/>
      <c r="H50" s="15"/>
      <c r="I50" s="20"/>
      <c r="J50" s="13"/>
      <c r="K50" s="24">
        <v>8.512</v>
      </c>
      <c r="L50" s="22">
        <f>K50/0.003375</f>
        <v>2522.07407407407</v>
      </c>
      <c r="M50" s="25">
        <v>476.2</v>
      </c>
      <c r="N50" s="15">
        <f>M50/22.5</f>
        <v>21.1644444444444</v>
      </c>
      <c r="O50" s="15"/>
      <c r="P50" s="15"/>
      <c r="Q50" s="30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3"/>
      <c r="AG50" s="34"/>
      <c r="AH50" s="34"/>
      <c r="AI50" s="34"/>
      <c r="AJ50" s="34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  <c r="FD50" s="35"/>
      <c r="FE50" s="35"/>
      <c r="FF50" s="35"/>
      <c r="FG50" s="35"/>
      <c r="FH50" s="35"/>
      <c r="FI50" s="35"/>
      <c r="FJ50" s="35"/>
      <c r="FK50" s="35"/>
      <c r="FL50" s="35"/>
      <c r="FM50" s="35"/>
      <c r="FN50" s="35"/>
      <c r="FO50" s="35"/>
      <c r="FP50" s="35"/>
      <c r="FQ50" s="35"/>
      <c r="FR50" s="35"/>
      <c r="FS50" s="35"/>
      <c r="FT50" s="35"/>
      <c r="FU50" s="35"/>
      <c r="FV50" s="35"/>
      <c r="FW50" s="35"/>
      <c r="FX50" s="35"/>
      <c r="FY50" s="35"/>
      <c r="FZ50" s="35"/>
      <c r="GA50" s="35"/>
      <c r="GB50" s="35"/>
      <c r="GC50" s="35"/>
      <c r="GD50" s="35"/>
      <c r="GE50" s="35"/>
      <c r="GF50" s="35"/>
      <c r="GG50" s="35"/>
      <c r="GH50" s="35"/>
      <c r="GI50" s="35"/>
      <c r="GJ50" s="35"/>
      <c r="GK50" s="35"/>
      <c r="GL50" s="35"/>
      <c r="GM50" s="35"/>
      <c r="GN50" s="35"/>
      <c r="GO50" s="35"/>
      <c r="GP50" s="35"/>
      <c r="GQ50" s="35"/>
      <c r="GR50" s="35"/>
      <c r="GS50" s="35"/>
      <c r="GT50" s="35"/>
      <c r="GU50" s="35"/>
      <c r="GV50" s="35"/>
      <c r="GW50" s="35"/>
      <c r="GX50" s="35"/>
      <c r="GY50" s="35"/>
      <c r="GZ50" s="35"/>
      <c r="HA50" s="35"/>
      <c r="HB50" s="35"/>
      <c r="HC50" s="35"/>
      <c r="HD50" s="35"/>
      <c r="HE50" s="35"/>
      <c r="HF50" s="35"/>
      <c r="HG50" s="35"/>
      <c r="HH50" s="35"/>
      <c r="HI50" s="35"/>
      <c r="HJ50" s="35"/>
      <c r="HK50" s="35"/>
      <c r="HL50" s="35"/>
      <c r="HM50" s="35"/>
      <c r="HN50" s="35"/>
      <c r="HO50" s="35"/>
      <c r="HP50" s="35"/>
      <c r="HQ50" s="35"/>
      <c r="HR50" s="35"/>
      <c r="HS50" s="35"/>
      <c r="HT50" s="35"/>
      <c r="HU50" s="35"/>
      <c r="HV50" s="35"/>
      <c r="HW50" s="35"/>
      <c r="HX50" s="35"/>
      <c r="HY50" s="35"/>
      <c r="HZ50" s="35"/>
      <c r="IA50" s="35"/>
      <c r="IB50" s="35"/>
      <c r="IC50" s="35"/>
      <c r="ID50" s="35"/>
      <c r="IE50" s="35"/>
      <c r="IF50" s="35"/>
      <c r="IG50" s="35"/>
      <c r="IH50" s="35"/>
      <c r="II50" s="35"/>
      <c r="IJ50" s="35"/>
      <c r="IK50" s="35"/>
      <c r="IL50" s="35"/>
      <c r="IM50" s="35"/>
      <c r="IN50" s="35"/>
      <c r="IO50" s="35"/>
      <c r="IP50" s="35"/>
      <c r="IQ50" s="35"/>
      <c r="IR50" s="35"/>
      <c r="IS50" s="35"/>
      <c r="IT50" s="35"/>
      <c r="IU50" s="35"/>
      <c r="IV50" s="35"/>
      <c r="IW50" s="35"/>
      <c r="IX50" s="35"/>
      <c r="IY50" s="35"/>
      <c r="IZ50" s="35"/>
      <c r="JA50" s="35"/>
      <c r="JB50" s="35"/>
      <c r="JC50" s="35"/>
      <c r="JD50" s="35"/>
      <c r="JE50" s="35"/>
      <c r="JF50" s="35"/>
      <c r="JG50" s="35"/>
      <c r="JH50" s="35"/>
      <c r="JI50" s="35"/>
      <c r="JJ50" s="35"/>
      <c r="JK50" s="35"/>
      <c r="JL50" s="35"/>
      <c r="JM50" s="35"/>
      <c r="JN50" s="35"/>
      <c r="JO50" s="35"/>
      <c r="JP50" s="35"/>
      <c r="JQ50" s="35"/>
      <c r="JR50" s="35"/>
      <c r="JS50" s="35"/>
      <c r="JT50" s="35"/>
      <c r="JU50" s="35"/>
      <c r="JV50" s="35"/>
      <c r="JW50" s="35"/>
      <c r="JX50" s="35"/>
      <c r="JY50" s="35"/>
      <c r="JZ50" s="35"/>
      <c r="KA50" s="35"/>
      <c r="KB50" s="35"/>
      <c r="KC50" s="35"/>
      <c r="KD50" s="35"/>
      <c r="KE50" s="35"/>
      <c r="KF50" s="35"/>
      <c r="KG50" s="35"/>
      <c r="KH50" s="35"/>
      <c r="KI50" s="35"/>
      <c r="KJ50" s="35"/>
      <c r="KK50" s="35"/>
      <c r="KL50" s="35"/>
      <c r="KM50" s="35"/>
      <c r="KN50" s="35"/>
      <c r="KO50" s="35"/>
      <c r="KP50" s="35"/>
      <c r="KQ50" s="35"/>
      <c r="KR50" s="35"/>
      <c r="KS50" s="35"/>
      <c r="KT50" s="35"/>
      <c r="KU50" s="35"/>
      <c r="KV50" s="35"/>
      <c r="KW50" s="35"/>
      <c r="KX50" s="35"/>
      <c r="KY50" s="35"/>
      <c r="KZ50" s="35"/>
      <c r="LA50" s="35"/>
      <c r="LB50" s="35"/>
      <c r="LC50" s="35"/>
      <c r="LD50" s="35"/>
      <c r="LE50" s="35"/>
      <c r="LF50" s="35"/>
      <c r="LG50" s="35"/>
      <c r="LH50" s="35"/>
      <c r="LI50" s="35"/>
      <c r="LJ50" s="35"/>
      <c r="LK50" s="35"/>
      <c r="LL50" s="35"/>
      <c r="LM50" s="35"/>
      <c r="LN50" s="35"/>
      <c r="LO50" s="35"/>
      <c r="LP50" s="35"/>
      <c r="LQ50" s="35"/>
      <c r="LR50" s="35"/>
      <c r="LS50" s="35"/>
      <c r="LT50" s="35"/>
      <c r="LU50" s="35"/>
      <c r="LV50" s="35"/>
      <c r="LW50" s="35"/>
      <c r="LX50" s="35"/>
      <c r="LY50" s="35"/>
      <c r="LZ50" s="35"/>
      <c r="MA50" s="35"/>
      <c r="MB50" s="35"/>
      <c r="MC50" s="35"/>
      <c r="MD50" s="35"/>
      <c r="ME50" s="35"/>
      <c r="MF50" s="35"/>
      <c r="MG50" s="35"/>
      <c r="MH50" s="35"/>
      <c r="MI50" s="35"/>
      <c r="MJ50" s="35"/>
      <c r="MK50" s="35"/>
      <c r="ML50" s="35"/>
      <c r="MM50" s="35"/>
      <c r="MN50" s="35"/>
      <c r="MO50" s="35"/>
      <c r="MP50" s="35"/>
      <c r="MQ50" s="35"/>
      <c r="MR50" s="35"/>
      <c r="MS50" s="35"/>
      <c r="MT50" s="35"/>
      <c r="MU50" s="35"/>
      <c r="MV50" s="35"/>
      <c r="MW50" s="35"/>
      <c r="MX50" s="35"/>
      <c r="MY50" s="35"/>
      <c r="MZ50" s="35"/>
      <c r="NA50" s="35"/>
      <c r="NB50" s="35"/>
      <c r="NC50" s="35"/>
      <c r="ND50" s="35"/>
      <c r="NE50" s="35"/>
      <c r="NF50" s="35"/>
      <c r="NG50" s="35"/>
      <c r="NH50" s="35"/>
      <c r="NI50" s="35"/>
      <c r="NJ50" s="35"/>
      <c r="NK50" s="35"/>
      <c r="NL50" s="35"/>
      <c r="NM50" s="35"/>
      <c r="NN50" s="35"/>
      <c r="NO50" s="35"/>
      <c r="NP50" s="35"/>
      <c r="NQ50" s="35"/>
      <c r="NR50" s="35"/>
      <c r="NS50" s="35"/>
      <c r="NT50" s="35"/>
      <c r="NU50" s="35"/>
      <c r="NV50" s="35"/>
      <c r="NW50" s="35"/>
      <c r="NX50" s="35"/>
      <c r="NY50" s="35"/>
      <c r="NZ50" s="35"/>
      <c r="OA50" s="35"/>
      <c r="OB50" s="35"/>
      <c r="OC50" s="35"/>
      <c r="OD50" s="35"/>
      <c r="OE50" s="35"/>
      <c r="OF50" s="35"/>
      <c r="OG50" s="35"/>
      <c r="OH50" s="35"/>
      <c r="OI50" s="35"/>
      <c r="OJ50" s="35"/>
      <c r="OK50" s="35"/>
      <c r="OL50" s="35"/>
      <c r="OM50" s="35"/>
      <c r="ON50" s="35"/>
      <c r="OO50" s="35"/>
      <c r="OP50" s="35"/>
      <c r="OQ50" s="35"/>
      <c r="OR50" s="35"/>
      <c r="OS50" s="35"/>
      <c r="OT50" s="35"/>
      <c r="OU50" s="35"/>
      <c r="OV50" s="35"/>
      <c r="OW50" s="35"/>
      <c r="OX50" s="35"/>
      <c r="OY50" s="35"/>
      <c r="OZ50" s="35"/>
      <c r="PA50" s="35"/>
      <c r="PB50" s="35"/>
      <c r="PC50" s="35"/>
      <c r="PD50" s="35"/>
      <c r="PE50" s="35"/>
      <c r="PF50" s="35"/>
      <c r="PG50" s="35"/>
      <c r="PH50" s="35"/>
      <c r="PI50" s="35"/>
      <c r="PJ50" s="35"/>
      <c r="PK50" s="35"/>
      <c r="PL50" s="35"/>
      <c r="PM50" s="35"/>
      <c r="PN50" s="35"/>
      <c r="PO50" s="35"/>
      <c r="PP50" s="35"/>
      <c r="PQ50" s="35"/>
      <c r="PR50" s="35"/>
      <c r="PS50" s="35"/>
      <c r="PT50" s="35"/>
      <c r="PU50" s="35"/>
      <c r="PV50" s="35"/>
      <c r="PW50" s="35"/>
      <c r="PX50" s="35"/>
      <c r="PY50" s="35"/>
      <c r="PZ50" s="35"/>
      <c r="QA50" s="35"/>
      <c r="QB50" s="35"/>
      <c r="QC50" s="35"/>
      <c r="QD50" s="35"/>
      <c r="QE50" s="35"/>
      <c r="QF50" s="35"/>
      <c r="QG50" s="35"/>
      <c r="QH50" s="35"/>
      <c r="QI50" s="35"/>
      <c r="QJ50" s="35"/>
      <c r="QK50" s="35"/>
      <c r="QL50" s="35"/>
      <c r="QM50" s="35"/>
      <c r="QN50" s="35"/>
      <c r="QO50" s="35"/>
      <c r="QP50" s="35"/>
      <c r="QQ50" s="35"/>
      <c r="QR50" s="35"/>
      <c r="QS50" s="35"/>
      <c r="QT50" s="35"/>
      <c r="QU50" s="35"/>
      <c r="QV50" s="35"/>
      <c r="QW50" s="35"/>
      <c r="QX50" s="35"/>
      <c r="QY50" s="35"/>
      <c r="QZ50" s="35"/>
      <c r="RA50" s="35"/>
      <c r="RB50" s="35"/>
      <c r="RC50" s="35"/>
      <c r="RD50" s="35"/>
      <c r="RE50" s="35"/>
      <c r="RF50" s="35"/>
      <c r="RG50" s="35"/>
      <c r="RH50" s="35"/>
      <c r="RI50" s="35"/>
      <c r="RJ50" s="35"/>
      <c r="RK50" s="35"/>
      <c r="RL50" s="35"/>
      <c r="RM50" s="35"/>
      <c r="RN50" s="35"/>
      <c r="RO50" s="35"/>
      <c r="RP50" s="35"/>
      <c r="RQ50" s="35"/>
      <c r="RR50" s="35"/>
      <c r="RS50" s="35"/>
      <c r="RT50" s="35"/>
      <c r="RU50" s="35"/>
      <c r="RV50" s="35"/>
      <c r="RW50" s="35"/>
      <c r="RX50" s="35"/>
      <c r="RY50" s="35"/>
      <c r="RZ50" s="35"/>
      <c r="SA50" s="35"/>
      <c r="SB50" s="35"/>
      <c r="SC50" s="35"/>
      <c r="SD50" s="35"/>
      <c r="SE50" s="35"/>
      <c r="SF50" s="35"/>
      <c r="SG50" s="35"/>
      <c r="SH50" s="35"/>
      <c r="SI50" s="35"/>
      <c r="SJ50" s="35"/>
      <c r="SK50" s="35"/>
      <c r="SL50" s="35"/>
      <c r="SM50" s="35"/>
      <c r="SN50" s="35"/>
      <c r="SO50" s="35"/>
      <c r="SP50" s="35"/>
      <c r="SQ50" s="35"/>
      <c r="SR50" s="35"/>
      <c r="SS50" s="35"/>
      <c r="ST50" s="35"/>
      <c r="SU50" s="35"/>
      <c r="SV50" s="35"/>
      <c r="SW50" s="35"/>
      <c r="SX50" s="35"/>
      <c r="SY50" s="35"/>
      <c r="SZ50" s="35"/>
      <c r="TA50" s="35"/>
      <c r="TB50" s="35"/>
      <c r="TC50" s="35"/>
      <c r="TD50" s="35"/>
      <c r="TE50" s="35"/>
      <c r="TF50" s="35"/>
      <c r="TG50" s="35"/>
      <c r="TH50" s="35"/>
      <c r="TI50" s="35"/>
      <c r="TJ50" s="35"/>
      <c r="TK50" s="35"/>
      <c r="TL50" s="35"/>
      <c r="TM50" s="35"/>
      <c r="TN50" s="35"/>
      <c r="TO50" s="35"/>
      <c r="TP50" s="35"/>
      <c r="TQ50" s="35"/>
      <c r="TR50" s="35"/>
      <c r="TS50" s="35"/>
      <c r="TT50" s="35"/>
      <c r="TU50" s="35"/>
      <c r="TV50" s="35"/>
      <c r="TW50" s="35"/>
      <c r="TX50" s="35"/>
      <c r="TY50" s="35"/>
      <c r="TZ50" s="35"/>
      <c r="UA50" s="35"/>
      <c r="UB50" s="35"/>
      <c r="UC50" s="35"/>
      <c r="UD50" s="35"/>
      <c r="UE50" s="35"/>
      <c r="UF50" s="35"/>
      <c r="UG50" s="35"/>
      <c r="UH50" s="35"/>
      <c r="UI50" s="35"/>
      <c r="UJ50" s="35"/>
      <c r="UK50" s="35"/>
      <c r="UL50" s="35"/>
      <c r="UM50" s="35"/>
      <c r="UN50" s="35"/>
      <c r="UO50" s="35"/>
      <c r="UP50" s="35"/>
      <c r="UQ50" s="35"/>
      <c r="UR50" s="35"/>
      <c r="US50" s="35"/>
      <c r="UT50" s="35"/>
      <c r="UU50" s="35"/>
      <c r="UV50" s="35"/>
      <c r="UW50" s="35"/>
      <c r="UX50" s="35"/>
      <c r="UY50" s="35"/>
      <c r="UZ50" s="35"/>
      <c r="VA50" s="35"/>
      <c r="VB50" s="35"/>
      <c r="VC50" s="35"/>
      <c r="VD50" s="35"/>
      <c r="VE50" s="35"/>
      <c r="VF50" s="35"/>
      <c r="VG50" s="35"/>
      <c r="VH50" s="35"/>
      <c r="VI50" s="35"/>
      <c r="VJ50" s="35"/>
      <c r="VK50" s="35"/>
      <c r="VL50" s="35"/>
      <c r="VM50" s="35"/>
      <c r="VN50" s="35"/>
      <c r="VO50" s="35"/>
      <c r="VP50" s="35"/>
      <c r="VQ50" s="35"/>
      <c r="VR50" s="35"/>
      <c r="VS50" s="35"/>
      <c r="VT50" s="35"/>
      <c r="VU50" s="35"/>
      <c r="VV50" s="35"/>
      <c r="VW50" s="35"/>
      <c r="VX50" s="35"/>
      <c r="VY50" s="35"/>
      <c r="VZ50" s="35"/>
      <c r="WA50" s="35"/>
      <c r="WB50" s="35"/>
      <c r="WC50" s="35"/>
      <c r="WD50" s="35"/>
      <c r="WE50" s="35"/>
      <c r="WF50" s="35"/>
      <c r="WG50" s="35"/>
      <c r="WH50" s="35"/>
      <c r="WI50" s="35"/>
      <c r="WJ50" s="35"/>
      <c r="WK50" s="35"/>
      <c r="WL50" s="35"/>
      <c r="WM50" s="35"/>
      <c r="WN50" s="35"/>
      <c r="WO50" s="35"/>
      <c r="WP50" s="35"/>
      <c r="WQ50" s="35"/>
      <c r="WR50" s="35"/>
      <c r="WS50" s="35"/>
      <c r="WT50" s="35"/>
      <c r="WU50" s="35"/>
      <c r="WV50" s="35"/>
      <c r="WW50" s="35"/>
      <c r="WX50" s="35"/>
      <c r="WY50" s="35"/>
      <c r="WZ50" s="35"/>
      <c r="XA50" s="35"/>
      <c r="XB50" s="35"/>
      <c r="XC50" s="35"/>
      <c r="XD50" s="35"/>
      <c r="XE50" s="35"/>
      <c r="XF50" s="35"/>
      <c r="XG50" s="35"/>
      <c r="XH50" s="35"/>
      <c r="XI50" s="35"/>
      <c r="XJ50" s="35"/>
      <c r="XK50" s="35"/>
      <c r="XL50" s="35"/>
      <c r="XM50" s="35"/>
      <c r="XN50" s="35"/>
      <c r="XO50" s="35"/>
      <c r="XP50" s="35"/>
      <c r="XQ50" s="35"/>
      <c r="XR50" s="35"/>
      <c r="XS50" s="35"/>
      <c r="XT50" s="35"/>
      <c r="XU50" s="35"/>
      <c r="XV50" s="35"/>
      <c r="XW50" s="35"/>
      <c r="XX50" s="35"/>
      <c r="XY50" s="35"/>
      <c r="XZ50" s="35"/>
      <c r="YA50" s="35"/>
      <c r="YB50" s="35"/>
      <c r="YC50" s="35"/>
      <c r="YD50" s="35"/>
      <c r="YE50" s="35"/>
      <c r="YF50" s="35"/>
      <c r="YG50" s="35"/>
      <c r="YH50" s="35"/>
      <c r="YI50" s="35"/>
      <c r="YJ50" s="35"/>
      <c r="YK50" s="35"/>
      <c r="YL50" s="35"/>
      <c r="YM50" s="35"/>
      <c r="YN50" s="35"/>
      <c r="YO50" s="35"/>
      <c r="YP50" s="35"/>
      <c r="YQ50" s="35"/>
      <c r="YR50" s="35"/>
      <c r="YS50" s="35"/>
      <c r="YT50" s="35"/>
      <c r="YU50" s="35"/>
      <c r="YV50" s="35"/>
      <c r="YW50" s="35"/>
      <c r="YX50" s="35"/>
      <c r="YY50" s="35"/>
      <c r="YZ50" s="35"/>
      <c r="ZA50" s="35"/>
      <c r="ZB50" s="35"/>
      <c r="ZC50" s="35"/>
      <c r="ZD50" s="35"/>
      <c r="ZE50" s="35"/>
      <c r="ZF50" s="35"/>
      <c r="ZG50" s="35"/>
      <c r="ZH50" s="35"/>
      <c r="ZI50" s="35"/>
      <c r="ZJ50" s="35"/>
      <c r="ZK50" s="35"/>
      <c r="ZL50" s="35"/>
      <c r="ZM50" s="35"/>
      <c r="ZN50" s="35"/>
      <c r="ZO50" s="35"/>
      <c r="ZP50" s="35"/>
      <c r="ZQ50" s="35"/>
      <c r="ZR50" s="35"/>
      <c r="ZS50" s="35"/>
      <c r="ZT50" s="35"/>
      <c r="ZU50" s="35"/>
      <c r="ZV50" s="35"/>
      <c r="ZW50" s="35"/>
      <c r="ZX50" s="35"/>
      <c r="ZY50" s="35"/>
      <c r="ZZ50" s="35"/>
      <c r="AAA50" s="35"/>
      <c r="AAB50" s="35"/>
      <c r="AAC50" s="35"/>
      <c r="AAD50" s="35"/>
      <c r="AAE50" s="35"/>
      <c r="AAF50" s="35"/>
      <c r="AAG50" s="35"/>
      <c r="AAH50" s="35"/>
      <c r="AAI50" s="35"/>
      <c r="AAJ50" s="35"/>
      <c r="AAK50" s="35"/>
      <c r="AAL50" s="35"/>
      <c r="AAM50" s="35"/>
      <c r="AAN50" s="35"/>
      <c r="AAO50" s="35"/>
      <c r="AAP50" s="35"/>
      <c r="AAQ50" s="35"/>
      <c r="AAR50" s="35"/>
      <c r="AAS50" s="35"/>
      <c r="AAT50" s="35"/>
      <c r="AAU50" s="35"/>
      <c r="AAV50" s="35"/>
      <c r="AAW50" s="35"/>
      <c r="AAX50" s="35"/>
      <c r="AAY50" s="35"/>
      <c r="AAZ50" s="35"/>
      <c r="ABA50" s="35"/>
      <c r="ABB50" s="35"/>
      <c r="ABC50" s="35"/>
      <c r="ABD50" s="35"/>
      <c r="ABE50" s="35"/>
      <c r="ABF50" s="35"/>
      <c r="ABG50" s="35"/>
      <c r="ABH50" s="35"/>
      <c r="ABI50" s="35"/>
      <c r="ABJ50" s="35"/>
      <c r="ABK50" s="35"/>
      <c r="ABL50" s="35"/>
      <c r="ABM50" s="35"/>
      <c r="ABN50" s="35"/>
      <c r="ABO50" s="35"/>
      <c r="ABP50" s="35"/>
      <c r="ABQ50" s="35"/>
      <c r="ABR50" s="35"/>
      <c r="ABS50" s="35"/>
      <c r="ABT50" s="35"/>
      <c r="ABU50" s="35"/>
      <c r="ABV50" s="35"/>
      <c r="ABW50" s="35"/>
      <c r="ABX50" s="35"/>
      <c r="ABY50" s="35"/>
      <c r="ABZ50" s="35"/>
      <c r="ACA50" s="35"/>
      <c r="ACB50" s="35"/>
      <c r="ACC50" s="35"/>
      <c r="ACD50" s="35"/>
      <c r="ACE50" s="35"/>
      <c r="ACF50" s="35"/>
      <c r="ACG50" s="35"/>
      <c r="ACH50" s="35"/>
      <c r="ACI50" s="35"/>
      <c r="ACJ50" s="35"/>
      <c r="ACK50" s="35"/>
      <c r="ACL50" s="35"/>
      <c r="ACM50" s="35"/>
      <c r="ACN50" s="35"/>
      <c r="ACO50" s="35"/>
      <c r="ACP50" s="35"/>
      <c r="ACQ50" s="35"/>
      <c r="ACR50" s="35"/>
      <c r="ACS50" s="35"/>
      <c r="ACT50" s="35"/>
      <c r="ACU50" s="35"/>
      <c r="ACV50" s="35"/>
      <c r="ACW50" s="35"/>
      <c r="ACX50" s="35"/>
      <c r="ACY50" s="35"/>
      <c r="ACZ50" s="35"/>
      <c r="ADA50" s="35"/>
      <c r="ADB50" s="35"/>
      <c r="ADC50" s="35"/>
      <c r="ADD50" s="35"/>
      <c r="ADE50" s="35"/>
      <c r="ADF50" s="35"/>
      <c r="ADG50" s="35"/>
      <c r="ADH50" s="35"/>
      <c r="ADI50" s="35"/>
      <c r="ADJ50" s="35"/>
      <c r="ADK50" s="35"/>
      <c r="ADL50" s="35"/>
      <c r="ADM50" s="35"/>
      <c r="ADN50" s="35"/>
      <c r="ADO50" s="35"/>
      <c r="ADP50" s="35"/>
      <c r="ADQ50" s="35"/>
      <c r="ADR50" s="35"/>
      <c r="ADS50" s="35"/>
      <c r="ADT50" s="35"/>
      <c r="ADU50" s="35"/>
      <c r="ADV50" s="35"/>
      <c r="ADW50" s="35"/>
      <c r="ADX50" s="35"/>
      <c r="ADY50" s="35"/>
      <c r="ADZ50" s="35"/>
      <c r="AEA50" s="35"/>
      <c r="AEB50" s="35"/>
      <c r="AEC50" s="35"/>
      <c r="AED50" s="35"/>
      <c r="AEE50" s="35"/>
      <c r="AEF50" s="35"/>
      <c r="AEG50" s="35"/>
      <c r="AEH50" s="35"/>
      <c r="AEI50" s="35"/>
      <c r="AEJ50" s="35"/>
      <c r="AEK50" s="35"/>
      <c r="AEL50" s="35"/>
      <c r="AEM50" s="35"/>
      <c r="AEN50" s="35"/>
      <c r="AEO50" s="35"/>
      <c r="AEP50" s="35"/>
      <c r="AEQ50" s="35"/>
      <c r="AER50" s="35"/>
      <c r="AES50" s="35"/>
      <c r="AET50" s="35"/>
      <c r="AEU50" s="35"/>
      <c r="AEV50" s="35"/>
      <c r="AEW50" s="35"/>
      <c r="AEX50" s="35"/>
      <c r="AEY50" s="35"/>
      <c r="AEZ50" s="35"/>
      <c r="AFA50" s="35"/>
      <c r="AFB50" s="35"/>
      <c r="AFC50" s="35"/>
      <c r="AFD50" s="35"/>
      <c r="AFE50" s="35"/>
      <c r="AFF50" s="35"/>
      <c r="AFG50" s="35"/>
      <c r="AFH50" s="35"/>
      <c r="AFI50" s="35"/>
      <c r="AFJ50" s="35"/>
      <c r="AFK50" s="35"/>
      <c r="AFL50" s="35"/>
      <c r="AFM50" s="35"/>
      <c r="AFN50" s="35"/>
      <c r="AFO50" s="35"/>
      <c r="AFP50" s="35"/>
      <c r="AFQ50" s="35"/>
      <c r="AFR50" s="35"/>
      <c r="AFS50" s="35"/>
      <c r="AFT50" s="35"/>
      <c r="AFU50" s="35"/>
      <c r="AFV50" s="35"/>
      <c r="AFW50" s="35"/>
      <c r="AFX50" s="35"/>
      <c r="AFY50" s="35"/>
      <c r="AFZ50" s="35"/>
      <c r="AGA50" s="35"/>
      <c r="AGB50" s="35"/>
      <c r="AGC50" s="35"/>
      <c r="AGD50" s="35"/>
      <c r="AGE50" s="35"/>
      <c r="AGF50" s="35"/>
      <c r="AGG50" s="35"/>
      <c r="AGH50" s="35"/>
      <c r="AGI50" s="35"/>
      <c r="AGJ50" s="35"/>
      <c r="AGK50" s="35"/>
      <c r="AGL50" s="35"/>
      <c r="AGM50" s="35"/>
      <c r="AGN50" s="35"/>
      <c r="AGO50" s="35"/>
      <c r="AGP50" s="35"/>
      <c r="AGQ50" s="35"/>
      <c r="AGR50" s="35"/>
      <c r="AGS50" s="35"/>
      <c r="AGT50" s="35"/>
      <c r="AGU50" s="35"/>
      <c r="AGV50" s="35"/>
      <c r="AGW50" s="35"/>
      <c r="AGX50" s="35"/>
      <c r="AGY50" s="35"/>
      <c r="AGZ50" s="35"/>
      <c r="AHA50" s="35"/>
      <c r="AHB50" s="35"/>
      <c r="AHC50" s="35"/>
      <c r="AHD50" s="35"/>
      <c r="AHE50" s="35"/>
      <c r="AHF50" s="35"/>
      <c r="AHG50" s="35"/>
      <c r="AHH50" s="35"/>
      <c r="AHI50" s="35"/>
      <c r="AHJ50" s="35"/>
      <c r="AHK50" s="35"/>
      <c r="AHL50" s="35"/>
      <c r="AHM50" s="35"/>
      <c r="AHN50" s="35"/>
      <c r="AHO50" s="35"/>
      <c r="AHP50" s="35"/>
      <c r="AHQ50" s="35"/>
      <c r="AHR50" s="35"/>
      <c r="AHS50" s="35"/>
      <c r="AHT50" s="35"/>
      <c r="AHU50" s="35"/>
      <c r="AHV50" s="35"/>
      <c r="AHW50" s="35"/>
      <c r="AHX50" s="35"/>
      <c r="AHY50" s="35"/>
      <c r="AHZ50" s="35"/>
      <c r="AIA50" s="35"/>
      <c r="AIB50" s="35"/>
      <c r="AIC50" s="35"/>
      <c r="AID50" s="35"/>
      <c r="AIE50" s="35"/>
      <c r="AIF50" s="35"/>
      <c r="AIG50" s="35"/>
      <c r="AIH50" s="35"/>
      <c r="AII50" s="35"/>
      <c r="AIJ50" s="35"/>
      <c r="AIK50" s="35"/>
      <c r="AIL50" s="35"/>
      <c r="AIM50" s="35"/>
      <c r="AIN50" s="35"/>
      <c r="AIO50" s="35"/>
      <c r="AIP50" s="35"/>
      <c r="AIQ50" s="35"/>
      <c r="AIR50" s="35"/>
      <c r="AIS50" s="35"/>
      <c r="AIT50" s="35"/>
      <c r="AIU50" s="35"/>
      <c r="AIV50" s="35"/>
      <c r="AIW50" s="35"/>
      <c r="AIX50" s="35"/>
      <c r="AIY50" s="35"/>
      <c r="AIZ50" s="35"/>
      <c r="AJA50" s="35"/>
      <c r="AJB50" s="35"/>
      <c r="AJC50" s="35"/>
      <c r="AJD50" s="35"/>
      <c r="AJE50" s="35"/>
      <c r="AJF50" s="35"/>
      <c r="AJG50" s="35"/>
      <c r="AJH50" s="35"/>
      <c r="AJI50" s="35"/>
      <c r="AJJ50" s="35"/>
      <c r="AJK50" s="35"/>
      <c r="AJL50" s="35"/>
      <c r="AJM50" s="35"/>
      <c r="AJN50" s="35"/>
      <c r="AJO50" s="35"/>
      <c r="AJP50" s="35"/>
      <c r="AJQ50" s="35"/>
      <c r="AJR50" s="35"/>
      <c r="AJS50" s="35"/>
      <c r="AJT50" s="35"/>
      <c r="AJU50" s="35"/>
      <c r="AJV50" s="35"/>
      <c r="AJW50" s="35"/>
      <c r="AJX50" s="35"/>
      <c r="AJY50" s="35"/>
      <c r="AJZ50" s="35"/>
      <c r="AKA50" s="35"/>
      <c r="AKB50" s="35"/>
      <c r="AKC50" s="35"/>
      <c r="AKD50" s="35"/>
      <c r="AKE50" s="35"/>
      <c r="AKF50" s="35"/>
      <c r="AKG50" s="35"/>
      <c r="AKH50" s="35"/>
      <c r="AKI50" s="35"/>
      <c r="AKJ50" s="35"/>
      <c r="AKK50" s="35"/>
      <c r="AKL50" s="35"/>
      <c r="AKM50" s="35"/>
      <c r="AKN50" s="35"/>
      <c r="AKO50" s="35"/>
      <c r="AKP50" s="35"/>
      <c r="AKQ50" s="35"/>
      <c r="AKR50" s="35"/>
      <c r="AKS50" s="35"/>
      <c r="AKT50" s="35"/>
      <c r="AKU50" s="35"/>
      <c r="AKV50" s="35"/>
      <c r="AKW50" s="35"/>
      <c r="AKX50" s="35"/>
      <c r="AKY50" s="35"/>
      <c r="AKZ50" s="35"/>
      <c r="ALA50" s="35"/>
      <c r="ALB50" s="35"/>
      <c r="ALC50" s="35"/>
      <c r="ALD50" s="35"/>
      <c r="ALE50" s="35"/>
      <c r="ALF50" s="35"/>
      <c r="ALG50" s="35"/>
      <c r="ALH50" s="35"/>
      <c r="ALI50" s="35"/>
      <c r="ALJ50" s="35"/>
      <c r="ALK50" s="35"/>
      <c r="ALL50" s="35"/>
      <c r="ALM50" s="35"/>
      <c r="ALN50" s="35"/>
      <c r="ALO50" s="35"/>
      <c r="ALP50" s="35"/>
      <c r="ALQ50" s="35"/>
      <c r="ALR50" s="35"/>
      <c r="ALS50" s="35"/>
      <c r="ALT50" s="35"/>
      <c r="ALU50" s="35"/>
      <c r="ALV50" s="35"/>
      <c r="ALW50" s="35"/>
      <c r="ALX50" s="35"/>
      <c r="ALY50" s="35"/>
      <c r="ALZ50" s="35"/>
      <c r="AMA50" s="35"/>
      <c r="AMB50" s="35"/>
      <c r="AMC50" s="35"/>
      <c r="AMD50" s="35"/>
      <c r="AME50" s="35"/>
      <c r="AMF50" s="35"/>
      <c r="AMG50" s="35"/>
      <c r="AMH50" s="35"/>
      <c r="AMI50" s="35"/>
      <c r="AMJ50" s="35"/>
      <c r="AMK50" s="35"/>
    </row>
    <row r="51" s="1" customFormat="1" ht="20.1" customHeight="1" spans="1:1025">
      <c r="A51" s="11"/>
      <c r="B51" s="11">
        <v>48</v>
      </c>
      <c r="C51" s="12"/>
      <c r="D51" s="13"/>
      <c r="E51" s="14"/>
      <c r="F51" s="14"/>
      <c r="G51" s="13"/>
      <c r="H51" s="15"/>
      <c r="I51" s="20"/>
      <c r="J51" s="13"/>
      <c r="K51" s="24">
        <v>8.498</v>
      </c>
      <c r="L51" s="22">
        <f>K51/0.003375</f>
        <v>2517.92592592593</v>
      </c>
      <c r="M51" s="25">
        <v>473.9</v>
      </c>
      <c r="N51" s="15">
        <f>M51/22.5</f>
        <v>21.0622222222222</v>
      </c>
      <c r="O51" s="15"/>
      <c r="P51" s="15"/>
      <c r="Q51" s="30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3"/>
      <c r="AG51" s="34"/>
      <c r="AH51" s="34"/>
      <c r="AI51" s="34"/>
      <c r="AJ51" s="34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  <c r="FE51" s="35"/>
      <c r="FF51" s="35"/>
      <c r="FG51" s="35"/>
      <c r="FH51" s="35"/>
      <c r="FI51" s="35"/>
      <c r="FJ51" s="35"/>
      <c r="FK51" s="35"/>
      <c r="FL51" s="35"/>
      <c r="FM51" s="35"/>
      <c r="FN51" s="35"/>
      <c r="FO51" s="35"/>
      <c r="FP51" s="35"/>
      <c r="FQ51" s="35"/>
      <c r="FR51" s="35"/>
      <c r="FS51" s="35"/>
      <c r="FT51" s="35"/>
      <c r="FU51" s="35"/>
      <c r="FV51" s="35"/>
      <c r="FW51" s="35"/>
      <c r="FX51" s="35"/>
      <c r="FY51" s="35"/>
      <c r="FZ51" s="35"/>
      <c r="GA51" s="35"/>
      <c r="GB51" s="35"/>
      <c r="GC51" s="35"/>
      <c r="GD51" s="35"/>
      <c r="GE51" s="35"/>
      <c r="GF51" s="35"/>
      <c r="GG51" s="35"/>
      <c r="GH51" s="35"/>
      <c r="GI51" s="35"/>
      <c r="GJ51" s="35"/>
      <c r="GK51" s="35"/>
      <c r="GL51" s="35"/>
      <c r="GM51" s="35"/>
      <c r="GN51" s="35"/>
      <c r="GO51" s="35"/>
      <c r="GP51" s="35"/>
      <c r="GQ51" s="35"/>
      <c r="GR51" s="35"/>
      <c r="GS51" s="35"/>
      <c r="GT51" s="35"/>
      <c r="GU51" s="35"/>
      <c r="GV51" s="35"/>
      <c r="GW51" s="35"/>
      <c r="GX51" s="35"/>
      <c r="GY51" s="35"/>
      <c r="GZ51" s="35"/>
      <c r="HA51" s="35"/>
      <c r="HB51" s="35"/>
      <c r="HC51" s="35"/>
      <c r="HD51" s="35"/>
      <c r="HE51" s="35"/>
      <c r="HF51" s="35"/>
      <c r="HG51" s="35"/>
      <c r="HH51" s="35"/>
      <c r="HI51" s="35"/>
      <c r="HJ51" s="35"/>
      <c r="HK51" s="35"/>
      <c r="HL51" s="35"/>
      <c r="HM51" s="35"/>
      <c r="HN51" s="35"/>
      <c r="HO51" s="35"/>
      <c r="HP51" s="35"/>
      <c r="HQ51" s="35"/>
      <c r="HR51" s="35"/>
      <c r="HS51" s="35"/>
      <c r="HT51" s="35"/>
      <c r="HU51" s="35"/>
      <c r="HV51" s="35"/>
      <c r="HW51" s="35"/>
      <c r="HX51" s="35"/>
      <c r="HY51" s="35"/>
      <c r="HZ51" s="35"/>
      <c r="IA51" s="35"/>
      <c r="IB51" s="35"/>
      <c r="IC51" s="35"/>
      <c r="ID51" s="35"/>
      <c r="IE51" s="35"/>
      <c r="IF51" s="35"/>
      <c r="IG51" s="35"/>
      <c r="IH51" s="35"/>
      <c r="II51" s="35"/>
      <c r="IJ51" s="35"/>
      <c r="IK51" s="35"/>
      <c r="IL51" s="35"/>
      <c r="IM51" s="35"/>
      <c r="IN51" s="35"/>
      <c r="IO51" s="35"/>
      <c r="IP51" s="35"/>
      <c r="IQ51" s="35"/>
      <c r="IR51" s="35"/>
      <c r="IS51" s="35"/>
      <c r="IT51" s="35"/>
      <c r="IU51" s="35"/>
      <c r="IV51" s="35"/>
      <c r="IW51" s="35"/>
      <c r="IX51" s="35"/>
      <c r="IY51" s="35"/>
      <c r="IZ51" s="35"/>
      <c r="JA51" s="35"/>
      <c r="JB51" s="35"/>
      <c r="JC51" s="35"/>
      <c r="JD51" s="35"/>
      <c r="JE51" s="35"/>
      <c r="JF51" s="35"/>
      <c r="JG51" s="35"/>
      <c r="JH51" s="35"/>
      <c r="JI51" s="35"/>
      <c r="JJ51" s="35"/>
      <c r="JK51" s="35"/>
      <c r="JL51" s="35"/>
      <c r="JM51" s="35"/>
      <c r="JN51" s="35"/>
      <c r="JO51" s="35"/>
      <c r="JP51" s="35"/>
      <c r="JQ51" s="35"/>
      <c r="JR51" s="35"/>
      <c r="JS51" s="35"/>
      <c r="JT51" s="35"/>
      <c r="JU51" s="35"/>
      <c r="JV51" s="35"/>
      <c r="JW51" s="35"/>
      <c r="JX51" s="35"/>
      <c r="JY51" s="35"/>
      <c r="JZ51" s="35"/>
      <c r="KA51" s="35"/>
      <c r="KB51" s="35"/>
      <c r="KC51" s="35"/>
      <c r="KD51" s="35"/>
      <c r="KE51" s="35"/>
      <c r="KF51" s="35"/>
      <c r="KG51" s="35"/>
      <c r="KH51" s="35"/>
      <c r="KI51" s="35"/>
      <c r="KJ51" s="35"/>
      <c r="KK51" s="35"/>
      <c r="KL51" s="35"/>
      <c r="KM51" s="35"/>
      <c r="KN51" s="35"/>
      <c r="KO51" s="35"/>
      <c r="KP51" s="35"/>
      <c r="KQ51" s="35"/>
      <c r="KR51" s="35"/>
      <c r="KS51" s="35"/>
      <c r="KT51" s="35"/>
      <c r="KU51" s="35"/>
      <c r="KV51" s="35"/>
      <c r="KW51" s="35"/>
      <c r="KX51" s="35"/>
      <c r="KY51" s="35"/>
      <c r="KZ51" s="35"/>
      <c r="LA51" s="35"/>
      <c r="LB51" s="35"/>
      <c r="LC51" s="35"/>
      <c r="LD51" s="35"/>
      <c r="LE51" s="35"/>
      <c r="LF51" s="35"/>
      <c r="LG51" s="35"/>
      <c r="LH51" s="35"/>
      <c r="LI51" s="35"/>
      <c r="LJ51" s="35"/>
      <c r="LK51" s="35"/>
      <c r="LL51" s="35"/>
      <c r="LM51" s="35"/>
      <c r="LN51" s="35"/>
      <c r="LO51" s="35"/>
      <c r="LP51" s="35"/>
      <c r="LQ51" s="35"/>
      <c r="LR51" s="35"/>
      <c r="LS51" s="35"/>
      <c r="LT51" s="35"/>
      <c r="LU51" s="35"/>
      <c r="LV51" s="35"/>
      <c r="LW51" s="35"/>
      <c r="LX51" s="35"/>
      <c r="LY51" s="35"/>
      <c r="LZ51" s="35"/>
      <c r="MA51" s="35"/>
      <c r="MB51" s="35"/>
      <c r="MC51" s="35"/>
      <c r="MD51" s="35"/>
      <c r="ME51" s="35"/>
      <c r="MF51" s="35"/>
      <c r="MG51" s="35"/>
      <c r="MH51" s="35"/>
      <c r="MI51" s="35"/>
      <c r="MJ51" s="35"/>
      <c r="MK51" s="35"/>
      <c r="ML51" s="35"/>
      <c r="MM51" s="35"/>
      <c r="MN51" s="35"/>
      <c r="MO51" s="35"/>
      <c r="MP51" s="35"/>
      <c r="MQ51" s="35"/>
      <c r="MR51" s="35"/>
      <c r="MS51" s="35"/>
      <c r="MT51" s="35"/>
      <c r="MU51" s="35"/>
      <c r="MV51" s="35"/>
      <c r="MW51" s="35"/>
      <c r="MX51" s="35"/>
      <c r="MY51" s="35"/>
      <c r="MZ51" s="35"/>
      <c r="NA51" s="35"/>
      <c r="NB51" s="35"/>
      <c r="NC51" s="35"/>
      <c r="ND51" s="35"/>
      <c r="NE51" s="35"/>
      <c r="NF51" s="35"/>
      <c r="NG51" s="35"/>
      <c r="NH51" s="35"/>
      <c r="NI51" s="35"/>
      <c r="NJ51" s="35"/>
      <c r="NK51" s="35"/>
      <c r="NL51" s="35"/>
      <c r="NM51" s="35"/>
      <c r="NN51" s="35"/>
      <c r="NO51" s="35"/>
      <c r="NP51" s="35"/>
      <c r="NQ51" s="35"/>
      <c r="NR51" s="35"/>
      <c r="NS51" s="35"/>
      <c r="NT51" s="35"/>
      <c r="NU51" s="35"/>
      <c r="NV51" s="35"/>
      <c r="NW51" s="35"/>
      <c r="NX51" s="35"/>
      <c r="NY51" s="35"/>
      <c r="NZ51" s="35"/>
      <c r="OA51" s="35"/>
      <c r="OB51" s="35"/>
      <c r="OC51" s="35"/>
      <c r="OD51" s="35"/>
      <c r="OE51" s="35"/>
      <c r="OF51" s="35"/>
      <c r="OG51" s="35"/>
      <c r="OH51" s="35"/>
      <c r="OI51" s="35"/>
      <c r="OJ51" s="35"/>
      <c r="OK51" s="35"/>
      <c r="OL51" s="35"/>
      <c r="OM51" s="35"/>
      <c r="ON51" s="35"/>
      <c r="OO51" s="35"/>
      <c r="OP51" s="35"/>
      <c r="OQ51" s="35"/>
      <c r="OR51" s="35"/>
      <c r="OS51" s="35"/>
      <c r="OT51" s="35"/>
      <c r="OU51" s="35"/>
      <c r="OV51" s="35"/>
      <c r="OW51" s="35"/>
      <c r="OX51" s="35"/>
      <c r="OY51" s="35"/>
      <c r="OZ51" s="35"/>
      <c r="PA51" s="35"/>
      <c r="PB51" s="35"/>
      <c r="PC51" s="35"/>
      <c r="PD51" s="35"/>
      <c r="PE51" s="35"/>
      <c r="PF51" s="35"/>
      <c r="PG51" s="35"/>
      <c r="PH51" s="35"/>
      <c r="PI51" s="35"/>
      <c r="PJ51" s="35"/>
      <c r="PK51" s="35"/>
      <c r="PL51" s="35"/>
      <c r="PM51" s="35"/>
      <c r="PN51" s="35"/>
      <c r="PO51" s="35"/>
      <c r="PP51" s="35"/>
      <c r="PQ51" s="35"/>
      <c r="PR51" s="35"/>
      <c r="PS51" s="35"/>
      <c r="PT51" s="35"/>
      <c r="PU51" s="35"/>
      <c r="PV51" s="35"/>
      <c r="PW51" s="35"/>
      <c r="PX51" s="35"/>
      <c r="PY51" s="35"/>
      <c r="PZ51" s="35"/>
      <c r="QA51" s="35"/>
      <c r="QB51" s="35"/>
      <c r="QC51" s="35"/>
      <c r="QD51" s="35"/>
      <c r="QE51" s="35"/>
      <c r="QF51" s="35"/>
      <c r="QG51" s="35"/>
      <c r="QH51" s="35"/>
      <c r="QI51" s="35"/>
      <c r="QJ51" s="35"/>
      <c r="QK51" s="35"/>
      <c r="QL51" s="35"/>
      <c r="QM51" s="35"/>
      <c r="QN51" s="35"/>
      <c r="QO51" s="35"/>
      <c r="QP51" s="35"/>
      <c r="QQ51" s="35"/>
      <c r="QR51" s="35"/>
      <c r="QS51" s="35"/>
      <c r="QT51" s="35"/>
      <c r="QU51" s="35"/>
      <c r="QV51" s="35"/>
      <c r="QW51" s="35"/>
      <c r="QX51" s="35"/>
      <c r="QY51" s="35"/>
      <c r="QZ51" s="35"/>
      <c r="RA51" s="35"/>
      <c r="RB51" s="35"/>
      <c r="RC51" s="35"/>
      <c r="RD51" s="35"/>
      <c r="RE51" s="35"/>
      <c r="RF51" s="35"/>
      <c r="RG51" s="35"/>
      <c r="RH51" s="35"/>
      <c r="RI51" s="35"/>
      <c r="RJ51" s="35"/>
      <c r="RK51" s="35"/>
      <c r="RL51" s="35"/>
      <c r="RM51" s="35"/>
      <c r="RN51" s="35"/>
      <c r="RO51" s="35"/>
      <c r="RP51" s="35"/>
      <c r="RQ51" s="35"/>
      <c r="RR51" s="35"/>
      <c r="RS51" s="35"/>
      <c r="RT51" s="35"/>
      <c r="RU51" s="35"/>
      <c r="RV51" s="35"/>
      <c r="RW51" s="35"/>
      <c r="RX51" s="35"/>
      <c r="RY51" s="35"/>
      <c r="RZ51" s="35"/>
      <c r="SA51" s="35"/>
      <c r="SB51" s="35"/>
      <c r="SC51" s="35"/>
      <c r="SD51" s="35"/>
      <c r="SE51" s="35"/>
      <c r="SF51" s="35"/>
      <c r="SG51" s="35"/>
      <c r="SH51" s="35"/>
      <c r="SI51" s="35"/>
      <c r="SJ51" s="35"/>
      <c r="SK51" s="35"/>
      <c r="SL51" s="35"/>
      <c r="SM51" s="35"/>
      <c r="SN51" s="35"/>
      <c r="SO51" s="35"/>
      <c r="SP51" s="35"/>
      <c r="SQ51" s="35"/>
      <c r="SR51" s="35"/>
      <c r="SS51" s="35"/>
      <c r="ST51" s="35"/>
      <c r="SU51" s="35"/>
      <c r="SV51" s="35"/>
      <c r="SW51" s="35"/>
      <c r="SX51" s="35"/>
      <c r="SY51" s="35"/>
      <c r="SZ51" s="35"/>
      <c r="TA51" s="35"/>
      <c r="TB51" s="35"/>
      <c r="TC51" s="35"/>
      <c r="TD51" s="35"/>
      <c r="TE51" s="35"/>
      <c r="TF51" s="35"/>
      <c r="TG51" s="35"/>
      <c r="TH51" s="35"/>
      <c r="TI51" s="35"/>
      <c r="TJ51" s="35"/>
      <c r="TK51" s="35"/>
      <c r="TL51" s="35"/>
      <c r="TM51" s="35"/>
      <c r="TN51" s="35"/>
      <c r="TO51" s="35"/>
      <c r="TP51" s="35"/>
      <c r="TQ51" s="35"/>
      <c r="TR51" s="35"/>
      <c r="TS51" s="35"/>
      <c r="TT51" s="35"/>
      <c r="TU51" s="35"/>
      <c r="TV51" s="35"/>
      <c r="TW51" s="35"/>
      <c r="TX51" s="35"/>
      <c r="TY51" s="35"/>
      <c r="TZ51" s="35"/>
      <c r="UA51" s="35"/>
      <c r="UB51" s="35"/>
      <c r="UC51" s="35"/>
      <c r="UD51" s="35"/>
      <c r="UE51" s="35"/>
      <c r="UF51" s="35"/>
      <c r="UG51" s="35"/>
      <c r="UH51" s="35"/>
      <c r="UI51" s="35"/>
      <c r="UJ51" s="35"/>
      <c r="UK51" s="35"/>
      <c r="UL51" s="35"/>
      <c r="UM51" s="35"/>
      <c r="UN51" s="35"/>
      <c r="UO51" s="35"/>
      <c r="UP51" s="35"/>
      <c r="UQ51" s="35"/>
      <c r="UR51" s="35"/>
      <c r="US51" s="35"/>
      <c r="UT51" s="35"/>
      <c r="UU51" s="35"/>
      <c r="UV51" s="35"/>
      <c r="UW51" s="35"/>
      <c r="UX51" s="35"/>
      <c r="UY51" s="35"/>
      <c r="UZ51" s="35"/>
      <c r="VA51" s="35"/>
      <c r="VB51" s="35"/>
      <c r="VC51" s="35"/>
      <c r="VD51" s="35"/>
      <c r="VE51" s="35"/>
      <c r="VF51" s="35"/>
      <c r="VG51" s="35"/>
      <c r="VH51" s="35"/>
      <c r="VI51" s="35"/>
      <c r="VJ51" s="35"/>
      <c r="VK51" s="35"/>
      <c r="VL51" s="35"/>
      <c r="VM51" s="35"/>
      <c r="VN51" s="35"/>
      <c r="VO51" s="35"/>
      <c r="VP51" s="35"/>
      <c r="VQ51" s="35"/>
      <c r="VR51" s="35"/>
      <c r="VS51" s="35"/>
      <c r="VT51" s="35"/>
      <c r="VU51" s="35"/>
      <c r="VV51" s="35"/>
      <c r="VW51" s="35"/>
      <c r="VX51" s="35"/>
      <c r="VY51" s="35"/>
      <c r="VZ51" s="35"/>
      <c r="WA51" s="35"/>
      <c r="WB51" s="35"/>
      <c r="WC51" s="35"/>
      <c r="WD51" s="35"/>
      <c r="WE51" s="35"/>
      <c r="WF51" s="35"/>
      <c r="WG51" s="35"/>
      <c r="WH51" s="35"/>
      <c r="WI51" s="35"/>
      <c r="WJ51" s="35"/>
      <c r="WK51" s="35"/>
      <c r="WL51" s="35"/>
      <c r="WM51" s="35"/>
      <c r="WN51" s="35"/>
      <c r="WO51" s="35"/>
      <c r="WP51" s="35"/>
      <c r="WQ51" s="35"/>
      <c r="WR51" s="35"/>
      <c r="WS51" s="35"/>
      <c r="WT51" s="35"/>
      <c r="WU51" s="35"/>
      <c r="WV51" s="35"/>
      <c r="WW51" s="35"/>
      <c r="WX51" s="35"/>
      <c r="WY51" s="35"/>
      <c r="WZ51" s="35"/>
      <c r="XA51" s="35"/>
      <c r="XB51" s="35"/>
      <c r="XC51" s="35"/>
      <c r="XD51" s="35"/>
      <c r="XE51" s="35"/>
      <c r="XF51" s="35"/>
      <c r="XG51" s="35"/>
      <c r="XH51" s="35"/>
      <c r="XI51" s="35"/>
      <c r="XJ51" s="35"/>
      <c r="XK51" s="35"/>
      <c r="XL51" s="35"/>
      <c r="XM51" s="35"/>
      <c r="XN51" s="35"/>
      <c r="XO51" s="35"/>
      <c r="XP51" s="35"/>
      <c r="XQ51" s="35"/>
      <c r="XR51" s="35"/>
      <c r="XS51" s="35"/>
      <c r="XT51" s="35"/>
      <c r="XU51" s="35"/>
      <c r="XV51" s="35"/>
      <c r="XW51" s="35"/>
      <c r="XX51" s="35"/>
      <c r="XY51" s="35"/>
      <c r="XZ51" s="35"/>
      <c r="YA51" s="35"/>
      <c r="YB51" s="35"/>
      <c r="YC51" s="35"/>
      <c r="YD51" s="35"/>
      <c r="YE51" s="35"/>
      <c r="YF51" s="35"/>
      <c r="YG51" s="35"/>
      <c r="YH51" s="35"/>
      <c r="YI51" s="35"/>
      <c r="YJ51" s="35"/>
      <c r="YK51" s="35"/>
      <c r="YL51" s="35"/>
      <c r="YM51" s="35"/>
      <c r="YN51" s="35"/>
      <c r="YO51" s="35"/>
      <c r="YP51" s="35"/>
      <c r="YQ51" s="35"/>
      <c r="YR51" s="35"/>
      <c r="YS51" s="35"/>
      <c r="YT51" s="35"/>
      <c r="YU51" s="35"/>
      <c r="YV51" s="35"/>
      <c r="YW51" s="35"/>
      <c r="YX51" s="35"/>
      <c r="YY51" s="35"/>
      <c r="YZ51" s="35"/>
      <c r="ZA51" s="35"/>
      <c r="ZB51" s="35"/>
      <c r="ZC51" s="35"/>
      <c r="ZD51" s="35"/>
      <c r="ZE51" s="35"/>
      <c r="ZF51" s="35"/>
      <c r="ZG51" s="35"/>
      <c r="ZH51" s="35"/>
      <c r="ZI51" s="35"/>
      <c r="ZJ51" s="35"/>
      <c r="ZK51" s="35"/>
      <c r="ZL51" s="35"/>
      <c r="ZM51" s="35"/>
      <c r="ZN51" s="35"/>
      <c r="ZO51" s="35"/>
      <c r="ZP51" s="35"/>
      <c r="ZQ51" s="35"/>
      <c r="ZR51" s="35"/>
      <c r="ZS51" s="35"/>
      <c r="ZT51" s="35"/>
      <c r="ZU51" s="35"/>
      <c r="ZV51" s="35"/>
      <c r="ZW51" s="35"/>
      <c r="ZX51" s="35"/>
      <c r="ZY51" s="35"/>
      <c r="ZZ51" s="35"/>
      <c r="AAA51" s="35"/>
      <c r="AAB51" s="35"/>
      <c r="AAC51" s="35"/>
      <c r="AAD51" s="35"/>
      <c r="AAE51" s="35"/>
      <c r="AAF51" s="35"/>
      <c r="AAG51" s="35"/>
      <c r="AAH51" s="35"/>
      <c r="AAI51" s="35"/>
      <c r="AAJ51" s="35"/>
      <c r="AAK51" s="35"/>
      <c r="AAL51" s="35"/>
      <c r="AAM51" s="35"/>
      <c r="AAN51" s="35"/>
      <c r="AAO51" s="35"/>
      <c r="AAP51" s="35"/>
      <c r="AAQ51" s="35"/>
      <c r="AAR51" s="35"/>
      <c r="AAS51" s="35"/>
      <c r="AAT51" s="35"/>
      <c r="AAU51" s="35"/>
      <c r="AAV51" s="35"/>
      <c r="AAW51" s="35"/>
      <c r="AAX51" s="35"/>
      <c r="AAY51" s="35"/>
      <c r="AAZ51" s="35"/>
      <c r="ABA51" s="35"/>
      <c r="ABB51" s="35"/>
      <c r="ABC51" s="35"/>
      <c r="ABD51" s="35"/>
      <c r="ABE51" s="35"/>
      <c r="ABF51" s="35"/>
      <c r="ABG51" s="35"/>
      <c r="ABH51" s="35"/>
      <c r="ABI51" s="35"/>
      <c r="ABJ51" s="35"/>
      <c r="ABK51" s="35"/>
      <c r="ABL51" s="35"/>
      <c r="ABM51" s="35"/>
      <c r="ABN51" s="35"/>
      <c r="ABO51" s="35"/>
      <c r="ABP51" s="35"/>
      <c r="ABQ51" s="35"/>
      <c r="ABR51" s="35"/>
      <c r="ABS51" s="35"/>
      <c r="ABT51" s="35"/>
      <c r="ABU51" s="35"/>
      <c r="ABV51" s="35"/>
      <c r="ABW51" s="35"/>
      <c r="ABX51" s="35"/>
      <c r="ABY51" s="35"/>
      <c r="ABZ51" s="35"/>
      <c r="ACA51" s="35"/>
      <c r="ACB51" s="35"/>
      <c r="ACC51" s="35"/>
      <c r="ACD51" s="35"/>
      <c r="ACE51" s="35"/>
      <c r="ACF51" s="35"/>
      <c r="ACG51" s="35"/>
      <c r="ACH51" s="35"/>
      <c r="ACI51" s="35"/>
      <c r="ACJ51" s="35"/>
      <c r="ACK51" s="35"/>
      <c r="ACL51" s="35"/>
      <c r="ACM51" s="35"/>
      <c r="ACN51" s="35"/>
      <c r="ACO51" s="35"/>
      <c r="ACP51" s="35"/>
      <c r="ACQ51" s="35"/>
      <c r="ACR51" s="35"/>
      <c r="ACS51" s="35"/>
      <c r="ACT51" s="35"/>
      <c r="ACU51" s="35"/>
      <c r="ACV51" s="35"/>
      <c r="ACW51" s="35"/>
      <c r="ACX51" s="35"/>
      <c r="ACY51" s="35"/>
      <c r="ACZ51" s="35"/>
      <c r="ADA51" s="35"/>
      <c r="ADB51" s="35"/>
      <c r="ADC51" s="35"/>
      <c r="ADD51" s="35"/>
      <c r="ADE51" s="35"/>
      <c r="ADF51" s="35"/>
      <c r="ADG51" s="35"/>
      <c r="ADH51" s="35"/>
      <c r="ADI51" s="35"/>
      <c r="ADJ51" s="35"/>
      <c r="ADK51" s="35"/>
      <c r="ADL51" s="35"/>
      <c r="ADM51" s="35"/>
      <c r="ADN51" s="35"/>
      <c r="ADO51" s="35"/>
      <c r="ADP51" s="35"/>
      <c r="ADQ51" s="35"/>
      <c r="ADR51" s="35"/>
      <c r="ADS51" s="35"/>
      <c r="ADT51" s="35"/>
      <c r="ADU51" s="35"/>
      <c r="ADV51" s="35"/>
      <c r="ADW51" s="35"/>
      <c r="ADX51" s="35"/>
      <c r="ADY51" s="35"/>
      <c r="ADZ51" s="35"/>
      <c r="AEA51" s="35"/>
      <c r="AEB51" s="35"/>
      <c r="AEC51" s="35"/>
      <c r="AED51" s="35"/>
      <c r="AEE51" s="35"/>
      <c r="AEF51" s="35"/>
      <c r="AEG51" s="35"/>
      <c r="AEH51" s="35"/>
      <c r="AEI51" s="35"/>
      <c r="AEJ51" s="35"/>
      <c r="AEK51" s="35"/>
      <c r="AEL51" s="35"/>
      <c r="AEM51" s="35"/>
      <c r="AEN51" s="35"/>
      <c r="AEO51" s="35"/>
      <c r="AEP51" s="35"/>
      <c r="AEQ51" s="35"/>
      <c r="AER51" s="35"/>
      <c r="AES51" s="35"/>
      <c r="AET51" s="35"/>
      <c r="AEU51" s="35"/>
      <c r="AEV51" s="35"/>
      <c r="AEW51" s="35"/>
      <c r="AEX51" s="35"/>
      <c r="AEY51" s="35"/>
      <c r="AEZ51" s="35"/>
      <c r="AFA51" s="35"/>
      <c r="AFB51" s="35"/>
      <c r="AFC51" s="35"/>
      <c r="AFD51" s="35"/>
      <c r="AFE51" s="35"/>
      <c r="AFF51" s="35"/>
      <c r="AFG51" s="35"/>
      <c r="AFH51" s="35"/>
      <c r="AFI51" s="35"/>
      <c r="AFJ51" s="35"/>
      <c r="AFK51" s="35"/>
      <c r="AFL51" s="35"/>
      <c r="AFM51" s="35"/>
      <c r="AFN51" s="35"/>
      <c r="AFO51" s="35"/>
      <c r="AFP51" s="35"/>
      <c r="AFQ51" s="35"/>
      <c r="AFR51" s="35"/>
      <c r="AFS51" s="35"/>
      <c r="AFT51" s="35"/>
      <c r="AFU51" s="35"/>
      <c r="AFV51" s="35"/>
      <c r="AFW51" s="35"/>
      <c r="AFX51" s="35"/>
      <c r="AFY51" s="35"/>
      <c r="AFZ51" s="35"/>
      <c r="AGA51" s="35"/>
      <c r="AGB51" s="35"/>
      <c r="AGC51" s="35"/>
      <c r="AGD51" s="35"/>
      <c r="AGE51" s="35"/>
      <c r="AGF51" s="35"/>
      <c r="AGG51" s="35"/>
      <c r="AGH51" s="35"/>
      <c r="AGI51" s="35"/>
      <c r="AGJ51" s="35"/>
      <c r="AGK51" s="35"/>
      <c r="AGL51" s="35"/>
      <c r="AGM51" s="35"/>
      <c r="AGN51" s="35"/>
      <c r="AGO51" s="35"/>
      <c r="AGP51" s="35"/>
      <c r="AGQ51" s="35"/>
      <c r="AGR51" s="35"/>
      <c r="AGS51" s="35"/>
      <c r="AGT51" s="35"/>
      <c r="AGU51" s="35"/>
      <c r="AGV51" s="35"/>
      <c r="AGW51" s="35"/>
      <c r="AGX51" s="35"/>
      <c r="AGY51" s="35"/>
      <c r="AGZ51" s="35"/>
      <c r="AHA51" s="35"/>
      <c r="AHB51" s="35"/>
      <c r="AHC51" s="35"/>
      <c r="AHD51" s="35"/>
      <c r="AHE51" s="35"/>
      <c r="AHF51" s="35"/>
      <c r="AHG51" s="35"/>
      <c r="AHH51" s="35"/>
      <c r="AHI51" s="35"/>
      <c r="AHJ51" s="35"/>
      <c r="AHK51" s="35"/>
      <c r="AHL51" s="35"/>
      <c r="AHM51" s="35"/>
      <c r="AHN51" s="35"/>
      <c r="AHO51" s="35"/>
      <c r="AHP51" s="35"/>
      <c r="AHQ51" s="35"/>
      <c r="AHR51" s="35"/>
      <c r="AHS51" s="35"/>
      <c r="AHT51" s="35"/>
      <c r="AHU51" s="35"/>
      <c r="AHV51" s="35"/>
      <c r="AHW51" s="35"/>
      <c r="AHX51" s="35"/>
      <c r="AHY51" s="35"/>
      <c r="AHZ51" s="35"/>
      <c r="AIA51" s="35"/>
      <c r="AIB51" s="35"/>
      <c r="AIC51" s="35"/>
      <c r="AID51" s="35"/>
      <c r="AIE51" s="35"/>
      <c r="AIF51" s="35"/>
      <c r="AIG51" s="35"/>
      <c r="AIH51" s="35"/>
      <c r="AII51" s="35"/>
      <c r="AIJ51" s="35"/>
      <c r="AIK51" s="35"/>
      <c r="AIL51" s="35"/>
      <c r="AIM51" s="35"/>
      <c r="AIN51" s="35"/>
      <c r="AIO51" s="35"/>
      <c r="AIP51" s="35"/>
      <c r="AIQ51" s="35"/>
      <c r="AIR51" s="35"/>
      <c r="AIS51" s="35"/>
      <c r="AIT51" s="35"/>
      <c r="AIU51" s="35"/>
      <c r="AIV51" s="35"/>
      <c r="AIW51" s="35"/>
      <c r="AIX51" s="35"/>
      <c r="AIY51" s="35"/>
      <c r="AIZ51" s="35"/>
      <c r="AJA51" s="35"/>
      <c r="AJB51" s="35"/>
      <c r="AJC51" s="35"/>
      <c r="AJD51" s="35"/>
      <c r="AJE51" s="35"/>
      <c r="AJF51" s="35"/>
      <c r="AJG51" s="35"/>
      <c r="AJH51" s="35"/>
      <c r="AJI51" s="35"/>
      <c r="AJJ51" s="35"/>
      <c r="AJK51" s="35"/>
      <c r="AJL51" s="35"/>
      <c r="AJM51" s="35"/>
      <c r="AJN51" s="35"/>
      <c r="AJO51" s="35"/>
      <c r="AJP51" s="35"/>
      <c r="AJQ51" s="35"/>
      <c r="AJR51" s="35"/>
      <c r="AJS51" s="35"/>
      <c r="AJT51" s="35"/>
      <c r="AJU51" s="35"/>
      <c r="AJV51" s="35"/>
      <c r="AJW51" s="35"/>
      <c r="AJX51" s="35"/>
      <c r="AJY51" s="35"/>
      <c r="AJZ51" s="35"/>
      <c r="AKA51" s="35"/>
      <c r="AKB51" s="35"/>
      <c r="AKC51" s="35"/>
      <c r="AKD51" s="35"/>
      <c r="AKE51" s="35"/>
      <c r="AKF51" s="35"/>
      <c r="AKG51" s="35"/>
      <c r="AKH51" s="35"/>
      <c r="AKI51" s="35"/>
      <c r="AKJ51" s="35"/>
      <c r="AKK51" s="35"/>
      <c r="AKL51" s="35"/>
      <c r="AKM51" s="35"/>
      <c r="AKN51" s="35"/>
      <c r="AKO51" s="35"/>
      <c r="AKP51" s="35"/>
      <c r="AKQ51" s="35"/>
      <c r="AKR51" s="35"/>
      <c r="AKS51" s="35"/>
      <c r="AKT51" s="35"/>
      <c r="AKU51" s="35"/>
      <c r="AKV51" s="35"/>
      <c r="AKW51" s="35"/>
      <c r="AKX51" s="35"/>
      <c r="AKY51" s="35"/>
      <c r="AKZ51" s="35"/>
      <c r="ALA51" s="35"/>
      <c r="ALB51" s="35"/>
      <c r="ALC51" s="35"/>
      <c r="ALD51" s="35"/>
      <c r="ALE51" s="35"/>
      <c r="ALF51" s="35"/>
      <c r="ALG51" s="35"/>
      <c r="ALH51" s="35"/>
      <c r="ALI51" s="35"/>
      <c r="ALJ51" s="35"/>
      <c r="ALK51" s="35"/>
      <c r="ALL51" s="35"/>
      <c r="ALM51" s="35"/>
      <c r="ALN51" s="35"/>
      <c r="ALO51" s="35"/>
      <c r="ALP51" s="35"/>
      <c r="ALQ51" s="35"/>
      <c r="ALR51" s="35"/>
      <c r="ALS51" s="35"/>
      <c r="ALT51" s="35"/>
      <c r="ALU51" s="35"/>
      <c r="ALV51" s="35"/>
      <c r="ALW51" s="35"/>
      <c r="ALX51" s="35"/>
      <c r="ALY51" s="35"/>
      <c r="ALZ51" s="35"/>
      <c r="AMA51" s="35"/>
      <c r="AMB51" s="35"/>
      <c r="AMC51" s="35"/>
      <c r="AMD51" s="35"/>
      <c r="AME51" s="35"/>
      <c r="AMF51" s="35"/>
      <c r="AMG51" s="35"/>
      <c r="AMH51" s="35"/>
      <c r="AMI51" s="35"/>
      <c r="AMJ51" s="35"/>
      <c r="AMK51" s="35"/>
    </row>
    <row r="52" s="1" customFormat="1" ht="20.1" customHeight="1" spans="1:1025">
      <c r="A52" s="11">
        <v>5</v>
      </c>
      <c r="B52" s="11">
        <v>49</v>
      </c>
      <c r="C52" s="12">
        <v>42070</v>
      </c>
      <c r="D52" s="13" t="s">
        <v>18</v>
      </c>
      <c r="E52" s="14" t="s">
        <v>19</v>
      </c>
      <c r="F52" s="14" t="s">
        <v>37</v>
      </c>
      <c r="G52" s="13" t="s">
        <v>21</v>
      </c>
      <c r="H52" s="15" t="s">
        <v>38</v>
      </c>
      <c r="I52" s="20">
        <v>42284</v>
      </c>
      <c r="J52" s="13">
        <v>7</v>
      </c>
      <c r="K52" s="21">
        <v>8.24</v>
      </c>
      <c r="L52" s="22">
        <f>K52/0.003375</f>
        <v>2441.48148148148</v>
      </c>
      <c r="M52" s="23">
        <v>245.8</v>
      </c>
      <c r="N52" s="15">
        <f>M52/22.5</f>
        <v>10.9244444444444</v>
      </c>
      <c r="O52" s="15">
        <f>AVERAGE(N52:N54)</f>
        <v>10.3896296296296</v>
      </c>
      <c r="P52" s="15">
        <f>(O52/15)*100</f>
        <v>69.2641975308642</v>
      </c>
      <c r="Q52" s="30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3"/>
      <c r="AG52" s="34"/>
      <c r="AH52" s="34"/>
      <c r="AI52" s="34"/>
      <c r="AJ52" s="34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  <c r="FE52" s="35"/>
      <c r="FF52" s="35"/>
      <c r="FG52" s="35"/>
      <c r="FH52" s="35"/>
      <c r="FI52" s="35"/>
      <c r="FJ52" s="35"/>
      <c r="FK52" s="35"/>
      <c r="FL52" s="35"/>
      <c r="FM52" s="35"/>
      <c r="FN52" s="35"/>
      <c r="FO52" s="35"/>
      <c r="FP52" s="35"/>
      <c r="FQ52" s="35"/>
      <c r="FR52" s="35"/>
      <c r="FS52" s="35"/>
      <c r="FT52" s="35"/>
      <c r="FU52" s="35"/>
      <c r="FV52" s="35"/>
      <c r="FW52" s="35"/>
      <c r="FX52" s="35"/>
      <c r="FY52" s="35"/>
      <c r="FZ52" s="35"/>
      <c r="GA52" s="35"/>
      <c r="GB52" s="35"/>
      <c r="GC52" s="35"/>
      <c r="GD52" s="35"/>
      <c r="GE52" s="35"/>
      <c r="GF52" s="35"/>
      <c r="GG52" s="35"/>
      <c r="GH52" s="35"/>
      <c r="GI52" s="35"/>
      <c r="GJ52" s="35"/>
      <c r="GK52" s="35"/>
      <c r="GL52" s="35"/>
      <c r="GM52" s="35"/>
      <c r="GN52" s="35"/>
      <c r="GO52" s="35"/>
      <c r="GP52" s="35"/>
      <c r="GQ52" s="35"/>
      <c r="GR52" s="35"/>
      <c r="GS52" s="35"/>
      <c r="GT52" s="35"/>
      <c r="GU52" s="35"/>
      <c r="GV52" s="35"/>
      <c r="GW52" s="35"/>
      <c r="GX52" s="35"/>
      <c r="GY52" s="35"/>
      <c r="GZ52" s="35"/>
      <c r="HA52" s="35"/>
      <c r="HB52" s="35"/>
      <c r="HC52" s="35"/>
      <c r="HD52" s="35"/>
      <c r="HE52" s="35"/>
      <c r="HF52" s="35"/>
      <c r="HG52" s="35"/>
      <c r="HH52" s="35"/>
      <c r="HI52" s="35"/>
      <c r="HJ52" s="35"/>
      <c r="HK52" s="35"/>
      <c r="HL52" s="35"/>
      <c r="HM52" s="35"/>
      <c r="HN52" s="35"/>
      <c r="HO52" s="35"/>
      <c r="HP52" s="35"/>
      <c r="HQ52" s="35"/>
      <c r="HR52" s="35"/>
      <c r="HS52" s="35"/>
      <c r="HT52" s="35"/>
      <c r="HU52" s="35"/>
      <c r="HV52" s="35"/>
      <c r="HW52" s="35"/>
      <c r="HX52" s="35"/>
      <c r="HY52" s="35"/>
      <c r="HZ52" s="35"/>
      <c r="IA52" s="35"/>
      <c r="IB52" s="35"/>
      <c r="IC52" s="35"/>
      <c r="ID52" s="35"/>
      <c r="IE52" s="35"/>
      <c r="IF52" s="35"/>
      <c r="IG52" s="35"/>
      <c r="IH52" s="35"/>
      <c r="II52" s="35"/>
      <c r="IJ52" s="35"/>
      <c r="IK52" s="35"/>
      <c r="IL52" s="35"/>
      <c r="IM52" s="35"/>
      <c r="IN52" s="35"/>
      <c r="IO52" s="35"/>
      <c r="IP52" s="35"/>
      <c r="IQ52" s="35"/>
      <c r="IR52" s="35"/>
      <c r="IS52" s="35"/>
      <c r="IT52" s="35"/>
      <c r="IU52" s="35"/>
      <c r="IV52" s="35"/>
      <c r="IW52" s="35"/>
      <c r="IX52" s="35"/>
      <c r="IY52" s="35"/>
      <c r="IZ52" s="35"/>
      <c r="JA52" s="35"/>
      <c r="JB52" s="35"/>
      <c r="JC52" s="35"/>
      <c r="JD52" s="35"/>
      <c r="JE52" s="35"/>
      <c r="JF52" s="35"/>
      <c r="JG52" s="35"/>
      <c r="JH52" s="35"/>
      <c r="JI52" s="35"/>
      <c r="JJ52" s="35"/>
      <c r="JK52" s="35"/>
      <c r="JL52" s="35"/>
      <c r="JM52" s="35"/>
      <c r="JN52" s="35"/>
      <c r="JO52" s="35"/>
      <c r="JP52" s="35"/>
      <c r="JQ52" s="35"/>
      <c r="JR52" s="35"/>
      <c r="JS52" s="35"/>
      <c r="JT52" s="35"/>
      <c r="JU52" s="35"/>
      <c r="JV52" s="35"/>
      <c r="JW52" s="35"/>
      <c r="JX52" s="35"/>
      <c r="JY52" s="35"/>
      <c r="JZ52" s="35"/>
      <c r="KA52" s="35"/>
      <c r="KB52" s="35"/>
      <c r="KC52" s="35"/>
      <c r="KD52" s="35"/>
      <c r="KE52" s="35"/>
      <c r="KF52" s="35"/>
      <c r="KG52" s="35"/>
      <c r="KH52" s="35"/>
      <c r="KI52" s="35"/>
      <c r="KJ52" s="35"/>
      <c r="KK52" s="35"/>
      <c r="KL52" s="35"/>
      <c r="KM52" s="35"/>
      <c r="KN52" s="35"/>
      <c r="KO52" s="35"/>
      <c r="KP52" s="35"/>
      <c r="KQ52" s="35"/>
      <c r="KR52" s="35"/>
      <c r="KS52" s="35"/>
      <c r="KT52" s="35"/>
      <c r="KU52" s="35"/>
      <c r="KV52" s="35"/>
      <c r="KW52" s="35"/>
      <c r="KX52" s="35"/>
      <c r="KY52" s="35"/>
      <c r="KZ52" s="35"/>
      <c r="LA52" s="35"/>
      <c r="LB52" s="35"/>
      <c r="LC52" s="35"/>
      <c r="LD52" s="35"/>
      <c r="LE52" s="35"/>
      <c r="LF52" s="35"/>
      <c r="LG52" s="35"/>
      <c r="LH52" s="35"/>
      <c r="LI52" s="35"/>
      <c r="LJ52" s="35"/>
      <c r="LK52" s="35"/>
      <c r="LL52" s="35"/>
      <c r="LM52" s="35"/>
      <c r="LN52" s="35"/>
      <c r="LO52" s="35"/>
      <c r="LP52" s="35"/>
      <c r="LQ52" s="35"/>
      <c r="LR52" s="35"/>
      <c r="LS52" s="35"/>
      <c r="LT52" s="35"/>
      <c r="LU52" s="35"/>
      <c r="LV52" s="35"/>
      <c r="LW52" s="35"/>
      <c r="LX52" s="35"/>
      <c r="LY52" s="35"/>
      <c r="LZ52" s="35"/>
      <c r="MA52" s="35"/>
      <c r="MB52" s="35"/>
      <c r="MC52" s="35"/>
      <c r="MD52" s="35"/>
      <c r="ME52" s="35"/>
      <c r="MF52" s="35"/>
      <c r="MG52" s="35"/>
      <c r="MH52" s="35"/>
      <c r="MI52" s="35"/>
      <c r="MJ52" s="35"/>
      <c r="MK52" s="35"/>
      <c r="ML52" s="35"/>
      <c r="MM52" s="35"/>
      <c r="MN52" s="35"/>
      <c r="MO52" s="35"/>
      <c r="MP52" s="35"/>
      <c r="MQ52" s="35"/>
      <c r="MR52" s="35"/>
      <c r="MS52" s="35"/>
      <c r="MT52" s="35"/>
      <c r="MU52" s="35"/>
      <c r="MV52" s="35"/>
      <c r="MW52" s="35"/>
      <c r="MX52" s="35"/>
      <c r="MY52" s="35"/>
      <c r="MZ52" s="35"/>
      <c r="NA52" s="35"/>
      <c r="NB52" s="35"/>
      <c r="NC52" s="35"/>
      <c r="ND52" s="35"/>
      <c r="NE52" s="35"/>
      <c r="NF52" s="35"/>
      <c r="NG52" s="35"/>
      <c r="NH52" s="35"/>
      <c r="NI52" s="35"/>
      <c r="NJ52" s="35"/>
      <c r="NK52" s="35"/>
      <c r="NL52" s="35"/>
      <c r="NM52" s="35"/>
      <c r="NN52" s="35"/>
      <c r="NO52" s="35"/>
      <c r="NP52" s="35"/>
      <c r="NQ52" s="35"/>
      <c r="NR52" s="35"/>
      <c r="NS52" s="35"/>
      <c r="NT52" s="35"/>
      <c r="NU52" s="35"/>
      <c r="NV52" s="35"/>
      <c r="NW52" s="35"/>
      <c r="NX52" s="35"/>
      <c r="NY52" s="35"/>
      <c r="NZ52" s="35"/>
      <c r="OA52" s="35"/>
      <c r="OB52" s="35"/>
      <c r="OC52" s="35"/>
      <c r="OD52" s="35"/>
      <c r="OE52" s="35"/>
      <c r="OF52" s="35"/>
      <c r="OG52" s="35"/>
      <c r="OH52" s="35"/>
      <c r="OI52" s="35"/>
      <c r="OJ52" s="35"/>
      <c r="OK52" s="35"/>
      <c r="OL52" s="35"/>
      <c r="OM52" s="35"/>
      <c r="ON52" s="35"/>
      <c r="OO52" s="35"/>
      <c r="OP52" s="35"/>
      <c r="OQ52" s="35"/>
      <c r="OR52" s="35"/>
      <c r="OS52" s="35"/>
      <c r="OT52" s="35"/>
      <c r="OU52" s="35"/>
      <c r="OV52" s="35"/>
      <c r="OW52" s="35"/>
      <c r="OX52" s="35"/>
      <c r="OY52" s="35"/>
      <c r="OZ52" s="35"/>
      <c r="PA52" s="35"/>
      <c r="PB52" s="35"/>
      <c r="PC52" s="35"/>
      <c r="PD52" s="35"/>
      <c r="PE52" s="35"/>
      <c r="PF52" s="35"/>
      <c r="PG52" s="35"/>
      <c r="PH52" s="35"/>
      <c r="PI52" s="35"/>
      <c r="PJ52" s="35"/>
      <c r="PK52" s="35"/>
      <c r="PL52" s="35"/>
      <c r="PM52" s="35"/>
      <c r="PN52" s="35"/>
      <c r="PO52" s="35"/>
      <c r="PP52" s="35"/>
      <c r="PQ52" s="35"/>
      <c r="PR52" s="35"/>
      <c r="PS52" s="35"/>
      <c r="PT52" s="35"/>
      <c r="PU52" s="35"/>
      <c r="PV52" s="35"/>
      <c r="PW52" s="35"/>
      <c r="PX52" s="35"/>
      <c r="PY52" s="35"/>
      <c r="PZ52" s="35"/>
      <c r="QA52" s="35"/>
      <c r="QB52" s="35"/>
      <c r="QC52" s="35"/>
      <c r="QD52" s="35"/>
      <c r="QE52" s="35"/>
      <c r="QF52" s="35"/>
      <c r="QG52" s="35"/>
      <c r="QH52" s="35"/>
      <c r="QI52" s="35"/>
      <c r="QJ52" s="35"/>
      <c r="QK52" s="35"/>
      <c r="QL52" s="35"/>
      <c r="QM52" s="35"/>
      <c r="QN52" s="35"/>
      <c r="QO52" s="35"/>
      <c r="QP52" s="35"/>
      <c r="QQ52" s="35"/>
      <c r="QR52" s="35"/>
      <c r="QS52" s="35"/>
      <c r="QT52" s="35"/>
      <c r="QU52" s="35"/>
      <c r="QV52" s="35"/>
      <c r="QW52" s="35"/>
      <c r="QX52" s="35"/>
      <c r="QY52" s="35"/>
      <c r="QZ52" s="35"/>
      <c r="RA52" s="35"/>
      <c r="RB52" s="35"/>
      <c r="RC52" s="35"/>
      <c r="RD52" s="35"/>
      <c r="RE52" s="35"/>
      <c r="RF52" s="35"/>
      <c r="RG52" s="35"/>
      <c r="RH52" s="35"/>
      <c r="RI52" s="35"/>
      <c r="RJ52" s="35"/>
      <c r="RK52" s="35"/>
      <c r="RL52" s="35"/>
      <c r="RM52" s="35"/>
      <c r="RN52" s="35"/>
      <c r="RO52" s="35"/>
      <c r="RP52" s="35"/>
      <c r="RQ52" s="35"/>
      <c r="RR52" s="35"/>
      <c r="RS52" s="35"/>
      <c r="RT52" s="35"/>
      <c r="RU52" s="35"/>
      <c r="RV52" s="35"/>
      <c r="RW52" s="35"/>
      <c r="RX52" s="35"/>
      <c r="RY52" s="35"/>
      <c r="RZ52" s="35"/>
      <c r="SA52" s="35"/>
      <c r="SB52" s="35"/>
      <c r="SC52" s="35"/>
      <c r="SD52" s="35"/>
      <c r="SE52" s="35"/>
      <c r="SF52" s="35"/>
      <c r="SG52" s="35"/>
      <c r="SH52" s="35"/>
      <c r="SI52" s="35"/>
      <c r="SJ52" s="35"/>
      <c r="SK52" s="35"/>
      <c r="SL52" s="35"/>
      <c r="SM52" s="35"/>
      <c r="SN52" s="35"/>
      <c r="SO52" s="35"/>
      <c r="SP52" s="35"/>
      <c r="SQ52" s="35"/>
      <c r="SR52" s="35"/>
      <c r="SS52" s="35"/>
      <c r="ST52" s="35"/>
      <c r="SU52" s="35"/>
      <c r="SV52" s="35"/>
      <c r="SW52" s="35"/>
      <c r="SX52" s="35"/>
      <c r="SY52" s="35"/>
      <c r="SZ52" s="35"/>
      <c r="TA52" s="35"/>
      <c r="TB52" s="35"/>
      <c r="TC52" s="35"/>
      <c r="TD52" s="35"/>
      <c r="TE52" s="35"/>
      <c r="TF52" s="35"/>
      <c r="TG52" s="35"/>
      <c r="TH52" s="35"/>
      <c r="TI52" s="35"/>
      <c r="TJ52" s="35"/>
      <c r="TK52" s="35"/>
      <c r="TL52" s="35"/>
      <c r="TM52" s="35"/>
      <c r="TN52" s="35"/>
      <c r="TO52" s="35"/>
      <c r="TP52" s="35"/>
      <c r="TQ52" s="35"/>
      <c r="TR52" s="35"/>
      <c r="TS52" s="35"/>
      <c r="TT52" s="35"/>
      <c r="TU52" s="35"/>
      <c r="TV52" s="35"/>
      <c r="TW52" s="35"/>
      <c r="TX52" s="35"/>
      <c r="TY52" s="35"/>
      <c r="TZ52" s="35"/>
      <c r="UA52" s="35"/>
      <c r="UB52" s="35"/>
      <c r="UC52" s="35"/>
      <c r="UD52" s="35"/>
      <c r="UE52" s="35"/>
      <c r="UF52" s="35"/>
      <c r="UG52" s="35"/>
      <c r="UH52" s="35"/>
      <c r="UI52" s="35"/>
      <c r="UJ52" s="35"/>
      <c r="UK52" s="35"/>
      <c r="UL52" s="35"/>
      <c r="UM52" s="35"/>
      <c r="UN52" s="35"/>
      <c r="UO52" s="35"/>
      <c r="UP52" s="35"/>
      <c r="UQ52" s="35"/>
      <c r="UR52" s="35"/>
      <c r="US52" s="35"/>
      <c r="UT52" s="35"/>
      <c r="UU52" s="35"/>
      <c r="UV52" s="35"/>
      <c r="UW52" s="35"/>
      <c r="UX52" s="35"/>
      <c r="UY52" s="35"/>
      <c r="UZ52" s="35"/>
      <c r="VA52" s="35"/>
      <c r="VB52" s="35"/>
      <c r="VC52" s="35"/>
      <c r="VD52" s="35"/>
      <c r="VE52" s="35"/>
      <c r="VF52" s="35"/>
      <c r="VG52" s="35"/>
      <c r="VH52" s="35"/>
      <c r="VI52" s="35"/>
      <c r="VJ52" s="35"/>
      <c r="VK52" s="35"/>
      <c r="VL52" s="35"/>
      <c r="VM52" s="35"/>
      <c r="VN52" s="35"/>
      <c r="VO52" s="35"/>
      <c r="VP52" s="35"/>
      <c r="VQ52" s="35"/>
      <c r="VR52" s="35"/>
      <c r="VS52" s="35"/>
      <c r="VT52" s="35"/>
      <c r="VU52" s="35"/>
      <c r="VV52" s="35"/>
      <c r="VW52" s="35"/>
      <c r="VX52" s="35"/>
      <c r="VY52" s="35"/>
      <c r="VZ52" s="35"/>
      <c r="WA52" s="35"/>
      <c r="WB52" s="35"/>
      <c r="WC52" s="35"/>
      <c r="WD52" s="35"/>
      <c r="WE52" s="35"/>
      <c r="WF52" s="35"/>
      <c r="WG52" s="35"/>
      <c r="WH52" s="35"/>
      <c r="WI52" s="35"/>
      <c r="WJ52" s="35"/>
      <c r="WK52" s="35"/>
      <c r="WL52" s="35"/>
      <c r="WM52" s="35"/>
      <c r="WN52" s="35"/>
      <c r="WO52" s="35"/>
      <c r="WP52" s="35"/>
      <c r="WQ52" s="35"/>
      <c r="WR52" s="35"/>
      <c r="WS52" s="35"/>
      <c r="WT52" s="35"/>
      <c r="WU52" s="35"/>
      <c r="WV52" s="35"/>
      <c r="WW52" s="35"/>
      <c r="WX52" s="35"/>
      <c r="WY52" s="35"/>
      <c r="WZ52" s="35"/>
      <c r="XA52" s="35"/>
      <c r="XB52" s="35"/>
      <c r="XC52" s="35"/>
      <c r="XD52" s="35"/>
      <c r="XE52" s="35"/>
      <c r="XF52" s="35"/>
      <c r="XG52" s="35"/>
      <c r="XH52" s="35"/>
      <c r="XI52" s="35"/>
      <c r="XJ52" s="35"/>
      <c r="XK52" s="35"/>
      <c r="XL52" s="35"/>
      <c r="XM52" s="35"/>
      <c r="XN52" s="35"/>
      <c r="XO52" s="35"/>
      <c r="XP52" s="35"/>
      <c r="XQ52" s="35"/>
      <c r="XR52" s="35"/>
      <c r="XS52" s="35"/>
      <c r="XT52" s="35"/>
      <c r="XU52" s="35"/>
      <c r="XV52" s="35"/>
      <c r="XW52" s="35"/>
      <c r="XX52" s="35"/>
      <c r="XY52" s="35"/>
      <c r="XZ52" s="35"/>
      <c r="YA52" s="35"/>
      <c r="YB52" s="35"/>
      <c r="YC52" s="35"/>
      <c r="YD52" s="35"/>
      <c r="YE52" s="35"/>
      <c r="YF52" s="35"/>
      <c r="YG52" s="35"/>
      <c r="YH52" s="35"/>
      <c r="YI52" s="35"/>
      <c r="YJ52" s="35"/>
      <c r="YK52" s="35"/>
      <c r="YL52" s="35"/>
      <c r="YM52" s="35"/>
      <c r="YN52" s="35"/>
      <c r="YO52" s="35"/>
      <c r="YP52" s="35"/>
      <c r="YQ52" s="35"/>
      <c r="YR52" s="35"/>
      <c r="YS52" s="35"/>
      <c r="YT52" s="35"/>
      <c r="YU52" s="35"/>
      <c r="YV52" s="35"/>
      <c r="YW52" s="35"/>
      <c r="YX52" s="35"/>
      <c r="YY52" s="35"/>
      <c r="YZ52" s="35"/>
      <c r="ZA52" s="35"/>
      <c r="ZB52" s="35"/>
      <c r="ZC52" s="35"/>
      <c r="ZD52" s="35"/>
      <c r="ZE52" s="35"/>
      <c r="ZF52" s="35"/>
      <c r="ZG52" s="35"/>
      <c r="ZH52" s="35"/>
      <c r="ZI52" s="35"/>
      <c r="ZJ52" s="35"/>
      <c r="ZK52" s="35"/>
      <c r="ZL52" s="35"/>
      <c r="ZM52" s="35"/>
      <c r="ZN52" s="35"/>
      <c r="ZO52" s="35"/>
      <c r="ZP52" s="35"/>
      <c r="ZQ52" s="35"/>
      <c r="ZR52" s="35"/>
      <c r="ZS52" s="35"/>
      <c r="ZT52" s="35"/>
      <c r="ZU52" s="35"/>
      <c r="ZV52" s="35"/>
      <c r="ZW52" s="35"/>
      <c r="ZX52" s="35"/>
      <c r="ZY52" s="35"/>
      <c r="ZZ52" s="35"/>
      <c r="AAA52" s="35"/>
      <c r="AAB52" s="35"/>
      <c r="AAC52" s="35"/>
      <c r="AAD52" s="35"/>
      <c r="AAE52" s="35"/>
      <c r="AAF52" s="35"/>
      <c r="AAG52" s="35"/>
      <c r="AAH52" s="35"/>
      <c r="AAI52" s="35"/>
      <c r="AAJ52" s="35"/>
      <c r="AAK52" s="35"/>
      <c r="AAL52" s="35"/>
      <c r="AAM52" s="35"/>
      <c r="AAN52" s="35"/>
      <c r="AAO52" s="35"/>
      <c r="AAP52" s="35"/>
      <c r="AAQ52" s="35"/>
      <c r="AAR52" s="35"/>
      <c r="AAS52" s="35"/>
      <c r="AAT52" s="35"/>
      <c r="AAU52" s="35"/>
      <c r="AAV52" s="35"/>
      <c r="AAW52" s="35"/>
      <c r="AAX52" s="35"/>
      <c r="AAY52" s="35"/>
      <c r="AAZ52" s="35"/>
      <c r="ABA52" s="35"/>
      <c r="ABB52" s="35"/>
      <c r="ABC52" s="35"/>
      <c r="ABD52" s="35"/>
      <c r="ABE52" s="35"/>
      <c r="ABF52" s="35"/>
      <c r="ABG52" s="35"/>
      <c r="ABH52" s="35"/>
      <c r="ABI52" s="35"/>
      <c r="ABJ52" s="35"/>
      <c r="ABK52" s="35"/>
      <c r="ABL52" s="35"/>
      <c r="ABM52" s="35"/>
      <c r="ABN52" s="35"/>
      <c r="ABO52" s="35"/>
      <c r="ABP52" s="35"/>
      <c r="ABQ52" s="35"/>
      <c r="ABR52" s="35"/>
      <c r="ABS52" s="35"/>
      <c r="ABT52" s="35"/>
      <c r="ABU52" s="35"/>
      <c r="ABV52" s="35"/>
      <c r="ABW52" s="35"/>
      <c r="ABX52" s="35"/>
      <c r="ABY52" s="35"/>
      <c r="ABZ52" s="35"/>
      <c r="ACA52" s="35"/>
      <c r="ACB52" s="35"/>
      <c r="ACC52" s="35"/>
      <c r="ACD52" s="35"/>
      <c r="ACE52" s="35"/>
      <c r="ACF52" s="35"/>
      <c r="ACG52" s="35"/>
      <c r="ACH52" s="35"/>
      <c r="ACI52" s="35"/>
      <c r="ACJ52" s="35"/>
      <c r="ACK52" s="35"/>
      <c r="ACL52" s="35"/>
      <c r="ACM52" s="35"/>
      <c r="ACN52" s="35"/>
      <c r="ACO52" s="35"/>
      <c r="ACP52" s="35"/>
      <c r="ACQ52" s="35"/>
      <c r="ACR52" s="35"/>
      <c r="ACS52" s="35"/>
      <c r="ACT52" s="35"/>
      <c r="ACU52" s="35"/>
      <c r="ACV52" s="35"/>
      <c r="ACW52" s="35"/>
      <c r="ACX52" s="35"/>
      <c r="ACY52" s="35"/>
      <c r="ACZ52" s="35"/>
      <c r="ADA52" s="35"/>
      <c r="ADB52" s="35"/>
      <c r="ADC52" s="35"/>
      <c r="ADD52" s="35"/>
      <c r="ADE52" s="35"/>
      <c r="ADF52" s="35"/>
      <c r="ADG52" s="35"/>
      <c r="ADH52" s="35"/>
      <c r="ADI52" s="35"/>
      <c r="ADJ52" s="35"/>
      <c r="ADK52" s="35"/>
      <c r="ADL52" s="35"/>
      <c r="ADM52" s="35"/>
      <c r="ADN52" s="35"/>
      <c r="ADO52" s="35"/>
      <c r="ADP52" s="35"/>
      <c r="ADQ52" s="35"/>
      <c r="ADR52" s="35"/>
      <c r="ADS52" s="35"/>
      <c r="ADT52" s="35"/>
      <c r="ADU52" s="35"/>
      <c r="ADV52" s="35"/>
      <c r="ADW52" s="35"/>
      <c r="ADX52" s="35"/>
      <c r="ADY52" s="35"/>
      <c r="ADZ52" s="35"/>
      <c r="AEA52" s="35"/>
      <c r="AEB52" s="35"/>
      <c r="AEC52" s="35"/>
      <c r="AED52" s="35"/>
      <c r="AEE52" s="35"/>
      <c r="AEF52" s="35"/>
      <c r="AEG52" s="35"/>
      <c r="AEH52" s="35"/>
      <c r="AEI52" s="35"/>
      <c r="AEJ52" s="35"/>
      <c r="AEK52" s="35"/>
      <c r="AEL52" s="35"/>
      <c r="AEM52" s="35"/>
      <c r="AEN52" s="35"/>
      <c r="AEO52" s="35"/>
      <c r="AEP52" s="35"/>
      <c r="AEQ52" s="35"/>
      <c r="AER52" s="35"/>
      <c r="AES52" s="35"/>
      <c r="AET52" s="35"/>
      <c r="AEU52" s="35"/>
      <c r="AEV52" s="35"/>
      <c r="AEW52" s="35"/>
      <c r="AEX52" s="35"/>
      <c r="AEY52" s="35"/>
      <c r="AEZ52" s="35"/>
      <c r="AFA52" s="35"/>
      <c r="AFB52" s="35"/>
      <c r="AFC52" s="35"/>
      <c r="AFD52" s="35"/>
      <c r="AFE52" s="35"/>
      <c r="AFF52" s="35"/>
      <c r="AFG52" s="35"/>
      <c r="AFH52" s="35"/>
      <c r="AFI52" s="35"/>
      <c r="AFJ52" s="35"/>
      <c r="AFK52" s="35"/>
      <c r="AFL52" s="35"/>
      <c r="AFM52" s="35"/>
      <c r="AFN52" s="35"/>
      <c r="AFO52" s="35"/>
      <c r="AFP52" s="35"/>
      <c r="AFQ52" s="35"/>
      <c r="AFR52" s="35"/>
      <c r="AFS52" s="35"/>
      <c r="AFT52" s="35"/>
      <c r="AFU52" s="35"/>
      <c r="AFV52" s="35"/>
      <c r="AFW52" s="35"/>
      <c r="AFX52" s="35"/>
      <c r="AFY52" s="35"/>
      <c r="AFZ52" s="35"/>
      <c r="AGA52" s="35"/>
      <c r="AGB52" s="35"/>
      <c r="AGC52" s="35"/>
      <c r="AGD52" s="35"/>
      <c r="AGE52" s="35"/>
      <c r="AGF52" s="35"/>
      <c r="AGG52" s="35"/>
      <c r="AGH52" s="35"/>
      <c r="AGI52" s="35"/>
      <c r="AGJ52" s="35"/>
      <c r="AGK52" s="35"/>
      <c r="AGL52" s="35"/>
      <c r="AGM52" s="35"/>
      <c r="AGN52" s="35"/>
      <c r="AGO52" s="35"/>
      <c r="AGP52" s="35"/>
      <c r="AGQ52" s="35"/>
      <c r="AGR52" s="35"/>
      <c r="AGS52" s="35"/>
      <c r="AGT52" s="35"/>
      <c r="AGU52" s="35"/>
      <c r="AGV52" s="35"/>
      <c r="AGW52" s="35"/>
      <c r="AGX52" s="35"/>
      <c r="AGY52" s="35"/>
      <c r="AGZ52" s="35"/>
      <c r="AHA52" s="35"/>
      <c r="AHB52" s="35"/>
      <c r="AHC52" s="35"/>
      <c r="AHD52" s="35"/>
      <c r="AHE52" s="35"/>
      <c r="AHF52" s="35"/>
      <c r="AHG52" s="35"/>
      <c r="AHH52" s="35"/>
      <c r="AHI52" s="35"/>
      <c r="AHJ52" s="35"/>
      <c r="AHK52" s="35"/>
      <c r="AHL52" s="35"/>
      <c r="AHM52" s="35"/>
      <c r="AHN52" s="35"/>
      <c r="AHO52" s="35"/>
      <c r="AHP52" s="35"/>
      <c r="AHQ52" s="35"/>
      <c r="AHR52" s="35"/>
      <c r="AHS52" s="35"/>
      <c r="AHT52" s="35"/>
      <c r="AHU52" s="35"/>
      <c r="AHV52" s="35"/>
      <c r="AHW52" s="35"/>
      <c r="AHX52" s="35"/>
      <c r="AHY52" s="35"/>
      <c r="AHZ52" s="35"/>
      <c r="AIA52" s="35"/>
      <c r="AIB52" s="35"/>
      <c r="AIC52" s="35"/>
      <c r="AID52" s="35"/>
      <c r="AIE52" s="35"/>
      <c r="AIF52" s="35"/>
      <c r="AIG52" s="35"/>
      <c r="AIH52" s="35"/>
      <c r="AII52" s="35"/>
      <c r="AIJ52" s="35"/>
      <c r="AIK52" s="35"/>
      <c r="AIL52" s="35"/>
      <c r="AIM52" s="35"/>
      <c r="AIN52" s="35"/>
      <c r="AIO52" s="35"/>
      <c r="AIP52" s="35"/>
      <c r="AIQ52" s="35"/>
      <c r="AIR52" s="35"/>
      <c r="AIS52" s="35"/>
      <c r="AIT52" s="35"/>
      <c r="AIU52" s="35"/>
      <c r="AIV52" s="35"/>
      <c r="AIW52" s="35"/>
      <c r="AIX52" s="35"/>
      <c r="AIY52" s="35"/>
      <c r="AIZ52" s="35"/>
      <c r="AJA52" s="35"/>
      <c r="AJB52" s="35"/>
      <c r="AJC52" s="35"/>
      <c r="AJD52" s="35"/>
      <c r="AJE52" s="35"/>
      <c r="AJF52" s="35"/>
      <c r="AJG52" s="35"/>
      <c r="AJH52" s="35"/>
      <c r="AJI52" s="35"/>
      <c r="AJJ52" s="35"/>
      <c r="AJK52" s="35"/>
      <c r="AJL52" s="35"/>
      <c r="AJM52" s="35"/>
      <c r="AJN52" s="35"/>
      <c r="AJO52" s="35"/>
      <c r="AJP52" s="35"/>
      <c r="AJQ52" s="35"/>
      <c r="AJR52" s="35"/>
      <c r="AJS52" s="35"/>
      <c r="AJT52" s="35"/>
      <c r="AJU52" s="35"/>
      <c r="AJV52" s="35"/>
      <c r="AJW52" s="35"/>
      <c r="AJX52" s="35"/>
      <c r="AJY52" s="35"/>
      <c r="AJZ52" s="35"/>
      <c r="AKA52" s="35"/>
      <c r="AKB52" s="35"/>
      <c r="AKC52" s="35"/>
      <c r="AKD52" s="35"/>
      <c r="AKE52" s="35"/>
      <c r="AKF52" s="35"/>
      <c r="AKG52" s="35"/>
      <c r="AKH52" s="35"/>
      <c r="AKI52" s="35"/>
      <c r="AKJ52" s="35"/>
      <c r="AKK52" s="35"/>
      <c r="AKL52" s="35"/>
      <c r="AKM52" s="35"/>
      <c r="AKN52" s="35"/>
      <c r="AKO52" s="35"/>
      <c r="AKP52" s="35"/>
      <c r="AKQ52" s="35"/>
      <c r="AKR52" s="35"/>
      <c r="AKS52" s="35"/>
      <c r="AKT52" s="35"/>
      <c r="AKU52" s="35"/>
      <c r="AKV52" s="35"/>
      <c r="AKW52" s="35"/>
      <c r="AKX52" s="35"/>
      <c r="AKY52" s="35"/>
      <c r="AKZ52" s="35"/>
      <c r="ALA52" s="35"/>
      <c r="ALB52" s="35"/>
      <c r="ALC52" s="35"/>
      <c r="ALD52" s="35"/>
      <c r="ALE52" s="35"/>
      <c r="ALF52" s="35"/>
      <c r="ALG52" s="35"/>
      <c r="ALH52" s="35"/>
      <c r="ALI52" s="35"/>
      <c r="ALJ52" s="35"/>
      <c r="ALK52" s="35"/>
      <c r="ALL52" s="35"/>
      <c r="ALM52" s="35"/>
      <c r="ALN52" s="35"/>
      <c r="ALO52" s="35"/>
      <c r="ALP52" s="35"/>
      <c r="ALQ52" s="35"/>
      <c r="ALR52" s="35"/>
      <c r="ALS52" s="35"/>
      <c r="ALT52" s="35"/>
      <c r="ALU52" s="35"/>
      <c r="ALV52" s="35"/>
      <c r="ALW52" s="35"/>
      <c r="ALX52" s="35"/>
      <c r="ALY52" s="35"/>
      <c r="ALZ52" s="35"/>
      <c r="AMA52" s="35"/>
      <c r="AMB52" s="35"/>
      <c r="AMC52" s="35"/>
      <c r="AMD52" s="35"/>
      <c r="AME52" s="35"/>
      <c r="AMF52" s="35"/>
      <c r="AMG52" s="35"/>
      <c r="AMH52" s="35"/>
      <c r="AMI52" s="35"/>
      <c r="AMJ52" s="35"/>
      <c r="AMK52" s="35"/>
    </row>
    <row r="53" s="1" customFormat="1" ht="20.1" customHeight="1" spans="1:1025">
      <c r="A53" s="11"/>
      <c r="B53" s="11">
        <v>50</v>
      </c>
      <c r="C53" s="12"/>
      <c r="D53" s="13"/>
      <c r="E53" s="14"/>
      <c r="F53" s="14"/>
      <c r="G53" s="13"/>
      <c r="H53" s="15"/>
      <c r="I53" s="20"/>
      <c r="J53" s="13"/>
      <c r="K53" s="24">
        <v>8.312</v>
      </c>
      <c r="L53" s="22">
        <f t="shared" ref="L53" si="4">K53/0.003375</f>
        <v>2462.81481481481</v>
      </c>
      <c r="M53" s="25">
        <v>230.2</v>
      </c>
      <c r="N53" s="15">
        <f t="shared" ref="N53" si="5">M53/22.5</f>
        <v>10.2311111111111</v>
      </c>
      <c r="O53" s="15"/>
      <c r="P53" s="15"/>
      <c r="Q53" s="30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3"/>
      <c r="AG53" s="34"/>
      <c r="AH53" s="34"/>
      <c r="AI53" s="34"/>
      <c r="AJ53" s="34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  <c r="FE53" s="35"/>
      <c r="FF53" s="35"/>
      <c r="FG53" s="35"/>
      <c r="FH53" s="35"/>
      <c r="FI53" s="35"/>
      <c r="FJ53" s="35"/>
      <c r="FK53" s="35"/>
      <c r="FL53" s="35"/>
      <c r="FM53" s="35"/>
      <c r="FN53" s="35"/>
      <c r="FO53" s="35"/>
      <c r="FP53" s="35"/>
      <c r="FQ53" s="35"/>
      <c r="FR53" s="35"/>
      <c r="FS53" s="35"/>
      <c r="FT53" s="35"/>
      <c r="FU53" s="35"/>
      <c r="FV53" s="35"/>
      <c r="FW53" s="35"/>
      <c r="FX53" s="35"/>
      <c r="FY53" s="35"/>
      <c r="FZ53" s="35"/>
      <c r="GA53" s="35"/>
      <c r="GB53" s="35"/>
      <c r="GC53" s="35"/>
      <c r="GD53" s="35"/>
      <c r="GE53" s="35"/>
      <c r="GF53" s="35"/>
      <c r="GG53" s="35"/>
      <c r="GH53" s="35"/>
      <c r="GI53" s="35"/>
      <c r="GJ53" s="35"/>
      <c r="GK53" s="35"/>
      <c r="GL53" s="35"/>
      <c r="GM53" s="35"/>
      <c r="GN53" s="35"/>
      <c r="GO53" s="35"/>
      <c r="GP53" s="35"/>
      <c r="GQ53" s="35"/>
      <c r="GR53" s="35"/>
      <c r="GS53" s="35"/>
      <c r="GT53" s="35"/>
      <c r="GU53" s="35"/>
      <c r="GV53" s="35"/>
      <c r="GW53" s="35"/>
      <c r="GX53" s="35"/>
      <c r="GY53" s="35"/>
      <c r="GZ53" s="35"/>
      <c r="HA53" s="35"/>
      <c r="HB53" s="35"/>
      <c r="HC53" s="35"/>
      <c r="HD53" s="35"/>
      <c r="HE53" s="35"/>
      <c r="HF53" s="35"/>
      <c r="HG53" s="35"/>
      <c r="HH53" s="35"/>
      <c r="HI53" s="35"/>
      <c r="HJ53" s="35"/>
      <c r="HK53" s="35"/>
      <c r="HL53" s="35"/>
      <c r="HM53" s="35"/>
      <c r="HN53" s="35"/>
      <c r="HO53" s="35"/>
      <c r="HP53" s="35"/>
      <c r="HQ53" s="35"/>
      <c r="HR53" s="35"/>
      <c r="HS53" s="35"/>
      <c r="HT53" s="35"/>
      <c r="HU53" s="35"/>
      <c r="HV53" s="35"/>
      <c r="HW53" s="35"/>
      <c r="HX53" s="35"/>
      <c r="HY53" s="35"/>
      <c r="HZ53" s="35"/>
      <c r="IA53" s="35"/>
      <c r="IB53" s="35"/>
      <c r="IC53" s="35"/>
      <c r="ID53" s="35"/>
      <c r="IE53" s="35"/>
      <c r="IF53" s="35"/>
      <c r="IG53" s="35"/>
      <c r="IH53" s="35"/>
      <c r="II53" s="35"/>
      <c r="IJ53" s="35"/>
      <c r="IK53" s="35"/>
      <c r="IL53" s="35"/>
      <c r="IM53" s="35"/>
      <c r="IN53" s="35"/>
      <c r="IO53" s="35"/>
      <c r="IP53" s="35"/>
      <c r="IQ53" s="35"/>
      <c r="IR53" s="35"/>
      <c r="IS53" s="35"/>
      <c r="IT53" s="35"/>
      <c r="IU53" s="35"/>
      <c r="IV53" s="35"/>
      <c r="IW53" s="35"/>
      <c r="IX53" s="35"/>
      <c r="IY53" s="35"/>
      <c r="IZ53" s="35"/>
      <c r="JA53" s="35"/>
      <c r="JB53" s="35"/>
      <c r="JC53" s="35"/>
      <c r="JD53" s="35"/>
      <c r="JE53" s="35"/>
      <c r="JF53" s="35"/>
      <c r="JG53" s="35"/>
      <c r="JH53" s="35"/>
      <c r="JI53" s="35"/>
      <c r="JJ53" s="35"/>
      <c r="JK53" s="35"/>
      <c r="JL53" s="35"/>
      <c r="JM53" s="35"/>
      <c r="JN53" s="35"/>
      <c r="JO53" s="35"/>
      <c r="JP53" s="35"/>
      <c r="JQ53" s="35"/>
      <c r="JR53" s="35"/>
      <c r="JS53" s="35"/>
      <c r="JT53" s="35"/>
      <c r="JU53" s="35"/>
      <c r="JV53" s="35"/>
      <c r="JW53" s="35"/>
      <c r="JX53" s="35"/>
      <c r="JY53" s="35"/>
      <c r="JZ53" s="35"/>
      <c r="KA53" s="35"/>
      <c r="KB53" s="35"/>
      <c r="KC53" s="35"/>
      <c r="KD53" s="35"/>
      <c r="KE53" s="35"/>
      <c r="KF53" s="35"/>
      <c r="KG53" s="35"/>
      <c r="KH53" s="35"/>
      <c r="KI53" s="35"/>
      <c r="KJ53" s="35"/>
      <c r="KK53" s="35"/>
      <c r="KL53" s="35"/>
      <c r="KM53" s="35"/>
      <c r="KN53" s="35"/>
      <c r="KO53" s="35"/>
      <c r="KP53" s="35"/>
      <c r="KQ53" s="35"/>
      <c r="KR53" s="35"/>
      <c r="KS53" s="35"/>
      <c r="KT53" s="35"/>
      <c r="KU53" s="35"/>
      <c r="KV53" s="35"/>
      <c r="KW53" s="35"/>
      <c r="KX53" s="35"/>
      <c r="KY53" s="35"/>
      <c r="KZ53" s="35"/>
      <c r="LA53" s="35"/>
      <c r="LB53" s="35"/>
      <c r="LC53" s="35"/>
      <c r="LD53" s="35"/>
      <c r="LE53" s="35"/>
      <c r="LF53" s="35"/>
      <c r="LG53" s="35"/>
      <c r="LH53" s="35"/>
      <c r="LI53" s="35"/>
      <c r="LJ53" s="35"/>
      <c r="LK53" s="35"/>
      <c r="LL53" s="35"/>
      <c r="LM53" s="35"/>
      <c r="LN53" s="35"/>
      <c r="LO53" s="35"/>
      <c r="LP53" s="35"/>
      <c r="LQ53" s="35"/>
      <c r="LR53" s="35"/>
      <c r="LS53" s="35"/>
      <c r="LT53" s="35"/>
      <c r="LU53" s="35"/>
      <c r="LV53" s="35"/>
      <c r="LW53" s="35"/>
      <c r="LX53" s="35"/>
      <c r="LY53" s="35"/>
      <c r="LZ53" s="35"/>
      <c r="MA53" s="35"/>
      <c r="MB53" s="35"/>
      <c r="MC53" s="35"/>
      <c r="MD53" s="35"/>
      <c r="ME53" s="35"/>
      <c r="MF53" s="35"/>
      <c r="MG53" s="35"/>
      <c r="MH53" s="35"/>
      <c r="MI53" s="35"/>
      <c r="MJ53" s="35"/>
      <c r="MK53" s="35"/>
      <c r="ML53" s="35"/>
      <c r="MM53" s="35"/>
      <c r="MN53" s="35"/>
      <c r="MO53" s="35"/>
      <c r="MP53" s="35"/>
      <c r="MQ53" s="35"/>
      <c r="MR53" s="35"/>
      <c r="MS53" s="35"/>
      <c r="MT53" s="35"/>
      <c r="MU53" s="35"/>
      <c r="MV53" s="35"/>
      <c r="MW53" s="35"/>
      <c r="MX53" s="35"/>
      <c r="MY53" s="35"/>
      <c r="MZ53" s="35"/>
      <c r="NA53" s="35"/>
      <c r="NB53" s="35"/>
      <c r="NC53" s="35"/>
      <c r="ND53" s="35"/>
      <c r="NE53" s="35"/>
      <c r="NF53" s="35"/>
      <c r="NG53" s="35"/>
      <c r="NH53" s="35"/>
      <c r="NI53" s="35"/>
      <c r="NJ53" s="35"/>
      <c r="NK53" s="35"/>
      <c r="NL53" s="35"/>
      <c r="NM53" s="35"/>
      <c r="NN53" s="35"/>
      <c r="NO53" s="35"/>
      <c r="NP53" s="35"/>
      <c r="NQ53" s="35"/>
      <c r="NR53" s="35"/>
      <c r="NS53" s="35"/>
      <c r="NT53" s="35"/>
      <c r="NU53" s="35"/>
      <c r="NV53" s="35"/>
      <c r="NW53" s="35"/>
      <c r="NX53" s="35"/>
      <c r="NY53" s="35"/>
      <c r="NZ53" s="35"/>
      <c r="OA53" s="35"/>
      <c r="OB53" s="35"/>
      <c r="OC53" s="35"/>
      <c r="OD53" s="35"/>
      <c r="OE53" s="35"/>
      <c r="OF53" s="35"/>
      <c r="OG53" s="35"/>
      <c r="OH53" s="35"/>
      <c r="OI53" s="35"/>
      <c r="OJ53" s="35"/>
      <c r="OK53" s="35"/>
      <c r="OL53" s="35"/>
      <c r="OM53" s="35"/>
      <c r="ON53" s="35"/>
      <c r="OO53" s="35"/>
      <c r="OP53" s="35"/>
      <c r="OQ53" s="35"/>
      <c r="OR53" s="35"/>
      <c r="OS53" s="35"/>
      <c r="OT53" s="35"/>
      <c r="OU53" s="35"/>
      <c r="OV53" s="35"/>
      <c r="OW53" s="35"/>
      <c r="OX53" s="35"/>
      <c r="OY53" s="35"/>
      <c r="OZ53" s="35"/>
      <c r="PA53" s="35"/>
      <c r="PB53" s="35"/>
      <c r="PC53" s="35"/>
      <c r="PD53" s="35"/>
      <c r="PE53" s="35"/>
      <c r="PF53" s="35"/>
      <c r="PG53" s="35"/>
      <c r="PH53" s="35"/>
      <c r="PI53" s="35"/>
      <c r="PJ53" s="35"/>
      <c r="PK53" s="35"/>
      <c r="PL53" s="35"/>
      <c r="PM53" s="35"/>
      <c r="PN53" s="35"/>
      <c r="PO53" s="35"/>
      <c r="PP53" s="35"/>
      <c r="PQ53" s="35"/>
      <c r="PR53" s="35"/>
      <c r="PS53" s="35"/>
      <c r="PT53" s="35"/>
      <c r="PU53" s="35"/>
      <c r="PV53" s="35"/>
      <c r="PW53" s="35"/>
      <c r="PX53" s="35"/>
      <c r="PY53" s="35"/>
      <c r="PZ53" s="35"/>
      <c r="QA53" s="35"/>
      <c r="QB53" s="35"/>
      <c r="QC53" s="35"/>
      <c r="QD53" s="35"/>
      <c r="QE53" s="35"/>
      <c r="QF53" s="35"/>
      <c r="QG53" s="35"/>
      <c r="QH53" s="35"/>
      <c r="QI53" s="35"/>
      <c r="QJ53" s="35"/>
      <c r="QK53" s="35"/>
      <c r="QL53" s="35"/>
      <c r="QM53" s="35"/>
      <c r="QN53" s="35"/>
      <c r="QO53" s="35"/>
      <c r="QP53" s="35"/>
      <c r="QQ53" s="35"/>
      <c r="QR53" s="35"/>
      <c r="QS53" s="35"/>
      <c r="QT53" s="35"/>
      <c r="QU53" s="35"/>
      <c r="QV53" s="35"/>
      <c r="QW53" s="35"/>
      <c r="QX53" s="35"/>
      <c r="QY53" s="35"/>
      <c r="QZ53" s="35"/>
      <c r="RA53" s="35"/>
      <c r="RB53" s="35"/>
      <c r="RC53" s="35"/>
      <c r="RD53" s="35"/>
      <c r="RE53" s="35"/>
      <c r="RF53" s="35"/>
      <c r="RG53" s="35"/>
      <c r="RH53" s="35"/>
      <c r="RI53" s="35"/>
      <c r="RJ53" s="35"/>
      <c r="RK53" s="35"/>
      <c r="RL53" s="35"/>
      <c r="RM53" s="35"/>
      <c r="RN53" s="35"/>
      <c r="RO53" s="35"/>
      <c r="RP53" s="35"/>
      <c r="RQ53" s="35"/>
      <c r="RR53" s="35"/>
      <c r="RS53" s="35"/>
      <c r="RT53" s="35"/>
      <c r="RU53" s="35"/>
      <c r="RV53" s="35"/>
      <c r="RW53" s="35"/>
      <c r="RX53" s="35"/>
      <c r="RY53" s="35"/>
      <c r="RZ53" s="35"/>
      <c r="SA53" s="35"/>
      <c r="SB53" s="35"/>
      <c r="SC53" s="35"/>
      <c r="SD53" s="35"/>
      <c r="SE53" s="35"/>
      <c r="SF53" s="35"/>
      <c r="SG53" s="35"/>
      <c r="SH53" s="35"/>
      <c r="SI53" s="35"/>
      <c r="SJ53" s="35"/>
      <c r="SK53" s="35"/>
      <c r="SL53" s="35"/>
      <c r="SM53" s="35"/>
      <c r="SN53" s="35"/>
      <c r="SO53" s="35"/>
      <c r="SP53" s="35"/>
      <c r="SQ53" s="35"/>
      <c r="SR53" s="35"/>
      <c r="SS53" s="35"/>
      <c r="ST53" s="35"/>
      <c r="SU53" s="35"/>
      <c r="SV53" s="35"/>
      <c r="SW53" s="35"/>
      <c r="SX53" s="35"/>
      <c r="SY53" s="35"/>
      <c r="SZ53" s="35"/>
      <c r="TA53" s="35"/>
      <c r="TB53" s="35"/>
      <c r="TC53" s="35"/>
      <c r="TD53" s="35"/>
      <c r="TE53" s="35"/>
      <c r="TF53" s="35"/>
      <c r="TG53" s="35"/>
      <c r="TH53" s="35"/>
      <c r="TI53" s="35"/>
      <c r="TJ53" s="35"/>
      <c r="TK53" s="35"/>
      <c r="TL53" s="35"/>
      <c r="TM53" s="35"/>
      <c r="TN53" s="35"/>
      <c r="TO53" s="35"/>
      <c r="TP53" s="35"/>
      <c r="TQ53" s="35"/>
      <c r="TR53" s="35"/>
      <c r="TS53" s="35"/>
      <c r="TT53" s="35"/>
      <c r="TU53" s="35"/>
      <c r="TV53" s="35"/>
      <c r="TW53" s="35"/>
      <c r="TX53" s="35"/>
      <c r="TY53" s="35"/>
      <c r="TZ53" s="35"/>
      <c r="UA53" s="35"/>
      <c r="UB53" s="35"/>
      <c r="UC53" s="35"/>
      <c r="UD53" s="35"/>
      <c r="UE53" s="35"/>
      <c r="UF53" s="35"/>
      <c r="UG53" s="35"/>
      <c r="UH53" s="35"/>
      <c r="UI53" s="35"/>
      <c r="UJ53" s="35"/>
      <c r="UK53" s="35"/>
      <c r="UL53" s="35"/>
      <c r="UM53" s="35"/>
      <c r="UN53" s="35"/>
      <c r="UO53" s="35"/>
      <c r="UP53" s="35"/>
      <c r="UQ53" s="35"/>
      <c r="UR53" s="35"/>
      <c r="US53" s="35"/>
      <c r="UT53" s="35"/>
      <c r="UU53" s="35"/>
      <c r="UV53" s="35"/>
      <c r="UW53" s="35"/>
      <c r="UX53" s="35"/>
      <c r="UY53" s="35"/>
      <c r="UZ53" s="35"/>
      <c r="VA53" s="35"/>
      <c r="VB53" s="35"/>
      <c r="VC53" s="35"/>
      <c r="VD53" s="35"/>
      <c r="VE53" s="35"/>
      <c r="VF53" s="35"/>
      <c r="VG53" s="35"/>
      <c r="VH53" s="35"/>
      <c r="VI53" s="35"/>
      <c r="VJ53" s="35"/>
      <c r="VK53" s="35"/>
      <c r="VL53" s="35"/>
      <c r="VM53" s="35"/>
      <c r="VN53" s="35"/>
      <c r="VO53" s="35"/>
      <c r="VP53" s="35"/>
      <c r="VQ53" s="35"/>
      <c r="VR53" s="35"/>
      <c r="VS53" s="35"/>
      <c r="VT53" s="35"/>
      <c r="VU53" s="35"/>
      <c r="VV53" s="35"/>
      <c r="VW53" s="35"/>
      <c r="VX53" s="35"/>
      <c r="VY53" s="35"/>
      <c r="VZ53" s="35"/>
      <c r="WA53" s="35"/>
      <c r="WB53" s="35"/>
      <c r="WC53" s="35"/>
      <c r="WD53" s="35"/>
      <c r="WE53" s="35"/>
      <c r="WF53" s="35"/>
      <c r="WG53" s="35"/>
      <c r="WH53" s="35"/>
      <c r="WI53" s="35"/>
      <c r="WJ53" s="35"/>
      <c r="WK53" s="35"/>
      <c r="WL53" s="35"/>
      <c r="WM53" s="35"/>
      <c r="WN53" s="35"/>
      <c r="WO53" s="35"/>
      <c r="WP53" s="35"/>
      <c r="WQ53" s="35"/>
      <c r="WR53" s="35"/>
      <c r="WS53" s="35"/>
      <c r="WT53" s="35"/>
      <c r="WU53" s="35"/>
      <c r="WV53" s="35"/>
      <c r="WW53" s="35"/>
      <c r="WX53" s="35"/>
      <c r="WY53" s="35"/>
      <c r="WZ53" s="35"/>
      <c r="XA53" s="35"/>
      <c r="XB53" s="35"/>
      <c r="XC53" s="35"/>
      <c r="XD53" s="35"/>
      <c r="XE53" s="35"/>
      <c r="XF53" s="35"/>
      <c r="XG53" s="35"/>
      <c r="XH53" s="35"/>
      <c r="XI53" s="35"/>
      <c r="XJ53" s="35"/>
      <c r="XK53" s="35"/>
      <c r="XL53" s="35"/>
      <c r="XM53" s="35"/>
      <c r="XN53" s="35"/>
      <c r="XO53" s="35"/>
      <c r="XP53" s="35"/>
      <c r="XQ53" s="35"/>
      <c r="XR53" s="35"/>
      <c r="XS53" s="35"/>
      <c r="XT53" s="35"/>
      <c r="XU53" s="35"/>
      <c r="XV53" s="35"/>
      <c r="XW53" s="35"/>
      <c r="XX53" s="35"/>
      <c r="XY53" s="35"/>
      <c r="XZ53" s="35"/>
      <c r="YA53" s="35"/>
      <c r="YB53" s="35"/>
      <c r="YC53" s="35"/>
      <c r="YD53" s="35"/>
      <c r="YE53" s="35"/>
      <c r="YF53" s="35"/>
      <c r="YG53" s="35"/>
      <c r="YH53" s="35"/>
      <c r="YI53" s="35"/>
      <c r="YJ53" s="35"/>
      <c r="YK53" s="35"/>
      <c r="YL53" s="35"/>
      <c r="YM53" s="35"/>
      <c r="YN53" s="35"/>
      <c r="YO53" s="35"/>
      <c r="YP53" s="35"/>
      <c r="YQ53" s="35"/>
      <c r="YR53" s="35"/>
      <c r="YS53" s="35"/>
      <c r="YT53" s="35"/>
      <c r="YU53" s="35"/>
      <c r="YV53" s="35"/>
      <c r="YW53" s="35"/>
      <c r="YX53" s="35"/>
      <c r="YY53" s="35"/>
      <c r="YZ53" s="35"/>
      <c r="ZA53" s="35"/>
      <c r="ZB53" s="35"/>
      <c r="ZC53" s="35"/>
      <c r="ZD53" s="35"/>
      <c r="ZE53" s="35"/>
      <c r="ZF53" s="35"/>
      <c r="ZG53" s="35"/>
      <c r="ZH53" s="35"/>
      <c r="ZI53" s="35"/>
      <c r="ZJ53" s="35"/>
      <c r="ZK53" s="35"/>
      <c r="ZL53" s="35"/>
      <c r="ZM53" s="35"/>
      <c r="ZN53" s="35"/>
      <c r="ZO53" s="35"/>
      <c r="ZP53" s="35"/>
      <c r="ZQ53" s="35"/>
      <c r="ZR53" s="35"/>
      <c r="ZS53" s="35"/>
      <c r="ZT53" s="35"/>
      <c r="ZU53" s="35"/>
      <c r="ZV53" s="35"/>
      <c r="ZW53" s="35"/>
      <c r="ZX53" s="35"/>
      <c r="ZY53" s="35"/>
      <c r="ZZ53" s="35"/>
      <c r="AAA53" s="35"/>
      <c r="AAB53" s="35"/>
      <c r="AAC53" s="35"/>
      <c r="AAD53" s="35"/>
      <c r="AAE53" s="35"/>
      <c r="AAF53" s="35"/>
      <c r="AAG53" s="35"/>
      <c r="AAH53" s="35"/>
      <c r="AAI53" s="35"/>
      <c r="AAJ53" s="35"/>
      <c r="AAK53" s="35"/>
      <c r="AAL53" s="35"/>
      <c r="AAM53" s="35"/>
      <c r="AAN53" s="35"/>
      <c r="AAO53" s="35"/>
      <c r="AAP53" s="35"/>
      <c r="AAQ53" s="35"/>
      <c r="AAR53" s="35"/>
      <c r="AAS53" s="35"/>
      <c r="AAT53" s="35"/>
      <c r="AAU53" s="35"/>
      <c r="AAV53" s="35"/>
      <c r="AAW53" s="35"/>
      <c r="AAX53" s="35"/>
      <c r="AAY53" s="35"/>
      <c r="AAZ53" s="35"/>
      <c r="ABA53" s="35"/>
      <c r="ABB53" s="35"/>
      <c r="ABC53" s="35"/>
      <c r="ABD53" s="35"/>
      <c r="ABE53" s="35"/>
      <c r="ABF53" s="35"/>
      <c r="ABG53" s="35"/>
      <c r="ABH53" s="35"/>
      <c r="ABI53" s="35"/>
      <c r="ABJ53" s="35"/>
      <c r="ABK53" s="35"/>
      <c r="ABL53" s="35"/>
      <c r="ABM53" s="35"/>
      <c r="ABN53" s="35"/>
      <c r="ABO53" s="35"/>
      <c r="ABP53" s="35"/>
      <c r="ABQ53" s="35"/>
      <c r="ABR53" s="35"/>
      <c r="ABS53" s="35"/>
      <c r="ABT53" s="35"/>
      <c r="ABU53" s="35"/>
      <c r="ABV53" s="35"/>
      <c r="ABW53" s="35"/>
      <c r="ABX53" s="35"/>
      <c r="ABY53" s="35"/>
      <c r="ABZ53" s="35"/>
      <c r="ACA53" s="35"/>
      <c r="ACB53" s="35"/>
      <c r="ACC53" s="35"/>
      <c r="ACD53" s="35"/>
      <c r="ACE53" s="35"/>
      <c r="ACF53" s="35"/>
      <c r="ACG53" s="35"/>
      <c r="ACH53" s="35"/>
      <c r="ACI53" s="35"/>
      <c r="ACJ53" s="35"/>
      <c r="ACK53" s="35"/>
      <c r="ACL53" s="35"/>
      <c r="ACM53" s="35"/>
      <c r="ACN53" s="35"/>
      <c r="ACO53" s="35"/>
      <c r="ACP53" s="35"/>
      <c r="ACQ53" s="35"/>
      <c r="ACR53" s="35"/>
      <c r="ACS53" s="35"/>
      <c r="ACT53" s="35"/>
      <c r="ACU53" s="35"/>
      <c r="ACV53" s="35"/>
      <c r="ACW53" s="35"/>
      <c r="ACX53" s="35"/>
      <c r="ACY53" s="35"/>
      <c r="ACZ53" s="35"/>
      <c r="ADA53" s="35"/>
      <c r="ADB53" s="35"/>
      <c r="ADC53" s="35"/>
      <c r="ADD53" s="35"/>
      <c r="ADE53" s="35"/>
      <c r="ADF53" s="35"/>
      <c r="ADG53" s="35"/>
      <c r="ADH53" s="35"/>
      <c r="ADI53" s="35"/>
      <c r="ADJ53" s="35"/>
      <c r="ADK53" s="35"/>
      <c r="ADL53" s="35"/>
      <c r="ADM53" s="35"/>
      <c r="ADN53" s="35"/>
      <c r="ADO53" s="35"/>
      <c r="ADP53" s="35"/>
      <c r="ADQ53" s="35"/>
      <c r="ADR53" s="35"/>
      <c r="ADS53" s="35"/>
      <c r="ADT53" s="35"/>
      <c r="ADU53" s="35"/>
      <c r="ADV53" s="35"/>
      <c r="ADW53" s="35"/>
      <c r="ADX53" s="35"/>
      <c r="ADY53" s="35"/>
      <c r="ADZ53" s="35"/>
      <c r="AEA53" s="35"/>
      <c r="AEB53" s="35"/>
      <c r="AEC53" s="35"/>
      <c r="AED53" s="35"/>
      <c r="AEE53" s="35"/>
      <c r="AEF53" s="35"/>
      <c r="AEG53" s="35"/>
      <c r="AEH53" s="35"/>
      <c r="AEI53" s="35"/>
      <c r="AEJ53" s="35"/>
      <c r="AEK53" s="35"/>
      <c r="AEL53" s="35"/>
      <c r="AEM53" s="35"/>
      <c r="AEN53" s="35"/>
      <c r="AEO53" s="35"/>
      <c r="AEP53" s="35"/>
      <c r="AEQ53" s="35"/>
      <c r="AER53" s="35"/>
      <c r="AES53" s="35"/>
      <c r="AET53" s="35"/>
      <c r="AEU53" s="35"/>
      <c r="AEV53" s="35"/>
      <c r="AEW53" s="35"/>
      <c r="AEX53" s="35"/>
      <c r="AEY53" s="35"/>
      <c r="AEZ53" s="35"/>
      <c r="AFA53" s="35"/>
      <c r="AFB53" s="35"/>
      <c r="AFC53" s="35"/>
      <c r="AFD53" s="35"/>
      <c r="AFE53" s="35"/>
      <c r="AFF53" s="35"/>
      <c r="AFG53" s="35"/>
      <c r="AFH53" s="35"/>
      <c r="AFI53" s="35"/>
      <c r="AFJ53" s="35"/>
      <c r="AFK53" s="35"/>
      <c r="AFL53" s="35"/>
      <c r="AFM53" s="35"/>
      <c r="AFN53" s="35"/>
      <c r="AFO53" s="35"/>
      <c r="AFP53" s="35"/>
      <c r="AFQ53" s="35"/>
      <c r="AFR53" s="35"/>
      <c r="AFS53" s="35"/>
      <c r="AFT53" s="35"/>
      <c r="AFU53" s="35"/>
      <c r="AFV53" s="35"/>
      <c r="AFW53" s="35"/>
      <c r="AFX53" s="35"/>
      <c r="AFY53" s="35"/>
      <c r="AFZ53" s="35"/>
      <c r="AGA53" s="35"/>
      <c r="AGB53" s="35"/>
      <c r="AGC53" s="35"/>
      <c r="AGD53" s="35"/>
      <c r="AGE53" s="35"/>
      <c r="AGF53" s="35"/>
      <c r="AGG53" s="35"/>
      <c r="AGH53" s="35"/>
      <c r="AGI53" s="35"/>
      <c r="AGJ53" s="35"/>
      <c r="AGK53" s="35"/>
      <c r="AGL53" s="35"/>
      <c r="AGM53" s="35"/>
      <c r="AGN53" s="35"/>
      <c r="AGO53" s="35"/>
      <c r="AGP53" s="35"/>
      <c r="AGQ53" s="35"/>
      <c r="AGR53" s="35"/>
      <c r="AGS53" s="35"/>
      <c r="AGT53" s="35"/>
      <c r="AGU53" s="35"/>
      <c r="AGV53" s="35"/>
      <c r="AGW53" s="35"/>
      <c r="AGX53" s="35"/>
      <c r="AGY53" s="35"/>
      <c r="AGZ53" s="35"/>
      <c r="AHA53" s="35"/>
      <c r="AHB53" s="35"/>
      <c r="AHC53" s="35"/>
      <c r="AHD53" s="35"/>
      <c r="AHE53" s="35"/>
      <c r="AHF53" s="35"/>
      <c r="AHG53" s="35"/>
      <c r="AHH53" s="35"/>
      <c r="AHI53" s="35"/>
      <c r="AHJ53" s="35"/>
      <c r="AHK53" s="35"/>
      <c r="AHL53" s="35"/>
      <c r="AHM53" s="35"/>
      <c r="AHN53" s="35"/>
      <c r="AHO53" s="35"/>
      <c r="AHP53" s="35"/>
      <c r="AHQ53" s="35"/>
      <c r="AHR53" s="35"/>
      <c r="AHS53" s="35"/>
      <c r="AHT53" s="35"/>
      <c r="AHU53" s="35"/>
      <c r="AHV53" s="35"/>
      <c r="AHW53" s="35"/>
      <c r="AHX53" s="35"/>
      <c r="AHY53" s="35"/>
      <c r="AHZ53" s="35"/>
      <c r="AIA53" s="35"/>
      <c r="AIB53" s="35"/>
      <c r="AIC53" s="35"/>
      <c r="AID53" s="35"/>
      <c r="AIE53" s="35"/>
      <c r="AIF53" s="35"/>
      <c r="AIG53" s="35"/>
      <c r="AIH53" s="35"/>
      <c r="AII53" s="35"/>
      <c r="AIJ53" s="35"/>
      <c r="AIK53" s="35"/>
      <c r="AIL53" s="35"/>
      <c r="AIM53" s="35"/>
      <c r="AIN53" s="35"/>
      <c r="AIO53" s="35"/>
      <c r="AIP53" s="35"/>
      <c r="AIQ53" s="35"/>
      <c r="AIR53" s="35"/>
      <c r="AIS53" s="35"/>
      <c r="AIT53" s="35"/>
      <c r="AIU53" s="35"/>
      <c r="AIV53" s="35"/>
      <c r="AIW53" s="35"/>
      <c r="AIX53" s="35"/>
      <c r="AIY53" s="35"/>
      <c r="AIZ53" s="35"/>
      <c r="AJA53" s="35"/>
      <c r="AJB53" s="35"/>
      <c r="AJC53" s="35"/>
      <c r="AJD53" s="35"/>
      <c r="AJE53" s="35"/>
      <c r="AJF53" s="35"/>
      <c r="AJG53" s="35"/>
      <c r="AJH53" s="35"/>
      <c r="AJI53" s="35"/>
      <c r="AJJ53" s="35"/>
      <c r="AJK53" s="35"/>
      <c r="AJL53" s="35"/>
      <c r="AJM53" s="35"/>
      <c r="AJN53" s="35"/>
      <c r="AJO53" s="35"/>
      <c r="AJP53" s="35"/>
      <c r="AJQ53" s="35"/>
      <c r="AJR53" s="35"/>
      <c r="AJS53" s="35"/>
      <c r="AJT53" s="35"/>
      <c r="AJU53" s="35"/>
      <c r="AJV53" s="35"/>
      <c r="AJW53" s="35"/>
      <c r="AJX53" s="35"/>
      <c r="AJY53" s="35"/>
      <c r="AJZ53" s="35"/>
      <c r="AKA53" s="35"/>
      <c r="AKB53" s="35"/>
      <c r="AKC53" s="35"/>
      <c r="AKD53" s="35"/>
      <c r="AKE53" s="35"/>
      <c r="AKF53" s="35"/>
      <c r="AKG53" s="35"/>
      <c r="AKH53" s="35"/>
      <c r="AKI53" s="35"/>
      <c r="AKJ53" s="35"/>
      <c r="AKK53" s="35"/>
      <c r="AKL53" s="35"/>
      <c r="AKM53" s="35"/>
      <c r="AKN53" s="35"/>
      <c r="AKO53" s="35"/>
      <c r="AKP53" s="35"/>
      <c r="AKQ53" s="35"/>
      <c r="AKR53" s="35"/>
      <c r="AKS53" s="35"/>
      <c r="AKT53" s="35"/>
      <c r="AKU53" s="35"/>
      <c r="AKV53" s="35"/>
      <c r="AKW53" s="35"/>
      <c r="AKX53" s="35"/>
      <c r="AKY53" s="35"/>
      <c r="AKZ53" s="35"/>
      <c r="ALA53" s="35"/>
      <c r="ALB53" s="35"/>
      <c r="ALC53" s="35"/>
      <c r="ALD53" s="35"/>
      <c r="ALE53" s="35"/>
      <c r="ALF53" s="35"/>
      <c r="ALG53" s="35"/>
      <c r="ALH53" s="35"/>
      <c r="ALI53" s="35"/>
      <c r="ALJ53" s="35"/>
      <c r="ALK53" s="35"/>
      <c r="ALL53" s="35"/>
      <c r="ALM53" s="35"/>
      <c r="ALN53" s="35"/>
      <c r="ALO53" s="35"/>
      <c r="ALP53" s="35"/>
      <c r="ALQ53" s="35"/>
      <c r="ALR53" s="35"/>
      <c r="ALS53" s="35"/>
      <c r="ALT53" s="35"/>
      <c r="ALU53" s="35"/>
      <c r="ALV53" s="35"/>
      <c r="ALW53" s="35"/>
      <c r="ALX53" s="35"/>
      <c r="ALY53" s="35"/>
      <c r="ALZ53" s="35"/>
      <c r="AMA53" s="35"/>
      <c r="AMB53" s="35"/>
      <c r="AMC53" s="35"/>
      <c r="AMD53" s="35"/>
      <c r="AME53" s="35"/>
      <c r="AMF53" s="35"/>
      <c r="AMG53" s="35"/>
      <c r="AMH53" s="35"/>
      <c r="AMI53" s="35"/>
      <c r="AMJ53" s="35"/>
      <c r="AMK53" s="35"/>
    </row>
    <row r="54" s="1" customFormat="1" ht="20.1" customHeight="1" spans="1:1025">
      <c r="A54" s="11"/>
      <c r="B54" s="11">
        <v>51</v>
      </c>
      <c r="C54" s="12"/>
      <c r="D54" s="13"/>
      <c r="E54" s="14"/>
      <c r="F54" s="14"/>
      <c r="G54" s="13"/>
      <c r="H54" s="15"/>
      <c r="I54" s="20"/>
      <c r="J54" s="13"/>
      <c r="K54" s="24">
        <v>8.415</v>
      </c>
      <c r="L54" s="22">
        <f t="shared" ref="L54:L99" si="6">K54/0.003375</f>
        <v>2493.33333333333</v>
      </c>
      <c r="M54" s="25">
        <v>225.3</v>
      </c>
      <c r="N54" s="15">
        <f t="shared" ref="N54:N99" si="7">M54/22.5</f>
        <v>10.0133333333333</v>
      </c>
      <c r="O54" s="15"/>
      <c r="P54" s="15"/>
      <c r="Q54" s="30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3"/>
      <c r="AG54" s="34"/>
      <c r="AH54" s="34"/>
      <c r="AI54" s="34"/>
      <c r="AJ54" s="34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  <c r="FE54" s="35"/>
      <c r="FF54" s="35"/>
      <c r="FG54" s="35"/>
      <c r="FH54" s="35"/>
      <c r="FI54" s="35"/>
      <c r="FJ54" s="35"/>
      <c r="FK54" s="35"/>
      <c r="FL54" s="35"/>
      <c r="FM54" s="35"/>
      <c r="FN54" s="35"/>
      <c r="FO54" s="35"/>
      <c r="FP54" s="35"/>
      <c r="FQ54" s="35"/>
      <c r="FR54" s="35"/>
      <c r="FS54" s="35"/>
      <c r="FT54" s="35"/>
      <c r="FU54" s="35"/>
      <c r="FV54" s="35"/>
      <c r="FW54" s="35"/>
      <c r="FX54" s="35"/>
      <c r="FY54" s="35"/>
      <c r="FZ54" s="35"/>
      <c r="GA54" s="35"/>
      <c r="GB54" s="35"/>
      <c r="GC54" s="35"/>
      <c r="GD54" s="35"/>
      <c r="GE54" s="35"/>
      <c r="GF54" s="35"/>
      <c r="GG54" s="35"/>
      <c r="GH54" s="35"/>
      <c r="GI54" s="35"/>
      <c r="GJ54" s="35"/>
      <c r="GK54" s="35"/>
      <c r="GL54" s="35"/>
      <c r="GM54" s="35"/>
      <c r="GN54" s="35"/>
      <c r="GO54" s="35"/>
      <c r="GP54" s="35"/>
      <c r="GQ54" s="35"/>
      <c r="GR54" s="35"/>
      <c r="GS54" s="35"/>
      <c r="GT54" s="35"/>
      <c r="GU54" s="35"/>
      <c r="GV54" s="35"/>
      <c r="GW54" s="35"/>
      <c r="GX54" s="35"/>
      <c r="GY54" s="35"/>
      <c r="GZ54" s="35"/>
      <c r="HA54" s="35"/>
      <c r="HB54" s="35"/>
      <c r="HC54" s="35"/>
      <c r="HD54" s="35"/>
      <c r="HE54" s="35"/>
      <c r="HF54" s="35"/>
      <c r="HG54" s="35"/>
      <c r="HH54" s="35"/>
      <c r="HI54" s="35"/>
      <c r="HJ54" s="35"/>
      <c r="HK54" s="35"/>
      <c r="HL54" s="35"/>
      <c r="HM54" s="35"/>
      <c r="HN54" s="35"/>
      <c r="HO54" s="35"/>
      <c r="HP54" s="35"/>
      <c r="HQ54" s="35"/>
      <c r="HR54" s="35"/>
      <c r="HS54" s="35"/>
      <c r="HT54" s="35"/>
      <c r="HU54" s="35"/>
      <c r="HV54" s="35"/>
      <c r="HW54" s="35"/>
      <c r="HX54" s="35"/>
      <c r="HY54" s="35"/>
      <c r="HZ54" s="35"/>
      <c r="IA54" s="35"/>
      <c r="IB54" s="35"/>
      <c r="IC54" s="35"/>
      <c r="ID54" s="35"/>
      <c r="IE54" s="35"/>
      <c r="IF54" s="35"/>
      <c r="IG54" s="35"/>
      <c r="IH54" s="35"/>
      <c r="II54" s="35"/>
      <c r="IJ54" s="35"/>
      <c r="IK54" s="35"/>
      <c r="IL54" s="35"/>
      <c r="IM54" s="35"/>
      <c r="IN54" s="35"/>
      <c r="IO54" s="35"/>
      <c r="IP54" s="35"/>
      <c r="IQ54" s="35"/>
      <c r="IR54" s="35"/>
      <c r="IS54" s="35"/>
      <c r="IT54" s="35"/>
      <c r="IU54" s="35"/>
      <c r="IV54" s="35"/>
      <c r="IW54" s="35"/>
      <c r="IX54" s="35"/>
      <c r="IY54" s="35"/>
      <c r="IZ54" s="35"/>
      <c r="JA54" s="35"/>
      <c r="JB54" s="35"/>
      <c r="JC54" s="35"/>
      <c r="JD54" s="35"/>
      <c r="JE54" s="35"/>
      <c r="JF54" s="35"/>
      <c r="JG54" s="35"/>
      <c r="JH54" s="35"/>
      <c r="JI54" s="35"/>
      <c r="JJ54" s="35"/>
      <c r="JK54" s="35"/>
      <c r="JL54" s="35"/>
      <c r="JM54" s="35"/>
      <c r="JN54" s="35"/>
      <c r="JO54" s="35"/>
      <c r="JP54" s="35"/>
      <c r="JQ54" s="35"/>
      <c r="JR54" s="35"/>
      <c r="JS54" s="35"/>
      <c r="JT54" s="35"/>
      <c r="JU54" s="35"/>
      <c r="JV54" s="35"/>
      <c r="JW54" s="35"/>
      <c r="JX54" s="35"/>
      <c r="JY54" s="35"/>
      <c r="JZ54" s="35"/>
      <c r="KA54" s="35"/>
      <c r="KB54" s="35"/>
      <c r="KC54" s="35"/>
      <c r="KD54" s="35"/>
      <c r="KE54" s="35"/>
      <c r="KF54" s="35"/>
      <c r="KG54" s="35"/>
      <c r="KH54" s="35"/>
      <c r="KI54" s="35"/>
      <c r="KJ54" s="35"/>
      <c r="KK54" s="35"/>
      <c r="KL54" s="35"/>
      <c r="KM54" s="35"/>
      <c r="KN54" s="35"/>
      <c r="KO54" s="35"/>
      <c r="KP54" s="35"/>
      <c r="KQ54" s="35"/>
      <c r="KR54" s="35"/>
      <c r="KS54" s="35"/>
      <c r="KT54" s="35"/>
      <c r="KU54" s="35"/>
      <c r="KV54" s="35"/>
      <c r="KW54" s="35"/>
      <c r="KX54" s="35"/>
      <c r="KY54" s="35"/>
      <c r="KZ54" s="35"/>
      <c r="LA54" s="35"/>
      <c r="LB54" s="35"/>
      <c r="LC54" s="35"/>
      <c r="LD54" s="35"/>
      <c r="LE54" s="35"/>
      <c r="LF54" s="35"/>
      <c r="LG54" s="35"/>
      <c r="LH54" s="35"/>
      <c r="LI54" s="35"/>
      <c r="LJ54" s="35"/>
      <c r="LK54" s="35"/>
      <c r="LL54" s="35"/>
      <c r="LM54" s="35"/>
      <c r="LN54" s="35"/>
      <c r="LO54" s="35"/>
      <c r="LP54" s="35"/>
      <c r="LQ54" s="35"/>
      <c r="LR54" s="35"/>
      <c r="LS54" s="35"/>
      <c r="LT54" s="35"/>
      <c r="LU54" s="35"/>
      <c r="LV54" s="35"/>
      <c r="LW54" s="35"/>
      <c r="LX54" s="35"/>
      <c r="LY54" s="35"/>
      <c r="LZ54" s="35"/>
      <c r="MA54" s="35"/>
      <c r="MB54" s="35"/>
      <c r="MC54" s="35"/>
      <c r="MD54" s="35"/>
      <c r="ME54" s="35"/>
      <c r="MF54" s="35"/>
      <c r="MG54" s="35"/>
      <c r="MH54" s="35"/>
      <c r="MI54" s="35"/>
      <c r="MJ54" s="35"/>
      <c r="MK54" s="35"/>
      <c r="ML54" s="35"/>
      <c r="MM54" s="35"/>
      <c r="MN54" s="35"/>
      <c r="MO54" s="35"/>
      <c r="MP54" s="35"/>
      <c r="MQ54" s="35"/>
      <c r="MR54" s="35"/>
      <c r="MS54" s="35"/>
      <c r="MT54" s="35"/>
      <c r="MU54" s="35"/>
      <c r="MV54" s="35"/>
      <c r="MW54" s="35"/>
      <c r="MX54" s="35"/>
      <c r="MY54" s="35"/>
      <c r="MZ54" s="35"/>
      <c r="NA54" s="35"/>
      <c r="NB54" s="35"/>
      <c r="NC54" s="35"/>
      <c r="ND54" s="35"/>
      <c r="NE54" s="35"/>
      <c r="NF54" s="35"/>
      <c r="NG54" s="35"/>
      <c r="NH54" s="35"/>
      <c r="NI54" s="35"/>
      <c r="NJ54" s="35"/>
      <c r="NK54" s="35"/>
      <c r="NL54" s="35"/>
      <c r="NM54" s="35"/>
      <c r="NN54" s="35"/>
      <c r="NO54" s="35"/>
      <c r="NP54" s="35"/>
      <c r="NQ54" s="35"/>
      <c r="NR54" s="35"/>
      <c r="NS54" s="35"/>
      <c r="NT54" s="35"/>
      <c r="NU54" s="35"/>
      <c r="NV54" s="35"/>
      <c r="NW54" s="35"/>
      <c r="NX54" s="35"/>
      <c r="NY54" s="35"/>
      <c r="NZ54" s="35"/>
      <c r="OA54" s="35"/>
      <c r="OB54" s="35"/>
      <c r="OC54" s="35"/>
      <c r="OD54" s="35"/>
      <c r="OE54" s="35"/>
      <c r="OF54" s="35"/>
      <c r="OG54" s="35"/>
      <c r="OH54" s="35"/>
      <c r="OI54" s="35"/>
      <c r="OJ54" s="35"/>
      <c r="OK54" s="35"/>
      <c r="OL54" s="35"/>
      <c r="OM54" s="35"/>
      <c r="ON54" s="35"/>
      <c r="OO54" s="35"/>
      <c r="OP54" s="35"/>
      <c r="OQ54" s="35"/>
      <c r="OR54" s="35"/>
      <c r="OS54" s="35"/>
      <c r="OT54" s="35"/>
      <c r="OU54" s="35"/>
      <c r="OV54" s="35"/>
      <c r="OW54" s="35"/>
      <c r="OX54" s="35"/>
      <c r="OY54" s="35"/>
      <c r="OZ54" s="35"/>
      <c r="PA54" s="35"/>
      <c r="PB54" s="35"/>
      <c r="PC54" s="35"/>
      <c r="PD54" s="35"/>
      <c r="PE54" s="35"/>
      <c r="PF54" s="35"/>
      <c r="PG54" s="35"/>
      <c r="PH54" s="35"/>
      <c r="PI54" s="35"/>
      <c r="PJ54" s="35"/>
      <c r="PK54" s="35"/>
      <c r="PL54" s="35"/>
      <c r="PM54" s="35"/>
      <c r="PN54" s="35"/>
      <c r="PO54" s="35"/>
      <c r="PP54" s="35"/>
      <c r="PQ54" s="35"/>
      <c r="PR54" s="35"/>
      <c r="PS54" s="35"/>
      <c r="PT54" s="35"/>
      <c r="PU54" s="35"/>
      <c r="PV54" s="35"/>
      <c r="PW54" s="35"/>
      <c r="PX54" s="35"/>
      <c r="PY54" s="35"/>
      <c r="PZ54" s="35"/>
      <c r="QA54" s="35"/>
      <c r="QB54" s="35"/>
      <c r="QC54" s="35"/>
      <c r="QD54" s="35"/>
      <c r="QE54" s="35"/>
      <c r="QF54" s="35"/>
      <c r="QG54" s="35"/>
      <c r="QH54" s="35"/>
      <c r="QI54" s="35"/>
      <c r="QJ54" s="35"/>
      <c r="QK54" s="35"/>
      <c r="QL54" s="35"/>
      <c r="QM54" s="35"/>
      <c r="QN54" s="35"/>
      <c r="QO54" s="35"/>
      <c r="QP54" s="35"/>
      <c r="QQ54" s="35"/>
      <c r="QR54" s="35"/>
      <c r="QS54" s="35"/>
      <c r="QT54" s="35"/>
      <c r="QU54" s="35"/>
      <c r="QV54" s="35"/>
      <c r="QW54" s="35"/>
      <c r="QX54" s="35"/>
      <c r="QY54" s="35"/>
      <c r="QZ54" s="35"/>
      <c r="RA54" s="35"/>
      <c r="RB54" s="35"/>
      <c r="RC54" s="35"/>
      <c r="RD54" s="35"/>
      <c r="RE54" s="35"/>
      <c r="RF54" s="35"/>
      <c r="RG54" s="35"/>
      <c r="RH54" s="35"/>
      <c r="RI54" s="35"/>
      <c r="RJ54" s="35"/>
      <c r="RK54" s="35"/>
      <c r="RL54" s="35"/>
      <c r="RM54" s="35"/>
      <c r="RN54" s="35"/>
      <c r="RO54" s="35"/>
      <c r="RP54" s="35"/>
      <c r="RQ54" s="35"/>
      <c r="RR54" s="35"/>
      <c r="RS54" s="35"/>
      <c r="RT54" s="35"/>
      <c r="RU54" s="35"/>
      <c r="RV54" s="35"/>
      <c r="RW54" s="35"/>
      <c r="RX54" s="35"/>
      <c r="RY54" s="35"/>
      <c r="RZ54" s="35"/>
      <c r="SA54" s="35"/>
      <c r="SB54" s="35"/>
      <c r="SC54" s="35"/>
      <c r="SD54" s="35"/>
      <c r="SE54" s="35"/>
      <c r="SF54" s="35"/>
      <c r="SG54" s="35"/>
      <c r="SH54" s="35"/>
      <c r="SI54" s="35"/>
      <c r="SJ54" s="35"/>
      <c r="SK54" s="35"/>
      <c r="SL54" s="35"/>
      <c r="SM54" s="35"/>
      <c r="SN54" s="35"/>
      <c r="SO54" s="35"/>
      <c r="SP54" s="35"/>
      <c r="SQ54" s="35"/>
      <c r="SR54" s="35"/>
      <c r="SS54" s="35"/>
      <c r="ST54" s="35"/>
      <c r="SU54" s="35"/>
      <c r="SV54" s="35"/>
      <c r="SW54" s="35"/>
      <c r="SX54" s="35"/>
      <c r="SY54" s="35"/>
      <c r="SZ54" s="35"/>
      <c r="TA54" s="35"/>
      <c r="TB54" s="35"/>
      <c r="TC54" s="35"/>
      <c r="TD54" s="35"/>
      <c r="TE54" s="35"/>
      <c r="TF54" s="35"/>
      <c r="TG54" s="35"/>
      <c r="TH54" s="35"/>
      <c r="TI54" s="35"/>
      <c r="TJ54" s="35"/>
      <c r="TK54" s="35"/>
      <c r="TL54" s="35"/>
      <c r="TM54" s="35"/>
      <c r="TN54" s="35"/>
      <c r="TO54" s="35"/>
      <c r="TP54" s="35"/>
      <c r="TQ54" s="35"/>
      <c r="TR54" s="35"/>
      <c r="TS54" s="35"/>
      <c r="TT54" s="35"/>
      <c r="TU54" s="35"/>
      <c r="TV54" s="35"/>
      <c r="TW54" s="35"/>
      <c r="TX54" s="35"/>
      <c r="TY54" s="35"/>
      <c r="TZ54" s="35"/>
      <c r="UA54" s="35"/>
      <c r="UB54" s="35"/>
      <c r="UC54" s="35"/>
      <c r="UD54" s="35"/>
      <c r="UE54" s="35"/>
      <c r="UF54" s="35"/>
      <c r="UG54" s="35"/>
      <c r="UH54" s="35"/>
      <c r="UI54" s="35"/>
      <c r="UJ54" s="35"/>
      <c r="UK54" s="35"/>
      <c r="UL54" s="35"/>
      <c r="UM54" s="35"/>
      <c r="UN54" s="35"/>
      <c r="UO54" s="35"/>
      <c r="UP54" s="35"/>
      <c r="UQ54" s="35"/>
      <c r="UR54" s="35"/>
      <c r="US54" s="35"/>
      <c r="UT54" s="35"/>
      <c r="UU54" s="35"/>
      <c r="UV54" s="35"/>
      <c r="UW54" s="35"/>
      <c r="UX54" s="35"/>
      <c r="UY54" s="35"/>
      <c r="UZ54" s="35"/>
      <c r="VA54" s="35"/>
      <c r="VB54" s="35"/>
      <c r="VC54" s="35"/>
      <c r="VD54" s="35"/>
      <c r="VE54" s="35"/>
      <c r="VF54" s="35"/>
      <c r="VG54" s="35"/>
      <c r="VH54" s="35"/>
      <c r="VI54" s="35"/>
      <c r="VJ54" s="35"/>
      <c r="VK54" s="35"/>
      <c r="VL54" s="35"/>
      <c r="VM54" s="35"/>
      <c r="VN54" s="35"/>
      <c r="VO54" s="35"/>
      <c r="VP54" s="35"/>
      <c r="VQ54" s="35"/>
      <c r="VR54" s="35"/>
      <c r="VS54" s="35"/>
      <c r="VT54" s="35"/>
      <c r="VU54" s="35"/>
      <c r="VV54" s="35"/>
      <c r="VW54" s="35"/>
      <c r="VX54" s="35"/>
      <c r="VY54" s="35"/>
      <c r="VZ54" s="35"/>
      <c r="WA54" s="35"/>
      <c r="WB54" s="35"/>
      <c r="WC54" s="35"/>
      <c r="WD54" s="35"/>
      <c r="WE54" s="35"/>
      <c r="WF54" s="35"/>
      <c r="WG54" s="35"/>
      <c r="WH54" s="35"/>
      <c r="WI54" s="35"/>
      <c r="WJ54" s="35"/>
      <c r="WK54" s="35"/>
      <c r="WL54" s="35"/>
      <c r="WM54" s="35"/>
      <c r="WN54" s="35"/>
      <c r="WO54" s="35"/>
      <c r="WP54" s="35"/>
      <c r="WQ54" s="35"/>
      <c r="WR54" s="35"/>
      <c r="WS54" s="35"/>
      <c r="WT54" s="35"/>
      <c r="WU54" s="35"/>
      <c r="WV54" s="35"/>
      <c r="WW54" s="35"/>
      <c r="WX54" s="35"/>
      <c r="WY54" s="35"/>
      <c r="WZ54" s="35"/>
      <c r="XA54" s="35"/>
      <c r="XB54" s="35"/>
      <c r="XC54" s="35"/>
      <c r="XD54" s="35"/>
      <c r="XE54" s="35"/>
      <c r="XF54" s="35"/>
      <c r="XG54" s="35"/>
      <c r="XH54" s="35"/>
      <c r="XI54" s="35"/>
      <c r="XJ54" s="35"/>
      <c r="XK54" s="35"/>
      <c r="XL54" s="35"/>
      <c r="XM54" s="35"/>
      <c r="XN54" s="35"/>
      <c r="XO54" s="35"/>
      <c r="XP54" s="35"/>
      <c r="XQ54" s="35"/>
      <c r="XR54" s="35"/>
      <c r="XS54" s="35"/>
      <c r="XT54" s="35"/>
      <c r="XU54" s="35"/>
      <c r="XV54" s="35"/>
      <c r="XW54" s="35"/>
      <c r="XX54" s="35"/>
      <c r="XY54" s="35"/>
      <c r="XZ54" s="35"/>
      <c r="YA54" s="35"/>
      <c r="YB54" s="35"/>
      <c r="YC54" s="35"/>
      <c r="YD54" s="35"/>
      <c r="YE54" s="35"/>
      <c r="YF54" s="35"/>
      <c r="YG54" s="35"/>
      <c r="YH54" s="35"/>
      <c r="YI54" s="35"/>
      <c r="YJ54" s="35"/>
      <c r="YK54" s="35"/>
      <c r="YL54" s="35"/>
      <c r="YM54" s="35"/>
      <c r="YN54" s="35"/>
      <c r="YO54" s="35"/>
      <c r="YP54" s="35"/>
      <c r="YQ54" s="35"/>
      <c r="YR54" s="35"/>
      <c r="YS54" s="35"/>
      <c r="YT54" s="35"/>
      <c r="YU54" s="35"/>
      <c r="YV54" s="35"/>
      <c r="YW54" s="35"/>
      <c r="YX54" s="35"/>
      <c r="YY54" s="35"/>
      <c r="YZ54" s="35"/>
      <c r="ZA54" s="35"/>
      <c r="ZB54" s="35"/>
      <c r="ZC54" s="35"/>
      <c r="ZD54" s="35"/>
      <c r="ZE54" s="35"/>
      <c r="ZF54" s="35"/>
      <c r="ZG54" s="35"/>
      <c r="ZH54" s="35"/>
      <c r="ZI54" s="35"/>
      <c r="ZJ54" s="35"/>
      <c r="ZK54" s="35"/>
      <c r="ZL54" s="35"/>
      <c r="ZM54" s="35"/>
      <c r="ZN54" s="35"/>
      <c r="ZO54" s="35"/>
      <c r="ZP54" s="35"/>
      <c r="ZQ54" s="35"/>
      <c r="ZR54" s="35"/>
      <c r="ZS54" s="35"/>
      <c r="ZT54" s="35"/>
      <c r="ZU54" s="35"/>
      <c r="ZV54" s="35"/>
      <c r="ZW54" s="35"/>
      <c r="ZX54" s="35"/>
      <c r="ZY54" s="35"/>
      <c r="ZZ54" s="35"/>
      <c r="AAA54" s="35"/>
      <c r="AAB54" s="35"/>
      <c r="AAC54" s="35"/>
      <c r="AAD54" s="35"/>
      <c r="AAE54" s="35"/>
      <c r="AAF54" s="35"/>
      <c r="AAG54" s="35"/>
      <c r="AAH54" s="35"/>
      <c r="AAI54" s="35"/>
      <c r="AAJ54" s="35"/>
      <c r="AAK54" s="35"/>
      <c r="AAL54" s="35"/>
      <c r="AAM54" s="35"/>
      <c r="AAN54" s="35"/>
      <c r="AAO54" s="35"/>
      <c r="AAP54" s="35"/>
      <c r="AAQ54" s="35"/>
      <c r="AAR54" s="35"/>
      <c r="AAS54" s="35"/>
      <c r="AAT54" s="35"/>
      <c r="AAU54" s="35"/>
      <c r="AAV54" s="35"/>
      <c r="AAW54" s="35"/>
      <c r="AAX54" s="35"/>
      <c r="AAY54" s="35"/>
      <c r="AAZ54" s="35"/>
      <c r="ABA54" s="35"/>
      <c r="ABB54" s="35"/>
      <c r="ABC54" s="35"/>
      <c r="ABD54" s="35"/>
      <c r="ABE54" s="35"/>
      <c r="ABF54" s="35"/>
      <c r="ABG54" s="35"/>
      <c r="ABH54" s="35"/>
      <c r="ABI54" s="35"/>
      <c r="ABJ54" s="35"/>
      <c r="ABK54" s="35"/>
      <c r="ABL54" s="35"/>
      <c r="ABM54" s="35"/>
      <c r="ABN54" s="35"/>
      <c r="ABO54" s="35"/>
      <c r="ABP54" s="35"/>
      <c r="ABQ54" s="35"/>
      <c r="ABR54" s="35"/>
      <c r="ABS54" s="35"/>
      <c r="ABT54" s="35"/>
      <c r="ABU54" s="35"/>
      <c r="ABV54" s="35"/>
      <c r="ABW54" s="35"/>
      <c r="ABX54" s="35"/>
      <c r="ABY54" s="35"/>
      <c r="ABZ54" s="35"/>
      <c r="ACA54" s="35"/>
      <c r="ACB54" s="35"/>
      <c r="ACC54" s="35"/>
      <c r="ACD54" s="35"/>
      <c r="ACE54" s="35"/>
      <c r="ACF54" s="35"/>
      <c r="ACG54" s="35"/>
      <c r="ACH54" s="35"/>
      <c r="ACI54" s="35"/>
      <c r="ACJ54" s="35"/>
      <c r="ACK54" s="35"/>
      <c r="ACL54" s="35"/>
      <c r="ACM54" s="35"/>
      <c r="ACN54" s="35"/>
      <c r="ACO54" s="35"/>
      <c r="ACP54" s="35"/>
      <c r="ACQ54" s="35"/>
      <c r="ACR54" s="35"/>
      <c r="ACS54" s="35"/>
      <c r="ACT54" s="35"/>
      <c r="ACU54" s="35"/>
      <c r="ACV54" s="35"/>
      <c r="ACW54" s="35"/>
      <c r="ACX54" s="35"/>
      <c r="ACY54" s="35"/>
      <c r="ACZ54" s="35"/>
      <c r="ADA54" s="35"/>
      <c r="ADB54" s="35"/>
      <c r="ADC54" s="35"/>
      <c r="ADD54" s="35"/>
      <c r="ADE54" s="35"/>
      <c r="ADF54" s="35"/>
      <c r="ADG54" s="35"/>
      <c r="ADH54" s="35"/>
      <c r="ADI54" s="35"/>
      <c r="ADJ54" s="35"/>
      <c r="ADK54" s="35"/>
      <c r="ADL54" s="35"/>
      <c r="ADM54" s="35"/>
      <c r="ADN54" s="35"/>
      <c r="ADO54" s="35"/>
      <c r="ADP54" s="35"/>
      <c r="ADQ54" s="35"/>
      <c r="ADR54" s="35"/>
      <c r="ADS54" s="35"/>
      <c r="ADT54" s="35"/>
      <c r="ADU54" s="35"/>
      <c r="ADV54" s="35"/>
      <c r="ADW54" s="35"/>
      <c r="ADX54" s="35"/>
      <c r="ADY54" s="35"/>
      <c r="ADZ54" s="35"/>
      <c r="AEA54" s="35"/>
      <c r="AEB54" s="35"/>
      <c r="AEC54" s="35"/>
      <c r="AED54" s="35"/>
      <c r="AEE54" s="35"/>
      <c r="AEF54" s="35"/>
      <c r="AEG54" s="35"/>
      <c r="AEH54" s="35"/>
      <c r="AEI54" s="35"/>
      <c r="AEJ54" s="35"/>
      <c r="AEK54" s="35"/>
      <c r="AEL54" s="35"/>
      <c r="AEM54" s="35"/>
      <c r="AEN54" s="35"/>
      <c r="AEO54" s="35"/>
      <c r="AEP54" s="35"/>
      <c r="AEQ54" s="35"/>
      <c r="AER54" s="35"/>
      <c r="AES54" s="35"/>
      <c r="AET54" s="35"/>
      <c r="AEU54" s="35"/>
      <c r="AEV54" s="35"/>
      <c r="AEW54" s="35"/>
      <c r="AEX54" s="35"/>
      <c r="AEY54" s="35"/>
      <c r="AEZ54" s="35"/>
      <c r="AFA54" s="35"/>
      <c r="AFB54" s="35"/>
      <c r="AFC54" s="35"/>
      <c r="AFD54" s="35"/>
      <c r="AFE54" s="35"/>
      <c r="AFF54" s="35"/>
      <c r="AFG54" s="35"/>
      <c r="AFH54" s="35"/>
      <c r="AFI54" s="35"/>
      <c r="AFJ54" s="35"/>
      <c r="AFK54" s="35"/>
      <c r="AFL54" s="35"/>
      <c r="AFM54" s="35"/>
      <c r="AFN54" s="35"/>
      <c r="AFO54" s="35"/>
      <c r="AFP54" s="35"/>
      <c r="AFQ54" s="35"/>
      <c r="AFR54" s="35"/>
      <c r="AFS54" s="35"/>
      <c r="AFT54" s="35"/>
      <c r="AFU54" s="35"/>
      <c r="AFV54" s="35"/>
      <c r="AFW54" s="35"/>
      <c r="AFX54" s="35"/>
      <c r="AFY54" s="35"/>
      <c r="AFZ54" s="35"/>
      <c r="AGA54" s="35"/>
      <c r="AGB54" s="35"/>
      <c r="AGC54" s="35"/>
      <c r="AGD54" s="35"/>
      <c r="AGE54" s="35"/>
      <c r="AGF54" s="35"/>
      <c r="AGG54" s="35"/>
      <c r="AGH54" s="35"/>
      <c r="AGI54" s="35"/>
      <c r="AGJ54" s="35"/>
      <c r="AGK54" s="35"/>
      <c r="AGL54" s="35"/>
      <c r="AGM54" s="35"/>
      <c r="AGN54" s="35"/>
      <c r="AGO54" s="35"/>
      <c r="AGP54" s="35"/>
      <c r="AGQ54" s="35"/>
      <c r="AGR54" s="35"/>
      <c r="AGS54" s="35"/>
      <c r="AGT54" s="35"/>
      <c r="AGU54" s="35"/>
      <c r="AGV54" s="35"/>
      <c r="AGW54" s="35"/>
      <c r="AGX54" s="35"/>
      <c r="AGY54" s="35"/>
      <c r="AGZ54" s="35"/>
      <c r="AHA54" s="35"/>
      <c r="AHB54" s="35"/>
      <c r="AHC54" s="35"/>
      <c r="AHD54" s="35"/>
      <c r="AHE54" s="35"/>
      <c r="AHF54" s="35"/>
      <c r="AHG54" s="35"/>
      <c r="AHH54" s="35"/>
      <c r="AHI54" s="35"/>
      <c r="AHJ54" s="35"/>
      <c r="AHK54" s="35"/>
      <c r="AHL54" s="35"/>
      <c r="AHM54" s="35"/>
      <c r="AHN54" s="35"/>
      <c r="AHO54" s="35"/>
      <c r="AHP54" s="35"/>
      <c r="AHQ54" s="35"/>
      <c r="AHR54" s="35"/>
      <c r="AHS54" s="35"/>
      <c r="AHT54" s="35"/>
      <c r="AHU54" s="35"/>
      <c r="AHV54" s="35"/>
      <c r="AHW54" s="35"/>
      <c r="AHX54" s="35"/>
      <c r="AHY54" s="35"/>
      <c r="AHZ54" s="35"/>
      <c r="AIA54" s="35"/>
      <c r="AIB54" s="35"/>
      <c r="AIC54" s="35"/>
      <c r="AID54" s="35"/>
      <c r="AIE54" s="35"/>
      <c r="AIF54" s="35"/>
      <c r="AIG54" s="35"/>
      <c r="AIH54" s="35"/>
      <c r="AII54" s="35"/>
      <c r="AIJ54" s="35"/>
      <c r="AIK54" s="35"/>
      <c r="AIL54" s="35"/>
      <c r="AIM54" s="35"/>
      <c r="AIN54" s="35"/>
      <c r="AIO54" s="35"/>
      <c r="AIP54" s="35"/>
      <c r="AIQ54" s="35"/>
      <c r="AIR54" s="35"/>
      <c r="AIS54" s="35"/>
      <c r="AIT54" s="35"/>
      <c r="AIU54" s="35"/>
      <c r="AIV54" s="35"/>
      <c r="AIW54" s="35"/>
      <c r="AIX54" s="35"/>
      <c r="AIY54" s="35"/>
      <c r="AIZ54" s="35"/>
      <c r="AJA54" s="35"/>
      <c r="AJB54" s="35"/>
      <c r="AJC54" s="35"/>
      <c r="AJD54" s="35"/>
      <c r="AJE54" s="35"/>
      <c r="AJF54" s="35"/>
      <c r="AJG54" s="35"/>
      <c r="AJH54" s="35"/>
      <c r="AJI54" s="35"/>
      <c r="AJJ54" s="35"/>
      <c r="AJK54" s="35"/>
      <c r="AJL54" s="35"/>
      <c r="AJM54" s="35"/>
      <c r="AJN54" s="35"/>
      <c r="AJO54" s="35"/>
      <c r="AJP54" s="35"/>
      <c r="AJQ54" s="35"/>
      <c r="AJR54" s="35"/>
      <c r="AJS54" s="35"/>
      <c r="AJT54" s="35"/>
      <c r="AJU54" s="35"/>
      <c r="AJV54" s="35"/>
      <c r="AJW54" s="35"/>
      <c r="AJX54" s="35"/>
      <c r="AJY54" s="35"/>
      <c r="AJZ54" s="35"/>
      <c r="AKA54" s="35"/>
      <c r="AKB54" s="35"/>
      <c r="AKC54" s="35"/>
      <c r="AKD54" s="35"/>
      <c r="AKE54" s="35"/>
      <c r="AKF54" s="35"/>
      <c r="AKG54" s="35"/>
      <c r="AKH54" s="35"/>
      <c r="AKI54" s="35"/>
      <c r="AKJ54" s="35"/>
      <c r="AKK54" s="35"/>
      <c r="AKL54" s="35"/>
      <c r="AKM54" s="35"/>
      <c r="AKN54" s="35"/>
      <c r="AKO54" s="35"/>
      <c r="AKP54" s="35"/>
      <c r="AKQ54" s="35"/>
      <c r="AKR54" s="35"/>
      <c r="AKS54" s="35"/>
      <c r="AKT54" s="35"/>
      <c r="AKU54" s="35"/>
      <c r="AKV54" s="35"/>
      <c r="AKW54" s="35"/>
      <c r="AKX54" s="35"/>
      <c r="AKY54" s="35"/>
      <c r="AKZ54" s="35"/>
      <c r="ALA54" s="35"/>
      <c r="ALB54" s="35"/>
      <c r="ALC54" s="35"/>
      <c r="ALD54" s="35"/>
      <c r="ALE54" s="35"/>
      <c r="ALF54" s="35"/>
      <c r="ALG54" s="35"/>
      <c r="ALH54" s="35"/>
      <c r="ALI54" s="35"/>
      <c r="ALJ54" s="35"/>
      <c r="ALK54" s="35"/>
      <c r="ALL54" s="35"/>
      <c r="ALM54" s="35"/>
      <c r="ALN54" s="35"/>
      <c r="ALO54" s="35"/>
      <c r="ALP54" s="35"/>
      <c r="ALQ54" s="35"/>
      <c r="ALR54" s="35"/>
      <c r="ALS54" s="35"/>
      <c r="ALT54" s="35"/>
      <c r="ALU54" s="35"/>
      <c r="ALV54" s="35"/>
      <c r="ALW54" s="35"/>
      <c r="ALX54" s="35"/>
      <c r="ALY54" s="35"/>
      <c r="ALZ54" s="35"/>
      <c r="AMA54" s="35"/>
      <c r="AMB54" s="35"/>
      <c r="AMC54" s="35"/>
      <c r="AMD54" s="35"/>
      <c r="AME54" s="35"/>
      <c r="AMF54" s="35"/>
      <c r="AMG54" s="35"/>
      <c r="AMH54" s="35"/>
      <c r="AMI54" s="35"/>
      <c r="AMJ54" s="35"/>
      <c r="AMK54" s="35"/>
    </row>
    <row r="55" s="1" customFormat="1" ht="20.1" customHeight="1" spans="1:1025">
      <c r="A55" s="11"/>
      <c r="B55" s="11">
        <v>52</v>
      </c>
      <c r="C55" s="12"/>
      <c r="D55" s="13"/>
      <c r="E55" s="14"/>
      <c r="F55" s="14"/>
      <c r="G55" s="13"/>
      <c r="H55" s="15"/>
      <c r="I55" s="20" t="s">
        <v>39</v>
      </c>
      <c r="J55" s="7">
        <v>28</v>
      </c>
      <c r="K55" s="21">
        <v>8.765</v>
      </c>
      <c r="L55" s="22">
        <f>K55/0.003375</f>
        <v>2597.03703703704</v>
      </c>
      <c r="M55" s="23">
        <v>429.3</v>
      </c>
      <c r="N55" s="15">
        <f>M55/22.5</f>
        <v>19.08</v>
      </c>
      <c r="O55" s="15">
        <f>AVERAGE(N55:N57)</f>
        <v>19.2177777777778</v>
      </c>
      <c r="P55" s="15">
        <f>(O55/15)*100</f>
        <v>128.118518518519</v>
      </c>
      <c r="Q55" s="30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3"/>
      <c r="AG55" s="34"/>
      <c r="AH55" s="34"/>
      <c r="AI55" s="34"/>
      <c r="AJ55" s="34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  <c r="FE55" s="35"/>
      <c r="FF55" s="35"/>
      <c r="FG55" s="35"/>
      <c r="FH55" s="35"/>
      <c r="FI55" s="35"/>
      <c r="FJ55" s="35"/>
      <c r="FK55" s="35"/>
      <c r="FL55" s="35"/>
      <c r="FM55" s="35"/>
      <c r="FN55" s="35"/>
      <c r="FO55" s="35"/>
      <c r="FP55" s="35"/>
      <c r="FQ55" s="35"/>
      <c r="FR55" s="35"/>
      <c r="FS55" s="35"/>
      <c r="FT55" s="35"/>
      <c r="FU55" s="35"/>
      <c r="FV55" s="35"/>
      <c r="FW55" s="35"/>
      <c r="FX55" s="35"/>
      <c r="FY55" s="35"/>
      <c r="FZ55" s="35"/>
      <c r="GA55" s="35"/>
      <c r="GB55" s="35"/>
      <c r="GC55" s="35"/>
      <c r="GD55" s="35"/>
      <c r="GE55" s="35"/>
      <c r="GF55" s="35"/>
      <c r="GG55" s="35"/>
      <c r="GH55" s="35"/>
      <c r="GI55" s="35"/>
      <c r="GJ55" s="35"/>
      <c r="GK55" s="35"/>
      <c r="GL55" s="35"/>
      <c r="GM55" s="35"/>
      <c r="GN55" s="35"/>
      <c r="GO55" s="35"/>
      <c r="GP55" s="35"/>
      <c r="GQ55" s="35"/>
      <c r="GR55" s="35"/>
      <c r="GS55" s="35"/>
      <c r="GT55" s="35"/>
      <c r="GU55" s="35"/>
      <c r="GV55" s="35"/>
      <c r="GW55" s="35"/>
      <c r="GX55" s="35"/>
      <c r="GY55" s="35"/>
      <c r="GZ55" s="35"/>
      <c r="HA55" s="35"/>
      <c r="HB55" s="35"/>
      <c r="HC55" s="35"/>
      <c r="HD55" s="35"/>
      <c r="HE55" s="35"/>
      <c r="HF55" s="35"/>
      <c r="HG55" s="35"/>
      <c r="HH55" s="35"/>
      <c r="HI55" s="35"/>
      <c r="HJ55" s="35"/>
      <c r="HK55" s="35"/>
      <c r="HL55" s="35"/>
      <c r="HM55" s="35"/>
      <c r="HN55" s="35"/>
      <c r="HO55" s="35"/>
      <c r="HP55" s="35"/>
      <c r="HQ55" s="35"/>
      <c r="HR55" s="35"/>
      <c r="HS55" s="35"/>
      <c r="HT55" s="35"/>
      <c r="HU55" s="35"/>
      <c r="HV55" s="35"/>
      <c r="HW55" s="35"/>
      <c r="HX55" s="35"/>
      <c r="HY55" s="35"/>
      <c r="HZ55" s="35"/>
      <c r="IA55" s="35"/>
      <c r="IB55" s="35"/>
      <c r="IC55" s="35"/>
      <c r="ID55" s="35"/>
      <c r="IE55" s="35"/>
      <c r="IF55" s="35"/>
      <c r="IG55" s="35"/>
      <c r="IH55" s="35"/>
      <c r="II55" s="35"/>
      <c r="IJ55" s="35"/>
      <c r="IK55" s="35"/>
      <c r="IL55" s="35"/>
      <c r="IM55" s="35"/>
      <c r="IN55" s="35"/>
      <c r="IO55" s="35"/>
      <c r="IP55" s="35"/>
      <c r="IQ55" s="35"/>
      <c r="IR55" s="35"/>
      <c r="IS55" s="35"/>
      <c r="IT55" s="35"/>
      <c r="IU55" s="35"/>
      <c r="IV55" s="35"/>
      <c r="IW55" s="35"/>
      <c r="IX55" s="35"/>
      <c r="IY55" s="35"/>
      <c r="IZ55" s="35"/>
      <c r="JA55" s="35"/>
      <c r="JB55" s="35"/>
      <c r="JC55" s="35"/>
      <c r="JD55" s="35"/>
      <c r="JE55" s="35"/>
      <c r="JF55" s="35"/>
      <c r="JG55" s="35"/>
      <c r="JH55" s="35"/>
      <c r="JI55" s="35"/>
      <c r="JJ55" s="35"/>
      <c r="JK55" s="35"/>
      <c r="JL55" s="35"/>
      <c r="JM55" s="35"/>
      <c r="JN55" s="35"/>
      <c r="JO55" s="35"/>
      <c r="JP55" s="35"/>
      <c r="JQ55" s="35"/>
      <c r="JR55" s="35"/>
      <c r="JS55" s="35"/>
      <c r="JT55" s="35"/>
      <c r="JU55" s="35"/>
      <c r="JV55" s="35"/>
      <c r="JW55" s="35"/>
      <c r="JX55" s="35"/>
      <c r="JY55" s="35"/>
      <c r="JZ55" s="35"/>
      <c r="KA55" s="35"/>
      <c r="KB55" s="35"/>
      <c r="KC55" s="35"/>
      <c r="KD55" s="35"/>
      <c r="KE55" s="35"/>
      <c r="KF55" s="35"/>
      <c r="KG55" s="35"/>
      <c r="KH55" s="35"/>
      <c r="KI55" s="35"/>
      <c r="KJ55" s="35"/>
      <c r="KK55" s="35"/>
      <c r="KL55" s="35"/>
      <c r="KM55" s="35"/>
      <c r="KN55" s="35"/>
      <c r="KO55" s="35"/>
      <c r="KP55" s="35"/>
      <c r="KQ55" s="35"/>
      <c r="KR55" s="35"/>
      <c r="KS55" s="35"/>
      <c r="KT55" s="35"/>
      <c r="KU55" s="35"/>
      <c r="KV55" s="35"/>
      <c r="KW55" s="35"/>
      <c r="KX55" s="35"/>
      <c r="KY55" s="35"/>
      <c r="KZ55" s="35"/>
      <c r="LA55" s="35"/>
      <c r="LB55" s="35"/>
      <c r="LC55" s="35"/>
      <c r="LD55" s="35"/>
      <c r="LE55" s="35"/>
      <c r="LF55" s="35"/>
      <c r="LG55" s="35"/>
      <c r="LH55" s="35"/>
      <c r="LI55" s="35"/>
      <c r="LJ55" s="35"/>
      <c r="LK55" s="35"/>
      <c r="LL55" s="35"/>
      <c r="LM55" s="35"/>
      <c r="LN55" s="35"/>
      <c r="LO55" s="35"/>
      <c r="LP55" s="35"/>
      <c r="LQ55" s="35"/>
      <c r="LR55" s="35"/>
      <c r="LS55" s="35"/>
      <c r="LT55" s="35"/>
      <c r="LU55" s="35"/>
      <c r="LV55" s="35"/>
      <c r="LW55" s="35"/>
      <c r="LX55" s="35"/>
      <c r="LY55" s="35"/>
      <c r="LZ55" s="35"/>
      <c r="MA55" s="35"/>
      <c r="MB55" s="35"/>
      <c r="MC55" s="35"/>
      <c r="MD55" s="35"/>
      <c r="ME55" s="35"/>
      <c r="MF55" s="35"/>
      <c r="MG55" s="35"/>
      <c r="MH55" s="35"/>
      <c r="MI55" s="35"/>
      <c r="MJ55" s="35"/>
      <c r="MK55" s="35"/>
      <c r="ML55" s="35"/>
      <c r="MM55" s="35"/>
      <c r="MN55" s="35"/>
      <c r="MO55" s="35"/>
      <c r="MP55" s="35"/>
      <c r="MQ55" s="35"/>
      <c r="MR55" s="35"/>
      <c r="MS55" s="35"/>
      <c r="MT55" s="35"/>
      <c r="MU55" s="35"/>
      <c r="MV55" s="35"/>
      <c r="MW55" s="35"/>
      <c r="MX55" s="35"/>
      <c r="MY55" s="35"/>
      <c r="MZ55" s="35"/>
      <c r="NA55" s="35"/>
      <c r="NB55" s="35"/>
      <c r="NC55" s="35"/>
      <c r="ND55" s="35"/>
      <c r="NE55" s="35"/>
      <c r="NF55" s="35"/>
      <c r="NG55" s="35"/>
      <c r="NH55" s="35"/>
      <c r="NI55" s="35"/>
      <c r="NJ55" s="35"/>
      <c r="NK55" s="35"/>
      <c r="NL55" s="35"/>
      <c r="NM55" s="35"/>
      <c r="NN55" s="35"/>
      <c r="NO55" s="35"/>
      <c r="NP55" s="35"/>
      <c r="NQ55" s="35"/>
      <c r="NR55" s="35"/>
      <c r="NS55" s="35"/>
      <c r="NT55" s="35"/>
      <c r="NU55" s="35"/>
      <c r="NV55" s="35"/>
      <c r="NW55" s="35"/>
      <c r="NX55" s="35"/>
      <c r="NY55" s="35"/>
      <c r="NZ55" s="35"/>
      <c r="OA55" s="35"/>
      <c r="OB55" s="35"/>
      <c r="OC55" s="35"/>
      <c r="OD55" s="35"/>
      <c r="OE55" s="35"/>
      <c r="OF55" s="35"/>
      <c r="OG55" s="35"/>
      <c r="OH55" s="35"/>
      <c r="OI55" s="35"/>
      <c r="OJ55" s="35"/>
      <c r="OK55" s="35"/>
      <c r="OL55" s="35"/>
      <c r="OM55" s="35"/>
      <c r="ON55" s="35"/>
      <c r="OO55" s="35"/>
      <c r="OP55" s="35"/>
      <c r="OQ55" s="35"/>
      <c r="OR55" s="35"/>
      <c r="OS55" s="35"/>
      <c r="OT55" s="35"/>
      <c r="OU55" s="35"/>
      <c r="OV55" s="35"/>
      <c r="OW55" s="35"/>
      <c r="OX55" s="35"/>
      <c r="OY55" s="35"/>
      <c r="OZ55" s="35"/>
      <c r="PA55" s="35"/>
      <c r="PB55" s="35"/>
      <c r="PC55" s="35"/>
      <c r="PD55" s="35"/>
      <c r="PE55" s="35"/>
      <c r="PF55" s="35"/>
      <c r="PG55" s="35"/>
      <c r="PH55" s="35"/>
      <c r="PI55" s="35"/>
      <c r="PJ55" s="35"/>
      <c r="PK55" s="35"/>
      <c r="PL55" s="35"/>
      <c r="PM55" s="35"/>
      <c r="PN55" s="35"/>
      <c r="PO55" s="35"/>
      <c r="PP55" s="35"/>
      <c r="PQ55" s="35"/>
      <c r="PR55" s="35"/>
      <c r="PS55" s="35"/>
      <c r="PT55" s="35"/>
      <c r="PU55" s="35"/>
      <c r="PV55" s="35"/>
      <c r="PW55" s="35"/>
      <c r="PX55" s="35"/>
      <c r="PY55" s="35"/>
      <c r="PZ55" s="35"/>
      <c r="QA55" s="35"/>
      <c r="QB55" s="35"/>
      <c r="QC55" s="35"/>
      <c r="QD55" s="35"/>
      <c r="QE55" s="35"/>
      <c r="QF55" s="35"/>
      <c r="QG55" s="35"/>
      <c r="QH55" s="35"/>
      <c r="QI55" s="35"/>
      <c r="QJ55" s="35"/>
      <c r="QK55" s="35"/>
      <c r="QL55" s="35"/>
      <c r="QM55" s="35"/>
      <c r="QN55" s="35"/>
      <c r="QO55" s="35"/>
      <c r="QP55" s="35"/>
      <c r="QQ55" s="35"/>
      <c r="QR55" s="35"/>
      <c r="QS55" s="35"/>
      <c r="QT55" s="35"/>
      <c r="QU55" s="35"/>
      <c r="QV55" s="35"/>
      <c r="QW55" s="35"/>
      <c r="QX55" s="35"/>
      <c r="QY55" s="35"/>
      <c r="QZ55" s="35"/>
      <c r="RA55" s="35"/>
      <c r="RB55" s="35"/>
      <c r="RC55" s="35"/>
      <c r="RD55" s="35"/>
      <c r="RE55" s="35"/>
      <c r="RF55" s="35"/>
      <c r="RG55" s="35"/>
      <c r="RH55" s="35"/>
      <c r="RI55" s="35"/>
      <c r="RJ55" s="35"/>
      <c r="RK55" s="35"/>
      <c r="RL55" s="35"/>
      <c r="RM55" s="35"/>
      <c r="RN55" s="35"/>
      <c r="RO55" s="35"/>
      <c r="RP55" s="35"/>
      <c r="RQ55" s="35"/>
      <c r="RR55" s="35"/>
      <c r="RS55" s="35"/>
      <c r="RT55" s="35"/>
      <c r="RU55" s="35"/>
      <c r="RV55" s="35"/>
      <c r="RW55" s="35"/>
      <c r="RX55" s="35"/>
      <c r="RY55" s="35"/>
      <c r="RZ55" s="35"/>
      <c r="SA55" s="35"/>
      <c r="SB55" s="35"/>
      <c r="SC55" s="35"/>
      <c r="SD55" s="35"/>
      <c r="SE55" s="35"/>
      <c r="SF55" s="35"/>
      <c r="SG55" s="35"/>
      <c r="SH55" s="35"/>
      <c r="SI55" s="35"/>
      <c r="SJ55" s="35"/>
      <c r="SK55" s="35"/>
      <c r="SL55" s="35"/>
      <c r="SM55" s="35"/>
      <c r="SN55" s="35"/>
      <c r="SO55" s="35"/>
      <c r="SP55" s="35"/>
      <c r="SQ55" s="35"/>
      <c r="SR55" s="35"/>
      <c r="SS55" s="35"/>
      <c r="ST55" s="35"/>
      <c r="SU55" s="35"/>
      <c r="SV55" s="35"/>
      <c r="SW55" s="35"/>
      <c r="SX55" s="35"/>
      <c r="SY55" s="35"/>
      <c r="SZ55" s="35"/>
      <c r="TA55" s="35"/>
      <c r="TB55" s="35"/>
      <c r="TC55" s="35"/>
      <c r="TD55" s="35"/>
      <c r="TE55" s="35"/>
      <c r="TF55" s="35"/>
      <c r="TG55" s="35"/>
      <c r="TH55" s="35"/>
      <c r="TI55" s="35"/>
      <c r="TJ55" s="35"/>
      <c r="TK55" s="35"/>
      <c r="TL55" s="35"/>
      <c r="TM55" s="35"/>
      <c r="TN55" s="35"/>
      <c r="TO55" s="35"/>
      <c r="TP55" s="35"/>
      <c r="TQ55" s="35"/>
      <c r="TR55" s="35"/>
      <c r="TS55" s="35"/>
      <c r="TT55" s="35"/>
      <c r="TU55" s="35"/>
      <c r="TV55" s="35"/>
      <c r="TW55" s="35"/>
      <c r="TX55" s="35"/>
      <c r="TY55" s="35"/>
      <c r="TZ55" s="35"/>
      <c r="UA55" s="35"/>
      <c r="UB55" s="35"/>
      <c r="UC55" s="35"/>
      <c r="UD55" s="35"/>
      <c r="UE55" s="35"/>
      <c r="UF55" s="35"/>
      <c r="UG55" s="35"/>
      <c r="UH55" s="35"/>
      <c r="UI55" s="35"/>
      <c r="UJ55" s="35"/>
      <c r="UK55" s="35"/>
      <c r="UL55" s="35"/>
      <c r="UM55" s="35"/>
      <c r="UN55" s="35"/>
      <c r="UO55" s="35"/>
      <c r="UP55" s="35"/>
      <c r="UQ55" s="35"/>
      <c r="UR55" s="35"/>
      <c r="US55" s="35"/>
      <c r="UT55" s="35"/>
      <c r="UU55" s="35"/>
      <c r="UV55" s="35"/>
      <c r="UW55" s="35"/>
      <c r="UX55" s="35"/>
      <c r="UY55" s="35"/>
      <c r="UZ55" s="35"/>
      <c r="VA55" s="35"/>
      <c r="VB55" s="35"/>
      <c r="VC55" s="35"/>
      <c r="VD55" s="35"/>
      <c r="VE55" s="35"/>
      <c r="VF55" s="35"/>
      <c r="VG55" s="35"/>
      <c r="VH55" s="35"/>
      <c r="VI55" s="35"/>
      <c r="VJ55" s="35"/>
      <c r="VK55" s="35"/>
      <c r="VL55" s="35"/>
      <c r="VM55" s="35"/>
      <c r="VN55" s="35"/>
      <c r="VO55" s="35"/>
      <c r="VP55" s="35"/>
      <c r="VQ55" s="35"/>
      <c r="VR55" s="35"/>
      <c r="VS55" s="35"/>
      <c r="VT55" s="35"/>
      <c r="VU55" s="35"/>
      <c r="VV55" s="35"/>
      <c r="VW55" s="35"/>
      <c r="VX55" s="35"/>
      <c r="VY55" s="35"/>
      <c r="VZ55" s="35"/>
      <c r="WA55" s="35"/>
      <c r="WB55" s="35"/>
      <c r="WC55" s="35"/>
      <c r="WD55" s="35"/>
      <c r="WE55" s="35"/>
      <c r="WF55" s="35"/>
      <c r="WG55" s="35"/>
      <c r="WH55" s="35"/>
      <c r="WI55" s="35"/>
      <c r="WJ55" s="35"/>
      <c r="WK55" s="35"/>
      <c r="WL55" s="35"/>
      <c r="WM55" s="35"/>
      <c r="WN55" s="35"/>
      <c r="WO55" s="35"/>
      <c r="WP55" s="35"/>
      <c r="WQ55" s="35"/>
      <c r="WR55" s="35"/>
      <c r="WS55" s="35"/>
      <c r="WT55" s="35"/>
      <c r="WU55" s="35"/>
      <c r="WV55" s="35"/>
      <c r="WW55" s="35"/>
      <c r="WX55" s="35"/>
      <c r="WY55" s="35"/>
      <c r="WZ55" s="35"/>
      <c r="XA55" s="35"/>
      <c r="XB55" s="35"/>
      <c r="XC55" s="35"/>
      <c r="XD55" s="35"/>
      <c r="XE55" s="35"/>
      <c r="XF55" s="35"/>
      <c r="XG55" s="35"/>
      <c r="XH55" s="35"/>
      <c r="XI55" s="35"/>
      <c r="XJ55" s="35"/>
      <c r="XK55" s="35"/>
      <c r="XL55" s="35"/>
      <c r="XM55" s="35"/>
      <c r="XN55" s="35"/>
      <c r="XO55" s="35"/>
      <c r="XP55" s="35"/>
      <c r="XQ55" s="35"/>
      <c r="XR55" s="35"/>
      <c r="XS55" s="35"/>
      <c r="XT55" s="35"/>
      <c r="XU55" s="35"/>
      <c r="XV55" s="35"/>
      <c r="XW55" s="35"/>
      <c r="XX55" s="35"/>
      <c r="XY55" s="35"/>
      <c r="XZ55" s="35"/>
      <c r="YA55" s="35"/>
      <c r="YB55" s="35"/>
      <c r="YC55" s="35"/>
      <c r="YD55" s="35"/>
      <c r="YE55" s="35"/>
      <c r="YF55" s="35"/>
      <c r="YG55" s="35"/>
      <c r="YH55" s="35"/>
      <c r="YI55" s="35"/>
      <c r="YJ55" s="35"/>
      <c r="YK55" s="35"/>
      <c r="YL55" s="35"/>
      <c r="YM55" s="35"/>
      <c r="YN55" s="35"/>
      <c r="YO55" s="35"/>
      <c r="YP55" s="35"/>
      <c r="YQ55" s="35"/>
      <c r="YR55" s="35"/>
      <c r="YS55" s="35"/>
      <c r="YT55" s="35"/>
      <c r="YU55" s="35"/>
      <c r="YV55" s="35"/>
      <c r="YW55" s="35"/>
      <c r="YX55" s="35"/>
      <c r="YY55" s="35"/>
      <c r="YZ55" s="35"/>
      <c r="ZA55" s="35"/>
      <c r="ZB55" s="35"/>
      <c r="ZC55" s="35"/>
      <c r="ZD55" s="35"/>
      <c r="ZE55" s="35"/>
      <c r="ZF55" s="35"/>
      <c r="ZG55" s="35"/>
      <c r="ZH55" s="35"/>
      <c r="ZI55" s="35"/>
      <c r="ZJ55" s="35"/>
      <c r="ZK55" s="35"/>
      <c r="ZL55" s="35"/>
      <c r="ZM55" s="35"/>
      <c r="ZN55" s="35"/>
      <c r="ZO55" s="35"/>
      <c r="ZP55" s="35"/>
      <c r="ZQ55" s="35"/>
      <c r="ZR55" s="35"/>
      <c r="ZS55" s="35"/>
      <c r="ZT55" s="35"/>
      <c r="ZU55" s="35"/>
      <c r="ZV55" s="35"/>
      <c r="ZW55" s="35"/>
      <c r="ZX55" s="35"/>
      <c r="ZY55" s="35"/>
      <c r="ZZ55" s="35"/>
      <c r="AAA55" s="35"/>
      <c r="AAB55" s="35"/>
      <c r="AAC55" s="35"/>
      <c r="AAD55" s="35"/>
      <c r="AAE55" s="35"/>
      <c r="AAF55" s="35"/>
      <c r="AAG55" s="35"/>
      <c r="AAH55" s="35"/>
      <c r="AAI55" s="35"/>
      <c r="AAJ55" s="35"/>
      <c r="AAK55" s="35"/>
      <c r="AAL55" s="35"/>
      <c r="AAM55" s="35"/>
      <c r="AAN55" s="35"/>
      <c r="AAO55" s="35"/>
      <c r="AAP55" s="35"/>
      <c r="AAQ55" s="35"/>
      <c r="AAR55" s="35"/>
      <c r="AAS55" s="35"/>
      <c r="AAT55" s="35"/>
      <c r="AAU55" s="35"/>
      <c r="AAV55" s="35"/>
      <c r="AAW55" s="35"/>
      <c r="AAX55" s="35"/>
      <c r="AAY55" s="35"/>
      <c r="AAZ55" s="35"/>
      <c r="ABA55" s="35"/>
      <c r="ABB55" s="35"/>
      <c r="ABC55" s="35"/>
      <c r="ABD55" s="35"/>
      <c r="ABE55" s="35"/>
      <c r="ABF55" s="35"/>
      <c r="ABG55" s="35"/>
      <c r="ABH55" s="35"/>
      <c r="ABI55" s="35"/>
      <c r="ABJ55" s="35"/>
      <c r="ABK55" s="35"/>
      <c r="ABL55" s="35"/>
      <c r="ABM55" s="35"/>
      <c r="ABN55" s="35"/>
      <c r="ABO55" s="35"/>
      <c r="ABP55" s="35"/>
      <c r="ABQ55" s="35"/>
      <c r="ABR55" s="35"/>
      <c r="ABS55" s="35"/>
      <c r="ABT55" s="35"/>
      <c r="ABU55" s="35"/>
      <c r="ABV55" s="35"/>
      <c r="ABW55" s="35"/>
      <c r="ABX55" s="35"/>
      <c r="ABY55" s="35"/>
      <c r="ABZ55" s="35"/>
      <c r="ACA55" s="35"/>
      <c r="ACB55" s="35"/>
      <c r="ACC55" s="35"/>
      <c r="ACD55" s="35"/>
      <c r="ACE55" s="35"/>
      <c r="ACF55" s="35"/>
      <c r="ACG55" s="35"/>
      <c r="ACH55" s="35"/>
      <c r="ACI55" s="35"/>
      <c r="ACJ55" s="35"/>
      <c r="ACK55" s="35"/>
      <c r="ACL55" s="35"/>
      <c r="ACM55" s="35"/>
      <c r="ACN55" s="35"/>
      <c r="ACO55" s="35"/>
      <c r="ACP55" s="35"/>
      <c r="ACQ55" s="35"/>
      <c r="ACR55" s="35"/>
      <c r="ACS55" s="35"/>
      <c r="ACT55" s="35"/>
      <c r="ACU55" s="35"/>
      <c r="ACV55" s="35"/>
      <c r="ACW55" s="35"/>
      <c r="ACX55" s="35"/>
      <c r="ACY55" s="35"/>
      <c r="ACZ55" s="35"/>
      <c r="ADA55" s="35"/>
      <c r="ADB55" s="35"/>
      <c r="ADC55" s="35"/>
      <c r="ADD55" s="35"/>
      <c r="ADE55" s="35"/>
      <c r="ADF55" s="35"/>
      <c r="ADG55" s="35"/>
      <c r="ADH55" s="35"/>
      <c r="ADI55" s="35"/>
      <c r="ADJ55" s="35"/>
      <c r="ADK55" s="35"/>
      <c r="ADL55" s="35"/>
      <c r="ADM55" s="35"/>
      <c r="ADN55" s="35"/>
      <c r="ADO55" s="35"/>
      <c r="ADP55" s="35"/>
      <c r="ADQ55" s="35"/>
      <c r="ADR55" s="35"/>
      <c r="ADS55" s="35"/>
      <c r="ADT55" s="35"/>
      <c r="ADU55" s="35"/>
      <c r="ADV55" s="35"/>
      <c r="ADW55" s="35"/>
      <c r="ADX55" s="35"/>
      <c r="ADY55" s="35"/>
      <c r="ADZ55" s="35"/>
      <c r="AEA55" s="35"/>
      <c r="AEB55" s="35"/>
      <c r="AEC55" s="35"/>
      <c r="AED55" s="35"/>
      <c r="AEE55" s="35"/>
      <c r="AEF55" s="35"/>
      <c r="AEG55" s="35"/>
      <c r="AEH55" s="35"/>
      <c r="AEI55" s="35"/>
      <c r="AEJ55" s="35"/>
      <c r="AEK55" s="35"/>
      <c r="AEL55" s="35"/>
      <c r="AEM55" s="35"/>
      <c r="AEN55" s="35"/>
      <c r="AEO55" s="35"/>
      <c r="AEP55" s="35"/>
      <c r="AEQ55" s="35"/>
      <c r="AER55" s="35"/>
      <c r="AES55" s="35"/>
      <c r="AET55" s="35"/>
      <c r="AEU55" s="35"/>
      <c r="AEV55" s="35"/>
      <c r="AEW55" s="35"/>
      <c r="AEX55" s="35"/>
      <c r="AEY55" s="35"/>
      <c r="AEZ55" s="35"/>
      <c r="AFA55" s="35"/>
      <c r="AFB55" s="35"/>
      <c r="AFC55" s="35"/>
      <c r="AFD55" s="35"/>
      <c r="AFE55" s="35"/>
      <c r="AFF55" s="35"/>
      <c r="AFG55" s="35"/>
      <c r="AFH55" s="35"/>
      <c r="AFI55" s="35"/>
      <c r="AFJ55" s="35"/>
      <c r="AFK55" s="35"/>
      <c r="AFL55" s="35"/>
      <c r="AFM55" s="35"/>
      <c r="AFN55" s="35"/>
      <c r="AFO55" s="35"/>
      <c r="AFP55" s="35"/>
      <c r="AFQ55" s="35"/>
      <c r="AFR55" s="35"/>
      <c r="AFS55" s="35"/>
      <c r="AFT55" s="35"/>
      <c r="AFU55" s="35"/>
      <c r="AFV55" s="35"/>
      <c r="AFW55" s="35"/>
      <c r="AFX55" s="35"/>
      <c r="AFY55" s="35"/>
      <c r="AFZ55" s="35"/>
      <c r="AGA55" s="35"/>
      <c r="AGB55" s="35"/>
      <c r="AGC55" s="35"/>
      <c r="AGD55" s="35"/>
      <c r="AGE55" s="35"/>
      <c r="AGF55" s="35"/>
      <c r="AGG55" s="35"/>
      <c r="AGH55" s="35"/>
      <c r="AGI55" s="35"/>
      <c r="AGJ55" s="35"/>
      <c r="AGK55" s="35"/>
      <c r="AGL55" s="35"/>
      <c r="AGM55" s="35"/>
      <c r="AGN55" s="35"/>
      <c r="AGO55" s="35"/>
      <c r="AGP55" s="35"/>
      <c r="AGQ55" s="35"/>
      <c r="AGR55" s="35"/>
      <c r="AGS55" s="35"/>
      <c r="AGT55" s="35"/>
      <c r="AGU55" s="35"/>
      <c r="AGV55" s="35"/>
      <c r="AGW55" s="35"/>
      <c r="AGX55" s="35"/>
      <c r="AGY55" s="35"/>
      <c r="AGZ55" s="35"/>
      <c r="AHA55" s="35"/>
      <c r="AHB55" s="35"/>
      <c r="AHC55" s="35"/>
      <c r="AHD55" s="35"/>
      <c r="AHE55" s="35"/>
      <c r="AHF55" s="35"/>
      <c r="AHG55" s="35"/>
      <c r="AHH55" s="35"/>
      <c r="AHI55" s="35"/>
      <c r="AHJ55" s="35"/>
      <c r="AHK55" s="35"/>
      <c r="AHL55" s="35"/>
      <c r="AHM55" s="35"/>
      <c r="AHN55" s="35"/>
      <c r="AHO55" s="35"/>
      <c r="AHP55" s="35"/>
      <c r="AHQ55" s="35"/>
      <c r="AHR55" s="35"/>
      <c r="AHS55" s="35"/>
      <c r="AHT55" s="35"/>
      <c r="AHU55" s="35"/>
      <c r="AHV55" s="35"/>
      <c r="AHW55" s="35"/>
      <c r="AHX55" s="35"/>
      <c r="AHY55" s="35"/>
      <c r="AHZ55" s="35"/>
      <c r="AIA55" s="35"/>
      <c r="AIB55" s="35"/>
      <c r="AIC55" s="35"/>
      <c r="AID55" s="35"/>
      <c r="AIE55" s="35"/>
      <c r="AIF55" s="35"/>
      <c r="AIG55" s="35"/>
      <c r="AIH55" s="35"/>
      <c r="AII55" s="35"/>
      <c r="AIJ55" s="35"/>
      <c r="AIK55" s="35"/>
      <c r="AIL55" s="35"/>
      <c r="AIM55" s="35"/>
      <c r="AIN55" s="35"/>
      <c r="AIO55" s="35"/>
      <c r="AIP55" s="35"/>
      <c r="AIQ55" s="35"/>
      <c r="AIR55" s="35"/>
      <c r="AIS55" s="35"/>
      <c r="AIT55" s="35"/>
      <c r="AIU55" s="35"/>
      <c r="AIV55" s="35"/>
      <c r="AIW55" s="35"/>
      <c r="AIX55" s="35"/>
      <c r="AIY55" s="35"/>
      <c r="AIZ55" s="35"/>
      <c r="AJA55" s="35"/>
      <c r="AJB55" s="35"/>
      <c r="AJC55" s="35"/>
      <c r="AJD55" s="35"/>
      <c r="AJE55" s="35"/>
      <c r="AJF55" s="35"/>
      <c r="AJG55" s="35"/>
      <c r="AJH55" s="35"/>
      <c r="AJI55" s="35"/>
      <c r="AJJ55" s="35"/>
      <c r="AJK55" s="35"/>
      <c r="AJL55" s="35"/>
      <c r="AJM55" s="35"/>
      <c r="AJN55" s="35"/>
      <c r="AJO55" s="35"/>
      <c r="AJP55" s="35"/>
      <c r="AJQ55" s="35"/>
      <c r="AJR55" s="35"/>
      <c r="AJS55" s="35"/>
      <c r="AJT55" s="35"/>
      <c r="AJU55" s="35"/>
      <c r="AJV55" s="35"/>
      <c r="AJW55" s="35"/>
      <c r="AJX55" s="35"/>
      <c r="AJY55" s="35"/>
      <c r="AJZ55" s="35"/>
      <c r="AKA55" s="35"/>
      <c r="AKB55" s="35"/>
      <c r="AKC55" s="35"/>
      <c r="AKD55" s="35"/>
      <c r="AKE55" s="35"/>
      <c r="AKF55" s="35"/>
      <c r="AKG55" s="35"/>
      <c r="AKH55" s="35"/>
      <c r="AKI55" s="35"/>
      <c r="AKJ55" s="35"/>
      <c r="AKK55" s="35"/>
      <c r="AKL55" s="35"/>
      <c r="AKM55" s="35"/>
      <c r="AKN55" s="35"/>
      <c r="AKO55" s="35"/>
      <c r="AKP55" s="35"/>
      <c r="AKQ55" s="35"/>
      <c r="AKR55" s="35"/>
      <c r="AKS55" s="35"/>
      <c r="AKT55" s="35"/>
      <c r="AKU55" s="35"/>
      <c r="AKV55" s="35"/>
      <c r="AKW55" s="35"/>
      <c r="AKX55" s="35"/>
      <c r="AKY55" s="35"/>
      <c r="AKZ55" s="35"/>
      <c r="ALA55" s="35"/>
      <c r="ALB55" s="35"/>
      <c r="ALC55" s="35"/>
      <c r="ALD55" s="35"/>
      <c r="ALE55" s="35"/>
      <c r="ALF55" s="35"/>
      <c r="ALG55" s="35"/>
      <c r="ALH55" s="35"/>
      <c r="ALI55" s="35"/>
      <c r="ALJ55" s="35"/>
      <c r="ALK55" s="35"/>
      <c r="ALL55" s="35"/>
      <c r="ALM55" s="35"/>
      <c r="ALN55" s="35"/>
      <c r="ALO55" s="35"/>
      <c r="ALP55" s="35"/>
      <c r="ALQ55" s="35"/>
      <c r="ALR55" s="35"/>
      <c r="ALS55" s="35"/>
      <c r="ALT55" s="35"/>
      <c r="ALU55" s="35"/>
      <c r="ALV55" s="35"/>
      <c r="ALW55" s="35"/>
      <c r="ALX55" s="35"/>
      <c r="ALY55" s="35"/>
      <c r="ALZ55" s="35"/>
      <c r="AMA55" s="35"/>
      <c r="AMB55" s="35"/>
      <c r="AMC55" s="35"/>
      <c r="AMD55" s="35"/>
      <c r="AME55" s="35"/>
      <c r="AMF55" s="35"/>
      <c r="AMG55" s="35"/>
      <c r="AMH55" s="35"/>
      <c r="AMI55" s="35"/>
      <c r="AMJ55" s="35"/>
      <c r="AMK55" s="35"/>
    </row>
    <row r="56" s="1" customFormat="1" ht="20.1" customHeight="1" spans="1:1025">
      <c r="A56" s="11"/>
      <c r="B56" s="11">
        <v>53</v>
      </c>
      <c r="C56" s="12"/>
      <c r="D56" s="13"/>
      <c r="E56" s="14"/>
      <c r="F56" s="14"/>
      <c r="G56" s="13"/>
      <c r="H56" s="15"/>
      <c r="I56" s="20"/>
      <c r="J56" s="7"/>
      <c r="K56" s="24">
        <v>8.619</v>
      </c>
      <c r="L56" s="22">
        <f>K56/0.003375</f>
        <v>2553.77777777778</v>
      </c>
      <c r="M56" s="25">
        <v>435.6</v>
      </c>
      <c r="N56" s="15">
        <f>M56/22.5</f>
        <v>19.36</v>
      </c>
      <c r="O56" s="15"/>
      <c r="P56" s="15"/>
      <c r="Q56" s="30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3"/>
      <c r="AG56" s="34"/>
      <c r="AH56" s="34"/>
      <c r="AI56" s="34"/>
      <c r="AJ56" s="34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  <c r="FE56" s="35"/>
      <c r="FF56" s="35"/>
      <c r="FG56" s="35"/>
      <c r="FH56" s="35"/>
      <c r="FI56" s="35"/>
      <c r="FJ56" s="35"/>
      <c r="FK56" s="35"/>
      <c r="FL56" s="35"/>
      <c r="FM56" s="35"/>
      <c r="FN56" s="35"/>
      <c r="FO56" s="35"/>
      <c r="FP56" s="35"/>
      <c r="FQ56" s="35"/>
      <c r="FR56" s="35"/>
      <c r="FS56" s="35"/>
      <c r="FT56" s="35"/>
      <c r="FU56" s="35"/>
      <c r="FV56" s="35"/>
      <c r="FW56" s="35"/>
      <c r="FX56" s="35"/>
      <c r="FY56" s="35"/>
      <c r="FZ56" s="35"/>
      <c r="GA56" s="35"/>
      <c r="GB56" s="35"/>
      <c r="GC56" s="35"/>
      <c r="GD56" s="35"/>
      <c r="GE56" s="35"/>
      <c r="GF56" s="35"/>
      <c r="GG56" s="35"/>
      <c r="GH56" s="35"/>
      <c r="GI56" s="35"/>
      <c r="GJ56" s="35"/>
      <c r="GK56" s="35"/>
      <c r="GL56" s="35"/>
      <c r="GM56" s="35"/>
      <c r="GN56" s="35"/>
      <c r="GO56" s="35"/>
      <c r="GP56" s="35"/>
      <c r="GQ56" s="35"/>
      <c r="GR56" s="35"/>
      <c r="GS56" s="35"/>
      <c r="GT56" s="35"/>
      <c r="GU56" s="35"/>
      <c r="GV56" s="35"/>
      <c r="GW56" s="35"/>
      <c r="GX56" s="35"/>
      <c r="GY56" s="35"/>
      <c r="GZ56" s="35"/>
      <c r="HA56" s="35"/>
      <c r="HB56" s="35"/>
      <c r="HC56" s="35"/>
      <c r="HD56" s="35"/>
      <c r="HE56" s="35"/>
      <c r="HF56" s="35"/>
      <c r="HG56" s="35"/>
      <c r="HH56" s="35"/>
      <c r="HI56" s="35"/>
      <c r="HJ56" s="35"/>
      <c r="HK56" s="35"/>
      <c r="HL56" s="35"/>
      <c r="HM56" s="35"/>
      <c r="HN56" s="35"/>
      <c r="HO56" s="35"/>
      <c r="HP56" s="35"/>
      <c r="HQ56" s="35"/>
      <c r="HR56" s="35"/>
      <c r="HS56" s="35"/>
      <c r="HT56" s="35"/>
      <c r="HU56" s="35"/>
      <c r="HV56" s="35"/>
      <c r="HW56" s="35"/>
      <c r="HX56" s="35"/>
      <c r="HY56" s="35"/>
      <c r="HZ56" s="35"/>
      <c r="IA56" s="35"/>
      <c r="IB56" s="35"/>
      <c r="IC56" s="35"/>
      <c r="ID56" s="35"/>
      <c r="IE56" s="35"/>
      <c r="IF56" s="35"/>
      <c r="IG56" s="35"/>
      <c r="IH56" s="35"/>
      <c r="II56" s="35"/>
      <c r="IJ56" s="35"/>
      <c r="IK56" s="35"/>
      <c r="IL56" s="35"/>
      <c r="IM56" s="35"/>
      <c r="IN56" s="35"/>
      <c r="IO56" s="35"/>
      <c r="IP56" s="35"/>
      <c r="IQ56" s="35"/>
      <c r="IR56" s="35"/>
      <c r="IS56" s="35"/>
      <c r="IT56" s="35"/>
      <c r="IU56" s="35"/>
      <c r="IV56" s="35"/>
      <c r="IW56" s="35"/>
      <c r="IX56" s="35"/>
      <c r="IY56" s="35"/>
      <c r="IZ56" s="35"/>
      <c r="JA56" s="35"/>
      <c r="JB56" s="35"/>
      <c r="JC56" s="35"/>
      <c r="JD56" s="35"/>
      <c r="JE56" s="35"/>
      <c r="JF56" s="35"/>
      <c r="JG56" s="35"/>
      <c r="JH56" s="35"/>
      <c r="JI56" s="35"/>
      <c r="JJ56" s="35"/>
      <c r="JK56" s="35"/>
      <c r="JL56" s="35"/>
      <c r="JM56" s="35"/>
      <c r="JN56" s="35"/>
      <c r="JO56" s="35"/>
      <c r="JP56" s="35"/>
      <c r="JQ56" s="35"/>
      <c r="JR56" s="35"/>
      <c r="JS56" s="35"/>
      <c r="JT56" s="35"/>
      <c r="JU56" s="35"/>
      <c r="JV56" s="35"/>
      <c r="JW56" s="35"/>
      <c r="JX56" s="35"/>
      <c r="JY56" s="35"/>
      <c r="JZ56" s="35"/>
      <c r="KA56" s="35"/>
      <c r="KB56" s="35"/>
      <c r="KC56" s="35"/>
      <c r="KD56" s="35"/>
      <c r="KE56" s="35"/>
      <c r="KF56" s="35"/>
      <c r="KG56" s="35"/>
      <c r="KH56" s="35"/>
      <c r="KI56" s="35"/>
      <c r="KJ56" s="35"/>
      <c r="KK56" s="35"/>
      <c r="KL56" s="35"/>
      <c r="KM56" s="35"/>
      <c r="KN56" s="35"/>
      <c r="KO56" s="35"/>
      <c r="KP56" s="35"/>
      <c r="KQ56" s="35"/>
      <c r="KR56" s="35"/>
      <c r="KS56" s="35"/>
      <c r="KT56" s="35"/>
      <c r="KU56" s="35"/>
      <c r="KV56" s="35"/>
      <c r="KW56" s="35"/>
      <c r="KX56" s="35"/>
      <c r="KY56" s="35"/>
      <c r="KZ56" s="35"/>
      <c r="LA56" s="35"/>
      <c r="LB56" s="35"/>
      <c r="LC56" s="35"/>
      <c r="LD56" s="35"/>
      <c r="LE56" s="35"/>
      <c r="LF56" s="35"/>
      <c r="LG56" s="35"/>
      <c r="LH56" s="35"/>
      <c r="LI56" s="35"/>
      <c r="LJ56" s="35"/>
      <c r="LK56" s="35"/>
      <c r="LL56" s="35"/>
      <c r="LM56" s="35"/>
      <c r="LN56" s="35"/>
      <c r="LO56" s="35"/>
      <c r="LP56" s="35"/>
      <c r="LQ56" s="35"/>
      <c r="LR56" s="35"/>
      <c r="LS56" s="35"/>
      <c r="LT56" s="35"/>
      <c r="LU56" s="35"/>
      <c r="LV56" s="35"/>
      <c r="LW56" s="35"/>
      <c r="LX56" s="35"/>
      <c r="LY56" s="35"/>
      <c r="LZ56" s="35"/>
      <c r="MA56" s="35"/>
      <c r="MB56" s="35"/>
      <c r="MC56" s="35"/>
      <c r="MD56" s="35"/>
      <c r="ME56" s="35"/>
      <c r="MF56" s="35"/>
      <c r="MG56" s="35"/>
      <c r="MH56" s="35"/>
      <c r="MI56" s="35"/>
      <c r="MJ56" s="35"/>
      <c r="MK56" s="35"/>
      <c r="ML56" s="35"/>
      <c r="MM56" s="35"/>
      <c r="MN56" s="35"/>
      <c r="MO56" s="35"/>
      <c r="MP56" s="35"/>
      <c r="MQ56" s="35"/>
      <c r="MR56" s="35"/>
      <c r="MS56" s="35"/>
      <c r="MT56" s="35"/>
      <c r="MU56" s="35"/>
      <c r="MV56" s="35"/>
      <c r="MW56" s="35"/>
      <c r="MX56" s="35"/>
      <c r="MY56" s="35"/>
      <c r="MZ56" s="35"/>
      <c r="NA56" s="35"/>
      <c r="NB56" s="35"/>
      <c r="NC56" s="35"/>
      <c r="ND56" s="35"/>
      <c r="NE56" s="35"/>
      <c r="NF56" s="35"/>
      <c r="NG56" s="35"/>
      <c r="NH56" s="35"/>
      <c r="NI56" s="35"/>
      <c r="NJ56" s="35"/>
      <c r="NK56" s="35"/>
      <c r="NL56" s="35"/>
      <c r="NM56" s="35"/>
      <c r="NN56" s="35"/>
      <c r="NO56" s="35"/>
      <c r="NP56" s="35"/>
      <c r="NQ56" s="35"/>
      <c r="NR56" s="35"/>
      <c r="NS56" s="35"/>
      <c r="NT56" s="35"/>
      <c r="NU56" s="35"/>
      <c r="NV56" s="35"/>
      <c r="NW56" s="35"/>
      <c r="NX56" s="35"/>
      <c r="NY56" s="35"/>
      <c r="NZ56" s="35"/>
      <c r="OA56" s="35"/>
      <c r="OB56" s="35"/>
      <c r="OC56" s="35"/>
      <c r="OD56" s="35"/>
      <c r="OE56" s="35"/>
      <c r="OF56" s="35"/>
      <c r="OG56" s="35"/>
      <c r="OH56" s="35"/>
      <c r="OI56" s="35"/>
      <c r="OJ56" s="35"/>
      <c r="OK56" s="35"/>
      <c r="OL56" s="35"/>
      <c r="OM56" s="35"/>
      <c r="ON56" s="35"/>
      <c r="OO56" s="35"/>
      <c r="OP56" s="35"/>
      <c r="OQ56" s="35"/>
      <c r="OR56" s="35"/>
      <c r="OS56" s="35"/>
      <c r="OT56" s="35"/>
      <c r="OU56" s="35"/>
      <c r="OV56" s="35"/>
      <c r="OW56" s="35"/>
      <c r="OX56" s="35"/>
      <c r="OY56" s="35"/>
      <c r="OZ56" s="35"/>
      <c r="PA56" s="35"/>
      <c r="PB56" s="35"/>
      <c r="PC56" s="35"/>
      <c r="PD56" s="35"/>
      <c r="PE56" s="35"/>
      <c r="PF56" s="35"/>
      <c r="PG56" s="35"/>
      <c r="PH56" s="35"/>
      <c r="PI56" s="35"/>
      <c r="PJ56" s="35"/>
      <c r="PK56" s="35"/>
      <c r="PL56" s="35"/>
      <c r="PM56" s="35"/>
      <c r="PN56" s="35"/>
      <c r="PO56" s="35"/>
      <c r="PP56" s="35"/>
      <c r="PQ56" s="35"/>
      <c r="PR56" s="35"/>
      <c r="PS56" s="35"/>
      <c r="PT56" s="35"/>
      <c r="PU56" s="35"/>
      <c r="PV56" s="35"/>
      <c r="PW56" s="35"/>
      <c r="PX56" s="35"/>
      <c r="PY56" s="35"/>
      <c r="PZ56" s="35"/>
      <c r="QA56" s="35"/>
      <c r="QB56" s="35"/>
      <c r="QC56" s="35"/>
      <c r="QD56" s="35"/>
      <c r="QE56" s="35"/>
      <c r="QF56" s="35"/>
      <c r="QG56" s="35"/>
      <c r="QH56" s="35"/>
      <c r="QI56" s="35"/>
      <c r="QJ56" s="35"/>
      <c r="QK56" s="35"/>
      <c r="QL56" s="35"/>
      <c r="QM56" s="35"/>
      <c r="QN56" s="35"/>
      <c r="QO56" s="35"/>
      <c r="QP56" s="35"/>
      <c r="QQ56" s="35"/>
      <c r="QR56" s="35"/>
      <c r="QS56" s="35"/>
      <c r="QT56" s="35"/>
      <c r="QU56" s="35"/>
      <c r="QV56" s="35"/>
      <c r="QW56" s="35"/>
      <c r="QX56" s="35"/>
      <c r="QY56" s="35"/>
      <c r="QZ56" s="35"/>
      <c r="RA56" s="35"/>
      <c r="RB56" s="35"/>
      <c r="RC56" s="35"/>
      <c r="RD56" s="35"/>
      <c r="RE56" s="35"/>
      <c r="RF56" s="35"/>
      <c r="RG56" s="35"/>
      <c r="RH56" s="35"/>
      <c r="RI56" s="35"/>
      <c r="RJ56" s="35"/>
      <c r="RK56" s="35"/>
      <c r="RL56" s="35"/>
      <c r="RM56" s="35"/>
      <c r="RN56" s="35"/>
      <c r="RO56" s="35"/>
      <c r="RP56" s="35"/>
      <c r="RQ56" s="35"/>
      <c r="RR56" s="35"/>
      <c r="RS56" s="35"/>
      <c r="RT56" s="35"/>
      <c r="RU56" s="35"/>
      <c r="RV56" s="35"/>
      <c r="RW56" s="35"/>
      <c r="RX56" s="35"/>
      <c r="RY56" s="35"/>
      <c r="RZ56" s="35"/>
      <c r="SA56" s="35"/>
      <c r="SB56" s="35"/>
      <c r="SC56" s="35"/>
      <c r="SD56" s="35"/>
      <c r="SE56" s="35"/>
      <c r="SF56" s="35"/>
      <c r="SG56" s="35"/>
      <c r="SH56" s="35"/>
      <c r="SI56" s="35"/>
      <c r="SJ56" s="35"/>
      <c r="SK56" s="35"/>
      <c r="SL56" s="35"/>
      <c r="SM56" s="35"/>
      <c r="SN56" s="35"/>
      <c r="SO56" s="35"/>
      <c r="SP56" s="35"/>
      <c r="SQ56" s="35"/>
      <c r="SR56" s="35"/>
      <c r="SS56" s="35"/>
      <c r="ST56" s="35"/>
      <c r="SU56" s="35"/>
      <c r="SV56" s="35"/>
      <c r="SW56" s="35"/>
      <c r="SX56" s="35"/>
      <c r="SY56" s="35"/>
      <c r="SZ56" s="35"/>
      <c r="TA56" s="35"/>
      <c r="TB56" s="35"/>
      <c r="TC56" s="35"/>
      <c r="TD56" s="35"/>
      <c r="TE56" s="35"/>
      <c r="TF56" s="35"/>
      <c r="TG56" s="35"/>
      <c r="TH56" s="35"/>
      <c r="TI56" s="35"/>
      <c r="TJ56" s="35"/>
      <c r="TK56" s="35"/>
      <c r="TL56" s="35"/>
      <c r="TM56" s="35"/>
      <c r="TN56" s="35"/>
      <c r="TO56" s="35"/>
      <c r="TP56" s="35"/>
      <c r="TQ56" s="35"/>
      <c r="TR56" s="35"/>
      <c r="TS56" s="35"/>
      <c r="TT56" s="35"/>
      <c r="TU56" s="35"/>
      <c r="TV56" s="35"/>
      <c r="TW56" s="35"/>
      <c r="TX56" s="35"/>
      <c r="TY56" s="35"/>
      <c r="TZ56" s="35"/>
      <c r="UA56" s="35"/>
      <c r="UB56" s="35"/>
      <c r="UC56" s="35"/>
      <c r="UD56" s="35"/>
      <c r="UE56" s="35"/>
      <c r="UF56" s="35"/>
      <c r="UG56" s="35"/>
      <c r="UH56" s="35"/>
      <c r="UI56" s="35"/>
      <c r="UJ56" s="35"/>
      <c r="UK56" s="35"/>
      <c r="UL56" s="35"/>
      <c r="UM56" s="35"/>
      <c r="UN56" s="35"/>
      <c r="UO56" s="35"/>
      <c r="UP56" s="35"/>
      <c r="UQ56" s="35"/>
      <c r="UR56" s="35"/>
      <c r="US56" s="35"/>
      <c r="UT56" s="35"/>
      <c r="UU56" s="35"/>
      <c r="UV56" s="35"/>
      <c r="UW56" s="35"/>
      <c r="UX56" s="35"/>
      <c r="UY56" s="35"/>
      <c r="UZ56" s="35"/>
      <c r="VA56" s="35"/>
      <c r="VB56" s="35"/>
      <c r="VC56" s="35"/>
      <c r="VD56" s="35"/>
      <c r="VE56" s="35"/>
      <c r="VF56" s="35"/>
      <c r="VG56" s="35"/>
      <c r="VH56" s="35"/>
      <c r="VI56" s="35"/>
      <c r="VJ56" s="35"/>
      <c r="VK56" s="35"/>
      <c r="VL56" s="35"/>
      <c r="VM56" s="35"/>
      <c r="VN56" s="35"/>
      <c r="VO56" s="35"/>
      <c r="VP56" s="35"/>
      <c r="VQ56" s="35"/>
      <c r="VR56" s="35"/>
      <c r="VS56" s="35"/>
      <c r="VT56" s="35"/>
      <c r="VU56" s="35"/>
      <c r="VV56" s="35"/>
      <c r="VW56" s="35"/>
      <c r="VX56" s="35"/>
      <c r="VY56" s="35"/>
      <c r="VZ56" s="35"/>
      <c r="WA56" s="35"/>
      <c r="WB56" s="35"/>
      <c r="WC56" s="35"/>
      <c r="WD56" s="35"/>
      <c r="WE56" s="35"/>
      <c r="WF56" s="35"/>
      <c r="WG56" s="35"/>
      <c r="WH56" s="35"/>
      <c r="WI56" s="35"/>
      <c r="WJ56" s="35"/>
      <c r="WK56" s="35"/>
      <c r="WL56" s="35"/>
      <c r="WM56" s="35"/>
      <c r="WN56" s="35"/>
      <c r="WO56" s="35"/>
      <c r="WP56" s="35"/>
      <c r="WQ56" s="35"/>
      <c r="WR56" s="35"/>
      <c r="WS56" s="35"/>
      <c r="WT56" s="35"/>
      <c r="WU56" s="35"/>
      <c r="WV56" s="35"/>
      <c r="WW56" s="35"/>
      <c r="WX56" s="35"/>
      <c r="WY56" s="35"/>
      <c r="WZ56" s="35"/>
      <c r="XA56" s="35"/>
      <c r="XB56" s="35"/>
      <c r="XC56" s="35"/>
      <c r="XD56" s="35"/>
      <c r="XE56" s="35"/>
      <c r="XF56" s="35"/>
      <c r="XG56" s="35"/>
      <c r="XH56" s="35"/>
      <c r="XI56" s="35"/>
      <c r="XJ56" s="35"/>
      <c r="XK56" s="35"/>
      <c r="XL56" s="35"/>
      <c r="XM56" s="35"/>
      <c r="XN56" s="35"/>
      <c r="XO56" s="35"/>
      <c r="XP56" s="35"/>
      <c r="XQ56" s="35"/>
      <c r="XR56" s="35"/>
      <c r="XS56" s="35"/>
      <c r="XT56" s="35"/>
      <c r="XU56" s="35"/>
      <c r="XV56" s="35"/>
      <c r="XW56" s="35"/>
      <c r="XX56" s="35"/>
      <c r="XY56" s="35"/>
      <c r="XZ56" s="35"/>
      <c r="YA56" s="35"/>
      <c r="YB56" s="35"/>
      <c r="YC56" s="35"/>
      <c r="YD56" s="35"/>
      <c r="YE56" s="35"/>
      <c r="YF56" s="35"/>
      <c r="YG56" s="35"/>
      <c r="YH56" s="35"/>
      <c r="YI56" s="35"/>
      <c r="YJ56" s="35"/>
      <c r="YK56" s="35"/>
      <c r="YL56" s="35"/>
      <c r="YM56" s="35"/>
      <c r="YN56" s="35"/>
      <c r="YO56" s="35"/>
      <c r="YP56" s="35"/>
      <c r="YQ56" s="35"/>
      <c r="YR56" s="35"/>
      <c r="YS56" s="35"/>
      <c r="YT56" s="35"/>
      <c r="YU56" s="35"/>
      <c r="YV56" s="35"/>
      <c r="YW56" s="35"/>
      <c r="YX56" s="35"/>
      <c r="YY56" s="35"/>
      <c r="YZ56" s="35"/>
      <c r="ZA56" s="35"/>
      <c r="ZB56" s="35"/>
      <c r="ZC56" s="35"/>
      <c r="ZD56" s="35"/>
      <c r="ZE56" s="35"/>
      <c r="ZF56" s="35"/>
      <c r="ZG56" s="35"/>
      <c r="ZH56" s="35"/>
      <c r="ZI56" s="35"/>
      <c r="ZJ56" s="35"/>
      <c r="ZK56" s="35"/>
      <c r="ZL56" s="35"/>
      <c r="ZM56" s="35"/>
      <c r="ZN56" s="35"/>
      <c r="ZO56" s="35"/>
      <c r="ZP56" s="35"/>
      <c r="ZQ56" s="35"/>
      <c r="ZR56" s="35"/>
      <c r="ZS56" s="35"/>
      <c r="ZT56" s="35"/>
      <c r="ZU56" s="35"/>
      <c r="ZV56" s="35"/>
      <c r="ZW56" s="35"/>
      <c r="ZX56" s="35"/>
      <c r="ZY56" s="35"/>
      <c r="ZZ56" s="35"/>
      <c r="AAA56" s="35"/>
      <c r="AAB56" s="35"/>
      <c r="AAC56" s="35"/>
      <c r="AAD56" s="35"/>
      <c r="AAE56" s="35"/>
      <c r="AAF56" s="35"/>
      <c r="AAG56" s="35"/>
      <c r="AAH56" s="35"/>
      <c r="AAI56" s="35"/>
      <c r="AAJ56" s="35"/>
      <c r="AAK56" s="35"/>
      <c r="AAL56" s="35"/>
      <c r="AAM56" s="35"/>
      <c r="AAN56" s="35"/>
      <c r="AAO56" s="35"/>
      <c r="AAP56" s="35"/>
      <c r="AAQ56" s="35"/>
      <c r="AAR56" s="35"/>
      <c r="AAS56" s="35"/>
      <c r="AAT56" s="35"/>
      <c r="AAU56" s="35"/>
      <c r="AAV56" s="35"/>
      <c r="AAW56" s="35"/>
      <c r="AAX56" s="35"/>
      <c r="AAY56" s="35"/>
      <c r="AAZ56" s="35"/>
      <c r="ABA56" s="35"/>
      <c r="ABB56" s="35"/>
      <c r="ABC56" s="35"/>
      <c r="ABD56" s="35"/>
      <c r="ABE56" s="35"/>
      <c r="ABF56" s="35"/>
      <c r="ABG56" s="35"/>
      <c r="ABH56" s="35"/>
      <c r="ABI56" s="35"/>
      <c r="ABJ56" s="35"/>
      <c r="ABK56" s="35"/>
      <c r="ABL56" s="35"/>
      <c r="ABM56" s="35"/>
      <c r="ABN56" s="35"/>
      <c r="ABO56" s="35"/>
      <c r="ABP56" s="35"/>
      <c r="ABQ56" s="35"/>
      <c r="ABR56" s="35"/>
      <c r="ABS56" s="35"/>
      <c r="ABT56" s="35"/>
      <c r="ABU56" s="35"/>
      <c r="ABV56" s="35"/>
      <c r="ABW56" s="35"/>
      <c r="ABX56" s="35"/>
      <c r="ABY56" s="35"/>
      <c r="ABZ56" s="35"/>
      <c r="ACA56" s="35"/>
      <c r="ACB56" s="35"/>
      <c r="ACC56" s="35"/>
      <c r="ACD56" s="35"/>
      <c r="ACE56" s="35"/>
      <c r="ACF56" s="35"/>
      <c r="ACG56" s="35"/>
      <c r="ACH56" s="35"/>
      <c r="ACI56" s="35"/>
      <c r="ACJ56" s="35"/>
      <c r="ACK56" s="35"/>
      <c r="ACL56" s="35"/>
      <c r="ACM56" s="35"/>
      <c r="ACN56" s="35"/>
      <c r="ACO56" s="35"/>
      <c r="ACP56" s="35"/>
      <c r="ACQ56" s="35"/>
      <c r="ACR56" s="35"/>
      <c r="ACS56" s="35"/>
      <c r="ACT56" s="35"/>
      <c r="ACU56" s="35"/>
      <c r="ACV56" s="35"/>
      <c r="ACW56" s="35"/>
      <c r="ACX56" s="35"/>
      <c r="ACY56" s="35"/>
      <c r="ACZ56" s="35"/>
      <c r="ADA56" s="35"/>
      <c r="ADB56" s="35"/>
      <c r="ADC56" s="35"/>
      <c r="ADD56" s="35"/>
      <c r="ADE56" s="35"/>
      <c r="ADF56" s="35"/>
      <c r="ADG56" s="35"/>
      <c r="ADH56" s="35"/>
      <c r="ADI56" s="35"/>
      <c r="ADJ56" s="35"/>
      <c r="ADK56" s="35"/>
      <c r="ADL56" s="35"/>
      <c r="ADM56" s="35"/>
      <c r="ADN56" s="35"/>
      <c r="ADO56" s="35"/>
      <c r="ADP56" s="35"/>
      <c r="ADQ56" s="35"/>
      <c r="ADR56" s="35"/>
      <c r="ADS56" s="35"/>
      <c r="ADT56" s="35"/>
      <c r="ADU56" s="35"/>
      <c r="ADV56" s="35"/>
      <c r="ADW56" s="35"/>
      <c r="ADX56" s="35"/>
      <c r="ADY56" s="35"/>
      <c r="ADZ56" s="35"/>
      <c r="AEA56" s="35"/>
      <c r="AEB56" s="35"/>
      <c r="AEC56" s="35"/>
      <c r="AED56" s="35"/>
      <c r="AEE56" s="35"/>
      <c r="AEF56" s="35"/>
      <c r="AEG56" s="35"/>
      <c r="AEH56" s="35"/>
      <c r="AEI56" s="35"/>
      <c r="AEJ56" s="35"/>
      <c r="AEK56" s="35"/>
      <c r="AEL56" s="35"/>
      <c r="AEM56" s="35"/>
      <c r="AEN56" s="35"/>
      <c r="AEO56" s="35"/>
      <c r="AEP56" s="35"/>
      <c r="AEQ56" s="35"/>
      <c r="AER56" s="35"/>
      <c r="AES56" s="35"/>
      <c r="AET56" s="35"/>
      <c r="AEU56" s="35"/>
      <c r="AEV56" s="35"/>
      <c r="AEW56" s="35"/>
      <c r="AEX56" s="35"/>
      <c r="AEY56" s="35"/>
      <c r="AEZ56" s="35"/>
      <c r="AFA56" s="35"/>
      <c r="AFB56" s="35"/>
      <c r="AFC56" s="35"/>
      <c r="AFD56" s="35"/>
      <c r="AFE56" s="35"/>
      <c r="AFF56" s="35"/>
      <c r="AFG56" s="35"/>
      <c r="AFH56" s="35"/>
      <c r="AFI56" s="35"/>
      <c r="AFJ56" s="35"/>
      <c r="AFK56" s="35"/>
      <c r="AFL56" s="35"/>
      <c r="AFM56" s="35"/>
      <c r="AFN56" s="35"/>
      <c r="AFO56" s="35"/>
      <c r="AFP56" s="35"/>
      <c r="AFQ56" s="35"/>
      <c r="AFR56" s="35"/>
      <c r="AFS56" s="35"/>
      <c r="AFT56" s="35"/>
      <c r="AFU56" s="35"/>
      <c r="AFV56" s="35"/>
      <c r="AFW56" s="35"/>
      <c r="AFX56" s="35"/>
      <c r="AFY56" s="35"/>
      <c r="AFZ56" s="35"/>
      <c r="AGA56" s="35"/>
      <c r="AGB56" s="35"/>
      <c r="AGC56" s="35"/>
      <c r="AGD56" s="35"/>
      <c r="AGE56" s="35"/>
      <c r="AGF56" s="35"/>
      <c r="AGG56" s="35"/>
      <c r="AGH56" s="35"/>
      <c r="AGI56" s="35"/>
      <c r="AGJ56" s="35"/>
      <c r="AGK56" s="35"/>
      <c r="AGL56" s="35"/>
      <c r="AGM56" s="35"/>
      <c r="AGN56" s="35"/>
      <c r="AGO56" s="35"/>
      <c r="AGP56" s="35"/>
      <c r="AGQ56" s="35"/>
      <c r="AGR56" s="35"/>
      <c r="AGS56" s="35"/>
      <c r="AGT56" s="35"/>
      <c r="AGU56" s="35"/>
      <c r="AGV56" s="35"/>
      <c r="AGW56" s="35"/>
      <c r="AGX56" s="35"/>
      <c r="AGY56" s="35"/>
      <c r="AGZ56" s="35"/>
      <c r="AHA56" s="35"/>
      <c r="AHB56" s="35"/>
      <c r="AHC56" s="35"/>
      <c r="AHD56" s="35"/>
      <c r="AHE56" s="35"/>
      <c r="AHF56" s="35"/>
      <c r="AHG56" s="35"/>
      <c r="AHH56" s="35"/>
      <c r="AHI56" s="35"/>
      <c r="AHJ56" s="35"/>
      <c r="AHK56" s="35"/>
      <c r="AHL56" s="35"/>
      <c r="AHM56" s="35"/>
      <c r="AHN56" s="35"/>
      <c r="AHO56" s="35"/>
      <c r="AHP56" s="35"/>
      <c r="AHQ56" s="35"/>
      <c r="AHR56" s="35"/>
      <c r="AHS56" s="35"/>
      <c r="AHT56" s="35"/>
      <c r="AHU56" s="35"/>
      <c r="AHV56" s="35"/>
      <c r="AHW56" s="35"/>
      <c r="AHX56" s="35"/>
      <c r="AHY56" s="35"/>
      <c r="AHZ56" s="35"/>
      <c r="AIA56" s="35"/>
      <c r="AIB56" s="35"/>
      <c r="AIC56" s="35"/>
      <c r="AID56" s="35"/>
      <c r="AIE56" s="35"/>
      <c r="AIF56" s="35"/>
      <c r="AIG56" s="35"/>
      <c r="AIH56" s="35"/>
      <c r="AII56" s="35"/>
      <c r="AIJ56" s="35"/>
      <c r="AIK56" s="35"/>
      <c r="AIL56" s="35"/>
      <c r="AIM56" s="35"/>
      <c r="AIN56" s="35"/>
      <c r="AIO56" s="35"/>
      <c r="AIP56" s="35"/>
      <c r="AIQ56" s="35"/>
      <c r="AIR56" s="35"/>
      <c r="AIS56" s="35"/>
      <c r="AIT56" s="35"/>
      <c r="AIU56" s="35"/>
      <c r="AIV56" s="35"/>
      <c r="AIW56" s="35"/>
      <c r="AIX56" s="35"/>
      <c r="AIY56" s="35"/>
      <c r="AIZ56" s="35"/>
      <c r="AJA56" s="35"/>
      <c r="AJB56" s="35"/>
      <c r="AJC56" s="35"/>
      <c r="AJD56" s="35"/>
      <c r="AJE56" s="35"/>
      <c r="AJF56" s="35"/>
      <c r="AJG56" s="35"/>
      <c r="AJH56" s="35"/>
      <c r="AJI56" s="35"/>
      <c r="AJJ56" s="35"/>
      <c r="AJK56" s="35"/>
      <c r="AJL56" s="35"/>
      <c r="AJM56" s="35"/>
      <c r="AJN56" s="35"/>
      <c r="AJO56" s="35"/>
      <c r="AJP56" s="35"/>
      <c r="AJQ56" s="35"/>
      <c r="AJR56" s="35"/>
      <c r="AJS56" s="35"/>
      <c r="AJT56" s="35"/>
      <c r="AJU56" s="35"/>
      <c r="AJV56" s="35"/>
      <c r="AJW56" s="35"/>
      <c r="AJX56" s="35"/>
      <c r="AJY56" s="35"/>
      <c r="AJZ56" s="35"/>
      <c r="AKA56" s="35"/>
      <c r="AKB56" s="35"/>
      <c r="AKC56" s="35"/>
      <c r="AKD56" s="35"/>
      <c r="AKE56" s="35"/>
      <c r="AKF56" s="35"/>
      <c r="AKG56" s="35"/>
      <c r="AKH56" s="35"/>
      <c r="AKI56" s="35"/>
      <c r="AKJ56" s="35"/>
      <c r="AKK56" s="35"/>
      <c r="AKL56" s="35"/>
      <c r="AKM56" s="35"/>
      <c r="AKN56" s="35"/>
      <c r="AKO56" s="35"/>
      <c r="AKP56" s="35"/>
      <c r="AKQ56" s="35"/>
      <c r="AKR56" s="35"/>
      <c r="AKS56" s="35"/>
      <c r="AKT56" s="35"/>
      <c r="AKU56" s="35"/>
      <c r="AKV56" s="35"/>
      <c r="AKW56" s="35"/>
      <c r="AKX56" s="35"/>
      <c r="AKY56" s="35"/>
      <c r="AKZ56" s="35"/>
      <c r="ALA56" s="35"/>
      <c r="ALB56" s="35"/>
      <c r="ALC56" s="35"/>
      <c r="ALD56" s="35"/>
      <c r="ALE56" s="35"/>
      <c r="ALF56" s="35"/>
      <c r="ALG56" s="35"/>
      <c r="ALH56" s="35"/>
      <c r="ALI56" s="35"/>
      <c r="ALJ56" s="35"/>
      <c r="ALK56" s="35"/>
      <c r="ALL56" s="35"/>
      <c r="ALM56" s="35"/>
      <c r="ALN56" s="35"/>
      <c r="ALO56" s="35"/>
      <c r="ALP56" s="35"/>
      <c r="ALQ56" s="35"/>
      <c r="ALR56" s="35"/>
      <c r="ALS56" s="35"/>
      <c r="ALT56" s="35"/>
      <c r="ALU56" s="35"/>
      <c r="ALV56" s="35"/>
      <c r="ALW56" s="35"/>
      <c r="ALX56" s="35"/>
      <c r="ALY56" s="35"/>
      <c r="ALZ56" s="35"/>
      <c r="AMA56" s="35"/>
      <c r="AMB56" s="35"/>
      <c r="AMC56" s="35"/>
      <c r="AMD56" s="35"/>
      <c r="AME56" s="35"/>
      <c r="AMF56" s="35"/>
      <c r="AMG56" s="35"/>
      <c r="AMH56" s="35"/>
      <c r="AMI56" s="35"/>
      <c r="AMJ56" s="35"/>
      <c r="AMK56" s="35"/>
    </row>
    <row r="57" s="1" customFormat="1" ht="20.1" customHeight="1" spans="1:1025">
      <c r="A57" s="11"/>
      <c r="B57" s="11">
        <v>54</v>
      </c>
      <c r="C57" s="12"/>
      <c r="D57" s="13"/>
      <c r="E57" s="14"/>
      <c r="F57" s="14"/>
      <c r="G57" s="13"/>
      <c r="H57" s="15"/>
      <c r="I57" s="20"/>
      <c r="J57" s="7"/>
      <c r="K57" s="24">
        <v>8.534</v>
      </c>
      <c r="L57" s="22">
        <f>K57/0.003375</f>
        <v>2528.59259259259</v>
      </c>
      <c r="M57" s="25">
        <v>432.3</v>
      </c>
      <c r="N57" s="15">
        <f>M57/22.5</f>
        <v>19.2133333333333</v>
      </c>
      <c r="O57" s="15"/>
      <c r="P57" s="15"/>
      <c r="Q57" s="30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3"/>
      <c r="AG57" s="34"/>
      <c r="AH57" s="34"/>
      <c r="AI57" s="34"/>
      <c r="AJ57" s="34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  <c r="FE57" s="35"/>
      <c r="FF57" s="35"/>
      <c r="FG57" s="35"/>
      <c r="FH57" s="35"/>
      <c r="FI57" s="35"/>
      <c r="FJ57" s="35"/>
      <c r="FK57" s="35"/>
      <c r="FL57" s="35"/>
      <c r="FM57" s="35"/>
      <c r="FN57" s="35"/>
      <c r="FO57" s="35"/>
      <c r="FP57" s="35"/>
      <c r="FQ57" s="35"/>
      <c r="FR57" s="35"/>
      <c r="FS57" s="35"/>
      <c r="FT57" s="35"/>
      <c r="FU57" s="35"/>
      <c r="FV57" s="35"/>
      <c r="FW57" s="35"/>
      <c r="FX57" s="35"/>
      <c r="FY57" s="35"/>
      <c r="FZ57" s="35"/>
      <c r="GA57" s="35"/>
      <c r="GB57" s="35"/>
      <c r="GC57" s="35"/>
      <c r="GD57" s="35"/>
      <c r="GE57" s="35"/>
      <c r="GF57" s="35"/>
      <c r="GG57" s="35"/>
      <c r="GH57" s="35"/>
      <c r="GI57" s="35"/>
      <c r="GJ57" s="35"/>
      <c r="GK57" s="35"/>
      <c r="GL57" s="35"/>
      <c r="GM57" s="35"/>
      <c r="GN57" s="35"/>
      <c r="GO57" s="35"/>
      <c r="GP57" s="35"/>
      <c r="GQ57" s="35"/>
      <c r="GR57" s="35"/>
      <c r="GS57" s="35"/>
      <c r="GT57" s="35"/>
      <c r="GU57" s="35"/>
      <c r="GV57" s="35"/>
      <c r="GW57" s="35"/>
      <c r="GX57" s="35"/>
      <c r="GY57" s="35"/>
      <c r="GZ57" s="35"/>
      <c r="HA57" s="35"/>
      <c r="HB57" s="35"/>
      <c r="HC57" s="35"/>
      <c r="HD57" s="35"/>
      <c r="HE57" s="35"/>
      <c r="HF57" s="35"/>
      <c r="HG57" s="35"/>
      <c r="HH57" s="35"/>
      <c r="HI57" s="35"/>
      <c r="HJ57" s="35"/>
      <c r="HK57" s="35"/>
      <c r="HL57" s="35"/>
      <c r="HM57" s="35"/>
      <c r="HN57" s="35"/>
      <c r="HO57" s="35"/>
      <c r="HP57" s="35"/>
      <c r="HQ57" s="35"/>
      <c r="HR57" s="35"/>
      <c r="HS57" s="35"/>
      <c r="HT57" s="35"/>
      <c r="HU57" s="35"/>
      <c r="HV57" s="35"/>
      <c r="HW57" s="35"/>
      <c r="HX57" s="35"/>
      <c r="HY57" s="35"/>
      <c r="HZ57" s="35"/>
      <c r="IA57" s="35"/>
      <c r="IB57" s="35"/>
      <c r="IC57" s="35"/>
      <c r="ID57" s="35"/>
      <c r="IE57" s="35"/>
      <c r="IF57" s="35"/>
      <c r="IG57" s="35"/>
      <c r="IH57" s="35"/>
      <c r="II57" s="35"/>
      <c r="IJ57" s="35"/>
      <c r="IK57" s="35"/>
      <c r="IL57" s="35"/>
      <c r="IM57" s="35"/>
      <c r="IN57" s="35"/>
      <c r="IO57" s="35"/>
      <c r="IP57" s="35"/>
      <c r="IQ57" s="35"/>
      <c r="IR57" s="35"/>
      <c r="IS57" s="35"/>
      <c r="IT57" s="35"/>
      <c r="IU57" s="35"/>
      <c r="IV57" s="35"/>
      <c r="IW57" s="35"/>
      <c r="IX57" s="35"/>
      <c r="IY57" s="35"/>
      <c r="IZ57" s="35"/>
      <c r="JA57" s="35"/>
      <c r="JB57" s="35"/>
      <c r="JC57" s="35"/>
      <c r="JD57" s="35"/>
      <c r="JE57" s="35"/>
      <c r="JF57" s="35"/>
      <c r="JG57" s="35"/>
      <c r="JH57" s="35"/>
      <c r="JI57" s="35"/>
      <c r="JJ57" s="35"/>
      <c r="JK57" s="35"/>
      <c r="JL57" s="35"/>
      <c r="JM57" s="35"/>
      <c r="JN57" s="35"/>
      <c r="JO57" s="35"/>
      <c r="JP57" s="35"/>
      <c r="JQ57" s="35"/>
      <c r="JR57" s="35"/>
      <c r="JS57" s="35"/>
      <c r="JT57" s="35"/>
      <c r="JU57" s="35"/>
      <c r="JV57" s="35"/>
      <c r="JW57" s="35"/>
      <c r="JX57" s="35"/>
      <c r="JY57" s="35"/>
      <c r="JZ57" s="35"/>
      <c r="KA57" s="35"/>
      <c r="KB57" s="35"/>
      <c r="KC57" s="35"/>
      <c r="KD57" s="35"/>
      <c r="KE57" s="35"/>
      <c r="KF57" s="35"/>
      <c r="KG57" s="35"/>
      <c r="KH57" s="35"/>
      <c r="KI57" s="35"/>
      <c r="KJ57" s="35"/>
      <c r="KK57" s="35"/>
      <c r="KL57" s="35"/>
      <c r="KM57" s="35"/>
      <c r="KN57" s="35"/>
      <c r="KO57" s="35"/>
      <c r="KP57" s="35"/>
      <c r="KQ57" s="35"/>
      <c r="KR57" s="35"/>
      <c r="KS57" s="35"/>
      <c r="KT57" s="35"/>
      <c r="KU57" s="35"/>
      <c r="KV57" s="35"/>
      <c r="KW57" s="35"/>
      <c r="KX57" s="35"/>
      <c r="KY57" s="35"/>
      <c r="KZ57" s="35"/>
      <c r="LA57" s="35"/>
      <c r="LB57" s="35"/>
      <c r="LC57" s="35"/>
      <c r="LD57" s="35"/>
      <c r="LE57" s="35"/>
      <c r="LF57" s="35"/>
      <c r="LG57" s="35"/>
      <c r="LH57" s="35"/>
      <c r="LI57" s="35"/>
      <c r="LJ57" s="35"/>
      <c r="LK57" s="35"/>
      <c r="LL57" s="35"/>
      <c r="LM57" s="35"/>
      <c r="LN57" s="35"/>
      <c r="LO57" s="35"/>
      <c r="LP57" s="35"/>
      <c r="LQ57" s="35"/>
      <c r="LR57" s="35"/>
      <c r="LS57" s="35"/>
      <c r="LT57" s="35"/>
      <c r="LU57" s="35"/>
      <c r="LV57" s="35"/>
      <c r="LW57" s="35"/>
      <c r="LX57" s="35"/>
      <c r="LY57" s="35"/>
      <c r="LZ57" s="35"/>
      <c r="MA57" s="35"/>
      <c r="MB57" s="35"/>
      <c r="MC57" s="35"/>
      <c r="MD57" s="35"/>
      <c r="ME57" s="35"/>
      <c r="MF57" s="35"/>
      <c r="MG57" s="35"/>
      <c r="MH57" s="35"/>
      <c r="MI57" s="35"/>
      <c r="MJ57" s="35"/>
      <c r="MK57" s="35"/>
      <c r="ML57" s="35"/>
      <c r="MM57" s="35"/>
      <c r="MN57" s="35"/>
      <c r="MO57" s="35"/>
      <c r="MP57" s="35"/>
      <c r="MQ57" s="35"/>
      <c r="MR57" s="35"/>
      <c r="MS57" s="35"/>
      <c r="MT57" s="35"/>
      <c r="MU57" s="35"/>
      <c r="MV57" s="35"/>
      <c r="MW57" s="35"/>
      <c r="MX57" s="35"/>
      <c r="MY57" s="35"/>
      <c r="MZ57" s="35"/>
      <c r="NA57" s="35"/>
      <c r="NB57" s="35"/>
      <c r="NC57" s="35"/>
      <c r="ND57" s="35"/>
      <c r="NE57" s="35"/>
      <c r="NF57" s="35"/>
      <c r="NG57" s="35"/>
      <c r="NH57" s="35"/>
      <c r="NI57" s="35"/>
      <c r="NJ57" s="35"/>
      <c r="NK57" s="35"/>
      <c r="NL57" s="35"/>
      <c r="NM57" s="35"/>
      <c r="NN57" s="35"/>
      <c r="NO57" s="35"/>
      <c r="NP57" s="35"/>
      <c r="NQ57" s="35"/>
      <c r="NR57" s="35"/>
      <c r="NS57" s="35"/>
      <c r="NT57" s="35"/>
      <c r="NU57" s="35"/>
      <c r="NV57" s="35"/>
      <c r="NW57" s="35"/>
      <c r="NX57" s="35"/>
      <c r="NY57" s="35"/>
      <c r="NZ57" s="35"/>
      <c r="OA57" s="35"/>
      <c r="OB57" s="35"/>
      <c r="OC57" s="35"/>
      <c r="OD57" s="35"/>
      <c r="OE57" s="35"/>
      <c r="OF57" s="35"/>
      <c r="OG57" s="35"/>
      <c r="OH57" s="35"/>
      <c r="OI57" s="35"/>
      <c r="OJ57" s="35"/>
      <c r="OK57" s="35"/>
      <c r="OL57" s="35"/>
      <c r="OM57" s="35"/>
      <c r="ON57" s="35"/>
      <c r="OO57" s="35"/>
      <c r="OP57" s="35"/>
      <c r="OQ57" s="35"/>
      <c r="OR57" s="35"/>
      <c r="OS57" s="35"/>
      <c r="OT57" s="35"/>
      <c r="OU57" s="35"/>
      <c r="OV57" s="35"/>
      <c r="OW57" s="35"/>
      <c r="OX57" s="35"/>
      <c r="OY57" s="35"/>
      <c r="OZ57" s="35"/>
      <c r="PA57" s="35"/>
      <c r="PB57" s="35"/>
      <c r="PC57" s="35"/>
      <c r="PD57" s="35"/>
      <c r="PE57" s="35"/>
      <c r="PF57" s="35"/>
      <c r="PG57" s="35"/>
      <c r="PH57" s="35"/>
      <c r="PI57" s="35"/>
      <c r="PJ57" s="35"/>
      <c r="PK57" s="35"/>
      <c r="PL57" s="35"/>
      <c r="PM57" s="35"/>
      <c r="PN57" s="35"/>
      <c r="PO57" s="35"/>
      <c r="PP57" s="35"/>
      <c r="PQ57" s="35"/>
      <c r="PR57" s="35"/>
      <c r="PS57" s="35"/>
      <c r="PT57" s="35"/>
      <c r="PU57" s="35"/>
      <c r="PV57" s="35"/>
      <c r="PW57" s="35"/>
      <c r="PX57" s="35"/>
      <c r="PY57" s="35"/>
      <c r="PZ57" s="35"/>
      <c r="QA57" s="35"/>
      <c r="QB57" s="35"/>
      <c r="QC57" s="35"/>
      <c r="QD57" s="35"/>
      <c r="QE57" s="35"/>
      <c r="QF57" s="35"/>
      <c r="QG57" s="35"/>
      <c r="QH57" s="35"/>
      <c r="QI57" s="35"/>
      <c r="QJ57" s="35"/>
      <c r="QK57" s="35"/>
      <c r="QL57" s="35"/>
      <c r="QM57" s="35"/>
      <c r="QN57" s="35"/>
      <c r="QO57" s="35"/>
      <c r="QP57" s="35"/>
      <c r="QQ57" s="35"/>
      <c r="QR57" s="35"/>
      <c r="QS57" s="35"/>
      <c r="QT57" s="35"/>
      <c r="QU57" s="35"/>
      <c r="QV57" s="35"/>
      <c r="QW57" s="35"/>
      <c r="QX57" s="35"/>
      <c r="QY57" s="35"/>
      <c r="QZ57" s="35"/>
      <c r="RA57" s="35"/>
      <c r="RB57" s="35"/>
      <c r="RC57" s="35"/>
      <c r="RD57" s="35"/>
      <c r="RE57" s="35"/>
      <c r="RF57" s="35"/>
      <c r="RG57" s="35"/>
      <c r="RH57" s="35"/>
      <c r="RI57" s="35"/>
      <c r="RJ57" s="35"/>
      <c r="RK57" s="35"/>
      <c r="RL57" s="35"/>
      <c r="RM57" s="35"/>
      <c r="RN57" s="35"/>
      <c r="RO57" s="35"/>
      <c r="RP57" s="35"/>
      <c r="RQ57" s="35"/>
      <c r="RR57" s="35"/>
      <c r="RS57" s="35"/>
      <c r="RT57" s="35"/>
      <c r="RU57" s="35"/>
      <c r="RV57" s="35"/>
      <c r="RW57" s="35"/>
      <c r="RX57" s="35"/>
      <c r="RY57" s="35"/>
      <c r="RZ57" s="35"/>
      <c r="SA57" s="35"/>
      <c r="SB57" s="35"/>
      <c r="SC57" s="35"/>
      <c r="SD57" s="35"/>
      <c r="SE57" s="35"/>
      <c r="SF57" s="35"/>
      <c r="SG57" s="35"/>
      <c r="SH57" s="35"/>
      <c r="SI57" s="35"/>
      <c r="SJ57" s="35"/>
      <c r="SK57" s="35"/>
      <c r="SL57" s="35"/>
      <c r="SM57" s="35"/>
      <c r="SN57" s="35"/>
      <c r="SO57" s="35"/>
      <c r="SP57" s="35"/>
      <c r="SQ57" s="35"/>
      <c r="SR57" s="35"/>
      <c r="SS57" s="35"/>
      <c r="ST57" s="35"/>
      <c r="SU57" s="35"/>
      <c r="SV57" s="35"/>
      <c r="SW57" s="35"/>
      <c r="SX57" s="35"/>
      <c r="SY57" s="35"/>
      <c r="SZ57" s="35"/>
      <c r="TA57" s="35"/>
      <c r="TB57" s="35"/>
      <c r="TC57" s="35"/>
      <c r="TD57" s="35"/>
      <c r="TE57" s="35"/>
      <c r="TF57" s="35"/>
      <c r="TG57" s="35"/>
      <c r="TH57" s="35"/>
      <c r="TI57" s="35"/>
      <c r="TJ57" s="35"/>
      <c r="TK57" s="35"/>
      <c r="TL57" s="35"/>
      <c r="TM57" s="35"/>
      <c r="TN57" s="35"/>
      <c r="TO57" s="35"/>
      <c r="TP57" s="35"/>
      <c r="TQ57" s="35"/>
      <c r="TR57" s="35"/>
      <c r="TS57" s="35"/>
      <c r="TT57" s="35"/>
      <c r="TU57" s="35"/>
      <c r="TV57" s="35"/>
      <c r="TW57" s="35"/>
      <c r="TX57" s="35"/>
      <c r="TY57" s="35"/>
      <c r="TZ57" s="35"/>
      <c r="UA57" s="35"/>
      <c r="UB57" s="35"/>
      <c r="UC57" s="35"/>
      <c r="UD57" s="35"/>
      <c r="UE57" s="35"/>
      <c r="UF57" s="35"/>
      <c r="UG57" s="35"/>
      <c r="UH57" s="35"/>
      <c r="UI57" s="35"/>
      <c r="UJ57" s="35"/>
      <c r="UK57" s="35"/>
      <c r="UL57" s="35"/>
      <c r="UM57" s="35"/>
      <c r="UN57" s="35"/>
      <c r="UO57" s="35"/>
      <c r="UP57" s="35"/>
      <c r="UQ57" s="35"/>
      <c r="UR57" s="35"/>
      <c r="US57" s="35"/>
      <c r="UT57" s="35"/>
      <c r="UU57" s="35"/>
      <c r="UV57" s="35"/>
      <c r="UW57" s="35"/>
      <c r="UX57" s="35"/>
      <c r="UY57" s="35"/>
      <c r="UZ57" s="35"/>
      <c r="VA57" s="35"/>
      <c r="VB57" s="35"/>
      <c r="VC57" s="35"/>
      <c r="VD57" s="35"/>
      <c r="VE57" s="35"/>
      <c r="VF57" s="35"/>
      <c r="VG57" s="35"/>
      <c r="VH57" s="35"/>
      <c r="VI57" s="35"/>
      <c r="VJ57" s="35"/>
      <c r="VK57" s="35"/>
      <c r="VL57" s="35"/>
      <c r="VM57" s="35"/>
      <c r="VN57" s="35"/>
      <c r="VO57" s="35"/>
      <c r="VP57" s="35"/>
      <c r="VQ57" s="35"/>
      <c r="VR57" s="35"/>
      <c r="VS57" s="35"/>
      <c r="VT57" s="35"/>
      <c r="VU57" s="35"/>
      <c r="VV57" s="35"/>
      <c r="VW57" s="35"/>
      <c r="VX57" s="35"/>
      <c r="VY57" s="35"/>
      <c r="VZ57" s="35"/>
      <c r="WA57" s="35"/>
      <c r="WB57" s="35"/>
      <c r="WC57" s="35"/>
      <c r="WD57" s="35"/>
      <c r="WE57" s="35"/>
      <c r="WF57" s="35"/>
      <c r="WG57" s="35"/>
      <c r="WH57" s="35"/>
      <c r="WI57" s="35"/>
      <c r="WJ57" s="35"/>
      <c r="WK57" s="35"/>
      <c r="WL57" s="35"/>
      <c r="WM57" s="35"/>
      <c r="WN57" s="35"/>
      <c r="WO57" s="35"/>
      <c r="WP57" s="35"/>
      <c r="WQ57" s="35"/>
      <c r="WR57" s="35"/>
      <c r="WS57" s="35"/>
      <c r="WT57" s="35"/>
      <c r="WU57" s="35"/>
      <c r="WV57" s="35"/>
      <c r="WW57" s="35"/>
      <c r="WX57" s="35"/>
      <c r="WY57" s="35"/>
      <c r="WZ57" s="35"/>
      <c r="XA57" s="35"/>
      <c r="XB57" s="35"/>
      <c r="XC57" s="35"/>
      <c r="XD57" s="35"/>
      <c r="XE57" s="35"/>
      <c r="XF57" s="35"/>
      <c r="XG57" s="35"/>
      <c r="XH57" s="35"/>
      <c r="XI57" s="35"/>
      <c r="XJ57" s="35"/>
      <c r="XK57" s="35"/>
      <c r="XL57" s="35"/>
      <c r="XM57" s="35"/>
      <c r="XN57" s="35"/>
      <c r="XO57" s="35"/>
      <c r="XP57" s="35"/>
      <c r="XQ57" s="35"/>
      <c r="XR57" s="35"/>
      <c r="XS57" s="35"/>
      <c r="XT57" s="35"/>
      <c r="XU57" s="35"/>
      <c r="XV57" s="35"/>
      <c r="XW57" s="35"/>
      <c r="XX57" s="35"/>
      <c r="XY57" s="35"/>
      <c r="XZ57" s="35"/>
      <c r="YA57" s="35"/>
      <c r="YB57" s="35"/>
      <c r="YC57" s="35"/>
      <c r="YD57" s="35"/>
      <c r="YE57" s="35"/>
      <c r="YF57" s="35"/>
      <c r="YG57" s="35"/>
      <c r="YH57" s="35"/>
      <c r="YI57" s="35"/>
      <c r="YJ57" s="35"/>
      <c r="YK57" s="35"/>
      <c r="YL57" s="35"/>
      <c r="YM57" s="35"/>
      <c r="YN57" s="35"/>
      <c r="YO57" s="35"/>
      <c r="YP57" s="35"/>
      <c r="YQ57" s="35"/>
      <c r="YR57" s="35"/>
      <c r="YS57" s="35"/>
      <c r="YT57" s="35"/>
      <c r="YU57" s="35"/>
      <c r="YV57" s="35"/>
      <c r="YW57" s="35"/>
      <c r="YX57" s="35"/>
      <c r="YY57" s="35"/>
      <c r="YZ57" s="35"/>
      <c r="ZA57" s="35"/>
      <c r="ZB57" s="35"/>
      <c r="ZC57" s="35"/>
      <c r="ZD57" s="35"/>
      <c r="ZE57" s="35"/>
      <c r="ZF57" s="35"/>
      <c r="ZG57" s="35"/>
      <c r="ZH57" s="35"/>
      <c r="ZI57" s="35"/>
      <c r="ZJ57" s="35"/>
      <c r="ZK57" s="35"/>
      <c r="ZL57" s="35"/>
      <c r="ZM57" s="35"/>
      <c r="ZN57" s="35"/>
      <c r="ZO57" s="35"/>
      <c r="ZP57" s="35"/>
      <c r="ZQ57" s="35"/>
      <c r="ZR57" s="35"/>
      <c r="ZS57" s="35"/>
      <c r="ZT57" s="35"/>
      <c r="ZU57" s="35"/>
      <c r="ZV57" s="35"/>
      <c r="ZW57" s="35"/>
      <c r="ZX57" s="35"/>
      <c r="ZY57" s="35"/>
      <c r="ZZ57" s="35"/>
      <c r="AAA57" s="35"/>
      <c r="AAB57" s="35"/>
      <c r="AAC57" s="35"/>
      <c r="AAD57" s="35"/>
      <c r="AAE57" s="35"/>
      <c r="AAF57" s="35"/>
      <c r="AAG57" s="35"/>
      <c r="AAH57" s="35"/>
      <c r="AAI57" s="35"/>
      <c r="AAJ57" s="35"/>
      <c r="AAK57" s="35"/>
      <c r="AAL57" s="35"/>
      <c r="AAM57" s="35"/>
      <c r="AAN57" s="35"/>
      <c r="AAO57" s="35"/>
      <c r="AAP57" s="35"/>
      <c r="AAQ57" s="35"/>
      <c r="AAR57" s="35"/>
      <c r="AAS57" s="35"/>
      <c r="AAT57" s="35"/>
      <c r="AAU57" s="35"/>
      <c r="AAV57" s="35"/>
      <c r="AAW57" s="35"/>
      <c r="AAX57" s="35"/>
      <c r="AAY57" s="35"/>
      <c r="AAZ57" s="35"/>
      <c r="ABA57" s="35"/>
      <c r="ABB57" s="35"/>
      <c r="ABC57" s="35"/>
      <c r="ABD57" s="35"/>
      <c r="ABE57" s="35"/>
      <c r="ABF57" s="35"/>
      <c r="ABG57" s="35"/>
      <c r="ABH57" s="35"/>
      <c r="ABI57" s="35"/>
      <c r="ABJ57" s="35"/>
      <c r="ABK57" s="35"/>
      <c r="ABL57" s="35"/>
      <c r="ABM57" s="35"/>
      <c r="ABN57" s="35"/>
      <c r="ABO57" s="35"/>
      <c r="ABP57" s="35"/>
      <c r="ABQ57" s="35"/>
      <c r="ABR57" s="35"/>
      <c r="ABS57" s="35"/>
      <c r="ABT57" s="35"/>
      <c r="ABU57" s="35"/>
      <c r="ABV57" s="35"/>
      <c r="ABW57" s="35"/>
      <c r="ABX57" s="35"/>
      <c r="ABY57" s="35"/>
      <c r="ABZ57" s="35"/>
      <c r="ACA57" s="35"/>
      <c r="ACB57" s="35"/>
      <c r="ACC57" s="35"/>
      <c r="ACD57" s="35"/>
      <c r="ACE57" s="35"/>
      <c r="ACF57" s="35"/>
      <c r="ACG57" s="35"/>
      <c r="ACH57" s="35"/>
      <c r="ACI57" s="35"/>
      <c r="ACJ57" s="35"/>
      <c r="ACK57" s="35"/>
      <c r="ACL57" s="35"/>
      <c r="ACM57" s="35"/>
      <c r="ACN57" s="35"/>
      <c r="ACO57" s="35"/>
      <c r="ACP57" s="35"/>
      <c r="ACQ57" s="35"/>
      <c r="ACR57" s="35"/>
      <c r="ACS57" s="35"/>
      <c r="ACT57" s="35"/>
      <c r="ACU57" s="35"/>
      <c r="ACV57" s="35"/>
      <c r="ACW57" s="35"/>
      <c r="ACX57" s="35"/>
      <c r="ACY57" s="35"/>
      <c r="ACZ57" s="35"/>
      <c r="ADA57" s="35"/>
      <c r="ADB57" s="35"/>
      <c r="ADC57" s="35"/>
      <c r="ADD57" s="35"/>
      <c r="ADE57" s="35"/>
      <c r="ADF57" s="35"/>
      <c r="ADG57" s="35"/>
      <c r="ADH57" s="35"/>
      <c r="ADI57" s="35"/>
      <c r="ADJ57" s="35"/>
      <c r="ADK57" s="35"/>
      <c r="ADL57" s="35"/>
      <c r="ADM57" s="35"/>
      <c r="ADN57" s="35"/>
      <c r="ADO57" s="35"/>
      <c r="ADP57" s="35"/>
      <c r="ADQ57" s="35"/>
      <c r="ADR57" s="35"/>
      <c r="ADS57" s="35"/>
      <c r="ADT57" s="35"/>
      <c r="ADU57" s="35"/>
      <c r="ADV57" s="35"/>
      <c r="ADW57" s="35"/>
      <c r="ADX57" s="35"/>
      <c r="ADY57" s="35"/>
      <c r="ADZ57" s="35"/>
      <c r="AEA57" s="35"/>
      <c r="AEB57" s="35"/>
      <c r="AEC57" s="35"/>
      <c r="AED57" s="35"/>
      <c r="AEE57" s="35"/>
      <c r="AEF57" s="35"/>
      <c r="AEG57" s="35"/>
      <c r="AEH57" s="35"/>
      <c r="AEI57" s="35"/>
      <c r="AEJ57" s="35"/>
      <c r="AEK57" s="35"/>
      <c r="AEL57" s="35"/>
      <c r="AEM57" s="35"/>
      <c r="AEN57" s="35"/>
      <c r="AEO57" s="35"/>
      <c r="AEP57" s="35"/>
      <c r="AEQ57" s="35"/>
      <c r="AER57" s="35"/>
      <c r="AES57" s="35"/>
      <c r="AET57" s="35"/>
      <c r="AEU57" s="35"/>
      <c r="AEV57" s="35"/>
      <c r="AEW57" s="35"/>
      <c r="AEX57" s="35"/>
      <c r="AEY57" s="35"/>
      <c r="AEZ57" s="35"/>
      <c r="AFA57" s="35"/>
      <c r="AFB57" s="35"/>
      <c r="AFC57" s="35"/>
      <c r="AFD57" s="35"/>
      <c r="AFE57" s="35"/>
      <c r="AFF57" s="35"/>
      <c r="AFG57" s="35"/>
      <c r="AFH57" s="35"/>
      <c r="AFI57" s="35"/>
      <c r="AFJ57" s="35"/>
      <c r="AFK57" s="35"/>
      <c r="AFL57" s="35"/>
      <c r="AFM57" s="35"/>
      <c r="AFN57" s="35"/>
      <c r="AFO57" s="35"/>
      <c r="AFP57" s="35"/>
      <c r="AFQ57" s="35"/>
      <c r="AFR57" s="35"/>
      <c r="AFS57" s="35"/>
      <c r="AFT57" s="35"/>
      <c r="AFU57" s="35"/>
      <c r="AFV57" s="35"/>
      <c r="AFW57" s="35"/>
      <c r="AFX57" s="35"/>
      <c r="AFY57" s="35"/>
      <c r="AFZ57" s="35"/>
      <c r="AGA57" s="35"/>
      <c r="AGB57" s="35"/>
      <c r="AGC57" s="35"/>
      <c r="AGD57" s="35"/>
      <c r="AGE57" s="35"/>
      <c r="AGF57" s="35"/>
      <c r="AGG57" s="35"/>
      <c r="AGH57" s="35"/>
      <c r="AGI57" s="35"/>
      <c r="AGJ57" s="35"/>
      <c r="AGK57" s="35"/>
      <c r="AGL57" s="35"/>
      <c r="AGM57" s="35"/>
      <c r="AGN57" s="35"/>
      <c r="AGO57" s="35"/>
      <c r="AGP57" s="35"/>
      <c r="AGQ57" s="35"/>
      <c r="AGR57" s="35"/>
      <c r="AGS57" s="35"/>
      <c r="AGT57" s="35"/>
      <c r="AGU57" s="35"/>
      <c r="AGV57" s="35"/>
      <c r="AGW57" s="35"/>
      <c r="AGX57" s="35"/>
      <c r="AGY57" s="35"/>
      <c r="AGZ57" s="35"/>
      <c r="AHA57" s="35"/>
      <c r="AHB57" s="35"/>
      <c r="AHC57" s="35"/>
      <c r="AHD57" s="35"/>
      <c r="AHE57" s="35"/>
      <c r="AHF57" s="35"/>
      <c r="AHG57" s="35"/>
      <c r="AHH57" s="35"/>
      <c r="AHI57" s="35"/>
      <c r="AHJ57" s="35"/>
      <c r="AHK57" s="35"/>
      <c r="AHL57" s="35"/>
      <c r="AHM57" s="35"/>
      <c r="AHN57" s="35"/>
      <c r="AHO57" s="35"/>
      <c r="AHP57" s="35"/>
      <c r="AHQ57" s="35"/>
      <c r="AHR57" s="35"/>
      <c r="AHS57" s="35"/>
      <c r="AHT57" s="35"/>
      <c r="AHU57" s="35"/>
      <c r="AHV57" s="35"/>
      <c r="AHW57" s="35"/>
      <c r="AHX57" s="35"/>
      <c r="AHY57" s="35"/>
      <c r="AHZ57" s="35"/>
      <c r="AIA57" s="35"/>
      <c r="AIB57" s="35"/>
      <c r="AIC57" s="35"/>
      <c r="AID57" s="35"/>
      <c r="AIE57" s="35"/>
      <c r="AIF57" s="35"/>
      <c r="AIG57" s="35"/>
      <c r="AIH57" s="35"/>
      <c r="AII57" s="35"/>
      <c r="AIJ57" s="35"/>
      <c r="AIK57" s="35"/>
      <c r="AIL57" s="35"/>
      <c r="AIM57" s="35"/>
      <c r="AIN57" s="35"/>
      <c r="AIO57" s="35"/>
      <c r="AIP57" s="35"/>
      <c r="AIQ57" s="35"/>
      <c r="AIR57" s="35"/>
      <c r="AIS57" s="35"/>
      <c r="AIT57" s="35"/>
      <c r="AIU57" s="35"/>
      <c r="AIV57" s="35"/>
      <c r="AIW57" s="35"/>
      <c r="AIX57" s="35"/>
      <c r="AIY57" s="35"/>
      <c r="AIZ57" s="35"/>
      <c r="AJA57" s="35"/>
      <c r="AJB57" s="35"/>
      <c r="AJC57" s="35"/>
      <c r="AJD57" s="35"/>
      <c r="AJE57" s="35"/>
      <c r="AJF57" s="35"/>
      <c r="AJG57" s="35"/>
      <c r="AJH57" s="35"/>
      <c r="AJI57" s="35"/>
      <c r="AJJ57" s="35"/>
      <c r="AJK57" s="35"/>
      <c r="AJL57" s="35"/>
      <c r="AJM57" s="35"/>
      <c r="AJN57" s="35"/>
      <c r="AJO57" s="35"/>
      <c r="AJP57" s="35"/>
      <c r="AJQ57" s="35"/>
      <c r="AJR57" s="35"/>
      <c r="AJS57" s="35"/>
      <c r="AJT57" s="35"/>
      <c r="AJU57" s="35"/>
      <c r="AJV57" s="35"/>
      <c r="AJW57" s="35"/>
      <c r="AJX57" s="35"/>
      <c r="AJY57" s="35"/>
      <c r="AJZ57" s="35"/>
      <c r="AKA57" s="35"/>
      <c r="AKB57" s="35"/>
      <c r="AKC57" s="35"/>
      <c r="AKD57" s="35"/>
      <c r="AKE57" s="35"/>
      <c r="AKF57" s="35"/>
      <c r="AKG57" s="35"/>
      <c r="AKH57" s="35"/>
      <c r="AKI57" s="35"/>
      <c r="AKJ57" s="35"/>
      <c r="AKK57" s="35"/>
      <c r="AKL57" s="35"/>
      <c r="AKM57" s="35"/>
      <c r="AKN57" s="35"/>
      <c r="AKO57" s="35"/>
      <c r="AKP57" s="35"/>
      <c r="AKQ57" s="35"/>
      <c r="AKR57" s="35"/>
      <c r="AKS57" s="35"/>
      <c r="AKT57" s="35"/>
      <c r="AKU57" s="35"/>
      <c r="AKV57" s="35"/>
      <c r="AKW57" s="35"/>
      <c r="AKX57" s="35"/>
      <c r="AKY57" s="35"/>
      <c r="AKZ57" s="35"/>
      <c r="ALA57" s="35"/>
      <c r="ALB57" s="35"/>
      <c r="ALC57" s="35"/>
      <c r="ALD57" s="35"/>
      <c r="ALE57" s="35"/>
      <c r="ALF57" s="35"/>
      <c r="ALG57" s="35"/>
      <c r="ALH57" s="35"/>
      <c r="ALI57" s="35"/>
      <c r="ALJ57" s="35"/>
      <c r="ALK57" s="35"/>
      <c r="ALL57" s="35"/>
      <c r="ALM57" s="35"/>
      <c r="ALN57" s="35"/>
      <c r="ALO57" s="35"/>
      <c r="ALP57" s="35"/>
      <c r="ALQ57" s="35"/>
      <c r="ALR57" s="35"/>
      <c r="ALS57" s="35"/>
      <c r="ALT57" s="35"/>
      <c r="ALU57" s="35"/>
      <c r="ALV57" s="35"/>
      <c r="ALW57" s="35"/>
      <c r="ALX57" s="35"/>
      <c r="ALY57" s="35"/>
      <c r="ALZ57" s="35"/>
      <c r="AMA57" s="35"/>
      <c r="AMB57" s="35"/>
      <c r="AMC57" s="35"/>
      <c r="AMD57" s="35"/>
      <c r="AME57" s="35"/>
      <c r="AMF57" s="35"/>
      <c r="AMG57" s="35"/>
      <c r="AMH57" s="35"/>
      <c r="AMI57" s="35"/>
      <c r="AMJ57" s="35"/>
      <c r="AMK57" s="35"/>
    </row>
    <row r="58" s="1" customFormat="1" ht="20.1" customHeight="1" spans="1:1025">
      <c r="A58" s="11"/>
      <c r="B58" s="11">
        <v>55</v>
      </c>
      <c r="C58" s="12"/>
      <c r="D58" s="13"/>
      <c r="E58" s="14"/>
      <c r="F58" s="14"/>
      <c r="G58" s="13"/>
      <c r="H58" s="15"/>
      <c r="I58" s="20">
        <v>42284</v>
      </c>
      <c r="J58" s="13">
        <v>7</v>
      </c>
      <c r="K58" s="21">
        <v>8.21</v>
      </c>
      <c r="L58" s="22">
        <f>K58/0.003375</f>
        <v>2432.59259259259</v>
      </c>
      <c r="M58" s="23">
        <v>245.8</v>
      </c>
      <c r="N58" s="15">
        <f>M58/22.5</f>
        <v>10.9244444444444</v>
      </c>
      <c r="O58" s="15">
        <f>AVERAGE(N58:N60)</f>
        <v>10.4755555555556</v>
      </c>
      <c r="P58" s="15">
        <f>(O58/15)*100</f>
        <v>69.837037037037</v>
      </c>
      <c r="Q58" s="30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3"/>
      <c r="AG58" s="34"/>
      <c r="AH58" s="34"/>
      <c r="AI58" s="34"/>
      <c r="AJ58" s="34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  <c r="FE58" s="35"/>
      <c r="FF58" s="35"/>
      <c r="FG58" s="35"/>
      <c r="FH58" s="35"/>
      <c r="FI58" s="35"/>
      <c r="FJ58" s="35"/>
      <c r="FK58" s="35"/>
      <c r="FL58" s="35"/>
      <c r="FM58" s="35"/>
      <c r="FN58" s="35"/>
      <c r="FO58" s="35"/>
      <c r="FP58" s="35"/>
      <c r="FQ58" s="35"/>
      <c r="FR58" s="35"/>
      <c r="FS58" s="35"/>
      <c r="FT58" s="35"/>
      <c r="FU58" s="35"/>
      <c r="FV58" s="35"/>
      <c r="FW58" s="35"/>
      <c r="FX58" s="35"/>
      <c r="FY58" s="35"/>
      <c r="FZ58" s="35"/>
      <c r="GA58" s="35"/>
      <c r="GB58" s="35"/>
      <c r="GC58" s="35"/>
      <c r="GD58" s="35"/>
      <c r="GE58" s="35"/>
      <c r="GF58" s="35"/>
      <c r="GG58" s="35"/>
      <c r="GH58" s="35"/>
      <c r="GI58" s="35"/>
      <c r="GJ58" s="35"/>
      <c r="GK58" s="35"/>
      <c r="GL58" s="35"/>
      <c r="GM58" s="35"/>
      <c r="GN58" s="35"/>
      <c r="GO58" s="35"/>
      <c r="GP58" s="35"/>
      <c r="GQ58" s="35"/>
      <c r="GR58" s="35"/>
      <c r="GS58" s="35"/>
      <c r="GT58" s="35"/>
      <c r="GU58" s="35"/>
      <c r="GV58" s="35"/>
      <c r="GW58" s="35"/>
      <c r="GX58" s="35"/>
      <c r="GY58" s="35"/>
      <c r="GZ58" s="35"/>
      <c r="HA58" s="35"/>
      <c r="HB58" s="35"/>
      <c r="HC58" s="35"/>
      <c r="HD58" s="35"/>
      <c r="HE58" s="35"/>
      <c r="HF58" s="35"/>
      <c r="HG58" s="35"/>
      <c r="HH58" s="35"/>
      <c r="HI58" s="35"/>
      <c r="HJ58" s="35"/>
      <c r="HK58" s="35"/>
      <c r="HL58" s="35"/>
      <c r="HM58" s="35"/>
      <c r="HN58" s="35"/>
      <c r="HO58" s="35"/>
      <c r="HP58" s="35"/>
      <c r="HQ58" s="35"/>
      <c r="HR58" s="35"/>
      <c r="HS58" s="35"/>
      <c r="HT58" s="35"/>
      <c r="HU58" s="35"/>
      <c r="HV58" s="35"/>
      <c r="HW58" s="35"/>
      <c r="HX58" s="35"/>
      <c r="HY58" s="35"/>
      <c r="HZ58" s="35"/>
      <c r="IA58" s="35"/>
      <c r="IB58" s="35"/>
      <c r="IC58" s="35"/>
      <c r="ID58" s="35"/>
      <c r="IE58" s="35"/>
      <c r="IF58" s="35"/>
      <c r="IG58" s="35"/>
      <c r="IH58" s="35"/>
      <c r="II58" s="35"/>
      <c r="IJ58" s="35"/>
      <c r="IK58" s="35"/>
      <c r="IL58" s="35"/>
      <c r="IM58" s="35"/>
      <c r="IN58" s="35"/>
      <c r="IO58" s="35"/>
      <c r="IP58" s="35"/>
      <c r="IQ58" s="35"/>
      <c r="IR58" s="35"/>
      <c r="IS58" s="35"/>
      <c r="IT58" s="35"/>
      <c r="IU58" s="35"/>
      <c r="IV58" s="35"/>
      <c r="IW58" s="35"/>
      <c r="IX58" s="35"/>
      <c r="IY58" s="35"/>
      <c r="IZ58" s="35"/>
      <c r="JA58" s="35"/>
      <c r="JB58" s="35"/>
      <c r="JC58" s="35"/>
      <c r="JD58" s="35"/>
      <c r="JE58" s="35"/>
      <c r="JF58" s="35"/>
      <c r="JG58" s="35"/>
      <c r="JH58" s="35"/>
      <c r="JI58" s="35"/>
      <c r="JJ58" s="35"/>
      <c r="JK58" s="35"/>
      <c r="JL58" s="35"/>
      <c r="JM58" s="35"/>
      <c r="JN58" s="35"/>
      <c r="JO58" s="35"/>
      <c r="JP58" s="35"/>
      <c r="JQ58" s="35"/>
      <c r="JR58" s="35"/>
      <c r="JS58" s="35"/>
      <c r="JT58" s="35"/>
      <c r="JU58" s="35"/>
      <c r="JV58" s="35"/>
      <c r="JW58" s="35"/>
      <c r="JX58" s="35"/>
      <c r="JY58" s="35"/>
      <c r="JZ58" s="35"/>
      <c r="KA58" s="35"/>
      <c r="KB58" s="35"/>
      <c r="KC58" s="35"/>
      <c r="KD58" s="35"/>
      <c r="KE58" s="35"/>
      <c r="KF58" s="35"/>
      <c r="KG58" s="35"/>
      <c r="KH58" s="35"/>
      <c r="KI58" s="35"/>
      <c r="KJ58" s="35"/>
      <c r="KK58" s="35"/>
      <c r="KL58" s="35"/>
      <c r="KM58" s="35"/>
      <c r="KN58" s="35"/>
      <c r="KO58" s="35"/>
      <c r="KP58" s="35"/>
      <c r="KQ58" s="35"/>
      <c r="KR58" s="35"/>
      <c r="KS58" s="35"/>
      <c r="KT58" s="35"/>
      <c r="KU58" s="35"/>
      <c r="KV58" s="35"/>
      <c r="KW58" s="35"/>
      <c r="KX58" s="35"/>
      <c r="KY58" s="35"/>
      <c r="KZ58" s="35"/>
      <c r="LA58" s="35"/>
      <c r="LB58" s="35"/>
      <c r="LC58" s="35"/>
      <c r="LD58" s="35"/>
      <c r="LE58" s="35"/>
      <c r="LF58" s="35"/>
      <c r="LG58" s="35"/>
      <c r="LH58" s="35"/>
      <c r="LI58" s="35"/>
      <c r="LJ58" s="35"/>
      <c r="LK58" s="35"/>
      <c r="LL58" s="35"/>
      <c r="LM58" s="35"/>
      <c r="LN58" s="35"/>
      <c r="LO58" s="35"/>
      <c r="LP58" s="35"/>
      <c r="LQ58" s="35"/>
      <c r="LR58" s="35"/>
      <c r="LS58" s="35"/>
      <c r="LT58" s="35"/>
      <c r="LU58" s="35"/>
      <c r="LV58" s="35"/>
      <c r="LW58" s="35"/>
      <c r="LX58" s="35"/>
      <c r="LY58" s="35"/>
      <c r="LZ58" s="35"/>
      <c r="MA58" s="35"/>
      <c r="MB58" s="35"/>
      <c r="MC58" s="35"/>
      <c r="MD58" s="35"/>
      <c r="ME58" s="35"/>
      <c r="MF58" s="35"/>
      <c r="MG58" s="35"/>
      <c r="MH58" s="35"/>
      <c r="MI58" s="35"/>
      <c r="MJ58" s="35"/>
      <c r="MK58" s="35"/>
      <c r="ML58" s="35"/>
      <c r="MM58" s="35"/>
      <c r="MN58" s="35"/>
      <c r="MO58" s="35"/>
      <c r="MP58" s="35"/>
      <c r="MQ58" s="35"/>
      <c r="MR58" s="35"/>
      <c r="MS58" s="35"/>
      <c r="MT58" s="35"/>
      <c r="MU58" s="35"/>
      <c r="MV58" s="35"/>
      <c r="MW58" s="35"/>
      <c r="MX58" s="35"/>
      <c r="MY58" s="35"/>
      <c r="MZ58" s="35"/>
      <c r="NA58" s="35"/>
      <c r="NB58" s="35"/>
      <c r="NC58" s="35"/>
      <c r="ND58" s="35"/>
      <c r="NE58" s="35"/>
      <c r="NF58" s="35"/>
      <c r="NG58" s="35"/>
      <c r="NH58" s="35"/>
      <c r="NI58" s="35"/>
      <c r="NJ58" s="35"/>
      <c r="NK58" s="35"/>
      <c r="NL58" s="35"/>
      <c r="NM58" s="35"/>
      <c r="NN58" s="35"/>
      <c r="NO58" s="35"/>
      <c r="NP58" s="35"/>
      <c r="NQ58" s="35"/>
      <c r="NR58" s="35"/>
      <c r="NS58" s="35"/>
      <c r="NT58" s="35"/>
      <c r="NU58" s="35"/>
      <c r="NV58" s="35"/>
      <c r="NW58" s="35"/>
      <c r="NX58" s="35"/>
      <c r="NY58" s="35"/>
      <c r="NZ58" s="35"/>
      <c r="OA58" s="35"/>
      <c r="OB58" s="35"/>
      <c r="OC58" s="35"/>
      <c r="OD58" s="35"/>
      <c r="OE58" s="35"/>
      <c r="OF58" s="35"/>
      <c r="OG58" s="35"/>
      <c r="OH58" s="35"/>
      <c r="OI58" s="35"/>
      <c r="OJ58" s="35"/>
      <c r="OK58" s="35"/>
      <c r="OL58" s="35"/>
      <c r="OM58" s="35"/>
      <c r="ON58" s="35"/>
      <c r="OO58" s="35"/>
      <c r="OP58" s="35"/>
      <c r="OQ58" s="35"/>
      <c r="OR58" s="35"/>
      <c r="OS58" s="35"/>
      <c r="OT58" s="35"/>
      <c r="OU58" s="35"/>
      <c r="OV58" s="35"/>
      <c r="OW58" s="35"/>
      <c r="OX58" s="35"/>
      <c r="OY58" s="35"/>
      <c r="OZ58" s="35"/>
      <c r="PA58" s="35"/>
      <c r="PB58" s="35"/>
      <c r="PC58" s="35"/>
      <c r="PD58" s="35"/>
      <c r="PE58" s="35"/>
      <c r="PF58" s="35"/>
      <c r="PG58" s="35"/>
      <c r="PH58" s="35"/>
      <c r="PI58" s="35"/>
      <c r="PJ58" s="35"/>
      <c r="PK58" s="35"/>
      <c r="PL58" s="35"/>
      <c r="PM58" s="35"/>
      <c r="PN58" s="35"/>
      <c r="PO58" s="35"/>
      <c r="PP58" s="35"/>
      <c r="PQ58" s="35"/>
      <c r="PR58" s="35"/>
      <c r="PS58" s="35"/>
      <c r="PT58" s="35"/>
      <c r="PU58" s="35"/>
      <c r="PV58" s="35"/>
      <c r="PW58" s="35"/>
      <c r="PX58" s="35"/>
      <c r="PY58" s="35"/>
      <c r="PZ58" s="35"/>
      <c r="QA58" s="35"/>
      <c r="QB58" s="35"/>
      <c r="QC58" s="35"/>
      <c r="QD58" s="35"/>
      <c r="QE58" s="35"/>
      <c r="QF58" s="35"/>
      <c r="QG58" s="35"/>
      <c r="QH58" s="35"/>
      <c r="QI58" s="35"/>
      <c r="QJ58" s="35"/>
      <c r="QK58" s="35"/>
      <c r="QL58" s="35"/>
      <c r="QM58" s="35"/>
      <c r="QN58" s="35"/>
      <c r="QO58" s="35"/>
      <c r="QP58" s="35"/>
      <c r="QQ58" s="35"/>
      <c r="QR58" s="35"/>
      <c r="QS58" s="35"/>
      <c r="QT58" s="35"/>
      <c r="QU58" s="35"/>
      <c r="QV58" s="35"/>
      <c r="QW58" s="35"/>
      <c r="QX58" s="35"/>
      <c r="QY58" s="35"/>
      <c r="QZ58" s="35"/>
      <c r="RA58" s="35"/>
      <c r="RB58" s="35"/>
      <c r="RC58" s="35"/>
      <c r="RD58" s="35"/>
      <c r="RE58" s="35"/>
      <c r="RF58" s="35"/>
      <c r="RG58" s="35"/>
      <c r="RH58" s="35"/>
      <c r="RI58" s="35"/>
      <c r="RJ58" s="35"/>
      <c r="RK58" s="35"/>
      <c r="RL58" s="35"/>
      <c r="RM58" s="35"/>
      <c r="RN58" s="35"/>
      <c r="RO58" s="35"/>
      <c r="RP58" s="35"/>
      <c r="RQ58" s="35"/>
      <c r="RR58" s="35"/>
      <c r="RS58" s="35"/>
      <c r="RT58" s="35"/>
      <c r="RU58" s="35"/>
      <c r="RV58" s="35"/>
      <c r="RW58" s="35"/>
      <c r="RX58" s="35"/>
      <c r="RY58" s="35"/>
      <c r="RZ58" s="35"/>
      <c r="SA58" s="35"/>
      <c r="SB58" s="35"/>
      <c r="SC58" s="35"/>
      <c r="SD58" s="35"/>
      <c r="SE58" s="35"/>
      <c r="SF58" s="35"/>
      <c r="SG58" s="35"/>
      <c r="SH58" s="35"/>
      <c r="SI58" s="35"/>
      <c r="SJ58" s="35"/>
      <c r="SK58" s="35"/>
      <c r="SL58" s="35"/>
      <c r="SM58" s="35"/>
      <c r="SN58" s="35"/>
      <c r="SO58" s="35"/>
      <c r="SP58" s="35"/>
      <c r="SQ58" s="35"/>
      <c r="SR58" s="35"/>
      <c r="SS58" s="35"/>
      <c r="ST58" s="35"/>
      <c r="SU58" s="35"/>
      <c r="SV58" s="35"/>
      <c r="SW58" s="35"/>
      <c r="SX58" s="35"/>
      <c r="SY58" s="35"/>
      <c r="SZ58" s="35"/>
      <c r="TA58" s="35"/>
      <c r="TB58" s="35"/>
      <c r="TC58" s="35"/>
      <c r="TD58" s="35"/>
      <c r="TE58" s="35"/>
      <c r="TF58" s="35"/>
      <c r="TG58" s="35"/>
      <c r="TH58" s="35"/>
      <c r="TI58" s="35"/>
      <c r="TJ58" s="35"/>
      <c r="TK58" s="35"/>
      <c r="TL58" s="35"/>
      <c r="TM58" s="35"/>
      <c r="TN58" s="35"/>
      <c r="TO58" s="35"/>
      <c r="TP58" s="35"/>
      <c r="TQ58" s="35"/>
      <c r="TR58" s="35"/>
      <c r="TS58" s="35"/>
      <c r="TT58" s="35"/>
      <c r="TU58" s="35"/>
      <c r="TV58" s="35"/>
      <c r="TW58" s="35"/>
      <c r="TX58" s="35"/>
      <c r="TY58" s="35"/>
      <c r="TZ58" s="35"/>
      <c r="UA58" s="35"/>
      <c r="UB58" s="35"/>
      <c r="UC58" s="35"/>
      <c r="UD58" s="35"/>
      <c r="UE58" s="35"/>
      <c r="UF58" s="35"/>
      <c r="UG58" s="35"/>
      <c r="UH58" s="35"/>
      <c r="UI58" s="35"/>
      <c r="UJ58" s="35"/>
      <c r="UK58" s="35"/>
      <c r="UL58" s="35"/>
      <c r="UM58" s="35"/>
      <c r="UN58" s="35"/>
      <c r="UO58" s="35"/>
      <c r="UP58" s="35"/>
      <c r="UQ58" s="35"/>
      <c r="UR58" s="35"/>
      <c r="US58" s="35"/>
      <c r="UT58" s="35"/>
      <c r="UU58" s="35"/>
      <c r="UV58" s="35"/>
      <c r="UW58" s="35"/>
      <c r="UX58" s="35"/>
      <c r="UY58" s="35"/>
      <c r="UZ58" s="35"/>
      <c r="VA58" s="35"/>
      <c r="VB58" s="35"/>
      <c r="VC58" s="35"/>
      <c r="VD58" s="35"/>
      <c r="VE58" s="35"/>
      <c r="VF58" s="35"/>
      <c r="VG58" s="35"/>
      <c r="VH58" s="35"/>
      <c r="VI58" s="35"/>
      <c r="VJ58" s="35"/>
      <c r="VK58" s="35"/>
      <c r="VL58" s="35"/>
      <c r="VM58" s="35"/>
      <c r="VN58" s="35"/>
      <c r="VO58" s="35"/>
      <c r="VP58" s="35"/>
      <c r="VQ58" s="35"/>
      <c r="VR58" s="35"/>
      <c r="VS58" s="35"/>
      <c r="VT58" s="35"/>
      <c r="VU58" s="35"/>
      <c r="VV58" s="35"/>
      <c r="VW58" s="35"/>
      <c r="VX58" s="35"/>
      <c r="VY58" s="35"/>
      <c r="VZ58" s="35"/>
      <c r="WA58" s="35"/>
      <c r="WB58" s="35"/>
      <c r="WC58" s="35"/>
      <c r="WD58" s="35"/>
      <c r="WE58" s="35"/>
      <c r="WF58" s="35"/>
      <c r="WG58" s="35"/>
      <c r="WH58" s="35"/>
      <c r="WI58" s="35"/>
      <c r="WJ58" s="35"/>
      <c r="WK58" s="35"/>
      <c r="WL58" s="35"/>
      <c r="WM58" s="35"/>
      <c r="WN58" s="35"/>
      <c r="WO58" s="35"/>
      <c r="WP58" s="35"/>
      <c r="WQ58" s="35"/>
      <c r="WR58" s="35"/>
      <c r="WS58" s="35"/>
      <c r="WT58" s="35"/>
      <c r="WU58" s="35"/>
      <c r="WV58" s="35"/>
      <c r="WW58" s="35"/>
      <c r="WX58" s="35"/>
      <c r="WY58" s="35"/>
      <c r="WZ58" s="35"/>
      <c r="XA58" s="35"/>
      <c r="XB58" s="35"/>
      <c r="XC58" s="35"/>
      <c r="XD58" s="35"/>
      <c r="XE58" s="35"/>
      <c r="XF58" s="35"/>
      <c r="XG58" s="35"/>
      <c r="XH58" s="35"/>
      <c r="XI58" s="35"/>
      <c r="XJ58" s="35"/>
      <c r="XK58" s="35"/>
      <c r="XL58" s="35"/>
      <c r="XM58" s="35"/>
      <c r="XN58" s="35"/>
      <c r="XO58" s="35"/>
      <c r="XP58" s="35"/>
      <c r="XQ58" s="35"/>
      <c r="XR58" s="35"/>
      <c r="XS58" s="35"/>
      <c r="XT58" s="35"/>
      <c r="XU58" s="35"/>
      <c r="XV58" s="35"/>
      <c r="XW58" s="35"/>
      <c r="XX58" s="35"/>
      <c r="XY58" s="35"/>
      <c r="XZ58" s="35"/>
      <c r="YA58" s="35"/>
      <c r="YB58" s="35"/>
      <c r="YC58" s="35"/>
      <c r="YD58" s="35"/>
      <c r="YE58" s="35"/>
      <c r="YF58" s="35"/>
      <c r="YG58" s="35"/>
      <c r="YH58" s="35"/>
      <c r="YI58" s="35"/>
      <c r="YJ58" s="35"/>
      <c r="YK58" s="35"/>
      <c r="YL58" s="35"/>
      <c r="YM58" s="35"/>
      <c r="YN58" s="35"/>
      <c r="YO58" s="35"/>
      <c r="YP58" s="35"/>
      <c r="YQ58" s="35"/>
      <c r="YR58" s="35"/>
      <c r="YS58" s="35"/>
      <c r="YT58" s="35"/>
      <c r="YU58" s="35"/>
      <c r="YV58" s="35"/>
      <c r="YW58" s="35"/>
      <c r="YX58" s="35"/>
      <c r="YY58" s="35"/>
      <c r="YZ58" s="35"/>
      <c r="ZA58" s="35"/>
      <c r="ZB58" s="35"/>
      <c r="ZC58" s="35"/>
      <c r="ZD58" s="35"/>
      <c r="ZE58" s="35"/>
      <c r="ZF58" s="35"/>
      <c r="ZG58" s="35"/>
      <c r="ZH58" s="35"/>
      <c r="ZI58" s="35"/>
      <c r="ZJ58" s="35"/>
      <c r="ZK58" s="35"/>
      <c r="ZL58" s="35"/>
      <c r="ZM58" s="35"/>
      <c r="ZN58" s="35"/>
      <c r="ZO58" s="35"/>
      <c r="ZP58" s="35"/>
      <c r="ZQ58" s="35"/>
      <c r="ZR58" s="35"/>
      <c r="ZS58" s="35"/>
      <c r="ZT58" s="35"/>
      <c r="ZU58" s="35"/>
      <c r="ZV58" s="35"/>
      <c r="ZW58" s="35"/>
      <c r="ZX58" s="35"/>
      <c r="ZY58" s="35"/>
      <c r="ZZ58" s="35"/>
      <c r="AAA58" s="35"/>
      <c r="AAB58" s="35"/>
      <c r="AAC58" s="35"/>
      <c r="AAD58" s="35"/>
      <c r="AAE58" s="35"/>
      <c r="AAF58" s="35"/>
      <c r="AAG58" s="35"/>
      <c r="AAH58" s="35"/>
      <c r="AAI58" s="35"/>
      <c r="AAJ58" s="35"/>
      <c r="AAK58" s="35"/>
      <c r="AAL58" s="35"/>
      <c r="AAM58" s="35"/>
      <c r="AAN58" s="35"/>
      <c r="AAO58" s="35"/>
      <c r="AAP58" s="35"/>
      <c r="AAQ58" s="35"/>
      <c r="AAR58" s="35"/>
      <c r="AAS58" s="35"/>
      <c r="AAT58" s="35"/>
      <c r="AAU58" s="35"/>
      <c r="AAV58" s="35"/>
      <c r="AAW58" s="35"/>
      <c r="AAX58" s="35"/>
      <c r="AAY58" s="35"/>
      <c r="AAZ58" s="35"/>
      <c r="ABA58" s="35"/>
      <c r="ABB58" s="35"/>
      <c r="ABC58" s="35"/>
      <c r="ABD58" s="35"/>
      <c r="ABE58" s="35"/>
      <c r="ABF58" s="35"/>
      <c r="ABG58" s="35"/>
      <c r="ABH58" s="35"/>
      <c r="ABI58" s="35"/>
      <c r="ABJ58" s="35"/>
      <c r="ABK58" s="35"/>
      <c r="ABL58" s="35"/>
      <c r="ABM58" s="35"/>
      <c r="ABN58" s="35"/>
      <c r="ABO58" s="35"/>
      <c r="ABP58" s="35"/>
      <c r="ABQ58" s="35"/>
      <c r="ABR58" s="35"/>
      <c r="ABS58" s="35"/>
      <c r="ABT58" s="35"/>
      <c r="ABU58" s="35"/>
      <c r="ABV58" s="35"/>
      <c r="ABW58" s="35"/>
      <c r="ABX58" s="35"/>
      <c r="ABY58" s="35"/>
      <c r="ABZ58" s="35"/>
      <c r="ACA58" s="35"/>
      <c r="ACB58" s="35"/>
      <c r="ACC58" s="35"/>
      <c r="ACD58" s="35"/>
      <c r="ACE58" s="35"/>
      <c r="ACF58" s="35"/>
      <c r="ACG58" s="35"/>
      <c r="ACH58" s="35"/>
      <c r="ACI58" s="35"/>
      <c r="ACJ58" s="35"/>
      <c r="ACK58" s="35"/>
      <c r="ACL58" s="35"/>
      <c r="ACM58" s="35"/>
      <c r="ACN58" s="35"/>
      <c r="ACO58" s="35"/>
      <c r="ACP58" s="35"/>
      <c r="ACQ58" s="35"/>
      <c r="ACR58" s="35"/>
      <c r="ACS58" s="35"/>
      <c r="ACT58" s="35"/>
      <c r="ACU58" s="35"/>
      <c r="ACV58" s="35"/>
      <c r="ACW58" s="35"/>
      <c r="ACX58" s="35"/>
      <c r="ACY58" s="35"/>
      <c r="ACZ58" s="35"/>
      <c r="ADA58" s="35"/>
      <c r="ADB58" s="35"/>
      <c r="ADC58" s="35"/>
      <c r="ADD58" s="35"/>
      <c r="ADE58" s="35"/>
      <c r="ADF58" s="35"/>
      <c r="ADG58" s="35"/>
      <c r="ADH58" s="35"/>
      <c r="ADI58" s="35"/>
      <c r="ADJ58" s="35"/>
      <c r="ADK58" s="35"/>
      <c r="ADL58" s="35"/>
      <c r="ADM58" s="35"/>
      <c r="ADN58" s="35"/>
      <c r="ADO58" s="35"/>
      <c r="ADP58" s="35"/>
      <c r="ADQ58" s="35"/>
      <c r="ADR58" s="35"/>
      <c r="ADS58" s="35"/>
      <c r="ADT58" s="35"/>
      <c r="ADU58" s="35"/>
      <c r="ADV58" s="35"/>
      <c r="ADW58" s="35"/>
      <c r="ADX58" s="35"/>
      <c r="ADY58" s="35"/>
      <c r="ADZ58" s="35"/>
      <c r="AEA58" s="35"/>
      <c r="AEB58" s="35"/>
      <c r="AEC58" s="35"/>
      <c r="AED58" s="35"/>
      <c r="AEE58" s="35"/>
      <c r="AEF58" s="35"/>
      <c r="AEG58" s="35"/>
      <c r="AEH58" s="35"/>
      <c r="AEI58" s="35"/>
      <c r="AEJ58" s="35"/>
      <c r="AEK58" s="35"/>
      <c r="AEL58" s="35"/>
      <c r="AEM58" s="35"/>
      <c r="AEN58" s="35"/>
      <c r="AEO58" s="35"/>
      <c r="AEP58" s="35"/>
      <c r="AEQ58" s="35"/>
      <c r="AER58" s="35"/>
      <c r="AES58" s="35"/>
      <c r="AET58" s="35"/>
      <c r="AEU58" s="35"/>
      <c r="AEV58" s="35"/>
      <c r="AEW58" s="35"/>
      <c r="AEX58" s="35"/>
      <c r="AEY58" s="35"/>
      <c r="AEZ58" s="35"/>
      <c r="AFA58" s="35"/>
      <c r="AFB58" s="35"/>
      <c r="AFC58" s="35"/>
      <c r="AFD58" s="35"/>
      <c r="AFE58" s="35"/>
      <c r="AFF58" s="35"/>
      <c r="AFG58" s="35"/>
      <c r="AFH58" s="35"/>
      <c r="AFI58" s="35"/>
      <c r="AFJ58" s="35"/>
      <c r="AFK58" s="35"/>
      <c r="AFL58" s="35"/>
      <c r="AFM58" s="35"/>
      <c r="AFN58" s="35"/>
      <c r="AFO58" s="35"/>
      <c r="AFP58" s="35"/>
      <c r="AFQ58" s="35"/>
      <c r="AFR58" s="35"/>
      <c r="AFS58" s="35"/>
      <c r="AFT58" s="35"/>
      <c r="AFU58" s="35"/>
      <c r="AFV58" s="35"/>
      <c r="AFW58" s="35"/>
      <c r="AFX58" s="35"/>
      <c r="AFY58" s="35"/>
      <c r="AFZ58" s="35"/>
      <c r="AGA58" s="35"/>
      <c r="AGB58" s="35"/>
      <c r="AGC58" s="35"/>
      <c r="AGD58" s="35"/>
      <c r="AGE58" s="35"/>
      <c r="AGF58" s="35"/>
      <c r="AGG58" s="35"/>
      <c r="AGH58" s="35"/>
      <c r="AGI58" s="35"/>
      <c r="AGJ58" s="35"/>
      <c r="AGK58" s="35"/>
      <c r="AGL58" s="35"/>
      <c r="AGM58" s="35"/>
      <c r="AGN58" s="35"/>
      <c r="AGO58" s="35"/>
      <c r="AGP58" s="35"/>
      <c r="AGQ58" s="35"/>
      <c r="AGR58" s="35"/>
      <c r="AGS58" s="35"/>
      <c r="AGT58" s="35"/>
      <c r="AGU58" s="35"/>
      <c r="AGV58" s="35"/>
      <c r="AGW58" s="35"/>
      <c r="AGX58" s="35"/>
      <c r="AGY58" s="35"/>
      <c r="AGZ58" s="35"/>
      <c r="AHA58" s="35"/>
      <c r="AHB58" s="35"/>
      <c r="AHC58" s="35"/>
      <c r="AHD58" s="35"/>
      <c r="AHE58" s="35"/>
      <c r="AHF58" s="35"/>
      <c r="AHG58" s="35"/>
      <c r="AHH58" s="35"/>
      <c r="AHI58" s="35"/>
      <c r="AHJ58" s="35"/>
      <c r="AHK58" s="35"/>
      <c r="AHL58" s="35"/>
      <c r="AHM58" s="35"/>
      <c r="AHN58" s="35"/>
      <c r="AHO58" s="35"/>
      <c r="AHP58" s="35"/>
      <c r="AHQ58" s="35"/>
      <c r="AHR58" s="35"/>
      <c r="AHS58" s="35"/>
      <c r="AHT58" s="35"/>
      <c r="AHU58" s="35"/>
      <c r="AHV58" s="35"/>
      <c r="AHW58" s="35"/>
      <c r="AHX58" s="35"/>
      <c r="AHY58" s="35"/>
      <c r="AHZ58" s="35"/>
      <c r="AIA58" s="35"/>
      <c r="AIB58" s="35"/>
      <c r="AIC58" s="35"/>
      <c r="AID58" s="35"/>
      <c r="AIE58" s="35"/>
      <c r="AIF58" s="35"/>
      <c r="AIG58" s="35"/>
      <c r="AIH58" s="35"/>
      <c r="AII58" s="35"/>
      <c r="AIJ58" s="35"/>
      <c r="AIK58" s="35"/>
      <c r="AIL58" s="35"/>
      <c r="AIM58" s="35"/>
      <c r="AIN58" s="35"/>
      <c r="AIO58" s="35"/>
      <c r="AIP58" s="35"/>
      <c r="AIQ58" s="35"/>
      <c r="AIR58" s="35"/>
      <c r="AIS58" s="35"/>
      <c r="AIT58" s="35"/>
      <c r="AIU58" s="35"/>
      <c r="AIV58" s="35"/>
      <c r="AIW58" s="35"/>
      <c r="AIX58" s="35"/>
      <c r="AIY58" s="35"/>
      <c r="AIZ58" s="35"/>
      <c r="AJA58" s="35"/>
      <c r="AJB58" s="35"/>
      <c r="AJC58" s="35"/>
      <c r="AJD58" s="35"/>
      <c r="AJE58" s="35"/>
      <c r="AJF58" s="35"/>
      <c r="AJG58" s="35"/>
      <c r="AJH58" s="35"/>
      <c r="AJI58" s="35"/>
      <c r="AJJ58" s="35"/>
      <c r="AJK58" s="35"/>
      <c r="AJL58" s="35"/>
      <c r="AJM58" s="35"/>
      <c r="AJN58" s="35"/>
      <c r="AJO58" s="35"/>
      <c r="AJP58" s="35"/>
      <c r="AJQ58" s="35"/>
      <c r="AJR58" s="35"/>
      <c r="AJS58" s="35"/>
      <c r="AJT58" s="35"/>
      <c r="AJU58" s="35"/>
      <c r="AJV58" s="35"/>
      <c r="AJW58" s="35"/>
      <c r="AJX58" s="35"/>
      <c r="AJY58" s="35"/>
      <c r="AJZ58" s="35"/>
      <c r="AKA58" s="35"/>
      <c r="AKB58" s="35"/>
      <c r="AKC58" s="35"/>
      <c r="AKD58" s="35"/>
      <c r="AKE58" s="35"/>
      <c r="AKF58" s="35"/>
      <c r="AKG58" s="35"/>
      <c r="AKH58" s="35"/>
      <c r="AKI58" s="35"/>
      <c r="AKJ58" s="35"/>
      <c r="AKK58" s="35"/>
      <c r="AKL58" s="35"/>
      <c r="AKM58" s="35"/>
      <c r="AKN58" s="35"/>
      <c r="AKO58" s="35"/>
      <c r="AKP58" s="35"/>
      <c r="AKQ58" s="35"/>
      <c r="AKR58" s="35"/>
      <c r="AKS58" s="35"/>
      <c r="AKT58" s="35"/>
      <c r="AKU58" s="35"/>
      <c r="AKV58" s="35"/>
      <c r="AKW58" s="35"/>
      <c r="AKX58" s="35"/>
      <c r="AKY58" s="35"/>
      <c r="AKZ58" s="35"/>
      <c r="ALA58" s="35"/>
      <c r="ALB58" s="35"/>
      <c r="ALC58" s="35"/>
      <c r="ALD58" s="35"/>
      <c r="ALE58" s="35"/>
      <c r="ALF58" s="35"/>
      <c r="ALG58" s="35"/>
      <c r="ALH58" s="35"/>
      <c r="ALI58" s="35"/>
      <c r="ALJ58" s="35"/>
      <c r="ALK58" s="35"/>
      <c r="ALL58" s="35"/>
      <c r="ALM58" s="35"/>
      <c r="ALN58" s="35"/>
      <c r="ALO58" s="35"/>
      <c r="ALP58" s="35"/>
      <c r="ALQ58" s="35"/>
      <c r="ALR58" s="35"/>
      <c r="ALS58" s="35"/>
      <c r="ALT58" s="35"/>
      <c r="ALU58" s="35"/>
      <c r="ALV58" s="35"/>
      <c r="ALW58" s="35"/>
      <c r="ALX58" s="35"/>
      <c r="ALY58" s="35"/>
      <c r="ALZ58" s="35"/>
      <c r="AMA58" s="35"/>
      <c r="AMB58" s="35"/>
      <c r="AMC58" s="35"/>
      <c r="AMD58" s="35"/>
      <c r="AME58" s="35"/>
      <c r="AMF58" s="35"/>
      <c r="AMG58" s="35"/>
      <c r="AMH58" s="35"/>
      <c r="AMI58" s="35"/>
      <c r="AMJ58" s="35"/>
      <c r="AMK58" s="35"/>
    </row>
    <row r="59" s="1" customFormat="1" ht="20.1" customHeight="1" spans="1:1025">
      <c r="A59" s="11"/>
      <c r="B59" s="11">
        <v>56</v>
      </c>
      <c r="C59" s="12"/>
      <c r="D59" s="13"/>
      <c r="E59" s="14"/>
      <c r="F59" s="14"/>
      <c r="G59" s="13"/>
      <c r="H59" s="15"/>
      <c r="I59" s="20"/>
      <c r="J59" s="13"/>
      <c r="K59" s="24">
        <v>8.39</v>
      </c>
      <c r="L59" s="22">
        <f>K59/0.003375</f>
        <v>2485.92592592593</v>
      </c>
      <c r="M59" s="25">
        <v>210.9</v>
      </c>
      <c r="N59" s="15">
        <f>M59/22.5</f>
        <v>9.37333333333333</v>
      </c>
      <c r="O59" s="15"/>
      <c r="P59" s="15"/>
      <c r="Q59" s="30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3"/>
      <c r="AG59" s="34"/>
      <c r="AH59" s="34"/>
      <c r="AI59" s="34"/>
      <c r="AJ59" s="34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  <c r="FE59" s="35"/>
      <c r="FF59" s="35"/>
      <c r="FG59" s="35"/>
      <c r="FH59" s="35"/>
      <c r="FI59" s="35"/>
      <c r="FJ59" s="35"/>
      <c r="FK59" s="35"/>
      <c r="FL59" s="35"/>
      <c r="FM59" s="35"/>
      <c r="FN59" s="35"/>
      <c r="FO59" s="35"/>
      <c r="FP59" s="35"/>
      <c r="FQ59" s="35"/>
      <c r="FR59" s="35"/>
      <c r="FS59" s="35"/>
      <c r="FT59" s="35"/>
      <c r="FU59" s="35"/>
      <c r="FV59" s="35"/>
      <c r="FW59" s="35"/>
      <c r="FX59" s="35"/>
      <c r="FY59" s="35"/>
      <c r="FZ59" s="35"/>
      <c r="GA59" s="35"/>
      <c r="GB59" s="35"/>
      <c r="GC59" s="35"/>
      <c r="GD59" s="35"/>
      <c r="GE59" s="35"/>
      <c r="GF59" s="35"/>
      <c r="GG59" s="35"/>
      <c r="GH59" s="35"/>
      <c r="GI59" s="35"/>
      <c r="GJ59" s="35"/>
      <c r="GK59" s="35"/>
      <c r="GL59" s="35"/>
      <c r="GM59" s="35"/>
      <c r="GN59" s="35"/>
      <c r="GO59" s="35"/>
      <c r="GP59" s="35"/>
      <c r="GQ59" s="35"/>
      <c r="GR59" s="35"/>
      <c r="GS59" s="35"/>
      <c r="GT59" s="35"/>
      <c r="GU59" s="35"/>
      <c r="GV59" s="35"/>
      <c r="GW59" s="35"/>
      <c r="GX59" s="35"/>
      <c r="GY59" s="35"/>
      <c r="GZ59" s="35"/>
      <c r="HA59" s="35"/>
      <c r="HB59" s="35"/>
      <c r="HC59" s="35"/>
      <c r="HD59" s="35"/>
      <c r="HE59" s="35"/>
      <c r="HF59" s="35"/>
      <c r="HG59" s="35"/>
      <c r="HH59" s="35"/>
      <c r="HI59" s="35"/>
      <c r="HJ59" s="35"/>
      <c r="HK59" s="35"/>
      <c r="HL59" s="35"/>
      <c r="HM59" s="35"/>
      <c r="HN59" s="35"/>
      <c r="HO59" s="35"/>
      <c r="HP59" s="35"/>
      <c r="HQ59" s="35"/>
      <c r="HR59" s="35"/>
      <c r="HS59" s="35"/>
      <c r="HT59" s="35"/>
      <c r="HU59" s="35"/>
      <c r="HV59" s="35"/>
      <c r="HW59" s="35"/>
      <c r="HX59" s="35"/>
      <c r="HY59" s="35"/>
      <c r="HZ59" s="35"/>
      <c r="IA59" s="35"/>
      <c r="IB59" s="35"/>
      <c r="IC59" s="35"/>
      <c r="ID59" s="35"/>
      <c r="IE59" s="35"/>
      <c r="IF59" s="35"/>
      <c r="IG59" s="35"/>
      <c r="IH59" s="35"/>
      <c r="II59" s="35"/>
      <c r="IJ59" s="35"/>
      <c r="IK59" s="35"/>
      <c r="IL59" s="35"/>
      <c r="IM59" s="35"/>
      <c r="IN59" s="35"/>
      <c r="IO59" s="35"/>
      <c r="IP59" s="35"/>
      <c r="IQ59" s="35"/>
      <c r="IR59" s="35"/>
      <c r="IS59" s="35"/>
      <c r="IT59" s="35"/>
      <c r="IU59" s="35"/>
      <c r="IV59" s="35"/>
      <c r="IW59" s="35"/>
      <c r="IX59" s="35"/>
      <c r="IY59" s="35"/>
      <c r="IZ59" s="35"/>
      <c r="JA59" s="35"/>
      <c r="JB59" s="35"/>
      <c r="JC59" s="35"/>
      <c r="JD59" s="35"/>
      <c r="JE59" s="35"/>
      <c r="JF59" s="35"/>
      <c r="JG59" s="35"/>
      <c r="JH59" s="35"/>
      <c r="JI59" s="35"/>
      <c r="JJ59" s="35"/>
      <c r="JK59" s="35"/>
      <c r="JL59" s="35"/>
      <c r="JM59" s="35"/>
      <c r="JN59" s="35"/>
      <c r="JO59" s="35"/>
      <c r="JP59" s="35"/>
      <c r="JQ59" s="35"/>
      <c r="JR59" s="35"/>
      <c r="JS59" s="35"/>
      <c r="JT59" s="35"/>
      <c r="JU59" s="35"/>
      <c r="JV59" s="35"/>
      <c r="JW59" s="35"/>
      <c r="JX59" s="35"/>
      <c r="JY59" s="35"/>
      <c r="JZ59" s="35"/>
      <c r="KA59" s="35"/>
      <c r="KB59" s="35"/>
      <c r="KC59" s="35"/>
      <c r="KD59" s="35"/>
      <c r="KE59" s="35"/>
      <c r="KF59" s="35"/>
      <c r="KG59" s="35"/>
      <c r="KH59" s="35"/>
      <c r="KI59" s="35"/>
      <c r="KJ59" s="35"/>
      <c r="KK59" s="35"/>
      <c r="KL59" s="35"/>
      <c r="KM59" s="35"/>
      <c r="KN59" s="35"/>
      <c r="KO59" s="35"/>
      <c r="KP59" s="35"/>
      <c r="KQ59" s="35"/>
      <c r="KR59" s="35"/>
      <c r="KS59" s="35"/>
      <c r="KT59" s="35"/>
      <c r="KU59" s="35"/>
      <c r="KV59" s="35"/>
      <c r="KW59" s="35"/>
      <c r="KX59" s="35"/>
      <c r="KY59" s="35"/>
      <c r="KZ59" s="35"/>
      <c r="LA59" s="35"/>
      <c r="LB59" s="35"/>
      <c r="LC59" s="35"/>
      <c r="LD59" s="35"/>
      <c r="LE59" s="35"/>
      <c r="LF59" s="35"/>
      <c r="LG59" s="35"/>
      <c r="LH59" s="35"/>
      <c r="LI59" s="35"/>
      <c r="LJ59" s="35"/>
      <c r="LK59" s="35"/>
      <c r="LL59" s="35"/>
      <c r="LM59" s="35"/>
      <c r="LN59" s="35"/>
      <c r="LO59" s="35"/>
      <c r="LP59" s="35"/>
      <c r="LQ59" s="35"/>
      <c r="LR59" s="35"/>
      <c r="LS59" s="35"/>
      <c r="LT59" s="35"/>
      <c r="LU59" s="35"/>
      <c r="LV59" s="35"/>
      <c r="LW59" s="35"/>
      <c r="LX59" s="35"/>
      <c r="LY59" s="35"/>
      <c r="LZ59" s="35"/>
      <c r="MA59" s="35"/>
      <c r="MB59" s="35"/>
      <c r="MC59" s="35"/>
      <c r="MD59" s="35"/>
      <c r="ME59" s="35"/>
      <c r="MF59" s="35"/>
      <c r="MG59" s="35"/>
      <c r="MH59" s="35"/>
      <c r="MI59" s="35"/>
      <c r="MJ59" s="35"/>
      <c r="MK59" s="35"/>
      <c r="ML59" s="35"/>
      <c r="MM59" s="35"/>
      <c r="MN59" s="35"/>
      <c r="MO59" s="35"/>
      <c r="MP59" s="35"/>
      <c r="MQ59" s="35"/>
      <c r="MR59" s="35"/>
      <c r="MS59" s="35"/>
      <c r="MT59" s="35"/>
      <c r="MU59" s="35"/>
      <c r="MV59" s="35"/>
      <c r="MW59" s="35"/>
      <c r="MX59" s="35"/>
      <c r="MY59" s="35"/>
      <c r="MZ59" s="35"/>
      <c r="NA59" s="35"/>
      <c r="NB59" s="35"/>
      <c r="NC59" s="35"/>
      <c r="ND59" s="35"/>
      <c r="NE59" s="35"/>
      <c r="NF59" s="35"/>
      <c r="NG59" s="35"/>
      <c r="NH59" s="35"/>
      <c r="NI59" s="35"/>
      <c r="NJ59" s="35"/>
      <c r="NK59" s="35"/>
      <c r="NL59" s="35"/>
      <c r="NM59" s="35"/>
      <c r="NN59" s="35"/>
      <c r="NO59" s="35"/>
      <c r="NP59" s="35"/>
      <c r="NQ59" s="35"/>
      <c r="NR59" s="35"/>
      <c r="NS59" s="35"/>
      <c r="NT59" s="35"/>
      <c r="NU59" s="35"/>
      <c r="NV59" s="35"/>
      <c r="NW59" s="35"/>
      <c r="NX59" s="35"/>
      <c r="NY59" s="35"/>
      <c r="NZ59" s="35"/>
      <c r="OA59" s="35"/>
      <c r="OB59" s="35"/>
      <c r="OC59" s="35"/>
      <c r="OD59" s="35"/>
      <c r="OE59" s="35"/>
      <c r="OF59" s="35"/>
      <c r="OG59" s="35"/>
      <c r="OH59" s="35"/>
      <c r="OI59" s="35"/>
      <c r="OJ59" s="35"/>
      <c r="OK59" s="35"/>
      <c r="OL59" s="35"/>
      <c r="OM59" s="35"/>
      <c r="ON59" s="35"/>
      <c r="OO59" s="35"/>
      <c r="OP59" s="35"/>
      <c r="OQ59" s="35"/>
      <c r="OR59" s="35"/>
      <c r="OS59" s="35"/>
      <c r="OT59" s="35"/>
      <c r="OU59" s="35"/>
      <c r="OV59" s="35"/>
      <c r="OW59" s="35"/>
      <c r="OX59" s="35"/>
      <c r="OY59" s="35"/>
      <c r="OZ59" s="35"/>
      <c r="PA59" s="35"/>
      <c r="PB59" s="35"/>
      <c r="PC59" s="35"/>
      <c r="PD59" s="35"/>
      <c r="PE59" s="35"/>
      <c r="PF59" s="35"/>
      <c r="PG59" s="35"/>
      <c r="PH59" s="35"/>
      <c r="PI59" s="35"/>
      <c r="PJ59" s="35"/>
      <c r="PK59" s="35"/>
      <c r="PL59" s="35"/>
      <c r="PM59" s="35"/>
      <c r="PN59" s="35"/>
      <c r="PO59" s="35"/>
      <c r="PP59" s="35"/>
      <c r="PQ59" s="35"/>
      <c r="PR59" s="35"/>
      <c r="PS59" s="35"/>
      <c r="PT59" s="35"/>
      <c r="PU59" s="35"/>
      <c r="PV59" s="35"/>
      <c r="PW59" s="35"/>
      <c r="PX59" s="35"/>
      <c r="PY59" s="35"/>
      <c r="PZ59" s="35"/>
      <c r="QA59" s="35"/>
      <c r="QB59" s="35"/>
      <c r="QC59" s="35"/>
      <c r="QD59" s="35"/>
      <c r="QE59" s="35"/>
      <c r="QF59" s="35"/>
      <c r="QG59" s="35"/>
      <c r="QH59" s="35"/>
      <c r="QI59" s="35"/>
      <c r="QJ59" s="35"/>
      <c r="QK59" s="35"/>
      <c r="QL59" s="35"/>
      <c r="QM59" s="35"/>
      <c r="QN59" s="35"/>
      <c r="QO59" s="35"/>
      <c r="QP59" s="35"/>
      <c r="QQ59" s="35"/>
      <c r="QR59" s="35"/>
      <c r="QS59" s="35"/>
      <c r="QT59" s="35"/>
      <c r="QU59" s="35"/>
      <c r="QV59" s="35"/>
      <c r="QW59" s="35"/>
      <c r="QX59" s="35"/>
      <c r="QY59" s="35"/>
      <c r="QZ59" s="35"/>
      <c r="RA59" s="35"/>
      <c r="RB59" s="35"/>
      <c r="RC59" s="35"/>
      <c r="RD59" s="35"/>
      <c r="RE59" s="35"/>
      <c r="RF59" s="35"/>
      <c r="RG59" s="35"/>
      <c r="RH59" s="35"/>
      <c r="RI59" s="35"/>
      <c r="RJ59" s="35"/>
      <c r="RK59" s="35"/>
      <c r="RL59" s="35"/>
      <c r="RM59" s="35"/>
      <c r="RN59" s="35"/>
      <c r="RO59" s="35"/>
      <c r="RP59" s="35"/>
      <c r="RQ59" s="35"/>
      <c r="RR59" s="35"/>
      <c r="RS59" s="35"/>
      <c r="RT59" s="35"/>
      <c r="RU59" s="35"/>
      <c r="RV59" s="35"/>
      <c r="RW59" s="35"/>
      <c r="RX59" s="35"/>
      <c r="RY59" s="35"/>
      <c r="RZ59" s="35"/>
      <c r="SA59" s="35"/>
      <c r="SB59" s="35"/>
      <c r="SC59" s="35"/>
      <c r="SD59" s="35"/>
      <c r="SE59" s="35"/>
      <c r="SF59" s="35"/>
      <c r="SG59" s="35"/>
      <c r="SH59" s="35"/>
      <c r="SI59" s="35"/>
      <c r="SJ59" s="35"/>
      <c r="SK59" s="35"/>
      <c r="SL59" s="35"/>
      <c r="SM59" s="35"/>
      <c r="SN59" s="35"/>
      <c r="SO59" s="35"/>
      <c r="SP59" s="35"/>
      <c r="SQ59" s="35"/>
      <c r="SR59" s="35"/>
      <c r="SS59" s="35"/>
      <c r="ST59" s="35"/>
      <c r="SU59" s="35"/>
      <c r="SV59" s="35"/>
      <c r="SW59" s="35"/>
      <c r="SX59" s="35"/>
      <c r="SY59" s="35"/>
      <c r="SZ59" s="35"/>
      <c r="TA59" s="35"/>
      <c r="TB59" s="35"/>
      <c r="TC59" s="35"/>
      <c r="TD59" s="35"/>
      <c r="TE59" s="35"/>
      <c r="TF59" s="35"/>
      <c r="TG59" s="35"/>
      <c r="TH59" s="35"/>
      <c r="TI59" s="35"/>
      <c r="TJ59" s="35"/>
      <c r="TK59" s="35"/>
      <c r="TL59" s="35"/>
      <c r="TM59" s="35"/>
      <c r="TN59" s="35"/>
      <c r="TO59" s="35"/>
      <c r="TP59" s="35"/>
      <c r="TQ59" s="35"/>
      <c r="TR59" s="35"/>
      <c r="TS59" s="35"/>
      <c r="TT59" s="35"/>
      <c r="TU59" s="35"/>
      <c r="TV59" s="35"/>
      <c r="TW59" s="35"/>
      <c r="TX59" s="35"/>
      <c r="TY59" s="35"/>
      <c r="TZ59" s="35"/>
      <c r="UA59" s="35"/>
      <c r="UB59" s="35"/>
      <c r="UC59" s="35"/>
      <c r="UD59" s="35"/>
      <c r="UE59" s="35"/>
      <c r="UF59" s="35"/>
      <c r="UG59" s="35"/>
      <c r="UH59" s="35"/>
      <c r="UI59" s="35"/>
      <c r="UJ59" s="35"/>
      <c r="UK59" s="35"/>
      <c r="UL59" s="35"/>
      <c r="UM59" s="35"/>
      <c r="UN59" s="35"/>
      <c r="UO59" s="35"/>
      <c r="UP59" s="35"/>
      <c r="UQ59" s="35"/>
      <c r="UR59" s="35"/>
      <c r="US59" s="35"/>
      <c r="UT59" s="35"/>
      <c r="UU59" s="35"/>
      <c r="UV59" s="35"/>
      <c r="UW59" s="35"/>
      <c r="UX59" s="35"/>
      <c r="UY59" s="35"/>
      <c r="UZ59" s="35"/>
      <c r="VA59" s="35"/>
      <c r="VB59" s="35"/>
      <c r="VC59" s="35"/>
      <c r="VD59" s="35"/>
      <c r="VE59" s="35"/>
      <c r="VF59" s="35"/>
      <c r="VG59" s="35"/>
      <c r="VH59" s="35"/>
      <c r="VI59" s="35"/>
      <c r="VJ59" s="35"/>
      <c r="VK59" s="35"/>
      <c r="VL59" s="35"/>
      <c r="VM59" s="35"/>
      <c r="VN59" s="35"/>
      <c r="VO59" s="35"/>
      <c r="VP59" s="35"/>
      <c r="VQ59" s="35"/>
      <c r="VR59" s="35"/>
      <c r="VS59" s="35"/>
      <c r="VT59" s="35"/>
      <c r="VU59" s="35"/>
      <c r="VV59" s="35"/>
      <c r="VW59" s="35"/>
      <c r="VX59" s="35"/>
      <c r="VY59" s="35"/>
      <c r="VZ59" s="35"/>
      <c r="WA59" s="35"/>
      <c r="WB59" s="35"/>
      <c r="WC59" s="35"/>
      <c r="WD59" s="35"/>
      <c r="WE59" s="35"/>
      <c r="WF59" s="35"/>
      <c r="WG59" s="35"/>
      <c r="WH59" s="35"/>
      <c r="WI59" s="35"/>
      <c r="WJ59" s="35"/>
      <c r="WK59" s="35"/>
      <c r="WL59" s="35"/>
      <c r="WM59" s="35"/>
      <c r="WN59" s="35"/>
      <c r="WO59" s="35"/>
      <c r="WP59" s="35"/>
      <c r="WQ59" s="35"/>
      <c r="WR59" s="35"/>
      <c r="WS59" s="35"/>
      <c r="WT59" s="35"/>
      <c r="WU59" s="35"/>
      <c r="WV59" s="35"/>
      <c r="WW59" s="35"/>
      <c r="WX59" s="35"/>
      <c r="WY59" s="35"/>
      <c r="WZ59" s="35"/>
      <c r="XA59" s="35"/>
      <c r="XB59" s="35"/>
      <c r="XC59" s="35"/>
      <c r="XD59" s="35"/>
      <c r="XE59" s="35"/>
      <c r="XF59" s="35"/>
      <c r="XG59" s="35"/>
      <c r="XH59" s="35"/>
      <c r="XI59" s="35"/>
      <c r="XJ59" s="35"/>
      <c r="XK59" s="35"/>
      <c r="XL59" s="35"/>
      <c r="XM59" s="35"/>
      <c r="XN59" s="35"/>
      <c r="XO59" s="35"/>
      <c r="XP59" s="35"/>
      <c r="XQ59" s="35"/>
      <c r="XR59" s="35"/>
      <c r="XS59" s="35"/>
      <c r="XT59" s="35"/>
      <c r="XU59" s="35"/>
      <c r="XV59" s="35"/>
      <c r="XW59" s="35"/>
      <c r="XX59" s="35"/>
      <c r="XY59" s="35"/>
      <c r="XZ59" s="35"/>
      <c r="YA59" s="35"/>
      <c r="YB59" s="35"/>
      <c r="YC59" s="35"/>
      <c r="YD59" s="35"/>
      <c r="YE59" s="35"/>
      <c r="YF59" s="35"/>
      <c r="YG59" s="35"/>
      <c r="YH59" s="35"/>
      <c r="YI59" s="35"/>
      <c r="YJ59" s="35"/>
      <c r="YK59" s="35"/>
      <c r="YL59" s="35"/>
      <c r="YM59" s="35"/>
      <c r="YN59" s="35"/>
      <c r="YO59" s="35"/>
      <c r="YP59" s="35"/>
      <c r="YQ59" s="35"/>
      <c r="YR59" s="35"/>
      <c r="YS59" s="35"/>
      <c r="YT59" s="35"/>
      <c r="YU59" s="35"/>
      <c r="YV59" s="35"/>
      <c r="YW59" s="35"/>
      <c r="YX59" s="35"/>
      <c r="YY59" s="35"/>
      <c r="YZ59" s="35"/>
      <c r="ZA59" s="35"/>
      <c r="ZB59" s="35"/>
      <c r="ZC59" s="35"/>
      <c r="ZD59" s="35"/>
      <c r="ZE59" s="35"/>
      <c r="ZF59" s="35"/>
      <c r="ZG59" s="35"/>
      <c r="ZH59" s="35"/>
      <c r="ZI59" s="35"/>
      <c r="ZJ59" s="35"/>
      <c r="ZK59" s="35"/>
      <c r="ZL59" s="35"/>
      <c r="ZM59" s="35"/>
      <c r="ZN59" s="35"/>
      <c r="ZO59" s="35"/>
      <c r="ZP59" s="35"/>
      <c r="ZQ59" s="35"/>
      <c r="ZR59" s="35"/>
      <c r="ZS59" s="35"/>
      <c r="ZT59" s="35"/>
      <c r="ZU59" s="35"/>
      <c r="ZV59" s="35"/>
      <c r="ZW59" s="35"/>
      <c r="ZX59" s="35"/>
      <c r="ZY59" s="35"/>
      <c r="ZZ59" s="35"/>
      <c r="AAA59" s="35"/>
      <c r="AAB59" s="35"/>
      <c r="AAC59" s="35"/>
      <c r="AAD59" s="35"/>
      <c r="AAE59" s="35"/>
      <c r="AAF59" s="35"/>
      <c r="AAG59" s="35"/>
      <c r="AAH59" s="35"/>
      <c r="AAI59" s="35"/>
      <c r="AAJ59" s="35"/>
      <c r="AAK59" s="35"/>
      <c r="AAL59" s="35"/>
      <c r="AAM59" s="35"/>
      <c r="AAN59" s="35"/>
      <c r="AAO59" s="35"/>
      <c r="AAP59" s="35"/>
      <c r="AAQ59" s="35"/>
      <c r="AAR59" s="35"/>
      <c r="AAS59" s="35"/>
      <c r="AAT59" s="35"/>
      <c r="AAU59" s="35"/>
      <c r="AAV59" s="35"/>
      <c r="AAW59" s="35"/>
      <c r="AAX59" s="35"/>
      <c r="AAY59" s="35"/>
      <c r="AAZ59" s="35"/>
      <c r="ABA59" s="35"/>
      <c r="ABB59" s="35"/>
      <c r="ABC59" s="35"/>
      <c r="ABD59" s="35"/>
      <c r="ABE59" s="35"/>
      <c r="ABF59" s="35"/>
      <c r="ABG59" s="35"/>
      <c r="ABH59" s="35"/>
      <c r="ABI59" s="35"/>
      <c r="ABJ59" s="35"/>
      <c r="ABK59" s="35"/>
      <c r="ABL59" s="35"/>
      <c r="ABM59" s="35"/>
      <c r="ABN59" s="35"/>
      <c r="ABO59" s="35"/>
      <c r="ABP59" s="35"/>
      <c r="ABQ59" s="35"/>
      <c r="ABR59" s="35"/>
      <c r="ABS59" s="35"/>
      <c r="ABT59" s="35"/>
      <c r="ABU59" s="35"/>
      <c r="ABV59" s="35"/>
      <c r="ABW59" s="35"/>
      <c r="ABX59" s="35"/>
      <c r="ABY59" s="35"/>
      <c r="ABZ59" s="35"/>
      <c r="ACA59" s="35"/>
      <c r="ACB59" s="35"/>
      <c r="ACC59" s="35"/>
      <c r="ACD59" s="35"/>
      <c r="ACE59" s="35"/>
      <c r="ACF59" s="35"/>
      <c r="ACG59" s="35"/>
      <c r="ACH59" s="35"/>
      <c r="ACI59" s="35"/>
      <c r="ACJ59" s="35"/>
      <c r="ACK59" s="35"/>
      <c r="ACL59" s="35"/>
      <c r="ACM59" s="35"/>
      <c r="ACN59" s="35"/>
      <c r="ACO59" s="35"/>
      <c r="ACP59" s="35"/>
      <c r="ACQ59" s="35"/>
      <c r="ACR59" s="35"/>
      <c r="ACS59" s="35"/>
      <c r="ACT59" s="35"/>
      <c r="ACU59" s="35"/>
      <c r="ACV59" s="35"/>
      <c r="ACW59" s="35"/>
      <c r="ACX59" s="35"/>
      <c r="ACY59" s="35"/>
      <c r="ACZ59" s="35"/>
      <c r="ADA59" s="35"/>
      <c r="ADB59" s="35"/>
      <c r="ADC59" s="35"/>
      <c r="ADD59" s="35"/>
      <c r="ADE59" s="35"/>
      <c r="ADF59" s="35"/>
      <c r="ADG59" s="35"/>
      <c r="ADH59" s="35"/>
      <c r="ADI59" s="35"/>
      <c r="ADJ59" s="35"/>
      <c r="ADK59" s="35"/>
      <c r="ADL59" s="35"/>
      <c r="ADM59" s="35"/>
      <c r="ADN59" s="35"/>
      <c r="ADO59" s="35"/>
      <c r="ADP59" s="35"/>
      <c r="ADQ59" s="35"/>
      <c r="ADR59" s="35"/>
      <c r="ADS59" s="35"/>
      <c r="ADT59" s="35"/>
      <c r="ADU59" s="35"/>
      <c r="ADV59" s="35"/>
      <c r="ADW59" s="35"/>
      <c r="ADX59" s="35"/>
      <c r="ADY59" s="35"/>
      <c r="ADZ59" s="35"/>
      <c r="AEA59" s="35"/>
      <c r="AEB59" s="35"/>
      <c r="AEC59" s="35"/>
      <c r="AED59" s="35"/>
      <c r="AEE59" s="35"/>
      <c r="AEF59" s="35"/>
      <c r="AEG59" s="35"/>
      <c r="AEH59" s="35"/>
      <c r="AEI59" s="35"/>
      <c r="AEJ59" s="35"/>
      <c r="AEK59" s="35"/>
      <c r="AEL59" s="35"/>
      <c r="AEM59" s="35"/>
      <c r="AEN59" s="35"/>
      <c r="AEO59" s="35"/>
      <c r="AEP59" s="35"/>
      <c r="AEQ59" s="35"/>
      <c r="AER59" s="35"/>
      <c r="AES59" s="35"/>
      <c r="AET59" s="35"/>
      <c r="AEU59" s="35"/>
      <c r="AEV59" s="35"/>
      <c r="AEW59" s="35"/>
      <c r="AEX59" s="35"/>
      <c r="AEY59" s="35"/>
      <c r="AEZ59" s="35"/>
      <c r="AFA59" s="35"/>
      <c r="AFB59" s="35"/>
      <c r="AFC59" s="35"/>
      <c r="AFD59" s="35"/>
      <c r="AFE59" s="35"/>
      <c r="AFF59" s="35"/>
      <c r="AFG59" s="35"/>
      <c r="AFH59" s="35"/>
      <c r="AFI59" s="35"/>
      <c r="AFJ59" s="35"/>
      <c r="AFK59" s="35"/>
      <c r="AFL59" s="35"/>
      <c r="AFM59" s="35"/>
      <c r="AFN59" s="35"/>
      <c r="AFO59" s="35"/>
      <c r="AFP59" s="35"/>
      <c r="AFQ59" s="35"/>
      <c r="AFR59" s="35"/>
      <c r="AFS59" s="35"/>
      <c r="AFT59" s="35"/>
      <c r="AFU59" s="35"/>
      <c r="AFV59" s="35"/>
      <c r="AFW59" s="35"/>
      <c r="AFX59" s="35"/>
      <c r="AFY59" s="35"/>
      <c r="AFZ59" s="35"/>
      <c r="AGA59" s="35"/>
      <c r="AGB59" s="35"/>
      <c r="AGC59" s="35"/>
      <c r="AGD59" s="35"/>
      <c r="AGE59" s="35"/>
      <c r="AGF59" s="35"/>
      <c r="AGG59" s="35"/>
      <c r="AGH59" s="35"/>
      <c r="AGI59" s="35"/>
      <c r="AGJ59" s="35"/>
      <c r="AGK59" s="35"/>
      <c r="AGL59" s="35"/>
      <c r="AGM59" s="35"/>
      <c r="AGN59" s="35"/>
      <c r="AGO59" s="35"/>
      <c r="AGP59" s="35"/>
      <c r="AGQ59" s="35"/>
      <c r="AGR59" s="35"/>
      <c r="AGS59" s="35"/>
      <c r="AGT59" s="35"/>
      <c r="AGU59" s="35"/>
      <c r="AGV59" s="35"/>
      <c r="AGW59" s="35"/>
      <c r="AGX59" s="35"/>
      <c r="AGY59" s="35"/>
      <c r="AGZ59" s="35"/>
      <c r="AHA59" s="35"/>
      <c r="AHB59" s="35"/>
      <c r="AHC59" s="35"/>
      <c r="AHD59" s="35"/>
      <c r="AHE59" s="35"/>
      <c r="AHF59" s="35"/>
      <c r="AHG59" s="35"/>
      <c r="AHH59" s="35"/>
      <c r="AHI59" s="35"/>
      <c r="AHJ59" s="35"/>
      <c r="AHK59" s="35"/>
      <c r="AHL59" s="35"/>
      <c r="AHM59" s="35"/>
      <c r="AHN59" s="35"/>
      <c r="AHO59" s="35"/>
      <c r="AHP59" s="35"/>
      <c r="AHQ59" s="35"/>
      <c r="AHR59" s="35"/>
      <c r="AHS59" s="35"/>
      <c r="AHT59" s="35"/>
      <c r="AHU59" s="35"/>
      <c r="AHV59" s="35"/>
      <c r="AHW59" s="35"/>
      <c r="AHX59" s="35"/>
      <c r="AHY59" s="35"/>
      <c r="AHZ59" s="35"/>
      <c r="AIA59" s="35"/>
      <c r="AIB59" s="35"/>
      <c r="AIC59" s="35"/>
      <c r="AID59" s="35"/>
      <c r="AIE59" s="35"/>
      <c r="AIF59" s="35"/>
      <c r="AIG59" s="35"/>
      <c r="AIH59" s="35"/>
      <c r="AII59" s="35"/>
      <c r="AIJ59" s="35"/>
      <c r="AIK59" s="35"/>
      <c r="AIL59" s="35"/>
      <c r="AIM59" s="35"/>
      <c r="AIN59" s="35"/>
      <c r="AIO59" s="35"/>
      <c r="AIP59" s="35"/>
      <c r="AIQ59" s="35"/>
      <c r="AIR59" s="35"/>
      <c r="AIS59" s="35"/>
      <c r="AIT59" s="35"/>
      <c r="AIU59" s="35"/>
      <c r="AIV59" s="35"/>
      <c r="AIW59" s="35"/>
      <c r="AIX59" s="35"/>
      <c r="AIY59" s="35"/>
      <c r="AIZ59" s="35"/>
      <c r="AJA59" s="35"/>
      <c r="AJB59" s="35"/>
      <c r="AJC59" s="35"/>
      <c r="AJD59" s="35"/>
      <c r="AJE59" s="35"/>
      <c r="AJF59" s="35"/>
      <c r="AJG59" s="35"/>
      <c r="AJH59" s="35"/>
      <c r="AJI59" s="35"/>
      <c r="AJJ59" s="35"/>
      <c r="AJK59" s="35"/>
      <c r="AJL59" s="35"/>
      <c r="AJM59" s="35"/>
      <c r="AJN59" s="35"/>
      <c r="AJO59" s="35"/>
      <c r="AJP59" s="35"/>
      <c r="AJQ59" s="35"/>
      <c r="AJR59" s="35"/>
      <c r="AJS59" s="35"/>
      <c r="AJT59" s="35"/>
      <c r="AJU59" s="35"/>
      <c r="AJV59" s="35"/>
      <c r="AJW59" s="35"/>
      <c r="AJX59" s="35"/>
      <c r="AJY59" s="35"/>
      <c r="AJZ59" s="35"/>
      <c r="AKA59" s="35"/>
      <c r="AKB59" s="35"/>
      <c r="AKC59" s="35"/>
      <c r="AKD59" s="35"/>
      <c r="AKE59" s="35"/>
      <c r="AKF59" s="35"/>
      <c r="AKG59" s="35"/>
      <c r="AKH59" s="35"/>
      <c r="AKI59" s="35"/>
      <c r="AKJ59" s="35"/>
      <c r="AKK59" s="35"/>
      <c r="AKL59" s="35"/>
      <c r="AKM59" s="35"/>
      <c r="AKN59" s="35"/>
      <c r="AKO59" s="35"/>
      <c r="AKP59" s="35"/>
      <c r="AKQ59" s="35"/>
      <c r="AKR59" s="35"/>
      <c r="AKS59" s="35"/>
      <c r="AKT59" s="35"/>
      <c r="AKU59" s="35"/>
      <c r="AKV59" s="35"/>
      <c r="AKW59" s="35"/>
      <c r="AKX59" s="35"/>
      <c r="AKY59" s="35"/>
      <c r="AKZ59" s="35"/>
      <c r="ALA59" s="35"/>
      <c r="ALB59" s="35"/>
      <c r="ALC59" s="35"/>
      <c r="ALD59" s="35"/>
      <c r="ALE59" s="35"/>
      <c r="ALF59" s="35"/>
      <c r="ALG59" s="35"/>
      <c r="ALH59" s="35"/>
      <c r="ALI59" s="35"/>
      <c r="ALJ59" s="35"/>
      <c r="ALK59" s="35"/>
      <c r="ALL59" s="35"/>
      <c r="ALM59" s="35"/>
      <c r="ALN59" s="35"/>
      <c r="ALO59" s="35"/>
      <c r="ALP59" s="35"/>
      <c r="ALQ59" s="35"/>
      <c r="ALR59" s="35"/>
      <c r="ALS59" s="35"/>
      <c r="ALT59" s="35"/>
      <c r="ALU59" s="35"/>
      <c r="ALV59" s="35"/>
      <c r="ALW59" s="35"/>
      <c r="ALX59" s="35"/>
      <c r="ALY59" s="35"/>
      <c r="ALZ59" s="35"/>
      <c r="AMA59" s="35"/>
      <c r="AMB59" s="35"/>
      <c r="AMC59" s="35"/>
      <c r="AMD59" s="35"/>
      <c r="AME59" s="35"/>
      <c r="AMF59" s="35"/>
      <c r="AMG59" s="35"/>
      <c r="AMH59" s="35"/>
      <c r="AMI59" s="35"/>
      <c r="AMJ59" s="35"/>
      <c r="AMK59" s="35"/>
    </row>
    <row r="60" s="1" customFormat="1" ht="20.1" customHeight="1" spans="1:1025">
      <c r="A60" s="11"/>
      <c r="B60" s="11">
        <v>57</v>
      </c>
      <c r="C60" s="12"/>
      <c r="D60" s="13"/>
      <c r="E60" s="14"/>
      <c r="F60" s="14"/>
      <c r="G60" s="13"/>
      <c r="H60" s="15"/>
      <c r="I60" s="20"/>
      <c r="J60" s="13"/>
      <c r="K60" s="24">
        <v>8.42</v>
      </c>
      <c r="L60" s="26">
        <f>K60/0.003375</f>
        <v>2494.81481481481</v>
      </c>
      <c r="M60" s="25">
        <v>250.4</v>
      </c>
      <c r="N60" s="15">
        <f>M60/22.5</f>
        <v>11.1288888888889</v>
      </c>
      <c r="O60" s="15"/>
      <c r="P60" s="15"/>
      <c r="Q60" s="30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3"/>
      <c r="AG60" s="34"/>
      <c r="AH60" s="34"/>
      <c r="AI60" s="34"/>
      <c r="AJ60" s="34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  <c r="FE60" s="35"/>
      <c r="FF60" s="35"/>
      <c r="FG60" s="35"/>
      <c r="FH60" s="35"/>
      <c r="FI60" s="35"/>
      <c r="FJ60" s="35"/>
      <c r="FK60" s="35"/>
      <c r="FL60" s="35"/>
      <c r="FM60" s="35"/>
      <c r="FN60" s="35"/>
      <c r="FO60" s="35"/>
      <c r="FP60" s="35"/>
      <c r="FQ60" s="35"/>
      <c r="FR60" s="35"/>
      <c r="FS60" s="35"/>
      <c r="FT60" s="35"/>
      <c r="FU60" s="35"/>
      <c r="FV60" s="35"/>
      <c r="FW60" s="35"/>
      <c r="FX60" s="35"/>
      <c r="FY60" s="35"/>
      <c r="FZ60" s="35"/>
      <c r="GA60" s="35"/>
      <c r="GB60" s="35"/>
      <c r="GC60" s="35"/>
      <c r="GD60" s="35"/>
      <c r="GE60" s="35"/>
      <c r="GF60" s="35"/>
      <c r="GG60" s="35"/>
      <c r="GH60" s="35"/>
      <c r="GI60" s="35"/>
      <c r="GJ60" s="35"/>
      <c r="GK60" s="35"/>
      <c r="GL60" s="35"/>
      <c r="GM60" s="35"/>
      <c r="GN60" s="35"/>
      <c r="GO60" s="35"/>
      <c r="GP60" s="35"/>
      <c r="GQ60" s="35"/>
      <c r="GR60" s="35"/>
      <c r="GS60" s="35"/>
      <c r="GT60" s="35"/>
      <c r="GU60" s="35"/>
      <c r="GV60" s="35"/>
      <c r="GW60" s="35"/>
      <c r="GX60" s="35"/>
      <c r="GY60" s="35"/>
      <c r="GZ60" s="35"/>
      <c r="HA60" s="35"/>
      <c r="HB60" s="35"/>
      <c r="HC60" s="35"/>
      <c r="HD60" s="35"/>
      <c r="HE60" s="35"/>
      <c r="HF60" s="35"/>
      <c r="HG60" s="35"/>
      <c r="HH60" s="35"/>
      <c r="HI60" s="35"/>
      <c r="HJ60" s="35"/>
      <c r="HK60" s="35"/>
      <c r="HL60" s="35"/>
      <c r="HM60" s="35"/>
      <c r="HN60" s="35"/>
      <c r="HO60" s="35"/>
      <c r="HP60" s="35"/>
      <c r="HQ60" s="35"/>
      <c r="HR60" s="35"/>
      <c r="HS60" s="35"/>
      <c r="HT60" s="35"/>
      <c r="HU60" s="35"/>
      <c r="HV60" s="35"/>
      <c r="HW60" s="35"/>
      <c r="HX60" s="35"/>
      <c r="HY60" s="35"/>
      <c r="HZ60" s="35"/>
      <c r="IA60" s="35"/>
      <c r="IB60" s="35"/>
      <c r="IC60" s="35"/>
      <c r="ID60" s="35"/>
      <c r="IE60" s="35"/>
      <c r="IF60" s="35"/>
      <c r="IG60" s="35"/>
      <c r="IH60" s="35"/>
      <c r="II60" s="35"/>
      <c r="IJ60" s="35"/>
      <c r="IK60" s="35"/>
      <c r="IL60" s="35"/>
      <c r="IM60" s="35"/>
      <c r="IN60" s="35"/>
      <c r="IO60" s="35"/>
      <c r="IP60" s="35"/>
      <c r="IQ60" s="35"/>
      <c r="IR60" s="35"/>
      <c r="IS60" s="35"/>
      <c r="IT60" s="35"/>
      <c r="IU60" s="35"/>
      <c r="IV60" s="35"/>
      <c r="IW60" s="35"/>
      <c r="IX60" s="35"/>
      <c r="IY60" s="35"/>
      <c r="IZ60" s="35"/>
      <c r="JA60" s="35"/>
      <c r="JB60" s="35"/>
      <c r="JC60" s="35"/>
      <c r="JD60" s="35"/>
      <c r="JE60" s="35"/>
      <c r="JF60" s="35"/>
      <c r="JG60" s="35"/>
      <c r="JH60" s="35"/>
      <c r="JI60" s="35"/>
      <c r="JJ60" s="35"/>
      <c r="JK60" s="35"/>
      <c r="JL60" s="35"/>
      <c r="JM60" s="35"/>
      <c r="JN60" s="35"/>
      <c r="JO60" s="35"/>
      <c r="JP60" s="35"/>
      <c r="JQ60" s="35"/>
      <c r="JR60" s="35"/>
      <c r="JS60" s="35"/>
      <c r="JT60" s="35"/>
      <c r="JU60" s="35"/>
      <c r="JV60" s="35"/>
      <c r="JW60" s="35"/>
      <c r="JX60" s="35"/>
      <c r="JY60" s="35"/>
      <c r="JZ60" s="35"/>
      <c r="KA60" s="35"/>
      <c r="KB60" s="35"/>
      <c r="KC60" s="35"/>
      <c r="KD60" s="35"/>
      <c r="KE60" s="35"/>
      <c r="KF60" s="35"/>
      <c r="KG60" s="35"/>
      <c r="KH60" s="35"/>
      <c r="KI60" s="35"/>
      <c r="KJ60" s="35"/>
      <c r="KK60" s="35"/>
      <c r="KL60" s="35"/>
      <c r="KM60" s="35"/>
      <c r="KN60" s="35"/>
      <c r="KO60" s="35"/>
      <c r="KP60" s="35"/>
      <c r="KQ60" s="35"/>
      <c r="KR60" s="35"/>
      <c r="KS60" s="35"/>
      <c r="KT60" s="35"/>
      <c r="KU60" s="35"/>
      <c r="KV60" s="35"/>
      <c r="KW60" s="35"/>
      <c r="KX60" s="35"/>
      <c r="KY60" s="35"/>
      <c r="KZ60" s="35"/>
      <c r="LA60" s="35"/>
      <c r="LB60" s="35"/>
      <c r="LC60" s="35"/>
      <c r="LD60" s="35"/>
      <c r="LE60" s="35"/>
      <c r="LF60" s="35"/>
      <c r="LG60" s="35"/>
      <c r="LH60" s="35"/>
      <c r="LI60" s="35"/>
      <c r="LJ60" s="35"/>
      <c r="LK60" s="35"/>
      <c r="LL60" s="35"/>
      <c r="LM60" s="35"/>
      <c r="LN60" s="35"/>
      <c r="LO60" s="35"/>
      <c r="LP60" s="35"/>
      <c r="LQ60" s="35"/>
      <c r="LR60" s="35"/>
      <c r="LS60" s="35"/>
      <c r="LT60" s="35"/>
      <c r="LU60" s="35"/>
      <c r="LV60" s="35"/>
      <c r="LW60" s="35"/>
      <c r="LX60" s="35"/>
      <c r="LY60" s="35"/>
      <c r="LZ60" s="35"/>
      <c r="MA60" s="35"/>
      <c r="MB60" s="35"/>
      <c r="MC60" s="35"/>
      <c r="MD60" s="35"/>
      <c r="ME60" s="35"/>
      <c r="MF60" s="35"/>
      <c r="MG60" s="35"/>
      <c r="MH60" s="35"/>
      <c r="MI60" s="35"/>
      <c r="MJ60" s="35"/>
      <c r="MK60" s="35"/>
      <c r="ML60" s="35"/>
      <c r="MM60" s="35"/>
      <c r="MN60" s="35"/>
      <c r="MO60" s="35"/>
      <c r="MP60" s="35"/>
      <c r="MQ60" s="35"/>
      <c r="MR60" s="35"/>
      <c r="MS60" s="35"/>
      <c r="MT60" s="35"/>
      <c r="MU60" s="35"/>
      <c r="MV60" s="35"/>
      <c r="MW60" s="35"/>
      <c r="MX60" s="35"/>
      <c r="MY60" s="35"/>
      <c r="MZ60" s="35"/>
      <c r="NA60" s="35"/>
      <c r="NB60" s="35"/>
      <c r="NC60" s="35"/>
      <c r="ND60" s="35"/>
      <c r="NE60" s="35"/>
      <c r="NF60" s="35"/>
      <c r="NG60" s="35"/>
      <c r="NH60" s="35"/>
      <c r="NI60" s="35"/>
      <c r="NJ60" s="35"/>
      <c r="NK60" s="35"/>
      <c r="NL60" s="35"/>
      <c r="NM60" s="35"/>
      <c r="NN60" s="35"/>
      <c r="NO60" s="35"/>
      <c r="NP60" s="35"/>
      <c r="NQ60" s="35"/>
      <c r="NR60" s="35"/>
      <c r="NS60" s="35"/>
      <c r="NT60" s="35"/>
      <c r="NU60" s="35"/>
      <c r="NV60" s="35"/>
      <c r="NW60" s="35"/>
      <c r="NX60" s="35"/>
      <c r="NY60" s="35"/>
      <c r="NZ60" s="35"/>
      <c r="OA60" s="35"/>
      <c r="OB60" s="35"/>
      <c r="OC60" s="35"/>
      <c r="OD60" s="35"/>
      <c r="OE60" s="35"/>
      <c r="OF60" s="35"/>
      <c r="OG60" s="35"/>
      <c r="OH60" s="35"/>
      <c r="OI60" s="35"/>
      <c r="OJ60" s="35"/>
      <c r="OK60" s="35"/>
      <c r="OL60" s="35"/>
      <c r="OM60" s="35"/>
      <c r="ON60" s="35"/>
      <c r="OO60" s="35"/>
      <c r="OP60" s="35"/>
      <c r="OQ60" s="35"/>
      <c r="OR60" s="35"/>
      <c r="OS60" s="35"/>
      <c r="OT60" s="35"/>
      <c r="OU60" s="35"/>
      <c r="OV60" s="35"/>
      <c r="OW60" s="35"/>
      <c r="OX60" s="35"/>
      <c r="OY60" s="35"/>
      <c r="OZ60" s="35"/>
      <c r="PA60" s="35"/>
      <c r="PB60" s="35"/>
      <c r="PC60" s="35"/>
      <c r="PD60" s="35"/>
      <c r="PE60" s="35"/>
      <c r="PF60" s="35"/>
      <c r="PG60" s="35"/>
      <c r="PH60" s="35"/>
      <c r="PI60" s="35"/>
      <c r="PJ60" s="35"/>
      <c r="PK60" s="35"/>
      <c r="PL60" s="35"/>
      <c r="PM60" s="35"/>
      <c r="PN60" s="35"/>
      <c r="PO60" s="35"/>
      <c r="PP60" s="35"/>
      <c r="PQ60" s="35"/>
      <c r="PR60" s="35"/>
      <c r="PS60" s="35"/>
      <c r="PT60" s="35"/>
      <c r="PU60" s="35"/>
      <c r="PV60" s="35"/>
      <c r="PW60" s="35"/>
      <c r="PX60" s="35"/>
      <c r="PY60" s="35"/>
      <c r="PZ60" s="35"/>
      <c r="QA60" s="35"/>
      <c r="QB60" s="35"/>
      <c r="QC60" s="35"/>
      <c r="QD60" s="35"/>
      <c r="QE60" s="35"/>
      <c r="QF60" s="35"/>
      <c r="QG60" s="35"/>
      <c r="QH60" s="35"/>
      <c r="QI60" s="35"/>
      <c r="QJ60" s="35"/>
      <c r="QK60" s="35"/>
      <c r="QL60" s="35"/>
      <c r="QM60" s="35"/>
      <c r="QN60" s="35"/>
      <c r="QO60" s="35"/>
      <c r="QP60" s="35"/>
      <c r="QQ60" s="35"/>
      <c r="QR60" s="35"/>
      <c r="QS60" s="35"/>
      <c r="QT60" s="35"/>
      <c r="QU60" s="35"/>
      <c r="QV60" s="35"/>
      <c r="QW60" s="35"/>
      <c r="QX60" s="35"/>
      <c r="QY60" s="35"/>
      <c r="QZ60" s="35"/>
      <c r="RA60" s="35"/>
      <c r="RB60" s="35"/>
      <c r="RC60" s="35"/>
      <c r="RD60" s="35"/>
      <c r="RE60" s="35"/>
      <c r="RF60" s="35"/>
      <c r="RG60" s="35"/>
      <c r="RH60" s="35"/>
      <c r="RI60" s="35"/>
      <c r="RJ60" s="35"/>
      <c r="RK60" s="35"/>
      <c r="RL60" s="35"/>
      <c r="RM60" s="35"/>
      <c r="RN60" s="35"/>
      <c r="RO60" s="35"/>
      <c r="RP60" s="35"/>
      <c r="RQ60" s="35"/>
      <c r="RR60" s="35"/>
      <c r="RS60" s="35"/>
      <c r="RT60" s="35"/>
      <c r="RU60" s="35"/>
      <c r="RV60" s="35"/>
      <c r="RW60" s="35"/>
      <c r="RX60" s="35"/>
      <c r="RY60" s="35"/>
      <c r="RZ60" s="35"/>
      <c r="SA60" s="35"/>
      <c r="SB60" s="35"/>
      <c r="SC60" s="35"/>
      <c r="SD60" s="35"/>
      <c r="SE60" s="35"/>
      <c r="SF60" s="35"/>
      <c r="SG60" s="35"/>
      <c r="SH60" s="35"/>
      <c r="SI60" s="35"/>
      <c r="SJ60" s="35"/>
      <c r="SK60" s="35"/>
      <c r="SL60" s="35"/>
      <c r="SM60" s="35"/>
      <c r="SN60" s="35"/>
      <c r="SO60" s="35"/>
      <c r="SP60" s="35"/>
      <c r="SQ60" s="35"/>
      <c r="SR60" s="35"/>
      <c r="SS60" s="35"/>
      <c r="ST60" s="35"/>
      <c r="SU60" s="35"/>
      <c r="SV60" s="35"/>
      <c r="SW60" s="35"/>
      <c r="SX60" s="35"/>
      <c r="SY60" s="35"/>
      <c r="SZ60" s="35"/>
      <c r="TA60" s="35"/>
      <c r="TB60" s="35"/>
      <c r="TC60" s="35"/>
      <c r="TD60" s="35"/>
      <c r="TE60" s="35"/>
      <c r="TF60" s="35"/>
      <c r="TG60" s="35"/>
      <c r="TH60" s="35"/>
      <c r="TI60" s="35"/>
      <c r="TJ60" s="35"/>
      <c r="TK60" s="35"/>
      <c r="TL60" s="35"/>
      <c r="TM60" s="35"/>
      <c r="TN60" s="35"/>
      <c r="TO60" s="35"/>
      <c r="TP60" s="35"/>
      <c r="TQ60" s="35"/>
      <c r="TR60" s="35"/>
      <c r="TS60" s="35"/>
      <c r="TT60" s="35"/>
      <c r="TU60" s="35"/>
      <c r="TV60" s="35"/>
      <c r="TW60" s="35"/>
      <c r="TX60" s="35"/>
      <c r="TY60" s="35"/>
      <c r="TZ60" s="35"/>
      <c r="UA60" s="35"/>
      <c r="UB60" s="35"/>
      <c r="UC60" s="35"/>
      <c r="UD60" s="35"/>
      <c r="UE60" s="35"/>
      <c r="UF60" s="35"/>
      <c r="UG60" s="35"/>
      <c r="UH60" s="35"/>
      <c r="UI60" s="35"/>
      <c r="UJ60" s="35"/>
      <c r="UK60" s="35"/>
      <c r="UL60" s="35"/>
      <c r="UM60" s="35"/>
      <c r="UN60" s="35"/>
      <c r="UO60" s="35"/>
      <c r="UP60" s="35"/>
      <c r="UQ60" s="35"/>
      <c r="UR60" s="35"/>
      <c r="US60" s="35"/>
      <c r="UT60" s="35"/>
      <c r="UU60" s="35"/>
      <c r="UV60" s="35"/>
      <c r="UW60" s="35"/>
      <c r="UX60" s="35"/>
      <c r="UY60" s="35"/>
      <c r="UZ60" s="35"/>
      <c r="VA60" s="35"/>
      <c r="VB60" s="35"/>
      <c r="VC60" s="35"/>
      <c r="VD60" s="35"/>
      <c r="VE60" s="35"/>
      <c r="VF60" s="35"/>
      <c r="VG60" s="35"/>
      <c r="VH60" s="35"/>
      <c r="VI60" s="35"/>
      <c r="VJ60" s="35"/>
      <c r="VK60" s="35"/>
      <c r="VL60" s="35"/>
      <c r="VM60" s="35"/>
      <c r="VN60" s="35"/>
      <c r="VO60" s="35"/>
      <c r="VP60" s="35"/>
      <c r="VQ60" s="35"/>
      <c r="VR60" s="35"/>
      <c r="VS60" s="35"/>
      <c r="VT60" s="35"/>
      <c r="VU60" s="35"/>
      <c r="VV60" s="35"/>
      <c r="VW60" s="35"/>
      <c r="VX60" s="35"/>
      <c r="VY60" s="35"/>
      <c r="VZ60" s="35"/>
      <c r="WA60" s="35"/>
      <c r="WB60" s="35"/>
      <c r="WC60" s="35"/>
      <c r="WD60" s="35"/>
      <c r="WE60" s="35"/>
      <c r="WF60" s="35"/>
      <c r="WG60" s="35"/>
      <c r="WH60" s="35"/>
      <c r="WI60" s="35"/>
      <c r="WJ60" s="35"/>
      <c r="WK60" s="35"/>
      <c r="WL60" s="35"/>
      <c r="WM60" s="35"/>
      <c r="WN60" s="35"/>
      <c r="WO60" s="35"/>
      <c r="WP60" s="35"/>
      <c r="WQ60" s="35"/>
      <c r="WR60" s="35"/>
      <c r="WS60" s="35"/>
      <c r="WT60" s="35"/>
      <c r="WU60" s="35"/>
      <c r="WV60" s="35"/>
      <c r="WW60" s="35"/>
      <c r="WX60" s="35"/>
      <c r="WY60" s="35"/>
      <c r="WZ60" s="35"/>
      <c r="XA60" s="35"/>
      <c r="XB60" s="35"/>
      <c r="XC60" s="35"/>
      <c r="XD60" s="35"/>
      <c r="XE60" s="35"/>
      <c r="XF60" s="35"/>
      <c r="XG60" s="35"/>
      <c r="XH60" s="35"/>
      <c r="XI60" s="35"/>
      <c r="XJ60" s="35"/>
      <c r="XK60" s="35"/>
      <c r="XL60" s="35"/>
      <c r="XM60" s="35"/>
      <c r="XN60" s="35"/>
      <c r="XO60" s="35"/>
      <c r="XP60" s="35"/>
      <c r="XQ60" s="35"/>
      <c r="XR60" s="35"/>
      <c r="XS60" s="35"/>
      <c r="XT60" s="35"/>
      <c r="XU60" s="35"/>
      <c r="XV60" s="35"/>
      <c r="XW60" s="35"/>
      <c r="XX60" s="35"/>
      <c r="XY60" s="35"/>
      <c r="XZ60" s="35"/>
      <c r="YA60" s="35"/>
      <c r="YB60" s="35"/>
      <c r="YC60" s="35"/>
      <c r="YD60" s="35"/>
      <c r="YE60" s="35"/>
      <c r="YF60" s="35"/>
      <c r="YG60" s="35"/>
      <c r="YH60" s="35"/>
      <c r="YI60" s="35"/>
      <c r="YJ60" s="35"/>
      <c r="YK60" s="35"/>
      <c r="YL60" s="35"/>
      <c r="YM60" s="35"/>
      <c r="YN60" s="35"/>
      <c r="YO60" s="35"/>
      <c r="YP60" s="35"/>
      <c r="YQ60" s="35"/>
      <c r="YR60" s="35"/>
      <c r="YS60" s="35"/>
      <c r="YT60" s="35"/>
      <c r="YU60" s="35"/>
      <c r="YV60" s="35"/>
      <c r="YW60" s="35"/>
      <c r="YX60" s="35"/>
      <c r="YY60" s="35"/>
      <c r="YZ60" s="35"/>
      <c r="ZA60" s="35"/>
      <c r="ZB60" s="35"/>
      <c r="ZC60" s="35"/>
      <c r="ZD60" s="35"/>
      <c r="ZE60" s="35"/>
      <c r="ZF60" s="35"/>
      <c r="ZG60" s="35"/>
      <c r="ZH60" s="35"/>
      <c r="ZI60" s="35"/>
      <c r="ZJ60" s="35"/>
      <c r="ZK60" s="35"/>
      <c r="ZL60" s="35"/>
      <c r="ZM60" s="35"/>
      <c r="ZN60" s="35"/>
      <c r="ZO60" s="35"/>
      <c r="ZP60" s="35"/>
      <c r="ZQ60" s="35"/>
      <c r="ZR60" s="35"/>
      <c r="ZS60" s="35"/>
      <c r="ZT60" s="35"/>
      <c r="ZU60" s="35"/>
      <c r="ZV60" s="35"/>
      <c r="ZW60" s="35"/>
      <c r="ZX60" s="35"/>
      <c r="ZY60" s="35"/>
      <c r="ZZ60" s="35"/>
      <c r="AAA60" s="35"/>
      <c r="AAB60" s="35"/>
      <c r="AAC60" s="35"/>
      <c r="AAD60" s="35"/>
      <c r="AAE60" s="35"/>
      <c r="AAF60" s="35"/>
      <c r="AAG60" s="35"/>
      <c r="AAH60" s="35"/>
      <c r="AAI60" s="35"/>
      <c r="AAJ60" s="35"/>
      <c r="AAK60" s="35"/>
      <c r="AAL60" s="35"/>
      <c r="AAM60" s="35"/>
      <c r="AAN60" s="35"/>
      <c r="AAO60" s="35"/>
      <c r="AAP60" s="35"/>
      <c r="AAQ60" s="35"/>
      <c r="AAR60" s="35"/>
      <c r="AAS60" s="35"/>
      <c r="AAT60" s="35"/>
      <c r="AAU60" s="35"/>
      <c r="AAV60" s="35"/>
      <c r="AAW60" s="35"/>
      <c r="AAX60" s="35"/>
      <c r="AAY60" s="35"/>
      <c r="AAZ60" s="35"/>
      <c r="ABA60" s="35"/>
      <c r="ABB60" s="35"/>
      <c r="ABC60" s="35"/>
      <c r="ABD60" s="35"/>
      <c r="ABE60" s="35"/>
      <c r="ABF60" s="35"/>
      <c r="ABG60" s="35"/>
      <c r="ABH60" s="35"/>
      <c r="ABI60" s="35"/>
      <c r="ABJ60" s="35"/>
      <c r="ABK60" s="35"/>
      <c r="ABL60" s="35"/>
      <c r="ABM60" s="35"/>
      <c r="ABN60" s="35"/>
      <c r="ABO60" s="35"/>
      <c r="ABP60" s="35"/>
      <c r="ABQ60" s="35"/>
      <c r="ABR60" s="35"/>
      <c r="ABS60" s="35"/>
      <c r="ABT60" s="35"/>
      <c r="ABU60" s="35"/>
      <c r="ABV60" s="35"/>
      <c r="ABW60" s="35"/>
      <c r="ABX60" s="35"/>
      <c r="ABY60" s="35"/>
      <c r="ABZ60" s="35"/>
      <c r="ACA60" s="35"/>
      <c r="ACB60" s="35"/>
      <c r="ACC60" s="35"/>
      <c r="ACD60" s="35"/>
      <c r="ACE60" s="35"/>
      <c r="ACF60" s="35"/>
      <c r="ACG60" s="35"/>
      <c r="ACH60" s="35"/>
      <c r="ACI60" s="35"/>
      <c r="ACJ60" s="35"/>
      <c r="ACK60" s="35"/>
      <c r="ACL60" s="35"/>
      <c r="ACM60" s="35"/>
      <c r="ACN60" s="35"/>
      <c r="ACO60" s="35"/>
      <c r="ACP60" s="35"/>
      <c r="ACQ60" s="35"/>
      <c r="ACR60" s="35"/>
      <c r="ACS60" s="35"/>
      <c r="ACT60" s="35"/>
      <c r="ACU60" s="35"/>
      <c r="ACV60" s="35"/>
      <c r="ACW60" s="35"/>
      <c r="ACX60" s="35"/>
      <c r="ACY60" s="35"/>
      <c r="ACZ60" s="35"/>
      <c r="ADA60" s="35"/>
      <c r="ADB60" s="35"/>
      <c r="ADC60" s="35"/>
      <c r="ADD60" s="35"/>
      <c r="ADE60" s="35"/>
      <c r="ADF60" s="35"/>
      <c r="ADG60" s="35"/>
      <c r="ADH60" s="35"/>
      <c r="ADI60" s="35"/>
      <c r="ADJ60" s="35"/>
      <c r="ADK60" s="35"/>
      <c r="ADL60" s="35"/>
      <c r="ADM60" s="35"/>
      <c r="ADN60" s="35"/>
      <c r="ADO60" s="35"/>
      <c r="ADP60" s="35"/>
      <c r="ADQ60" s="35"/>
      <c r="ADR60" s="35"/>
      <c r="ADS60" s="35"/>
      <c r="ADT60" s="35"/>
      <c r="ADU60" s="35"/>
      <c r="ADV60" s="35"/>
      <c r="ADW60" s="35"/>
      <c r="ADX60" s="35"/>
      <c r="ADY60" s="35"/>
      <c r="ADZ60" s="35"/>
      <c r="AEA60" s="35"/>
      <c r="AEB60" s="35"/>
      <c r="AEC60" s="35"/>
      <c r="AED60" s="35"/>
      <c r="AEE60" s="35"/>
      <c r="AEF60" s="35"/>
      <c r="AEG60" s="35"/>
      <c r="AEH60" s="35"/>
      <c r="AEI60" s="35"/>
      <c r="AEJ60" s="35"/>
      <c r="AEK60" s="35"/>
      <c r="AEL60" s="35"/>
      <c r="AEM60" s="35"/>
      <c r="AEN60" s="35"/>
      <c r="AEO60" s="35"/>
      <c r="AEP60" s="35"/>
      <c r="AEQ60" s="35"/>
      <c r="AER60" s="35"/>
      <c r="AES60" s="35"/>
      <c r="AET60" s="35"/>
      <c r="AEU60" s="35"/>
      <c r="AEV60" s="35"/>
      <c r="AEW60" s="35"/>
      <c r="AEX60" s="35"/>
      <c r="AEY60" s="35"/>
      <c r="AEZ60" s="35"/>
      <c r="AFA60" s="35"/>
      <c r="AFB60" s="35"/>
      <c r="AFC60" s="35"/>
      <c r="AFD60" s="35"/>
      <c r="AFE60" s="35"/>
      <c r="AFF60" s="35"/>
      <c r="AFG60" s="35"/>
      <c r="AFH60" s="35"/>
      <c r="AFI60" s="35"/>
      <c r="AFJ60" s="35"/>
      <c r="AFK60" s="35"/>
      <c r="AFL60" s="35"/>
      <c r="AFM60" s="35"/>
      <c r="AFN60" s="35"/>
      <c r="AFO60" s="35"/>
      <c r="AFP60" s="35"/>
      <c r="AFQ60" s="35"/>
      <c r="AFR60" s="35"/>
      <c r="AFS60" s="35"/>
      <c r="AFT60" s="35"/>
      <c r="AFU60" s="35"/>
      <c r="AFV60" s="35"/>
      <c r="AFW60" s="35"/>
      <c r="AFX60" s="35"/>
      <c r="AFY60" s="35"/>
      <c r="AFZ60" s="35"/>
      <c r="AGA60" s="35"/>
      <c r="AGB60" s="35"/>
      <c r="AGC60" s="35"/>
      <c r="AGD60" s="35"/>
      <c r="AGE60" s="35"/>
      <c r="AGF60" s="35"/>
      <c r="AGG60" s="35"/>
      <c r="AGH60" s="35"/>
      <c r="AGI60" s="35"/>
      <c r="AGJ60" s="35"/>
      <c r="AGK60" s="35"/>
      <c r="AGL60" s="35"/>
      <c r="AGM60" s="35"/>
      <c r="AGN60" s="35"/>
      <c r="AGO60" s="35"/>
      <c r="AGP60" s="35"/>
      <c r="AGQ60" s="35"/>
      <c r="AGR60" s="35"/>
      <c r="AGS60" s="35"/>
      <c r="AGT60" s="35"/>
      <c r="AGU60" s="35"/>
      <c r="AGV60" s="35"/>
      <c r="AGW60" s="35"/>
      <c r="AGX60" s="35"/>
      <c r="AGY60" s="35"/>
      <c r="AGZ60" s="35"/>
      <c r="AHA60" s="35"/>
      <c r="AHB60" s="35"/>
      <c r="AHC60" s="35"/>
      <c r="AHD60" s="35"/>
      <c r="AHE60" s="35"/>
      <c r="AHF60" s="35"/>
      <c r="AHG60" s="35"/>
      <c r="AHH60" s="35"/>
      <c r="AHI60" s="35"/>
      <c r="AHJ60" s="35"/>
      <c r="AHK60" s="35"/>
      <c r="AHL60" s="35"/>
      <c r="AHM60" s="35"/>
      <c r="AHN60" s="35"/>
      <c r="AHO60" s="35"/>
      <c r="AHP60" s="35"/>
      <c r="AHQ60" s="35"/>
      <c r="AHR60" s="35"/>
      <c r="AHS60" s="35"/>
      <c r="AHT60" s="35"/>
      <c r="AHU60" s="35"/>
      <c r="AHV60" s="35"/>
      <c r="AHW60" s="35"/>
      <c r="AHX60" s="35"/>
      <c r="AHY60" s="35"/>
      <c r="AHZ60" s="35"/>
      <c r="AIA60" s="35"/>
      <c r="AIB60" s="35"/>
      <c r="AIC60" s="35"/>
      <c r="AID60" s="35"/>
      <c r="AIE60" s="35"/>
      <c r="AIF60" s="35"/>
      <c r="AIG60" s="35"/>
      <c r="AIH60" s="35"/>
      <c r="AII60" s="35"/>
      <c r="AIJ60" s="35"/>
      <c r="AIK60" s="35"/>
      <c r="AIL60" s="35"/>
      <c r="AIM60" s="35"/>
      <c r="AIN60" s="35"/>
      <c r="AIO60" s="35"/>
      <c r="AIP60" s="35"/>
      <c r="AIQ60" s="35"/>
      <c r="AIR60" s="35"/>
      <c r="AIS60" s="35"/>
      <c r="AIT60" s="35"/>
      <c r="AIU60" s="35"/>
      <c r="AIV60" s="35"/>
      <c r="AIW60" s="35"/>
      <c r="AIX60" s="35"/>
      <c r="AIY60" s="35"/>
      <c r="AIZ60" s="35"/>
      <c r="AJA60" s="35"/>
      <c r="AJB60" s="35"/>
      <c r="AJC60" s="35"/>
      <c r="AJD60" s="35"/>
      <c r="AJE60" s="35"/>
      <c r="AJF60" s="35"/>
      <c r="AJG60" s="35"/>
      <c r="AJH60" s="35"/>
      <c r="AJI60" s="35"/>
      <c r="AJJ60" s="35"/>
      <c r="AJK60" s="35"/>
      <c r="AJL60" s="35"/>
      <c r="AJM60" s="35"/>
      <c r="AJN60" s="35"/>
      <c r="AJO60" s="35"/>
      <c r="AJP60" s="35"/>
      <c r="AJQ60" s="35"/>
      <c r="AJR60" s="35"/>
      <c r="AJS60" s="35"/>
      <c r="AJT60" s="35"/>
      <c r="AJU60" s="35"/>
      <c r="AJV60" s="35"/>
      <c r="AJW60" s="35"/>
      <c r="AJX60" s="35"/>
      <c r="AJY60" s="35"/>
      <c r="AJZ60" s="35"/>
      <c r="AKA60" s="35"/>
      <c r="AKB60" s="35"/>
      <c r="AKC60" s="35"/>
      <c r="AKD60" s="35"/>
      <c r="AKE60" s="35"/>
      <c r="AKF60" s="35"/>
      <c r="AKG60" s="35"/>
      <c r="AKH60" s="35"/>
      <c r="AKI60" s="35"/>
      <c r="AKJ60" s="35"/>
      <c r="AKK60" s="35"/>
      <c r="AKL60" s="35"/>
      <c r="AKM60" s="35"/>
      <c r="AKN60" s="35"/>
      <c r="AKO60" s="35"/>
      <c r="AKP60" s="35"/>
      <c r="AKQ60" s="35"/>
      <c r="AKR60" s="35"/>
      <c r="AKS60" s="35"/>
      <c r="AKT60" s="35"/>
      <c r="AKU60" s="35"/>
      <c r="AKV60" s="35"/>
      <c r="AKW60" s="35"/>
      <c r="AKX60" s="35"/>
      <c r="AKY60" s="35"/>
      <c r="AKZ60" s="35"/>
      <c r="ALA60" s="35"/>
      <c r="ALB60" s="35"/>
      <c r="ALC60" s="35"/>
      <c r="ALD60" s="35"/>
      <c r="ALE60" s="35"/>
      <c r="ALF60" s="35"/>
      <c r="ALG60" s="35"/>
      <c r="ALH60" s="35"/>
      <c r="ALI60" s="35"/>
      <c r="ALJ60" s="35"/>
      <c r="ALK60" s="35"/>
      <c r="ALL60" s="35"/>
      <c r="ALM60" s="35"/>
      <c r="ALN60" s="35"/>
      <c r="ALO60" s="35"/>
      <c r="ALP60" s="35"/>
      <c r="ALQ60" s="35"/>
      <c r="ALR60" s="35"/>
      <c r="ALS60" s="35"/>
      <c r="ALT60" s="35"/>
      <c r="ALU60" s="35"/>
      <c r="ALV60" s="35"/>
      <c r="ALW60" s="35"/>
      <c r="ALX60" s="35"/>
      <c r="ALY60" s="35"/>
      <c r="ALZ60" s="35"/>
      <c r="AMA60" s="35"/>
      <c r="AMB60" s="35"/>
      <c r="AMC60" s="35"/>
      <c r="AMD60" s="35"/>
      <c r="AME60" s="35"/>
      <c r="AMF60" s="35"/>
      <c r="AMG60" s="35"/>
      <c r="AMH60" s="35"/>
      <c r="AMI60" s="35"/>
      <c r="AMJ60" s="35"/>
      <c r="AMK60" s="35"/>
    </row>
    <row r="61" s="1" customFormat="1" ht="20.1" customHeight="1" spans="1:1025">
      <c r="A61" s="11"/>
      <c r="B61" s="11">
        <v>58</v>
      </c>
      <c r="C61" s="12"/>
      <c r="D61" s="13"/>
      <c r="E61" s="14"/>
      <c r="F61" s="14"/>
      <c r="G61" s="13"/>
      <c r="H61" s="15"/>
      <c r="I61" s="20" t="s">
        <v>39</v>
      </c>
      <c r="J61" s="7">
        <v>28</v>
      </c>
      <c r="K61" s="21">
        <v>8.625</v>
      </c>
      <c r="L61" s="22">
        <f>K61/0.003375</f>
        <v>2555.55555555556</v>
      </c>
      <c r="M61" s="23">
        <v>448.6</v>
      </c>
      <c r="N61" s="15">
        <f>M61/22.5</f>
        <v>19.9377777777778</v>
      </c>
      <c r="O61" s="15">
        <f>AVERAGE(N61:N63)</f>
        <v>19.9451851851852</v>
      </c>
      <c r="P61" s="15">
        <f>(O61/15)*100</f>
        <v>132.967901234568</v>
      </c>
      <c r="Q61" s="30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3"/>
      <c r="AG61" s="34"/>
      <c r="AH61" s="34"/>
      <c r="AI61" s="34"/>
      <c r="AJ61" s="34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  <c r="FE61" s="35"/>
      <c r="FF61" s="35"/>
      <c r="FG61" s="35"/>
      <c r="FH61" s="35"/>
      <c r="FI61" s="35"/>
      <c r="FJ61" s="35"/>
      <c r="FK61" s="35"/>
      <c r="FL61" s="35"/>
      <c r="FM61" s="35"/>
      <c r="FN61" s="35"/>
      <c r="FO61" s="35"/>
      <c r="FP61" s="35"/>
      <c r="FQ61" s="35"/>
      <c r="FR61" s="35"/>
      <c r="FS61" s="35"/>
      <c r="FT61" s="35"/>
      <c r="FU61" s="35"/>
      <c r="FV61" s="35"/>
      <c r="FW61" s="35"/>
      <c r="FX61" s="35"/>
      <c r="FY61" s="35"/>
      <c r="FZ61" s="35"/>
      <c r="GA61" s="35"/>
      <c r="GB61" s="35"/>
      <c r="GC61" s="35"/>
      <c r="GD61" s="35"/>
      <c r="GE61" s="35"/>
      <c r="GF61" s="35"/>
      <c r="GG61" s="35"/>
      <c r="GH61" s="35"/>
      <c r="GI61" s="35"/>
      <c r="GJ61" s="35"/>
      <c r="GK61" s="35"/>
      <c r="GL61" s="35"/>
      <c r="GM61" s="35"/>
      <c r="GN61" s="35"/>
      <c r="GO61" s="35"/>
      <c r="GP61" s="35"/>
      <c r="GQ61" s="35"/>
      <c r="GR61" s="35"/>
      <c r="GS61" s="35"/>
      <c r="GT61" s="35"/>
      <c r="GU61" s="35"/>
      <c r="GV61" s="35"/>
      <c r="GW61" s="35"/>
      <c r="GX61" s="35"/>
      <c r="GY61" s="35"/>
      <c r="GZ61" s="35"/>
      <c r="HA61" s="35"/>
      <c r="HB61" s="35"/>
      <c r="HC61" s="35"/>
      <c r="HD61" s="35"/>
      <c r="HE61" s="35"/>
      <c r="HF61" s="35"/>
      <c r="HG61" s="35"/>
      <c r="HH61" s="35"/>
      <c r="HI61" s="35"/>
      <c r="HJ61" s="35"/>
      <c r="HK61" s="35"/>
      <c r="HL61" s="35"/>
      <c r="HM61" s="35"/>
      <c r="HN61" s="35"/>
      <c r="HO61" s="35"/>
      <c r="HP61" s="35"/>
      <c r="HQ61" s="35"/>
      <c r="HR61" s="35"/>
      <c r="HS61" s="35"/>
      <c r="HT61" s="35"/>
      <c r="HU61" s="35"/>
      <c r="HV61" s="35"/>
      <c r="HW61" s="35"/>
      <c r="HX61" s="35"/>
      <c r="HY61" s="35"/>
      <c r="HZ61" s="35"/>
      <c r="IA61" s="35"/>
      <c r="IB61" s="35"/>
      <c r="IC61" s="35"/>
      <c r="ID61" s="35"/>
      <c r="IE61" s="35"/>
      <c r="IF61" s="35"/>
      <c r="IG61" s="35"/>
      <c r="IH61" s="35"/>
      <c r="II61" s="35"/>
      <c r="IJ61" s="35"/>
      <c r="IK61" s="35"/>
      <c r="IL61" s="35"/>
      <c r="IM61" s="35"/>
      <c r="IN61" s="35"/>
      <c r="IO61" s="35"/>
      <c r="IP61" s="35"/>
      <c r="IQ61" s="35"/>
      <c r="IR61" s="35"/>
      <c r="IS61" s="35"/>
      <c r="IT61" s="35"/>
      <c r="IU61" s="35"/>
      <c r="IV61" s="35"/>
      <c r="IW61" s="35"/>
      <c r="IX61" s="35"/>
      <c r="IY61" s="35"/>
      <c r="IZ61" s="35"/>
      <c r="JA61" s="35"/>
      <c r="JB61" s="35"/>
      <c r="JC61" s="35"/>
      <c r="JD61" s="35"/>
      <c r="JE61" s="35"/>
      <c r="JF61" s="35"/>
      <c r="JG61" s="35"/>
      <c r="JH61" s="35"/>
      <c r="JI61" s="35"/>
      <c r="JJ61" s="35"/>
      <c r="JK61" s="35"/>
      <c r="JL61" s="35"/>
      <c r="JM61" s="35"/>
      <c r="JN61" s="35"/>
      <c r="JO61" s="35"/>
      <c r="JP61" s="35"/>
      <c r="JQ61" s="35"/>
      <c r="JR61" s="35"/>
      <c r="JS61" s="35"/>
      <c r="JT61" s="35"/>
      <c r="JU61" s="35"/>
      <c r="JV61" s="35"/>
      <c r="JW61" s="35"/>
      <c r="JX61" s="35"/>
      <c r="JY61" s="35"/>
      <c r="JZ61" s="35"/>
      <c r="KA61" s="35"/>
      <c r="KB61" s="35"/>
      <c r="KC61" s="35"/>
      <c r="KD61" s="35"/>
      <c r="KE61" s="35"/>
      <c r="KF61" s="35"/>
      <c r="KG61" s="35"/>
      <c r="KH61" s="35"/>
      <c r="KI61" s="35"/>
      <c r="KJ61" s="35"/>
      <c r="KK61" s="35"/>
      <c r="KL61" s="35"/>
      <c r="KM61" s="35"/>
      <c r="KN61" s="35"/>
      <c r="KO61" s="35"/>
      <c r="KP61" s="35"/>
      <c r="KQ61" s="35"/>
      <c r="KR61" s="35"/>
      <c r="KS61" s="35"/>
      <c r="KT61" s="35"/>
      <c r="KU61" s="35"/>
      <c r="KV61" s="35"/>
      <c r="KW61" s="35"/>
      <c r="KX61" s="35"/>
      <c r="KY61" s="35"/>
      <c r="KZ61" s="35"/>
      <c r="LA61" s="35"/>
      <c r="LB61" s="35"/>
      <c r="LC61" s="35"/>
      <c r="LD61" s="35"/>
      <c r="LE61" s="35"/>
      <c r="LF61" s="35"/>
      <c r="LG61" s="35"/>
      <c r="LH61" s="35"/>
      <c r="LI61" s="35"/>
      <c r="LJ61" s="35"/>
      <c r="LK61" s="35"/>
      <c r="LL61" s="35"/>
      <c r="LM61" s="35"/>
      <c r="LN61" s="35"/>
      <c r="LO61" s="35"/>
      <c r="LP61" s="35"/>
      <c r="LQ61" s="35"/>
      <c r="LR61" s="35"/>
      <c r="LS61" s="35"/>
      <c r="LT61" s="35"/>
      <c r="LU61" s="35"/>
      <c r="LV61" s="35"/>
      <c r="LW61" s="35"/>
      <c r="LX61" s="35"/>
      <c r="LY61" s="35"/>
      <c r="LZ61" s="35"/>
      <c r="MA61" s="35"/>
      <c r="MB61" s="35"/>
      <c r="MC61" s="35"/>
      <c r="MD61" s="35"/>
      <c r="ME61" s="35"/>
      <c r="MF61" s="35"/>
      <c r="MG61" s="35"/>
      <c r="MH61" s="35"/>
      <c r="MI61" s="35"/>
      <c r="MJ61" s="35"/>
      <c r="MK61" s="35"/>
      <c r="ML61" s="35"/>
      <c r="MM61" s="35"/>
      <c r="MN61" s="35"/>
      <c r="MO61" s="35"/>
      <c r="MP61" s="35"/>
      <c r="MQ61" s="35"/>
      <c r="MR61" s="35"/>
      <c r="MS61" s="35"/>
      <c r="MT61" s="35"/>
      <c r="MU61" s="35"/>
      <c r="MV61" s="35"/>
      <c r="MW61" s="35"/>
      <c r="MX61" s="35"/>
      <c r="MY61" s="35"/>
      <c r="MZ61" s="35"/>
      <c r="NA61" s="35"/>
      <c r="NB61" s="35"/>
      <c r="NC61" s="35"/>
      <c r="ND61" s="35"/>
      <c r="NE61" s="35"/>
      <c r="NF61" s="35"/>
      <c r="NG61" s="35"/>
      <c r="NH61" s="35"/>
      <c r="NI61" s="35"/>
      <c r="NJ61" s="35"/>
      <c r="NK61" s="35"/>
      <c r="NL61" s="35"/>
      <c r="NM61" s="35"/>
      <c r="NN61" s="35"/>
      <c r="NO61" s="35"/>
      <c r="NP61" s="35"/>
      <c r="NQ61" s="35"/>
      <c r="NR61" s="35"/>
      <c r="NS61" s="35"/>
      <c r="NT61" s="35"/>
      <c r="NU61" s="35"/>
      <c r="NV61" s="35"/>
      <c r="NW61" s="35"/>
      <c r="NX61" s="35"/>
      <c r="NY61" s="35"/>
      <c r="NZ61" s="35"/>
      <c r="OA61" s="35"/>
      <c r="OB61" s="35"/>
      <c r="OC61" s="35"/>
      <c r="OD61" s="35"/>
      <c r="OE61" s="35"/>
      <c r="OF61" s="35"/>
      <c r="OG61" s="35"/>
      <c r="OH61" s="35"/>
      <c r="OI61" s="35"/>
      <c r="OJ61" s="35"/>
      <c r="OK61" s="35"/>
      <c r="OL61" s="35"/>
      <c r="OM61" s="35"/>
      <c r="ON61" s="35"/>
      <c r="OO61" s="35"/>
      <c r="OP61" s="35"/>
      <c r="OQ61" s="35"/>
      <c r="OR61" s="35"/>
      <c r="OS61" s="35"/>
      <c r="OT61" s="35"/>
      <c r="OU61" s="35"/>
      <c r="OV61" s="35"/>
      <c r="OW61" s="35"/>
      <c r="OX61" s="35"/>
      <c r="OY61" s="35"/>
      <c r="OZ61" s="35"/>
      <c r="PA61" s="35"/>
      <c r="PB61" s="35"/>
      <c r="PC61" s="35"/>
      <c r="PD61" s="35"/>
      <c r="PE61" s="35"/>
      <c r="PF61" s="35"/>
      <c r="PG61" s="35"/>
      <c r="PH61" s="35"/>
      <c r="PI61" s="35"/>
      <c r="PJ61" s="35"/>
      <c r="PK61" s="35"/>
      <c r="PL61" s="35"/>
      <c r="PM61" s="35"/>
      <c r="PN61" s="35"/>
      <c r="PO61" s="35"/>
      <c r="PP61" s="35"/>
      <c r="PQ61" s="35"/>
      <c r="PR61" s="35"/>
      <c r="PS61" s="35"/>
      <c r="PT61" s="35"/>
      <c r="PU61" s="35"/>
      <c r="PV61" s="35"/>
      <c r="PW61" s="35"/>
      <c r="PX61" s="35"/>
      <c r="PY61" s="35"/>
      <c r="PZ61" s="35"/>
      <c r="QA61" s="35"/>
      <c r="QB61" s="35"/>
      <c r="QC61" s="35"/>
      <c r="QD61" s="35"/>
      <c r="QE61" s="35"/>
      <c r="QF61" s="35"/>
      <c r="QG61" s="35"/>
      <c r="QH61" s="35"/>
      <c r="QI61" s="35"/>
      <c r="QJ61" s="35"/>
      <c r="QK61" s="35"/>
      <c r="QL61" s="35"/>
      <c r="QM61" s="35"/>
      <c r="QN61" s="35"/>
      <c r="QO61" s="35"/>
      <c r="QP61" s="35"/>
      <c r="QQ61" s="35"/>
      <c r="QR61" s="35"/>
      <c r="QS61" s="35"/>
      <c r="QT61" s="35"/>
      <c r="QU61" s="35"/>
      <c r="QV61" s="35"/>
      <c r="QW61" s="35"/>
      <c r="QX61" s="35"/>
      <c r="QY61" s="35"/>
      <c r="QZ61" s="35"/>
      <c r="RA61" s="35"/>
      <c r="RB61" s="35"/>
      <c r="RC61" s="35"/>
      <c r="RD61" s="35"/>
      <c r="RE61" s="35"/>
      <c r="RF61" s="35"/>
      <c r="RG61" s="35"/>
      <c r="RH61" s="35"/>
      <c r="RI61" s="35"/>
      <c r="RJ61" s="35"/>
      <c r="RK61" s="35"/>
      <c r="RL61" s="35"/>
      <c r="RM61" s="35"/>
      <c r="RN61" s="35"/>
      <c r="RO61" s="35"/>
      <c r="RP61" s="35"/>
      <c r="RQ61" s="35"/>
      <c r="RR61" s="35"/>
      <c r="RS61" s="35"/>
      <c r="RT61" s="35"/>
      <c r="RU61" s="35"/>
      <c r="RV61" s="35"/>
      <c r="RW61" s="35"/>
      <c r="RX61" s="35"/>
      <c r="RY61" s="35"/>
      <c r="RZ61" s="35"/>
      <c r="SA61" s="35"/>
      <c r="SB61" s="35"/>
      <c r="SC61" s="35"/>
      <c r="SD61" s="35"/>
      <c r="SE61" s="35"/>
      <c r="SF61" s="35"/>
      <c r="SG61" s="35"/>
      <c r="SH61" s="35"/>
      <c r="SI61" s="35"/>
      <c r="SJ61" s="35"/>
      <c r="SK61" s="35"/>
      <c r="SL61" s="35"/>
      <c r="SM61" s="35"/>
      <c r="SN61" s="35"/>
      <c r="SO61" s="35"/>
      <c r="SP61" s="35"/>
      <c r="SQ61" s="35"/>
      <c r="SR61" s="35"/>
      <c r="SS61" s="35"/>
      <c r="ST61" s="35"/>
      <c r="SU61" s="35"/>
      <c r="SV61" s="35"/>
      <c r="SW61" s="35"/>
      <c r="SX61" s="35"/>
      <c r="SY61" s="35"/>
      <c r="SZ61" s="35"/>
      <c r="TA61" s="35"/>
      <c r="TB61" s="35"/>
      <c r="TC61" s="35"/>
      <c r="TD61" s="35"/>
      <c r="TE61" s="35"/>
      <c r="TF61" s="35"/>
      <c r="TG61" s="35"/>
      <c r="TH61" s="35"/>
      <c r="TI61" s="35"/>
      <c r="TJ61" s="35"/>
      <c r="TK61" s="35"/>
      <c r="TL61" s="35"/>
      <c r="TM61" s="35"/>
      <c r="TN61" s="35"/>
      <c r="TO61" s="35"/>
      <c r="TP61" s="35"/>
      <c r="TQ61" s="35"/>
      <c r="TR61" s="35"/>
      <c r="TS61" s="35"/>
      <c r="TT61" s="35"/>
      <c r="TU61" s="35"/>
      <c r="TV61" s="35"/>
      <c r="TW61" s="35"/>
      <c r="TX61" s="35"/>
      <c r="TY61" s="35"/>
      <c r="TZ61" s="35"/>
      <c r="UA61" s="35"/>
      <c r="UB61" s="35"/>
      <c r="UC61" s="35"/>
      <c r="UD61" s="35"/>
      <c r="UE61" s="35"/>
      <c r="UF61" s="35"/>
      <c r="UG61" s="35"/>
      <c r="UH61" s="35"/>
      <c r="UI61" s="35"/>
      <c r="UJ61" s="35"/>
      <c r="UK61" s="35"/>
      <c r="UL61" s="35"/>
      <c r="UM61" s="35"/>
      <c r="UN61" s="35"/>
      <c r="UO61" s="35"/>
      <c r="UP61" s="35"/>
      <c r="UQ61" s="35"/>
      <c r="UR61" s="35"/>
      <c r="US61" s="35"/>
      <c r="UT61" s="35"/>
      <c r="UU61" s="35"/>
      <c r="UV61" s="35"/>
      <c r="UW61" s="35"/>
      <c r="UX61" s="35"/>
      <c r="UY61" s="35"/>
      <c r="UZ61" s="35"/>
      <c r="VA61" s="35"/>
      <c r="VB61" s="35"/>
      <c r="VC61" s="35"/>
      <c r="VD61" s="35"/>
      <c r="VE61" s="35"/>
      <c r="VF61" s="35"/>
      <c r="VG61" s="35"/>
      <c r="VH61" s="35"/>
      <c r="VI61" s="35"/>
      <c r="VJ61" s="35"/>
      <c r="VK61" s="35"/>
      <c r="VL61" s="35"/>
      <c r="VM61" s="35"/>
      <c r="VN61" s="35"/>
      <c r="VO61" s="35"/>
      <c r="VP61" s="35"/>
      <c r="VQ61" s="35"/>
      <c r="VR61" s="35"/>
      <c r="VS61" s="35"/>
      <c r="VT61" s="35"/>
      <c r="VU61" s="35"/>
      <c r="VV61" s="35"/>
      <c r="VW61" s="35"/>
      <c r="VX61" s="35"/>
      <c r="VY61" s="35"/>
      <c r="VZ61" s="35"/>
      <c r="WA61" s="35"/>
      <c r="WB61" s="35"/>
      <c r="WC61" s="35"/>
      <c r="WD61" s="35"/>
      <c r="WE61" s="35"/>
      <c r="WF61" s="35"/>
      <c r="WG61" s="35"/>
      <c r="WH61" s="35"/>
      <c r="WI61" s="35"/>
      <c r="WJ61" s="35"/>
      <c r="WK61" s="35"/>
      <c r="WL61" s="35"/>
      <c r="WM61" s="35"/>
      <c r="WN61" s="35"/>
      <c r="WO61" s="35"/>
      <c r="WP61" s="35"/>
      <c r="WQ61" s="35"/>
      <c r="WR61" s="35"/>
      <c r="WS61" s="35"/>
      <c r="WT61" s="35"/>
      <c r="WU61" s="35"/>
      <c r="WV61" s="35"/>
      <c r="WW61" s="35"/>
      <c r="WX61" s="35"/>
      <c r="WY61" s="35"/>
      <c r="WZ61" s="35"/>
      <c r="XA61" s="35"/>
      <c r="XB61" s="35"/>
      <c r="XC61" s="35"/>
      <c r="XD61" s="35"/>
      <c r="XE61" s="35"/>
      <c r="XF61" s="35"/>
      <c r="XG61" s="35"/>
      <c r="XH61" s="35"/>
      <c r="XI61" s="35"/>
      <c r="XJ61" s="35"/>
      <c r="XK61" s="35"/>
      <c r="XL61" s="35"/>
      <c r="XM61" s="35"/>
      <c r="XN61" s="35"/>
      <c r="XO61" s="35"/>
      <c r="XP61" s="35"/>
      <c r="XQ61" s="35"/>
      <c r="XR61" s="35"/>
      <c r="XS61" s="35"/>
      <c r="XT61" s="35"/>
      <c r="XU61" s="35"/>
      <c r="XV61" s="35"/>
      <c r="XW61" s="35"/>
      <c r="XX61" s="35"/>
      <c r="XY61" s="35"/>
      <c r="XZ61" s="35"/>
      <c r="YA61" s="35"/>
      <c r="YB61" s="35"/>
      <c r="YC61" s="35"/>
      <c r="YD61" s="35"/>
      <c r="YE61" s="35"/>
      <c r="YF61" s="35"/>
      <c r="YG61" s="35"/>
      <c r="YH61" s="35"/>
      <c r="YI61" s="35"/>
      <c r="YJ61" s="35"/>
      <c r="YK61" s="35"/>
      <c r="YL61" s="35"/>
      <c r="YM61" s="35"/>
      <c r="YN61" s="35"/>
      <c r="YO61" s="35"/>
      <c r="YP61" s="35"/>
      <c r="YQ61" s="35"/>
      <c r="YR61" s="35"/>
      <c r="YS61" s="35"/>
      <c r="YT61" s="35"/>
      <c r="YU61" s="35"/>
      <c r="YV61" s="35"/>
      <c r="YW61" s="35"/>
      <c r="YX61" s="35"/>
      <c r="YY61" s="35"/>
      <c r="YZ61" s="35"/>
      <c r="ZA61" s="35"/>
      <c r="ZB61" s="35"/>
      <c r="ZC61" s="35"/>
      <c r="ZD61" s="35"/>
      <c r="ZE61" s="35"/>
      <c r="ZF61" s="35"/>
      <c r="ZG61" s="35"/>
      <c r="ZH61" s="35"/>
      <c r="ZI61" s="35"/>
      <c r="ZJ61" s="35"/>
      <c r="ZK61" s="35"/>
      <c r="ZL61" s="35"/>
      <c r="ZM61" s="35"/>
      <c r="ZN61" s="35"/>
      <c r="ZO61" s="35"/>
      <c r="ZP61" s="35"/>
      <c r="ZQ61" s="35"/>
      <c r="ZR61" s="35"/>
      <c r="ZS61" s="35"/>
      <c r="ZT61" s="35"/>
      <c r="ZU61" s="35"/>
      <c r="ZV61" s="35"/>
      <c r="ZW61" s="35"/>
      <c r="ZX61" s="35"/>
      <c r="ZY61" s="35"/>
      <c r="ZZ61" s="35"/>
      <c r="AAA61" s="35"/>
      <c r="AAB61" s="35"/>
      <c r="AAC61" s="35"/>
      <c r="AAD61" s="35"/>
      <c r="AAE61" s="35"/>
      <c r="AAF61" s="35"/>
      <c r="AAG61" s="35"/>
      <c r="AAH61" s="35"/>
      <c r="AAI61" s="35"/>
      <c r="AAJ61" s="35"/>
      <c r="AAK61" s="35"/>
      <c r="AAL61" s="35"/>
      <c r="AAM61" s="35"/>
      <c r="AAN61" s="35"/>
      <c r="AAO61" s="35"/>
      <c r="AAP61" s="35"/>
      <c r="AAQ61" s="35"/>
      <c r="AAR61" s="35"/>
      <c r="AAS61" s="35"/>
      <c r="AAT61" s="35"/>
      <c r="AAU61" s="35"/>
      <c r="AAV61" s="35"/>
      <c r="AAW61" s="35"/>
      <c r="AAX61" s="35"/>
      <c r="AAY61" s="35"/>
      <c r="AAZ61" s="35"/>
      <c r="ABA61" s="35"/>
      <c r="ABB61" s="35"/>
      <c r="ABC61" s="35"/>
      <c r="ABD61" s="35"/>
      <c r="ABE61" s="35"/>
      <c r="ABF61" s="35"/>
      <c r="ABG61" s="35"/>
      <c r="ABH61" s="35"/>
      <c r="ABI61" s="35"/>
      <c r="ABJ61" s="35"/>
      <c r="ABK61" s="35"/>
      <c r="ABL61" s="35"/>
      <c r="ABM61" s="35"/>
      <c r="ABN61" s="35"/>
      <c r="ABO61" s="35"/>
      <c r="ABP61" s="35"/>
      <c r="ABQ61" s="35"/>
      <c r="ABR61" s="35"/>
      <c r="ABS61" s="35"/>
      <c r="ABT61" s="35"/>
      <c r="ABU61" s="35"/>
      <c r="ABV61" s="35"/>
      <c r="ABW61" s="35"/>
      <c r="ABX61" s="35"/>
      <c r="ABY61" s="35"/>
      <c r="ABZ61" s="35"/>
      <c r="ACA61" s="35"/>
      <c r="ACB61" s="35"/>
      <c r="ACC61" s="35"/>
      <c r="ACD61" s="35"/>
      <c r="ACE61" s="35"/>
      <c r="ACF61" s="35"/>
      <c r="ACG61" s="35"/>
      <c r="ACH61" s="35"/>
      <c r="ACI61" s="35"/>
      <c r="ACJ61" s="35"/>
      <c r="ACK61" s="35"/>
      <c r="ACL61" s="35"/>
      <c r="ACM61" s="35"/>
      <c r="ACN61" s="35"/>
      <c r="ACO61" s="35"/>
      <c r="ACP61" s="35"/>
      <c r="ACQ61" s="35"/>
      <c r="ACR61" s="35"/>
      <c r="ACS61" s="35"/>
      <c r="ACT61" s="35"/>
      <c r="ACU61" s="35"/>
      <c r="ACV61" s="35"/>
      <c r="ACW61" s="35"/>
      <c r="ACX61" s="35"/>
      <c r="ACY61" s="35"/>
      <c r="ACZ61" s="35"/>
      <c r="ADA61" s="35"/>
      <c r="ADB61" s="35"/>
      <c r="ADC61" s="35"/>
      <c r="ADD61" s="35"/>
      <c r="ADE61" s="35"/>
      <c r="ADF61" s="35"/>
      <c r="ADG61" s="35"/>
      <c r="ADH61" s="35"/>
      <c r="ADI61" s="35"/>
      <c r="ADJ61" s="35"/>
      <c r="ADK61" s="35"/>
      <c r="ADL61" s="35"/>
      <c r="ADM61" s="35"/>
      <c r="ADN61" s="35"/>
      <c r="ADO61" s="35"/>
      <c r="ADP61" s="35"/>
      <c r="ADQ61" s="35"/>
      <c r="ADR61" s="35"/>
      <c r="ADS61" s="35"/>
      <c r="ADT61" s="35"/>
      <c r="ADU61" s="35"/>
      <c r="ADV61" s="35"/>
      <c r="ADW61" s="35"/>
      <c r="ADX61" s="35"/>
      <c r="ADY61" s="35"/>
      <c r="ADZ61" s="35"/>
      <c r="AEA61" s="35"/>
      <c r="AEB61" s="35"/>
      <c r="AEC61" s="35"/>
      <c r="AED61" s="35"/>
      <c r="AEE61" s="35"/>
      <c r="AEF61" s="35"/>
      <c r="AEG61" s="35"/>
      <c r="AEH61" s="35"/>
      <c r="AEI61" s="35"/>
      <c r="AEJ61" s="35"/>
      <c r="AEK61" s="35"/>
      <c r="AEL61" s="35"/>
      <c r="AEM61" s="35"/>
      <c r="AEN61" s="35"/>
      <c r="AEO61" s="35"/>
      <c r="AEP61" s="35"/>
      <c r="AEQ61" s="35"/>
      <c r="AER61" s="35"/>
      <c r="AES61" s="35"/>
      <c r="AET61" s="35"/>
      <c r="AEU61" s="35"/>
      <c r="AEV61" s="35"/>
      <c r="AEW61" s="35"/>
      <c r="AEX61" s="35"/>
      <c r="AEY61" s="35"/>
      <c r="AEZ61" s="35"/>
      <c r="AFA61" s="35"/>
      <c r="AFB61" s="35"/>
      <c r="AFC61" s="35"/>
      <c r="AFD61" s="35"/>
      <c r="AFE61" s="35"/>
      <c r="AFF61" s="35"/>
      <c r="AFG61" s="35"/>
      <c r="AFH61" s="35"/>
      <c r="AFI61" s="35"/>
      <c r="AFJ61" s="35"/>
      <c r="AFK61" s="35"/>
      <c r="AFL61" s="35"/>
      <c r="AFM61" s="35"/>
      <c r="AFN61" s="35"/>
      <c r="AFO61" s="35"/>
      <c r="AFP61" s="35"/>
      <c r="AFQ61" s="35"/>
      <c r="AFR61" s="35"/>
      <c r="AFS61" s="35"/>
      <c r="AFT61" s="35"/>
      <c r="AFU61" s="35"/>
      <c r="AFV61" s="35"/>
      <c r="AFW61" s="35"/>
      <c r="AFX61" s="35"/>
      <c r="AFY61" s="35"/>
      <c r="AFZ61" s="35"/>
      <c r="AGA61" s="35"/>
      <c r="AGB61" s="35"/>
      <c r="AGC61" s="35"/>
      <c r="AGD61" s="35"/>
      <c r="AGE61" s="35"/>
      <c r="AGF61" s="35"/>
      <c r="AGG61" s="35"/>
      <c r="AGH61" s="35"/>
      <c r="AGI61" s="35"/>
      <c r="AGJ61" s="35"/>
      <c r="AGK61" s="35"/>
      <c r="AGL61" s="35"/>
      <c r="AGM61" s="35"/>
      <c r="AGN61" s="35"/>
      <c r="AGO61" s="35"/>
      <c r="AGP61" s="35"/>
      <c r="AGQ61" s="35"/>
      <c r="AGR61" s="35"/>
      <c r="AGS61" s="35"/>
      <c r="AGT61" s="35"/>
      <c r="AGU61" s="35"/>
      <c r="AGV61" s="35"/>
      <c r="AGW61" s="35"/>
      <c r="AGX61" s="35"/>
      <c r="AGY61" s="35"/>
      <c r="AGZ61" s="35"/>
      <c r="AHA61" s="35"/>
      <c r="AHB61" s="35"/>
      <c r="AHC61" s="35"/>
      <c r="AHD61" s="35"/>
      <c r="AHE61" s="35"/>
      <c r="AHF61" s="35"/>
      <c r="AHG61" s="35"/>
      <c r="AHH61" s="35"/>
      <c r="AHI61" s="35"/>
      <c r="AHJ61" s="35"/>
      <c r="AHK61" s="35"/>
      <c r="AHL61" s="35"/>
      <c r="AHM61" s="35"/>
      <c r="AHN61" s="35"/>
      <c r="AHO61" s="35"/>
      <c r="AHP61" s="35"/>
      <c r="AHQ61" s="35"/>
      <c r="AHR61" s="35"/>
      <c r="AHS61" s="35"/>
      <c r="AHT61" s="35"/>
      <c r="AHU61" s="35"/>
      <c r="AHV61" s="35"/>
      <c r="AHW61" s="35"/>
      <c r="AHX61" s="35"/>
      <c r="AHY61" s="35"/>
      <c r="AHZ61" s="35"/>
      <c r="AIA61" s="35"/>
      <c r="AIB61" s="35"/>
      <c r="AIC61" s="35"/>
      <c r="AID61" s="35"/>
      <c r="AIE61" s="35"/>
      <c r="AIF61" s="35"/>
      <c r="AIG61" s="35"/>
      <c r="AIH61" s="35"/>
      <c r="AII61" s="35"/>
      <c r="AIJ61" s="35"/>
      <c r="AIK61" s="35"/>
      <c r="AIL61" s="35"/>
      <c r="AIM61" s="35"/>
      <c r="AIN61" s="35"/>
      <c r="AIO61" s="35"/>
      <c r="AIP61" s="35"/>
      <c r="AIQ61" s="35"/>
      <c r="AIR61" s="35"/>
      <c r="AIS61" s="35"/>
      <c r="AIT61" s="35"/>
      <c r="AIU61" s="35"/>
      <c r="AIV61" s="35"/>
      <c r="AIW61" s="35"/>
      <c r="AIX61" s="35"/>
      <c r="AIY61" s="35"/>
      <c r="AIZ61" s="35"/>
      <c r="AJA61" s="35"/>
      <c r="AJB61" s="35"/>
      <c r="AJC61" s="35"/>
      <c r="AJD61" s="35"/>
      <c r="AJE61" s="35"/>
      <c r="AJF61" s="35"/>
      <c r="AJG61" s="35"/>
      <c r="AJH61" s="35"/>
      <c r="AJI61" s="35"/>
      <c r="AJJ61" s="35"/>
      <c r="AJK61" s="35"/>
      <c r="AJL61" s="35"/>
      <c r="AJM61" s="35"/>
      <c r="AJN61" s="35"/>
      <c r="AJO61" s="35"/>
      <c r="AJP61" s="35"/>
      <c r="AJQ61" s="35"/>
      <c r="AJR61" s="35"/>
      <c r="AJS61" s="35"/>
      <c r="AJT61" s="35"/>
      <c r="AJU61" s="35"/>
      <c r="AJV61" s="35"/>
      <c r="AJW61" s="35"/>
      <c r="AJX61" s="35"/>
      <c r="AJY61" s="35"/>
      <c r="AJZ61" s="35"/>
      <c r="AKA61" s="35"/>
      <c r="AKB61" s="35"/>
      <c r="AKC61" s="35"/>
      <c r="AKD61" s="35"/>
      <c r="AKE61" s="35"/>
      <c r="AKF61" s="35"/>
      <c r="AKG61" s="35"/>
      <c r="AKH61" s="35"/>
      <c r="AKI61" s="35"/>
      <c r="AKJ61" s="35"/>
      <c r="AKK61" s="35"/>
      <c r="AKL61" s="35"/>
      <c r="AKM61" s="35"/>
      <c r="AKN61" s="35"/>
      <c r="AKO61" s="35"/>
      <c r="AKP61" s="35"/>
      <c r="AKQ61" s="35"/>
      <c r="AKR61" s="35"/>
      <c r="AKS61" s="35"/>
      <c r="AKT61" s="35"/>
      <c r="AKU61" s="35"/>
      <c r="AKV61" s="35"/>
      <c r="AKW61" s="35"/>
      <c r="AKX61" s="35"/>
      <c r="AKY61" s="35"/>
      <c r="AKZ61" s="35"/>
      <c r="ALA61" s="35"/>
      <c r="ALB61" s="35"/>
      <c r="ALC61" s="35"/>
      <c r="ALD61" s="35"/>
      <c r="ALE61" s="35"/>
      <c r="ALF61" s="35"/>
      <c r="ALG61" s="35"/>
      <c r="ALH61" s="35"/>
      <c r="ALI61" s="35"/>
      <c r="ALJ61" s="35"/>
      <c r="ALK61" s="35"/>
      <c r="ALL61" s="35"/>
      <c r="ALM61" s="35"/>
      <c r="ALN61" s="35"/>
      <c r="ALO61" s="35"/>
      <c r="ALP61" s="35"/>
      <c r="ALQ61" s="35"/>
      <c r="ALR61" s="35"/>
      <c r="ALS61" s="35"/>
      <c r="ALT61" s="35"/>
      <c r="ALU61" s="35"/>
      <c r="ALV61" s="35"/>
      <c r="ALW61" s="35"/>
      <c r="ALX61" s="35"/>
      <c r="ALY61" s="35"/>
      <c r="ALZ61" s="35"/>
      <c r="AMA61" s="35"/>
      <c r="AMB61" s="35"/>
      <c r="AMC61" s="35"/>
      <c r="AMD61" s="35"/>
      <c r="AME61" s="35"/>
      <c r="AMF61" s="35"/>
      <c r="AMG61" s="35"/>
      <c r="AMH61" s="35"/>
      <c r="AMI61" s="35"/>
      <c r="AMJ61" s="35"/>
      <c r="AMK61" s="35"/>
    </row>
    <row r="62" s="1" customFormat="1" ht="20.1" customHeight="1" spans="1:1025">
      <c r="A62" s="11"/>
      <c r="B62" s="11">
        <v>59</v>
      </c>
      <c r="C62" s="12"/>
      <c r="D62" s="13"/>
      <c r="E62" s="14"/>
      <c r="F62" s="14"/>
      <c r="G62" s="13"/>
      <c r="H62" s="15"/>
      <c r="I62" s="20"/>
      <c r="J62" s="7"/>
      <c r="K62" s="24">
        <v>8.576</v>
      </c>
      <c r="L62" s="22">
        <f>K62/0.003375</f>
        <v>2541.03703703704</v>
      </c>
      <c r="M62" s="25">
        <v>456.8</v>
      </c>
      <c r="N62" s="15">
        <f>M62/22.5</f>
        <v>20.3022222222222</v>
      </c>
      <c r="O62" s="15"/>
      <c r="P62" s="15"/>
      <c r="Q62" s="30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3"/>
      <c r="AG62" s="34"/>
      <c r="AH62" s="34"/>
      <c r="AI62" s="34"/>
      <c r="AJ62" s="34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  <c r="FE62" s="35"/>
      <c r="FF62" s="35"/>
      <c r="FG62" s="35"/>
      <c r="FH62" s="35"/>
      <c r="FI62" s="35"/>
      <c r="FJ62" s="35"/>
      <c r="FK62" s="35"/>
      <c r="FL62" s="35"/>
      <c r="FM62" s="35"/>
      <c r="FN62" s="35"/>
      <c r="FO62" s="35"/>
      <c r="FP62" s="35"/>
      <c r="FQ62" s="35"/>
      <c r="FR62" s="35"/>
      <c r="FS62" s="35"/>
      <c r="FT62" s="35"/>
      <c r="FU62" s="35"/>
      <c r="FV62" s="35"/>
      <c r="FW62" s="35"/>
      <c r="FX62" s="35"/>
      <c r="FY62" s="35"/>
      <c r="FZ62" s="35"/>
      <c r="GA62" s="35"/>
      <c r="GB62" s="35"/>
      <c r="GC62" s="35"/>
      <c r="GD62" s="35"/>
      <c r="GE62" s="35"/>
      <c r="GF62" s="35"/>
      <c r="GG62" s="35"/>
      <c r="GH62" s="35"/>
      <c r="GI62" s="35"/>
      <c r="GJ62" s="35"/>
      <c r="GK62" s="35"/>
      <c r="GL62" s="35"/>
      <c r="GM62" s="35"/>
      <c r="GN62" s="35"/>
      <c r="GO62" s="35"/>
      <c r="GP62" s="35"/>
      <c r="GQ62" s="35"/>
      <c r="GR62" s="35"/>
      <c r="GS62" s="35"/>
      <c r="GT62" s="35"/>
      <c r="GU62" s="35"/>
      <c r="GV62" s="35"/>
      <c r="GW62" s="35"/>
      <c r="GX62" s="35"/>
      <c r="GY62" s="35"/>
      <c r="GZ62" s="35"/>
      <c r="HA62" s="35"/>
      <c r="HB62" s="35"/>
      <c r="HC62" s="35"/>
      <c r="HD62" s="35"/>
      <c r="HE62" s="35"/>
      <c r="HF62" s="35"/>
      <c r="HG62" s="35"/>
      <c r="HH62" s="35"/>
      <c r="HI62" s="35"/>
      <c r="HJ62" s="35"/>
      <c r="HK62" s="35"/>
      <c r="HL62" s="35"/>
      <c r="HM62" s="35"/>
      <c r="HN62" s="35"/>
      <c r="HO62" s="35"/>
      <c r="HP62" s="35"/>
      <c r="HQ62" s="35"/>
      <c r="HR62" s="35"/>
      <c r="HS62" s="35"/>
      <c r="HT62" s="35"/>
      <c r="HU62" s="35"/>
      <c r="HV62" s="35"/>
      <c r="HW62" s="35"/>
      <c r="HX62" s="35"/>
      <c r="HY62" s="35"/>
      <c r="HZ62" s="35"/>
      <c r="IA62" s="35"/>
      <c r="IB62" s="35"/>
      <c r="IC62" s="35"/>
      <c r="ID62" s="35"/>
      <c r="IE62" s="35"/>
      <c r="IF62" s="35"/>
      <c r="IG62" s="35"/>
      <c r="IH62" s="35"/>
      <c r="II62" s="35"/>
      <c r="IJ62" s="35"/>
      <c r="IK62" s="35"/>
      <c r="IL62" s="35"/>
      <c r="IM62" s="35"/>
      <c r="IN62" s="35"/>
      <c r="IO62" s="35"/>
      <c r="IP62" s="35"/>
      <c r="IQ62" s="35"/>
      <c r="IR62" s="35"/>
      <c r="IS62" s="35"/>
      <c r="IT62" s="35"/>
      <c r="IU62" s="35"/>
      <c r="IV62" s="35"/>
      <c r="IW62" s="35"/>
      <c r="IX62" s="35"/>
      <c r="IY62" s="35"/>
      <c r="IZ62" s="35"/>
      <c r="JA62" s="35"/>
      <c r="JB62" s="35"/>
      <c r="JC62" s="35"/>
      <c r="JD62" s="35"/>
      <c r="JE62" s="35"/>
      <c r="JF62" s="35"/>
      <c r="JG62" s="35"/>
      <c r="JH62" s="35"/>
      <c r="JI62" s="35"/>
      <c r="JJ62" s="35"/>
      <c r="JK62" s="35"/>
      <c r="JL62" s="35"/>
      <c r="JM62" s="35"/>
      <c r="JN62" s="35"/>
      <c r="JO62" s="35"/>
      <c r="JP62" s="35"/>
      <c r="JQ62" s="35"/>
      <c r="JR62" s="35"/>
      <c r="JS62" s="35"/>
      <c r="JT62" s="35"/>
      <c r="JU62" s="35"/>
      <c r="JV62" s="35"/>
      <c r="JW62" s="35"/>
      <c r="JX62" s="35"/>
      <c r="JY62" s="35"/>
      <c r="JZ62" s="35"/>
      <c r="KA62" s="35"/>
      <c r="KB62" s="35"/>
      <c r="KC62" s="35"/>
      <c r="KD62" s="35"/>
      <c r="KE62" s="35"/>
      <c r="KF62" s="35"/>
      <c r="KG62" s="35"/>
      <c r="KH62" s="35"/>
      <c r="KI62" s="35"/>
      <c r="KJ62" s="35"/>
      <c r="KK62" s="35"/>
      <c r="KL62" s="35"/>
      <c r="KM62" s="35"/>
      <c r="KN62" s="35"/>
      <c r="KO62" s="35"/>
      <c r="KP62" s="35"/>
      <c r="KQ62" s="35"/>
      <c r="KR62" s="35"/>
      <c r="KS62" s="35"/>
      <c r="KT62" s="35"/>
      <c r="KU62" s="35"/>
      <c r="KV62" s="35"/>
      <c r="KW62" s="35"/>
      <c r="KX62" s="35"/>
      <c r="KY62" s="35"/>
      <c r="KZ62" s="35"/>
      <c r="LA62" s="35"/>
      <c r="LB62" s="35"/>
      <c r="LC62" s="35"/>
      <c r="LD62" s="35"/>
      <c r="LE62" s="35"/>
      <c r="LF62" s="35"/>
      <c r="LG62" s="35"/>
      <c r="LH62" s="35"/>
      <c r="LI62" s="35"/>
      <c r="LJ62" s="35"/>
      <c r="LK62" s="35"/>
      <c r="LL62" s="35"/>
      <c r="LM62" s="35"/>
      <c r="LN62" s="35"/>
      <c r="LO62" s="35"/>
      <c r="LP62" s="35"/>
      <c r="LQ62" s="35"/>
      <c r="LR62" s="35"/>
      <c r="LS62" s="35"/>
      <c r="LT62" s="35"/>
      <c r="LU62" s="35"/>
      <c r="LV62" s="35"/>
      <c r="LW62" s="35"/>
      <c r="LX62" s="35"/>
      <c r="LY62" s="35"/>
      <c r="LZ62" s="35"/>
      <c r="MA62" s="35"/>
      <c r="MB62" s="35"/>
      <c r="MC62" s="35"/>
      <c r="MD62" s="35"/>
      <c r="ME62" s="35"/>
      <c r="MF62" s="35"/>
      <c r="MG62" s="35"/>
      <c r="MH62" s="35"/>
      <c r="MI62" s="35"/>
      <c r="MJ62" s="35"/>
      <c r="MK62" s="35"/>
      <c r="ML62" s="35"/>
      <c r="MM62" s="35"/>
      <c r="MN62" s="35"/>
      <c r="MO62" s="35"/>
      <c r="MP62" s="35"/>
      <c r="MQ62" s="35"/>
      <c r="MR62" s="35"/>
      <c r="MS62" s="35"/>
      <c r="MT62" s="35"/>
      <c r="MU62" s="35"/>
      <c r="MV62" s="35"/>
      <c r="MW62" s="35"/>
      <c r="MX62" s="35"/>
      <c r="MY62" s="35"/>
      <c r="MZ62" s="35"/>
      <c r="NA62" s="35"/>
      <c r="NB62" s="35"/>
      <c r="NC62" s="35"/>
      <c r="ND62" s="35"/>
      <c r="NE62" s="35"/>
      <c r="NF62" s="35"/>
      <c r="NG62" s="35"/>
      <c r="NH62" s="35"/>
      <c r="NI62" s="35"/>
      <c r="NJ62" s="35"/>
      <c r="NK62" s="35"/>
      <c r="NL62" s="35"/>
      <c r="NM62" s="35"/>
      <c r="NN62" s="35"/>
      <c r="NO62" s="35"/>
      <c r="NP62" s="35"/>
      <c r="NQ62" s="35"/>
      <c r="NR62" s="35"/>
      <c r="NS62" s="35"/>
      <c r="NT62" s="35"/>
      <c r="NU62" s="35"/>
      <c r="NV62" s="35"/>
      <c r="NW62" s="35"/>
      <c r="NX62" s="35"/>
      <c r="NY62" s="35"/>
      <c r="NZ62" s="35"/>
      <c r="OA62" s="35"/>
      <c r="OB62" s="35"/>
      <c r="OC62" s="35"/>
      <c r="OD62" s="35"/>
      <c r="OE62" s="35"/>
      <c r="OF62" s="35"/>
      <c r="OG62" s="35"/>
      <c r="OH62" s="35"/>
      <c r="OI62" s="35"/>
      <c r="OJ62" s="35"/>
      <c r="OK62" s="35"/>
      <c r="OL62" s="35"/>
      <c r="OM62" s="35"/>
      <c r="ON62" s="35"/>
      <c r="OO62" s="35"/>
      <c r="OP62" s="35"/>
      <c r="OQ62" s="35"/>
      <c r="OR62" s="35"/>
      <c r="OS62" s="35"/>
      <c r="OT62" s="35"/>
      <c r="OU62" s="35"/>
      <c r="OV62" s="35"/>
      <c r="OW62" s="35"/>
      <c r="OX62" s="35"/>
      <c r="OY62" s="35"/>
      <c r="OZ62" s="35"/>
      <c r="PA62" s="35"/>
      <c r="PB62" s="35"/>
      <c r="PC62" s="35"/>
      <c r="PD62" s="35"/>
      <c r="PE62" s="35"/>
      <c r="PF62" s="35"/>
      <c r="PG62" s="35"/>
      <c r="PH62" s="35"/>
      <c r="PI62" s="35"/>
      <c r="PJ62" s="35"/>
      <c r="PK62" s="35"/>
      <c r="PL62" s="35"/>
      <c r="PM62" s="35"/>
      <c r="PN62" s="35"/>
      <c r="PO62" s="35"/>
      <c r="PP62" s="35"/>
      <c r="PQ62" s="35"/>
      <c r="PR62" s="35"/>
      <c r="PS62" s="35"/>
      <c r="PT62" s="35"/>
      <c r="PU62" s="35"/>
      <c r="PV62" s="35"/>
      <c r="PW62" s="35"/>
      <c r="PX62" s="35"/>
      <c r="PY62" s="35"/>
      <c r="PZ62" s="35"/>
      <c r="QA62" s="35"/>
      <c r="QB62" s="35"/>
      <c r="QC62" s="35"/>
      <c r="QD62" s="35"/>
      <c r="QE62" s="35"/>
      <c r="QF62" s="35"/>
      <c r="QG62" s="35"/>
      <c r="QH62" s="35"/>
      <c r="QI62" s="35"/>
      <c r="QJ62" s="35"/>
      <c r="QK62" s="35"/>
      <c r="QL62" s="35"/>
      <c r="QM62" s="35"/>
      <c r="QN62" s="35"/>
      <c r="QO62" s="35"/>
      <c r="QP62" s="35"/>
      <c r="QQ62" s="35"/>
      <c r="QR62" s="35"/>
      <c r="QS62" s="35"/>
      <c r="QT62" s="35"/>
      <c r="QU62" s="35"/>
      <c r="QV62" s="35"/>
      <c r="QW62" s="35"/>
      <c r="QX62" s="35"/>
      <c r="QY62" s="35"/>
      <c r="QZ62" s="35"/>
      <c r="RA62" s="35"/>
      <c r="RB62" s="35"/>
      <c r="RC62" s="35"/>
      <c r="RD62" s="35"/>
      <c r="RE62" s="35"/>
      <c r="RF62" s="35"/>
      <c r="RG62" s="35"/>
      <c r="RH62" s="35"/>
      <c r="RI62" s="35"/>
      <c r="RJ62" s="35"/>
      <c r="RK62" s="35"/>
      <c r="RL62" s="35"/>
      <c r="RM62" s="35"/>
      <c r="RN62" s="35"/>
      <c r="RO62" s="35"/>
      <c r="RP62" s="35"/>
      <c r="RQ62" s="35"/>
      <c r="RR62" s="35"/>
      <c r="RS62" s="35"/>
      <c r="RT62" s="35"/>
      <c r="RU62" s="35"/>
      <c r="RV62" s="35"/>
      <c r="RW62" s="35"/>
      <c r="RX62" s="35"/>
      <c r="RY62" s="35"/>
      <c r="RZ62" s="35"/>
      <c r="SA62" s="35"/>
      <c r="SB62" s="35"/>
      <c r="SC62" s="35"/>
      <c r="SD62" s="35"/>
      <c r="SE62" s="35"/>
      <c r="SF62" s="35"/>
      <c r="SG62" s="35"/>
      <c r="SH62" s="35"/>
      <c r="SI62" s="35"/>
      <c r="SJ62" s="35"/>
      <c r="SK62" s="35"/>
      <c r="SL62" s="35"/>
      <c r="SM62" s="35"/>
      <c r="SN62" s="35"/>
      <c r="SO62" s="35"/>
      <c r="SP62" s="35"/>
      <c r="SQ62" s="35"/>
      <c r="SR62" s="35"/>
      <c r="SS62" s="35"/>
      <c r="ST62" s="35"/>
      <c r="SU62" s="35"/>
      <c r="SV62" s="35"/>
      <c r="SW62" s="35"/>
      <c r="SX62" s="35"/>
      <c r="SY62" s="35"/>
      <c r="SZ62" s="35"/>
      <c r="TA62" s="35"/>
      <c r="TB62" s="35"/>
      <c r="TC62" s="35"/>
      <c r="TD62" s="35"/>
      <c r="TE62" s="35"/>
      <c r="TF62" s="35"/>
      <c r="TG62" s="35"/>
      <c r="TH62" s="35"/>
      <c r="TI62" s="35"/>
      <c r="TJ62" s="35"/>
      <c r="TK62" s="35"/>
      <c r="TL62" s="35"/>
      <c r="TM62" s="35"/>
      <c r="TN62" s="35"/>
      <c r="TO62" s="35"/>
      <c r="TP62" s="35"/>
      <c r="TQ62" s="35"/>
      <c r="TR62" s="35"/>
      <c r="TS62" s="35"/>
      <c r="TT62" s="35"/>
      <c r="TU62" s="35"/>
      <c r="TV62" s="35"/>
      <c r="TW62" s="35"/>
      <c r="TX62" s="35"/>
      <c r="TY62" s="35"/>
      <c r="TZ62" s="35"/>
      <c r="UA62" s="35"/>
      <c r="UB62" s="35"/>
      <c r="UC62" s="35"/>
      <c r="UD62" s="35"/>
      <c r="UE62" s="35"/>
      <c r="UF62" s="35"/>
      <c r="UG62" s="35"/>
      <c r="UH62" s="35"/>
      <c r="UI62" s="35"/>
      <c r="UJ62" s="35"/>
      <c r="UK62" s="35"/>
      <c r="UL62" s="35"/>
      <c r="UM62" s="35"/>
      <c r="UN62" s="35"/>
      <c r="UO62" s="35"/>
      <c r="UP62" s="35"/>
      <c r="UQ62" s="35"/>
      <c r="UR62" s="35"/>
      <c r="US62" s="35"/>
      <c r="UT62" s="35"/>
      <c r="UU62" s="35"/>
      <c r="UV62" s="35"/>
      <c r="UW62" s="35"/>
      <c r="UX62" s="35"/>
      <c r="UY62" s="35"/>
      <c r="UZ62" s="35"/>
      <c r="VA62" s="35"/>
      <c r="VB62" s="35"/>
      <c r="VC62" s="35"/>
      <c r="VD62" s="35"/>
      <c r="VE62" s="35"/>
      <c r="VF62" s="35"/>
      <c r="VG62" s="35"/>
      <c r="VH62" s="35"/>
      <c r="VI62" s="35"/>
      <c r="VJ62" s="35"/>
      <c r="VK62" s="35"/>
      <c r="VL62" s="35"/>
      <c r="VM62" s="35"/>
      <c r="VN62" s="35"/>
      <c r="VO62" s="35"/>
      <c r="VP62" s="35"/>
      <c r="VQ62" s="35"/>
      <c r="VR62" s="35"/>
      <c r="VS62" s="35"/>
      <c r="VT62" s="35"/>
      <c r="VU62" s="35"/>
      <c r="VV62" s="35"/>
      <c r="VW62" s="35"/>
      <c r="VX62" s="35"/>
      <c r="VY62" s="35"/>
      <c r="VZ62" s="35"/>
      <c r="WA62" s="35"/>
      <c r="WB62" s="35"/>
      <c r="WC62" s="35"/>
      <c r="WD62" s="35"/>
      <c r="WE62" s="35"/>
      <c r="WF62" s="35"/>
      <c r="WG62" s="35"/>
      <c r="WH62" s="35"/>
      <c r="WI62" s="35"/>
      <c r="WJ62" s="35"/>
      <c r="WK62" s="35"/>
      <c r="WL62" s="35"/>
      <c r="WM62" s="35"/>
      <c r="WN62" s="35"/>
      <c r="WO62" s="35"/>
      <c r="WP62" s="35"/>
      <c r="WQ62" s="35"/>
      <c r="WR62" s="35"/>
      <c r="WS62" s="35"/>
      <c r="WT62" s="35"/>
      <c r="WU62" s="35"/>
      <c r="WV62" s="35"/>
      <c r="WW62" s="35"/>
      <c r="WX62" s="35"/>
      <c r="WY62" s="35"/>
      <c r="WZ62" s="35"/>
      <c r="XA62" s="35"/>
      <c r="XB62" s="35"/>
      <c r="XC62" s="35"/>
      <c r="XD62" s="35"/>
      <c r="XE62" s="35"/>
      <c r="XF62" s="35"/>
      <c r="XG62" s="35"/>
      <c r="XH62" s="35"/>
      <c r="XI62" s="35"/>
      <c r="XJ62" s="35"/>
      <c r="XK62" s="35"/>
      <c r="XL62" s="35"/>
      <c r="XM62" s="35"/>
      <c r="XN62" s="35"/>
      <c r="XO62" s="35"/>
      <c r="XP62" s="35"/>
      <c r="XQ62" s="35"/>
      <c r="XR62" s="35"/>
      <c r="XS62" s="35"/>
      <c r="XT62" s="35"/>
      <c r="XU62" s="35"/>
      <c r="XV62" s="35"/>
      <c r="XW62" s="35"/>
      <c r="XX62" s="35"/>
      <c r="XY62" s="35"/>
      <c r="XZ62" s="35"/>
      <c r="YA62" s="35"/>
      <c r="YB62" s="35"/>
      <c r="YC62" s="35"/>
      <c r="YD62" s="35"/>
      <c r="YE62" s="35"/>
      <c r="YF62" s="35"/>
      <c r="YG62" s="35"/>
      <c r="YH62" s="35"/>
      <c r="YI62" s="35"/>
      <c r="YJ62" s="35"/>
      <c r="YK62" s="35"/>
      <c r="YL62" s="35"/>
      <c r="YM62" s="35"/>
      <c r="YN62" s="35"/>
      <c r="YO62" s="35"/>
      <c r="YP62" s="35"/>
      <c r="YQ62" s="35"/>
      <c r="YR62" s="35"/>
      <c r="YS62" s="35"/>
      <c r="YT62" s="35"/>
      <c r="YU62" s="35"/>
      <c r="YV62" s="35"/>
      <c r="YW62" s="35"/>
      <c r="YX62" s="35"/>
      <c r="YY62" s="35"/>
      <c r="YZ62" s="35"/>
      <c r="ZA62" s="35"/>
      <c r="ZB62" s="35"/>
      <c r="ZC62" s="35"/>
      <c r="ZD62" s="35"/>
      <c r="ZE62" s="35"/>
      <c r="ZF62" s="35"/>
      <c r="ZG62" s="35"/>
      <c r="ZH62" s="35"/>
      <c r="ZI62" s="35"/>
      <c r="ZJ62" s="35"/>
      <c r="ZK62" s="35"/>
      <c r="ZL62" s="35"/>
      <c r="ZM62" s="35"/>
      <c r="ZN62" s="35"/>
      <c r="ZO62" s="35"/>
      <c r="ZP62" s="35"/>
      <c r="ZQ62" s="35"/>
      <c r="ZR62" s="35"/>
      <c r="ZS62" s="35"/>
      <c r="ZT62" s="35"/>
      <c r="ZU62" s="35"/>
      <c r="ZV62" s="35"/>
      <c r="ZW62" s="35"/>
      <c r="ZX62" s="35"/>
      <c r="ZY62" s="35"/>
      <c r="ZZ62" s="35"/>
      <c r="AAA62" s="35"/>
      <c r="AAB62" s="35"/>
      <c r="AAC62" s="35"/>
      <c r="AAD62" s="35"/>
      <c r="AAE62" s="35"/>
      <c r="AAF62" s="35"/>
      <c r="AAG62" s="35"/>
      <c r="AAH62" s="35"/>
      <c r="AAI62" s="35"/>
      <c r="AAJ62" s="35"/>
      <c r="AAK62" s="35"/>
      <c r="AAL62" s="35"/>
      <c r="AAM62" s="35"/>
      <c r="AAN62" s="35"/>
      <c r="AAO62" s="35"/>
      <c r="AAP62" s="35"/>
      <c r="AAQ62" s="35"/>
      <c r="AAR62" s="35"/>
      <c r="AAS62" s="35"/>
      <c r="AAT62" s="35"/>
      <c r="AAU62" s="35"/>
      <c r="AAV62" s="35"/>
      <c r="AAW62" s="35"/>
      <c r="AAX62" s="35"/>
      <c r="AAY62" s="35"/>
      <c r="AAZ62" s="35"/>
      <c r="ABA62" s="35"/>
      <c r="ABB62" s="35"/>
      <c r="ABC62" s="35"/>
      <c r="ABD62" s="35"/>
      <c r="ABE62" s="35"/>
      <c r="ABF62" s="35"/>
      <c r="ABG62" s="35"/>
      <c r="ABH62" s="35"/>
      <c r="ABI62" s="35"/>
      <c r="ABJ62" s="35"/>
      <c r="ABK62" s="35"/>
      <c r="ABL62" s="35"/>
      <c r="ABM62" s="35"/>
      <c r="ABN62" s="35"/>
      <c r="ABO62" s="35"/>
      <c r="ABP62" s="35"/>
      <c r="ABQ62" s="35"/>
      <c r="ABR62" s="35"/>
      <c r="ABS62" s="35"/>
      <c r="ABT62" s="35"/>
      <c r="ABU62" s="35"/>
      <c r="ABV62" s="35"/>
      <c r="ABW62" s="35"/>
      <c r="ABX62" s="35"/>
      <c r="ABY62" s="35"/>
      <c r="ABZ62" s="35"/>
      <c r="ACA62" s="35"/>
      <c r="ACB62" s="35"/>
      <c r="ACC62" s="35"/>
      <c r="ACD62" s="35"/>
      <c r="ACE62" s="35"/>
      <c r="ACF62" s="35"/>
      <c r="ACG62" s="35"/>
      <c r="ACH62" s="35"/>
      <c r="ACI62" s="35"/>
      <c r="ACJ62" s="35"/>
      <c r="ACK62" s="35"/>
      <c r="ACL62" s="35"/>
      <c r="ACM62" s="35"/>
      <c r="ACN62" s="35"/>
      <c r="ACO62" s="35"/>
      <c r="ACP62" s="35"/>
      <c r="ACQ62" s="35"/>
      <c r="ACR62" s="35"/>
      <c r="ACS62" s="35"/>
      <c r="ACT62" s="35"/>
      <c r="ACU62" s="35"/>
      <c r="ACV62" s="35"/>
      <c r="ACW62" s="35"/>
      <c r="ACX62" s="35"/>
      <c r="ACY62" s="35"/>
      <c r="ACZ62" s="35"/>
      <c r="ADA62" s="35"/>
      <c r="ADB62" s="35"/>
      <c r="ADC62" s="35"/>
      <c r="ADD62" s="35"/>
      <c r="ADE62" s="35"/>
      <c r="ADF62" s="35"/>
      <c r="ADG62" s="35"/>
      <c r="ADH62" s="35"/>
      <c r="ADI62" s="35"/>
      <c r="ADJ62" s="35"/>
      <c r="ADK62" s="35"/>
      <c r="ADL62" s="35"/>
      <c r="ADM62" s="35"/>
      <c r="ADN62" s="35"/>
      <c r="ADO62" s="35"/>
      <c r="ADP62" s="35"/>
      <c r="ADQ62" s="35"/>
      <c r="ADR62" s="35"/>
      <c r="ADS62" s="35"/>
      <c r="ADT62" s="35"/>
      <c r="ADU62" s="35"/>
      <c r="ADV62" s="35"/>
      <c r="ADW62" s="35"/>
      <c r="ADX62" s="35"/>
      <c r="ADY62" s="35"/>
      <c r="ADZ62" s="35"/>
      <c r="AEA62" s="35"/>
      <c r="AEB62" s="35"/>
      <c r="AEC62" s="35"/>
      <c r="AED62" s="35"/>
      <c r="AEE62" s="35"/>
      <c r="AEF62" s="35"/>
      <c r="AEG62" s="35"/>
      <c r="AEH62" s="35"/>
      <c r="AEI62" s="35"/>
      <c r="AEJ62" s="35"/>
      <c r="AEK62" s="35"/>
      <c r="AEL62" s="35"/>
      <c r="AEM62" s="35"/>
      <c r="AEN62" s="35"/>
      <c r="AEO62" s="35"/>
      <c r="AEP62" s="35"/>
      <c r="AEQ62" s="35"/>
      <c r="AER62" s="35"/>
      <c r="AES62" s="35"/>
      <c r="AET62" s="35"/>
      <c r="AEU62" s="35"/>
      <c r="AEV62" s="35"/>
      <c r="AEW62" s="35"/>
      <c r="AEX62" s="35"/>
      <c r="AEY62" s="35"/>
      <c r="AEZ62" s="35"/>
      <c r="AFA62" s="35"/>
      <c r="AFB62" s="35"/>
      <c r="AFC62" s="35"/>
      <c r="AFD62" s="35"/>
      <c r="AFE62" s="35"/>
      <c r="AFF62" s="35"/>
      <c r="AFG62" s="35"/>
      <c r="AFH62" s="35"/>
      <c r="AFI62" s="35"/>
      <c r="AFJ62" s="35"/>
      <c r="AFK62" s="35"/>
      <c r="AFL62" s="35"/>
      <c r="AFM62" s="35"/>
      <c r="AFN62" s="35"/>
      <c r="AFO62" s="35"/>
      <c r="AFP62" s="35"/>
      <c r="AFQ62" s="35"/>
      <c r="AFR62" s="35"/>
      <c r="AFS62" s="35"/>
      <c r="AFT62" s="35"/>
      <c r="AFU62" s="35"/>
      <c r="AFV62" s="35"/>
      <c r="AFW62" s="35"/>
      <c r="AFX62" s="35"/>
      <c r="AFY62" s="35"/>
      <c r="AFZ62" s="35"/>
      <c r="AGA62" s="35"/>
      <c r="AGB62" s="35"/>
      <c r="AGC62" s="35"/>
      <c r="AGD62" s="35"/>
      <c r="AGE62" s="35"/>
      <c r="AGF62" s="35"/>
      <c r="AGG62" s="35"/>
      <c r="AGH62" s="35"/>
      <c r="AGI62" s="35"/>
      <c r="AGJ62" s="35"/>
      <c r="AGK62" s="35"/>
      <c r="AGL62" s="35"/>
      <c r="AGM62" s="35"/>
      <c r="AGN62" s="35"/>
      <c r="AGO62" s="35"/>
      <c r="AGP62" s="35"/>
      <c r="AGQ62" s="35"/>
      <c r="AGR62" s="35"/>
      <c r="AGS62" s="35"/>
      <c r="AGT62" s="35"/>
      <c r="AGU62" s="35"/>
      <c r="AGV62" s="35"/>
      <c r="AGW62" s="35"/>
      <c r="AGX62" s="35"/>
      <c r="AGY62" s="35"/>
      <c r="AGZ62" s="35"/>
      <c r="AHA62" s="35"/>
      <c r="AHB62" s="35"/>
      <c r="AHC62" s="35"/>
      <c r="AHD62" s="35"/>
      <c r="AHE62" s="35"/>
      <c r="AHF62" s="35"/>
      <c r="AHG62" s="35"/>
      <c r="AHH62" s="35"/>
      <c r="AHI62" s="35"/>
      <c r="AHJ62" s="35"/>
      <c r="AHK62" s="35"/>
      <c r="AHL62" s="35"/>
      <c r="AHM62" s="35"/>
      <c r="AHN62" s="35"/>
      <c r="AHO62" s="35"/>
      <c r="AHP62" s="35"/>
      <c r="AHQ62" s="35"/>
      <c r="AHR62" s="35"/>
      <c r="AHS62" s="35"/>
      <c r="AHT62" s="35"/>
      <c r="AHU62" s="35"/>
      <c r="AHV62" s="35"/>
      <c r="AHW62" s="35"/>
      <c r="AHX62" s="35"/>
      <c r="AHY62" s="35"/>
      <c r="AHZ62" s="35"/>
      <c r="AIA62" s="35"/>
      <c r="AIB62" s="35"/>
      <c r="AIC62" s="35"/>
      <c r="AID62" s="35"/>
      <c r="AIE62" s="35"/>
      <c r="AIF62" s="35"/>
      <c r="AIG62" s="35"/>
      <c r="AIH62" s="35"/>
      <c r="AII62" s="35"/>
      <c r="AIJ62" s="35"/>
      <c r="AIK62" s="35"/>
      <c r="AIL62" s="35"/>
      <c r="AIM62" s="35"/>
      <c r="AIN62" s="35"/>
      <c r="AIO62" s="35"/>
      <c r="AIP62" s="35"/>
      <c r="AIQ62" s="35"/>
      <c r="AIR62" s="35"/>
      <c r="AIS62" s="35"/>
      <c r="AIT62" s="35"/>
      <c r="AIU62" s="35"/>
      <c r="AIV62" s="35"/>
      <c r="AIW62" s="35"/>
      <c r="AIX62" s="35"/>
      <c r="AIY62" s="35"/>
      <c r="AIZ62" s="35"/>
      <c r="AJA62" s="35"/>
      <c r="AJB62" s="35"/>
      <c r="AJC62" s="35"/>
      <c r="AJD62" s="35"/>
      <c r="AJE62" s="35"/>
      <c r="AJF62" s="35"/>
      <c r="AJG62" s="35"/>
      <c r="AJH62" s="35"/>
      <c r="AJI62" s="35"/>
      <c r="AJJ62" s="35"/>
      <c r="AJK62" s="35"/>
      <c r="AJL62" s="35"/>
      <c r="AJM62" s="35"/>
      <c r="AJN62" s="35"/>
      <c r="AJO62" s="35"/>
      <c r="AJP62" s="35"/>
      <c r="AJQ62" s="35"/>
      <c r="AJR62" s="35"/>
      <c r="AJS62" s="35"/>
      <c r="AJT62" s="35"/>
      <c r="AJU62" s="35"/>
      <c r="AJV62" s="35"/>
      <c r="AJW62" s="35"/>
      <c r="AJX62" s="35"/>
      <c r="AJY62" s="35"/>
      <c r="AJZ62" s="35"/>
      <c r="AKA62" s="35"/>
      <c r="AKB62" s="35"/>
      <c r="AKC62" s="35"/>
      <c r="AKD62" s="35"/>
      <c r="AKE62" s="35"/>
      <c r="AKF62" s="35"/>
      <c r="AKG62" s="35"/>
      <c r="AKH62" s="35"/>
      <c r="AKI62" s="35"/>
      <c r="AKJ62" s="35"/>
      <c r="AKK62" s="35"/>
      <c r="AKL62" s="35"/>
      <c r="AKM62" s="35"/>
      <c r="AKN62" s="35"/>
      <c r="AKO62" s="35"/>
      <c r="AKP62" s="35"/>
      <c r="AKQ62" s="35"/>
      <c r="AKR62" s="35"/>
      <c r="AKS62" s="35"/>
      <c r="AKT62" s="35"/>
      <c r="AKU62" s="35"/>
      <c r="AKV62" s="35"/>
      <c r="AKW62" s="35"/>
      <c r="AKX62" s="35"/>
      <c r="AKY62" s="35"/>
      <c r="AKZ62" s="35"/>
      <c r="ALA62" s="35"/>
      <c r="ALB62" s="35"/>
      <c r="ALC62" s="35"/>
      <c r="ALD62" s="35"/>
      <c r="ALE62" s="35"/>
      <c r="ALF62" s="35"/>
      <c r="ALG62" s="35"/>
      <c r="ALH62" s="35"/>
      <c r="ALI62" s="35"/>
      <c r="ALJ62" s="35"/>
      <c r="ALK62" s="35"/>
      <c r="ALL62" s="35"/>
      <c r="ALM62" s="35"/>
      <c r="ALN62" s="35"/>
      <c r="ALO62" s="35"/>
      <c r="ALP62" s="35"/>
      <c r="ALQ62" s="35"/>
      <c r="ALR62" s="35"/>
      <c r="ALS62" s="35"/>
      <c r="ALT62" s="35"/>
      <c r="ALU62" s="35"/>
      <c r="ALV62" s="35"/>
      <c r="ALW62" s="35"/>
      <c r="ALX62" s="35"/>
      <c r="ALY62" s="35"/>
      <c r="ALZ62" s="35"/>
      <c r="AMA62" s="35"/>
      <c r="AMB62" s="35"/>
      <c r="AMC62" s="35"/>
      <c r="AMD62" s="35"/>
      <c r="AME62" s="35"/>
      <c r="AMF62" s="35"/>
      <c r="AMG62" s="35"/>
      <c r="AMH62" s="35"/>
      <c r="AMI62" s="35"/>
      <c r="AMJ62" s="35"/>
      <c r="AMK62" s="35"/>
    </row>
    <row r="63" s="1" customFormat="1" ht="20.1" customHeight="1" spans="1:1025">
      <c r="A63" s="11"/>
      <c r="B63" s="11">
        <v>60</v>
      </c>
      <c r="C63" s="12"/>
      <c r="D63" s="13"/>
      <c r="E63" s="14"/>
      <c r="F63" s="14"/>
      <c r="G63" s="13"/>
      <c r="H63" s="15"/>
      <c r="I63" s="20"/>
      <c r="J63" s="7"/>
      <c r="K63" s="24">
        <v>8.701</v>
      </c>
      <c r="L63" s="22">
        <f>K63/0.003375</f>
        <v>2578.07407407407</v>
      </c>
      <c r="M63" s="25">
        <v>440.9</v>
      </c>
      <c r="N63" s="15">
        <f>M63/22.5</f>
        <v>19.5955555555556</v>
      </c>
      <c r="O63" s="15"/>
      <c r="P63" s="15"/>
      <c r="Q63" s="30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3"/>
      <c r="AG63" s="34"/>
      <c r="AH63" s="34"/>
      <c r="AI63" s="34"/>
      <c r="AJ63" s="34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  <c r="FE63" s="35"/>
      <c r="FF63" s="35"/>
      <c r="FG63" s="35"/>
      <c r="FH63" s="35"/>
      <c r="FI63" s="35"/>
      <c r="FJ63" s="35"/>
      <c r="FK63" s="35"/>
      <c r="FL63" s="35"/>
      <c r="FM63" s="35"/>
      <c r="FN63" s="35"/>
      <c r="FO63" s="35"/>
      <c r="FP63" s="35"/>
      <c r="FQ63" s="35"/>
      <c r="FR63" s="35"/>
      <c r="FS63" s="35"/>
      <c r="FT63" s="35"/>
      <c r="FU63" s="35"/>
      <c r="FV63" s="35"/>
      <c r="FW63" s="35"/>
      <c r="FX63" s="35"/>
      <c r="FY63" s="35"/>
      <c r="FZ63" s="35"/>
      <c r="GA63" s="35"/>
      <c r="GB63" s="35"/>
      <c r="GC63" s="35"/>
      <c r="GD63" s="35"/>
      <c r="GE63" s="35"/>
      <c r="GF63" s="35"/>
      <c r="GG63" s="35"/>
      <c r="GH63" s="35"/>
      <c r="GI63" s="35"/>
      <c r="GJ63" s="35"/>
      <c r="GK63" s="35"/>
      <c r="GL63" s="35"/>
      <c r="GM63" s="35"/>
      <c r="GN63" s="35"/>
      <c r="GO63" s="35"/>
      <c r="GP63" s="35"/>
      <c r="GQ63" s="35"/>
      <c r="GR63" s="35"/>
      <c r="GS63" s="35"/>
      <c r="GT63" s="35"/>
      <c r="GU63" s="35"/>
      <c r="GV63" s="35"/>
      <c r="GW63" s="35"/>
      <c r="GX63" s="35"/>
      <c r="GY63" s="35"/>
      <c r="GZ63" s="35"/>
      <c r="HA63" s="35"/>
      <c r="HB63" s="35"/>
      <c r="HC63" s="35"/>
      <c r="HD63" s="35"/>
      <c r="HE63" s="35"/>
      <c r="HF63" s="35"/>
      <c r="HG63" s="35"/>
      <c r="HH63" s="35"/>
      <c r="HI63" s="35"/>
      <c r="HJ63" s="35"/>
      <c r="HK63" s="35"/>
      <c r="HL63" s="35"/>
      <c r="HM63" s="35"/>
      <c r="HN63" s="35"/>
      <c r="HO63" s="35"/>
      <c r="HP63" s="35"/>
      <c r="HQ63" s="35"/>
      <c r="HR63" s="35"/>
      <c r="HS63" s="35"/>
      <c r="HT63" s="35"/>
      <c r="HU63" s="35"/>
      <c r="HV63" s="35"/>
      <c r="HW63" s="35"/>
      <c r="HX63" s="35"/>
      <c r="HY63" s="35"/>
      <c r="HZ63" s="35"/>
      <c r="IA63" s="35"/>
      <c r="IB63" s="35"/>
      <c r="IC63" s="35"/>
      <c r="ID63" s="35"/>
      <c r="IE63" s="35"/>
      <c r="IF63" s="35"/>
      <c r="IG63" s="35"/>
      <c r="IH63" s="35"/>
      <c r="II63" s="35"/>
      <c r="IJ63" s="35"/>
      <c r="IK63" s="35"/>
      <c r="IL63" s="35"/>
      <c r="IM63" s="35"/>
      <c r="IN63" s="35"/>
      <c r="IO63" s="35"/>
      <c r="IP63" s="35"/>
      <c r="IQ63" s="35"/>
      <c r="IR63" s="35"/>
      <c r="IS63" s="35"/>
      <c r="IT63" s="35"/>
      <c r="IU63" s="35"/>
      <c r="IV63" s="35"/>
      <c r="IW63" s="35"/>
      <c r="IX63" s="35"/>
      <c r="IY63" s="35"/>
      <c r="IZ63" s="35"/>
      <c r="JA63" s="35"/>
      <c r="JB63" s="35"/>
      <c r="JC63" s="35"/>
      <c r="JD63" s="35"/>
      <c r="JE63" s="35"/>
      <c r="JF63" s="35"/>
      <c r="JG63" s="35"/>
      <c r="JH63" s="35"/>
      <c r="JI63" s="35"/>
      <c r="JJ63" s="35"/>
      <c r="JK63" s="35"/>
      <c r="JL63" s="35"/>
      <c r="JM63" s="35"/>
      <c r="JN63" s="35"/>
      <c r="JO63" s="35"/>
      <c r="JP63" s="35"/>
      <c r="JQ63" s="35"/>
      <c r="JR63" s="35"/>
      <c r="JS63" s="35"/>
      <c r="JT63" s="35"/>
      <c r="JU63" s="35"/>
      <c r="JV63" s="35"/>
      <c r="JW63" s="35"/>
      <c r="JX63" s="35"/>
      <c r="JY63" s="35"/>
      <c r="JZ63" s="35"/>
      <c r="KA63" s="35"/>
      <c r="KB63" s="35"/>
      <c r="KC63" s="35"/>
      <c r="KD63" s="35"/>
      <c r="KE63" s="35"/>
      <c r="KF63" s="35"/>
      <c r="KG63" s="35"/>
      <c r="KH63" s="35"/>
      <c r="KI63" s="35"/>
      <c r="KJ63" s="35"/>
      <c r="KK63" s="35"/>
      <c r="KL63" s="35"/>
      <c r="KM63" s="35"/>
      <c r="KN63" s="35"/>
      <c r="KO63" s="35"/>
      <c r="KP63" s="35"/>
      <c r="KQ63" s="35"/>
      <c r="KR63" s="35"/>
      <c r="KS63" s="35"/>
      <c r="KT63" s="35"/>
      <c r="KU63" s="35"/>
      <c r="KV63" s="35"/>
      <c r="KW63" s="35"/>
      <c r="KX63" s="35"/>
      <c r="KY63" s="35"/>
      <c r="KZ63" s="35"/>
      <c r="LA63" s="35"/>
      <c r="LB63" s="35"/>
      <c r="LC63" s="35"/>
      <c r="LD63" s="35"/>
      <c r="LE63" s="35"/>
      <c r="LF63" s="35"/>
      <c r="LG63" s="35"/>
      <c r="LH63" s="35"/>
      <c r="LI63" s="35"/>
      <c r="LJ63" s="35"/>
      <c r="LK63" s="35"/>
      <c r="LL63" s="35"/>
      <c r="LM63" s="35"/>
      <c r="LN63" s="35"/>
      <c r="LO63" s="35"/>
      <c r="LP63" s="35"/>
      <c r="LQ63" s="35"/>
      <c r="LR63" s="35"/>
      <c r="LS63" s="35"/>
      <c r="LT63" s="35"/>
      <c r="LU63" s="35"/>
      <c r="LV63" s="35"/>
      <c r="LW63" s="35"/>
      <c r="LX63" s="35"/>
      <c r="LY63" s="35"/>
      <c r="LZ63" s="35"/>
      <c r="MA63" s="35"/>
      <c r="MB63" s="35"/>
      <c r="MC63" s="35"/>
      <c r="MD63" s="35"/>
      <c r="ME63" s="35"/>
      <c r="MF63" s="35"/>
      <c r="MG63" s="35"/>
      <c r="MH63" s="35"/>
      <c r="MI63" s="35"/>
      <c r="MJ63" s="35"/>
      <c r="MK63" s="35"/>
      <c r="ML63" s="35"/>
      <c r="MM63" s="35"/>
      <c r="MN63" s="35"/>
      <c r="MO63" s="35"/>
      <c r="MP63" s="35"/>
      <c r="MQ63" s="35"/>
      <c r="MR63" s="35"/>
      <c r="MS63" s="35"/>
      <c r="MT63" s="35"/>
      <c r="MU63" s="35"/>
      <c r="MV63" s="35"/>
      <c r="MW63" s="35"/>
      <c r="MX63" s="35"/>
      <c r="MY63" s="35"/>
      <c r="MZ63" s="35"/>
      <c r="NA63" s="35"/>
      <c r="NB63" s="35"/>
      <c r="NC63" s="35"/>
      <c r="ND63" s="35"/>
      <c r="NE63" s="35"/>
      <c r="NF63" s="35"/>
      <c r="NG63" s="35"/>
      <c r="NH63" s="35"/>
      <c r="NI63" s="35"/>
      <c r="NJ63" s="35"/>
      <c r="NK63" s="35"/>
      <c r="NL63" s="35"/>
      <c r="NM63" s="35"/>
      <c r="NN63" s="35"/>
      <c r="NO63" s="35"/>
      <c r="NP63" s="35"/>
      <c r="NQ63" s="35"/>
      <c r="NR63" s="35"/>
      <c r="NS63" s="35"/>
      <c r="NT63" s="35"/>
      <c r="NU63" s="35"/>
      <c r="NV63" s="35"/>
      <c r="NW63" s="35"/>
      <c r="NX63" s="35"/>
      <c r="NY63" s="35"/>
      <c r="NZ63" s="35"/>
      <c r="OA63" s="35"/>
      <c r="OB63" s="35"/>
      <c r="OC63" s="35"/>
      <c r="OD63" s="35"/>
      <c r="OE63" s="35"/>
      <c r="OF63" s="35"/>
      <c r="OG63" s="35"/>
      <c r="OH63" s="35"/>
      <c r="OI63" s="35"/>
      <c r="OJ63" s="35"/>
      <c r="OK63" s="35"/>
      <c r="OL63" s="35"/>
      <c r="OM63" s="35"/>
      <c r="ON63" s="35"/>
      <c r="OO63" s="35"/>
      <c r="OP63" s="35"/>
      <c r="OQ63" s="35"/>
      <c r="OR63" s="35"/>
      <c r="OS63" s="35"/>
      <c r="OT63" s="35"/>
      <c r="OU63" s="35"/>
      <c r="OV63" s="35"/>
      <c r="OW63" s="35"/>
      <c r="OX63" s="35"/>
      <c r="OY63" s="35"/>
      <c r="OZ63" s="35"/>
      <c r="PA63" s="35"/>
      <c r="PB63" s="35"/>
      <c r="PC63" s="35"/>
      <c r="PD63" s="35"/>
      <c r="PE63" s="35"/>
      <c r="PF63" s="35"/>
      <c r="PG63" s="35"/>
      <c r="PH63" s="35"/>
      <c r="PI63" s="35"/>
      <c r="PJ63" s="35"/>
      <c r="PK63" s="35"/>
      <c r="PL63" s="35"/>
      <c r="PM63" s="35"/>
      <c r="PN63" s="35"/>
      <c r="PO63" s="35"/>
      <c r="PP63" s="35"/>
      <c r="PQ63" s="35"/>
      <c r="PR63" s="35"/>
      <c r="PS63" s="35"/>
      <c r="PT63" s="35"/>
      <c r="PU63" s="35"/>
      <c r="PV63" s="35"/>
      <c r="PW63" s="35"/>
      <c r="PX63" s="35"/>
      <c r="PY63" s="35"/>
      <c r="PZ63" s="35"/>
      <c r="QA63" s="35"/>
      <c r="QB63" s="35"/>
      <c r="QC63" s="35"/>
      <c r="QD63" s="35"/>
      <c r="QE63" s="35"/>
      <c r="QF63" s="35"/>
      <c r="QG63" s="35"/>
      <c r="QH63" s="35"/>
      <c r="QI63" s="35"/>
      <c r="QJ63" s="35"/>
      <c r="QK63" s="35"/>
      <c r="QL63" s="35"/>
      <c r="QM63" s="35"/>
      <c r="QN63" s="35"/>
      <c r="QO63" s="35"/>
      <c r="QP63" s="35"/>
      <c r="QQ63" s="35"/>
      <c r="QR63" s="35"/>
      <c r="QS63" s="35"/>
      <c r="QT63" s="35"/>
      <c r="QU63" s="35"/>
      <c r="QV63" s="35"/>
      <c r="QW63" s="35"/>
      <c r="QX63" s="35"/>
      <c r="QY63" s="35"/>
      <c r="QZ63" s="35"/>
      <c r="RA63" s="35"/>
      <c r="RB63" s="35"/>
      <c r="RC63" s="35"/>
      <c r="RD63" s="35"/>
      <c r="RE63" s="35"/>
      <c r="RF63" s="35"/>
      <c r="RG63" s="35"/>
      <c r="RH63" s="35"/>
      <c r="RI63" s="35"/>
      <c r="RJ63" s="35"/>
      <c r="RK63" s="35"/>
      <c r="RL63" s="35"/>
      <c r="RM63" s="35"/>
      <c r="RN63" s="35"/>
      <c r="RO63" s="35"/>
      <c r="RP63" s="35"/>
      <c r="RQ63" s="35"/>
      <c r="RR63" s="35"/>
      <c r="RS63" s="35"/>
      <c r="RT63" s="35"/>
      <c r="RU63" s="35"/>
      <c r="RV63" s="35"/>
      <c r="RW63" s="35"/>
      <c r="RX63" s="35"/>
      <c r="RY63" s="35"/>
      <c r="RZ63" s="35"/>
      <c r="SA63" s="35"/>
      <c r="SB63" s="35"/>
      <c r="SC63" s="35"/>
      <c r="SD63" s="35"/>
      <c r="SE63" s="35"/>
      <c r="SF63" s="35"/>
      <c r="SG63" s="35"/>
      <c r="SH63" s="35"/>
      <c r="SI63" s="35"/>
      <c r="SJ63" s="35"/>
      <c r="SK63" s="35"/>
      <c r="SL63" s="35"/>
      <c r="SM63" s="35"/>
      <c r="SN63" s="35"/>
      <c r="SO63" s="35"/>
      <c r="SP63" s="35"/>
      <c r="SQ63" s="35"/>
      <c r="SR63" s="35"/>
      <c r="SS63" s="35"/>
      <c r="ST63" s="35"/>
      <c r="SU63" s="35"/>
      <c r="SV63" s="35"/>
      <c r="SW63" s="35"/>
      <c r="SX63" s="35"/>
      <c r="SY63" s="35"/>
      <c r="SZ63" s="35"/>
      <c r="TA63" s="35"/>
      <c r="TB63" s="35"/>
      <c r="TC63" s="35"/>
      <c r="TD63" s="35"/>
      <c r="TE63" s="35"/>
      <c r="TF63" s="35"/>
      <c r="TG63" s="35"/>
      <c r="TH63" s="35"/>
      <c r="TI63" s="35"/>
      <c r="TJ63" s="35"/>
      <c r="TK63" s="35"/>
      <c r="TL63" s="35"/>
      <c r="TM63" s="35"/>
      <c r="TN63" s="35"/>
      <c r="TO63" s="35"/>
      <c r="TP63" s="35"/>
      <c r="TQ63" s="35"/>
      <c r="TR63" s="35"/>
      <c r="TS63" s="35"/>
      <c r="TT63" s="35"/>
      <c r="TU63" s="35"/>
      <c r="TV63" s="35"/>
      <c r="TW63" s="35"/>
      <c r="TX63" s="35"/>
      <c r="TY63" s="35"/>
      <c r="TZ63" s="35"/>
      <c r="UA63" s="35"/>
      <c r="UB63" s="35"/>
      <c r="UC63" s="35"/>
      <c r="UD63" s="35"/>
      <c r="UE63" s="35"/>
      <c r="UF63" s="35"/>
      <c r="UG63" s="35"/>
      <c r="UH63" s="35"/>
      <c r="UI63" s="35"/>
      <c r="UJ63" s="35"/>
      <c r="UK63" s="35"/>
      <c r="UL63" s="35"/>
      <c r="UM63" s="35"/>
      <c r="UN63" s="35"/>
      <c r="UO63" s="35"/>
      <c r="UP63" s="35"/>
      <c r="UQ63" s="35"/>
      <c r="UR63" s="35"/>
      <c r="US63" s="35"/>
      <c r="UT63" s="35"/>
      <c r="UU63" s="35"/>
      <c r="UV63" s="35"/>
      <c r="UW63" s="35"/>
      <c r="UX63" s="35"/>
      <c r="UY63" s="35"/>
      <c r="UZ63" s="35"/>
      <c r="VA63" s="35"/>
      <c r="VB63" s="35"/>
      <c r="VC63" s="35"/>
      <c r="VD63" s="35"/>
      <c r="VE63" s="35"/>
      <c r="VF63" s="35"/>
      <c r="VG63" s="35"/>
      <c r="VH63" s="35"/>
      <c r="VI63" s="35"/>
      <c r="VJ63" s="35"/>
      <c r="VK63" s="35"/>
      <c r="VL63" s="35"/>
      <c r="VM63" s="35"/>
      <c r="VN63" s="35"/>
      <c r="VO63" s="35"/>
      <c r="VP63" s="35"/>
      <c r="VQ63" s="35"/>
      <c r="VR63" s="35"/>
      <c r="VS63" s="35"/>
      <c r="VT63" s="35"/>
      <c r="VU63" s="35"/>
      <c r="VV63" s="35"/>
      <c r="VW63" s="35"/>
      <c r="VX63" s="35"/>
      <c r="VY63" s="35"/>
      <c r="VZ63" s="35"/>
      <c r="WA63" s="35"/>
      <c r="WB63" s="35"/>
      <c r="WC63" s="35"/>
      <c r="WD63" s="35"/>
      <c r="WE63" s="35"/>
      <c r="WF63" s="35"/>
      <c r="WG63" s="35"/>
      <c r="WH63" s="35"/>
      <c r="WI63" s="35"/>
      <c r="WJ63" s="35"/>
      <c r="WK63" s="35"/>
      <c r="WL63" s="35"/>
      <c r="WM63" s="35"/>
      <c r="WN63" s="35"/>
      <c r="WO63" s="35"/>
      <c r="WP63" s="35"/>
      <c r="WQ63" s="35"/>
      <c r="WR63" s="35"/>
      <c r="WS63" s="35"/>
      <c r="WT63" s="35"/>
      <c r="WU63" s="35"/>
      <c r="WV63" s="35"/>
      <c r="WW63" s="35"/>
      <c r="WX63" s="35"/>
      <c r="WY63" s="35"/>
      <c r="WZ63" s="35"/>
      <c r="XA63" s="35"/>
      <c r="XB63" s="35"/>
      <c r="XC63" s="35"/>
      <c r="XD63" s="35"/>
      <c r="XE63" s="35"/>
      <c r="XF63" s="35"/>
      <c r="XG63" s="35"/>
      <c r="XH63" s="35"/>
      <c r="XI63" s="35"/>
      <c r="XJ63" s="35"/>
      <c r="XK63" s="35"/>
      <c r="XL63" s="35"/>
      <c r="XM63" s="35"/>
      <c r="XN63" s="35"/>
      <c r="XO63" s="35"/>
      <c r="XP63" s="35"/>
      <c r="XQ63" s="35"/>
      <c r="XR63" s="35"/>
      <c r="XS63" s="35"/>
      <c r="XT63" s="35"/>
      <c r="XU63" s="35"/>
      <c r="XV63" s="35"/>
      <c r="XW63" s="35"/>
      <c r="XX63" s="35"/>
      <c r="XY63" s="35"/>
      <c r="XZ63" s="35"/>
      <c r="YA63" s="35"/>
      <c r="YB63" s="35"/>
      <c r="YC63" s="35"/>
      <c r="YD63" s="35"/>
      <c r="YE63" s="35"/>
      <c r="YF63" s="35"/>
      <c r="YG63" s="35"/>
      <c r="YH63" s="35"/>
      <c r="YI63" s="35"/>
      <c r="YJ63" s="35"/>
      <c r="YK63" s="35"/>
      <c r="YL63" s="35"/>
      <c r="YM63" s="35"/>
      <c r="YN63" s="35"/>
      <c r="YO63" s="35"/>
      <c r="YP63" s="35"/>
      <c r="YQ63" s="35"/>
      <c r="YR63" s="35"/>
      <c r="YS63" s="35"/>
      <c r="YT63" s="35"/>
      <c r="YU63" s="35"/>
      <c r="YV63" s="35"/>
      <c r="YW63" s="35"/>
      <c r="YX63" s="35"/>
      <c r="YY63" s="35"/>
      <c r="YZ63" s="35"/>
      <c r="ZA63" s="35"/>
      <c r="ZB63" s="35"/>
      <c r="ZC63" s="35"/>
      <c r="ZD63" s="35"/>
      <c r="ZE63" s="35"/>
      <c r="ZF63" s="35"/>
      <c r="ZG63" s="35"/>
      <c r="ZH63" s="35"/>
      <c r="ZI63" s="35"/>
      <c r="ZJ63" s="35"/>
      <c r="ZK63" s="35"/>
      <c r="ZL63" s="35"/>
      <c r="ZM63" s="35"/>
      <c r="ZN63" s="35"/>
      <c r="ZO63" s="35"/>
      <c r="ZP63" s="35"/>
      <c r="ZQ63" s="35"/>
      <c r="ZR63" s="35"/>
      <c r="ZS63" s="35"/>
      <c r="ZT63" s="35"/>
      <c r="ZU63" s="35"/>
      <c r="ZV63" s="35"/>
      <c r="ZW63" s="35"/>
      <c r="ZX63" s="35"/>
      <c r="ZY63" s="35"/>
      <c r="ZZ63" s="35"/>
      <c r="AAA63" s="35"/>
      <c r="AAB63" s="35"/>
      <c r="AAC63" s="35"/>
      <c r="AAD63" s="35"/>
      <c r="AAE63" s="35"/>
      <c r="AAF63" s="35"/>
      <c r="AAG63" s="35"/>
      <c r="AAH63" s="35"/>
      <c r="AAI63" s="35"/>
      <c r="AAJ63" s="35"/>
      <c r="AAK63" s="35"/>
      <c r="AAL63" s="35"/>
      <c r="AAM63" s="35"/>
      <c r="AAN63" s="35"/>
      <c r="AAO63" s="35"/>
      <c r="AAP63" s="35"/>
      <c r="AAQ63" s="35"/>
      <c r="AAR63" s="35"/>
      <c r="AAS63" s="35"/>
      <c r="AAT63" s="35"/>
      <c r="AAU63" s="35"/>
      <c r="AAV63" s="35"/>
      <c r="AAW63" s="35"/>
      <c r="AAX63" s="35"/>
      <c r="AAY63" s="35"/>
      <c r="AAZ63" s="35"/>
      <c r="ABA63" s="35"/>
      <c r="ABB63" s="35"/>
      <c r="ABC63" s="35"/>
      <c r="ABD63" s="35"/>
      <c r="ABE63" s="35"/>
      <c r="ABF63" s="35"/>
      <c r="ABG63" s="35"/>
      <c r="ABH63" s="35"/>
      <c r="ABI63" s="35"/>
      <c r="ABJ63" s="35"/>
      <c r="ABK63" s="35"/>
      <c r="ABL63" s="35"/>
      <c r="ABM63" s="35"/>
      <c r="ABN63" s="35"/>
      <c r="ABO63" s="35"/>
      <c r="ABP63" s="35"/>
      <c r="ABQ63" s="35"/>
      <c r="ABR63" s="35"/>
      <c r="ABS63" s="35"/>
      <c r="ABT63" s="35"/>
      <c r="ABU63" s="35"/>
      <c r="ABV63" s="35"/>
      <c r="ABW63" s="35"/>
      <c r="ABX63" s="35"/>
      <c r="ABY63" s="35"/>
      <c r="ABZ63" s="35"/>
      <c r="ACA63" s="35"/>
      <c r="ACB63" s="35"/>
      <c r="ACC63" s="35"/>
      <c r="ACD63" s="35"/>
      <c r="ACE63" s="35"/>
      <c r="ACF63" s="35"/>
      <c r="ACG63" s="35"/>
      <c r="ACH63" s="35"/>
      <c r="ACI63" s="35"/>
      <c r="ACJ63" s="35"/>
      <c r="ACK63" s="35"/>
      <c r="ACL63" s="35"/>
      <c r="ACM63" s="35"/>
      <c r="ACN63" s="35"/>
      <c r="ACO63" s="35"/>
      <c r="ACP63" s="35"/>
      <c r="ACQ63" s="35"/>
      <c r="ACR63" s="35"/>
      <c r="ACS63" s="35"/>
      <c r="ACT63" s="35"/>
      <c r="ACU63" s="35"/>
      <c r="ACV63" s="35"/>
      <c r="ACW63" s="35"/>
      <c r="ACX63" s="35"/>
      <c r="ACY63" s="35"/>
      <c r="ACZ63" s="35"/>
      <c r="ADA63" s="35"/>
      <c r="ADB63" s="35"/>
      <c r="ADC63" s="35"/>
      <c r="ADD63" s="35"/>
      <c r="ADE63" s="35"/>
      <c r="ADF63" s="35"/>
      <c r="ADG63" s="35"/>
      <c r="ADH63" s="35"/>
      <c r="ADI63" s="35"/>
      <c r="ADJ63" s="35"/>
      <c r="ADK63" s="35"/>
      <c r="ADL63" s="35"/>
      <c r="ADM63" s="35"/>
      <c r="ADN63" s="35"/>
      <c r="ADO63" s="35"/>
      <c r="ADP63" s="35"/>
      <c r="ADQ63" s="35"/>
      <c r="ADR63" s="35"/>
      <c r="ADS63" s="35"/>
      <c r="ADT63" s="35"/>
      <c r="ADU63" s="35"/>
      <c r="ADV63" s="35"/>
      <c r="ADW63" s="35"/>
      <c r="ADX63" s="35"/>
      <c r="ADY63" s="35"/>
      <c r="ADZ63" s="35"/>
      <c r="AEA63" s="35"/>
      <c r="AEB63" s="35"/>
      <c r="AEC63" s="35"/>
      <c r="AED63" s="35"/>
      <c r="AEE63" s="35"/>
      <c r="AEF63" s="35"/>
      <c r="AEG63" s="35"/>
      <c r="AEH63" s="35"/>
      <c r="AEI63" s="35"/>
      <c r="AEJ63" s="35"/>
      <c r="AEK63" s="35"/>
      <c r="AEL63" s="35"/>
      <c r="AEM63" s="35"/>
      <c r="AEN63" s="35"/>
      <c r="AEO63" s="35"/>
      <c r="AEP63" s="35"/>
      <c r="AEQ63" s="35"/>
      <c r="AER63" s="35"/>
      <c r="AES63" s="35"/>
      <c r="AET63" s="35"/>
      <c r="AEU63" s="35"/>
      <c r="AEV63" s="35"/>
      <c r="AEW63" s="35"/>
      <c r="AEX63" s="35"/>
      <c r="AEY63" s="35"/>
      <c r="AEZ63" s="35"/>
      <c r="AFA63" s="35"/>
      <c r="AFB63" s="35"/>
      <c r="AFC63" s="35"/>
      <c r="AFD63" s="35"/>
      <c r="AFE63" s="35"/>
      <c r="AFF63" s="35"/>
      <c r="AFG63" s="35"/>
      <c r="AFH63" s="35"/>
      <c r="AFI63" s="35"/>
      <c r="AFJ63" s="35"/>
      <c r="AFK63" s="35"/>
      <c r="AFL63" s="35"/>
      <c r="AFM63" s="35"/>
      <c r="AFN63" s="35"/>
      <c r="AFO63" s="35"/>
      <c r="AFP63" s="35"/>
      <c r="AFQ63" s="35"/>
      <c r="AFR63" s="35"/>
      <c r="AFS63" s="35"/>
      <c r="AFT63" s="35"/>
      <c r="AFU63" s="35"/>
      <c r="AFV63" s="35"/>
      <c r="AFW63" s="35"/>
      <c r="AFX63" s="35"/>
      <c r="AFY63" s="35"/>
      <c r="AFZ63" s="35"/>
      <c r="AGA63" s="35"/>
      <c r="AGB63" s="35"/>
      <c r="AGC63" s="35"/>
      <c r="AGD63" s="35"/>
      <c r="AGE63" s="35"/>
      <c r="AGF63" s="35"/>
      <c r="AGG63" s="35"/>
      <c r="AGH63" s="35"/>
      <c r="AGI63" s="35"/>
      <c r="AGJ63" s="35"/>
      <c r="AGK63" s="35"/>
      <c r="AGL63" s="35"/>
      <c r="AGM63" s="35"/>
      <c r="AGN63" s="35"/>
      <c r="AGO63" s="35"/>
      <c r="AGP63" s="35"/>
      <c r="AGQ63" s="35"/>
      <c r="AGR63" s="35"/>
      <c r="AGS63" s="35"/>
      <c r="AGT63" s="35"/>
      <c r="AGU63" s="35"/>
      <c r="AGV63" s="35"/>
      <c r="AGW63" s="35"/>
      <c r="AGX63" s="35"/>
      <c r="AGY63" s="35"/>
      <c r="AGZ63" s="35"/>
      <c r="AHA63" s="35"/>
      <c r="AHB63" s="35"/>
      <c r="AHC63" s="35"/>
      <c r="AHD63" s="35"/>
      <c r="AHE63" s="35"/>
      <c r="AHF63" s="35"/>
      <c r="AHG63" s="35"/>
      <c r="AHH63" s="35"/>
      <c r="AHI63" s="35"/>
      <c r="AHJ63" s="35"/>
      <c r="AHK63" s="35"/>
      <c r="AHL63" s="35"/>
      <c r="AHM63" s="35"/>
      <c r="AHN63" s="35"/>
      <c r="AHO63" s="35"/>
      <c r="AHP63" s="35"/>
      <c r="AHQ63" s="35"/>
      <c r="AHR63" s="35"/>
      <c r="AHS63" s="35"/>
      <c r="AHT63" s="35"/>
      <c r="AHU63" s="35"/>
      <c r="AHV63" s="35"/>
      <c r="AHW63" s="35"/>
      <c r="AHX63" s="35"/>
      <c r="AHY63" s="35"/>
      <c r="AHZ63" s="35"/>
      <c r="AIA63" s="35"/>
      <c r="AIB63" s="35"/>
      <c r="AIC63" s="35"/>
      <c r="AID63" s="35"/>
      <c r="AIE63" s="35"/>
      <c r="AIF63" s="35"/>
      <c r="AIG63" s="35"/>
      <c r="AIH63" s="35"/>
      <c r="AII63" s="35"/>
      <c r="AIJ63" s="35"/>
      <c r="AIK63" s="35"/>
      <c r="AIL63" s="35"/>
      <c r="AIM63" s="35"/>
      <c r="AIN63" s="35"/>
      <c r="AIO63" s="35"/>
      <c r="AIP63" s="35"/>
      <c r="AIQ63" s="35"/>
      <c r="AIR63" s="35"/>
      <c r="AIS63" s="35"/>
      <c r="AIT63" s="35"/>
      <c r="AIU63" s="35"/>
      <c r="AIV63" s="35"/>
      <c r="AIW63" s="35"/>
      <c r="AIX63" s="35"/>
      <c r="AIY63" s="35"/>
      <c r="AIZ63" s="35"/>
      <c r="AJA63" s="35"/>
      <c r="AJB63" s="35"/>
      <c r="AJC63" s="35"/>
      <c r="AJD63" s="35"/>
      <c r="AJE63" s="35"/>
      <c r="AJF63" s="35"/>
      <c r="AJG63" s="35"/>
      <c r="AJH63" s="35"/>
      <c r="AJI63" s="35"/>
      <c r="AJJ63" s="35"/>
      <c r="AJK63" s="35"/>
      <c r="AJL63" s="35"/>
      <c r="AJM63" s="35"/>
      <c r="AJN63" s="35"/>
      <c r="AJO63" s="35"/>
      <c r="AJP63" s="35"/>
      <c r="AJQ63" s="35"/>
      <c r="AJR63" s="35"/>
      <c r="AJS63" s="35"/>
      <c r="AJT63" s="35"/>
      <c r="AJU63" s="35"/>
      <c r="AJV63" s="35"/>
      <c r="AJW63" s="35"/>
      <c r="AJX63" s="35"/>
      <c r="AJY63" s="35"/>
      <c r="AJZ63" s="35"/>
      <c r="AKA63" s="35"/>
      <c r="AKB63" s="35"/>
      <c r="AKC63" s="35"/>
      <c r="AKD63" s="35"/>
      <c r="AKE63" s="35"/>
      <c r="AKF63" s="35"/>
      <c r="AKG63" s="35"/>
      <c r="AKH63" s="35"/>
      <c r="AKI63" s="35"/>
      <c r="AKJ63" s="35"/>
      <c r="AKK63" s="35"/>
      <c r="AKL63" s="35"/>
      <c r="AKM63" s="35"/>
      <c r="AKN63" s="35"/>
      <c r="AKO63" s="35"/>
      <c r="AKP63" s="35"/>
      <c r="AKQ63" s="35"/>
      <c r="AKR63" s="35"/>
      <c r="AKS63" s="35"/>
      <c r="AKT63" s="35"/>
      <c r="AKU63" s="35"/>
      <c r="AKV63" s="35"/>
      <c r="AKW63" s="35"/>
      <c r="AKX63" s="35"/>
      <c r="AKY63" s="35"/>
      <c r="AKZ63" s="35"/>
      <c r="ALA63" s="35"/>
      <c r="ALB63" s="35"/>
      <c r="ALC63" s="35"/>
      <c r="ALD63" s="35"/>
      <c r="ALE63" s="35"/>
      <c r="ALF63" s="35"/>
      <c r="ALG63" s="35"/>
      <c r="ALH63" s="35"/>
      <c r="ALI63" s="35"/>
      <c r="ALJ63" s="35"/>
      <c r="ALK63" s="35"/>
      <c r="ALL63" s="35"/>
      <c r="ALM63" s="35"/>
      <c r="ALN63" s="35"/>
      <c r="ALO63" s="35"/>
      <c r="ALP63" s="35"/>
      <c r="ALQ63" s="35"/>
      <c r="ALR63" s="35"/>
      <c r="ALS63" s="35"/>
      <c r="ALT63" s="35"/>
      <c r="ALU63" s="35"/>
      <c r="ALV63" s="35"/>
      <c r="ALW63" s="35"/>
      <c r="ALX63" s="35"/>
      <c r="ALY63" s="35"/>
      <c r="ALZ63" s="35"/>
      <c r="AMA63" s="35"/>
      <c r="AMB63" s="35"/>
      <c r="AMC63" s="35"/>
      <c r="AMD63" s="35"/>
      <c r="AME63" s="35"/>
      <c r="AMF63" s="35"/>
      <c r="AMG63" s="35"/>
      <c r="AMH63" s="35"/>
      <c r="AMI63" s="35"/>
      <c r="AMJ63" s="35"/>
      <c r="AMK63" s="35"/>
    </row>
    <row r="64" s="1" customFormat="1" ht="20.1" customHeight="1" spans="1:1025">
      <c r="A64" s="11"/>
      <c r="B64" s="11">
        <v>61</v>
      </c>
      <c r="C64" s="12"/>
      <c r="D64" s="13"/>
      <c r="E64" s="14"/>
      <c r="F64" s="14"/>
      <c r="G64" s="13"/>
      <c r="H64" s="15"/>
      <c r="I64" s="20">
        <v>42284</v>
      </c>
      <c r="J64" s="13">
        <v>7</v>
      </c>
      <c r="K64" s="21">
        <v>8.145</v>
      </c>
      <c r="L64" s="22">
        <f>K64/0.003375</f>
        <v>2413.33333333333</v>
      </c>
      <c r="M64" s="23">
        <v>250.8</v>
      </c>
      <c r="N64" s="15">
        <f>M64/22.5</f>
        <v>11.1466666666667</v>
      </c>
      <c r="O64" s="15">
        <f>AVERAGE(N64:N66)</f>
        <v>11.52</v>
      </c>
      <c r="P64" s="15">
        <f>(O64/15)*100</f>
        <v>76.8</v>
      </c>
      <c r="Q64" s="30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3"/>
      <c r="AG64" s="34"/>
      <c r="AH64" s="34"/>
      <c r="AI64" s="34"/>
      <c r="AJ64" s="34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  <c r="FE64" s="35"/>
      <c r="FF64" s="35"/>
      <c r="FG64" s="35"/>
      <c r="FH64" s="35"/>
      <c r="FI64" s="35"/>
      <c r="FJ64" s="35"/>
      <c r="FK64" s="35"/>
      <c r="FL64" s="35"/>
      <c r="FM64" s="35"/>
      <c r="FN64" s="35"/>
      <c r="FO64" s="35"/>
      <c r="FP64" s="35"/>
      <c r="FQ64" s="35"/>
      <c r="FR64" s="35"/>
      <c r="FS64" s="35"/>
      <c r="FT64" s="35"/>
      <c r="FU64" s="35"/>
      <c r="FV64" s="35"/>
      <c r="FW64" s="35"/>
      <c r="FX64" s="35"/>
      <c r="FY64" s="35"/>
      <c r="FZ64" s="35"/>
      <c r="GA64" s="35"/>
      <c r="GB64" s="35"/>
      <c r="GC64" s="35"/>
      <c r="GD64" s="35"/>
      <c r="GE64" s="35"/>
      <c r="GF64" s="35"/>
      <c r="GG64" s="35"/>
      <c r="GH64" s="35"/>
      <c r="GI64" s="35"/>
      <c r="GJ64" s="35"/>
      <c r="GK64" s="35"/>
      <c r="GL64" s="35"/>
      <c r="GM64" s="35"/>
      <c r="GN64" s="35"/>
      <c r="GO64" s="35"/>
      <c r="GP64" s="35"/>
      <c r="GQ64" s="35"/>
      <c r="GR64" s="35"/>
      <c r="GS64" s="35"/>
      <c r="GT64" s="35"/>
      <c r="GU64" s="35"/>
      <c r="GV64" s="35"/>
      <c r="GW64" s="35"/>
      <c r="GX64" s="35"/>
      <c r="GY64" s="35"/>
      <c r="GZ64" s="35"/>
      <c r="HA64" s="35"/>
      <c r="HB64" s="35"/>
      <c r="HC64" s="35"/>
      <c r="HD64" s="35"/>
      <c r="HE64" s="35"/>
      <c r="HF64" s="35"/>
      <c r="HG64" s="35"/>
      <c r="HH64" s="35"/>
      <c r="HI64" s="35"/>
      <c r="HJ64" s="35"/>
      <c r="HK64" s="35"/>
      <c r="HL64" s="35"/>
      <c r="HM64" s="35"/>
      <c r="HN64" s="35"/>
      <c r="HO64" s="35"/>
      <c r="HP64" s="35"/>
      <c r="HQ64" s="35"/>
      <c r="HR64" s="35"/>
      <c r="HS64" s="35"/>
      <c r="HT64" s="35"/>
      <c r="HU64" s="35"/>
      <c r="HV64" s="35"/>
      <c r="HW64" s="35"/>
      <c r="HX64" s="35"/>
      <c r="HY64" s="35"/>
      <c r="HZ64" s="35"/>
      <c r="IA64" s="35"/>
      <c r="IB64" s="35"/>
      <c r="IC64" s="35"/>
      <c r="ID64" s="35"/>
      <c r="IE64" s="35"/>
      <c r="IF64" s="35"/>
      <c r="IG64" s="35"/>
      <c r="IH64" s="35"/>
      <c r="II64" s="35"/>
      <c r="IJ64" s="35"/>
      <c r="IK64" s="35"/>
      <c r="IL64" s="35"/>
      <c r="IM64" s="35"/>
      <c r="IN64" s="35"/>
      <c r="IO64" s="35"/>
      <c r="IP64" s="35"/>
      <c r="IQ64" s="35"/>
      <c r="IR64" s="35"/>
      <c r="IS64" s="35"/>
      <c r="IT64" s="35"/>
      <c r="IU64" s="35"/>
      <c r="IV64" s="35"/>
      <c r="IW64" s="35"/>
      <c r="IX64" s="35"/>
      <c r="IY64" s="35"/>
      <c r="IZ64" s="35"/>
      <c r="JA64" s="35"/>
      <c r="JB64" s="35"/>
      <c r="JC64" s="35"/>
      <c r="JD64" s="35"/>
      <c r="JE64" s="35"/>
      <c r="JF64" s="35"/>
      <c r="JG64" s="35"/>
      <c r="JH64" s="35"/>
      <c r="JI64" s="35"/>
      <c r="JJ64" s="35"/>
      <c r="JK64" s="35"/>
      <c r="JL64" s="35"/>
      <c r="JM64" s="35"/>
      <c r="JN64" s="35"/>
      <c r="JO64" s="35"/>
      <c r="JP64" s="35"/>
      <c r="JQ64" s="35"/>
      <c r="JR64" s="35"/>
      <c r="JS64" s="35"/>
      <c r="JT64" s="35"/>
      <c r="JU64" s="35"/>
      <c r="JV64" s="35"/>
      <c r="JW64" s="35"/>
      <c r="JX64" s="35"/>
      <c r="JY64" s="35"/>
      <c r="JZ64" s="35"/>
      <c r="KA64" s="35"/>
      <c r="KB64" s="35"/>
      <c r="KC64" s="35"/>
      <c r="KD64" s="35"/>
      <c r="KE64" s="35"/>
      <c r="KF64" s="35"/>
      <c r="KG64" s="35"/>
      <c r="KH64" s="35"/>
      <c r="KI64" s="35"/>
      <c r="KJ64" s="35"/>
      <c r="KK64" s="35"/>
      <c r="KL64" s="35"/>
      <c r="KM64" s="35"/>
      <c r="KN64" s="35"/>
      <c r="KO64" s="35"/>
      <c r="KP64" s="35"/>
      <c r="KQ64" s="35"/>
      <c r="KR64" s="35"/>
      <c r="KS64" s="35"/>
      <c r="KT64" s="35"/>
      <c r="KU64" s="35"/>
      <c r="KV64" s="35"/>
      <c r="KW64" s="35"/>
      <c r="KX64" s="35"/>
      <c r="KY64" s="35"/>
      <c r="KZ64" s="35"/>
      <c r="LA64" s="35"/>
      <c r="LB64" s="35"/>
      <c r="LC64" s="35"/>
      <c r="LD64" s="35"/>
      <c r="LE64" s="35"/>
      <c r="LF64" s="35"/>
      <c r="LG64" s="35"/>
      <c r="LH64" s="35"/>
      <c r="LI64" s="35"/>
      <c r="LJ64" s="35"/>
      <c r="LK64" s="35"/>
      <c r="LL64" s="35"/>
      <c r="LM64" s="35"/>
      <c r="LN64" s="35"/>
      <c r="LO64" s="35"/>
      <c r="LP64" s="35"/>
      <c r="LQ64" s="35"/>
      <c r="LR64" s="35"/>
      <c r="LS64" s="35"/>
      <c r="LT64" s="35"/>
      <c r="LU64" s="35"/>
      <c r="LV64" s="35"/>
      <c r="LW64" s="35"/>
      <c r="LX64" s="35"/>
      <c r="LY64" s="35"/>
      <c r="LZ64" s="35"/>
      <c r="MA64" s="35"/>
      <c r="MB64" s="35"/>
      <c r="MC64" s="35"/>
      <c r="MD64" s="35"/>
      <c r="ME64" s="35"/>
      <c r="MF64" s="35"/>
      <c r="MG64" s="35"/>
      <c r="MH64" s="35"/>
      <c r="MI64" s="35"/>
      <c r="MJ64" s="35"/>
      <c r="MK64" s="35"/>
      <c r="ML64" s="35"/>
      <c r="MM64" s="35"/>
      <c r="MN64" s="35"/>
      <c r="MO64" s="35"/>
      <c r="MP64" s="35"/>
      <c r="MQ64" s="35"/>
      <c r="MR64" s="35"/>
      <c r="MS64" s="35"/>
      <c r="MT64" s="35"/>
      <c r="MU64" s="35"/>
      <c r="MV64" s="35"/>
      <c r="MW64" s="35"/>
      <c r="MX64" s="35"/>
      <c r="MY64" s="35"/>
      <c r="MZ64" s="35"/>
      <c r="NA64" s="35"/>
      <c r="NB64" s="35"/>
      <c r="NC64" s="35"/>
      <c r="ND64" s="35"/>
      <c r="NE64" s="35"/>
      <c r="NF64" s="35"/>
      <c r="NG64" s="35"/>
      <c r="NH64" s="35"/>
      <c r="NI64" s="35"/>
      <c r="NJ64" s="35"/>
      <c r="NK64" s="35"/>
      <c r="NL64" s="35"/>
      <c r="NM64" s="35"/>
      <c r="NN64" s="35"/>
      <c r="NO64" s="35"/>
      <c r="NP64" s="35"/>
      <c r="NQ64" s="35"/>
      <c r="NR64" s="35"/>
      <c r="NS64" s="35"/>
      <c r="NT64" s="35"/>
      <c r="NU64" s="35"/>
      <c r="NV64" s="35"/>
      <c r="NW64" s="35"/>
      <c r="NX64" s="35"/>
      <c r="NY64" s="35"/>
      <c r="NZ64" s="35"/>
      <c r="OA64" s="35"/>
      <c r="OB64" s="35"/>
      <c r="OC64" s="35"/>
      <c r="OD64" s="35"/>
      <c r="OE64" s="35"/>
      <c r="OF64" s="35"/>
      <c r="OG64" s="35"/>
      <c r="OH64" s="35"/>
      <c r="OI64" s="35"/>
      <c r="OJ64" s="35"/>
      <c r="OK64" s="35"/>
      <c r="OL64" s="35"/>
      <c r="OM64" s="35"/>
      <c r="ON64" s="35"/>
      <c r="OO64" s="35"/>
      <c r="OP64" s="35"/>
      <c r="OQ64" s="35"/>
      <c r="OR64" s="35"/>
      <c r="OS64" s="35"/>
      <c r="OT64" s="35"/>
      <c r="OU64" s="35"/>
      <c r="OV64" s="35"/>
      <c r="OW64" s="35"/>
      <c r="OX64" s="35"/>
      <c r="OY64" s="35"/>
      <c r="OZ64" s="35"/>
      <c r="PA64" s="35"/>
      <c r="PB64" s="35"/>
      <c r="PC64" s="35"/>
      <c r="PD64" s="35"/>
      <c r="PE64" s="35"/>
      <c r="PF64" s="35"/>
      <c r="PG64" s="35"/>
      <c r="PH64" s="35"/>
      <c r="PI64" s="35"/>
      <c r="PJ64" s="35"/>
      <c r="PK64" s="35"/>
      <c r="PL64" s="35"/>
      <c r="PM64" s="35"/>
      <c r="PN64" s="35"/>
      <c r="PO64" s="35"/>
      <c r="PP64" s="35"/>
      <c r="PQ64" s="35"/>
      <c r="PR64" s="35"/>
      <c r="PS64" s="35"/>
      <c r="PT64" s="35"/>
      <c r="PU64" s="35"/>
      <c r="PV64" s="35"/>
      <c r="PW64" s="35"/>
      <c r="PX64" s="35"/>
      <c r="PY64" s="35"/>
      <c r="PZ64" s="35"/>
      <c r="QA64" s="35"/>
      <c r="QB64" s="35"/>
      <c r="QC64" s="35"/>
      <c r="QD64" s="35"/>
      <c r="QE64" s="35"/>
      <c r="QF64" s="35"/>
      <c r="QG64" s="35"/>
      <c r="QH64" s="35"/>
      <c r="QI64" s="35"/>
      <c r="QJ64" s="35"/>
      <c r="QK64" s="35"/>
      <c r="QL64" s="35"/>
      <c r="QM64" s="35"/>
      <c r="QN64" s="35"/>
      <c r="QO64" s="35"/>
      <c r="QP64" s="35"/>
      <c r="QQ64" s="35"/>
      <c r="QR64" s="35"/>
      <c r="QS64" s="35"/>
      <c r="QT64" s="35"/>
      <c r="QU64" s="35"/>
      <c r="QV64" s="35"/>
      <c r="QW64" s="35"/>
      <c r="QX64" s="35"/>
      <c r="QY64" s="35"/>
      <c r="QZ64" s="35"/>
      <c r="RA64" s="35"/>
      <c r="RB64" s="35"/>
      <c r="RC64" s="35"/>
      <c r="RD64" s="35"/>
      <c r="RE64" s="35"/>
      <c r="RF64" s="35"/>
      <c r="RG64" s="35"/>
      <c r="RH64" s="35"/>
      <c r="RI64" s="35"/>
      <c r="RJ64" s="35"/>
      <c r="RK64" s="35"/>
      <c r="RL64" s="35"/>
      <c r="RM64" s="35"/>
      <c r="RN64" s="35"/>
      <c r="RO64" s="35"/>
      <c r="RP64" s="35"/>
      <c r="RQ64" s="35"/>
      <c r="RR64" s="35"/>
      <c r="RS64" s="35"/>
      <c r="RT64" s="35"/>
      <c r="RU64" s="35"/>
      <c r="RV64" s="35"/>
      <c r="RW64" s="35"/>
      <c r="RX64" s="35"/>
      <c r="RY64" s="35"/>
      <c r="RZ64" s="35"/>
      <c r="SA64" s="35"/>
      <c r="SB64" s="35"/>
      <c r="SC64" s="35"/>
      <c r="SD64" s="35"/>
      <c r="SE64" s="35"/>
      <c r="SF64" s="35"/>
      <c r="SG64" s="35"/>
      <c r="SH64" s="35"/>
      <c r="SI64" s="35"/>
      <c r="SJ64" s="35"/>
      <c r="SK64" s="35"/>
      <c r="SL64" s="35"/>
      <c r="SM64" s="35"/>
      <c r="SN64" s="35"/>
      <c r="SO64" s="35"/>
      <c r="SP64" s="35"/>
      <c r="SQ64" s="35"/>
      <c r="SR64" s="35"/>
      <c r="SS64" s="35"/>
      <c r="ST64" s="35"/>
      <c r="SU64" s="35"/>
      <c r="SV64" s="35"/>
      <c r="SW64" s="35"/>
      <c r="SX64" s="35"/>
      <c r="SY64" s="35"/>
      <c r="SZ64" s="35"/>
      <c r="TA64" s="35"/>
      <c r="TB64" s="35"/>
      <c r="TC64" s="35"/>
      <c r="TD64" s="35"/>
      <c r="TE64" s="35"/>
      <c r="TF64" s="35"/>
      <c r="TG64" s="35"/>
      <c r="TH64" s="35"/>
      <c r="TI64" s="35"/>
      <c r="TJ64" s="35"/>
      <c r="TK64" s="35"/>
      <c r="TL64" s="35"/>
      <c r="TM64" s="35"/>
      <c r="TN64" s="35"/>
      <c r="TO64" s="35"/>
      <c r="TP64" s="35"/>
      <c r="TQ64" s="35"/>
      <c r="TR64" s="35"/>
      <c r="TS64" s="35"/>
      <c r="TT64" s="35"/>
      <c r="TU64" s="35"/>
      <c r="TV64" s="35"/>
      <c r="TW64" s="35"/>
      <c r="TX64" s="35"/>
      <c r="TY64" s="35"/>
      <c r="TZ64" s="35"/>
      <c r="UA64" s="35"/>
      <c r="UB64" s="35"/>
      <c r="UC64" s="35"/>
      <c r="UD64" s="35"/>
      <c r="UE64" s="35"/>
      <c r="UF64" s="35"/>
      <c r="UG64" s="35"/>
      <c r="UH64" s="35"/>
      <c r="UI64" s="35"/>
      <c r="UJ64" s="35"/>
      <c r="UK64" s="35"/>
      <c r="UL64" s="35"/>
      <c r="UM64" s="35"/>
      <c r="UN64" s="35"/>
      <c r="UO64" s="35"/>
      <c r="UP64" s="35"/>
      <c r="UQ64" s="35"/>
      <c r="UR64" s="35"/>
      <c r="US64" s="35"/>
      <c r="UT64" s="35"/>
      <c r="UU64" s="35"/>
      <c r="UV64" s="35"/>
      <c r="UW64" s="35"/>
      <c r="UX64" s="35"/>
      <c r="UY64" s="35"/>
      <c r="UZ64" s="35"/>
      <c r="VA64" s="35"/>
      <c r="VB64" s="35"/>
      <c r="VC64" s="35"/>
      <c r="VD64" s="35"/>
      <c r="VE64" s="35"/>
      <c r="VF64" s="35"/>
      <c r="VG64" s="35"/>
      <c r="VH64" s="35"/>
      <c r="VI64" s="35"/>
      <c r="VJ64" s="35"/>
      <c r="VK64" s="35"/>
      <c r="VL64" s="35"/>
      <c r="VM64" s="35"/>
      <c r="VN64" s="35"/>
      <c r="VO64" s="35"/>
      <c r="VP64" s="35"/>
      <c r="VQ64" s="35"/>
      <c r="VR64" s="35"/>
      <c r="VS64" s="35"/>
      <c r="VT64" s="35"/>
      <c r="VU64" s="35"/>
      <c r="VV64" s="35"/>
      <c r="VW64" s="35"/>
      <c r="VX64" s="35"/>
      <c r="VY64" s="35"/>
      <c r="VZ64" s="35"/>
      <c r="WA64" s="35"/>
      <c r="WB64" s="35"/>
      <c r="WC64" s="35"/>
      <c r="WD64" s="35"/>
      <c r="WE64" s="35"/>
      <c r="WF64" s="35"/>
      <c r="WG64" s="35"/>
      <c r="WH64" s="35"/>
      <c r="WI64" s="35"/>
      <c r="WJ64" s="35"/>
      <c r="WK64" s="35"/>
      <c r="WL64" s="35"/>
      <c r="WM64" s="35"/>
      <c r="WN64" s="35"/>
      <c r="WO64" s="35"/>
      <c r="WP64" s="35"/>
      <c r="WQ64" s="35"/>
      <c r="WR64" s="35"/>
      <c r="WS64" s="35"/>
      <c r="WT64" s="35"/>
      <c r="WU64" s="35"/>
      <c r="WV64" s="35"/>
      <c r="WW64" s="35"/>
      <c r="WX64" s="35"/>
      <c r="WY64" s="35"/>
      <c r="WZ64" s="35"/>
      <c r="XA64" s="35"/>
      <c r="XB64" s="35"/>
      <c r="XC64" s="35"/>
      <c r="XD64" s="35"/>
      <c r="XE64" s="35"/>
      <c r="XF64" s="35"/>
      <c r="XG64" s="35"/>
      <c r="XH64" s="35"/>
      <c r="XI64" s="35"/>
      <c r="XJ64" s="35"/>
      <c r="XK64" s="35"/>
      <c r="XL64" s="35"/>
      <c r="XM64" s="35"/>
      <c r="XN64" s="35"/>
      <c r="XO64" s="35"/>
      <c r="XP64" s="35"/>
      <c r="XQ64" s="35"/>
      <c r="XR64" s="35"/>
      <c r="XS64" s="35"/>
      <c r="XT64" s="35"/>
      <c r="XU64" s="35"/>
      <c r="XV64" s="35"/>
      <c r="XW64" s="35"/>
      <c r="XX64" s="35"/>
      <c r="XY64" s="35"/>
      <c r="XZ64" s="35"/>
      <c r="YA64" s="35"/>
      <c r="YB64" s="35"/>
      <c r="YC64" s="35"/>
      <c r="YD64" s="35"/>
      <c r="YE64" s="35"/>
      <c r="YF64" s="35"/>
      <c r="YG64" s="35"/>
      <c r="YH64" s="35"/>
      <c r="YI64" s="35"/>
      <c r="YJ64" s="35"/>
      <c r="YK64" s="35"/>
      <c r="YL64" s="35"/>
      <c r="YM64" s="35"/>
      <c r="YN64" s="35"/>
      <c r="YO64" s="35"/>
      <c r="YP64" s="35"/>
      <c r="YQ64" s="35"/>
      <c r="YR64" s="35"/>
      <c r="YS64" s="35"/>
      <c r="YT64" s="35"/>
      <c r="YU64" s="35"/>
      <c r="YV64" s="35"/>
      <c r="YW64" s="35"/>
      <c r="YX64" s="35"/>
      <c r="YY64" s="35"/>
      <c r="YZ64" s="35"/>
      <c r="ZA64" s="35"/>
      <c r="ZB64" s="35"/>
      <c r="ZC64" s="35"/>
      <c r="ZD64" s="35"/>
      <c r="ZE64" s="35"/>
      <c r="ZF64" s="35"/>
      <c r="ZG64" s="35"/>
      <c r="ZH64" s="35"/>
      <c r="ZI64" s="35"/>
      <c r="ZJ64" s="35"/>
      <c r="ZK64" s="35"/>
      <c r="ZL64" s="35"/>
      <c r="ZM64" s="35"/>
      <c r="ZN64" s="35"/>
      <c r="ZO64" s="35"/>
      <c r="ZP64" s="35"/>
      <c r="ZQ64" s="35"/>
      <c r="ZR64" s="35"/>
      <c r="ZS64" s="35"/>
      <c r="ZT64" s="35"/>
      <c r="ZU64" s="35"/>
      <c r="ZV64" s="35"/>
      <c r="ZW64" s="35"/>
      <c r="ZX64" s="35"/>
      <c r="ZY64" s="35"/>
      <c r="ZZ64" s="35"/>
      <c r="AAA64" s="35"/>
      <c r="AAB64" s="35"/>
      <c r="AAC64" s="35"/>
      <c r="AAD64" s="35"/>
      <c r="AAE64" s="35"/>
      <c r="AAF64" s="35"/>
      <c r="AAG64" s="35"/>
      <c r="AAH64" s="35"/>
      <c r="AAI64" s="35"/>
      <c r="AAJ64" s="35"/>
      <c r="AAK64" s="35"/>
      <c r="AAL64" s="35"/>
      <c r="AAM64" s="35"/>
      <c r="AAN64" s="35"/>
      <c r="AAO64" s="35"/>
      <c r="AAP64" s="35"/>
      <c r="AAQ64" s="35"/>
      <c r="AAR64" s="35"/>
      <c r="AAS64" s="35"/>
      <c r="AAT64" s="35"/>
      <c r="AAU64" s="35"/>
      <c r="AAV64" s="35"/>
      <c r="AAW64" s="35"/>
      <c r="AAX64" s="35"/>
      <c r="AAY64" s="35"/>
      <c r="AAZ64" s="35"/>
      <c r="ABA64" s="35"/>
      <c r="ABB64" s="35"/>
      <c r="ABC64" s="35"/>
      <c r="ABD64" s="35"/>
      <c r="ABE64" s="35"/>
      <c r="ABF64" s="35"/>
      <c r="ABG64" s="35"/>
      <c r="ABH64" s="35"/>
      <c r="ABI64" s="35"/>
      <c r="ABJ64" s="35"/>
      <c r="ABK64" s="35"/>
      <c r="ABL64" s="35"/>
      <c r="ABM64" s="35"/>
      <c r="ABN64" s="35"/>
      <c r="ABO64" s="35"/>
      <c r="ABP64" s="35"/>
      <c r="ABQ64" s="35"/>
      <c r="ABR64" s="35"/>
      <c r="ABS64" s="35"/>
      <c r="ABT64" s="35"/>
      <c r="ABU64" s="35"/>
      <c r="ABV64" s="35"/>
      <c r="ABW64" s="35"/>
      <c r="ABX64" s="35"/>
      <c r="ABY64" s="35"/>
      <c r="ABZ64" s="35"/>
      <c r="ACA64" s="35"/>
      <c r="ACB64" s="35"/>
      <c r="ACC64" s="35"/>
      <c r="ACD64" s="35"/>
      <c r="ACE64" s="35"/>
      <c r="ACF64" s="35"/>
      <c r="ACG64" s="35"/>
      <c r="ACH64" s="35"/>
      <c r="ACI64" s="35"/>
      <c r="ACJ64" s="35"/>
      <c r="ACK64" s="35"/>
      <c r="ACL64" s="35"/>
      <c r="ACM64" s="35"/>
      <c r="ACN64" s="35"/>
      <c r="ACO64" s="35"/>
      <c r="ACP64" s="35"/>
      <c r="ACQ64" s="35"/>
      <c r="ACR64" s="35"/>
      <c r="ACS64" s="35"/>
      <c r="ACT64" s="35"/>
      <c r="ACU64" s="35"/>
      <c r="ACV64" s="35"/>
      <c r="ACW64" s="35"/>
      <c r="ACX64" s="35"/>
      <c r="ACY64" s="35"/>
      <c r="ACZ64" s="35"/>
      <c r="ADA64" s="35"/>
      <c r="ADB64" s="35"/>
      <c r="ADC64" s="35"/>
      <c r="ADD64" s="35"/>
      <c r="ADE64" s="35"/>
      <c r="ADF64" s="35"/>
      <c r="ADG64" s="35"/>
      <c r="ADH64" s="35"/>
      <c r="ADI64" s="35"/>
      <c r="ADJ64" s="35"/>
      <c r="ADK64" s="35"/>
      <c r="ADL64" s="35"/>
      <c r="ADM64" s="35"/>
      <c r="ADN64" s="35"/>
      <c r="ADO64" s="35"/>
      <c r="ADP64" s="35"/>
      <c r="ADQ64" s="35"/>
      <c r="ADR64" s="35"/>
      <c r="ADS64" s="35"/>
      <c r="ADT64" s="35"/>
      <c r="ADU64" s="35"/>
      <c r="ADV64" s="35"/>
      <c r="ADW64" s="35"/>
      <c r="ADX64" s="35"/>
      <c r="ADY64" s="35"/>
      <c r="ADZ64" s="35"/>
      <c r="AEA64" s="35"/>
      <c r="AEB64" s="35"/>
      <c r="AEC64" s="35"/>
      <c r="AED64" s="35"/>
      <c r="AEE64" s="35"/>
      <c r="AEF64" s="35"/>
      <c r="AEG64" s="35"/>
      <c r="AEH64" s="35"/>
      <c r="AEI64" s="35"/>
      <c r="AEJ64" s="35"/>
      <c r="AEK64" s="35"/>
      <c r="AEL64" s="35"/>
      <c r="AEM64" s="35"/>
      <c r="AEN64" s="35"/>
      <c r="AEO64" s="35"/>
      <c r="AEP64" s="35"/>
      <c r="AEQ64" s="35"/>
      <c r="AER64" s="35"/>
      <c r="AES64" s="35"/>
      <c r="AET64" s="35"/>
      <c r="AEU64" s="35"/>
      <c r="AEV64" s="35"/>
      <c r="AEW64" s="35"/>
      <c r="AEX64" s="35"/>
      <c r="AEY64" s="35"/>
      <c r="AEZ64" s="35"/>
      <c r="AFA64" s="35"/>
      <c r="AFB64" s="35"/>
      <c r="AFC64" s="35"/>
      <c r="AFD64" s="35"/>
      <c r="AFE64" s="35"/>
      <c r="AFF64" s="35"/>
      <c r="AFG64" s="35"/>
      <c r="AFH64" s="35"/>
      <c r="AFI64" s="35"/>
      <c r="AFJ64" s="35"/>
      <c r="AFK64" s="35"/>
      <c r="AFL64" s="35"/>
      <c r="AFM64" s="35"/>
      <c r="AFN64" s="35"/>
      <c r="AFO64" s="35"/>
      <c r="AFP64" s="35"/>
      <c r="AFQ64" s="35"/>
      <c r="AFR64" s="35"/>
      <c r="AFS64" s="35"/>
      <c r="AFT64" s="35"/>
      <c r="AFU64" s="35"/>
      <c r="AFV64" s="35"/>
      <c r="AFW64" s="35"/>
      <c r="AFX64" s="35"/>
      <c r="AFY64" s="35"/>
      <c r="AFZ64" s="35"/>
      <c r="AGA64" s="35"/>
      <c r="AGB64" s="35"/>
      <c r="AGC64" s="35"/>
      <c r="AGD64" s="35"/>
      <c r="AGE64" s="35"/>
      <c r="AGF64" s="35"/>
      <c r="AGG64" s="35"/>
      <c r="AGH64" s="35"/>
      <c r="AGI64" s="35"/>
      <c r="AGJ64" s="35"/>
      <c r="AGK64" s="35"/>
      <c r="AGL64" s="35"/>
      <c r="AGM64" s="35"/>
      <c r="AGN64" s="35"/>
      <c r="AGO64" s="35"/>
      <c r="AGP64" s="35"/>
      <c r="AGQ64" s="35"/>
      <c r="AGR64" s="35"/>
      <c r="AGS64" s="35"/>
      <c r="AGT64" s="35"/>
      <c r="AGU64" s="35"/>
      <c r="AGV64" s="35"/>
      <c r="AGW64" s="35"/>
      <c r="AGX64" s="35"/>
      <c r="AGY64" s="35"/>
      <c r="AGZ64" s="35"/>
      <c r="AHA64" s="35"/>
      <c r="AHB64" s="35"/>
      <c r="AHC64" s="35"/>
      <c r="AHD64" s="35"/>
      <c r="AHE64" s="35"/>
      <c r="AHF64" s="35"/>
      <c r="AHG64" s="35"/>
      <c r="AHH64" s="35"/>
      <c r="AHI64" s="35"/>
      <c r="AHJ64" s="35"/>
      <c r="AHK64" s="35"/>
      <c r="AHL64" s="35"/>
      <c r="AHM64" s="35"/>
      <c r="AHN64" s="35"/>
      <c r="AHO64" s="35"/>
      <c r="AHP64" s="35"/>
      <c r="AHQ64" s="35"/>
      <c r="AHR64" s="35"/>
      <c r="AHS64" s="35"/>
      <c r="AHT64" s="35"/>
      <c r="AHU64" s="35"/>
      <c r="AHV64" s="35"/>
      <c r="AHW64" s="35"/>
      <c r="AHX64" s="35"/>
      <c r="AHY64" s="35"/>
      <c r="AHZ64" s="35"/>
      <c r="AIA64" s="35"/>
      <c r="AIB64" s="35"/>
      <c r="AIC64" s="35"/>
      <c r="AID64" s="35"/>
      <c r="AIE64" s="35"/>
      <c r="AIF64" s="35"/>
      <c r="AIG64" s="35"/>
      <c r="AIH64" s="35"/>
      <c r="AII64" s="35"/>
      <c r="AIJ64" s="35"/>
      <c r="AIK64" s="35"/>
      <c r="AIL64" s="35"/>
      <c r="AIM64" s="35"/>
      <c r="AIN64" s="35"/>
      <c r="AIO64" s="35"/>
      <c r="AIP64" s="35"/>
      <c r="AIQ64" s="35"/>
      <c r="AIR64" s="35"/>
      <c r="AIS64" s="35"/>
      <c r="AIT64" s="35"/>
      <c r="AIU64" s="35"/>
      <c r="AIV64" s="35"/>
      <c r="AIW64" s="35"/>
      <c r="AIX64" s="35"/>
      <c r="AIY64" s="35"/>
      <c r="AIZ64" s="35"/>
      <c r="AJA64" s="35"/>
      <c r="AJB64" s="35"/>
      <c r="AJC64" s="35"/>
      <c r="AJD64" s="35"/>
      <c r="AJE64" s="35"/>
      <c r="AJF64" s="35"/>
      <c r="AJG64" s="35"/>
      <c r="AJH64" s="35"/>
      <c r="AJI64" s="35"/>
      <c r="AJJ64" s="35"/>
      <c r="AJK64" s="35"/>
      <c r="AJL64" s="35"/>
      <c r="AJM64" s="35"/>
      <c r="AJN64" s="35"/>
      <c r="AJO64" s="35"/>
      <c r="AJP64" s="35"/>
      <c r="AJQ64" s="35"/>
      <c r="AJR64" s="35"/>
      <c r="AJS64" s="35"/>
      <c r="AJT64" s="35"/>
      <c r="AJU64" s="35"/>
      <c r="AJV64" s="35"/>
      <c r="AJW64" s="35"/>
      <c r="AJX64" s="35"/>
      <c r="AJY64" s="35"/>
      <c r="AJZ64" s="35"/>
      <c r="AKA64" s="35"/>
      <c r="AKB64" s="35"/>
      <c r="AKC64" s="35"/>
      <c r="AKD64" s="35"/>
      <c r="AKE64" s="35"/>
      <c r="AKF64" s="35"/>
      <c r="AKG64" s="35"/>
      <c r="AKH64" s="35"/>
      <c r="AKI64" s="35"/>
      <c r="AKJ64" s="35"/>
      <c r="AKK64" s="35"/>
      <c r="AKL64" s="35"/>
      <c r="AKM64" s="35"/>
      <c r="AKN64" s="35"/>
      <c r="AKO64" s="35"/>
      <c r="AKP64" s="35"/>
      <c r="AKQ64" s="35"/>
      <c r="AKR64" s="35"/>
      <c r="AKS64" s="35"/>
      <c r="AKT64" s="35"/>
      <c r="AKU64" s="35"/>
      <c r="AKV64" s="35"/>
      <c r="AKW64" s="35"/>
      <c r="AKX64" s="35"/>
      <c r="AKY64" s="35"/>
      <c r="AKZ64" s="35"/>
      <c r="ALA64" s="35"/>
      <c r="ALB64" s="35"/>
      <c r="ALC64" s="35"/>
      <c r="ALD64" s="35"/>
      <c r="ALE64" s="35"/>
      <c r="ALF64" s="35"/>
      <c r="ALG64" s="35"/>
      <c r="ALH64" s="35"/>
      <c r="ALI64" s="35"/>
      <c r="ALJ64" s="35"/>
      <c r="ALK64" s="35"/>
      <c r="ALL64" s="35"/>
      <c r="ALM64" s="35"/>
      <c r="ALN64" s="35"/>
      <c r="ALO64" s="35"/>
      <c r="ALP64" s="35"/>
      <c r="ALQ64" s="35"/>
      <c r="ALR64" s="35"/>
      <c r="ALS64" s="35"/>
      <c r="ALT64" s="35"/>
      <c r="ALU64" s="35"/>
      <c r="ALV64" s="35"/>
      <c r="ALW64" s="35"/>
      <c r="ALX64" s="35"/>
      <c r="ALY64" s="35"/>
      <c r="ALZ64" s="35"/>
      <c r="AMA64" s="35"/>
      <c r="AMB64" s="35"/>
      <c r="AMC64" s="35"/>
      <c r="AMD64" s="35"/>
      <c r="AME64" s="35"/>
      <c r="AMF64" s="35"/>
      <c r="AMG64" s="35"/>
      <c r="AMH64" s="35"/>
      <c r="AMI64" s="35"/>
      <c r="AMJ64" s="35"/>
      <c r="AMK64" s="35"/>
    </row>
    <row r="65" s="1" customFormat="1" ht="20.1" customHeight="1" spans="1:1025">
      <c r="A65" s="11"/>
      <c r="B65" s="11">
        <v>62</v>
      </c>
      <c r="C65" s="12"/>
      <c r="D65" s="13"/>
      <c r="E65" s="14"/>
      <c r="F65" s="14"/>
      <c r="G65" s="13"/>
      <c r="H65" s="15"/>
      <c r="I65" s="20"/>
      <c r="J65" s="13"/>
      <c r="K65" s="24">
        <v>8.245</v>
      </c>
      <c r="L65" s="22">
        <f>K65/0.003375</f>
        <v>2442.96296296296</v>
      </c>
      <c r="M65" s="25">
        <v>245.9</v>
      </c>
      <c r="N65" s="15">
        <f>M65/22.5</f>
        <v>10.9288888888889</v>
      </c>
      <c r="O65" s="15"/>
      <c r="P65" s="15"/>
      <c r="Q65" s="30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3"/>
      <c r="AG65" s="34"/>
      <c r="AH65" s="34"/>
      <c r="AI65" s="34"/>
      <c r="AJ65" s="34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  <c r="FE65" s="35"/>
      <c r="FF65" s="35"/>
      <c r="FG65" s="35"/>
      <c r="FH65" s="35"/>
      <c r="FI65" s="35"/>
      <c r="FJ65" s="35"/>
      <c r="FK65" s="35"/>
      <c r="FL65" s="35"/>
      <c r="FM65" s="35"/>
      <c r="FN65" s="35"/>
      <c r="FO65" s="35"/>
      <c r="FP65" s="35"/>
      <c r="FQ65" s="35"/>
      <c r="FR65" s="35"/>
      <c r="FS65" s="35"/>
      <c r="FT65" s="35"/>
      <c r="FU65" s="35"/>
      <c r="FV65" s="35"/>
      <c r="FW65" s="35"/>
      <c r="FX65" s="35"/>
      <c r="FY65" s="35"/>
      <c r="FZ65" s="35"/>
      <c r="GA65" s="35"/>
      <c r="GB65" s="35"/>
      <c r="GC65" s="35"/>
      <c r="GD65" s="35"/>
      <c r="GE65" s="35"/>
      <c r="GF65" s="35"/>
      <c r="GG65" s="35"/>
      <c r="GH65" s="35"/>
      <c r="GI65" s="35"/>
      <c r="GJ65" s="35"/>
      <c r="GK65" s="35"/>
      <c r="GL65" s="35"/>
      <c r="GM65" s="35"/>
      <c r="GN65" s="35"/>
      <c r="GO65" s="35"/>
      <c r="GP65" s="35"/>
      <c r="GQ65" s="35"/>
      <c r="GR65" s="35"/>
      <c r="GS65" s="35"/>
      <c r="GT65" s="35"/>
      <c r="GU65" s="35"/>
      <c r="GV65" s="35"/>
      <c r="GW65" s="35"/>
      <c r="GX65" s="35"/>
      <c r="GY65" s="35"/>
      <c r="GZ65" s="35"/>
      <c r="HA65" s="35"/>
      <c r="HB65" s="35"/>
      <c r="HC65" s="35"/>
      <c r="HD65" s="35"/>
      <c r="HE65" s="35"/>
      <c r="HF65" s="35"/>
      <c r="HG65" s="35"/>
      <c r="HH65" s="35"/>
      <c r="HI65" s="35"/>
      <c r="HJ65" s="35"/>
      <c r="HK65" s="35"/>
      <c r="HL65" s="35"/>
      <c r="HM65" s="35"/>
      <c r="HN65" s="35"/>
      <c r="HO65" s="35"/>
      <c r="HP65" s="35"/>
      <c r="HQ65" s="35"/>
      <c r="HR65" s="35"/>
      <c r="HS65" s="35"/>
      <c r="HT65" s="35"/>
      <c r="HU65" s="35"/>
      <c r="HV65" s="35"/>
      <c r="HW65" s="35"/>
      <c r="HX65" s="35"/>
      <c r="HY65" s="35"/>
      <c r="HZ65" s="35"/>
      <c r="IA65" s="35"/>
      <c r="IB65" s="35"/>
      <c r="IC65" s="35"/>
      <c r="ID65" s="35"/>
      <c r="IE65" s="35"/>
      <c r="IF65" s="35"/>
      <c r="IG65" s="35"/>
      <c r="IH65" s="35"/>
      <c r="II65" s="35"/>
      <c r="IJ65" s="35"/>
      <c r="IK65" s="35"/>
      <c r="IL65" s="35"/>
      <c r="IM65" s="35"/>
      <c r="IN65" s="35"/>
      <c r="IO65" s="35"/>
      <c r="IP65" s="35"/>
      <c r="IQ65" s="35"/>
      <c r="IR65" s="35"/>
      <c r="IS65" s="35"/>
      <c r="IT65" s="35"/>
      <c r="IU65" s="35"/>
      <c r="IV65" s="35"/>
      <c r="IW65" s="35"/>
      <c r="IX65" s="35"/>
      <c r="IY65" s="35"/>
      <c r="IZ65" s="35"/>
      <c r="JA65" s="35"/>
      <c r="JB65" s="35"/>
      <c r="JC65" s="35"/>
      <c r="JD65" s="35"/>
      <c r="JE65" s="35"/>
      <c r="JF65" s="35"/>
      <c r="JG65" s="35"/>
      <c r="JH65" s="35"/>
      <c r="JI65" s="35"/>
      <c r="JJ65" s="35"/>
      <c r="JK65" s="35"/>
      <c r="JL65" s="35"/>
      <c r="JM65" s="35"/>
      <c r="JN65" s="35"/>
      <c r="JO65" s="35"/>
      <c r="JP65" s="35"/>
      <c r="JQ65" s="35"/>
      <c r="JR65" s="35"/>
      <c r="JS65" s="35"/>
      <c r="JT65" s="35"/>
      <c r="JU65" s="35"/>
      <c r="JV65" s="35"/>
      <c r="JW65" s="35"/>
      <c r="JX65" s="35"/>
      <c r="JY65" s="35"/>
      <c r="JZ65" s="35"/>
      <c r="KA65" s="35"/>
      <c r="KB65" s="35"/>
      <c r="KC65" s="35"/>
      <c r="KD65" s="35"/>
      <c r="KE65" s="35"/>
      <c r="KF65" s="35"/>
      <c r="KG65" s="35"/>
      <c r="KH65" s="35"/>
      <c r="KI65" s="35"/>
      <c r="KJ65" s="35"/>
      <c r="KK65" s="35"/>
      <c r="KL65" s="35"/>
      <c r="KM65" s="35"/>
      <c r="KN65" s="35"/>
      <c r="KO65" s="35"/>
      <c r="KP65" s="35"/>
      <c r="KQ65" s="35"/>
      <c r="KR65" s="35"/>
      <c r="KS65" s="35"/>
      <c r="KT65" s="35"/>
      <c r="KU65" s="35"/>
      <c r="KV65" s="35"/>
      <c r="KW65" s="35"/>
      <c r="KX65" s="35"/>
      <c r="KY65" s="35"/>
      <c r="KZ65" s="35"/>
      <c r="LA65" s="35"/>
      <c r="LB65" s="35"/>
      <c r="LC65" s="35"/>
      <c r="LD65" s="35"/>
      <c r="LE65" s="35"/>
      <c r="LF65" s="35"/>
      <c r="LG65" s="35"/>
      <c r="LH65" s="35"/>
      <c r="LI65" s="35"/>
      <c r="LJ65" s="35"/>
      <c r="LK65" s="35"/>
      <c r="LL65" s="35"/>
      <c r="LM65" s="35"/>
      <c r="LN65" s="35"/>
      <c r="LO65" s="35"/>
      <c r="LP65" s="35"/>
      <c r="LQ65" s="35"/>
      <c r="LR65" s="35"/>
      <c r="LS65" s="35"/>
      <c r="LT65" s="35"/>
      <c r="LU65" s="35"/>
      <c r="LV65" s="35"/>
      <c r="LW65" s="35"/>
      <c r="LX65" s="35"/>
      <c r="LY65" s="35"/>
      <c r="LZ65" s="35"/>
      <c r="MA65" s="35"/>
      <c r="MB65" s="35"/>
      <c r="MC65" s="35"/>
      <c r="MD65" s="35"/>
      <c r="ME65" s="35"/>
      <c r="MF65" s="35"/>
      <c r="MG65" s="35"/>
      <c r="MH65" s="35"/>
      <c r="MI65" s="35"/>
      <c r="MJ65" s="35"/>
      <c r="MK65" s="35"/>
      <c r="ML65" s="35"/>
      <c r="MM65" s="35"/>
      <c r="MN65" s="35"/>
      <c r="MO65" s="35"/>
      <c r="MP65" s="35"/>
      <c r="MQ65" s="35"/>
      <c r="MR65" s="35"/>
      <c r="MS65" s="35"/>
      <c r="MT65" s="35"/>
      <c r="MU65" s="35"/>
      <c r="MV65" s="35"/>
      <c r="MW65" s="35"/>
      <c r="MX65" s="35"/>
      <c r="MY65" s="35"/>
      <c r="MZ65" s="35"/>
      <c r="NA65" s="35"/>
      <c r="NB65" s="35"/>
      <c r="NC65" s="35"/>
      <c r="ND65" s="35"/>
      <c r="NE65" s="35"/>
      <c r="NF65" s="35"/>
      <c r="NG65" s="35"/>
      <c r="NH65" s="35"/>
      <c r="NI65" s="35"/>
      <c r="NJ65" s="35"/>
      <c r="NK65" s="35"/>
      <c r="NL65" s="35"/>
      <c r="NM65" s="35"/>
      <c r="NN65" s="35"/>
      <c r="NO65" s="35"/>
      <c r="NP65" s="35"/>
      <c r="NQ65" s="35"/>
      <c r="NR65" s="35"/>
      <c r="NS65" s="35"/>
      <c r="NT65" s="35"/>
      <c r="NU65" s="35"/>
      <c r="NV65" s="35"/>
      <c r="NW65" s="35"/>
      <c r="NX65" s="35"/>
      <c r="NY65" s="35"/>
      <c r="NZ65" s="35"/>
      <c r="OA65" s="35"/>
      <c r="OB65" s="35"/>
      <c r="OC65" s="35"/>
      <c r="OD65" s="35"/>
      <c r="OE65" s="35"/>
      <c r="OF65" s="35"/>
      <c r="OG65" s="35"/>
      <c r="OH65" s="35"/>
      <c r="OI65" s="35"/>
      <c r="OJ65" s="35"/>
      <c r="OK65" s="35"/>
      <c r="OL65" s="35"/>
      <c r="OM65" s="35"/>
      <c r="ON65" s="35"/>
      <c r="OO65" s="35"/>
      <c r="OP65" s="35"/>
      <c r="OQ65" s="35"/>
      <c r="OR65" s="35"/>
      <c r="OS65" s="35"/>
      <c r="OT65" s="35"/>
      <c r="OU65" s="35"/>
      <c r="OV65" s="35"/>
      <c r="OW65" s="35"/>
      <c r="OX65" s="35"/>
      <c r="OY65" s="35"/>
      <c r="OZ65" s="35"/>
      <c r="PA65" s="35"/>
      <c r="PB65" s="35"/>
      <c r="PC65" s="35"/>
      <c r="PD65" s="35"/>
      <c r="PE65" s="35"/>
      <c r="PF65" s="35"/>
      <c r="PG65" s="35"/>
      <c r="PH65" s="35"/>
      <c r="PI65" s="35"/>
      <c r="PJ65" s="35"/>
      <c r="PK65" s="35"/>
      <c r="PL65" s="35"/>
      <c r="PM65" s="35"/>
      <c r="PN65" s="35"/>
      <c r="PO65" s="35"/>
      <c r="PP65" s="35"/>
      <c r="PQ65" s="35"/>
      <c r="PR65" s="35"/>
      <c r="PS65" s="35"/>
      <c r="PT65" s="35"/>
      <c r="PU65" s="35"/>
      <c r="PV65" s="35"/>
      <c r="PW65" s="35"/>
      <c r="PX65" s="35"/>
      <c r="PY65" s="35"/>
      <c r="PZ65" s="35"/>
      <c r="QA65" s="35"/>
      <c r="QB65" s="35"/>
      <c r="QC65" s="35"/>
      <c r="QD65" s="35"/>
      <c r="QE65" s="35"/>
      <c r="QF65" s="35"/>
      <c r="QG65" s="35"/>
      <c r="QH65" s="35"/>
      <c r="QI65" s="35"/>
      <c r="QJ65" s="35"/>
      <c r="QK65" s="35"/>
      <c r="QL65" s="35"/>
      <c r="QM65" s="35"/>
      <c r="QN65" s="35"/>
      <c r="QO65" s="35"/>
      <c r="QP65" s="35"/>
      <c r="QQ65" s="35"/>
      <c r="QR65" s="35"/>
      <c r="QS65" s="35"/>
      <c r="QT65" s="35"/>
      <c r="QU65" s="35"/>
      <c r="QV65" s="35"/>
      <c r="QW65" s="35"/>
      <c r="QX65" s="35"/>
      <c r="QY65" s="35"/>
      <c r="QZ65" s="35"/>
      <c r="RA65" s="35"/>
      <c r="RB65" s="35"/>
      <c r="RC65" s="35"/>
      <c r="RD65" s="35"/>
      <c r="RE65" s="35"/>
      <c r="RF65" s="35"/>
      <c r="RG65" s="35"/>
      <c r="RH65" s="35"/>
      <c r="RI65" s="35"/>
      <c r="RJ65" s="35"/>
      <c r="RK65" s="35"/>
      <c r="RL65" s="35"/>
      <c r="RM65" s="35"/>
      <c r="RN65" s="35"/>
      <c r="RO65" s="35"/>
      <c r="RP65" s="35"/>
      <c r="RQ65" s="35"/>
      <c r="RR65" s="35"/>
      <c r="RS65" s="35"/>
      <c r="RT65" s="35"/>
      <c r="RU65" s="35"/>
      <c r="RV65" s="35"/>
      <c r="RW65" s="35"/>
      <c r="RX65" s="35"/>
      <c r="RY65" s="35"/>
      <c r="RZ65" s="35"/>
      <c r="SA65" s="35"/>
      <c r="SB65" s="35"/>
      <c r="SC65" s="35"/>
      <c r="SD65" s="35"/>
      <c r="SE65" s="35"/>
      <c r="SF65" s="35"/>
      <c r="SG65" s="35"/>
      <c r="SH65" s="35"/>
      <c r="SI65" s="35"/>
      <c r="SJ65" s="35"/>
      <c r="SK65" s="35"/>
      <c r="SL65" s="35"/>
      <c r="SM65" s="35"/>
      <c r="SN65" s="35"/>
      <c r="SO65" s="35"/>
      <c r="SP65" s="35"/>
      <c r="SQ65" s="35"/>
      <c r="SR65" s="35"/>
      <c r="SS65" s="35"/>
      <c r="ST65" s="35"/>
      <c r="SU65" s="35"/>
      <c r="SV65" s="35"/>
      <c r="SW65" s="35"/>
      <c r="SX65" s="35"/>
      <c r="SY65" s="35"/>
      <c r="SZ65" s="35"/>
      <c r="TA65" s="35"/>
      <c r="TB65" s="35"/>
      <c r="TC65" s="35"/>
      <c r="TD65" s="35"/>
      <c r="TE65" s="35"/>
      <c r="TF65" s="35"/>
      <c r="TG65" s="35"/>
      <c r="TH65" s="35"/>
      <c r="TI65" s="35"/>
      <c r="TJ65" s="35"/>
      <c r="TK65" s="35"/>
      <c r="TL65" s="35"/>
      <c r="TM65" s="35"/>
      <c r="TN65" s="35"/>
      <c r="TO65" s="35"/>
      <c r="TP65" s="35"/>
      <c r="TQ65" s="35"/>
      <c r="TR65" s="35"/>
      <c r="TS65" s="35"/>
      <c r="TT65" s="35"/>
      <c r="TU65" s="35"/>
      <c r="TV65" s="35"/>
      <c r="TW65" s="35"/>
      <c r="TX65" s="35"/>
      <c r="TY65" s="35"/>
      <c r="TZ65" s="35"/>
      <c r="UA65" s="35"/>
      <c r="UB65" s="35"/>
      <c r="UC65" s="35"/>
      <c r="UD65" s="35"/>
      <c r="UE65" s="35"/>
      <c r="UF65" s="35"/>
      <c r="UG65" s="35"/>
      <c r="UH65" s="35"/>
      <c r="UI65" s="35"/>
      <c r="UJ65" s="35"/>
      <c r="UK65" s="35"/>
      <c r="UL65" s="35"/>
      <c r="UM65" s="35"/>
      <c r="UN65" s="35"/>
      <c r="UO65" s="35"/>
      <c r="UP65" s="35"/>
      <c r="UQ65" s="35"/>
      <c r="UR65" s="35"/>
      <c r="US65" s="35"/>
      <c r="UT65" s="35"/>
      <c r="UU65" s="35"/>
      <c r="UV65" s="35"/>
      <c r="UW65" s="35"/>
      <c r="UX65" s="35"/>
      <c r="UY65" s="35"/>
      <c r="UZ65" s="35"/>
      <c r="VA65" s="35"/>
      <c r="VB65" s="35"/>
      <c r="VC65" s="35"/>
      <c r="VD65" s="35"/>
      <c r="VE65" s="35"/>
      <c r="VF65" s="35"/>
      <c r="VG65" s="35"/>
      <c r="VH65" s="35"/>
      <c r="VI65" s="35"/>
      <c r="VJ65" s="35"/>
      <c r="VK65" s="35"/>
      <c r="VL65" s="35"/>
      <c r="VM65" s="35"/>
      <c r="VN65" s="35"/>
      <c r="VO65" s="35"/>
      <c r="VP65" s="35"/>
      <c r="VQ65" s="35"/>
      <c r="VR65" s="35"/>
      <c r="VS65" s="35"/>
      <c r="VT65" s="35"/>
      <c r="VU65" s="35"/>
      <c r="VV65" s="35"/>
      <c r="VW65" s="35"/>
      <c r="VX65" s="35"/>
      <c r="VY65" s="35"/>
      <c r="VZ65" s="35"/>
      <c r="WA65" s="35"/>
      <c r="WB65" s="35"/>
      <c r="WC65" s="35"/>
      <c r="WD65" s="35"/>
      <c r="WE65" s="35"/>
      <c r="WF65" s="35"/>
      <c r="WG65" s="35"/>
      <c r="WH65" s="35"/>
      <c r="WI65" s="35"/>
      <c r="WJ65" s="35"/>
      <c r="WK65" s="35"/>
      <c r="WL65" s="35"/>
      <c r="WM65" s="35"/>
      <c r="WN65" s="35"/>
      <c r="WO65" s="35"/>
      <c r="WP65" s="35"/>
      <c r="WQ65" s="35"/>
      <c r="WR65" s="35"/>
      <c r="WS65" s="35"/>
      <c r="WT65" s="35"/>
      <c r="WU65" s="35"/>
      <c r="WV65" s="35"/>
      <c r="WW65" s="35"/>
      <c r="WX65" s="35"/>
      <c r="WY65" s="35"/>
      <c r="WZ65" s="35"/>
      <c r="XA65" s="35"/>
      <c r="XB65" s="35"/>
      <c r="XC65" s="35"/>
      <c r="XD65" s="35"/>
      <c r="XE65" s="35"/>
      <c r="XF65" s="35"/>
      <c r="XG65" s="35"/>
      <c r="XH65" s="35"/>
      <c r="XI65" s="35"/>
      <c r="XJ65" s="35"/>
      <c r="XK65" s="35"/>
      <c r="XL65" s="35"/>
      <c r="XM65" s="35"/>
      <c r="XN65" s="35"/>
      <c r="XO65" s="35"/>
      <c r="XP65" s="35"/>
      <c r="XQ65" s="35"/>
      <c r="XR65" s="35"/>
      <c r="XS65" s="35"/>
      <c r="XT65" s="35"/>
      <c r="XU65" s="35"/>
      <c r="XV65" s="35"/>
      <c r="XW65" s="35"/>
      <c r="XX65" s="35"/>
      <c r="XY65" s="35"/>
      <c r="XZ65" s="35"/>
      <c r="YA65" s="35"/>
      <c r="YB65" s="35"/>
      <c r="YC65" s="35"/>
      <c r="YD65" s="35"/>
      <c r="YE65" s="35"/>
      <c r="YF65" s="35"/>
      <c r="YG65" s="35"/>
      <c r="YH65" s="35"/>
      <c r="YI65" s="35"/>
      <c r="YJ65" s="35"/>
      <c r="YK65" s="35"/>
      <c r="YL65" s="35"/>
      <c r="YM65" s="35"/>
      <c r="YN65" s="35"/>
      <c r="YO65" s="35"/>
      <c r="YP65" s="35"/>
      <c r="YQ65" s="35"/>
      <c r="YR65" s="35"/>
      <c r="YS65" s="35"/>
      <c r="YT65" s="35"/>
      <c r="YU65" s="35"/>
      <c r="YV65" s="35"/>
      <c r="YW65" s="35"/>
      <c r="YX65" s="35"/>
      <c r="YY65" s="35"/>
      <c r="YZ65" s="35"/>
      <c r="ZA65" s="35"/>
      <c r="ZB65" s="35"/>
      <c r="ZC65" s="35"/>
      <c r="ZD65" s="35"/>
      <c r="ZE65" s="35"/>
      <c r="ZF65" s="35"/>
      <c r="ZG65" s="35"/>
      <c r="ZH65" s="35"/>
      <c r="ZI65" s="35"/>
      <c r="ZJ65" s="35"/>
      <c r="ZK65" s="35"/>
      <c r="ZL65" s="35"/>
      <c r="ZM65" s="35"/>
      <c r="ZN65" s="35"/>
      <c r="ZO65" s="35"/>
      <c r="ZP65" s="35"/>
      <c r="ZQ65" s="35"/>
      <c r="ZR65" s="35"/>
      <c r="ZS65" s="35"/>
      <c r="ZT65" s="35"/>
      <c r="ZU65" s="35"/>
      <c r="ZV65" s="35"/>
      <c r="ZW65" s="35"/>
      <c r="ZX65" s="35"/>
      <c r="ZY65" s="35"/>
      <c r="ZZ65" s="35"/>
      <c r="AAA65" s="35"/>
      <c r="AAB65" s="35"/>
      <c r="AAC65" s="35"/>
      <c r="AAD65" s="35"/>
      <c r="AAE65" s="35"/>
      <c r="AAF65" s="35"/>
      <c r="AAG65" s="35"/>
      <c r="AAH65" s="35"/>
      <c r="AAI65" s="35"/>
      <c r="AAJ65" s="35"/>
      <c r="AAK65" s="35"/>
      <c r="AAL65" s="35"/>
      <c r="AAM65" s="35"/>
      <c r="AAN65" s="35"/>
      <c r="AAO65" s="35"/>
      <c r="AAP65" s="35"/>
      <c r="AAQ65" s="35"/>
      <c r="AAR65" s="35"/>
      <c r="AAS65" s="35"/>
      <c r="AAT65" s="35"/>
      <c r="AAU65" s="35"/>
      <c r="AAV65" s="35"/>
      <c r="AAW65" s="35"/>
      <c r="AAX65" s="35"/>
      <c r="AAY65" s="35"/>
      <c r="AAZ65" s="35"/>
      <c r="ABA65" s="35"/>
      <c r="ABB65" s="35"/>
      <c r="ABC65" s="35"/>
      <c r="ABD65" s="35"/>
      <c r="ABE65" s="35"/>
      <c r="ABF65" s="35"/>
      <c r="ABG65" s="35"/>
      <c r="ABH65" s="35"/>
      <c r="ABI65" s="35"/>
      <c r="ABJ65" s="35"/>
      <c r="ABK65" s="35"/>
      <c r="ABL65" s="35"/>
      <c r="ABM65" s="35"/>
      <c r="ABN65" s="35"/>
      <c r="ABO65" s="35"/>
      <c r="ABP65" s="35"/>
      <c r="ABQ65" s="35"/>
      <c r="ABR65" s="35"/>
      <c r="ABS65" s="35"/>
      <c r="ABT65" s="35"/>
      <c r="ABU65" s="35"/>
      <c r="ABV65" s="35"/>
      <c r="ABW65" s="35"/>
      <c r="ABX65" s="35"/>
      <c r="ABY65" s="35"/>
      <c r="ABZ65" s="35"/>
      <c r="ACA65" s="35"/>
      <c r="ACB65" s="35"/>
      <c r="ACC65" s="35"/>
      <c r="ACD65" s="35"/>
      <c r="ACE65" s="35"/>
      <c r="ACF65" s="35"/>
      <c r="ACG65" s="35"/>
      <c r="ACH65" s="35"/>
      <c r="ACI65" s="35"/>
      <c r="ACJ65" s="35"/>
      <c r="ACK65" s="35"/>
      <c r="ACL65" s="35"/>
      <c r="ACM65" s="35"/>
      <c r="ACN65" s="35"/>
      <c r="ACO65" s="35"/>
      <c r="ACP65" s="35"/>
      <c r="ACQ65" s="35"/>
      <c r="ACR65" s="35"/>
      <c r="ACS65" s="35"/>
      <c r="ACT65" s="35"/>
      <c r="ACU65" s="35"/>
      <c r="ACV65" s="35"/>
      <c r="ACW65" s="35"/>
      <c r="ACX65" s="35"/>
      <c r="ACY65" s="35"/>
      <c r="ACZ65" s="35"/>
      <c r="ADA65" s="35"/>
      <c r="ADB65" s="35"/>
      <c r="ADC65" s="35"/>
      <c r="ADD65" s="35"/>
      <c r="ADE65" s="35"/>
      <c r="ADF65" s="35"/>
      <c r="ADG65" s="35"/>
      <c r="ADH65" s="35"/>
      <c r="ADI65" s="35"/>
      <c r="ADJ65" s="35"/>
      <c r="ADK65" s="35"/>
      <c r="ADL65" s="35"/>
      <c r="ADM65" s="35"/>
      <c r="ADN65" s="35"/>
      <c r="ADO65" s="35"/>
      <c r="ADP65" s="35"/>
      <c r="ADQ65" s="35"/>
      <c r="ADR65" s="35"/>
      <c r="ADS65" s="35"/>
      <c r="ADT65" s="35"/>
      <c r="ADU65" s="35"/>
      <c r="ADV65" s="35"/>
      <c r="ADW65" s="35"/>
      <c r="ADX65" s="35"/>
      <c r="ADY65" s="35"/>
      <c r="ADZ65" s="35"/>
      <c r="AEA65" s="35"/>
      <c r="AEB65" s="35"/>
      <c r="AEC65" s="35"/>
      <c r="AED65" s="35"/>
      <c r="AEE65" s="35"/>
      <c r="AEF65" s="35"/>
      <c r="AEG65" s="35"/>
      <c r="AEH65" s="35"/>
      <c r="AEI65" s="35"/>
      <c r="AEJ65" s="35"/>
      <c r="AEK65" s="35"/>
      <c r="AEL65" s="35"/>
      <c r="AEM65" s="35"/>
      <c r="AEN65" s="35"/>
      <c r="AEO65" s="35"/>
      <c r="AEP65" s="35"/>
      <c r="AEQ65" s="35"/>
      <c r="AER65" s="35"/>
      <c r="AES65" s="35"/>
      <c r="AET65" s="35"/>
      <c r="AEU65" s="35"/>
      <c r="AEV65" s="35"/>
      <c r="AEW65" s="35"/>
      <c r="AEX65" s="35"/>
      <c r="AEY65" s="35"/>
      <c r="AEZ65" s="35"/>
      <c r="AFA65" s="35"/>
      <c r="AFB65" s="35"/>
      <c r="AFC65" s="35"/>
      <c r="AFD65" s="35"/>
      <c r="AFE65" s="35"/>
      <c r="AFF65" s="35"/>
      <c r="AFG65" s="35"/>
      <c r="AFH65" s="35"/>
      <c r="AFI65" s="35"/>
      <c r="AFJ65" s="35"/>
      <c r="AFK65" s="35"/>
      <c r="AFL65" s="35"/>
      <c r="AFM65" s="35"/>
      <c r="AFN65" s="35"/>
      <c r="AFO65" s="35"/>
      <c r="AFP65" s="35"/>
      <c r="AFQ65" s="35"/>
      <c r="AFR65" s="35"/>
      <c r="AFS65" s="35"/>
      <c r="AFT65" s="35"/>
      <c r="AFU65" s="35"/>
      <c r="AFV65" s="35"/>
      <c r="AFW65" s="35"/>
      <c r="AFX65" s="35"/>
      <c r="AFY65" s="35"/>
      <c r="AFZ65" s="35"/>
      <c r="AGA65" s="35"/>
      <c r="AGB65" s="35"/>
      <c r="AGC65" s="35"/>
      <c r="AGD65" s="35"/>
      <c r="AGE65" s="35"/>
      <c r="AGF65" s="35"/>
      <c r="AGG65" s="35"/>
      <c r="AGH65" s="35"/>
      <c r="AGI65" s="35"/>
      <c r="AGJ65" s="35"/>
      <c r="AGK65" s="35"/>
      <c r="AGL65" s="35"/>
      <c r="AGM65" s="35"/>
      <c r="AGN65" s="35"/>
      <c r="AGO65" s="35"/>
      <c r="AGP65" s="35"/>
      <c r="AGQ65" s="35"/>
      <c r="AGR65" s="35"/>
      <c r="AGS65" s="35"/>
      <c r="AGT65" s="35"/>
      <c r="AGU65" s="35"/>
      <c r="AGV65" s="35"/>
      <c r="AGW65" s="35"/>
      <c r="AGX65" s="35"/>
      <c r="AGY65" s="35"/>
      <c r="AGZ65" s="35"/>
      <c r="AHA65" s="35"/>
      <c r="AHB65" s="35"/>
      <c r="AHC65" s="35"/>
      <c r="AHD65" s="35"/>
      <c r="AHE65" s="35"/>
      <c r="AHF65" s="35"/>
      <c r="AHG65" s="35"/>
      <c r="AHH65" s="35"/>
      <c r="AHI65" s="35"/>
      <c r="AHJ65" s="35"/>
      <c r="AHK65" s="35"/>
      <c r="AHL65" s="35"/>
      <c r="AHM65" s="35"/>
      <c r="AHN65" s="35"/>
      <c r="AHO65" s="35"/>
      <c r="AHP65" s="35"/>
      <c r="AHQ65" s="35"/>
      <c r="AHR65" s="35"/>
      <c r="AHS65" s="35"/>
      <c r="AHT65" s="35"/>
      <c r="AHU65" s="35"/>
      <c r="AHV65" s="35"/>
      <c r="AHW65" s="35"/>
      <c r="AHX65" s="35"/>
      <c r="AHY65" s="35"/>
      <c r="AHZ65" s="35"/>
      <c r="AIA65" s="35"/>
      <c r="AIB65" s="35"/>
      <c r="AIC65" s="35"/>
      <c r="AID65" s="35"/>
      <c r="AIE65" s="35"/>
      <c r="AIF65" s="35"/>
      <c r="AIG65" s="35"/>
      <c r="AIH65" s="35"/>
      <c r="AII65" s="35"/>
      <c r="AIJ65" s="35"/>
      <c r="AIK65" s="35"/>
      <c r="AIL65" s="35"/>
      <c r="AIM65" s="35"/>
      <c r="AIN65" s="35"/>
      <c r="AIO65" s="35"/>
      <c r="AIP65" s="35"/>
      <c r="AIQ65" s="35"/>
      <c r="AIR65" s="35"/>
      <c r="AIS65" s="35"/>
      <c r="AIT65" s="35"/>
      <c r="AIU65" s="35"/>
      <c r="AIV65" s="35"/>
      <c r="AIW65" s="35"/>
      <c r="AIX65" s="35"/>
      <c r="AIY65" s="35"/>
      <c r="AIZ65" s="35"/>
      <c r="AJA65" s="35"/>
      <c r="AJB65" s="35"/>
      <c r="AJC65" s="35"/>
      <c r="AJD65" s="35"/>
      <c r="AJE65" s="35"/>
      <c r="AJF65" s="35"/>
      <c r="AJG65" s="35"/>
      <c r="AJH65" s="35"/>
      <c r="AJI65" s="35"/>
      <c r="AJJ65" s="35"/>
      <c r="AJK65" s="35"/>
      <c r="AJL65" s="35"/>
      <c r="AJM65" s="35"/>
      <c r="AJN65" s="35"/>
      <c r="AJO65" s="35"/>
      <c r="AJP65" s="35"/>
      <c r="AJQ65" s="35"/>
      <c r="AJR65" s="35"/>
      <c r="AJS65" s="35"/>
      <c r="AJT65" s="35"/>
      <c r="AJU65" s="35"/>
      <c r="AJV65" s="35"/>
      <c r="AJW65" s="35"/>
      <c r="AJX65" s="35"/>
      <c r="AJY65" s="35"/>
      <c r="AJZ65" s="35"/>
      <c r="AKA65" s="35"/>
      <c r="AKB65" s="35"/>
      <c r="AKC65" s="35"/>
      <c r="AKD65" s="35"/>
      <c r="AKE65" s="35"/>
      <c r="AKF65" s="35"/>
      <c r="AKG65" s="35"/>
      <c r="AKH65" s="35"/>
      <c r="AKI65" s="35"/>
      <c r="AKJ65" s="35"/>
      <c r="AKK65" s="35"/>
      <c r="AKL65" s="35"/>
      <c r="AKM65" s="35"/>
      <c r="AKN65" s="35"/>
      <c r="AKO65" s="35"/>
      <c r="AKP65" s="35"/>
      <c r="AKQ65" s="35"/>
      <c r="AKR65" s="35"/>
      <c r="AKS65" s="35"/>
      <c r="AKT65" s="35"/>
      <c r="AKU65" s="35"/>
      <c r="AKV65" s="35"/>
      <c r="AKW65" s="35"/>
      <c r="AKX65" s="35"/>
      <c r="AKY65" s="35"/>
      <c r="AKZ65" s="35"/>
      <c r="ALA65" s="35"/>
      <c r="ALB65" s="35"/>
      <c r="ALC65" s="35"/>
      <c r="ALD65" s="35"/>
      <c r="ALE65" s="35"/>
      <c r="ALF65" s="35"/>
      <c r="ALG65" s="35"/>
      <c r="ALH65" s="35"/>
      <c r="ALI65" s="35"/>
      <c r="ALJ65" s="35"/>
      <c r="ALK65" s="35"/>
      <c r="ALL65" s="35"/>
      <c r="ALM65" s="35"/>
      <c r="ALN65" s="35"/>
      <c r="ALO65" s="35"/>
      <c r="ALP65" s="35"/>
      <c r="ALQ65" s="35"/>
      <c r="ALR65" s="35"/>
      <c r="ALS65" s="35"/>
      <c r="ALT65" s="35"/>
      <c r="ALU65" s="35"/>
      <c r="ALV65" s="35"/>
      <c r="ALW65" s="35"/>
      <c r="ALX65" s="35"/>
      <c r="ALY65" s="35"/>
      <c r="ALZ65" s="35"/>
      <c r="AMA65" s="35"/>
      <c r="AMB65" s="35"/>
      <c r="AMC65" s="35"/>
      <c r="AMD65" s="35"/>
      <c r="AME65" s="35"/>
      <c r="AMF65" s="35"/>
      <c r="AMG65" s="35"/>
      <c r="AMH65" s="35"/>
      <c r="AMI65" s="35"/>
      <c r="AMJ65" s="35"/>
      <c r="AMK65" s="35"/>
    </row>
    <row r="66" s="1" customFormat="1" ht="20.1" customHeight="1" spans="1:1025">
      <c r="A66" s="11"/>
      <c r="B66" s="11">
        <v>63</v>
      </c>
      <c r="C66" s="12"/>
      <c r="D66" s="13"/>
      <c r="E66" s="14"/>
      <c r="F66" s="14"/>
      <c r="G66" s="13"/>
      <c r="H66" s="15"/>
      <c r="I66" s="20"/>
      <c r="J66" s="13"/>
      <c r="K66" s="24">
        <v>8.125</v>
      </c>
      <c r="L66" s="22">
        <f>K66/0.003375</f>
        <v>2407.40740740741</v>
      </c>
      <c r="M66" s="25">
        <v>280.9</v>
      </c>
      <c r="N66" s="15">
        <f>M66/22.5</f>
        <v>12.4844444444444</v>
      </c>
      <c r="O66" s="15"/>
      <c r="P66" s="15"/>
      <c r="Q66" s="30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3"/>
      <c r="AG66" s="34"/>
      <c r="AH66" s="34"/>
      <c r="AI66" s="34"/>
      <c r="AJ66" s="34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  <c r="FE66" s="35"/>
      <c r="FF66" s="35"/>
      <c r="FG66" s="35"/>
      <c r="FH66" s="35"/>
      <c r="FI66" s="35"/>
      <c r="FJ66" s="35"/>
      <c r="FK66" s="35"/>
      <c r="FL66" s="35"/>
      <c r="FM66" s="35"/>
      <c r="FN66" s="35"/>
      <c r="FO66" s="35"/>
      <c r="FP66" s="35"/>
      <c r="FQ66" s="35"/>
      <c r="FR66" s="35"/>
      <c r="FS66" s="35"/>
      <c r="FT66" s="35"/>
      <c r="FU66" s="35"/>
      <c r="FV66" s="35"/>
      <c r="FW66" s="35"/>
      <c r="FX66" s="35"/>
      <c r="FY66" s="35"/>
      <c r="FZ66" s="35"/>
      <c r="GA66" s="35"/>
      <c r="GB66" s="35"/>
      <c r="GC66" s="35"/>
      <c r="GD66" s="35"/>
      <c r="GE66" s="35"/>
      <c r="GF66" s="35"/>
      <c r="GG66" s="35"/>
      <c r="GH66" s="35"/>
      <c r="GI66" s="35"/>
      <c r="GJ66" s="35"/>
      <c r="GK66" s="35"/>
      <c r="GL66" s="35"/>
      <c r="GM66" s="35"/>
      <c r="GN66" s="35"/>
      <c r="GO66" s="35"/>
      <c r="GP66" s="35"/>
      <c r="GQ66" s="35"/>
      <c r="GR66" s="35"/>
      <c r="GS66" s="35"/>
      <c r="GT66" s="35"/>
      <c r="GU66" s="35"/>
      <c r="GV66" s="35"/>
      <c r="GW66" s="35"/>
      <c r="GX66" s="35"/>
      <c r="GY66" s="35"/>
      <c r="GZ66" s="35"/>
      <c r="HA66" s="35"/>
      <c r="HB66" s="35"/>
      <c r="HC66" s="35"/>
      <c r="HD66" s="35"/>
      <c r="HE66" s="35"/>
      <c r="HF66" s="35"/>
      <c r="HG66" s="35"/>
      <c r="HH66" s="35"/>
      <c r="HI66" s="35"/>
      <c r="HJ66" s="35"/>
      <c r="HK66" s="35"/>
      <c r="HL66" s="35"/>
      <c r="HM66" s="35"/>
      <c r="HN66" s="35"/>
      <c r="HO66" s="35"/>
      <c r="HP66" s="35"/>
      <c r="HQ66" s="35"/>
      <c r="HR66" s="35"/>
      <c r="HS66" s="35"/>
      <c r="HT66" s="35"/>
      <c r="HU66" s="35"/>
      <c r="HV66" s="35"/>
      <c r="HW66" s="35"/>
      <c r="HX66" s="35"/>
      <c r="HY66" s="35"/>
      <c r="HZ66" s="35"/>
      <c r="IA66" s="35"/>
      <c r="IB66" s="35"/>
      <c r="IC66" s="35"/>
      <c r="ID66" s="35"/>
      <c r="IE66" s="35"/>
      <c r="IF66" s="35"/>
      <c r="IG66" s="35"/>
      <c r="IH66" s="35"/>
      <c r="II66" s="35"/>
      <c r="IJ66" s="35"/>
      <c r="IK66" s="35"/>
      <c r="IL66" s="35"/>
      <c r="IM66" s="35"/>
      <c r="IN66" s="35"/>
      <c r="IO66" s="35"/>
      <c r="IP66" s="35"/>
      <c r="IQ66" s="35"/>
      <c r="IR66" s="35"/>
      <c r="IS66" s="35"/>
      <c r="IT66" s="35"/>
      <c r="IU66" s="35"/>
      <c r="IV66" s="35"/>
      <c r="IW66" s="35"/>
      <c r="IX66" s="35"/>
      <c r="IY66" s="35"/>
      <c r="IZ66" s="35"/>
      <c r="JA66" s="35"/>
      <c r="JB66" s="35"/>
      <c r="JC66" s="35"/>
      <c r="JD66" s="35"/>
      <c r="JE66" s="35"/>
      <c r="JF66" s="35"/>
      <c r="JG66" s="35"/>
      <c r="JH66" s="35"/>
      <c r="JI66" s="35"/>
      <c r="JJ66" s="35"/>
      <c r="JK66" s="35"/>
      <c r="JL66" s="35"/>
      <c r="JM66" s="35"/>
      <c r="JN66" s="35"/>
      <c r="JO66" s="35"/>
      <c r="JP66" s="35"/>
      <c r="JQ66" s="35"/>
      <c r="JR66" s="35"/>
      <c r="JS66" s="35"/>
      <c r="JT66" s="35"/>
      <c r="JU66" s="35"/>
      <c r="JV66" s="35"/>
      <c r="JW66" s="35"/>
      <c r="JX66" s="35"/>
      <c r="JY66" s="35"/>
      <c r="JZ66" s="35"/>
      <c r="KA66" s="35"/>
      <c r="KB66" s="35"/>
      <c r="KC66" s="35"/>
      <c r="KD66" s="35"/>
      <c r="KE66" s="35"/>
      <c r="KF66" s="35"/>
      <c r="KG66" s="35"/>
      <c r="KH66" s="35"/>
      <c r="KI66" s="35"/>
      <c r="KJ66" s="35"/>
      <c r="KK66" s="35"/>
      <c r="KL66" s="35"/>
      <c r="KM66" s="35"/>
      <c r="KN66" s="35"/>
      <c r="KO66" s="35"/>
      <c r="KP66" s="35"/>
      <c r="KQ66" s="35"/>
      <c r="KR66" s="35"/>
      <c r="KS66" s="35"/>
      <c r="KT66" s="35"/>
      <c r="KU66" s="35"/>
      <c r="KV66" s="35"/>
      <c r="KW66" s="35"/>
      <c r="KX66" s="35"/>
      <c r="KY66" s="35"/>
      <c r="KZ66" s="35"/>
      <c r="LA66" s="35"/>
      <c r="LB66" s="35"/>
      <c r="LC66" s="35"/>
      <c r="LD66" s="35"/>
      <c r="LE66" s="35"/>
      <c r="LF66" s="35"/>
      <c r="LG66" s="35"/>
      <c r="LH66" s="35"/>
      <c r="LI66" s="35"/>
      <c r="LJ66" s="35"/>
      <c r="LK66" s="35"/>
      <c r="LL66" s="35"/>
      <c r="LM66" s="35"/>
      <c r="LN66" s="35"/>
      <c r="LO66" s="35"/>
      <c r="LP66" s="35"/>
      <c r="LQ66" s="35"/>
      <c r="LR66" s="35"/>
      <c r="LS66" s="35"/>
      <c r="LT66" s="35"/>
      <c r="LU66" s="35"/>
      <c r="LV66" s="35"/>
      <c r="LW66" s="35"/>
      <c r="LX66" s="35"/>
      <c r="LY66" s="35"/>
      <c r="LZ66" s="35"/>
      <c r="MA66" s="35"/>
      <c r="MB66" s="35"/>
      <c r="MC66" s="35"/>
      <c r="MD66" s="35"/>
      <c r="ME66" s="35"/>
      <c r="MF66" s="35"/>
      <c r="MG66" s="35"/>
      <c r="MH66" s="35"/>
      <c r="MI66" s="35"/>
      <c r="MJ66" s="35"/>
      <c r="MK66" s="35"/>
      <c r="ML66" s="35"/>
      <c r="MM66" s="35"/>
      <c r="MN66" s="35"/>
      <c r="MO66" s="35"/>
      <c r="MP66" s="35"/>
      <c r="MQ66" s="35"/>
      <c r="MR66" s="35"/>
      <c r="MS66" s="35"/>
      <c r="MT66" s="35"/>
      <c r="MU66" s="35"/>
      <c r="MV66" s="35"/>
      <c r="MW66" s="35"/>
      <c r="MX66" s="35"/>
      <c r="MY66" s="35"/>
      <c r="MZ66" s="35"/>
      <c r="NA66" s="35"/>
      <c r="NB66" s="35"/>
      <c r="NC66" s="35"/>
      <c r="ND66" s="35"/>
      <c r="NE66" s="35"/>
      <c r="NF66" s="35"/>
      <c r="NG66" s="35"/>
      <c r="NH66" s="35"/>
      <c r="NI66" s="35"/>
      <c r="NJ66" s="35"/>
      <c r="NK66" s="35"/>
      <c r="NL66" s="35"/>
      <c r="NM66" s="35"/>
      <c r="NN66" s="35"/>
      <c r="NO66" s="35"/>
      <c r="NP66" s="35"/>
      <c r="NQ66" s="35"/>
      <c r="NR66" s="35"/>
      <c r="NS66" s="35"/>
      <c r="NT66" s="35"/>
      <c r="NU66" s="35"/>
      <c r="NV66" s="35"/>
      <c r="NW66" s="35"/>
      <c r="NX66" s="35"/>
      <c r="NY66" s="35"/>
      <c r="NZ66" s="35"/>
      <c r="OA66" s="35"/>
      <c r="OB66" s="35"/>
      <c r="OC66" s="35"/>
      <c r="OD66" s="35"/>
      <c r="OE66" s="35"/>
      <c r="OF66" s="35"/>
      <c r="OG66" s="35"/>
      <c r="OH66" s="35"/>
      <c r="OI66" s="35"/>
      <c r="OJ66" s="35"/>
      <c r="OK66" s="35"/>
      <c r="OL66" s="35"/>
      <c r="OM66" s="35"/>
      <c r="ON66" s="35"/>
      <c r="OO66" s="35"/>
      <c r="OP66" s="35"/>
      <c r="OQ66" s="35"/>
      <c r="OR66" s="35"/>
      <c r="OS66" s="35"/>
      <c r="OT66" s="35"/>
      <c r="OU66" s="35"/>
      <c r="OV66" s="35"/>
      <c r="OW66" s="35"/>
      <c r="OX66" s="35"/>
      <c r="OY66" s="35"/>
      <c r="OZ66" s="35"/>
      <c r="PA66" s="35"/>
      <c r="PB66" s="35"/>
      <c r="PC66" s="35"/>
      <c r="PD66" s="35"/>
      <c r="PE66" s="35"/>
      <c r="PF66" s="35"/>
      <c r="PG66" s="35"/>
      <c r="PH66" s="35"/>
      <c r="PI66" s="35"/>
      <c r="PJ66" s="35"/>
      <c r="PK66" s="35"/>
      <c r="PL66" s="35"/>
      <c r="PM66" s="35"/>
      <c r="PN66" s="35"/>
      <c r="PO66" s="35"/>
      <c r="PP66" s="35"/>
      <c r="PQ66" s="35"/>
      <c r="PR66" s="35"/>
      <c r="PS66" s="35"/>
      <c r="PT66" s="35"/>
      <c r="PU66" s="35"/>
      <c r="PV66" s="35"/>
      <c r="PW66" s="35"/>
      <c r="PX66" s="35"/>
      <c r="PY66" s="35"/>
      <c r="PZ66" s="35"/>
      <c r="QA66" s="35"/>
      <c r="QB66" s="35"/>
      <c r="QC66" s="35"/>
      <c r="QD66" s="35"/>
      <c r="QE66" s="35"/>
      <c r="QF66" s="35"/>
      <c r="QG66" s="35"/>
      <c r="QH66" s="35"/>
      <c r="QI66" s="35"/>
      <c r="QJ66" s="35"/>
      <c r="QK66" s="35"/>
      <c r="QL66" s="35"/>
      <c r="QM66" s="35"/>
      <c r="QN66" s="35"/>
      <c r="QO66" s="35"/>
      <c r="QP66" s="35"/>
      <c r="QQ66" s="35"/>
      <c r="QR66" s="35"/>
      <c r="QS66" s="35"/>
      <c r="QT66" s="35"/>
      <c r="QU66" s="35"/>
      <c r="QV66" s="35"/>
      <c r="QW66" s="35"/>
      <c r="QX66" s="35"/>
      <c r="QY66" s="35"/>
      <c r="QZ66" s="35"/>
      <c r="RA66" s="35"/>
      <c r="RB66" s="35"/>
      <c r="RC66" s="35"/>
      <c r="RD66" s="35"/>
      <c r="RE66" s="35"/>
      <c r="RF66" s="35"/>
      <c r="RG66" s="35"/>
      <c r="RH66" s="35"/>
      <c r="RI66" s="35"/>
      <c r="RJ66" s="35"/>
      <c r="RK66" s="35"/>
      <c r="RL66" s="35"/>
      <c r="RM66" s="35"/>
      <c r="RN66" s="35"/>
      <c r="RO66" s="35"/>
      <c r="RP66" s="35"/>
      <c r="RQ66" s="35"/>
      <c r="RR66" s="35"/>
      <c r="RS66" s="35"/>
      <c r="RT66" s="35"/>
      <c r="RU66" s="35"/>
      <c r="RV66" s="35"/>
      <c r="RW66" s="35"/>
      <c r="RX66" s="35"/>
      <c r="RY66" s="35"/>
      <c r="RZ66" s="35"/>
      <c r="SA66" s="35"/>
      <c r="SB66" s="35"/>
      <c r="SC66" s="35"/>
      <c r="SD66" s="35"/>
      <c r="SE66" s="35"/>
      <c r="SF66" s="35"/>
      <c r="SG66" s="35"/>
      <c r="SH66" s="35"/>
      <c r="SI66" s="35"/>
      <c r="SJ66" s="35"/>
      <c r="SK66" s="35"/>
      <c r="SL66" s="35"/>
      <c r="SM66" s="35"/>
      <c r="SN66" s="35"/>
      <c r="SO66" s="35"/>
      <c r="SP66" s="35"/>
      <c r="SQ66" s="35"/>
      <c r="SR66" s="35"/>
      <c r="SS66" s="35"/>
      <c r="ST66" s="35"/>
      <c r="SU66" s="35"/>
      <c r="SV66" s="35"/>
      <c r="SW66" s="35"/>
      <c r="SX66" s="35"/>
      <c r="SY66" s="35"/>
      <c r="SZ66" s="35"/>
      <c r="TA66" s="35"/>
      <c r="TB66" s="35"/>
      <c r="TC66" s="35"/>
      <c r="TD66" s="35"/>
      <c r="TE66" s="35"/>
      <c r="TF66" s="35"/>
      <c r="TG66" s="35"/>
      <c r="TH66" s="35"/>
      <c r="TI66" s="35"/>
      <c r="TJ66" s="35"/>
      <c r="TK66" s="35"/>
      <c r="TL66" s="35"/>
      <c r="TM66" s="35"/>
      <c r="TN66" s="35"/>
      <c r="TO66" s="35"/>
      <c r="TP66" s="35"/>
      <c r="TQ66" s="35"/>
      <c r="TR66" s="35"/>
      <c r="TS66" s="35"/>
      <c r="TT66" s="35"/>
      <c r="TU66" s="35"/>
      <c r="TV66" s="35"/>
      <c r="TW66" s="35"/>
      <c r="TX66" s="35"/>
      <c r="TY66" s="35"/>
      <c r="TZ66" s="35"/>
      <c r="UA66" s="35"/>
      <c r="UB66" s="35"/>
      <c r="UC66" s="35"/>
      <c r="UD66" s="35"/>
      <c r="UE66" s="35"/>
      <c r="UF66" s="35"/>
      <c r="UG66" s="35"/>
      <c r="UH66" s="35"/>
      <c r="UI66" s="35"/>
      <c r="UJ66" s="35"/>
      <c r="UK66" s="35"/>
      <c r="UL66" s="35"/>
      <c r="UM66" s="35"/>
      <c r="UN66" s="35"/>
      <c r="UO66" s="35"/>
      <c r="UP66" s="35"/>
      <c r="UQ66" s="35"/>
      <c r="UR66" s="35"/>
      <c r="US66" s="35"/>
      <c r="UT66" s="35"/>
      <c r="UU66" s="35"/>
      <c r="UV66" s="35"/>
      <c r="UW66" s="35"/>
      <c r="UX66" s="35"/>
      <c r="UY66" s="35"/>
      <c r="UZ66" s="35"/>
      <c r="VA66" s="35"/>
      <c r="VB66" s="35"/>
      <c r="VC66" s="35"/>
      <c r="VD66" s="35"/>
      <c r="VE66" s="35"/>
      <c r="VF66" s="35"/>
      <c r="VG66" s="35"/>
      <c r="VH66" s="35"/>
      <c r="VI66" s="35"/>
      <c r="VJ66" s="35"/>
      <c r="VK66" s="35"/>
      <c r="VL66" s="35"/>
      <c r="VM66" s="35"/>
      <c r="VN66" s="35"/>
      <c r="VO66" s="35"/>
      <c r="VP66" s="35"/>
      <c r="VQ66" s="35"/>
      <c r="VR66" s="35"/>
      <c r="VS66" s="35"/>
      <c r="VT66" s="35"/>
      <c r="VU66" s="35"/>
      <c r="VV66" s="35"/>
      <c r="VW66" s="35"/>
      <c r="VX66" s="35"/>
      <c r="VY66" s="35"/>
      <c r="VZ66" s="35"/>
      <c r="WA66" s="35"/>
      <c r="WB66" s="35"/>
      <c r="WC66" s="35"/>
      <c r="WD66" s="35"/>
      <c r="WE66" s="35"/>
      <c r="WF66" s="35"/>
      <c r="WG66" s="35"/>
      <c r="WH66" s="35"/>
      <c r="WI66" s="35"/>
      <c r="WJ66" s="35"/>
      <c r="WK66" s="35"/>
      <c r="WL66" s="35"/>
      <c r="WM66" s="35"/>
      <c r="WN66" s="35"/>
      <c r="WO66" s="35"/>
      <c r="WP66" s="35"/>
      <c r="WQ66" s="35"/>
      <c r="WR66" s="35"/>
      <c r="WS66" s="35"/>
      <c r="WT66" s="35"/>
      <c r="WU66" s="35"/>
      <c r="WV66" s="35"/>
      <c r="WW66" s="35"/>
      <c r="WX66" s="35"/>
      <c r="WY66" s="35"/>
      <c r="WZ66" s="35"/>
      <c r="XA66" s="35"/>
      <c r="XB66" s="35"/>
      <c r="XC66" s="35"/>
      <c r="XD66" s="35"/>
      <c r="XE66" s="35"/>
      <c r="XF66" s="35"/>
      <c r="XG66" s="35"/>
      <c r="XH66" s="35"/>
      <c r="XI66" s="35"/>
      <c r="XJ66" s="35"/>
      <c r="XK66" s="35"/>
      <c r="XL66" s="35"/>
      <c r="XM66" s="35"/>
      <c r="XN66" s="35"/>
      <c r="XO66" s="35"/>
      <c r="XP66" s="35"/>
      <c r="XQ66" s="35"/>
      <c r="XR66" s="35"/>
      <c r="XS66" s="35"/>
      <c r="XT66" s="35"/>
      <c r="XU66" s="35"/>
      <c r="XV66" s="35"/>
      <c r="XW66" s="35"/>
      <c r="XX66" s="35"/>
      <c r="XY66" s="35"/>
      <c r="XZ66" s="35"/>
      <c r="YA66" s="35"/>
      <c r="YB66" s="35"/>
      <c r="YC66" s="35"/>
      <c r="YD66" s="35"/>
      <c r="YE66" s="35"/>
      <c r="YF66" s="35"/>
      <c r="YG66" s="35"/>
      <c r="YH66" s="35"/>
      <c r="YI66" s="35"/>
      <c r="YJ66" s="35"/>
      <c r="YK66" s="35"/>
      <c r="YL66" s="35"/>
      <c r="YM66" s="35"/>
      <c r="YN66" s="35"/>
      <c r="YO66" s="35"/>
      <c r="YP66" s="35"/>
      <c r="YQ66" s="35"/>
      <c r="YR66" s="35"/>
      <c r="YS66" s="35"/>
      <c r="YT66" s="35"/>
      <c r="YU66" s="35"/>
      <c r="YV66" s="35"/>
      <c r="YW66" s="35"/>
      <c r="YX66" s="35"/>
      <c r="YY66" s="35"/>
      <c r="YZ66" s="35"/>
      <c r="ZA66" s="35"/>
      <c r="ZB66" s="35"/>
      <c r="ZC66" s="35"/>
      <c r="ZD66" s="35"/>
      <c r="ZE66" s="35"/>
      <c r="ZF66" s="35"/>
      <c r="ZG66" s="35"/>
      <c r="ZH66" s="35"/>
      <c r="ZI66" s="35"/>
      <c r="ZJ66" s="35"/>
      <c r="ZK66" s="35"/>
      <c r="ZL66" s="35"/>
      <c r="ZM66" s="35"/>
      <c r="ZN66" s="35"/>
      <c r="ZO66" s="35"/>
      <c r="ZP66" s="35"/>
      <c r="ZQ66" s="35"/>
      <c r="ZR66" s="35"/>
      <c r="ZS66" s="35"/>
      <c r="ZT66" s="35"/>
      <c r="ZU66" s="35"/>
      <c r="ZV66" s="35"/>
      <c r="ZW66" s="35"/>
      <c r="ZX66" s="35"/>
      <c r="ZY66" s="35"/>
      <c r="ZZ66" s="35"/>
      <c r="AAA66" s="35"/>
      <c r="AAB66" s="35"/>
      <c r="AAC66" s="35"/>
      <c r="AAD66" s="35"/>
      <c r="AAE66" s="35"/>
      <c r="AAF66" s="35"/>
      <c r="AAG66" s="35"/>
      <c r="AAH66" s="35"/>
      <c r="AAI66" s="35"/>
      <c r="AAJ66" s="35"/>
      <c r="AAK66" s="35"/>
      <c r="AAL66" s="35"/>
      <c r="AAM66" s="35"/>
      <c r="AAN66" s="35"/>
      <c r="AAO66" s="35"/>
      <c r="AAP66" s="35"/>
      <c r="AAQ66" s="35"/>
      <c r="AAR66" s="35"/>
      <c r="AAS66" s="35"/>
      <c r="AAT66" s="35"/>
      <c r="AAU66" s="35"/>
      <c r="AAV66" s="35"/>
      <c r="AAW66" s="35"/>
      <c r="AAX66" s="35"/>
      <c r="AAY66" s="35"/>
      <c r="AAZ66" s="35"/>
      <c r="ABA66" s="35"/>
      <c r="ABB66" s="35"/>
      <c r="ABC66" s="35"/>
      <c r="ABD66" s="35"/>
      <c r="ABE66" s="35"/>
      <c r="ABF66" s="35"/>
      <c r="ABG66" s="35"/>
      <c r="ABH66" s="35"/>
      <c r="ABI66" s="35"/>
      <c r="ABJ66" s="35"/>
      <c r="ABK66" s="35"/>
      <c r="ABL66" s="35"/>
      <c r="ABM66" s="35"/>
      <c r="ABN66" s="35"/>
      <c r="ABO66" s="35"/>
      <c r="ABP66" s="35"/>
      <c r="ABQ66" s="35"/>
      <c r="ABR66" s="35"/>
      <c r="ABS66" s="35"/>
      <c r="ABT66" s="35"/>
      <c r="ABU66" s="35"/>
      <c r="ABV66" s="35"/>
      <c r="ABW66" s="35"/>
      <c r="ABX66" s="35"/>
      <c r="ABY66" s="35"/>
      <c r="ABZ66" s="35"/>
      <c r="ACA66" s="35"/>
      <c r="ACB66" s="35"/>
      <c r="ACC66" s="35"/>
      <c r="ACD66" s="35"/>
      <c r="ACE66" s="35"/>
      <c r="ACF66" s="35"/>
      <c r="ACG66" s="35"/>
      <c r="ACH66" s="35"/>
      <c r="ACI66" s="35"/>
      <c r="ACJ66" s="35"/>
      <c r="ACK66" s="35"/>
      <c r="ACL66" s="35"/>
      <c r="ACM66" s="35"/>
      <c r="ACN66" s="35"/>
      <c r="ACO66" s="35"/>
      <c r="ACP66" s="35"/>
      <c r="ACQ66" s="35"/>
      <c r="ACR66" s="35"/>
      <c r="ACS66" s="35"/>
      <c r="ACT66" s="35"/>
      <c r="ACU66" s="35"/>
      <c r="ACV66" s="35"/>
      <c r="ACW66" s="35"/>
      <c r="ACX66" s="35"/>
      <c r="ACY66" s="35"/>
      <c r="ACZ66" s="35"/>
      <c r="ADA66" s="35"/>
      <c r="ADB66" s="35"/>
      <c r="ADC66" s="35"/>
      <c r="ADD66" s="35"/>
      <c r="ADE66" s="35"/>
      <c r="ADF66" s="35"/>
      <c r="ADG66" s="35"/>
      <c r="ADH66" s="35"/>
      <c r="ADI66" s="35"/>
      <c r="ADJ66" s="35"/>
      <c r="ADK66" s="35"/>
      <c r="ADL66" s="35"/>
      <c r="ADM66" s="35"/>
      <c r="ADN66" s="35"/>
      <c r="ADO66" s="35"/>
      <c r="ADP66" s="35"/>
      <c r="ADQ66" s="35"/>
      <c r="ADR66" s="35"/>
      <c r="ADS66" s="35"/>
      <c r="ADT66" s="35"/>
      <c r="ADU66" s="35"/>
      <c r="ADV66" s="35"/>
      <c r="ADW66" s="35"/>
      <c r="ADX66" s="35"/>
      <c r="ADY66" s="35"/>
      <c r="ADZ66" s="35"/>
      <c r="AEA66" s="35"/>
      <c r="AEB66" s="35"/>
      <c r="AEC66" s="35"/>
      <c r="AED66" s="35"/>
      <c r="AEE66" s="35"/>
      <c r="AEF66" s="35"/>
      <c r="AEG66" s="35"/>
      <c r="AEH66" s="35"/>
      <c r="AEI66" s="35"/>
      <c r="AEJ66" s="35"/>
      <c r="AEK66" s="35"/>
      <c r="AEL66" s="35"/>
      <c r="AEM66" s="35"/>
      <c r="AEN66" s="35"/>
      <c r="AEO66" s="35"/>
      <c r="AEP66" s="35"/>
      <c r="AEQ66" s="35"/>
      <c r="AER66" s="35"/>
      <c r="AES66" s="35"/>
      <c r="AET66" s="35"/>
      <c r="AEU66" s="35"/>
      <c r="AEV66" s="35"/>
      <c r="AEW66" s="35"/>
      <c r="AEX66" s="35"/>
      <c r="AEY66" s="35"/>
      <c r="AEZ66" s="35"/>
      <c r="AFA66" s="35"/>
      <c r="AFB66" s="35"/>
      <c r="AFC66" s="35"/>
      <c r="AFD66" s="35"/>
      <c r="AFE66" s="35"/>
      <c r="AFF66" s="35"/>
      <c r="AFG66" s="35"/>
      <c r="AFH66" s="35"/>
      <c r="AFI66" s="35"/>
      <c r="AFJ66" s="35"/>
      <c r="AFK66" s="35"/>
      <c r="AFL66" s="35"/>
      <c r="AFM66" s="35"/>
      <c r="AFN66" s="35"/>
      <c r="AFO66" s="35"/>
      <c r="AFP66" s="35"/>
      <c r="AFQ66" s="35"/>
      <c r="AFR66" s="35"/>
      <c r="AFS66" s="35"/>
      <c r="AFT66" s="35"/>
      <c r="AFU66" s="35"/>
      <c r="AFV66" s="35"/>
      <c r="AFW66" s="35"/>
      <c r="AFX66" s="35"/>
      <c r="AFY66" s="35"/>
      <c r="AFZ66" s="35"/>
      <c r="AGA66" s="35"/>
      <c r="AGB66" s="35"/>
      <c r="AGC66" s="35"/>
      <c r="AGD66" s="35"/>
      <c r="AGE66" s="35"/>
      <c r="AGF66" s="35"/>
      <c r="AGG66" s="35"/>
      <c r="AGH66" s="35"/>
      <c r="AGI66" s="35"/>
      <c r="AGJ66" s="35"/>
      <c r="AGK66" s="35"/>
      <c r="AGL66" s="35"/>
      <c r="AGM66" s="35"/>
      <c r="AGN66" s="35"/>
      <c r="AGO66" s="35"/>
      <c r="AGP66" s="35"/>
      <c r="AGQ66" s="35"/>
      <c r="AGR66" s="35"/>
      <c r="AGS66" s="35"/>
      <c r="AGT66" s="35"/>
      <c r="AGU66" s="35"/>
      <c r="AGV66" s="35"/>
      <c r="AGW66" s="35"/>
      <c r="AGX66" s="35"/>
      <c r="AGY66" s="35"/>
      <c r="AGZ66" s="35"/>
      <c r="AHA66" s="35"/>
      <c r="AHB66" s="35"/>
      <c r="AHC66" s="35"/>
      <c r="AHD66" s="35"/>
      <c r="AHE66" s="35"/>
      <c r="AHF66" s="35"/>
      <c r="AHG66" s="35"/>
      <c r="AHH66" s="35"/>
      <c r="AHI66" s="35"/>
      <c r="AHJ66" s="35"/>
      <c r="AHK66" s="35"/>
      <c r="AHL66" s="35"/>
      <c r="AHM66" s="35"/>
      <c r="AHN66" s="35"/>
      <c r="AHO66" s="35"/>
      <c r="AHP66" s="35"/>
      <c r="AHQ66" s="35"/>
      <c r="AHR66" s="35"/>
      <c r="AHS66" s="35"/>
      <c r="AHT66" s="35"/>
      <c r="AHU66" s="35"/>
      <c r="AHV66" s="35"/>
      <c r="AHW66" s="35"/>
      <c r="AHX66" s="35"/>
      <c r="AHY66" s="35"/>
      <c r="AHZ66" s="35"/>
      <c r="AIA66" s="35"/>
      <c r="AIB66" s="35"/>
      <c r="AIC66" s="35"/>
      <c r="AID66" s="35"/>
      <c r="AIE66" s="35"/>
      <c r="AIF66" s="35"/>
      <c r="AIG66" s="35"/>
      <c r="AIH66" s="35"/>
      <c r="AII66" s="35"/>
      <c r="AIJ66" s="35"/>
      <c r="AIK66" s="35"/>
      <c r="AIL66" s="35"/>
      <c r="AIM66" s="35"/>
      <c r="AIN66" s="35"/>
      <c r="AIO66" s="35"/>
      <c r="AIP66" s="35"/>
      <c r="AIQ66" s="35"/>
      <c r="AIR66" s="35"/>
      <c r="AIS66" s="35"/>
      <c r="AIT66" s="35"/>
      <c r="AIU66" s="35"/>
      <c r="AIV66" s="35"/>
      <c r="AIW66" s="35"/>
      <c r="AIX66" s="35"/>
      <c r="AIY66" s="35"/>
      <c r="AIZ66" s="35"/>
      <c r="AJA66" s="35"/>
      <c r="AJB66" s="35"/>
      <c r="AJC66" s="35"/>
      <c r="AJD66" s="35"/>
      <c r="AJE66" s="35"/>
      <c r="AJF66" s="35"/>
      <c r="AJG66" s="35"/>
      <c r="AJH66" s="35"/>
      <c r="AJI66" s="35"/>
      <c r="AJJ66" s="35"/>
      <c r="AJK66" s="35"/>
      <c r="AJL66" s="35"/>
      <c r="AJM66" s="35"/>
      <c r="AJN66" s="35"/>
      <c r="AJO66" s="35"/>
      <c r="AJP66" s="35"/>
      <c r="AJQ66" s="35"/>
      <c r="AJR66" s="35"/>
      <c r="AJS66" s="35"/>
      <c r="AJT66" s="35"/>
      <c r="AJU66" s="35"/>
      <c r="AJV66" s="35"/>
      <c r="AJW66" s="35"/>
      <c r="AJX66" s="35"/>
      <c r="AJY66" s="35"/>
      <c r="AJZ66" s="35"/>
      <c r="AKA66" s="35"/>
      <c r="AKB66" s="35"/>
      <c r="AKC66" s="35"/>
      <c r="AKD66" s="35"/>
      <c r="AKE66" s="35"/>
      <c r="AKF66" s="35"/>
      <c r="AKG66" s="35"/>
      <c r="AKH66" s="35"/>
      <c r="AKI66" s="35"/>
      <c r="AKJ66" s="35"/>
      <c r="AKK66" s="35"/>
      <c r="AKL66" s="35"/>
      <c r="AKM66" s="35"/>
      <c r="AKN66" s="35"/>
      <c r="AKO66" s="35"/>
      <c r="AKP66" s="35"/>
      <c r="AKQ66" s="35"/>
      <c r="AKR66" s="35"/>
      <c r="AKS66" s="35"/>
      <c r="AKT66" s="35"/>
      <c r="AKU66" s="35"/>
      <c r="AKV66" s="35"/>
      <c r="AKW66" s="35"/>
      <c r="AKX66" s="35"/>
      <c r="AKY66" s="35"/>
      <c r="AKZ66" s="35"/>
      <c r="ALA66" s="35"/>
      <c r="ALB66" s="35"/>
      <c r="ALC66" s="35"/>
      <c r="ALD66" s="35"/>
      <c r="ALE66" s="35"/>
      <c r="ALF66" s="35"/>
      <c r="ALG66" s="35"/>
      <c r="ALH66" s="35"/>
      <c r="ALI66" s="35"/>
      <c r="ALJ66" s="35"/>
      <c r="ALK66" s="35"/>
      <c r="ALL66" s="35"/>
      <c r="ALM66" s="35"/>
      <c r="ALN66" s="35"/>
      <c r="ALO66" s="35"/>
      <c r="ALP66" s="35"/>
      <c r="ALQ66" s="35"/>
      <c r="ALR66" s="35"/>
      <c r="ALS66" s="35"/>
      <c r="ALT66" s="35"/>
      <c r="ALU66" s="35"/>
      <c r="ALV66" s="35"/>
      <c r="ALW66" s="35"/>
      <c r="ALX66" s="35"/>
      <c r="ALY66" s="35"/>
      <c r="ALZ66" s="35"/>
      <c r="AMA66" s="35"/>
      <c r="AMB66" s="35"/>
      <c r="AMC66" s="35"/>
      <c r="AMD66" s="35"/>
      <c r="AME66" s="35"/>
      <c r="AMF66" s="35"/>
      <c r="AMG66" s="35"/>
      <c r="AMH66" s="35"/>
      <c r="AMI66" s="35"/>
      <c r="AMJ66" s="35"/>
      <c r="AMK66" s="35"/>
    </row>
    <row r="67" s="1" customFormat="1" ht="20.1" customHeight="1" spans="1:1025">
      <c r="A67" s="11"/>
      <c r="B67" s="11">
        <v>64</v>
      </c>
      <c r="C67" s="12"/>
      <c r="D67" s="13"/>
      <c r="E67" s="14"/>
      <c r="F67" s="14"/>
      <c r="G67" s="13"/>
      <c r="H67" s="15"/>
      <c r="I67" s="20" t="s">
        <v>39</v>
      </c>
      <c r="J67" s="7">
        <v>28</v>
      </c>
      <c r="K67" s="21">
        <v>8.609</v>
      </c>
      <c r="L67" s="22">
        <f>K67/0.003375</f>
        <v>2550.81481481481</v>
      </c>
      <c r="M67" s="23">
        <v>450</v>
      </c>
      <c r="N67" s="15">
        <f>M67/22.5</f>
        <v>20</v>
      </c>
      <c r="O67" s="15">
        <f>AVERAGE(N67:N69)</f>
        <v>20.3644444444444</v>
      </c>
      <c r="P67" s="15">
        <f>(O67/15)*100</f>
        <v>135.762962962963</v>
      </c>
      <c r="Q67" s="30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3"/>
      <c r="AG67" s="34"/>
      <c r="AH67" s="34"/>
      <c r="AI67" s="34"/>
      <c r="AJ67" s="34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  <c r="FE67" s="35"/>
      <c r="FF67" s="35"/>
      <c r="FG67" s="35"/>
      <c r="FH67" s="35"/>
      <c r="FI67" s="35"/>
      <c r="FJ67" s="35"/>
      <c r="FK67" s="35"/>
      <c r="FL67" s="35"/>
      <c r="FM67" s="35"/>
      <c r="FN67" s="35"/>
      <c r="FO67" s="35"/>
      <c r="FP67" s="35"/>
      <c r="FQ67" s="35"/>
      <c r="FR67" s="35"/>
      <c r="FS67" s="35"/>
      <c r="FT67" s="35"/>
      <c r="FU67" s="35"/>
      <c r="FV67" s="35"/>
      <c r="FW67" s="35"/>
      <c r="FX67" s="35"/>
      <c r="FY67" s="35"/>
      <c r="FZ67" s="35"/>
      <c r="GA67" s="35"/>
      <c r="GB67" s="35"/>
      <c r="GC67" s="35"/>
      <c r="GD67" s="35"/>
      <c r="GE67" s="35"/>
      <c r="GF67" s="35"/>
      <c r="GG67" s="35"/>
      <c r="GH67" s="35"/>
      <c r="GI67" s="35"/>
      <c r="GJ67" s="35"/>
      <c r="GK67" s="35"/>
      <c r="GL67" s="35"/>
      <c r="GM67" s="35"/>
      <c r="GN67" s="35"/>
      <c r="GO67" s="35"/>
      <c r="GP67" s="35"/>
      <c r="GQ67" s="35"/>
      <c r="GR67" s="35"/>
      <c r="GS67" s="35"/>
      <c r="GT67" s="35"/>
      <c r="GU67" s="35"/>
      <c r="GV67" s="35"/>
      <c r="GW67" s="35"/>
      <c r="GX67" s="35"/>
      <c r="GY67" s="35"/>
      <c r="GZ67" s="35"/>
      <c r="HA67" s="35"/>
      <c r="HB67" s="35"/>
      <c r="HC67" s="35"/>
      <c r="HD67" s="35"/>
      <c r="HE67" s="35"/>
      <c r="HF67" s="35"/>
      <c r="HG67" s="35"/>
      <c r="HH67" s="35"/>
      <c r="HI67" s="35"/>
      <c r="HJ67" s="35"/>
      <c r="HK67" s="35"/>
      <c r="HL67" s="35"/>
      <c r="HM67" s="35"/>
      <c r="HN67" s="35"/>
      <c r="HO67" s="35"/>
      <c r="HP67" s="35"/>
      <c r="HQ67" s="35"/>
      <c r="HR67" s="35"/>
      <c r="HS67" s="35"/>
      <c r="HT67" s="35"/>
      <c r="HU67" s="35"/>
      <c r="HV67" s="35"/>
      <c r="HW67" s="35"/>
      <c r="HX67" s="35"/>
      <c r="HY67" s="35"/>
      <c r="HZ67" s="35"/>
      <c r="IA67" s="35"/>
      <c r="IB67" s="35"/>
      <c r="IC67" s="35"/>
      <c r="ID67" s="35"/>
      <c r="IE67" s="35"/>
      <c r="IF67" s="35"/>
      <c r="IG67" s="35"/>
      <c r="IH67" s="35"/>
      <c r="II67" s="35"/>
      <c r="IJ67" s="35"/>
      <c r="IK67" s="35"/>
      <c r="IL67" s="35"/>
      <c r="IM67" s="35"/>
      <c r="IN67" s="35"/>
      <c r="IO67" s="35"/>
      <c r="IP67" s="35"/>
      <c r="IQ67" s="35"/>
      <c r="IR67" s="35"/>
      <c r="IS67" s="35"/>
      <c r="IT67" s="35"/>
      <c r="IU67" s="35"/>
      <c r="IV67" s="35"/>
      <c r="IW67" s="35"/>
      <c r="IX67" s="35"/>
      <c r="IY67" s="35"/>
      <c r="IZ67" s="35"/>
      <c r="JA67" s="35"/>
      <c r="JB67" s="35"/>
      <c r="JC67" s="35"/>
      <c r="JD67" s="35"/>
      <c r="JE67" s="35"/>
      <c r="JF67" s="35"/>
      <c r="JG67" s="35"/>
      <c r="JH67" s="35"/>
      <c r="JI67" s="35"/>
      <c r="JJ67" s="35"/>
      <c r="JK67" s="35"/>
      <c r="JL67" s="35"/>
      <c r="JM67" s="35"/>
      <c r="JN67" s="35"/>
      <c r="JO67" s="35"/>
      <c r="JP67" s="35"/>
      <c r="JQ67" s="35"/>
      <c r="JR67" s="35"/>
      <c r="JS67" s="35"/>
      <c r="JT67" s="35"/>
      <c r="JU67" s="35"/>
      <c r="JV67" s="35"/>
      <c r="JW67" s="35"/>
      <c r="JX67" s="35"/>
      <c r="JY67" s="35"/>
      <c r="JZ67" s="35"/>
      <c r="KA67" s="35"/>
      <c r="KB67" s="35"/>
      <c r="KC67" s="35"/>
      <c r="KD67" s="35"/>
      <c r="KE67" s="35"/>
      <c r="KF67" s="35"/>
      <c r="KG67" s="35"/>
      <c r="KH67" s="35"/>
      <c r="KI67" s="35"/>
      <c r="KJ67" s="35"/>
      <c r="KK67" s="35"/>
      <c r="KL67" s="35"/>
      <c r="KM67" s="35"/>
      <c r="KN67" s="35"/>
      <c r="KO67" s="35"/>
      <c r="KP67" s="35"/>
      <c r="KQ67" s="35"/>
      <c r="KR67" s="35"/>
      <c r="KS67" s="35"/>
      <c r="KT67" s="35"/>
      <c r="KU67" s="35"/>
      <c r="KV67" s="35"/>
      <c r="KW67" s="35"/>
      <c r="KX67" s="35"/>
      <c r="KY67" s="35"/>
      <c r="KZ67" s="35"/>
      <c r="LA67" s="35"/>
      <c r="LB67" s="35"/>
      <c r="LC67" s="35"/>
      <c r="LD67" s="35"/>
      <c r="LE67" s="35"/>
      <c r="LF67" s="35"/>
      <c r="LG67" s="35"/>
      <c r="LH67" s="35"/>
      <c r="LI67" s="35"/>
      <c r="LJ67" s="35"/>
      <c r="LK67" s="35"/>
      <c r="LL67" s="35"/>
      <c r="LM67" s="35"/>
      <c r="LN67" s="35"/>
      <c r="LO67" s="35"/>
      <c r="LP67" s="35"/>
      <c r="LQ67" s="35"/>
      <c r="LR67" s="35"/>
      <c r="LS67" s="35"/>
      <c r="LT67" s="35"/>
      <c r="LU67" s="35"/>
      <c r="LV67" s="35"/>
      <c r="LW67" s="35"/>
      <c r="LX67" s="35"/>
      <c r="LY67" s="35"/>
      <c r="LZ67" s="35"/>
      <c r="MA67" s="35"/>
      <c r="MB67" s="35"/>
      <c r="MC67" s="35"/>
      <c r="MD67" s="35"/>
      <c r="ME67" s="35"/>
      <c r="MF67" s="35"/>
      <c r="MG67" s="35"/>
      <c r="MH67" s="35"/>
      <c r="MI67" s="35"/>
      <c r="MJ67" s="35"/>
      <c r="MK67" s="35"/>
      <c r="ML67" s="35"/>
      <c r="MM67" s="35"/>
      <c r="MN67" s="35"/>
      <c r="MO67" s="35"/>
      <c r="MP67" s="35"/>
      <c r="MQ67" s="35"/>
      <c r="MR67" s="35"/>
      <c r="MS67" s="35"/>
      <c r="MT67" s="35"/>
      <c r="MU67" s="35"/>
      <c r="MV67" s="35"/>
      <c r="MW67" s="35"/>
      <c r="MX67" s="35"/>
      <c r="MY67" s="35"/>
      <c r="MZ67" s="35"/>
      <c r="NA67" s="35"/>
      <c r="NB67" s="35"/>
      <c r="NC67" s="35"/>
      <c r="ND67" s="35"/>
      <c r="NE67" s="35"/>
      <c r="NF67" s="35"/>
      <c r="NG67" s="35"/>
      <c r="NH67" s="35"/>
      <c r="NI67" s="35"/>
      <c r="NJ67" s="35"/>
      <c r="NK67" s="35"/>
      <c r="NL67" s="35"/>
      <c r="NM67" s="35"/>
      <c r="NN67" s="35"/>
      <c r="NO67" s="35"/>
      <c r="NP67" s="35"/>
      <c r="NQ67" s="35"/>
      <c r="NR67" s="35"/>
      <c r="NS67" s="35"/>
      <c r="NT67" s="35"/>
      <c r="NU67" s="35"/>
      <c r="NV67" s="35"/>
      <c r="NW67" s="35"/>
      <c r="NX67" s="35"/>
      <c r="NY67" s="35"/>
      <c r="NZ67" s="35"/>
      <c r="OA67" s="35"/>
      <c r="OB67" s="35"/>
      <c r="OC67" s="35"/>
      <c r="OD67" s="35"/>
      <c r="OE67" s="35"/>
      <c r="OF67" s="35"/>
      <c r="OG67" s="35"/>
      <c r="OH67" s="35"/>
      <c r="OI67" s="35"/>
      <c r="OJ67" s="35"/>
      <c r="OK67" s="35"/>
      <c r="OL67" s="35"/>
      <c r="OM67" s="35"/>
      <c r="ON67" s="35"/>
      <c r="OO67" s="35"/>
      <c r="OP67" s="35"/>
      <c r="OQ67" s="35"/>
      <c r="OR67" s="35"/>
      <c r="OS67" s="35"/>
      <c r="OT67" s="35"/>
      <c r="OU67" s="35"/>
      <c r="OV67" s="35"/>
      <c r="OW67" s="35"/>
      <c r="OX67" s="35"/>
      <c r="OY67" s="35"/>
      <c r="OZ67" s="35"/>
      <c r="PA67" s="35"/>
      <c r="PB67" s="35"/>
      <c r="PC67" s="35"/>
      <c r="PD67" s="35"/>
      <c r="PE67" s="35"/>
      <c r="PF67" s="35"/>
      <c r="PG67" s="35"/>
      <c r="PH67" s="35"/>
      <c r="PI67" s="35"/>
      <c r="PJ67" s="35"/>
      <c r="PK67" s="35"/>
      <c r="PL67" s="35"/>
      <c r="PM67" s="35"/>
      <c r="PN67" s="35"/>
      <c r="PO67" s="35"/>
      <c r="PP67" s="35"/>
      <c r="PQ67" s="35"/>
      <c r="PR67" s="35"/>
      <c r="PS67" s="35"/>
      <c r="PT67" s="35"/>
      <c r="PU67" s="35"/>
      <c r="PV67" s="35"/>
      <c r="PW67" s="35"/>
      <c r="PX67" s="35"/>
      <c r="PY67" s="35"/>
      <c r="PZ67" s="35"/>
      <c r="QA67" s="35"/>
      <c r="QB67" s="35"/>
      <c r="QC67" s="35"/>
      <c r="QD67" s="35"/>
      <c r="QE67" s="35"/>
      <c r="QF67" s="35"/>
      <c r="QG67" s="35"/>
      <c r="QH67" s="35"/>
      <c r="QI67" s="35"/>
      <c r="QJ67" s="35"/>
      <c r="QK67" s="35"/>
      <c r="QL67" s="35"/>
      <c r="QM67" s="35"/>
      <c r="QN67" s="35"/>
      <c r="QO67" s="35"/>
      <c r="QP67" s="35"/>
      <c r="QQ67" s="35"/>
      <c r="QR67" s="35"/>
      <c r="QS67" s="35"/>
      <c r="QT67" s="35"/>
      <c r="QU67" s="35"/>
      <c r="QV67" s="35"/>
      <c r="QW67" s="35"/>
      <c r="QX67" s="35"/>
      <c r="QY67" s="35"/>
      <c r="QZ67" s="35"/>
      <c r="RA67" s="35"/>
      <c r="RB67" s="35"/>
      <c r="RC67" s="35"/>
      <c r="RD67" s="35"/>
      <c r="RE67" s="35"/>
      <c r="RF67" s="35"/>
      <c r="RG67" s="35"/>
      <c r="RH67" s="35"/>
      <c r="RI67" s="35"/>
      <c r="RJ67" s="35"/>
      <c r="RK67" s="35"/>
      <c r="RL67" s="35"/>
      <c r="RM67" s="35"/>
      <c r="RN67" s="35"/>
      <c r="RO67" s="35"/>
      <c r="RP67" s="35"/>
      <c r="RQ67" s="35"/>
      <c r="RR67" s="35"/>
      <c r="RS67" s="35"/>
      <c r="RT67" s="35"/>
      <c r="RU67" s="35"/>
      <c r="RV67" s="35"/>
      <c r="RW67" s="35"/>
      <c r="RX67" s="35"/>
      <c r="RY67" s="35"/>
      <c r="RZ67" s="35"/>
      <c r="SA67" s="35"/>
      <c r="SB67" s="35"/>
      <c r="SC67" s="35"/>
      <c r="SD67" s="35"/>
      <c r="SE67" s="35"/>
      <c r="SF67" s="35"/>
      <c r="SG67" s="35"/>
      <c r="SH67" s="35"/>
      <c r="SI67" s="35"/>
      <c r="SJ67" s="35"/>
      <c r="SK67" s="35"/>
      <c r="SL67" s="35"/>
      <c r="SM67" s="35"/>
      <c r="SN67" s="35"/>
      <c r="SO67" s="35"/>
      <c r="SP67" s="35"/>
      <c r="SQ67" s="35"/>
      <c r="SR67" s="35"/>
      <c r="SS67" s="35"/>
      <c r="ST67" s="35"/>
      <c r="SU67" s="35"/>
      <c r="SV67" s="35"/>
      <c r="SW67" s="35"/>
      <c r="SX67" s="35"/>
      <c r="SY67" s="35"/>
      <c r="SZ67" s="35"/>
      <c r="TA67" s="35"/>
      <c r="TB67" s="35"/>
      <c r="TC67" s="35"/>
      <c r="TD67" s="35"/>
      <c r="TE67" s="35"/>
      <c r="TF67" s="35"/>
      <c r="TG67" s="35"/>
      <c r="TH67" s="35"/>
      <c r="TI67" s="35"/>
      <c r="TJ67" s="35"/>
      <c r="TK67" s="35"/>
      <c r="TL67" s="35"/>
      <c r="TM67" s="35"/>
      <c r="TN67" s="35"/>
      <c r="TO67" s="35"/>
      <c r="TP67" s="35"/>
      <c r="TQ67" s="35"/>
      <c r="TR67" s="35"/>
      <c r="TS67" s="35"/>
      <c r="TT67" s="35"/>
      <c r="TU67" s="35"/>
      <c r="TV67" s="35"/>
      <c r="TW67" s="35"/>
      <c r="TX67" s="35"/>
      <c r="TY67" s="35"/>
      <c r="TZ67" s="35"/>
      <c r="UA67" s="35"/>
      <c r="UB67" s="35"/>
      <c r="UC67" s="35"/>
      <c r="UD67" s="35"/>
      <c r="UE67" s="35"/>
      <c r="UF67" s="35"/>
      <c r="UG67" s="35"/>
      <c r="UH67" s="35"/>
      <c r="UI67" s="35"/>
      <c r="UJ67" s="35"/>
      <c r="UK67" s="35"/>
      <c r="UL67" s="35"/>
      <c r="UM67" s="35"/>
      <c r="UN67" s="35"/>
      <c r="UO67" s="35"/>
      <c r="UP67" s="35"/>
      <c r="UQ67" s="35"/>
      <c r="UR67" s="35"/>
      <c r="US67" s="35"/>
      <c r="UT67" s="35"/>
      <c r="UU67" s="35"/>
      <c r="UV67" s="35"/>
      <c r="UW67" s="35"/>
      <c r="UX67" s="35"/>
      <c r="UY67" s="35"/>
      <c r="UZ67" s="35"/>
      <c r="VA67" s="35"/>
      <c r="VB67" s="35"/>
      <c r="VC67" s="35"/>
      <c r="VD67" s="35"/>
      <c r="VE67" s="35"/>
      <c r="VF67" s="35"/>
      <c r="VG67" s="35"/>
      <c r="VH67" s="35"/>
      <c r="VI67" s="35"/>
      <c r="VJ67" s="35"/>
      <c r="VK67" s="35"/>
      <c r="VL67" s="35"/>
      <c r="VM67" s="35"/>
      <c r="VN67" s="35"/>
      <c r="VO67" s="35"/>
      <c r="VP67" s="35"/>
      <c r="VQ67" s="35"/>
      <c r="VR67" s="35"/>
      <c r="VS67" s="35"/>
      <c r="VT67" s="35"/>
      <c r="VU67" s="35"/>
      <c r="VV67" s="35"/>
      <c r="VW67" s="35"/>
      <c r="VX67" s="35"/>
      <c r="VY67" s="35"/>
      <c r="VZ67" s="35"/>
      <c r="WA67" s="35"/>
      <c r="WB67" s="35"/>
      <c r="WC67" s="35"/>
      <c r="WD67" s="35"/>
      <c r="WE67" s="35"/>
      <c r="WF67" s="35"/>
      <c r="WG67" s="35"/>
      <c r="WH67" s="35"/>
      <c r="WI67" s="35"/>
      <c r="WJ67" s="35"/>
      <c r="WK67" s="35"/>
      <c r="WL67" s="35"/>
      <c r="WM67" s="35"/>
      <c r="WN67" s="35"/>
      <c r="WO67" s="35"/>
      <c r="WP67" s="35"/>
      <c r="WQ67" s="35"/>
      <c r="WR67" s="35"/>
      <c r="WS67" s="35"/>
      <c r="WT67" s="35"/>
      <c r="WU67" s="35"/>
      <c r="WV67" s="35"/>
      <c r="WW67" s="35"/>
      <c r="WX67" s="35"/>
      <c r="WY67" s="35"/>
      <c r="WZ67" s="35"/>
      <c r="XA67" s="35"/>
      <c r="XB67" s="35"/>
      <c r="XC67" s="35"/>
      <c r="XD67" s="35"/>
      <c r="XE67" s="35"/>
      <c r="XF67" s="35"/>
      <c r="XG67" s="35"/>
      <c r="XH67" s="35"/>
      <c r="XI67" s="35"/>
      <c r="XJ67" s="35"/>
      <c r="XK67" s="35"/>
      <c r="XL67" s="35"/>
      <c r="XM67" s="35"/>
      <c r="XN67" s="35"/>
      <c r="XO67" s="35"/>
      <c r="XP67" s="35"/>
      <c r="XQ67" s="35"/>
      <c r="XR67" s="35"/>
      <c r="XS67" s="35"/>
      <c r="XT67" s="35"/>
      <c r="XU67" s="35"/>
      <c r="XV67" s="35"/>
      <c r="XW67" s="35"/>
      <c r="XX67" s="35"/>
      <c r="XY67" s="35"/>
      <c r="XZ67" s="35"/>
      <c r="YA67" s="35"/>
      <c r="YB67" s="35"/>
      <c r="YC67" s="35"/>
      <c r="YD67" s="35"/>
      <c r="YE67" s="35"/>
      <c r="YF67" s="35"/>
      <c r="YG67" s="35"/>
      <c r="YH67" s="35"/>
      <c r="YI67" s="35"/>
      <c r="YJ67" s="35"/>
      <c r="YK67" s="35"/>
      <c r="YL67" s="35"/>
      <c r="YM67" s="35"/>
      <c r="YN67" s="35"/>
      <c r="YO67" s="35"/>
      <c r="YP67" s="35"/>
      <c r="YQ67" s="35"/>
      <c r="YR67" s="35"/>
      <c r="YS67" s="35"/>
      <c r="YT67" s="35"/>
      <c r="YU67" s="35"/>
      <c r="YV67" s="35"/>
      <c r="YW67" s="35"/>
      <c r="YX67" s="35"/>
      <c r="YY67" s="35"/>
      <c r="YZ67" s="35"/>
      <c r="ZA67" s="35"/>
      <c r="ZB67" s="35"/>
      <c r="ZC67" s="35"/>
      <c r="ZD67" s="35"/>
      <c r="ZE67" s="35"/>
      <c r="ZF67" s="35"/>
      <c r="ZG67" s="35"/>
      <c r="ZH67" s="35"/>
      <c r="ZI67" s="35"/>
      <c r="ZJ67" s="35"/>
      <c r="ZK67" s="35"/>
      <c r="ZL67" s="35"/>
      <c r="ZM67" s="35"/>
      <c r="ZN67" s="35"/>
      <c r="ZO67" s="35"/>
      <c r="ZP67" s="35"/>
      <c r="ZQ67" s="35"/>
      <c r="ZR67" s="35"/>
      <c r="ZS67" s="35"/>
      <c r="ZT67" s="35"/>
      <c r="ZU67" s="35"/>
      <c r="ZV67" s="35"/>
      <c r="ZW67" s="35"/>
      <c r="ZX67" s="35"/>
      <c r="ZY67" s="35"/>
      <c r="ZZ67" s="35"/>
      <c r="AAA67" s="35"/>
      <c r="AAB67" s="35"/>
      <c r="AAC67" s="35"/>
      <c r="AAD67" s="35"/>
      <c r="AAE67" s="35"/>
      <c r="AAF67" s="35"/>
      <c r="AAG67" s="35"/>
      <c r="AAH67" s="35"/>
      <c r="AAI67" s="35"/>
      <c r="AAJ67" s="35"/>
      <c r="AAK67" s="35"/>
      <c r="AAL67" s="35"/>
      <c r="AAM67" s="35"/>
      <c r="AAN67" s="35"/>
      <c r="AAO67" s="35"/>
      <c r="AAP67" s="35"/>
      <c r="AAQ67" s="35"/>
      <c r="AAR67" s="35"/>
      <c r="AAS67" s="35"/>
      <c r="AAT67" s="35"/>
      <c r="AAU67" s="35"/>
      <c r="AAV67" s="35"/>
      <c r="AAW67" s="35"/>
      <c r="AAX67" s="35"/>
      <c r="AAY67" s="35"/>
      <c r="AAZ67" s="35"/>
      <c r="ABA67" s="35"/>
      <c r="ABB67" s="35"/>
      <c r="ABC67" s="35"/>
      <c r="ABD67" s="35"/>
      <c r="ABE67" s="35"/>
      <c r="ABF67" s="35"/>
      <c r="ABG67" s="35"/>
      <c r="ABH67" s="35"/>
      <c r="ABI67" s="35"/>
      <c r="ABJ67" s="35"/>
      <c r="ABK67" s="35"/>
      <c r="ABL67" s="35"/>
      <c r="ABM67" s="35"/>
      <c r="ABN67" s="35"/>
      <c r="ABO67" s="35"/>
      <c r="ABP67" s="35"/>
      <c r="ABQ67" s="35"/>
      <c r="ABR67" s="35"/>
      <c r="ABS67" s="35"/>
      <c r="ABT67" s="35"/>
      <c r="ABU67" s="35"/>
      <c r="ABV67" s="35"/>
      <c r="ABW67" s="35"/>
      <c r="ABX67" s="35"/>
      <c r="ABY67" s="35"/>
      <c r="ABZ67" s="35"/>
      <c r="ACA67" s="35"/>
      <c r="ACB67" s="35"/>
      <c r="ACC67" s="35"/>
      <c r="ACD67" s="35"/>
      <c r="ACE67" s="35"/>
      <c r="ACF67" s="35"/>
      <c r="ACG67" s="35"/>
      <c r="ACH67" s="35"/>
      <c r="ACI67" s="35"/>
      <c r="ACJ67" s="35"/>
      <c r="ACK67" s="35"/>
      <c r="ACL67" s="35"/>
      <c r="ACM67" s="35"/>
      <c r="ACN67" s="35"/>
      <c r="ACO67" s="35"/>
      <c r="ACP67" s="35"/>
      <c r="ACQ67" s="35"/>
      <c r="ACR67" s="35"/>
      <c r="ACS67" s="35"/>
      <c r="ACT67" s="35"/>
      <c r="ACU67" s="35"/>
      <c r="ACV67" s="35"/>
      <c r="ACW67" s="35"/>
      <c r="ACX67" s="35"/>
      <c r="ACY67" s="35"/>
      <c r="ACZ67" s="35"/>
      <c r="ADA67" s="35"/>
      <c r="ADB67" s="35"/>
      <c r="ADC67" s="35"/>
      <c r="ADD67" s="35"/>
      <c r="ADE67" s="35"/>
      <c r="ADF67" s="35"/>
      <c r="ADG67" s="35"/>
      <c r="ADH67" s="35"/>
      <c r="ADI67" s="35"/>
      <c r="ADJ67" s="35"/>
      <c r="ADK67" s="35"/>
      <c r="ADL67" s="35"/>
      <c r="ADM67" s="35"/>
      <c r="ADN67" s="35"/>
      <c r="ADO67" s="35"/>
      <c r="ADP67" s="35"/>
      <c r="ADQ67" s="35"/>
      <c r="ADR67" s="35"/>
      <c r="ADS67" s="35"/>
      <c r="ADT67" s="35"/>
      <c r="ADU67" s="35"/>
      <c r="ADV67" s="35"/>
      <c r="ADW67" s="35"/>
      <c r="ADX67" s="35"/>
      <c r="ADY67" s="35"/>
      <c r="ADZ67" s="35"/>
      <c r="AEA67" s="35"/>
      <c r="AEB67" s="35"/>
      <c r="AEC67" s="35"/>
      <c r="AED67" s="35"/>
      <c r="AEE67" s="35"/>
      <c r="AEF67" s="35"/>
      <c r="AEG67" s="35"/>
      <c r="AEH67" s="35"/>
      <c r="AEI67" s="35"/>
      <c r="AEJ67" s="35"/>
      <c r="AEK67" s="35"/>
      <c r="AEL67" s="35"/>
      <c r="AEM67" s="35"/>
      <c r="AEN67" s="35"/>
      <c r="AEO67" s="35"/>
      <c r="AEP67" s="35"/>
      <c r="AEQ67" s="35"/>
      <c r="AER67" s="35"/>
      <c r="AES67" s="35"/>
      <c r="AET67" s="35"/>
      <c r="AEU67" s="35"/>
      <c r="AEV67" s="35"/>
      <c r="AEW67" s="35"/>
      <c r="AEX67" s="35"/>
      <c r="AEY67" s="35"/>
      <c r="AEZ67" s="35"/>
      <c r="AFA67" s="35"/>
      <c r="AFB67" s="35"/>
      <c r="AFC67" s="35"/>
      <c r="AFD67" s="35"/>
      <c r="AFE67" s="35"/>
      <c r="AFF67" s="35"/>
      <c r="AFG67" s="35"/>
      <c r="AFH67" s="35"/>
      <c r="AFI67" s="35"/>
      <c r="AFJ67" s="35"/>
      <c r="AFK67" s="35"/>
      <c r="AFL67" s="35"/>
      <c r="AFM67" s="35"/>
      <c r="AFN67" s="35"/>
      <c r="AFO67" s="35"/>
      <c r="AFP67" s="35"/>
      <c r="AFQ67" s="35"/>
      <c r="AFR67" s="35"/>
      <c r="AFS67" s="35"/>
      <c r="AFT67" s="35"/>
      <c r="AFU67" s="35"/>
      <c r="AFV67" s="35"/>
      <c r="AFW67" s="35"/>
      <c r="AFX67" s="35"/>
      <c r="AFY67" s="35"/>
      <c r="AFZ67" s="35"/>
      <c r="AGA67" s="35"/>
      <c r="AGB67" s="35"/>
      <c r="AGC67" s="35"/>
      <c r="AGD67" s="35"/>
      <c r="AGE67" s="35"/>
      <c r="AGF67" s="35"/>
      <c r="AGG67" s="35"/>
      <c r="AGH67" s="35"/>
      <c r="AGI67" s="35"/>
      <c r="AGJ67" s="35"/>
      <c r="AGK67" s="35"/>
      <c r="AGL67" s="35"/>
      <c r="AGM67" s="35"/>
      <c r="AGN67" s="35"/>
      <c r="AGO67" s="35"/>
      <c r="AGP67" s="35"/>
      <c r="AGQ67" s="35"/>
      <c r="AGR67" s="35"/>
      <c r="AGS67" s="35"/>
      <c r="AGT67" s="35"/>
      <c r="AGU67" s="35"/>
      <c r="AGV67" s="35"/>
      <c r="AGW67" s="35"/>
      <c r="AGX67" s="35"/>
      <c r="AGY67" s="35"/>
      <c r="AGZ67" s="35"/>
      <c r="AHA67" s="35"/>
      <c r="AHB67" s="35"/>
      <c r="AHC67" s="35"/>
      <c r="AHD67" s="35"/>
      <c r="AHE67" s="35"/>
      <c r="AHF67" s="35"/>
      <c r="AHG67" s="35"/>
      <c r="AHH67" s="35"/>
      <c r="AHI67" s="35"/>
      <c r="AHJ67" s="35"/>
      <c r="AHK67" s="35"/>
      <c r="AHL67" s="35"/>
      <c r="AHM67" s="35"/>
      <c r="AHN67" s="35"/>
      <c r="AHO67" s="35"/>
      <c r="AHP67" s="35"/>
      <c r="AHQ67" s="35"/>
      <c r="AHR67" s="35"/>
      <c r="AHS67" s="35"/>
      <c r="AHT67" s="35"/>
      <c r="AHU67" s="35"/>
      <c r="AHV67" s="35"/>
      <c r="AHW67" s="35"/>
      <c r="AHX67" s="35"/>
      <c r="AHY67" s="35"/>
      <c r="AHZ67" s="35"/>
      <c r="AIA67" s="35"/>
      <c r="AIB67" s="35"/>
      <c r="AIC67" s="35"/>
      <c r="AID67" s="35"/>
      <c r="AIE67" s="35"/>
      <c r="AIF67" s="35"/>
      <c r="AIG67" s="35"/>
      <c r="AIH67" s="35"/>
      <c r="AII67" s="35"/>
      <c r="AIJ67" s="35"/>
      <c r="AIK67" s="35"/>
      <c r="AIL67" s="35"/>
      <c r="AIM67" s="35"/>
      <c r="AIN67" s="35"/>
      <c r="AIO67" s="35"/>
      <c r="AIP67" s="35"/>
      <c r="AIQ67" s="35"/>
      <c r="AIR67" s="35"/>
      <c r="AIS67" s="35"/>
      <c r="AIT67" s="35"/>
      <c r="AIU67" s="35"/>
      <c r="AIV67" s="35"/>
      <c r="AIW67" s="35"/>
      <c r="AIX67" s="35"/>
      <c r="AIY67" s="35"/>
      <c r="AIZ67" s="35"/>
      <c r="AJA67" s="35"/>
      <c r="AJB67" s="35"/>
      <c r="AJC67" s="35"/>
      <c r="AJD67" s="35"/>
      <c r="AJE67" s="35"/>
      <c r="AJF67" s="35"/>
      <c r="AJG67" s="35"/>
      <c r="AJH67" s="35"/>
      <c r="AJI67" s="35"/>
      <c r="AJJ67" s="35"/>
      <c r="AJK67" s="35"/>
      <c r="AJL67" s="35"/>
      <c r="AJM67" s="35"/>
      <c r="AJN67" s="35"/>
      <c r="AJO67" s="35"/>
      <c r="AJP67" s="35"/>
      <c r="AJQ67" s="35"/>
      <c r="AJR67" s="35"/>
      <c r="AJS67" s="35"/>
      <c r="AJT67" s="35"/>
      <c r="AJU67" s="35"/>
      <c r="AJV67" s="35"/>
      <c r="AJW67" s="35"/>
      <c r="AJX67" s="35"/>
      <c r="AJY67" s="35"/>
      <c r="AJZ67" s="35"/>
      <c r="AKA67" s="35"/>
      <c r="AKB67" s="35"/>
      <c r="AKC67" s="35"/>
      <c r="AKD67" s="35"/>
      <c r="AKE67" s="35"/>
      <c r="AKF67" s="35"/>
      <c r="AKG67" s="35"/>
      <c r="AKH67" s="35"/>
      <c r="AKI67" s="35"/>
      <c r="AKJ67" s="35"/>
      <c r="AKK67" s="35"/>
      <c r="AKL67" s="35"/>
      <c r="AKM67" s="35"/>
      <c r="AKN67" s="35"/>
      <c r="AKO67" s="35"/>
      <c r="AKP67" s="35"/>
      <c r="AKQ67" s="35"/>
      <c r="AKR67" s="35"/>
      <c r="AKS67" s="35"/>
      <c r="AKT67" s="35"/>
      <c r="AKU67" s="35"/>
      <c r="AKV67" s="35"/>
      <c r="AKW67" s="35"/>
      <c r="AKX67" s="35"/>
      <c r="AKY67" s="35"/>
      <c r="AKZ67" s="35"/>
      <c r="ALA67" s="35"/>
      <c r="ALB67" s="35"/>
      <c r="ALC67" s="35"/>
      <c r="ALD67" s="35"/>
      <c r="ALE67" s="35"/>
      <c r="ALF67" s="35"/>
      <c r="ALG67" s="35"/>
      <c r="ALH67" s="35"/>
      <c r="ALI67" s="35"/>
      <c r="ALJ67" s="35"/>
      <c r="ALK67" s="35"/>
      <c r="ALL67" s="35"/>
      <c r="ALM67" s="35"/>
      <c r="ALN67" s="35"/>
      <c r="ALO67" s="35"/>
      <c r="ALP67" s="35"/>
      <c r="ALQ67" s="35"/>
      <c r="ALR67" s="35"/>
      <c r="ALS67" s="35"/>
      <c r="ALT67" s="35"/>
      <c r="ALU67" s="35"/>
      <c r="ALV67" s="35"/>
      <c r="ALW67" s="35"/>
      <c r="ALX67" s="35"/>
      <c r="ALY67" s="35"/>
      <c r="ALZ67" s="35"/>
      <c r="AMA67" s="35"/>
      <c r="AMB67" s="35"/>
      <c r="AMC67" s="35"/>
      <c r="AMD67" s="35"/>
      <c r="AME67" s="35"/>
      <c r="AMF67" s="35"/>
      <c r="AMG67" s="35"/>
      <c r="AMH67" s="35"/>
      <c r="AMI67" s="35"/>
      <c r="AMJ67" s="35"/>
      <c r="AMK67" s="35"/>
    </row>
    <row r="68" s="1" customFormat="1" ht="20.1" customHeight="1" spans="1:1025">
      <c r="A68" s="11"/>
      <c r="B68" s="11">
        <v>65</v>
      </c>
      <c r="C68" s="12"/>
      <c r="D68" s="13"/>
      <c r="E68" s="14"/>
      <c r="F68" s="14"/>
      <c r="G68" s="13"/>
      <c r="H68" s="15"/>
      <c r="I68" s="20"/>
      <c r="J68" s="7"/>
      <c r="K68" s="24">
        <v>8.613</v>
      </c>
      <c r="L68" s="22">
        <f>K68/0.003375</f>
        <v>2552</v>
      </c>
      <c r="M68" s="25">
        <v>464.5</v>
      </c>
      <c r="N68" s="15">
        <f>M68/22.5</f>
        <v>20.6444444444444</v>
      </c>
      <c r="O68" s="15"/>
      <c r="P68" s="15"/>
      <c r="Q68" s="30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3"/>
      <c r="AG68" s="34"/>
      <c r="AH68" s="34"/>
      <c r="AI68" s="34"/>
      <c r="AJ68" s="34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  <c r="FE68" s="35"/>
      <c r="FF68" s="35"/>
      <c r="FG68" s="35"/>
      <c r="FH68" s="35"/>
      <c r="FI68" s="35"/>
      <c r="FJ68" s="35"/>
      <c r="FK68" s="35"/>
      <c r="FL68" s="35"/>
      <c r="FM68" s="35"/>
      <c r="FN68" s="35"/>
      <c r="FO68" s="35"/>
      <c r="FP68" s="35"/>
      <c r="FQ68" s="35"/>
      <c r="FR68" s="35"/>
      <c r="FS68" s="35"/>
      <c r="FT68" s="35"/>
      <c r="FU68" s="35"/>
      <c r="FV68" s="35"/>
      <c r="FW68" s="35"/>
      <c r="FX68" s="35"/>
      <c r="FY68" s="35"/>
      <c r="FZ68" s="35"/>
      <c r="GA68" s="35"/>
      <c r="GB68" s="35"/>
      <c r="GC68" s="35"/>
      <c r="GD68" s="35"/>
      <c r="GE68" s="35"/>
      <c r="GF68" s="35"/>
      <c r="GG68" s="35"/>
      <c r="GH68" s="35"/>
      <c r="GI68" s="35"/>
      <c r="GJ68" s="35"/>
      <c r="GK68" s="35"/>
      <c r="GL68" s="35"/>
      <c r="GM68" s="35"/>
      <c r="GN68" s="35"/>
      <c r="GO68" s="35"/>
      <c r="GP68" s="35"/>
      <c r="GQ68" s="35"/>
      <c r="GR68" s="35"/>
      <c r="GS68" s="35"/>
      <c r="GT68" s="35"/>
      <c r="GU68" s="35"/>
      <c r="GV68" s="35"/>
      <c r="GW68" s="35"/>
      <c r="GX68" s="35"/>
      <c r="GY68" s="35"/>
      <c r="GZ68" s="35"/>
      <c r="HA68" s="35"/>
      <c r="HB68" s="35"/>
      <c r="HC68" s="35"/>
      <c r="HD68" s="35"/>
      <c r="HE68" s="35"/>
      <c r="HF68" s="35"/>
      <c r="HG68" s="35"/>
      <c r="HH68" s="35"/>
      <c r="HI68" s="35"/>
      <c r="HJ68" s="35"/>
      <c r="HK68" s="35"/>
      <c r="HL68" s="35"/>
      <c r="HM68" s="35"/>
      <c r="HN68" s="35"/>
      <c r="HO68" s="35"/>
      <c r="HP68" s="35"/>
      <c r="HQ68" s="35"/>
      <c r="HR68" s="35"/>
      <c r="HS68" s="35"/>
      <c r="HT68" s="35"/>
      <c r="HU68" s="35"/>
      <c r="HV68" s="35"/>
      <c r="HW68" s="35"/>
      <c r="HX68" s="35"/>
      <c r="HY68" s="35"/>
      <c r="HZ68" s="35"/>
      <c r="IA68" s="35"/>
      <c r="IB68" s="35"/>
      <c r="IC68" s="35"/>
      <c r="ID68" s="35"/>
      <c r="IE68" s="35"/>
      <c r="IF68" s="35"/>
      <c r="IG68" s="35"/>
      <c r="IH68" s="35"/>
      <c r="II68" s="35"/>
      <c r="IJ68" s="35"/>
      <c r="IK68" s="35"/>
      <c r="IL68" s="35"/>
      <c r="IM68" s="35"/>
      <c r="IN68" s="35"/>
      <c r="IO68" s="35"/>
      <c r="IP68" s="35"/>
      <c r="IQ68" s="35"/>
      <c r="IR68" s="35"/>
      <c r="IS68" s="35"/>
      <c r="IT68" s="35"/>
      <c r="IU68" s="35"/>
      <c r="IV68" s="35"/>
      <c r="IW68" s="35"/>
      <c r="IX68" s="35"/>
      <c r="IY68" s="35"/>
      <c r="IZ68" s="35"/>
      <c r="JA68" s="35"/>
      <c r="JB68" s="35"/>
      <c r="JC68" s="35"/>
      <c r="JD68" s="35"/>
      <c r="JE68" s="35"/>
      <c r="JF68" s="35"/>
      <c r="JG68" s="35"/>
      <c r="JH68" s="35"/>
      <c r="JI68" s="35"/>
      <c r="JJ68" s="35"/>
      <c r="JK68" s="35"/>
      <c r="JL68" s="35"/>
      <c r="JM68" s="35"/>
      <c r="JN68" s="35"/>
      <c r="JO68" s="35"/>
      <c r="JP68" s="35"/>
      <c r="JQ68" s="35"/>
      <c r="JR68" s="35"/>
      <c r="JS68" s="35"/>
      <c r="JT68" s="35"/>
      <c r="JU68" s="35"/>
      <c r="JV68" s="35"/>
      <c r="JW68" s="35"/>
      <c r="JX68" s="35"/>
      <c r="JY68" s="35"/>
      <c r="JZ68" s="35"/>
      <c r="KA68" s="35"/>
      <c r="KB68" s="35"/>
      <c r="KC68" s="35"/>
      <c r="KD68" s="35"/>
      <c r="KE68" s="35"/>
      <c r="KF68" s="35"/>
      <c r="KG68" s="35"/>
      <c r="KH68" s="35"/>
      <c r="KI68" s="35"/>
      <c r="KJ68" s="35"/>
      <c r="KK68" s="35"/>
      <c r="KL68" s="35"/>
      <c r="KM68" s="35"/>
      <c r="KN68" s="35"/>
      <c r="KO68" s="35"/>
      <c r="KP68" s="35"/>
      <c r="KQ68" s="35"/>
      <c r="KR68" s="35"/>
      <c r="KS68" s="35"/>
      <c r="KT68" s="35"/>
      <c r="KU68" s="35"/>
      <c r="KV68" s="35"/>
      <c r="KW68" s="35"/>
      <c r="KX68" s="35"/>
      <c r="KY68" s="35"/>
      <c r="KZ68" s="35"/>
      <c r="LA68" s="35"/>
      <c r="LB68" s="35"/>
      <c r="LC68" s="35"/>
      <c r="LD68" s="35"/>
      <c r="LE68" s="35"/>
      <c r="LF68" s="35"/>
      <c r="LG68" s="35"/>
      <c r="LH68" s="35"/>
      <c r="LI68" s="35"/>
      <c r="LJ68" s="35"/>
      <c r="LK68" s="35"/>
      <c r="LL68" s="35"/>
      <c r="LM68" s="35"/>
      <c r="LN68" s="35"/>
      <c r="LO68" s="35"/>
      <c r="LP68" s="35"/>
      <c r="LQ68" s="35"/>
      <c r="LR68" s="35"/>
      <c r="LS68" s="35"/>
      <c r="LT68" s="35"/>
      <c r="LU68" s="35"/>
      <c r="LV68" s="35"/>
      <c r="LW68" s="35"/>
      <c r="LX68" s="35"/>
      <c r="LY68" s="35"/>
      <c r="LZ68" s="35"/>
      <c r="MA68" s="35"/>
      <c r="MB68" s="35"/>
      <c r="MC68" s="35"/>
      <c r="MD68" s="35"/>
      <c r="ME68" s="35"/>
      <c r="MF68" s="35"/>
      <c r="MG68" s="35"/>
      <c r="MH68" s="35"/>
      <c r="MI68" s="35"/>
      <c r="MJ68" s="35"/>
      <c r="MK68" s="35"/>
      <c r="ML68" s="35"/>
      <c r="MM68" s="35"/>
      <c r="MN68" s="35"/>
      <c r="MO68" s="35"/>
      <c r="MP68" s="35"/>
      <c r="MQ68" s="35"/>
      <c r="MR68" s="35"/>
      <c r="MS68" s="35"/>
      <c r="MT68" s="35"/>
      <c r="MU68" s="35"/>
      <c r="MV68" s="35"/>
      <c r="MW68" s="35"/>
      <c r="MX68" s="35"/>
      <c r="MY68" s="35"/>
      <c r="MZ68" s="35"/>
      <c r="NA68" s="35"/>
      <c r="NB68" s="35"/>
      <c r="NC68" s="35"/>
      <c r="ND68" s="35"/>
      <c r="NE68" s="35"/>
      <c r="NF68" s="35"/>
      <c r="NG68" s="35"/>
      <c r="NH68" s="35"/>
      <c r="NI68" s="35"/>
      <c r="NJ68" s="35"/>
      <c r="NK68" s="35"/>
      <c r="NL68" s="35"/>
      <c r="NM68" s="35"/>
      <c r="NN68" s="35"/>
      <c r="NO68" s="35"/>
      <c r="NP68" s="35"/>
      <c r="NQ68" s="35"/>
      <c r="NR68" s="35"/>
      <c r="NS68" s="35"/>
      <c r="NT68" s="35"/>
      <c r="NU68" s="35"/>
      <c r="NV68" s="35"/>
      <c r="NW68" s="35"/>
      <c r="NX68" s="35"/>
      <c r="NY68" s="35"/>
      <c r="NZ68" s="35"/>
      <c r="OA68" s="35"/>
      <c r="OB68" s="35"/>
      <c r="OC68" s="35"/>
      <c r="OD68" s="35"/>
      <c r="OE68" s="35"/>
      <c r="OF68" s="35"/>
      <c r="OG68" s="35"/>
      <c r="OH68" s="35"/>
      <c r="OI68" s="35"/>
      <c r="OJ68" s="35"/>
      <c r="OK68" s="35"/>
      <c r="OL68" s="35"/>
      <c r="OM68" s="35"/>
      <c r="ON68" s="35"/>
      <c r="OO68" s="35"/>
      <c r="OP68" s="35"/>
      <c r="OQ68" s="35"/>
      <c r="OR68" s="35"/>
      <c r="OS68" s="35"/>
      <c r="OT68" s="35"/>
      <c r="OU68" s="35"/>
      <c r="OV68" s="35"/>
      <c r="OW68" s="35"/>
      <c r="OX68" s="35"/>
      <c r="OY68" s="35"/>
      <c r="OZ68" s="35"/>
      <c r="PA68" s="35"/>
      <c r="PB68" s="35"/>
      <c r="PC68" s="35"/>
      <c r="PD68" s="35"/>
      <c r="PE68" s="35"/>
      <c r="PF68" s="35"/>
      <c r="PG68" s="35"/>
      <c r="PH68" s="35"/>
      <c r="PI68" s="35"/>
      <c r="PJ68" s="35"/>
      <c r="PK68" s="35"/>
      <c r="PL68" s="35"/>
      <c r="PM68" s="35"/>
      <c r="PN68" s="35"/>
      <c r="PO68" s="35"/>
      <c r="PP68" s="35"/>
      <c r="PQ68" s="35"/>
      <c r="PR68" s="35"/>
      <c r="PS68" s="35"/>
      <c r="PT68" s="35"/>
      <c r="PU68" s="35"/>
      <c r="PV68" s="35"/>
      <c r="PW68" s="35"/>
      <c r="PX68" s="35"/>
      <c r="PY68" s="35"/>
      <c r="PZ68" s="35"/>
      <c r="QA68" s="35"/>
      <c r="QB68" s="35"/>
      <c r="QC68" s="35"/>
      <c r="QD68" s="35"/>
      <c r="QE68" s="35"/>
      <c r="QF68" s="35"/>
      <c r="QG68" s="35"/>
      <c r="QH68" s="35"/>
      <c r="QI68" s="35"/>
      <c r="QJ68" s="35"/>
      <c r="QK68" s="35"/>
      <c r="QL68" s="35"/>
      <c r="QM68" s="35"/>
      <c r="QN68" s="35"/>
      <c r="QO68" s="35"/>
      <c r="QP68" s="35"/>
      <c r="QQ68" s="35"/>
      <c r="QR68" s="35"/>
      <c r="QS68" s="35"/>
      <c r="QT68" s="35"/>
      <c r="QU68" s="35"/>
      <c r="QV68" s="35"/>
      <c r="QW68" s="35"/>
      <c r="QX68" s="35"/>
      <c r="QY68" s="35"/>
      <c r="QZ68" s="35"/>
      <c r="RA68" s="35"/>
      <c r="RB68" s="35"/>
      <c r="RC68" s="35"/>
      <c r="RD68" s="35"/>
      <c r="RE68" s="35"/>
      <c r="RF68" s="35"/>
      <c r="RG68" s="35"/>
      <c r="RH68" s="35"/>
      <c r="RI68" s="35"/>
      <c r="RJ68" s="35"/>
      <c r="RK68" s="35"/>
      <c r="RL68" s="35"/>
      <c r="RM68" s="35"/>
      <c r="RN68" s="35"/>
      <c r="RO68" s="35"/>
      <c r="RP68" s="35"/>
      <c r="RQ68" s="35"/>
      <c r="RR68" s="35"/>
      <c r="RS68" s="35"/>
      <c r="RT68" s="35"/>
      <c r="RU68" s="35"/>
      <c r="RV68" s="35"/>
      <c r="RW68" s="35"/>
      <c r="RX68" s="35"/>
      <c r="RY68" s="35"/>
      <c r="RZ68" s="35"/>
      <c r="SA68" s="35"/>
      <c r="SB68" s="35"/>
      <c r="SC68" s="35"/>
      <c r="SD68" s="35"/>
      <c r="SE68" s="35"/>
      <c r="SF68" s="35"/>
      <c r="SG68" s="35"/>
      <c r="SH68" s="35"/>
      <c r="SI68" s="35"/>
      <c r="SJ68" s="35"/>
      <c r="SK68" s="35"/>
      <c r="SL68" s="35"/>
      <c r="SM68" s="35"/>
      <c r="SN68" s="35"/>
      <c r="SO68" s="35"/>
      <c r="SP68" s="35"/>
      <c r="SQ68" s="35"/>
      <c r="SR68" s="35"/>
      <c r="SS68" s="35"/>
      <c r="ST68" s="35"/>
      <c r="SU68" s="35"/>
      <c r="SV68" s="35"/>
      <c r="SW68" s="35"/>
      <c r="SX68" s="35"/>
      <c r="SY68" s="35"/>
      <c r="SZ68" s="35"/>
      <c r="TA68" s="35"/>
      <c r="TB68" s="35"/>
      <c r="TC68" s="35"/>
      <c r="TD68" s="35"/>
      <c r="TE68" s="35"/>
      <c r="TF68" s="35"/>
      <c r="TG68" s="35"/>
      <c r="TH68" s="35"/>
      <c r="TI68" s="35"/>
      <c r="TJ68" s="35"/>
      <c r="TK68" s="35"/>
      <c r="TL68" s="35"/>
      <c r="TM68" s="35"/>
      <c r="TN68" s="35"/>
      <c r="TO68" s="35"/>
      <c r="TP68" s="35"/>
      <c r="TQ68" s="35"/>
      <c r="TR68" s="35"/>
      <c r="TS68" s="35"/>
      <c r="TT68" s="35"/>
      <c r="TU68" s="35"/>
      <c r="TV68" s="35"/>
      <c r="TW68" s="35"/>
      <c r="TX68" s="35"/>
      <c r="TY68" s="35"/>
      <c r="TZ68" s="35"/>
      <c r="UA68" s="35"/>
      <c r="UB68" s="35"/>
      <c r="UC68" s="35"/>
      <c r="UD68" s="35"/>
      <c r="UE68" s="35"/>
      <c r="UF68" s="35"/>
      <c r="UG68" s="35"/>
      <c r="UH68" s="35"/>
      <c r="UI68" s="35"/>
      <c r="UJ68" s="35"/>
      <c r="UK68" s="35"/>
      <c r="UL68" s="35"/>
      <c r="UM68" s="35"/>
      <c r="UN68" s="35"/>
      <c r="UO68" s="35"/>
      <c r="UP68" s="35"/>
      <c r="UQ68" s="35"/>
      <c r="UR68" s="35"/>
      <c r="US68" s="35"/>
      <c r="UT68" s="35"/>
      <c r="UU68" s="35"/>
      <c r="UV68" s="35"/>
      <c r="UW68" s="35"/>
      <c r="UX68" s="35"/>
      <c r="UY68" s="35"/>
      <c r="UZ68" s="35"/>
      <c r="VA68" s="35"/>
      <c r="VB68" s="35"/>
      <c r="VC68" s="35"/>
      <c r="VD68" s="35"/>
      <c r="VE68" s="35"/>
      <c r="VF68" s="35"/>
      <c r="VG68" s="35"/>
      <c r="VH68" s="35"/>
      <c r="VI68" s="35"/>
      <c r="VJ68" s="35"/>
      <c r="VK68" s="35"/>
      <c r="VL68" s="35"/>
      <c r="VM68" s="35"/>
      <c r="VN68" s="35"/>
      <c r="VO68" s="35"/>
      <c r="VP68" s="35"/>
      <c r="VQ68" s="35"/>
      <c r="VR68" s="35"/>
      <c r="VS68" s="35"/>
      <c r="VT68" s="35"/>
      <c r="VU68" s="35"/>
      <c r="VV68" s="35"/>
      <c r="VW68" s="35"/>
      <c r="VX68" s="35"/>
      <c r="VY68" s="35"/>
      <c r="VZ68" s="35"/>
      <c r="WA68" s="35"/>
      <c r="WB68" s="35"/>
      <c r="WC68" s="35"/>
      <c r="WD68" s="35"/>
      <c r="WE68" s="35"/>
      <c r="WF68" s="35"/>
      <c r="WG68" s="35"/>
      <c r="WH68" s="35"/>
      <c r="WI68" s="35"/>
      <c r="WJ68" s="35"/>
      <c r="WK68" s="35"/>
      <c r="WL68" s="35"/>
      <c r="WM68" s="35"/>
      <c r="WN68" s="35"/>
      <c r="WO68" s="35"/>
      <c r="WP68" s="35"/>
      <c r="WQ68" s="35"/>
      <c r="WR68" s="35"/>
      <c r="WS68" s="35"/>
      <c r="WT68" s="35"/>
      <c r="WU68" s="35"/>
      <c r="WV68" s="35"/>
      <c r="WW68" s="35"/>
      <c r="WX68" s="35"/>
      <c r="WY68" s="35"/>
      <c r="WZ68" s="35"/>
      <c r="XA68" s="35"/>
      <c r="XB68" s="35"/>
      <c r="XC68" s="35"/>
      <c r="XD68" s="35"/>
      <c r="XE68" s="35"/>
      <c r="XF68" s="35"/>
      <c r="XG68" s="35"/>
      <c r="XH68" s="35"/>
      <c r="XI68" s="35"/>
      <c r="XJ68" s="35"/>
      <c r="XK68" s="35"/>
      <c r="XL68" s="35"/>
      <c r="XM68" s="35"/>
      <c r="XN68" s="35"/>
      <c r="XO68" s="35"/>
      <c r="XP68" s="35"/>
      <c r="XQ68" s="35"/>
      <c r="XR68" s="35"/>
      <c r="XS68" s="35"/>
      <c r="XT68" s="35"/>
      <c r="XU68" s="35"/>
      <c r="XV68" s="35"/>
      <c r="XW68" s="35"/>
      <c r="XX68" s="35"/>
      <c r="XY68" s="35"/>
      <c r="XZ68" s="35"/>
      <c r="YA68" s="35"/>
      <c r="YB68" s="35"/>
      <c r="YC68" s="35"/>
      <c r="YD68" s="35"/>
      <c r="YE68" s="35"/>
      <c r="YF68" s="35"/>
      <c r="YG68" s="35"/>
      <c r="YH68" s="35"/>
      <c r="YI68" s="35"/>
      <c r="YJ68" s="35"/>
      <c r="YK68" s="35"/>
      <c r="YL68" s="35"/>
      <c r="YM68" s="35"/>
      <c r="YN68" s="35"/>
      <c r="YO68" s="35"/>
      <c r="YP68" s="35"/>
      <c r="YQ68" s="35"/>
      <c r="YR68" s="35"/>
      <c r="YS68" s="35"/>
      <c r="YT68" s="35"/>
      <c r="YU68" s="35"/>
      <c r="YV68" s="35"/>
      <c r="YW68" s="35"/>
      <c r="YX68" s="35"/>
      <c r="YY68" s="35"/>
      <c r="YZ68" s="35"/>
      <c r="ZA68" s="35"/>
      <c r="ZB68" s="35"/>
      <c r="ZC68" s="35"/>
      <c r="ZD68" s="35"/>
      <c r="ZE68" s="35"/>
      <c r="ZF68" s="35"/>
      <c r="ZG68" s="35"/>
      <c r="ZH68" s="35"/>
      <c r="ZI68" s="35"/>
      <c r="ZJ68" s="35"/>
      <c r="ZK68" s="35"/>
      <c r="ZL68" s="35"/>
      <c r="ZM68" s="35"/>
      <c r="ZN68" s="35"/>
      <c r="ZO68" s="35"/>
      <c r="ZP68" s="35"/>
      <c r="ZQ68" s="35"/>
      <c r="ZR68" s="35"/>
      <c r="ZS68" s="35"/>
      <c r="ZT68" s="35"/>
      <c r="ZU68" s="35"/>
      <c r="ZV68" s="35"/>
      <c r="ZW68" s="35"/>
      <c r="ZX68" s="35"/>
      <c r="ZY68" s="35"/>
      <c r="ZZ68" s="35"/>
      <c r="AAA68" s="35"/>
      <c r="AAB68" s="35"/>
      <c r="AAC68" s="35"/>
      <c r="AAD68" s="35"/>
      <c r="AAE68" s="35"/>
      <c r="AAF68" s="35"/>
      <c r="AAG68" s="35"/>
      <c r="AAH68" s="35"/>
      <c r="AAI68" s="35"/>
      <c r="AAJ68" s="35"/>
      <c r="AAK68" s="35"/>
      <c r="AAL68" s="35"/>
      <c r="AAM68" s="35"/>
      <c r="AAN68" s="35"/>
      <c r="AAO68" s="35"/>
      <c r="AAP68" s="35"/>
      <c r="AAQ68" s="35"/>
      <c r="AAR68" s="35"/>
      <c r="AAS68" s="35"/>
      <c r="AAT68" s="35"/>
      <c r="AAU68" s="35"/>
      <c r="AAV68" s="35"/>
      <c r="AAW68" s="35"/>
      <c r="AAX68" s="35"/>
      <c r="AAY68" s="35"/>
      <c r="AAZ68" s="35"/>
      <c r="ABA68" s="35"/>
      <c r="ABB68" s="35"/>
      <c r="ABC68" s="35"/>
      <c r="ABD68" s="35"/>
      <c r="ABE68" s="35"/>
      <c r="ABF68" s="35"/>
      <c r="ABG68" s="35"/>
      <c r="ABH68" s="35"/>
      <c r="ABI68" s="35"/>
      <c r="ABJ68" s="35"/>
      <c r="ABK68" s="35"/>
      <c r="ABL68" s="35"/>
      <c r="ABM68" s="35"/>
      <c r="ABN68" s="35"/>
      <c r="ABO68" s="35"/>
      <c r="ABP68" s="35"/>
      <c r="ABQ68" s="35"/>
      <c r="ABR68" s="35"/>
      <c r="ABS68" s="35"/>
      <c r="ABT68" s="35"/>
      <c r="ABU68" s="35"/>
      <c r="ABV68" s="35"/>
      <c r="ABW68" s="35"/>
      <c r="ABX68" s="35"/>
      <c r="ABY68" s="35"/>
      <c r="ABZ68" s="35"/>
      <c r="ACA68" s="35"/>
      <c r="ACB68" s="35"/>
      <c r="ACC68" s="35"/>
      <c r="ACD68" s="35"/>
      <c r="ACE68" s="35"/>
      <c r="ACF68" s="35"/>
      <c r="ACG68" s="35"/>
      <c r="ACH68" s="35"/>
      <c r="ACI68" s="35"/>
      <c r="ACJ68" s="35"/>
      <c r="ACK68" s="35"/>
      <c r="ACL68" s="35"/>
      <c r="ACM68" s="35"/>
      <c r="ACN68" s="35"/>
      <c r="ACO68" s="35"/>
      <c r="ACP68" s="35"/>
      <c r="ACQ68" s="35"/>
      <c r="ACR68" s="35"/>
      <c r="ACS68" s="35"/>
      <c r="ACT68" s="35"/>
      <c r="ACU68" s="35"/>
      <c r="ACV68" s="35"/>
      <c r="ACW68" s="35"/>
      <c r="ACX68" s="35"/>
      <c r="ACY68" s="35"/>
      <c r="ACZ68" s="35"/>
      <c r="ADA68" s="35"/>
      <c r="ADB68" s="35"/>
      <c r="ADC68" s="35"/>
      <c r="ADD68" s="35"/>
      <c r="ADE68" s="35"/>
      <c r="ADF68" s="35"/>
      <c r="ADG68" s="35"/>
      <c r="ADH68" s="35"/>
      <c r="ADI68" s="35"/>
      <c r="ADJ68" s="35"/>
      <c r="ADK68" s="35"/>
      <c r="ADL68" s="35"/>
      <c r="ADM68" s="35"/>
      <c r="ADN68" s="35"/>
      <c r="ADO68" s="35"/>
      <c r="ADP68" s="35"/>
      <c r="ADQ68" s="35"/>
      <c r="ADR68" s="35"/>
      <c r="ADS68" s="35"/>
      <c r="ADT68" s="35"/>
      <c r="ADU68" s="35"/>
      <c r="ADV68" s="35"/>
      <c r="ADW68" s="35"/>
      <c r="ADX68" s="35"/>
      <c r="ADY68" s="35"/>
      <c r="ADZ68" s="35"/>
      <c r="AEA68" s="35"/>
      <c r="AEB68" s="35"/>
      <c r="AEC68" s="35"/>
      <c r="AED68" s="35"/>
      <c r="AEE68" s="35"/>
      <c r="AEF68" s="35"/>
      <c r="AEG68" s="35"/>
      <c r="AEH68" s="35"/>
      <c r="AEI68" s="35"/>
      <c r="AEJ68" s="35"/>
      <c r="AEK68" s="35"/>
      <c r="AEL68" s="35"/>
      <c r="AEM68" s="35"/>
      <c r="AEN68" s="35"/>
      <c r="AEO68" s="35"/>
      <c r="AEP68" s="35"/>
      <c r="AEQ68" s="35"/>
      <c r="AER68" s="35"/>
      <c r="AES68" s="35"/>
      <c r="AET68" s="35"/>
      <c r="AEU68" s="35"/>
      <c r="AEV68" s="35"/>
      <c r="AEW68" s="35"/>
      <c r="AEX68" s="35"/>
      <c r="AEY68" s="35"/>
      <c r="AEZ68" s="35"/>
      <c r="AFA68" s="35"/>
      <c r="AFB68" s="35"/>
      <c r="AFC68" s="35"/>
      <c r="AFD68" s="35"/>
      <c r="AFE68" s="35"/>
      <c r="AFF68" s="35"/>
      <c r="AFG68" s="35"/>
      <c r="AFH68" s="35"/>
      <c r="AFI68" s="35"/>
      <c r="AFJ68" s="35"/>
      <c r="AFK68" s="35"/>
      <c r="AFL68" s="35"/>
      <c r="AFM68" s="35"/>
      <c r="AFN68" s="35"/>
      <c r="AFO68" s="35"/>
      <c r="AFP68" s="35"/>
      <c r="AFQ68" s="35"/>
      <c r="AFR68" s="35"/>
      <c r="AFS68" s="35"/>
      <c r="AFT68" s="35"/>
      <c r="AFU68" s="35"/>
      <c r="AFV68" s="35"/>
      <c r="AFW68" s="35"/>
      <c r="AFX68" s="35"/>
      <c r="AFY68" s="35"/>
      <c r="AFZ68" s="35"/>
      <c r="AGA68" s="35"/>
      <c r="AGB68" s="35"/>
      <c r="AGC68" s="35"/>
      <c r="AGD68" s="35"/>
      <c r="AGE68" s="35"/>
      <c r="AGF68" s="35"/>
      <c r="AGG68" s="35"/>
      <c r="AGH68" s="35"/>
      <c r="AGI68" s="35"/>
      <c r="AGJ68" s="35"/>
      <c r="AGK68" s="35"/>
      <c r="AGL68" s="35"/>
      <c r="AGM68" s="35"/>
      <c r="AGN68" s="35"/>
      <c r="AGO68" s="35"/>
      <c r="AGP68" s="35"/>
      <c r="AGQ68" s="35"/>
      <c r="AGR68" s="35"/>
      <c r="AGS68" s="35"/>
      <c r="AGT68" s="35"/>
      <c r="AGU68" s="35"/>
      <c r="AGV68" s="35"/>
      <c r="AGW68" s="35"/>
      <c r="AGX68" s="35"/>
      <c r="AGY68" s="35"/>
      <c r="AGZ68" s="35"/>
      <c r="AHA68" s="35"/>
      <c r="AHB68" s="35"/>
      <c r="AHC68" s="35"/>
      <c r="AHD68" s="35"/>
      <c r="AHE68" s="35"/>
      <c r="AHF68" s="35"/>
      <c r="AHG68" s="35"/>
      <c r="AHH68" s="35"/>
      <c r="AHI68" s="35"/>
      <c r="AHJ68" s="35"/>
      <c r="AHK68" s="35"/>
      <c r="AHL68" s="35"/>
      <c r="AHM68" s="35"/>
      <c r="AHN68" s="35"/>
      <c r="AHO68" s="35"/>
      <c r="AHP68" s="35"/>
      <c r="AHQ68" s="35"/>
      <c r="AHR68" s="35"/>
      <c r="AHS68" s="35"/>
      <c r="AHT68" s="35"/>
      <c r="AHU68" s="35"/>
      <c r="AHV68" s="35"/>
      <c r="AHW68" s="35"/>
      <c r="AHX68" s="35"/>
      <c r="AHY68" s="35"/>
      <c r="AHZ68" s="35"/>
      <c r="AIA68" s="35"/>
      <c r="AIB68" s="35"/>
      <c r="AIC68" s="35"/>
      <c r="AID68" s="35"/>
      <c r="AIE68" s="35"/>
      <c r="AIF68" s="35"/>
      <c r="AIG68" s="35"/>
      <c r="AIH68" s="35"/>
      <c r="AII68" s="35"/>
      <c r="AIJ68" s="35"/>
      <c r="AIK68" s="35"/>
      <c r="AIL68" s="35"/>
      <c r="AIM68" s="35"/>
      <c r="AIN68" s="35"/>
      <c r="AIO68" s="35"/>
      <c r="AIP68" s="35"/>
      <c r="AIQ68" s="35"/>
      <c r="AIR68" s="35"/>
      <c r="AIS68" s="35"/>
      <c r="AIT68" s="35"/>
      <c r="AIU68" s="35"/>
      <c r="AIV68" s="35"/>
      <c r="AIW68" s="35"/>
      <c r="AIX68" s="35"/>
      <c r="AIY68" s="35"/>
      <c r="AIZ68" s="35"/>
      <c r="AJA68" s="35"/>
      <c r="AJB68" s="35"/>
      <c r="AJC68" s="35"/>
      <c r="AJD68" s="35"/>
      <c r="AJE68" s="35"/>
      <c r="AJF68" s="35"/>
      <c r="AJG68" s="35"/>
      <c r="AJH68" s="35"/>
      <c r="AJI68" s="35"/>
      <c r="AJJ68" s="35"/>
      <c r="AJK68" s="35"/>
      <c r="AJL68" s="35"/>
      <c r="AJM68" s="35"/>
      <c r="AJN68" s="35"/>
      <c r="AJO68" s="35"/>
      <c r="AJP68" s="35"/>
      <c r="AJQ68" s="35"/>
      <c r="AJR68" s="35"/>
      <c r="AJS68" s="35"/>
      <c r="AJT68" s="35"/>
      <c r="AJU68" s="35"/>
      <c r="AJV68" s="35"/>
      <c r="AJW68" s="35"/>
      <c r="AJX68" s="35"/>
      <c r="AJY68" s="35"/>
      <c r="AJZ68" s="35"/>
      <c r="AKA68" s="35"/>
      <c r="AKB68" s="35"/>
      <c r="AKC68" s="35"/>
      <c r="AKD68" s="35"/>
      <c r="AKE68" s="35"/>
      <c r="AKF68" s="35"/>
      <c r="AKG68" s="35"/>
      <c r="AKH68" s="35"/>
      <c r="AKI68" s="35"/>
      <c r="AKJ68" s="35"/>
      <c r="AKK68" s="35"/>
      <c r="AKL68" s="35"/>
      <c r="AKM68" s="35"/>
      <c r="AKN68" s="35"/>
      <c r="AKO68" s="35"/>
      <c r="AKP68" s="35"/>
      <c r="AKQ68" s="35"/>
      <c r="AKR68" s="35"/>
      <c r="AKS68" s="35"/>
      <c r="AKT68" s="35"/>
      <c r="AKU68" s="35"/>
      <c r="AKV68" s="35"/>
      <c r="AKW68" s="35"/>
      <c r="AKX68" s="35"/>
      <c r="AKY68" s="35"/>
      <c r="AKZ68" s="35"/>
      <c r="ALA68" s="35"/>
      <c r="ALB68" s="35"/>
      <c r="ALC68" s="35"/>
      <c r="ALD68" s="35"/>
      <c r="ALE68" s="35"/>
      <c r="ALF68" s="35"/>
      <c r="ALG68" s="35"/>
      <c r="ALH68" s="35"/>
      <c r="ALI68" s="35"/>
      <c r="ALJ68" s="35"/>
      <c r="ALK68" s="35"/>
      <c r="ALL68" s="35"/>
      <c r="ALM68" s="35"/>
      <c r="ALN68" s="35"/>
      <c r="ALO68" s="35"/>
      <c r="ALP68" s="35"/>
      <c r="ALQ68" s="35"/>
      <c r="ALR68" s="35"/>
      <c r="ALS68" s="35"/>
      <c r="ALT68" s="35"/>
      <c r="ALU68" s="35"/>
      <c r="ALV68" s="35"/>
      <c r="ALW68" s="35"/>
      <c r="ALX68" s="35"/>
      <c r="ALY68" s="35"/>
      <c r="ALZ68" s="35"/>
      <c r="AMA68" s="35"/>
      <c r="AMB68" s="35"/>
      <c r="AMC68" s="35"/>
      <c r="AMD68" s="35"/>
      <c r="AME68" s="35"/>
      <c r="AMF68" s="35"/>
      <c r="AMG68" s="35"/>
      <c r="AMH68" s="35"/>
      <c r="AMI68" s="35"/>
      <c r="AMJ68" s="35"/>
      <c r="AMK68" s="35"/>
    </row>
    <row r="69" s="1" customFormat="1" ht="20.1" customHeight="1" spans="1:1025">
      <c r="A69" s="11"/>
      <c r="B69" s="11">
        <v>66</v>
      </c>
      <c r="C69" s="12"/>
      <c r="D69" s="13"/>
      <c r="E69" s="14"/>
      <c r="F69" s="14"/>
      <c r="G69" s="13"/>
      <c r="H69" s="15"/>
      <c r="I69" s="20"/>
      <c r="J69" s="7"/>
      <c r="K69" s="24">
        <v>8.659</v>
      </c>
      <c r="L69" s="22">
        <f>K69/0.003375</f>
        <v>2565.62962962963</v>
      </c>
      <c r="M69" s="25">
        <v>460.1</v>
      </c>
      <c r="N69" s="15">
        <f>M69/22.5</f>
        <v>20.4488888888889</v>
      </c>
      <c r="O69" s="15"/>
      <c r="P69" s="15"/>
      <c r="Q69" s="30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3"/>
      <c r="AG69" s="34"/>
      <c r="AH69" s="34"/>
      <c r="AI69" s="34"/>
      <c r="AJ69" s="34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  <c r="FE69" s="35"/>
      <c r="FF69" s="35"/>
      <c r="FG69" s="35"/>
      <c r="FH69" s="35"/>
      <c r="FI69" s="35"/>
      <c r="FJ69" s="35"/>
      <c r="FK69" s="35"/>
      <c r="FL69" s="35"/>
      <c r="FM69" s="35"/>
      <c r="FN69" s="35"/>
      <c r="FO69" s="35"/>
      <c r="FP69" s="35"/>
      <c r="FQ69" s="35"/>
      <c r="FR69" s="35"/>
      <c r="FS69" s="35"/>
      <c r="FT69" s="35"/>
      <c r="FU69" s="35"/>
      <c r="FV69" s="35"/>
      <c r="FW69" s="35"/>
      <c r="FX69" s="35"/>
      <c r="FY69" s="35"/>
      <c r="FZ69" s="35"/>
      <c r="GA69" s="35"/>
      <c r="GB69" s="35"/>
      <c r="GC69" s="35"/>
      <c r="GD69" s="35"/>
      <c r="GE69" s="35"/>
      <c r="GF69" s="35"/>
      <c r="GG69" s="35"/>
      <c r="GH69" s="35"/>
      <c r="GI69" s="35"/>
      <c r="GJ69" s="35"/>
      <c r="GK69" s="35"/>
      <c r="GL69" s="35"/>
      <c r="GM69" s="35"/>
      <c r="GN69" s="35"/>
      <c r="GO69" s="35"/>
      <c r="GP69" s="35"/>
      <c r="GQ69" s="35"/>
      <c r="GR69" s="35"/>
      <c r="GS69" s="35"/>
      <c r="GT69" s="35"/>
      <c r="GU69" s="35"/>
      <c r="GV69" s="35"/>
      <c r="GW69" s="35"/>
      <c r="GX69" s="35"/>
      <c r="GY69" s="35"/>
      <c r="GZ69" s="35"/>
      <c r="HA69" s="35"/>
      <c r="HB69" s="35"/>
      <c r="HC69" s="35"/>
      <c r="HD69" s="35"/>
      <c r="HE69" s="35"/>
      <c r="HF69" s="35"/>
      <c r="HG69" s="35"/>
      <c r="HH69" s="35"/>
      <c r="HI69" s="35"/>
      <c r="HJ69" s="35"/>
      <c r="HK69" s="35"/>
      <c r="HL69" s="35"/>
      <c r="HM69" s="35"/>
      <c r="HN69" s="35"/>
      <c r="HO69" s="35"/>
      <c r="HP69" s="35"/>
      <c r="HQ69" s="35"/>
      <c r="HR69" s="35"/>
      <c r="HS69" s="35"/>
      <c r="HT69" s="35"/>
      <c r="HU69" s="35"/>
      <c r="HV69" s="35"/>
      <c r="HW69" s="35"/>
      <c r="HX69" s="35"/>
      <c r="HY69" s="35"/>
      <c r="HZ69" s="35"/>
      <c r="IA69" s="35"/>
      <c r="IB69" s="35"/>
      <c r="IC69" s="35"/>
      <c r="ID69" s="35"/>
      <c r="IE69" s="35"/>
      <c r="IF69" s="35"/>
      <c r="IG69" s="35"/>
      <c r="IH69" s="35"/>
      <c r="II69" s="35"/>
      <c r="IJ69" s="35"/>
      <c r="IK69" s="35"/>
      <c r="IL69" s="35"/>
      <c r="IM69" s="35"/>
      <c r="IN69" s="35"/>
      <c r="IO69" s="35"/>
      <c r="IP69" s="35"/>
      <c r="IQ69" s="35"/>
      <c r="IR69" s="35"/>
      <c r="IS69" s="35"/>
      <c r="IT69" s="35"/>
      <c r="IU69" s="35"/>
      <c r="IV69" s="35"/>
      <c r="IW69" s="35"/>
      <c r="IX69" s="35"/>
      <c r="IY69" s="35"/>
      <c r="IZ69" s="35"/>
      <c r="JA69" s="35"/>
      <c r="JB69" s="35"/>
      <c r="JC69" s="35"/>
      <c r="JD69" s="35"/>
      <c r="JE69" s="35"/>
      <c r="JF69" s="35"/>
      <c r="JG69" s="35"/>
      <c r="JH69" s="35"/>
      <c r="JI69" s="35"/>
      <c r="JJ69" s="35"/>
      <c r="JK69" s="35"/>
      <c r="JL69" s="35"/>
      <c r="JM69" s="35"/>
      <c r="JN69" s="35"/>
      <c r="JO69" s="35"/>
      <c r="JP69" s="35"/>
      <c r="JQ69" s="35"/>
      <c r="JR69" s="35"/>
      <c r="JS69" s="35"/>
      <c r="JT69" s="35"/>
      <c r="JU69" s="35"/>
      <c r="JV69" s="35"/>
      <c r="JW69" s="35"/>
      <c r="JX69" s="35"/>
      <c r="JY69" s="35"/>
      <c r="JZ69" s="35"/>
      <c r="KA69" s="35"/>
      <c r="KB69" s="35"/>
      <c r="KC69" s="35"/>
      <c r="KD69" s="35"/>
      <c r="KE69" s="35"/>
      <c r="KF69" s="35"/>
      <c r="KG69" s="35"/>
      <c r="KH69" s="35"/>
      <c r="KI69" s="35"/>
      <c r="KJ69" s="35"/>
      <c r="KK69" s="35"/>
      <c r="KL69" s="35"/>
      <c r="KM69" s="35"/>
      <c r="KN69" s="35"/>
      <c r="KO69" s="35"/>
      <c r="KP69" s="35"/>
      <c r="KQ69" s="35"/>
      <c r="KR69" s="35"/>
      <c r="KS69" s="35"/>
      <c r="KT69" s="35"/>
      <c r="KU69" s="35"/>
      <c r="KV69" s="35"/>
      <c r="KW69" s="35"/>
      <c r="KX69" s="35"/>
      <c r="KY69" s="35"/>
      <c r="KZ69" s="35"/>
      <c r="LA69" s="35"/>
      <c r="LB69" s="35"/>
      <c r="LC69" s="35"/>
      <c r="LD69" s="35"/>
      <c r="LE69" s="35"/>
      <c r="LF69" s="35"/>
      <c r="LG69" s="35"/>
      <c r="LH69" s="35"/>
      <c r="LI69" s="35"/>
      <c r="LJ69" s="35"/>
      <c r="LK69" s="35"/>
      <c r="LL69" s="35"/>
      <c r="LM69" s="35"/>
      <c r="LN69" s="35"/>
      <c r="LO69" s="35"/>
      <c r="LP69" s="35"/>
      <c r="LQ69" s="35"/>
      <c r="LR69" s="35"/>
      <c r="LS69" s="35"/>
      <c r="LT69" s="35"/>
      <c r="LU69" s="35"/>
      <c r="LV69" s="35"/>
      <c r="LW69" s="35"/>
      <c r="LX69" s="35"/>
      <c r="LY69" s="35"/>
      <c r="LZ69" s="35"/>
      <c r="MA69" s="35"/>
      <c r="MB69" s="35"/>
      <c r="MC69" s="35"/>
      <c r="MD69" s="35"/>
      <c r="ME69" s="35"/>
      <c r="MF69" s="35"/>
      <c r="MG69" s="35"/>
      <c r="MH69" s="35"/>
      <c r="MI69" s="35"/>
      <c r="MJ69" s="35"/>
      <c r="MK69" s="35"/>
      <c r="ML69" s="35"/>
      <c r="MM69" s="35"/>
      <c r="MN69" s="35"/>
      <c r="MO69" s="35"/>
      <c r="MP69" s="35"/>
      <c r="MQ69" s="35"/>
      <c r="MR69" s="35"/>
      <c r="MS69" s="35"/>
      <c r="MT69" s="35"/>
      <c r="MU69" s="35"/>
      <c r="MV69" s="35"/>
      <c r="MW69" s="35"/>
      <c r="MX69" s="35"/>
      <c r="MY69" s="35"/>
      <c r="MZ69" s="35"/>
      <c r="NA69" s="35"/>
      <c r="NB69" s="35"/>
      <c r="NC69" s="35"/>
      <c r="ND69" s="35"/>
      <c r="NE69" s="35"/>
      <c r="NF69" s="35"/>
      <c r="NG69" s="35"/>
      <c r="NH69" s="35"/>
      <c r="NI69" s="35"/>
      <c r="NJ69" s="35"/>
      <c r="NK69" s="35"/>
      <c r="NL69" s="35"/>
      <c r="NM69" s="35"/>
      <c r="NN69" s="35"/>
      <c r="NO69" s="35"/>
      <c r="NP69" s="35"/>
      <c r="NQ69" s="35"/>
      <c r="NR69" s="35"/>
      <c r="NS69" s="35"/>
      <c r="NT69" s="35"/>
      <c r="NU69" s="35"/>
      <c r="NV69" s="35"/>
      <c r="NW69" s="35"/>
      <c r="NX69" s="35"/>
      <c r="NY69" s="35"/>
      <c r="NZ69" s="35"/>
      <c r="OA69" s="35"/>
      <c r="OB69" s="35"/>
      <c r="OC69" s="35"/>
      <c r="OD69" s="35"/>
      <c r="OE69" s="35"/>
      <c r="OF69" s="35"/>
      <c r="OG69" s="35"/>
      <c r="OH69" s="35"/>
      <c r="OI69" s="35"/>
      <c r="OJ69" s="35"/>
      <c r="OK69" s="35"/>
      <c r="OL69" s="35"/>
      <c r="OM69" s="35"/>
      <c r="ON69" s="35"/>
      <c r="OO69" s="35"/>
      <c r="OP69" s="35"/>
      <c r="OQ69" s="35"/>
      <c r="OR69" s="35"/>
      <c r="OS69" s="35"/>
      <c r="OT69" s="35"/>
      <c r="OU69" s="35"/>
      <c r="OV69" s="35"/>
      <c r="OW69" s="35"/>
      <c r="OX69" s="35"/>
      <c r="OY69" s="35"/>
      <c r="OZ69" s="35"/>
      <c r="PA69" s="35"/>
      <c r="PB69" s="35"/>
      <c r="PC69" s="35"/>
      <c r="PD69" s="35"/>
      <c r="PE69" s="35"/>
      <c r="PF69" s="35"/>
      <c r="PG69" s="35"/>
      <c r="PH69" s="35"/>
      <c r="PI69" s="35"/>
      <c r="PJ69" s="35"/>
      <c r="PK69" s="35"/>
      <c r="PL69" s="35"/>
      <c r="PM69" s="35"/>
      <c r="PN69" s="35"/>
      <c r="PO69" s="35"/>
      <c r="PP69" s="35"/>
      <c r="PQ69" s="35"/>
      <c r="PR69" s="35"/>
      <c r="PS69" s="35"/>
      <c r="PT69" s="35"/>
      <c r="PU69" s="35"/>
      <c r="PV69" s="35"/>
      <c r="PW69" s="35"/>
      <c r="PX69" s="35"/>
      <c r="PY69" s="35"/>
      <c r="PZ69" s="35"/>
      <c r="QA69" s="35"/>
      <c r="QB69" s="35"/>
      <c r="QC69" s="35"/>
      <c r="QD69" s="35"/>
      <c r="QE69" s="35"/>
      <c r="QF69" s="35"/>
      <c r="QG69" s="35"/>
      <c r="QH69" s="35"/>
      <c r="QI69" s="35"/>
      <c r="QJ69" s="35"/>
      <c r="QK69" s="35"/>
      <c r="QL69" s="35"/>
      <c r="QM69" s="35"/>
      <c r="QN69" s="35"/>
      <c r="QO69" s="35"/>
      <c r="QP69" s="35"/>
      <c r="QQ69" s="35"/>
      <c r="QR69" s="35"/>
      <c r="QS69" s="35"/>
      <c r="QT69" s="35"/>
      <c r="QU69" s="35"/>
      <c r="QV69" s="35"/>
      <c r="QW69" s="35"/>
      <c r="QX69" s="35"/>
      <c r="QY69" s="35"/>
      <c r="QZ69" s="35"/>
      <c r="RA69" s="35"/>
      <c r="RB69" s="35"/>
      <c r="RC69" s="35"/>
      <c r="RD69" s="35"/>
      <c r="RE69" s="35"/>
      <c r="RF69" s="35"/>
      <c r="RG69" s="35"/>
      <c r="RH69" s="35"/>
      <c r="RI69" s="35"/>
      <c r="RJ69" s="35"/>
      <c r="RK69" s="35"/>
      <c r="RL69" s="35"/>
      <c r="RM69" s="35"/>
      <c r="RN69" s="35"/>
      <c r="RO69" s="35"/>
      <c r="RP69" s="35"/>
      <c r="RQ69" s="35"/>
      <c r="RR69" s="35"/>
      <c r="RS69" s="35"/>
      <c r="RT69" s="35"/>
      <c r="RU69" s="35"/>
      <c r="RV69" s="35"/>
      <c r="RW69" s="35"/>
      <c r="RX69" s="35"/>
      <c r="RY69" s="35"/>
      <c r="RZ69" s="35"/>
      <c r="SA69" s="35"/>
      <c r="SB69" s="35"/>
      <c r="SC69" s="35"/>
      <c r="SD69" s="35"/>
      <c r="SE69" s="35"/>
      <c r="SF69" s="35"/>
      <c r="SG69" s="35"/>
      <c r="SH69" s="35"/>
      <c r="SI69" s="35"/>
      <c r="SJ69" s="35"/>
      <c r="SK69" s="35"/>
      <c r="SL69" s="35"/>
      <c r="SM69" s="35"/>
      <c r="SN69" s="35"/>
      <c r="SO69" s="35"/>
      <c r="SP69" s="35"/>
      <c r="SQ69" s="35"/>
      <c r="SR69" s="35"/>
      <c r="SS69" s="35"/>
      <c r="ST69" s="35"/>
      <c r="SU69" s="35"/>
      <c r="SV69" s="35"/>
      <c r="SW69" s="35"/>
      <c r="SX69" s="35"/>
      <c r="SY69" s="35"/>
      <c r="SZ69" s="35"/>
      <c r="TA69" s="35"/>
      <c r="TB69" s="35"/>
      <c r="TC69" s="35"/>
      <c r="TD69" s="35"/>
      <c r="TE69" s="35"/>
      <c r="TF69" s="35"/>
      <c r="TG69" s="35"/>
      <c r="TH69" s="35"/>
      <c r="TI69" s="35"/>
      <c r="TJ69" s="35"/>
      <c r="TK69" s="35"/>
      <c r="TL69" s="35"/>
      <c r="TM69" s="35"/>
      <c r="TN69" s="35"/>
      <c r="TO69" s="35"/>
      <c r="TP69" s="35"/>
      <c r="TQ69" s="35"/>
      <c r="TR69" s="35"/>
      <c r="TS69" s="35"/>
      <c r="TT69" s="35"/>
      <c r="TU69" s="35"/>
      <c r="TV69" s="35"/>
      <c r="TW69" s="35"/>
      <c r="TX69" s="35"/>
      <c r="TY69" s="35"/>
      <c r="TZ69" s="35"/>
      <c r="UA69" s="35"/>
      <c r="UB69" s="35"/>
      <c r="UC69" s="35"/>
      <c r="UD69" s="35"/>
      <c r="UE69" s="35"/>
      <c r="UF69" s="35"/>
      <c r="UG69" s="35"/>
      <c r="UH69" s="35"/>
      <c r="UI69" s="35"/>
      <c r="UJ69" s="35"/>
      <c r="UK69" s="35"/>
      <c r="UL69" s="35"/>
      <c r="UM69" s="35"/>
      <c r="UN69" s="35"/>
      <c r="UO69" s="35"/>
      <c r="UP69" s="35"/>
      <c r="UQ69" s="35"/>
      <c r="UR69" s="35"/>
      <c r="US69" s="35"/>
      <c r="UT69" s="35"/>
      <c r="UU69" s="35"/>
      <c r="UV69" s="35"/>
      <c r="UW69" s="35"/>
      <c r="UX69" s="35"/>
      <c r="UY69" s="35"/>
      <c r="UZ69" s="35"/>
      <c r="VA69" s="35"/>
      <c r="VB69" s="35"/>
      <c r="VC69" s="35"/>
      <c r="VD69" s="35"/>
      <c r="VE69" s="35"/>
      <c r="VF69" s="35"/>
      <c r="VG69" s="35"/>
      <c r="VH69" s="35"/>
      <c r="VI69" s="35"/>
      <c r="VJ69" s="35"/>
      <c r="VK69" s="35"/>
      <c r="VL69" s="35"/>
      <c r="VM69" s="35"/>
      <c r="VN69" s="35"/>
      <c r="VO69" s="35"/>
      <c r="VP69" s="35"/>
      <c r="VQ69" s="35"/>
      <c r="VR69" s="35"/>
      <c r="VS69" s="35"/>
      <c r="VT69" s="35"/>
      <c r="VU69" s="35"/>
      <c r="VV69" s="35"/>
      <c r="VW69" s="35"/>
      <c r="VX69" s="35"/>
      <c r="VY69" s="35"/>
      <c r="VZ69" s="35"/>
      <c r="WA69" s="35"/>
      <c r="WB69" s="35"/>
      <c r="WC69" s="35"/>
      <c r="WD69" s="35"/>
      <c r="WE69" s="35"/>
      <c r="WF69" s="35"/>
      <c r="WG69" s="35"/>
      <c r="WH69" s="35"/>
      <c r="WI69" s="35"/>
      <c r="WJ69" s="35"/>
      <c r="WK69" s="35"/>
      <c r="WL69" s="35"/>
      <c r="WM69" s="35"/>
      <c r="WN69" s="35"/>
      <c r="WO69" s="35"/>
      <c r="WP69" s="35"/>
      <c r="WQ69" s="35"/>
      <c r="WR69" s="35"/>
      <c r="WS69" s="35"/>
      <c r="WT69" s="35"/>
      <c r="WU69" s="35"/>
      <c r="WV69" s="35"/>
      <c r="WW69" s="35"/>
      <c r="WX69" s="35"/>
      <c r="WY69" s="35"/>
      <c r="WZ69" s="35"/>
      <c r="XA69" s="35"/>
      <c r="XB69" s="35"/>
      <c r="XC69" s="35"/>
      <c r="XD69" s="35"/>
      <c r="XE69" s="35"/>
      <c r="XF69" s="35"/>
      <c r="XG69" s="35"/>
      <c r="XH69" s="35"/>
      <c r="XI69" s="35"/>
      <c r="XJ69" s="35"/>
      <c r="XK69" s="35"/>
      <c r="XL69" s="35"/>
      <c r="XM69" s="35"/>
      <c r="XN69" s="35"/>
      <c r="XO69" s="35"/>
      <c r="XP69" s="35"/>
      <c r="XQ69" s="35"/>
      <c r="XR69" s="35"/>
      <c r="XS69" s="35"/>
      <c r="XT69" s="35"/>
      <c r="XU69" s="35"/>
      <c r="XV69" s="35"/>
      <c r="XW69" s="35"/>
      <c r="XX69" s="35"/>
      <c r="XY69" s="35"/>
      <c r="XZ69" s="35"/>
      <c r="YA69" s="35"/>
      <c r="YB69" s="35"/>
      <c r="YC69" s="35"/>
      <c r="YD69" s="35"/>
      <c r="YE69" s="35"/>
      <c r="YF69" s="35"/>
      <c r="YG69" s="35"/>
      <c r="YH69" s="35"/>
      <c r="YI69" s="35"/>
      <c r="YJ69" s="35"/>
      <c r="YK69" s="35"/>
      <c r="YL69" s="35"/>
      <c r="YM69" s="35"/>
      <c r="YN69" s="35"/>
      <c r="YO69" s="35"/>
      <c r="YP69" s="35"/>
      <c r="YQ69" s="35"/>
      <c r="YR69" s="35"/>
      <c r="YS69" s="35"/>
      <c r="YT69" s="35"/>
      <c r="YU69" s="35"/>
      <c r="YV69" s="35"/>
      <c r="YW69" s="35"/>
      <c r="YX69" s="35"/>
      <c r="YY69" s="35"/>
      <c r="YZ69" s="35"/>
      <c r="ZA69" s="35"/>
      <c r="ZB69" s="35"/>
      <c r="ZC69" s="35"/>
      <c r="ZD69" s="35"/>
      <c r="ZE69" s="35"/>
      <c r="ZF69" s="35"/>
      <c r="ZG69" s="35"/>
      <c r="ZH69" s="35"/>
      <c r="ZI69" s="35"/>
      <c r="ZJ69" s="35"/>
      <c r="ZK69" s="35"/>
      <c r="ZL69" s="35"/>
      <c r="ZM69" s="35"/>
      <c r="ZN69" s="35"/>
      <c r="ZO69" s="35"/>
      <c r="ZP69" s="35"/>
      <c r="ZQ69" s="35"/>
      <c r="ZR69" s="35"/>
      <c r="ZS69" s="35"/>
      <c r="ZT69" s="35"/>
      <c r="ZU69" s="35"/>
      <c r="ZV69" s="35"/>
      <c r="ZW69" s="35"/>
      <c r="ZX69" s="35"/>
      <c r="ZY69" s="35"/>
      <c r="ZZ69" s="35"/>
      <c r="AAA69" s="35"/>
      <c r="AAB69" s="35"/>
      <c r="AAC69" s="35"/>
      <c r="AAD69" s="35"/>
      <c r="AAE69" s="35"/>
      <c r="AAF69" s="35"/>
      <c r="AAG69" s="35"/>
      <c r="AAH69" s="35"/>
      <c r="AAI69" s="35"/>
      <c r="AAJ69" s="35"/>
      <c r="AAK69" s="35"/>
      <c r="AAL69" s="35"/>
      <c r="AAM69" s="35"/>
      <c r="AAN69" s="35"/>
      <c r="AAO69" s="35"/>
      <c r="AAP69" s="35"/>
      <c r="AAQ69" s="35"/>
      <c r="AAR69" s="35"/>
      <c r="AAS69" s="35"/>
      <c r="AAT69" s="35"/>
      <c r="AAU69" s="35"/>
      <c r="AAV69" s="35"/>
      <c r="AAW69" s="35"/>
      <c r="AAX69" s="35"/>
      <c r="AAY69" s="35"/>
      <c r="AAZ69" s="35"/>
      <c r="ABA69" s="35"/>
      <c r="ABB69" s="35"/>
      <c r="ABC69" s="35"/>
      <c r="ABD69" s="35"/>
      <c r="ABE69" s="35"/>
      <c r="ABF69" s="35"/>
      <c r="ABG69" s="35"/>
      <c r="ABH69" s="35"/>
      <c r="ABI69" s="35"/>
      <c r="ABJ69" s="35"/>
      <c r="ABK69" s="35"/>
      <c r="ABL69" s="35"/>
      <c r="ABM69" s="35"/>
      <c r="ABN69" s="35"/>
      <c r="ABO69" s="35"/>
      <c r="ABP69" s="35"/>
      <c r="ABQ69" s="35"/>
      <c r="ABR69" s="35"/>
      <c r="ABS69" s="35"/>
      <c r="ABT69" s="35"/>
      <c r="ABU69" s="35"/>
      <c r="ABV69" s="35"/>
      <c r="ABW69" s="35"/>
      <c r="ABX69" s="35"/>
      <c r="ABY69" s="35"/>
      <c r="ABZ69" s="35"/>
      <c r="ACA69" s="35"/>
      <c r="ACB69" s="35"/>
      <c r="ACC69" s="35"/>
      <c r="ACD69" s="35"/>
      <c r="ACE69" s="35"/>
      <c r="ACF69" s="35"/>
      <c r="ACG69" s="35"/>
      <c r="ACH69" s="35"/>
      <c r="ACI69" s="35"/>
      <c r="ACJ69" s="35"/>
      <c r="ACK69" s="35"/>
      <c r="ACL69" s="35"/>
      <c r="ACM69" s="35"/>
      <c r="ACN69" s="35"/>
      <c r="ACO69" s="35"/>
      <c r="ACP69" s="35"/>
      <c r="ACQ69" s="35"/>
      <c r="ACR69" s="35"/>
      <c r="ACS69" s="35"/>
      <c r="ACT69" s="35"/>
      <c r="ACU69" s="35"/>
      <c r="ACV69" s="35"/>
      <c r="ACW69" s="35"/>
      <c r="ACX69" s="35"/>
      <c r="ACY69" s="35"/>
      <c r="ACZ69" s="35"/>
      <c r="ADA69" s="35"/>
      <c r="ADB69" s="35"/>
      <c r="ADC69" s="35"/>
      <c r="ADD69" s="35"/>
      <c r="ADE69" s="35"/>
      <c r="ADF69" s="35"/>
      <c r="ADG69" s="35"/>
      <c r="ADH69" s="35"/>
      <c r="ADI69" s="35"/>
      <c r="ADJ69" s="35"/>
      <c r="ADK69" s="35"/>
      <c r="ADL69" s="35"/>
      <c r="ADM69" s="35"/>
      <c r="ADN69" s="35"/>
      <c r="ADO69" s="35"/>
      <c r="ADP69" s="35"/>
      <c r="ADQ69" s="35"/>
      <c r="ADR69" s="35"/>
      <c r="ADS69" s="35"/>
      <c r="ADT69" s="35"/>
      <c r="ADU69" s="35"/>
      <c r="ADV69" s="35"/>
      <c r="ADW69" s="35"/>
      <c r="ADX69" s="35"/>
      <c r="ADY69" s="35"/>
      <c r="ADZ69" s="35"/>
      <c r="AEA69" s="35"/>
      <c r="AEB69" s="35"/>
      <c r="AEC69" s="35"/>
      <c r="AED69" s="35"/>
      <c r="AEE69" s="35"/>
      <c r="AEF69" s="35"/>
      <c r="AEG69" s="35"/>
      <c r="AEH69" s="35"/>
      <c r="AEI69" s="35"/>
      <c r="AEJ69" s="35"/>
      <c r="AEK69" s="35"/>
      <c r="AEL69" s="35"/>
      <c r="AEM69" s="35"/>
      <c r="AEN69" s="35"/>
      <c r="AEO69" s="35"/>
      <c r="AEP69" s="35"/>
      <c r="AEQ69" s="35"/>
      <c r="AER69" s="35"/>
      <c r="AES69" s="35"/>
      <c r="AET69" s="35"/>
      <c r="AEU69" s="35"/>
      <c r="AEV69" s="35"/>
      <c r="AEW69" s="35"/>
      <c r="AEX69" s="35"/>
      <c r="AEY69" s="35"/>
      <c r="AEZ69" s="35"/>
      <c r="AFA69" s="35"/>
      <c r="AFB69" s="35"/>
      <c r="AFC69" s="35"/>
      <c r="AFD69" s="35"/>
      <c r="AFE69" s="35"/>
      <c r="AFF69" s="35"/>
      <c r="AFG69" s="35"/>
      <c r="AFH69" s="35"/>
      <c r="AFI69" s="35"/>
      <c r="AFJ69" s="35"/>
      <c r="AFK69" s="35"/>
      <c r="AFL69" s="35"/>
      <c r="AFM69" s="35"/>
      <c r="AFN69" s="35"/>
      <c r="AFO69" s="35"/>
      <c r="AFP69" s="35"/>
      <c r="AFQ69" s="35"/>
      <c r="AFR69" s="35"/>
      <c r="AFS69" s="35"/>
      <c r="AFT69" s="35"/>
      <c r="AFU69" s="35"/>
      <c r="AFV69" s="35"/>
      <c r="AFW69" s="35"/>
      <c r="AFX69" s="35"/>
      <c r="AFY69" s="35"/>
      <c r="AFZ69" s="35"/>
      <c r="AGA69" s="35"/>
      <c r="AGB69" s="35"/>
      <c r="AGC69" s="35"/>
      <c r="AGD69" s="35"/>
      <c r="AGE69" s="35"/>
      <c r="AGF69" s="35"/>
      <c r="AGG69" s="35"/>
      <c r="AGH69" s="35"/>
      <c r="AGI69" s="35"/>
      <c r="AGJ69" s="35"/>
      <c r="AGK69" s="35"/>
      <c r="AGL69" s="35"/>
      <c r="AGM69" s="35"/>
      <c r="AGN69" s="35"/>
      <c r="AGO69" s="35"/>
      <c r="AGP69" s="35"/>
      <c r="AGQ69" s="35"/>
      <c r="AGR69" s="35"/>
      <c r="AGS69" s="35"/>
      <c r="AGT69" s="35"/>
      <c r="AGU69" s="35"/>
      <c r="AGV69" s="35"/>
      <c r="AGW69" s="35"/>
      <c r="AGX69" s="35"/>
      <c r="AGY69" s="35"/>
      <c r="AGZ69" s="35"/>
      <c r="AHA69" s="35"/>
      <c r="AHB69" s="35"/>
      <c r="AHC69" s="35"/>
      <c r="AHD69" s="35"/>
      <c r="AHE69" s="35"/>
      <c r="AHF69" s="35"/>
      <c r="AHG69" s="35"/>
      <c r="AHH69" s="35"/>
      <c r="AHI69" s="35"/>
      <c r="AHJ69" s="35"/>
      <c r="AHK69" s="35"/>
      <c r="AHL69" s="35"/>
      <c r="AHM69" s="35"/>
      <c r="AHN69" s="35"/>
      <c r="AHO69" s="35"/>
      <c r="AHP69" s="35"/>
      <c r="AHQ69" s="35"/>
      <c r="AHR69" s="35"/>
      <c r="AHS69" s="35"/>
      <c r="AHT69" s="35"/>
      <c r="AHU69" s="35"/>
      <c r="AHV69" s="35"/>
      <c r="AHW69" s="35"/>
      <c r="AHX69" s="35"/>
      <c r="AHY69" s="35"/>
      <c r="AHZ69" s="35"/>
      <c r="AIA69" s="35"/>
      <c r="AIB69" s="35"/>
      <c r="AIC69" s="35"/>
      <c r="AID69" s="35"/>
      <c r="AIE69" s="35"/>
      <c r="AIF69" s="35"/>
      <c r="AIG69" s="35"/>
      <c r="AIH69" s="35"/>
      <c r="AII69" s="35"/>
      <c r="AIJ69" s="35"/>
      <c r="AIK69" s="35"/>
      <c r="AIL69" s="35"/>
      <c r="AIM69" s="35"/>
      <c r="AIN69" s="35"/>
      <c r="AIO69" s="35"/>
      <c r="AIP69" s="35"/>
      <c r="AIQ69" s="35"/>
      <c r="AIR69" s="35"/>
      <c r="AIS69" s="35"/>
      <c r="AIT69" s="35"/>
      <c r="AIU69" s="35"/>
      <c r="AIV69" s="35"/>
      <c r="AIW69" s="35"/>
      <c r="AIX69" s="35"/>
      <c r="AIY69" s="35"/>
      <c r="AIZ69" s="35"/>
      <c r="AJA69" s="35"/>
      <c r="AJB69" s="35"/>
      <c r="AJC69" s="35"/>
      <c r="AJD69" s="35"/>
      <c r="AJE69" s="35"/>
      <c r="AJF69" s="35"/>
      <c r="AJG69" s="35"/>
      <c r="AJH69" s="35"/>
      <c r="AJI69" s="35"/>
      <c r="AJJ69" s="35"/>
      <c r="AJK69" s="35"/>
      <c r="AJL69" s="35"/>
      <c r="AJM69" s="35"/>
      <c r="AJN69" s="35"/>
      <c r="AJO69" s="35"/>
      <c r="AJP69" s="35"/>
      <c r="AJQ69" s="35"/>
      <c r="AJR69" s="35"/>
      <c r="AJS69" s="35"/>
      <c r="AJT69" s="35"/>
      <c r="AJU69" s="35"/>
      <c r="AJV69" s="35"/>
      <c r="AJW69" s="35"/>
      <c r="AJX69" s="35"/>
      <c r="AJY69" s="35"/>
      <c r="AJZ69" s="35"/>
      <c r="AKA69" s="35"/>
      <c r="AKB69" s="35"/>
      <c r="AKC69" s="35"/>
      <c r="AKD69" s="35"/>
      <c r="AKE69" s="35"/>
      <c r="AKF69" s="35"/>
      <c r="AKG69" s="35"/>
      <c r="AKH69" s="35"/>
      <c r="AKI69" s="35"/>
      <c r="AKJ69" s="35"/>
      <c r="AKK69" s="35"/>
      <c r="AKL69" s="35"/>
      <c r="AKM69" s="35"/>
      <c r="AKN69" s="35"/>
      <c r="AKO69" s="35"/>
      <c r="AKP69" s="35"/>
      <c r="AKQ69" s="35"/>
      <c r="AKR69" s="35"/>
      <c r="AKS69" s="35"/>
      <c r="AKT69" s="35"/>
      <c r="AKU69" s="35"/>
      <c r="AKV69" s="35"/>
      <c r="AKW69" s="35"/>
      <c r="AKX69" s="35"/>
      <c r="AKY69" s="35"/>
      <c r="AKZ69" s="35"/>
      <c r="ALA69" s="35"/>
      <c r="ALB69" s="35"/>
      <c r="ALC69" s="35"/>
      <c r="ALD69" s="35"/>
      <c r="ALE69" s="35"/>
      <c r="ALF69" s="35"/>
      <c r="ALG69" s="35"/>
      <c r="ALH69" s="35"/>
      <c r="ALI69" s="35"/>
      <c r="ALJ69" s="35"/>
      <c r="ALK69" s="35"/>
      <c r="ALL69" s="35"/>
      <c r="ALM69" s="35"/>
      <c r="ALN69" s="35"/>
      <c r="ALO69" s="35"/>
      <c r="ALP69" s="35"/>
      <c r="ALQ69" s="35"/>
      <c r="ALR69" s="35"/>
      <c r="ALS69" s="35"/>
      <c r="ALT69" s="35"/>
      <c r="ALU69" s="35"/>
      <c r="ALV69" s="35"/>
      <c r="ALW69" s="35"/>
      <c r="ALX69" s="35"/>
      <c r="ALY69" s="35"/>
      <c r="ALZ69" s="35"/>
      <c r="AMA69" s="35"/>
      <c r="AMB69" s="35"/>
      <c r="AMC69" s="35"/>
      <c r="AMD69" s="35"/>
      <c r="AME69" s="35"/>
      <c r="AMF69" s="35"/>
      <c r="AMG69" s="35"/>
      <c r="AMH69" s="35"/>
      <c r="AMI69" s="35"/>
      <c r="AMJ69" s="35"/>
      <c r="AMK69" s="35"/>
    </row>
    <row r="70" s="1" customFormat="1" ht="20.1" customHeight="1" spans="1:1025">
      <c r="A70" s="11">
        <v>6</v>
      </c>
      <c r="B70" s="11">
        <v>67</v>
      </c>
      <c r="C70" s="12">
        <v>42101</v>
      </c>
      <c r="D70" s="13" t="s">
        <v>18</v>
      </c>
      <c r="E70" s="14" t="s">
        <v>40</v>
      </c>
      <c r="F70" s="14" t="s">
        <v>41</v>
      </c>
      <c r="G70" s="13" t="s">
        <v>21</v>
      </c>
      <c r="H70" s="15" t="s">
        <v>42</v>
      </c>
      <c r="I70" s="20">
        <v>42315</v>
      </c>
      <c r="J70" s="13">
        <v>7</v>
      </c>
      <c r="K70" s="21">
        <v>8.245</v>
      </c>
      <c r="L70" s="22">
        <f>K70/0.003375</f>
        <v>2442.96296296296</v>
      </c>
      <c r="M70" s="23">
        <v>285.4</v>
      </c>
      <c r="N70" s="15">
        <f>M70/22.5</f>
        <v>12.6844444444444</v>
      </c>
      <c r="O70" s="15">
        <f>AVERAGE(N70:N72)</f>
        <v>11.6118518518519</v>
      </c>
      <c r="P70" s="15">
        <f>(O70/15)*100</f>
        <v>77.4123456790123</v>
      </c>
      <c r="Q70" s="30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3"/>
      <c r="AG70" s="34"/>
      <c r="AH70" s="34"/>
      <c r="AI70" s="34"/>
      <c r="AJ70" s="34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  <c r="FE70" s="35"/>
      <c r="FF70" s="35"/>
      <c r="FG70" s="35"/>
      <c r="FH70" s="35"/>
      <c r="FI70" s="35"/>
      <c r="FJ70" s="35"/>
      <c r="FK70" s="35"/>
      <c r="FL70" s="35"/>
      <c r="FM70" s="35"/>
      <c r="FN70" s="35"/>
      <c r="FO70" s="35"/>
      <c r="FP70" s="35"/>
      <c r="FQ70" s="35"/>
      <c r="FR70" s="35"/>
      <c r="FS70" s="35"/>
      <c r="FT70" s="35"/>
      <c r="FU70" s="35"/>
      <c r="FV70" s="35"/>
      <c r="FW70" s="35"/>
      <c r="FX70" s="35"/>
      <c r="FY70" s="35"/>
      <c r="FZ70" s="35"/>
      <c r="GA70" s="35"/>
      <c r="GB70" s="35"/>
      <c r="GC70" s="35"/>
      <c r="GD70" s="35"/>
      <c r="GE70" s="35"/>
      <c r="GF70" s="35"/>
      <c r="GG70" s="35"/>
      <c r="GH70" s="35"/>
      <c r="GI70" s="35"/>
      <c r="GJ70" s="35"/>
      <c r="GK70" s="35"/>
      <c r="GL70" s="35"/>
      <c r="GM70" s="35"/>
      <c r="GN70" s="35"/>
      <c r="GO70" s="35"/>
      <c r="GP70" s="35"/>
      <c r="GQ70" s="35"/>
      <c r="GR70" s="35"/>
      <c r="GS70" s="35"/>
      <c r="GT70" s="35"/>
      <c r="GU70" s="35"/>
      <c r="GV70" s="35"/>
      <c r="GW70" s="35"/>
      <c r="GX70" s="35"/>
      <c r="GY70" s="35"/>
      <c r="GZ70" s="35"/>
      <c r="HA70" s="35"/>
      <c r="HB70" s="35"/>
      <c r="HC70" s="35"/>
      <c r="HD70" s="35"/>
      <c r="HE70" s="35"/>
      <c r="HF70" s="35"/>
      <c r="HG70" s="35"/>
      <c r="HH70" s="35"/>
      <c r="HI70" s="35"/>
      <c r="HJ70" s="35"/>
      <c r="HK70" s="35"/>
      <c r="HL70" s="35"/>
      <c r="HM70" s="35"/>
      <c r="HN70" s="35"/>
      <c r="HO70" s="35"/>
      <c r="HP70" s="35"/>
      <c r="HQ70" s="35"/>
      <c r="HR70" s="35"/>
      <c r="HS70" s="35"/>
      <c r="HT70" s="35"/>
      <c r="HU70" s="35"/>
      <c r="HV70" s="35"/>
      <c r="HW70" s="35"/>
      <c r="HX70" s="35"/>
      <c r="HY70" s="35"/>
      <c r="HZ70" s="35"/>
      <c r="IA70" s="35"/>
      <c r="IB70" s="35"/>
      <c r="IC70" s="35"/>
      <c r="ID70" s="35"/>
      <c r="IE70" s="35"/>
      <c r="IF70" s="35"/>
      <c r="IG70" s="35"/>
      <c r="IH70" s="35"/>
      <c r="II70" s="35"/>
      <c r="IJ70" s="35"/>
      <c r="IK70" s="35"/>
      <c r="IL70" s="35"/>
      <c r="IM70" s="35"/>
      <c r="IN70" s="35"/>
      <c r="IO70" s="35"/>
      <c r="IP70" s="35"/>
      <c r="IQ70" s="35"/>
      <c r="IR70" s="35"/>
      <c r="IS70" s="35"/>
      <c r="IT70" s="35"/>
      <c r="IU70" s="35"/>
      <c r="IV70" s="35"/>
      <c r="IW70" s="35"/>
      <c r="IX70" s="35"/>
      <c r="IY70" s="35"/>
      <c r="IZ70" s="35"/>
      <c r="JA70" s="35"/>
      <c r="JB70" s="35"/>
      <c r="JC70" s="35"/>
      <c r="JD70" s="35"/>
      <c r="JE70" s="35"/>
      <c r="JF70" s="35"/>
      <c r="JG70" s="35"/>
      <c r="JH70" s="35"/>
      <c r="JI70" s="35"/>
      <c r="JJ70" s="35"/>
      <c r="JK70" s="35"/>
      <c r="JL70" s="35"/>
      <c r="JM70" s="35"/>
      <c r="JN70" s="35"/>
      <c r="JO70" s="35"/>
      <c r="JP70" s="35"/>
      <c r="JQ70" s="35"/>
      <c r="JR70" s="35"/>
      <c r="JS70" s="35"/>
      <c r="JT70" s="35"/>
      <c r="JU70" s="35"/>
      <c r="JV70" s="35"/>
      <c r="JW70" s="35"/>
      <c r="JX70" s="35"/>
      <c r="JY70" s="35"/>
      <c r="JZ70" s="35"/>
      <c r="KA70" s="35"/>
      <c r="KB70" s="35"/>
      <c r="KC70" s="35"/>
      <c r="KD70" s="35"/>
      <c r="KE70" s="35"/>
      <c r="KF70" s="35"/>
      <c r="KG70" s="35"/>
      <c r="KH70" s="35"/>
      <c r="KI70" s="35"/>
      <c r="KJ70" s="35"/>
      <c r="KK70" s="35"/>
      <c r="KL70" s="35"/>
      <c r="KM70" s="35"/>
      <c r="KN70" s="35"/>
      <c r="KO70" s="35"/>
      <c r="KP70" s="35"/>
      <c r="KQ70" s="35"/>
      <c r="KR70" s="35"/>
      <c r="KS70" s="35"/>
      <c r="KT70" s="35"/>
      <c r="KU70" s="35"/>
      <c r="KV70" s="35"/>
      <c r="KW70" s="35"/>
      <c r="KX70" s="35"/>
      <c r="KY70" s="35"/>
      <c r="KZ70" s="35"/>
      <c r="LA70" s="35"/>
      <c r="LB70" s="35"/>
      <c r="LC70" s="35"/>
      <c r="LD70" s="35"/>
      <c r="LE70" s="35"/>
      <c r="LF70" s="35"/>
      <c r="LG70" s="35"/>
      <c r="LH70" s="35"/>
      <c r="LI70" s="35"/>
      <c r="LJ70" s="35"/>
      <c r="LK70" s="35"/>
      <c r="LL70" s="35"/>
      <c r="LM70" s="35"/>
      <c r="LN70" s="35"/>
      <c r="LO70" s="35"/>
      <c r="LP70" s="35"/>
      <c r="LQ70" s="35"/>
      <c r="LR70" s="35"/>
      <c r="LS70" s="35"/>
      <c r="LT70" s="35"/>
      <c r="LU70" s="35"/>
      <c r="LV70" s="35"/>
      <c r="LW70" s="35"/>
      <c r="LX70" s="35"/>
      <c r="LY70" s="35"/>
      <c r="LZ70" s="35"/>
      <c r="MA70" s="35"/>
      <c r="MB70" s="35"/>
      <c r="MC70" s="35"/>
      <c r="MD70" s="35"/>
      <c r="ME70" s="35"/>
      <c r="MF70" s="35"/>
      <c r="MG70" s="35"/>
      <c r="MH70" s="35"/>
      <c r="MI70" s="35"/>
      <c r="MJ70" s="35"/>
      <c r="MK70" s="35"/>
      <c r="ML70" s="35"/>
      <c r="MM70" s="35"/>
      <c r="MN70" s="35"/>
      <c r="MO70" s="35"/>
      <c r="MP70" s="35"/>
      <c r="MQ70" s="35"/>
      <c r="MR70" s="35"/>
      <c r="MS70" s="35"/>
      <c r="MT70" s="35"/>
      <c r="MU70" s="35"/>
      <c r="MV70" s="35"/>
      <c r="MW70" s="35"/>
      <c r="MX70" s="35"/>
      <c r="MY70" s="35"/>
      <c r="MZ70" s="35"/>
      <c r="NA70" s="35"/>
      <c r="NB70" s="35"/>
      <c r="NC70" s="35"/>
      <c r="ND70" s="35"/>
      <c r="NE70" s="35"/>
      <c r="NF70" s="35"/>
      <c r="NG70" s="35"/>
      <c r="NH70" s="35"/>
      <c r="NI70" s="35"/>
      <c r="NJ70" s="35"/>
      <c r="NK70" s="35"/>
      <c r="NL70" s="35"/>
      <c r="NM70" s="35"/>
      <c r="NN70" s="35"/>
      <c r="NO70" s="35"/>
      <c r="NP70" s="35"/>
      <c r="NQ70" s="35"/>
      <c r="NR70" s="35"/>
      <c r="NS70" s="35"/>
      <c r="NT70" s="35"/>
      <c r="NU70" s="35"/>
      <c r="NV70" s="35"/>
      <c r="NW70" s="35"/>
      <c r="NX70" s="35"/>
      <c r="NY70" s="35"/>
      <c r="NZ70" s="35"/>
      <c r="OA70" s="35"/>
      <c r="OB70" s="35"/>
      <c r="OC70" s="35"/>
      <c r="OD70" s="35"/>
      <c r="OE70" s="35"/>
      <c r="OF70" s="35"/>
      <c r="OG70" s="35"/>
      <c r="OH70" s="35"/>
      <c r="OI70" s="35"/>
      <c r="OJ70" s="35"/>
      <c r="OK70" s="35"/>
      <c r="OL70" s="35"/>
      <c r="OM70" s="35"/>
      <c r="ON70" s="35"/>
      <c r="OO70" s="35"/>
      <c r="OP70" s="35"/>
      <c r="OQ70" s="35"/>
      <c r="OR70" s="35"/>
      <c r="OS70" s="35"/>
      <c r="OT70" s="35"/>
      <c r="OU70" s="35"/>
      <c r="OV70" s="35"/>
      <c r="OW70" s="35"/>
      <c r="OX70" s="35"/>
      <c r="OY70" s="35"/>
      <c r="OZ70" s="35"/>
      <c r="PA70" s="35"/>
      <c r="PB70" s="35"/>
      <c r="PC70" s="35"/>
      <c r="PD70" s="35"/>
      <c r="PE70" s="35"/>
      <c r="PF70" s="35"/>
      <c r="PG70" s="35"/>
      <c r="PH70" s="35"/>
      <c r="PI70" s="35"/>
      <c r="PJ70" s="35"/>
      <c r="PK70" s="35"/>
      <c r="PL70" s="35"/>
      <c r="PM70" s="35"/>
      <c r="PN70" s="35"/>
      <c r="PO70" s="35"/>
      <c r="PP70" s="35"/>
      <c r="PQ70" s="35"/>
      <c r="PR70" s="35"/>
      <c r="PS70" s="35"/>
      <c r="PT70" s="35"/>
      <c r="PU70" s="35"/>
      <c r="PV70" s="35"/>
      <c r="PW70" s="35"/>
      <c r="PX70" s="35"/>
      <c r="PY70" s="35"/>
      <c r="PZ70" s="35"/>
      <c r="QA70" s="35"/>
      <c r="QB70" s="35"/>
      <c r="QC70" s="35"/>
      <c r="QD70" s="35"/>
      <c r="QE70" s="35"/>
      <c r="QF70" s="35"/>
      <c r="QG70" s="35"/>
      <c r="QH70" s="35"/>
      <c r="QI70" s="35"/>
      <c r="QJ70" s="35"/>
      <c r="QK70" s="35"/>
      <c r="QL70" s="35"/>
      <c r="QM70" s="35"/>
      <c r="QN70" s="35"/>
      <c r="QO70" s="35"/>
      <c r="QP70" s="35"/>
      <c r="QQ70" s="35"/>
      <c r="QR70" s="35"/>
      <c r="QS70" s="35"/>
      <c r="QT70" s="35"/>
      <c r="QU70" s="35"/>
      <c r="QV70" s="35"/>
      <c r="QW70" s="35"/>
      <c r="QX70" s="35"/>
      <c r="QY70" s="35"/>
      <c r="QZ70" s="35"/>
      <c r="RA70" s="35"/>
      <c r="RB70" s="35"/>
      <c r="RC70" s="35"/>
      <c r="RD70" s="35"/>
      <c r="RE70" s="35"/>
      <c r="RF70" s="35"/>
      <c r="RG70" s="35"/>
      <c r="RH70" s="35"/>
      <c r="RI70" s="35"/>
      <c r="RJ70" s="35"/>
      <c r="RK70" s="35"/>
      <c r="RL70" s="35"/>
      <c r="RM70" s="35"/>
      <c r="RN70" s="35"/>
      <c r="RO70" s="35"/>
      <c r="RP70" s="35"/>
      <c r="RQ70" s="35"/>
      <c r="RR70" s="35"/>
      <c r="RS70" s="35"/>
      <c r="RT70" s="35"/>
      <c r="RU70" s="35"/>
      <c r="RV70" s="35"/>
      <c r="RW70" s="35"/>
      <c r="RX70" s="35"/>
      <c r="RY70" s="35"/>
      <c r="RZ70" s="35"/>
      <c r="SA70" s="35"/>
      <c r="SB70" s="35"/>
      <c r="SC70" s="35"/>
      <c r="SD70" s="35"/>
      <c r="SE70" s="35"/>
      <c r="SF70" s="35"/>
      <c r="SG70" s="35"/>
      <c r="SH70" s="35"/>
      <c r="SI70" s="35"/>
      <c r="SJ70" s="35"/>
      <c r="SK70" s="35"/>
      <c r="SL70" s="35"/>
      <c r="SM70" s="35"/>
      <c r="SN70" s="35"/>
      <c r="SO70" s="35"/>
      <c r="SP70" s="35"/>
      <c r="SQ70" s="35"/>
      <c r="SR70" s="35"/>
      <c r="SS70" s="35"/>
      <c r="ST70" s="35"/>
      <c r="SU70" s="35"/>
      <c r="SV70" s="35"/>
      <c r="SW70" s="35"/>
      <c r="SX70" s="35"/>
      <c r="SY70" s="35"/>
      <c r="SZ70" s="35"/>
      <c r="TA70" s="35"/>
      <c r="TB70" s="35"/>
      <c r="TC70" s="35"/>
      <c r="TD70" s="35"/>
      <c r="TE70" s="35"/>
      <c r="TF70" s="35"/>
      <c r="TG70" s="35"/>
      <c r="TH70" s="35"/>
      <c r="TI70" s="35"/>
      <c r="TJ70" s="35"/>
      <c r="TK70" s="35"/>
      <c r="TL70" s="35"/>
      <c r="TM70" s="35"/>
      <c r="TN70" s="35"/>
      <c r="TO70" s="35"/>
      <c r="TP70" s="35"/>
      <c r="TQ70" s="35"/>
      <c r="TR70" s="35"/>
      <c r="TS70" s="35"/>
      <c r="TT70" s="35"/>
      <c r="TU70" s="35"/>
      <c r="TV70" s="35"/>
      <c r="TW70" s="35"/>
      <c r="TX70" s="35"/>
      <c r="TY70" s="35"/>
      <c r="TZ70" s="35"/>
      <c r="UA70" s="35"/>
      <c r="UB70" s="35"/>
      <c r="UC70" s="35"/>
      <c r="UD70" s="35"/>
      <c r="UE70" s="35"/>
      <c r="UF70" s="35"/>
      <c r="UG70" s="35"/>
      <c r="UH70" s="35"/>
      <c r="UI70" s="35"/>
      <c r="UJ70" s="35"/>
      <c r="UK70" s="35"/>
      <c r="UL70" s="35"/>
      <c r="UM70" s="35"/>
      <c r="UN70" s="35"/>
      <c r="UO70" s="35"/>
      <c r="UP70" s="35"/>
      <c r="UQ70" s="35"/>
      <c r="UR70" s="35"/>
      <c r="US70" s="35"/>
      <c r="UT70" s="35"/>
      <c r="UU70" s="35"/>
      <c r="UV70" s="35"/>
      <c r="UW70" s="35"/>
      <c r="UX70" s="35"/>
      <c r="UY70" s="35"/>
      <c r="UZ70" s="35"/>
      <c r="VA70" s="35"/>
      <c r="VB70" s="35"/>
      <c r="VC70" s="35"/>
      <c r="VD70" s="35"/>
      <c r="VE70" s="35"/>
      <c r="VF70" s="35"/>
      <c r="VG70" s="35"/>
      <c r="VH70" s="35"/>
      <c r="VI70" s="35"/>
      <c r="VJ70" s="35"/>
      <c r="VK70" s="35"/>
      <c r="VL70" s="35"/>
      <c r="VM70" s="35"/>
      <c r="VN70" s="35"/>
      <c r="VO70" s="35"/>
      <c r="VP70" s="35"/>
      <c r="VQ70" s="35"/>
      <c r="VR70" s="35"/>
      <c r="VS70" s="35"/>
      <c r="VT70" s="35"/>
      <c r="VU70" s="35"/>
      <c r="VV70" s="35"/>
      <c r="VW70" s="35"/>
      <c r="VX70" s="35"/>
      <c r="VY70" s="35"/>
      <c r="VZ70" s="35"/>
      <c r="WA70" s="35"/>
      <c r="WB70" s="35"/>
      <c r="WC70" s="35"/>
      <c r="WD70" s="35"/>
      <c r="WE70" s="35"/>
      <c r="WF70" s="35"/>
      <c r="WG70" s="35"/>
      <c r="WH70" s="35"/>
      <c r="WI70" s="35"/>
      <c r="WJ70" s="35"/>
      <c r="WK70" s="35"/>
      <c r="WL70" s="35"/>
      <c r="WM70" s="35"/>
      <c r="WN70" s="35"/>
      <c r="WO70" s="35"/>
      <c r="WP70" s="35"/>
      <c r="WQ70" s="35"/>
      <c r="WR70" s="35"/>
      <c r="WS70" s="35"/>
      <c r="WT70" s="35"/>
      <c r="WU70" s="35"/>
      <c r="WV70" s="35"/>
      <c r="WW70" s="35"/>
      <c r="WX70" s="35"/>
      <c r="WY70" s="35"/>
      <c r="WZ70" s="35"/>
      <c r="XA70" s="35"/>
      <c r="XB70" s="35"/>
      <c r="XC70" s="35"/>
      <c r="XD70" s="35"/>
      <c r="XE70" s="35"/>
      <c r="XF70" s="35"/>
      <c r="XG70" s="35"/>
      <c r="XH70" s="35"/>
      <c r="XI70" s="35"/>
      <c r="XJ70" s="35"/>
      <c r="XK70" s="35"/>
      <c r="XL70" s="35"/>
      <c r="XM70" s="35"/>
      <c r="XN70" s="35"/>
      <c r="XO70" s="35"/>
      <c r="XP70" s="35"/>
      <c r="XQ70" s="35"/>
      <c r="XR70" s="35"/>
      <c r="XS70" s="35"/>
      <c r="XT70" s="35"/>
      <c r="XU70" s="35"/>
      <c r="XV70" s="35"/>
      <c r="XW70" s="35"/>
      <c r="XX70" s="35"/>
      <c r="XY70" s="35"/>
      <c r="XZ70" s="35"/>
      <c r="YA70" s="35"/>
      <c r="YB70" s="35"/>
      <c r="YC70" s="35"/>
      <c r="YD70" s="35"/>
      <c r="YE70" s="35"/>
      <c r="YF70" s="35"/>
      <c r="YG70" s="35"/>
      <c r="YH70" s="35"/>
      <c r="YI70" s="35"/>
      <c r="YJ70" s="35"/>
      <c r="YK70" s="35"/>
      <c r="YL70" s="35"/>
      <c r="YM70" s="35"/>
      <c r="YN70" s="35"/>
      <c r="YO70" s="35"/>
      <c r="YP70" s="35"/>
      <c r="YQ70" s="35"/>
      <c r="YR70" s="35"/>
      <c r="YS70" s="35"/>
      <c r="YT70" s="35"/>
      <c r="YU70" s="35"/>
      <c r="YV70" s="35"/>
      <c r="YW70" s="35"/>
      <c r="YX70" s="35"/>
      <c r="YY70" s="35"/>
      <c r="YZ70" s="35"/>
      <c r="ZA70" s="35"/>
      <c r="ZB70" s="35"/>
      <c r="ZC70" s="35"/>
      <c r="ZD70" s="35"/>
      <c r="ZE70" s="35"/>
      <c r="ZF70" s="35"/>
      <c r="ZG70" s="35"/>
      <c r="ZH70" s="35"/>
      <c r="ZI70" s="35"/>
      <c r="ZJ70" s="35"/>
      <c r="ZK70" s="35"/>
      <c r="ZL70" s="35"/>
      <c r="ZM70" s="35"/>
      <c r="ZN70" s="35"/>
      <c r="ZO70" s="35"/>
      <c r="ZP70" s="35"/>
      <c r="ZQ70" s="35"/>
      <c r="ZR70" s="35"/>
      <c r="ZS70" s="35"/>
      <c r="ZT70" s="35"/>
      <c r="ZU70" s="35"/>
      <c r="ZV70" s="35"/>
      <c r="ZW70" s="35"/>
      <c r="ZX70" s="35"/>
      <c r="ZY70" s="35"/>
      <c r="ZZ70" s="35"/>
      <c r="AAA70" s="35"/>
      <c r="AAB70" s="35"/>
      <c r="AAC70" s="35"/>
      <c r="AAD70" s="35"/>
      <c r="AAE70" s="35"/>
      <c r="AAF70" s="35"/>
      <c r="AAG70" s="35"/>
      <c r="AAH70" s="35"/>
      <c r="AAI70" s="35"/>
      <c r="AAJ70" s="35"/>
      <c r="AAK70" s="35"/>
      <c r="AAL70" s="35"/>
      <c r="AAM70" s="35"/>
      <c r="AAN70" s="35"/>
      <c r="AAO70" s="35"/>
      <c r="AAP70" s="35"/>
      <c r="AAQ70" s="35"/>
      <c r="AAR70" s="35"/>
      <c r="AAS70" s="35"/>
      <c r="AAT70" s="35"/>
      <c r="AAU70" s="35"/>
      <c r="AAV70" s="35"/>
      <c r="AAW70" s="35"/>
      <c r="AAX70" s="35"/>
      <c r="AAY70" s="35"/>
      <c r="AAZ70" s="35"/>
      <c r="ABA70" s="35"/>
      <c r="ABB70" s="35"/>
      <c r="ABC70" s="35"/>
      <c r="ABD70" s="35"/>
      <c r="ABE70" s="35"/>
      <c r="ABF70" s="35"/>
      <c r="ABG70" s="35"/>
      <c r="ABH70" s="35"/>
      <c r="ABI70" s="35"/>
      <c r="ABJ70" s="35"/>
      <c r="ABK70" s="35"/>
      <c r="ABL70" s="35"/>
      <c r="ABM70" s="35"/>
      <c r="ABN70" s="35"/>
      <c r="ABO70" s="35"/>
      <c r="ABP70" s="35"/>
      <c r="ABQ70" s="35"/>
      <c r="ABR70" s="35"/>
      <c r="ABS70" s="35"/>
      <c r="ABT70" s="35"/>
      <c r="ABU70" s="35"/>
      <c r="ABV70" s="35"/>
      <c r="ABW70" s="35"/>
      <c r="ABX70" s="35"/>
      <c r="ABY70" s="35"/>
      <c r="ABZ70" s="35"/>
      <c r="ACA70" s="35"/>
      <c r="ACB70" s="35"/>
      <c r="ACC70" s="35"/>
      <c r="ACD70" s="35"/>
      <c r="ACE70" s="35"/>
      <c r="ACF70" s="35"/>
      <c r="ACG70" s="35"/>
      <c r="ACH70" s="35"/>
      <c r="ACI70" s="35"/>
      <c r="ACJ70" s="35"/>
      <c r="ACK70" s="35"/>
      <c r="ACL70" s="35"/>
      <c r="ACM70" s="35"/>
      <c r="ACN70" s="35"/>
      <c r="ACO70" s="35"/>
      <c r="ACP70" s="35"/>
      <c r="ACQ70" s="35"/>
      <c r="ACR70" s="35"/>
      <c r="ACS70" s="35"/>
      <c r="ACT70" s="35"/>
      <c r="ACU70" s="35"/>
      <c r="ACV70" s="35"/>
      <c r="ACW70" s="35"/>
      <c r="ACX70" s="35"/>
      <c r="ACY70" s="35"/>
      <c r="ACZ70" s="35"/>
      <c r="ADA70" s="35"/>
      <c r="ADB70" s="35"/>
      <c r="ADC70" s="35"/>
      <c r="ADD70" s="35"/>
      <c r="ADE70" s="35"/>
      <c r="ADF70" s="35"/>
      <c r="ADG70" s="35"/>
      <c r="ADH70" s="35"/>
      <c r="ADI70" s="35"/>
      <c r="ADJ70" s="35"/>
      <c r="ADK70" s="35"/>
      <c r="ADL70" s="35"/>
      <c r="ADM70" s="35"/>
      <c r="ADN70" s="35"/>
      <c r="ADO70" s="35"/>
      <c r="ADP70" s="35"/>
      <c r="ADQ70" s="35"/>
      <c r="ADR70" s="35"/>
      <c r="ADS70" s="35"/>
      <c r="ADT70" s="35"/>
      <c r="ADU70" s="35"/>
      <c r="ADV70" s="35"/>
      <c r="ADW70" s="35"/>
      <c r="ADX70" s="35"/>
      <c r="ADY70" s="35"/>
      <c r="ADZ70" s="35"/>
      <c r="AEA70" s="35"/>
      <c r="AEB70" s="35"/>
      <c r="AEC70" s="35"/>
      <c r="AED70" s="35"/>
      <c r="AEE70" s="35"/>
      <c r="AEF70" s="35"/>
      <c r="AEG70" s="35"/>
      <c r="AEH70" s="35"/>
      <c r="AEI70" s="35"/>
      <c r="AEJ70" s="35"/>
      <c r="AEK70" s="35"/>
      <c r="AEL70" s="35"/>
      <c r="AEM70" s="35"/>
      <c r="AEN70" s="35"/>
      <c r="AEO70" s="35"/>
      <c r="AEP70" s="35"/>
      <c r="AEQ70" s="35"/>
      <c r="AER70" s="35"/>
      <c r="AES70" s="35"/>
      <c r="AET70" s="35"/>
      <c r="AEU70" s="35"/>
      <c r="AEV70" s="35"/>
      <c r="AEW70" s="35"/>
      <c r="AEX70" s="35"/>
      <c r="AEY70" s="35"/>
      <c r="AEZ70" s="35"/>
      <c r="AFA70" s="35"/>
      <c r="AFB70" s="35"/>
      <c r="AFC70" s="35"/>
      <c r="AFD70" s="35"/>
      <c r="AFE70" s="35"/>
      <c r="AFF70" s="35"/>
      <c r="AFG70" s="35"/>
      <c r="AFH70" s="35"/>
      <c r="AFI70" s="35"/>
      <c r="AFJ70" s="35"/>
      <c r="AFK70" s="35"/>
      <c r="AFL70" s="35"/>
      <c r="AFM70" s="35"/>
      <c r="AFN70" s="35"/>
      <c r="AFO70" s="35"/>
      <c r="AFP70" s="35"/>
      <c r="AFQ70" s="35"/>
      <c r="AFR70" s="35"/>
      <c r="AFS70" s="35"/>
      <c r="AFT70" s="35"/>
      <c r="AFU70" s="35"/>
      <c r="AFV70" s="35"/>
      <c r="AFW70" s="35"/>
      <c r="AFX70" s="35"/>
      <c r="AFY70" s="35"/>
      <c r="AFZ70" s="35"/>
      <c r="AGA70" s="35"/>
      <c r="AGB70" s="35"/>
      <c r="AGC70" s="35"/>
      <c r="AGD70" s="35"/>
      <c r="AGE70" s="35"/>
      <c r="AGF70" s="35"/>
      <c r="AGG70" s="35"/>
      <c r="AGH70" s="35"/>
      <c r="AGI70" s="35"/>
      <c r="AGJ70" s="35"/>
      <c r="AGK70" s="35"/>
      <c r="AGL70" s="35"/>
      <c r="AGM70" s="35"/>
      <c r="AGN70" s="35"/>
      <c r="AGO70" s="35"/>
      <c r="AGP70" s="35"/>
      <c r="AGQ70" s="35"/>
      <c r="AGR70" s="35"/>
      <c r="AGS70" s="35"/>
      <c r="AGT70" s="35"/>
      <c r="AGU70" s="35"/>
      <c r="AGV70" s="35"/>
      <c r="AGW70" s="35"/>
      <c r="AGX70" s="35"/>
      <c r="AGY70" s="35"/>
      <c r="AGZ70" s="35"/>
      <c r="AHA70" s="35"/>
      <c r="AHB70" s="35"/>
      <c r="AHC70" s="35"/>
      <c r="AHD70" s="35"/>
      <c r="AHE70" s="35"/>
      <c r="AHF70" s="35"/>
      <c r="AHG70" s="35"/>
      <c r="AHH70" s="35"/>
      <c r="AHI70" s="35"/>
      <c r="AHJ70" s="35"/>
      <c r="AHK70" s="35"/>
      <c r="AHL70" s="35"/>
      <c r="AHM70" s="35"/>
      <c r="AHN70" s="35"/>
      <c r="AHO70" s="35"/>
      <c r="AHP70" s="35"/>
      <c r="AHQ70" s="35"/>
      <c r="AHR70" s="35"/>
      <c r="AHS70" s="35"/>
      <c r="AHT70" s="35"/>
      <c r="AHU70" s="35"/>
      <c r="AHV70" s="35"/>
      <c r="AHW70" s="35"/>
      <c r="AHX70" s="35"/>
      <c r="AHY70" s="35"/>
      <c r="AHZ70" s="35"/>
      <c r="AIA70" s="35"/>
      <c r="AIB70" s="35"/>
      <c r="AIC70" s="35"/>
      <c r="AID70" s="35"/>
      <c r="AIE70" s="35"/>
      <c r="AIF70" s="35"/>
      <c r="AIG70" s="35"/>
      <c r="AIH70" s="35"/>
      <c r="AII70" s="35"/>
      <c r="AIJ70" s="35"/>
      <c r="AIK70" s="35"/>
      <c r="AIL70" s="35"/>
      <c r="AIM70" s="35"/>
      <c r="AIN70" s="35"/>
      <c r="AIO70" s="35"/>
      <c r="AIP70" s="35"/>
      <c r="AIQ70" s="35"/>
      <c r="AIR70" s="35"/>
      <c r="AIS70" s="35"/>
      <c r="AIT70" s="35"/>
      <c r="AIU70" s="35"/>
      <c r="AIV70" s="35"/>
      <c r="AIW70" s="35"/>
      <c r="AIX70" s="35"/>
      <c r="AIY70" s="35"/>
      <c r="AIZ70" s="35"/>
      <c r="AJA70" s="35"/>
      <c r="AJB70" s="35"/>
      <c r="AJC70" s="35"/>
      <c r="AJD70" s="35"/>
      <c r="AJE70" s="35"/>
      <c r="AJF70" s="35"/>
      <c r="AJG70" s="35"/>
      <c r="AJH70" s="35"/>
      <c r="AJI70" s="35"/>
      <c r="AJJ70" s="35"/>
      <c r="AJK70" s="35"/>
      <c r="AJL70" s="35"/>
      <c r="AJM70" s="35"/>
      <c r="AJN70" s="35"/>
      <c r="AJO70" s="35"/>
      <c r="AJP70" s="35"/>
      <c r="AJQ70" s="35"/>
      <c r="AJR70" s="35"/>
      <c r="AJS70" s="35"/>
      <c r="AJT70" s="35"/>
      <c r="AJU70" s="35"/>
      <c r="AJV70" s="35"/>
      <c r="AJW70" s="35"/>
      <c r="AJX70" s="35"/>
      <c r="AJY70" s="35"/>
      <c r="AJZ70" s="35"/>
      <c r="AKA70" s="35"/>
      <c r="AKB70" s="35"/>
      <c r="AKC70" s="35"/>
      <c r="AKD70" s="35"/>
      <c r="AKE70" s="35"/>
      <c r="AKF70" s="35"/>
      <c r="AKG70" s="35"/>
      <c r="AKH70" s="35"/>
      <c r="AKI70" s="35"/>
      <c r="AKJ70" s="35"/>
      <c r="AKK70" s="35"/>
      <c r="AKL70" s="35"/>
      <c r="AKM70" s="35"/>
      <c r="AKN70" s="35"/>
      <c r="AKO70" s="35"/>
      <c r="AKP70" s="35"/>
      <c r="AKQ70" s="35"/>
      <c r="AKR70" s="35"/>
      <c r="AKS70" s="35"/>
      <c r="AKT70" s="35"/>
      <c r="AKU70" s="35"/>
      <c r="AKV70" s="35"/>
      <c r="AKW70" s="35"/>
      <c r="AKX70" s="35"/>
      <c r="AKY70" s="35"/>
      <c r="AKZ70" s="35"/>
      <c r="ALA70" s="35"/>
      <c r="ALB70" s="35"/>
      <c r="ALC70" s="35"/>
      <c r="ALD70" s="35"/>
      <c r="ALE70" s="35"/>
      <c r="ALF70" s="35"/>
      <c r="ALG70" s="35"/>
      <c r="ALH70" s="35"/>
      <c r="ALI70" s="35"/>
      <c r="ALJ70" s="35"/>
      <c r="ALK70" s="35"/>
      <c r="ALL70" s="35"/>
      <c r="ALM70" s="35"/>
      <c r="ALN70" s="35"/>
      <c r="ALO70" s="35"/>
      <c r="ALP70" s="35"/>
      <c r="ALQ70" s="35"/>
      <c r="ALR70" s="35"/>
      <c r="ALS70" s="35"/>
      <c r="ALT70" s="35"/>
      <c r="ALU70" s="35"/>
      <c r="ALV70" s="35"/>
      <c r="ALW70" s="35"/>
      <c r="ALX70" s="35"/>
      <c r="ALY70" s="35"/>
      <c r="ALZ70" s="35"/>
      <c r="AMA70" s="35"/>
      <c r="AMB70" s="35"/>
      <c r="AMC70" s="35"/>
      <c r="AMD70" s="35"/>
      <c r="AME70" s="35"/>
      <c r="AMF70" s="35"/>
      <c r="AMG70" s="35"/>
      <c r="AMH70" s="35"/>
      <c r="AMI70" s="35"/>
      <c r="AMJ70" s="35"/>
      <c r="AMK70" s="35"/>
    </row>
    <row r="71" s="1" customFormat="1" ht="20.1" customHeight="1" spans="1:1025">
      <c r="A71" s="11"/>
      <c r="B71" s="11">
        <v>68</v>
      </c>
      <c r="C71" s="12"/>
      <c r="D71" s="13"/>
      <c r="E71" s="14"/>
      <c r="F71" s="14"/>
      <c r="G71" s="13"/>
      <c r="H71" s="15"/>
      <c r="I71" s="20"/>
      <c r="J71" s="13"/>
      <c r="K71" s="24">
        <v>8.492</v>
      </c>
      <c r="L71" s="22">
        <f>K71/0.003375</f>
        <v>2516.14814814815</v>
      </c>
      <c r="M71" s="25">
        <v>252.8</v>
      </c>
      <c r="N71" s="15">
        <f>M71/22.5</f>
        <v>11.2355555555556</v>
      </c>
      <c r="O71" s="15"/>
      <c r="P71" s="15"/>
      <c r="Q71" s="30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3"/>
      <c r="AG71" s="34"/>
      <c r="AH71" s="34"/>
      <c r="AI71" s="34"/>
      <c r="AJ71" s="34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  <c r="FE71" s="35"/>
      <c r="FF71" s="35"/>
      <c r="FG71" s="35"/>
      <c r="FH71" s="35"/>
      <c r="FI71" s="35"/>
      <c r="FJ71" s="35"/>
      <c r="FK71" s="35"/>
      <c r="FL71" s="35"/>
      <c r="FM71" s="35"/>
      <c r="FN71" s="35"/>
      <c r="FO71" s="35"/>
      <c r="FP71" s="35"/>
      <c r="FQ71" s="35"/>
      <c r="FR71" s="35"/>
      <c r="FS71" s="35"/>
      <c r="FT71" s="35"/>
      <c r="FU71" s="35"/>
      <c r="FV71" s="35"/>
      <c r="FW71" s="35"/>
      <c r="FX71" s="35"/>
      <c r="FY71" s="35"/>
      <c r="FZ71" s="35"/>
      <c r="GA71" s="35"/>
      <c r="GB71" s="35"/>
      <c r="GC71" s="35"/>
      <c r="GD71" s="35"/>
      <c r="GE71" s="35"/>
      <c r="GF71" s="35"/>
      <c r="GG71" s="35"/>
      <c r="GH71" s="35"/>
      <c r="GI71" s="35"/>
      <c r="GJ71" s="35"/>
      <c r="GK71" s="35"/>
      <c r="GL71" s="35"/>
      <c r="GM71" s="35"/>
      <c r="GN71" s="35"/>
      <c r="GO71" s="35"/>
      <c r="GP71" s="35"/>
      <c r="GQ71" s="35"/>
      <c r="GR71" s="35"/>
      <c r="GS71" s="35"/>
      <c r="GT71" s="35"/>
      <c r="GU71" s="35"/>
      <c r="GV71" s="35"/>
      <c r="GW71" s="35"/>
      <c r="GX71" s="35"/>
      <c r="GY71" s="35"/>
      <c r="GZ71" s="35"/>
      <c r="HA71" s="35"/>
      <c r="HB71" s="35"/>
      <c r="HC71" s="35"/>
      <c r="HD71" s="35"/>
      <c r="HE71" s="35"/>
      <c r="HF71" s="35"/>
      <c r="HG71" s="35"/>
      <c r="HH71" s="35"/>
      <c r="HI71" s="35"/>
      <c r="HJ71" s="35"/>
      <c r="HK71" s="35"/>
      <c r="HL71" s="35"/>
      <c r="HM71" s="35"/>
      <c r="HN71" s="35"/>
      <c r="HO71" s="35"/>
      <c r="HP71" s="35"/>
      <c r="HQ71" s="35"/>
      <c r="HR71" s="35"/>
      <c r="HS71" s="35"/>
      <c r="HT71" s="35"/>
      <c r="HU71" s="35"/>
      <c r="HV71" s="35"/>
      <c r="HW71" s="35"/>
      <c r="HX71" s="35"/>
      <c r="HY71" s="35"/>
      <c r="HZ71" s="35"/>
      <c r="IA71" s="35"/>
      <c r="IB71" s="35"/>
      <c r="IC71" s="35"/>
      <c r="ID71" s="35"/>
      <c r="IE71" s="35"/>
      <c r="IF71" s="35"/>
      <c r="IG71" s="35"/>
      <c r="IH71" s="35"/>
      <c r="II71" s="35"/>
      <c r="IJ71" s="35"/>
      <c r="IK71" s="35"/>
      <c r="IL71" s="35"/>
      <c r="IM71" s="35"/>
      <c r="IN71" s="35"/>
      <c r="IO71" s="35"/>
      <c r="IP71" s="35"/>
      <c r="IQ71" s="35"/>
      <c r="IR71" s="35"/>
      <c r="IS71" s="35"/>
      <c r="IT71" s="35"/>
      <c r="IU71" s="35"/>
      <c r="IV71" s="35"/>
      <c r="IW71" s="35"/>
      <c r="IX71" s="35"/>
      <c r="IY71" s="35"/>
      <c r="IZ71" s="35"/>
      <c r="JA71" s="35"/>
      <c r="JB71" s="35"/>
      <c r="JC71" s="35"/>
      <c r="JD71" s="35"/>
      <c r="JE71" s="35"/>
      <c r="JF71" s="35"/>
      <c r="JG71" s="35"/>
      <c r="JH71" s="35"/>
      <c r="JI71" s="35"/>
      <c r="JJ71" s="35"/>
      <c r="JK71" s="35"/>
      <c r="JL71" s="35"/>
      <c r="JM71" s="35"/>
      <c r="JN71" s="35"/>
      <c r="JO71" s="35"/>
      <c r="JP71" s="35"/>
      <c r="JQ71" s="35"/>
      <c r="JR71" s="35"/>
      <c r="JS71" s="35"/>
      <c r="JT71" s="35"/>
      <c r="JU71" s="35"/>
      <c r="JV71" s="35"/>
      <c r="JW71" s="35"/>
      <c r="JX71" s="35"/>
      <c r="JY71" s="35"/>
      <c r="JZ71" s="35"/>
      <c r="KA71" s="35"/>
      <c r="KB71" s="35"/>
      <c r="KC71" s="35"/>
      <c r="KD71" s="35"/>
      <c r="KE71" s="35"/>
      <c r="KF71" s="35"/>
      <c r="KG71" s="35"/>
      <c r="KH71" s="35"/>
      <c r="KI71" s="35"/>
      <c r="KJ71" s="35"/>
      <c r="KK71" s="35"/>
      <c r="KL71" s="35"/>
      <c r="KM71" s="35"/>
      <c r="KN71" s="35"/>
      <c r="KO71" s="35"/>
      <c r="KP71" s="35"/>
      <c r="KQ71" s="35"/>
      <c r="KR71" s="35"/>
      <c r="KS71" s="35"/>
      <c r="KT71" s="35"/>
      <c r="KU71" s="35"/>
      <c r="KV71" s="35"/>
      <c r="KW71" s="35"/>
      <c r="KX71" s="35"/>
      <c r="KY71" s="35"/>
      <c r="KZ71" s="35"/>
      <c r="LA71" s="35"/>
      <c r="LB71" s="35"/>
      <c r="LC71" s="35"/>
      <c r="LD71" s="35"/>
      <c r="LE71" s="35"/>
      <c r="LF71" s="35"/>
      <c r="LG71" s="35"/>
      <c r="LH71" s="35"/>
      <c r="LI71" s="35"/>
      <c r="LJ71" s="35"/>
      <c r="LK71" s="35"/>
      <c r="LL71" s="35"/>
      <c r="LM71" s="35"/>
      <c r="LN71" s="35"/>
      <c r="LO71" s="35"/>
      <c r="LP71" s="35"/>
      <c r="LQ71" s="35"/>
      <c r="LR71" s="35"/>
      <c r="LS71" s="35"/>
      <c r="LT71" s="35"/>
      <c r="LU71" s="35"/>
      <c r="LV71" s="35"/>
      <c r="LW71" s="35"/>
      <c r="LX71" s="35"/>
      <c r="LY71" s="35"/>
      <c r="LZ71" s="35"/>
      <c r="MA71" s="35"/>
      <c r="MB71" s="35"/>
      <c r="MC71" s="35"/>
      <c r="MD71" s="35"/>
      <c r="ME71" s="35"/>
      <c r="MF71" s="35"/>
      <c r="MG71" s="35"/>
      <c r="MH71" s="35"/>
      <c r="MI71" s="35"/>
      <c r="MJ71" s="35"/>
      <c r="MK71" s="35"/>
      <c r="ML71" s="35"/>
      <c r="MM71" s="35"/>
      <c r="MN71" s="35"/>
      <c r="MO71" s="35"/>
      <c r="MP71" s="35"/>
      <c r="MQ71" s="35"/>
      <c r="MR71" s="35"/>
      <c r="MS71" s="35"/>
      <c r="MT71" s="35"/>
      <c r="MU71" s="35"/>
      <c r="MV71" s="35"/>
      <c r="MW71" s="35"/>
      <c r="MX71" s="35"/>
      <c r="MY71" s="35"/>
      <c r="MZ71" s="35"/>
      <c r="NA71" s="35"/>
      <c r="NB71" s="35"/>
      <c r="NC71" s="35"/>
      <c r="ND71" s="35"/>
      <c r="NE71" s="35"/>
      <c r="NF71" s="35"/>
      <c r="NG71" s="35"/>
      <c r="NH71" s="35"/>
      <c r="NI71" s="35"/>
      <c r="NJ71" s="35"/>
      <c r="NK71" s="35"/>
      <c r="NL71" s="35"/>
      <c r="NM71" s="35"/>
      <c r="NN71" s="35"/>
      <c r="NO71" s="35"/>
      <c r="NP71" s="35"/>
      <c r="NQ71" s="35"/>
      <c r="NR71" s="35"/>
      <c r="NS71" s="35"/>
      <c r="NT71" s="35"/>
      <c r="NU71" s="35"/>
      <c r="NV71" s="35"/>
      <c r="NW71" s="35"/>
      <c r="NX71" s="35"/>
      <c r="NY71" s="35"/>
      <c r="NZ71" s="35"/>
      <c r="OA71" s="35"/>
      <c r="OB71" s="35"/>
      <c r="OC71" s="35"/>
      <c r="OD71" s="35"/>
      <c r="OE71" s="35"/>
      <c r="OF71" s="35"/>
      <c r="OG71" s="35"/>
      <c r="OH71" s="35"/>
      <c r="OI71" s="35"/>
      <c r="OJ71" s="35"/>
      <c r="OK71" s="35"/>
      <c r="OL71" s="35"/>
      <c r="OM71" s="35"/>
      <c r="ON71" s="35"/>
      <c r="OO71" s="35"/>
      <c r="OP71" s="35"/>
      <c r="OQ71" s="35"/>
      <c r="OR71" s="35"/>
      <c r="OS71" s="35"/>
      <c r="OT71" s="35"/>
      <c r="OU71" s="35"/>
      <c r="OV71" s="35"/>
      <c r="OW71" s="35"/>
      <c r="OX71" s="35"/>
      <c r="OY71" s="35"/>
      <c r="OZ71" s="35"/>
      <c r="PA71" s="35"/>
      <c r="PB71" s="35"/>
      <c r="PC71" s="35"/>
      <c r="PD71" s="35"/>
      <c r="PE71" s="35"/>
      <c r="PF71" s="35"/>
      <c r="PG71" s="35"/>
      <c r="PH71" s="35"/>
      <c r="PI71" s="35"/>
      <c r="PJ71" s="35"/>
      <c r="PK71" s="35"/>
      <c r="PL71" s="35"/>
      <c r="PM71" s="35"/>
      <c r="PN71" s="35"/>
      <c r="PO71" s="35"/>
      <c r="PP71" s="35"/>
      <c r="PQ71" s="35"/>
      <c r="PR71" s="35"/>
      <c r="PS71" s="35"/>
      <c r="PT71" s="35"/>
      <c r="PU71" s="35"/>
      <c r="PV71" s="35"/>
      <c r="PW71" s="35"/>
      <c r="PX71" s="35"/>
      <c r="PY71" s="35"/>
      <c r="PZ71" s="35"/>
      <c r="QA71" s="35"/>
      <c r="QB71" s="35"/>
      <c r="QC71" s="35"/>
      <c r="QD71" s="35"/>
      <c r="QE71" s="35"/>
      <c r="QF71" s="35"/>
      <c r="QG71" s="35"/>
      <c r="QH71" s="35"/>
      <c r="QI71" s="35"/>
      <c r="QJ71" s="35"/>
      <c r="QK71" s="35"/>
      <c r="QL71" s="35"/>
      <c r="QM71" s="35"/>
      <c r="QN71" s="35"/>
      <c r="QO71" s="35"/>
      <c r="QP71" s="35"/>
      <c r="QQ71" s="35"/>
      <c r="QR71" s="35"/>
      <c r="QS71" s="35"/>
      <c r="QT71" s="35"/>
      <c r="QU71" s="35"/>
      <c r="QV71" s="35"/>
      <c r="QW71" s="35"/>
      <c r="QX71" s="35"/>
      <c r="QY71" s="35"/>
      <c r="QZ71" s="35"/>
      <c r="RA71" s="35"/>
      <c r="RB71" s="35"/>
      <c r="RC71" s="35"/>
      <c r="RD71" s="35"/>
      <c r="RE71" s="35"/>
      <c r="RF71" s="35"/>
      <c r="RG71" s="35"/>
      <c r="RH71" s="35"/>
      <c r="RI71" s="35"/>
      <c r="RJ71" s="35"/>
      <c r="RK71" s="35"/>
      <c r="RL71" s="35"/>
      <c r="RM71" s="35"/>
      <c r="RN71" s="35"/>
      <c r="RO71" s="35"/>
      <c r="RP71" s="35"/>
      <c r="RQ71" s="35"/>
      <c r="RR71" s="35"/>
      <c r="RS71" s="35"/>
      <c r="RT71" s="35"/>
      <c r="RU71" s="35"/>
      <c r="RV71" s="35"/>
      <c r="RW71" s="35"/>
      <c r="RX71" s="35"/>
      <c r="RY71" s="35"/>
      <c r="RZ71" s="35"/>
      <c r="SA71" s="35"/>
      <c r="SB71" s="35"/>
      <c r="SC71" s="35"/>
      <c r="SD71" s="35"/>
      <c r="SE71" s="35"/>
      <c r="SF71" s="35"/>
      <c r="SG71" s="35"/>
      <c r="SH71" s="35"/>
      <c r="SI71" s="35"/>
      <c r="SJ71" s="35"/>
      <c r="SK71" s="35"/>
      <c r="SL71" s="35"/>
      <c r="SM71" s="35"/>
      <c r="SN71" s="35"/>
      <c r="SO71" s="35"/>
      <c r="SP71" s="35"/>
      <c r="SQ71" s="35"/>
      <c r="SR71" s="35"/>
      <c r="SS71" s="35"/>
      <c r="ST71" s="35"/>
      <c r="SU71" s="35"/>
      <c r="SV71" s="35"/>
      <c r="SW71" s="35"/>
      <c r="SX71" s="35"/>
      <c r="SY71" s="35"/>
      <c r="SZ71" s="35"/>
      <c r="TA71" s="35"/>
      <c r="TB71" s="35"/>
      <c r="TC71" s="35"/>
      <c r="TD71" s="35"/>
      <c r="TE71" s="35"/>
      <c r="TF71" s="35"/>
      <c r="TG71" s="35"/>
      <c r="TH71" s="35"/>
      <c r="TI71" s="35"/>
      <c r="TJ71" s="35"/>
      <c r="TK71" s="35"/>
      <c r="TL71" s="35"/>
      <c r="TM71" s="35"/>
      <c r="TN71" s="35"/>
      <c r="TO71" s="35"/>
      <c r="TP71" s="35"/>
      <c r="TQ71" s="35"/>
      <c r="TR71" s="35"/>
      <c r="TS71" s="35"/>
      <c r="TT71" s="35"/>
      <c r="TU71" s="35"/>
      <c r="TV71" s="35"/>
      <c r="TW71" s="35"/>
      <c r="TX71" s="35"/>
      <c r="TY71" s="35"/>
      <c r="TZ71" s="35"/>
      <c r="UA71" s="35"/>
      <c r="UB71" s="35"/>
      <c r="UC71" s="35"/>
      <c r="UD71" s="35"/>
      <c r="UE71" s="35"/>
      <c r="UF71" s="35"/>
      <c r="UG71" s="35"/>
      <c r="UH71" s="35"/>
      <c r="UI71" s="35"/>
      <c r="UJ71" s="35"/>
      <c r="UK71" s="35"/>
      <c r="UL71" s="35"/>
      <c r="UM71" s="35"/>
      <c r="UN71" s="35"/>
      <c r="UO71" s="35"/>
      <c r="UP71" s="35"/>
      <c r="UQ71" s="35"/>
      <c r="UR71" s="35"/>
      <c r="US71" s="35"/>
      <c r="UT71" s="35"/>
      <c r="UU71" s="35"/>
      <c r="UV71" s="35"/>
      <c r="UW71" s="35"/>
      <c r="UX71" s="35"/>
      <c r="UY71" s="35"/>
      <c r="UZ71" s="35"/>
      <c r="VA71" s="35"/>
      <c r="VB71" s="35"/>
      <c r="VC71" s="35"/>
      <c r="VD71" s="35"/>
      <c r="VE71" s="35"/>
      <c r="VF71" s="35"/>
      <c r="VG71" s="35"/>
      <c r="VH71" s="35"/>
      <c r="VI71" s="35"/>
      <c r="VJ71" s="35"/>
      <c r="VK71" s="35"/>
      <c r="VL71" s="35"/>
      <c r="VM71" s="35"/>
      <c r="VN71" s="35"/>
      <c r="VO71" s="35"/>
      <c r="VP71" s="35"/>
      <c r="VQ71" s="35"/>
      <c r="VR71" s="35"/>
      <c r="VS71" s="35"/>
      <c r="VT71" s="35"/>
      <c r="VU71" s="35"/>
      <c r="VV71" s="35"/>
      <c r="VW71" s="35"/>
      <c r="VX71" s="35"/>
      <c r="VY71" s="35"/>
      <c r="VZ71" s="35"/>
      <c r="WA71" s="35"/>
      <c r="WB71" s="35"/>
      <c r="WC71" s="35"/>
      <c r="WD71" s="35"/>
      <c r="WE71" s="35"/>
      <c r="WF71" s="35"/>
      <c r="WG71" s="35"/>
      <c r="WH71" s="35"/>
      <c r="WI71" s="35"/>
      <c r="WJ71" s="35"/>
      <c r="WK71" s="35"/>
      <c r="WL71" s="35"/>
      <c r="WM71" s="35"/>
      <c r="WN71" s="35"/>
      <c r="WO71" s="35"/>
      <c r="WP71" s="35"/>
      <c r="WQ71" s="35"/>
      <c r="WR71" s="35"/>
      <c r="WS71" s="35"/>
      <c r="WT71" s="35"/>
      <c r="WU71" s="35"/>
      <c r="WV71" s="35"/>
      <c r="WW71" s="35"/>
      <c r="WX71" s="35"/>
      <c r="WY71" s="35"/>
      <c r="WZ71" s="35"/>
      <c r="XA71" s="35"/>
      <c r="XB71" s="35"/>
      <c r="XC71" s="35"/>
      <c r="XD71" s="35"/>
      <c r="XE71" s="35"/>
      <c r="XF71" s="35"/>
      <c r="XG71" s="35"/>
      <c r="XH71" s="35"/>
      <c r="XI71" s="35"/>
      <c r="XJ71" s="35"/>
      <c r="XK71" s="35"/>
      <c r="XL71" s="35"/>
      <c r="XM71" s="35"/>
      <c r="XN71" s="35"/>
      <c r="XO71" s="35"/>
      <c r="XP71" s="35"/>
      <c r="XQ71" s="35"/>
      <c r="XR71" s="35"/>
      <c r="XS71" s="35"/>
      <c r="XT71" s="35"/>
      <c r="XU71" s="35"/>
      <c r="XV71" s="35"/>
      <c r="XW71" s="35"/>
      <c r="XX71" s="35"/>
      <c r="XY71" s="35"/>
      <c r="XZ71" s="35"/>
      <c r="YA71" s="35"/>
      <c r="YB71" s="35"/>
      <c r="YC71" s="35"/>
      <c r="YD71" s="35"/>
      <c r="YE71" s="35"/>
      <c r="YF71" s="35"/>
      <c r="YG71" s="35"/>
      <c r="YH71" s="35"/>
      <c r="YI71" s="35"/>
      <c r="YJ71" s="35"/>
      <c r="YK71" s="35"/>
      <c r="YL71" s="35"/>
      <c r="YM71" s="35"/>
      <c r="YN71" s="35"/>
      <c r="YO71" s="35"/>
      <c r="YP71" s="35"/>
      <c r="YQ71" s="35"/>
      <c r="YR71" s="35"/>
      <c r="YS71" s="35"/>
      <c r="YT71" s="35"/>
      <c r="YU71" s="35"/>
      <c r="YV71" s="35"/>
      <c r="YW71" s="35"/>
      <c r="YX71" s="35"/>
      <c r="YY71" s="35"/>
      <c r="YZ71" s="35"/>
      <c r="ZA71" s="35"/>
      <c r="ZB71" s="35"/>
      <c r="ZC71" s="35"/>
      <c r="ZD71" s="35"/>
      <c r="ZE71" s="35"/>
      <c r="ZF71" s="35"/>
      <c r="ZG71" s="35"/>
      <c r="ZH71" s="35"/>
      <c r="ZI71" s="35"/>
      <c r="ZJ71" s="35"/>
      <c r="ZK71" s="35"/>
      <c r="ZL71" s="35"/>
      <c r="ZM71" s="35"/>
      <c r="ZN71" s="35"/>
      <c r="ZO71" s="35"/>
      <c r="ZP71" s="35"/>
      <c r="ZQ71" s="35"/>
      <c r="ZR71" s="35"/>
      <c r="ZS71" s="35"/>
      <c r="ZT71" s="35"/>
      <c r="ZU71" s="35"/>
      <c r="ZV71" s="35"/>
      <c r="ZW71" s="35"/>
      <c r="ZX71" s="35"/>
      <c r="ZY71" s="35"/>
      <c r="ZZ71" s="35"/>
      <c r="AAA71" s="35"/>
      <c r="AAB71" s="35"/>
      <c r="AAC71" s="35"/>
      <c r="AAD71" s="35"/>
      <c r="AAE71" s="35"/>
      <c r="AAF71" s="35"/>
      <c r="AAG71" s="35"/>
      <c r="AAH71" s="35"/>
      <c r="AAI71" s="35"/>
      <c r="AAJ71" s="35"/>
      <c r="AAK71" s="35"/>
      <c r="AAL71" s="35"/>
      <c r="AAM71" s="35"/>
      <c r="AAN71" s="35"/>
      <c r="AAO71" s="35"/>
      <c r="AAP71" s="35"/>
      <c r="AAQ71" s="35"/>
      <c r="AAR71" s="35"/>
      <c r="AAS71" s="35"/>
      <c r="AAT71" s="35"/>
      <c r="AAU71" s="35"/>
      <c r="AAV71" s="35"/>
      <c r="AAW71" s="35"/>
      <c r="AAX71" s="35"/>
      <c r="AAY71" s="35"/>
      <c r="AAZ71" s="35"/>
      <c r="ABA71" s="35"/>
      <c r="ABB71" s="35"/>
      <c r="ABC71" s="35"/>
      <c r="ABD71" s="35"/>
      <c r="ABE71" s="35"/>
      <c r="ABF71" s="35"/>
      <c r="ABG71" s="35"/>
      <c r="ABH71" s="35"/>
      <c r="ABI71" s="35"/>
      <c r="ABJ71" s="35"/>
      <c r="ABK71" s="35"/>
      <c r="ABL71" s="35"/>
      <c r="ABM71" s="35"/>
      <c r="ABN71" s="35"/>
      <c r="ABO71" s="35"/>
      <c r="ABP71" s="35"/>
      <c r="ABQ71" s="35"/>
      <c r="ABR71" s="35"/>
      <c r="ABS71" s="35"/>
      <c r="ABT71" s="35"/>
      <c r="ABU71" s="35"/>
      <c r="ABV71" s="35"/>
      <c r="ABW71" s="35"/>
      <c r="ABX71" s="35"/>
      <c r="ABY71" s="35"/>
      <c r="ABZ71" s="35"/>
      <c r="ACA71" s="35"/>
      <c r="ACB71" s="35"/>
      <c r="ACC71" s="35"/>
      <c r="ACD71" s="35"/>
      <c r="ACE71" s="35"/>
      <c r="ACF71" s="35"/>
      <c r="ACG71" s="35"/>
      <c r="ACH71" s="35"/>
      <c r="ACI71" s="35"/>
      <c r="ACJ71" s="35"/>
      <c r="ACK71" s="35"/>
      <c r="ACL71" s="35"/>
      <c r="ACM71" s="35"/>
      <c r="ACN71" s="35"/>
      <c r="ACO71" s="35"/>
      <c r="ACP71" s="35"/>
      <c r="ACQ71" s="35"/>
      <c r="ACR71" s="35"/>
      <c r="ACS71" s="35"/>
      <c r="ACT71" s="35"/>
      <c r="ACU71" s="35"/>
      <c r="ACV71" s="35"/>
      <c r="ACW71" s="35"/>
      <c r="ACX71" s="35"/>
      <c r="ACY71" s="35"/>
      <c r="ACZ71" s="35"/>
      <c r="ADA71" s="35"/>
      <c r="ADB71" s="35"/>
      <c r="ADC71" s="35"/>
      <c r="ADD71" s="35"/>
      <c r="ADE71" s="35"/>
      <c r="ADF71" s="35"/>
      <c r="ADG71" s="35"/>
      <c r="ADH71" s="35"/>
      <c r="ADI71" s="35"/>
      <c r="ADJ71" s="35"/>
      <c r="ADK71" s="35"/>
      <c r="ADL71" s="35"/>
      <c r="ADM71" s="35"/>
      <c r="ADN71" s="35"/>
      <c r="ADO71" s="35"/>
      <c r="ADP71" s="35"/>
      <c r="ADQ71" s="35"/>
      <c r="ADR71" s="35"/>
      <c r="ADS71" s="35"/>
      <c r="ADT71" s="35"/>
      <c r="ADU71" s="35"/>
      <c r="ADV71" s="35"/>
      <c r="ADW71" s="35"/>
      <c r="ADX71" s="35"/>
      <c r="ADY71" s="35"/>
      <c r="ADZ71" s="35"/>
      <c r="AEA71" s="35"/>
      <c r="AEB71" s="35"/>
      <c r="AEC71" s="35"/>
      <c r="AED71" s="35"/>
      <c r="AEE71" s="35"/>
      <c r="AEF71" s="35"/>
      <c r="AEG71" s="35"/>
      <c r="AEH71" s="35"/>
      <c r="AEI71" s="35"/>
      <c r="AEJ71" s="35"/>
      <c r="AEK71" s="35"/>
      <c r="AEL71" s="35"/>
      <c r="AEM71" s="35"/>
      <c r="AEN71" s="35"/>
      <c r="AEO71" s="35"/>
      <c r="AEP71" s="35"/>
      <c r="AEQ71" s="35"/>
      <c r="AER71" s="35"/>
      <c r="AES71" s="35"/>
      <c r="AET71" s="35"/>
      <c r="AEU71" s="35"/>
      <c r="AEV71" s="35"/>
      <c r="AEW71" s="35"/>
      <c r="AEX71" s="35"/>
      <c r="AEY71" s="35"/>
      <c r="AEZ71" s="35"/>
      <c r="AFA71" s="35"/>
      <c r="AFB71" s="35"/>
      <c r="AFC71" s="35"/>
      <c r="AFD71" s="35"/>
      <c r="AFE71" s="35"/>
      <c r="AFF71" s="35"/>
      <c r="AFG71" s="35"/>
      <c r="AFH71" s="35"/>
      <c r="AFI71" s="35"/>
      <c r="AFJ71" s="35"/>
      <c r="AFK71" s="35"/>
      <c r="AFL71" s="35"/>
      <c r="AFM71" s="35"/>
      <c r="AFN71" s="35"/>
      <c r="AFO71" s="35"/>
      <c r="AFP71" s="35"/>
      <c r="AFQ71" s="35"/>
      <c r="AFR71" s="35"/>
      <c r="AFS71" s="35"/>
      <c r="AFT71" s="35"/>
      <c r="AFU71" s="35"/>
      <c r="AFV71" s="35"/>
      <c r="AFW71" s="35"/>
      <c r="AFX71" s="35"/>
      <c r="AFY71" s="35"/>
      <c r="AFZ71" s="35"/>
      <c r="AGA71" s="35"/>
      <c r="AGB71" s="35"/>
      <c r="AGC71" s="35"/>
      <c r="AGD71" s="35"/>
      <c r="AGE71" s="35"/>
      <c r="AGF71" s="35"/>
      <c r="AGG71" s="35"/>
      <c r="AGH71" s="35"/>
      <c r="AGI71" s="35"/>
      <c r="AGJ71" s="35"/>
      <c r="AGK71" s="35"/>
      <c r="AGL71" s="35"/>
      <c r="AGM71" s="35"/>
      <c r="AGN71" s="35"/>
      <c r="AGO71" s="35"/>
      <c r="AGP71" s="35"/>
      <c r="AGQ71" s="35"/>
      <c r="AGR71" s="35"/>
      <c r="AGS71" s="35"/>
      <c r="AGT71" s="35"/>
      <c r="AGU71" s="35"/>
      <c r="AGV71" s="35"/>
      <c r="AGW71" s="35"/>
      <c r="AGX71" s="35"/>
      <c r="AGY71" s="35"/>
      <c r="AGZ71" s="35"/>
      <c r="AHA71" s="35"/>
      <c r="AHB71" s="35"/>
      <c r="AHC71" s="35"/>
      <c r="AHD71" s="35"/>
      <c r="AHE71" s="35"/>
      <c r="AHF71" s="35"/>
      <c r="AHG71" s="35"/>
      <c r="AHH71" s="35"/>
      <c r="AHI71" s="35"/>
      <c r="AHJ71" s="35"/>
      <c r="AHK71" s="35"/>
      <c r="AHL71" s="35"/>
      <c r="AHM71" s="35"/>
      <c r="AHN71" s="35"/>
      <c r="AHO71" s="35"/>
      <c r="AHP71" s="35"/>
      <c r="AHQ71" s="35"/>
      <c r="AHR71" s="35"/>
      <c r="AHS71" s="35"/>
      <c r="AHT71" s="35"/>
      <c r="AHU71" s="35"/>
      <c r="AHV71" s="35"/>
      <c r="AHW71" s="35"/>
      <c r="AHX71" s="35"/>
      <c r="AHY71" s="35"/>
      <c r="AHZ71" s="35"/>
      <c r="AIA71" s="35"/>
      <c r="AIB71" s="35"/>
      <c r="AIC71" s="35"/>
      <c r="AID71" s="35"/>
      <c r="AIE71" s="35"/>
      <c r="AIF71" s="35"/>
      <c r="AIG71" s="35"/>
      <c r="AIH71" s="35"/>
      <c r="AII71" s="35"/>
      <c r="AIJ71" s="35"/>
      <c r="AIK71" s="35"/>
      <c r="AIL71" s="35"/>
      <c r="AIM71" s="35"/>
      <c r="AIN71" s="35"/>
      <c r="AIO71" s="35"/>
      <c r="AIP71" s="35"/>
      <c r="AIQ71" s="35"/>
      <c r="AIR71" s="35"/>
      <c r="AIS71" s="35"/>
      <c r="AIT71" s="35"/>
      <c r="AIU71" s="35"/>
      <c r="AIV71" s="35"/>
      <c r="AIW71" s="35"/>
      <c r="AIX71" s="35"/>
      <c r="AIY71" s="35"/>
      <c r="AIZ71" s="35"/>
      <c r="AJA71" s="35"/>
      <c r="AJB71" s="35"/>
      <c r="AJC71" s="35"/>
      <c r="AJD71" s="35"/>
      <c r="AJE71" s="35"/>
      <c r="AJF71" s="35"/>
      <c r="AJG71" s="35"/>
      <c r="AJH71" s="35"/>
      <c r="AJI71" s="35"/>
      <c r="AJJ71" s="35"/>
      <c r="AJK71" s="35"/>
      <c r="AJL71" s="35"/>
      <c r="AJM71" s="35"/>
      <c r="AJN71" s="35"/>
      <c r="AJO71" s="35"/>
      <c r="AJP71" s="35"/>
      <c r="AJQ71" s="35"/>
      <c r="AJR71" s="35"/>
      <c r="AJS71" s="35"/>
      <c r="AJT71" s="35"/>
      <c r="AJU71" s="35"/>
      <c r="AJV71" s="35"/>
      <c r="AJW71" s="35"/>
      <c r="AJX71" s="35"/>
      <c r="AJY71" s="35"/>
      <c r="AJZ71" s="35"/>
      <c r="AKA71" s="35"/>
      <c r="AKB71" s="35"/>
      <c r="AKC71" s="35"/>
      <c r="AKD71" s="35"/>
      <c r="AKE71" s="35"/>
      <c r="AKF71" s="35"/>
      <c r="AKG71" s="35"/>
      <c r="AKH71" s="35"/>
      <c r="AKI71" s="35"/>
      <c r="AKJ71" s="35"/>
      <c r="AKK71" s="35"/>
      <c r="AKL71" s="35"/>
      <c r="AKM71" s="35"/>
      <c r="AKN71" s="35"/>
      <c r="AKO71" s="35"/>
      <c r="AKP71" s="35"/>
      <c r="AKQ71" s="35"/>
      <c r="AKR71" s="35"/>
      <c r="AKS71" s="35"/>
      <c r="AKT71" s="35"/>
      <c r="AKU71" s="35"/>
      <c r="AKV71" s="35"/>
      <c r="AKW71" s="35"/>
      <c r="AKX71" s="35"/>
      <c r="AKY71" s="35"/>
      <c r="AKZ71" s="35"/>
      <c r="ALA71" s="35"/>
      <c r="ALB71" s="35"/>
      <c r="ALC71" s="35"/>
      <c r="ALD71" s="35"/>
      <c r="ALE71" s="35"/>
      <c r="ALF71" s="35"/>
      <c r="ALG71" s="35"/>
      <c r="ALH71" s="35"/>
      <c r="ALI71" s="35"/>
      <c r="ALJ71" s="35"/>
      <c r="ALK71" s="35"/>
      <c r="ALL71" s="35"/>
      <c r="ALM71" s="35"/>
      <c r="ALN71" s="35"/>
      <c r="ALO71" s="35"/>
      <c r="ALP71" s="35"/>
      <c r="ALQ71" s="35"/>
      <c r="ALR71" s="35"/>
      <c r="ALS71" s="35"/>
      <c r="ALT71" s="35"/>
      <c r="ALU71" s="35"/>
      <c r="ALV71" s="35"/>
      <c r="ALW71" s="35"/>
      <c r="ALX71" s="35"/>
      <c r="ALY71" s="35"/>
      <c r="ALZ71" s="35"/>
      <c r="AMA71" s="35"/>
      <c r="AMB71" s="35"/>
      <c r="AMC71" s="35"/>
      <c r="AMD71" s="35"/>
      <c r="AME71" s="35"/>
      <c r="AMF71" s="35"/>
      <c r="AMG71" s="35"/>
      <c r="AMH71" s="35"/>
      <c r="AMI71" s="35"/>
      <c r="AMJ71" s="35"/>
      <c r="AMK71" s="35"/>
    </row>
    <row r="72" s="1" customFormat="1" ht="20.1" customHeight="1" spans="1:1025">
      <c r="A72" s="11"/>
      <c r="B72" s="11">
        <v>69</v>
      </c>
      <c r="C72" s="12"/>
      <c r="D72" s="13"/>
      <c r="E72" s="14"/>
      <c r="F72" s="14"/>
      <c r="G72" s="13"/>
      <c r="H72" s="15"/>
      <c r="I72" s="20"/>
      <c r="J72" s="13"/>
      <c r="K72" s="24">
        <v>8.243</v>
      </c>
      <c r="L72" s="22">
        <f>K72/0.003375</f>
        <v>2442.37037037037</v>
      </c>
      <c r="M72" s="25">
        <v>245.6</v>
      </c>
      <c r="N72" s="15">
        <f>M72/22.5</f>
        <v>10.9155555555556</v>
      </c>
      <c r="O72" s="15"/>
      <c r="P72" s="15"/>
      <c r="Q72" s="30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3"/>
      <c r="AG72" s="34"/>
      <c r="AH72" s="34"/>
      <c r="AI72" s="34"/>
      <c r="AJ72" s="34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  <c r="FE72" s="35"/>
      <c r="FF72" s="35"/>
      <c r="FG72" s="35"/>
      <c r="FH72" s="35"/>
      <c r="FI72" s="35"/>
      <c r="FJ72" s="35"/>
      <c r="FK72" s="35"/>
      <c r="FL72" s="35"/>
      <c r="FM72" s="35"/>
      <c r="FN72" s="35"/>
      <c r="FO72" s="35"/>
      <c r="FP72" s="35"/>
      <c r="FQ72" s="35"/>
      <c r="FR72" s="35"/>
      <c r="FS72" s="35"/>
      <c r="FT72" s="35"/>
      <c r="FU72" s="35"/>
      <c r="FV72" s="35"/>
      <c r="FW72" s="35"/>
      <c r="FX72" s="35"/>
      <c r="FY72" s="35"/>
      <c r="FZ72" s="35"/>
      <c r="GA72" s="35"/>
      <c r="GB72" s="35"/>
      <c r="GC72" s="35"/>
      <c r="GD72" s="35"/>
      <c r="GE72" s="35"/>
      <c r="GF72" s="35"/>
      <c r="GG72" s="35"/>
      <c r="GH72" s="35"/>
      <c r="GI72" s="35"/>
      <c r="GJ72" s="35"/>
      <c r="GK72" s="35"/>
      <c r="GL72" s="35"/>
      <c r="GM72" s="35"/>
      <c r="GN72" s="35"/>
      <c r="GO72" s="35"/>
      <c r="GP72" s="35"/>
      <c r="GQ72" s="35"/>
      <c r="GR72" s="35"/>
      <c r="GS72" s="35"/>
      <c r="GT72" s="35"/>
      <c r="GU72" s="35"/>
      <c r="GV72" s="35"/>
      <c r="GW72" s="35"/>
      <c r="GX72" s="35"/>
      <c r="GY72" s="35"/>
      <c r="GZ72" s="35"/>
      <c r="HA72" s="35"/>
      <c r="HB72" s="35"/>
      <c r="HC72" s="35"/>
      <c r="HD72" s="35"/>
      <c r="HE72" s="35"/>
      <c r="HF72" s="35"/>
      <c r="HG72" s="35"/>
      <c r="HH72" s="35"/>
      <c r="HI72" s="35"/>
      <c r="HJ72" s="35"/>
      <c r="HK72" s="35"/>
      <c r="HL72" s="35"/>
      <c r="HM72" s="35"/>
      <c r="HN72" s="35"/>
      <c r="HO72" s="35"/>
      <c r="HP72" s="35"/>
      <c r="HQ72" s="35"/>
      <c r="HR72" s="35"/>
      <c r="HS72" s="35"/>
      <c r="HT72" s="35"/>
      <c r="HU72" s="35"/>
      <c r="HV72" s="35"/>
      <c r="HW72" s="35"/>
      <c r="HX72" s="35"/>
      <c r="HY72" s="35"/>
      <c r="HZ72" s="35"/>
      <c r="IA72" s="35"/>
      <c r="IB72" s="35"/>
      <c r="IC72" s="35"/>
      <c r="ID72" s="35"/>
      <c r="IE72" s="35"/>
      <c r="IF72" s="35"/>
      <c r="IG72" s="35"/>
      <c r="IH72" s="35"/>
      <c r="II72" s="35"/>
      <c r="IJ72" s="35"/>
      <c r="IK72" s="35"/>
      <c r="IL72" s="35"/>
      <c r="IM72" s="35"/>
      <c r="IN72" s="35"/>
      <c r="IO72" s="35"/>
      <c r="IP72" s="35"/>
      <c r="IQ72" s="35"/>
      <c r="IR72" s="35"/>
      <c r="IS72" s="35"/>
      <c r="IT72" s="35"/>
      <c r="IU72" s="35"/>
      <c r="IV72" s="35"/>
      <c r="IW72" s="35"/>
      <c r="IX72" s="35"/>
      <c r="IY72" s="35"/>
      <c r="IZ72" s="35"/>
      <c r="JA72" s="35"/>
      <c r="JB72" s="35"/>
      <c r="JC72" s="35"/>
      <c r="JD72" s="35"/>
      <c r="JE72" s="35"/>
      <c r="JF72" s="35"/>
      <c r="JG72" s="35"/>
      <c r="JH72" s="35"/>
      <c r="JI72" s="35"/>
      <c r="JJ72" s="35"/>
      <c r="JK72" s="35"/>
      <c r="JL72" s="35"/>
      <c r="JM72" s="35"/>
      <c r="JN72" s="35"/>
      <c r="JO72" s="35"/>
      <c r="JP72" s="35"/>
      <c r="JQ72" s="35"/>
      <c r="JR72" s="35"/>
      <c r="JS72" s="35"/>
      <c r="JT72" s="35"/>
      <c r="JU72" s="35"/>
      <c r="JV72" s="35"/>
      <c r="JW72" s="35"/>
      <c r="JX72" s="35"/>
      <c r="JY72" s="35"/>
      <c r="JZ72" s="35"/>
      <c r="KA72" s="35"/>
      <c r="KB72" s="35"/>
      <c r="KC72" s="35"/>
      <c r="KD72" s="35"/>
      <c r="KE72" s="35"/>
      <c r="KF72" s="35"/>
      <c r="KG72" s="35"/>
      <c r="KH72" s="35"/>
      <c r="KI72" s="35"/>
      <c r="KJ72" s="35"/>
      <c r="KK72" s="35"/>
      <c r="KL72" s="35"/>
      <c r="KM72" s="35"/>
      <c r="KN72" s="35"/>
      <c r="KO72" s="35"/>
      <c r="KP72" s="35"/>
      <c r="KQ72" s="35"/>
      <c r="KR72" s="35"/>
      <c r="KS72" s="35"/>
      <c r="KT72" s="35"/>
      <c r="KU72" s="35"/>
      <c r="KV72" s="35"/>
      <c r="KW72" s="35"/>
      <c r="KX72" s="35"/>
      <c r="KY72" s="35"/>
      <c r="KZ72" s="35"/>
      <c r="LA72" s="35"/>
      <c r="LB72" s="35"/>
      <c r="LC72" s="35"/>
      <c r="LD72" s="35"/>
      <c r="LE72" s="35"/>
      <c r="LF72" s="35"/>
      <c r="LG72" s="35"/>
      <c r="LH72" s="35"/>
      <c r="LI72" s="35"/>
      <c r="LJ72" s="35"/>
      <c r="LK72" s="35"/>
      <c r="LL72" s="35"/>
      <c r="LM72" s="35"/>
      <c r="LN72" s="35"/>
      <c r="LO72" s="35"/>
      <c r="LP72" s="35"/>
      <c r="LQ72" s="35"/>
      <c r="LR72" s="35"/>
      <c r="LS72" s="35"/>
      <c r="LT72" s="35"/>
      <c r="LU72" s="35"/>
      <c r="LV72" s="35"/>
      <c r="LW72" s="35"/>
      <c r="LX72" s="35"/>
      <c r="LY72" s="35"/>
      <c r="LZ72" s="35"/>
      <c r="MA72" s="35"/>
      <c r="MB72" s="35"/>
      <c r="MC72" s="35"/>
      <c r="MD72" s="35"/>
      <c r="ME72" s="35"/>
      <c r="MF72" s="35"/>
      <c r="MG72" s="35"/>
      <c r="MH72" s="35"/>
      <c r="MI72" s="35"/>
      <c r="MJ72" s="35"/>
      <c r="MK72" s="35"/>
      <c r="ML72" s="35"/>
      <c r="MM72" s="35"/>
      <c r="MN72" s="35"/>
      <c r="MO72" s="35"/>
      <c r="MP72" s="35"/>
      <c r="MQ72" s="35"/>
      <c r="MR72" s="35"/>
      <c r="MS72" s="35"/>
      <c r="MT72" s="35"/>
      <c r="MU72" s="35"/>
      <c r="MV72" s="35"/>
      <c r="MW72" s="35"/>
      <c r="MX72" s="35"/>
      <c r="MY72" s="35"/>
      <c r="MZ72" s="35"/>
      <c r="NA72" s="35"/>
      <c r="NB72" s="35"/>
      <c r="NC72" s="35"/>
      <c r="ND72" s="35"/>
      <c r="NE72" s="35"/>
      <c r="NF72" s="35"/>
      <c r="NG72" s="35"/>
      <c r="NH72" s="35"/>
      <c r="NI72" s="35"/>
      <c r="NJ72" s="35"/>
      <c r="NK72" s="35"/>
      <c r="NL72" s="35"/>
      <c r="NM72" s="35"/>
      <c r="NN72" s="35"/>
      <c r="NO72" s="35"/>
      <c r="NP72" s="35"/>
      <c r="NQ72" s="35"/>
      <c r="NR72" s="35"/>
      <c r="NS72" s="35"/>
      <c r="NT72" s="35"/>
      <c r="NU72" s="35"/>
      <c r="NV72" s="35"/>
      <c r="NW72" s="35"/>
      <c r="NX72" s="35"/>
      <c r="NY72" s="35"/>
      <c r="NZ72" s="35"/>
      <c r="OA72" s="35"/>
      <c r="OB72" s="35"/>
      <c r="OC72" s="35"/>
      <c r="OD72" s="35"/>
      <c r="OE72" s="35"/>
      <c r="OF72" s="35"/>
      <c r="OG72" s="35"/>
      <c r="OH72" s="35"/>
      <c r="OI72" s="35"/>
      <c r="OJ72" s="35"/>
      <c r="OK72" s="35"/>
      <c r="OL72" s="35"/>
      <c r="OM72" s="35"/>
      <c r="ON72" s="35"/>
      <c r="OO72" s="35"/>
      <c r="OP72" s="35"/>
      <c r="OQ72" s="35"/>
      <c r="OR72" s="35"/>
      <c r="OS72" s="35"/>
      <c r="OT72" s="35"/>
      <c r="OU72" s="35"/>
      <c r="OV72" s="35"/>
      <c r="OW72" s="35"/>
      <c r="OX72" s="35"/>
      <c r="OY72" s="35"/>
      <c r="OZ72" s="35"/>
      <c r="PA72" s="35"/>
      <c r="PB72" s="35"/>
      <c r="PC72" s="35"/>
      <c r="PD72" s="35"/>
      <c r="PE72" s="35"/>
      <c r="PF72" s="35"/>
      <c r="PG72" s="35"/>
      <c r="PH72" s="35"/>
      <c r="PI72" s="35"/>
      <c r="PJ72" s="35"/>
      <c r="PK72" s="35"/>
      <c r="PL72" s="35"/>
      <c r="PM72" s="35"/>
      <c r="PN72" s="35"/>
      <c r="PO72" s="35"/>
      <c r="PP72" s="35"/>
      <c r="PQ72" s="35"/>
      <c r="PR72" s="35"/>
      <c r="PS72" s="35"/>
      <c r="PT72" s="35"/>
      <c r="PU72" s="35"/>
      <c r="PV72" s="35"/>
      <c r="PW72" s="35"/>
      <c r="PX72" s="35"/>
      <c r="PY72" s="35"/>
      <c r="PZ72" s="35"/>
      <c r="QA72" s="35"/>
      <c r="QB72" s="35"/>
      <c r="QC72" s="35"/>
      <c r="QD72" s="35"/>
      <c r="QE72" s="35"/>
      <c r="QF72" s="35"/>
      <c r="QG72" s="35"/>
      <c r="QH72" s="35"/>
      <c r="QI72" s="35"/>
      <c r="QJ72" s="35"/>
      <c r="QK72" s="35"/>
      <c r="QL72" s="35"/>
      <c r="QM72" s="35"/>
      <c r="QN72" s="35"/>
      <c r="QO72" s="35"/>
      <c r="QP72" s="35"/>
      <c r="QQ72" s="35"/>
      <c r="QR72" s="35"/>
      <c r="QS72" s="35"/>
      <c r="QT72" s="35"/>
      <c r="QU72" s="35"/>
      <c r="QV72" s="35"/>
      <c r="QW72" s="35"/>
      <c r="QX72" s="35"/>
      <c r="QY72" s="35"/>
      <c r="QZ72" s="35"/>
      <c r="RA72" s="35"/>
      <c r="RB72" s="35"/>
      <c r="RC72" s="35"/>
      <c r="RD72" s="35"/>
      <c r="RE72" s="35"/>
      <c r="RF72" s="35"/>
      <c r="RG72" s="35"/>
      <c r="RH72" s="35"/>
      <c r="RI72" s="35"/>
      <c r="RJ72" s="35"/>
      <c r="RK72" s="35"/>
      <c r="RL72" s="35"/>
      <c r="RM72" s="35"/>
      <c r="RN72" s="35"/>
      <c r="RO72" s="35"/>
      <c r="RP72" s="35"/>
      <c r="RQ72" s="35"/>
      <c r="RR72" s="35"/>
      <c r="RS72" s="35"/>
      <c r="RT72" s="35"/>
      <c r="RU72" s="35"/>
      <c r="RV72" s="35"/>
      <c r="RW72" s="35"/>
      <c r="RX72" s="35"/>
      <c r="RY72" s="35"/>
      <c r="RZ72" s="35"/>
      <c r="SA72" s="35"/>
      <c r="SB72" s="35"/>
      <c r="SC72" s="35"/>
      <c r="SD72" s="35"/>
      <c r="SE72" s="35"/>
      <c r="SF72" s="35"/>
      <c r="SG72" s="35"/>
      <c r="SH72" s="35"/>
      <c r="SI72" s="35"/>
      <c r="SJ72" s="35"/>
      <c r="SK72" s="35"/>
      <c r="SL72" s="35"/>
      <c r="SM72" s="35"/>
      <c r="SN72" s="35"/>
      <c r="SO72" s="35"/>
      <c r="SP72" s="35"/>
      <c r="SQ72" s="35"/>
      <c r="SR72" s="35"/>
      <c r="SS72" s="35"/>
      <c r="ST72" s="35"/>
      <c r="SU72" s="35"/>
      <c r="SV72" s="35"/>
      <c r="SW72" s="35"/>
      <c r="SX72" s="35"/>
      <c r="SY72" s="35"/>
      <c r="SZ72" s="35"/>
      <c r="TA72" s="35"/>
      <c r="TB72" s="35"/>
      <c r="TC72" s="35"/>
      <c r="TD72" s="35"/>
      <c r="TE72" s="35"/>
      <c r="TF72" s="35"/>
      <c r="TG72" s="35"/>
      <c r="TH72" s="35"/>
      <c r="TI72" s="35"/>
      <c r="TJ72" s="35"/>
      <c r="TK72" s="35"/>
      <c r="TL72" s="35"/>
      <c r="TM72" s="35"/>
      <c r="TN72" s="35"/>
      <c r="TO72" s="35"/>
      <c r="TP72" s="35"/>
      <c r="TQ72" s="35"/>
      <c r="TR72" s="35"/>
      <c r="TS72" s="35"/>
      <c r="TT72" s="35"/>
      <c r="TU72" s="35"/>
      <c r="TV72" s="35"/>
      <c r="TW72" s="35"/>
      <c r="TX72" s="35"/>
      <c r="TY72" s="35"/>
      <c r="TZ72" s="35"/>
      <c r="UA72" s="35"/>
      <c r="UB72" s="35"/>
      <c r="UC72" s="35"/>
      <c r="UD72" s="35"/>
      <c r="UE72" s="35"/>
      <c r="UF72" s="35"/>
      <c r="UG72" s="35"/>
      <c r="UH72" s="35"/>
      <c r="UI72" s="35"/>
      <c r="UJ72" s="35"/>
      <c r="UK72" s="35"/>
      <c r="UL72" s="35"/>
      <c r="UM72" s="35"/>
      <c r="UN72" s="35"/>
      <c r="UO72" s="35"/>
      <c r="UP72" s="35"/>
      <c r="UQ72" s="35"/>
      <c r="UR72" s="35"/>
      <c r="US72" s="35"/>
      <c r="UT72" s="35"/>
      <c r="UU72" s="35"/>
      <c r="UV72" s="35"/>
      <c r="UW72" s="35"/>
      <c r="UX72" s="35"/>
      <c r="UY72" s="35"/>
      <c r="UZ72" s="35"/>
      <c r="VA72" s="35"/>
      <c r="VB72" s="35"/>
      <c r="VC72" s="35"/>
      <c r="VD72" s="35"/>
      <c r="VE72" s="35"/>
      <c r="VF72" s="35"/>
      <c r="VG72" s="35"/>
      <c r="VH72" s="35"/>
      <c r="VI72" s="35"/>
      <c r="VJ72" s="35"/>
      <c r="VK72" s="35"/>
      <c r="VL72" s="35"/>
      <c r="VM72" s="35"/>
      <c r="VN72" s="35"/>
      <c r="VO72" s="35"/>
      <c r="VP72" s="35"/>
      <c r="VQ72" s="35"/>
      <c r="VR72" s="35"/>
      <c r="VS72" s="35"/>
      <c r="VT72" s="35"/>
      <c r="VU72" s="35"/>
      <c r="VV72" s="35"/>
      <c r="VW72" s="35"/>
      <c r="VX72" s="35"/>
      <c r="VY72" s="35"/>
      <c r="VZ72" s="35"/>
      <c r="WA72" s="35"/>
      <c r="WB72" s="35"/>
      <c r="WC72" s="35"/>
      <c r="WD72" s="35"/>
      <c r="WE72" s="35"/>
      <c r="WF72" s="35"/>
      <c r="WG72" s="35"/>
      <c r="WH72" s="35"/>
      <c r="WI72" s="35"/>
      <c r="WJ72" s="35"/>
      <c r="WK72" s="35"/>
      <c r="WL72" s="35"/>
      <c r="WM72" s="35"/>
      <c r="WN72" s="35"/>
      <c r="WO72" s="35"/>
      <c r="WP72" s="35"/>
      <c r="WQ72" s="35"/>
      <c r="WR72" s="35"/>
      <c r="WS72" s="35"/>
      <c r="WT72" s="35"/>
      <c r="WU72" s="35"/>
      <c r="WV72" s="35"/>
      <c r="WW72" s="35"/>
      <c r="WX72" s="35"/>
      <c r="WY72" s="35"/>
      <c r="WZ72" s="35"/>
      <c r="XA72" s="35"/>
      <c r="XB72" s="35"/>
      <c r="XC72" s="35"/>
      <c r="XD72" s="35"/>
      <c r="XE72" s="35"/>
      <c r="XF72" s="35"/>
      <c r="XG72" s="35"/>
      <c r="XH72" s="35"/>
      <c r="XI72" s="35"/>
      <c r="XJ72" s="35"/>
      <c r="XK72" s="35"/>
      <c r="XL72" s="35"/>
      <c r="XM72" s="35"/>
      <c r="XN72" s="35"/>
      <c r="XO72" s="35"/>
      <c r="XP72" s="35"/>
      <c r="XQ72" s="35"/>
      <c r="XR72" s="35"/>
      <c r="XS72" s="35"/>
      <c r="XT72" s="35"/>
      <c r="XU72" s="35"/>
      <c r="XV72" s="35"/>
      <c r="XW72" s="35"/>
      <c r="XX72" s="35"/>
      <c r="XY72" s="35"/>
      <c r="XZ72" s="35"/>
      <c r="YA72" s="35"/>
      <c r="YB72" s="35"/>
      <c r="YC72" s="35"/>
      <c r="YD72" s="35"/>
      <c r="YE72" s="35"/>
      <c r="YF72" s="35"/>
      <c r="YG72" s="35"/>
      <c r="YH72" s="35"/>
      <c r="YI72" s="35"/>
      <c r="YJ72" s="35"/>
      <c r="YK72" s="35"/>
      <c r="YL72" s="35"/>
      <c r="YM72" s="35"/>
      <c r="YN72" s="35"/>
      <c r="YO72" s="35"/>
      <c r="YP72" s="35"/>
      <c r="YQ72" s="35"/>
      <c r="YR72" s="35"/>
      <c r="YS72" s="35"/>
      <c r="YT72" s="35"/>
      <c r="YU72" s="35"/>
      <c r="YV72" s="35"/>
      <c r="YW72" s="35"/>
      <c r="YX72" s="35"/>
      <c r="YY72" s="35"/>
      <c r="YZ72" s="35"/>
      <c r="ZA72" s="35"/>
      <c r="ZB72" s="35"/>
      <c r="ZC72" s="35"/>
      <c r="ZD72" s="35"/>
      <c r="ZE72" s="35"/>
      <c r="ZF72" s="35"/>
      <c r="ZG72" s="35"/>
      <c r="ZH72" s="35"/>
      <c r="ZI72" s="35"/>
      <c r="ZJ72" s="35"/>
      <c r="ZK72" s="35"/>
      <c r="ZL72" s="35"/>
      <c r="ZM72" s="35"/>
      <c r="ZN72" s="35"/>
      <c r="ZO72" s="35"/>
      <c r="ZP72" s="35"/>
      <c r="ZQ72" s="35"/>
      <c r="ZR72" s="35"/>
      <c r="ZS72" s="35"/>
      <c r="ZT72" s="35"/>
      <c r="ZU72" s="35"/>
      <c r="ZV72" s="35"/>
      <c r="ZW72" s="35"/>
      <c r="ZX72" s="35"/>
      <c r="ZY72" s="35"/>
      <c r="ZZ72" s="35"/>
      <c r="AAA72" s="35"/>
      <c r="AAB72" s="35"/>
      <c r="AAC72" s="35"/>
      <c r="AAD72" s="35"/>
      <c r="AAE72" s="35"/>
      <c r="AAF72" s="35"/>
      <c r="AAG72" s="35"/>
      <c r="AAH72" s="35"/>
      <c r="AAI72" s="35"/>
      <c r="AAJ72" s="35"/>
      <c r="AAK72" s="35"/>
      <c r="AAL72" s="35"/>
      <c r="AAM72" s="35"/>
      <c r="AAN72" s="35"/>
      <c r="AAO72" s="35"/>
      <c r="AAP72" s="35"/>
      <c r="AAQ72" s="35"/>
      <c r="AAR72" s="35"/>
      <c r="AAS72" s="35"/>
      <c r="AAT72" s="35"/>
      <c r="AAU72" s="35"/>
      <c r="AAV72" s="35"/>
      <c r="AAW72" s="35"/>
      <c r="AAX72" s="35"/>
      <c r="AAY72" s="35"/>
      <c r="AAZ72" s="35"/>
      <c r="ABA72" s="35"/>
      <c r="ABB72" s="35"/>
      <c r="ABC72" s="35"/>
      <c r="ABD72" s="35"/>
      <c r="ABE72" s="35"/>
      <c r="ABF72" s="35"/>
      <c r="ABG72" s="35"/>
      <c r="ABH72" s="35"/>
      <c r="ABI72" s="35"/>
      <c r="ABJ72" s="35"/>
      <c r="ABK72" s="35"/>
      <c r="ABL72" s="35"/>
      <c r="ABM72" s="35"/>
      <c r="ABN72" s="35"/>
      <c r="ABO72" s="35"/>
      <c r="ABP72" s="35"/>
      <c r="ABQ72" s="35"/>
      <c r="ABR72" s="35"/>
      <c r="ABS72" s="35"/>
      <c r="ABT72" s="35"/>
      <c r="ABU72" s="35"/>
      <c r="ABV72" s="35"/>
      <c r="ABW72" s="35"/>
      <c r="ABX72" s="35"/>
      <c r="ABY72" s="35"/>
      <c r="ABZ72" s="35"/>
      <c r="ACA72" s="35"/>
      <c r="ACB72" s="35"/>
      <c r="ACC72" s="35"/>
      <c r="ACD72" s="35"/>
      <c r="ACE72" s="35"/>
      <c r="ACF72" s="35"/>
      <c r="ACG72" s="35"/>
      <c r="ACH72" s="35"/>
      <c r="ACI72" s="35"/>
      <c r="ACJ72" s="35"/>
      <c r="ACK72" s="35"/>
      <c r="ACL72" s="35"/>
      <c r="ACM72" s="35"/>
      <c r="ACN72" s="35"/>
      <c r="ACO72" s="35"/>
      <c r="ACP72" s="35"/>
      <c r="ACQ72" s="35"/>
      <c r="ACR72" s="35"/>
      <c r="ACS72" s="35"/>
      <c r="ACT72" s="35"/>
      <c r="ACU72" s="35"/>
      <c r="ACV72" s="35"/>
      <c r="ACW72" s="35"/>
      <c r="ACX72" s="35"/>
      <c r="ACY72" s="35"/>
      <c r="ACZ72" s="35"/>
      <c r="ADA72" s="35"/>
      <c r="ADB72" s="35"/>
      <c r="ADC72" s="35"/>
      <c r="ADD72" s="35"/>
      <c r="ADE72" s="35"/>
      <c r="ADF72" s="35"/>
      <c r="ADG72" s="35"/>
      <c r="ADH72" s="35"/>
      <c r="ADI72" s="35"/>
      <c r="ADJ72" s="35"/>
      <c r="ADK72" s="35"/>
      <c r="ADL72" s="35"/>
      <c r="ADM72" s="35"/>
      <c r="ADN72" s="35"/>
      <c r="ADO72" s="35"/>
      <c r="ADP72" s="35"/>
      <c r="ADQ72" s="35"/>
      <c r="ADR72" s="35"/>
      <c r="ADS72" s="35"/>
      <c r="ADT72" s="35"/>
      <c r="ADU72" s="35"/>
      <c r="ADV72" s="35"/>
      <c r="ADW72" s="35"/>
      <c r="ADX72" s="35"/>
      <c r="ADY72" s="35"/>
      <c r="ADZ72" s="35"/>
      <c r="AEA72" s="35"/>
      <c r="AEB72" s="35"/>
      <c r="AEC72" s="35"/>
      <c r="AED72" s="35"/>
      <c r="AEE72" s="35"/>
      <c r="AEF72" s="35"/>
      <c r="AEG72" s="35"/>
      <c r="AEH72" s="35"/>
      <c r="AEI72" s="35"/>
      <c r="AEJ72" s="35"/>
      <c r="AEK72" s="35"/>
      <c r="AEL72" s="35"/>
      <c r="AEM72" s="35"/>
      <c r="AEN72" s="35"/>
      <c r="AEO72" s="35"/>
      <c r="AEP72" s="35"/>
      <c r="AEQ72" s="35"/>
      <c r="AER72" s="35"/>
      <c r="AES72" s="35"/>
      <c r="AET72" s="35"/>
      <c r="AEU72" s="35"/>
      <c r="AEV72" s="35"/>
      <c r="AEW72" s="35"/>
      <c r="AEX72" s="35"/>
      <c r="AEY72" s="35"/>
      <c r="AEZ72" s="35"/>
      <c r="AFA72" s="35"/>
      <c r="AFB72" s="35"/>
      <c r="AFC72" s="35"/>
      <c r="AFD72" s="35"/>
      <c r="AFE72" s="35"/>
      <c r="AFF72" s="35"/>
      <c r="AFG72" s="35"/>
      <c r="AFH72" s="35"/>
      <c r="AFI72" s="35"/>
      <c r="AFJ72" s="35"/>
      <c r="AFK72" s="35"/>
      <c r="AFL72" s="35"/>
      <c r="AFM72" s="35"/>
      <c r="AFN72" s="35"/>
      <c r="AFO72" s="35"/>
      <c r="AFP72" s="35"/>
      <c r="AFQ72" s="35"/>
      <c r="AFR72" s="35"/>
      <c r="AFS72" s="35"/>
      <c r="AFT72" s="35"/>
      <c r="AFU72" s="35"/>
      <c r="AFV72" s="35"/>
      <c r="AFW72" s="35"/>
      <c r="AFX72" s="35"/>
      <c r="AFY72" s="35"/>
      <c r="AFZ72" s="35"/>
      <c r="AGA72" s="35"/>
      <c r="AGB72" s="35"/>
      <c r="AGC72" s="35"/>
      <c r="AGD72" s="35"/>
      <c r="AGE72" s="35"/>
      <c r="AGF72" s="35"/>
      <c r="AGG72" s="35"/>
      <c r="AGH72" s="35"/>
      <c r="AGI72" s="35"/>
      <c r="AGJ72" s="35"/>
      <c r="AGK72" s="35"/>
      <c r="AGL72" s="35"/>
      <c r="AGM72" s="35"/>
      <c r="AGN72" s="35"/>
      <c r="AGO72" s="35"/>
      <c r="AGP72" s="35"/>
      <c r="AGQ72" s="35"/>
      <c r="AGR72" s="35"/>
      <c r="AGS72" s="35"/>
      <c r="AGT72" s="35"/>
      <c r="AGU72" s="35"/>
      <c r="AGV72" s="35"/>
      <c r="AGW72" s="35"/>
      <c r="AGX72" s="35"/>
      <c r="AGY72" s="35"/>
      <c r="AGZ72" s="35"/>
      <c r="AHA72" s="35"/>
      <c r="AHB72" s="35"/>
      <c r="AHC72" s="35"/>
      <c r="AHD72" s="35"/>
      <c r="AHE72" s="35"/>
      <c r="AHF72" s="35"/>
      <c r="AHG72" s="35"/>
      <c r="AHH72" s="35"/>
      <c r="AHI72" s="35"/>
      <c r="AHJ72" s="35"/>
      <c r="AHK72" s="35"/>
      <c r="AHL72" s="35"/>
      <c r="AHM72" s="35"/>
      <c r="AHN72" s="35"/>
      <c r="AHO72" s="35"/>
      <c r="AHP72" s="35"/>
      <c r="AHQ72" s="35"/>
      <c r="AHR72" s="35"/>
      <c r="AHS72" s="35"/>
      <c r="AHT72" s="35"/>
      <c r="AHU72" s="35"/>
      <c r="AHV72" s="35"/>
      <c r="AHW72" s="35"/>
      <c r="AHX72" s="35"/>
      <c r="AHY72" s="35"/>
      <c r="AHZ72" s="35"/>
      <c r="AIA72" s="35"/>
      <c r="AIB72" s="35"/>
      <c r="AIC72" s="35"/>
      <c r="AID72" s="35"/>
      <c r="AIE72" s="35"/>
      <c r="AIF72" s="35"/>
      <c r="AIG72" s="35"/>
      <c r="AIH72" s="35"/>
      <c r="AII72" s="35"/>
      <c r="AIJ72" s="35"/>
      <c r="AIK72" s="35"/>
      <c r="AIL72" s="35"/>
      <c r="AIM72" s="35"/>
      <c r="AIN72" s="35"/>
      <c r="AIO72" s="35"/>
      <c r="AIP72" s="35"/>
      <c r="AIQ72" s="35"/>
      <c r="AIR72" s="35"/>
      <c r="AIS72" s="35"/>
      <c r="AIT72" s="35"/>
      <c r="AIU72" s="35"/>
      <c r="AIV72" s="35"/>
      <c r="AIW72" s="35"/>
      <c r="AIX72" s="35"/>
      <c r="AIY72" s="35"/>
      <c r="AIZ72" s="35"/>
      <c r="AJA72" s="35"/>
      <c r="AJB72" s="35"/>
      <c r="AJC72" s="35"/>
      <c r="AJD72" s="35"/>
      <c r="AJE72" s="35"/>
      <c r="AJF72" s="35"/>
      <c r="AJG72" s="35"/>
      <c r="AJH72" s="35"/>
      <c r="AJI72" s="35"/>
      <c r="AJJ72" s="35"/>
      <c r="AJK72" s="35"/>
      <c r="AJL72" s="35"/>
      <c r="AJM72" s="35"/>
      <c r="AJN72" s="35"/>
      <c r="AJO72" s="35"/>
      <c r="AJP72" s="35"/>
      <c r="AJQ72" s="35"/>
      <c r="AJR72" s="35"/>
      <c r="AJS72" s="35"/>
      <c r="AJT72" s="35"/>
      <c r="AJU72" s="35"/>
      <c r="AJV72" s="35"/>
      <c r="AJW72" s="35"/>
      <c r="AJX72" s="35"/>
      <c r="AJY72" s="35"/>
      <c r="AJZ72" s="35"/>
      <c r="AKA72" s="35"/>
      <c r="AKB72" s="35"/>
      <c r="AKC72" s="35"/>
      <c r="AKD72" s="35"/>
      <c r="AKE72" s="35"/>
      <c r="AKF72" s="35"/>
      <c r="AKG72" s="35"/>
      <c r="AKH72" s="35"/>
      <c r="AKI72" s="35"/>
      <c r="AKJ72" s="35"/>
      <c r="AKK72" s="35"/>
      <c r="AKL72" s="35"/>
      <c r="AKM72" s="35"/>
      <c r="AKN72" s="35"/>
      <c r="AKO72" s="35"/>
      <c r="AKP72" s="35"/>
      <c r="AKQ72" s="35"/>
      <c r="AKR72" s="35"/>
      <c r="AKS72" s="35"/>
      <c r="AKT72" s="35"/>
      <c r="AKU72" s="35"/>
      <c r="AKV72" s="35"/>
      <c r="AKW72" s="35"/>
      <c r="AKX72" s="35"/>
      <c r="AKY72" s="35"/>
      <c r="AKZ72" s="35"/>
      <c r="ALA72" s="35"/>
      <c r="ALB72" s="35"/>
      <c r="ALC72" s="35"/>
      <c r="ALD72" s="35"/>
      <c r="ALE72" s="35"/>
      <c r="ALF72" s="35"/>
      <c r="ALG72" s="35"/>
      <c r="ALH72" s="35"/>
      <c r="ALI72" s="35"/>
      <c r="ALJ72" s="35"/>
      <c r="ALK72" s="35"/>
      <c r="ALL72" s="35"/>
      <c r="ALM72" s="35"/>
      <c r="ALN72" s="35"/>
      <c r="ALO72" s="35"/>
      <c r="ALP72" s="35"/>
      <c r="ALQ72" s="35"/>
      <c r="ALR72" s="35"/>
      <c r="ALS72" s="35"/>
      <c r="ALT72" s="35"/>
      <c r="ALU72" s="35"/>
      <c r="ALV72" s="35"/>
      <c r="ALW72" s="35"/>
      <c r="ALX72" s="35"/>
      <c r="ALY72" s="35"/>
      <c r="ALZ72" s="35"/>
      <c r="AMA72" s="35"/>
      <c r="AMB72" s="35"/>
      <c r="AMC72" s="35"/>
      <c r="AMD72" s="35"/>
      <c r="AME72" s="35"/>
      <c r="AMF72" s="35"/>
      <c r="AMG72" s="35"/>
      <c r="AMH72" s="35"/>
      <c r="AMI72" s="35"/>
      <c r="AMJ72" s="35"/>
      <c r="AMK72" s="35"/>
    </row>
    <row r="73" s="1" customFormat="1" ht="20.1" customHeight="1" spans="1:1025">
      <c r="A73" s="11"/>
      <c r="B73" s="11">
        <v>70</v>
      </c>
      <c r="C73" s="12"/>
      <c r="D73" s="13"/>
      <c r="E73" s="14"/>
      <c r="F73" s="14"/>
      <c r="G73" s="13"/>
      <c r="H73" s="15"/>
      <c r="I73" s="20">
        <v>42012</v>
      </c>
      <c r="J73" s="7">
        <v>28</v>
      </c>
      <c r="K73" s="21">
        <v>8.469</v>
      </c>
      <c r="L73" s="22">
        <f>K73/0.003375</f>
        <v>2509.33333333333</v>
      </c>
      <c r="M73" s="23">
        <v>350.6</v>
      </c>
      <c r="N73" s="15">
        <f>M73/22.5</f>
        <v>15.5822222222222</v>
      </c>
      <c r="O73" s="15">
        <f>AVERAGE(N73:N75)</f>
        <v>16.7303703703704</v>
      </c>
      <c r="P73" s="15">
        <f>(O73/15)*100</f>
        <v>111.535802469136</v>
      </c>
      <c r="Q73" s="30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3"/>
      <c r="AG73" s="34"/>
      <c r="AH73" s="34"/>
      <c r="AI73" s="34"/>
      <c r="AJ73" s="34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  <c r="FE73" s="35"/>
      <c r="FF73" s="35"/>
      <c r="FG73" s="35"/>
      <c r="FH73" s="35"/>
      <c r="FI73" s="35"/>
      <c r="FJ73" s="35"/>
      <c r="FK73" s="35"/>
      <c r="FL73" s="35"/>
      <c r="FM73" s="35"/>
      <c r="FN73" s="35"/>
      <c r="FO73" s="35"/>
      <c r="FP73" s="35"/>
      <c r="FQ73" s="35"/>
      <c r="FR73" s="35"/>
      <c r="FS73" s="35"/>
      <c r="FT73" s="35"/>
      <c r="FU73" s="35"/>
      <c r="FV73" s="35"/>
      <c r="FW73" s="35"/>
      <c r="FX73" s="35"/>
      <c r="FY73" s="35"/>
      <c r="FZ73" s="35"/>
      <c r="GA73" s="35"/>
      <c r="GB73" s="35"/>
      <c r="GC73" s="35"/>
      <c r="GD73" s="35"/>
      <c r="GE73" s="35"/>
      <c r="GF73" s="35"/>
      <c r="GG73" s="35"/>
      <c r="GH73" s="35"/>
      <c r="GI73" s="35"/>
      <c r="GJ73" s="35"/>
      <c r="GK73" s="35"/>
      <c r="GL73" s="35"/>
      <c r="GM73" s="35"/>
      <c r="GN73" s="35"/>
      <c r="GO73" s="35"/>
      <c r="GP73" s="35"/>
      <c r="GQ73" s="35"/>
      <c r="GR73" s="35"/>
      <c r="GS73" s="35"/>
      <c r="GT73" s="35"/>
      <c r="GU73" s="35"/>
      <c r="GV73" s="35"/>
      <c r="GW73" s="35"/>
      <c r="GX73" s="35"/>
      <c r="GY73" s="35"/>
      <c r="GZ73" s="35"/>
      <c r="HA73" s="35"/>
      <c r="HB73" s="35"/>
      <c r="HC73" s="35"/>
      <c r="HD73" s="35"/>
      <c r="HE73" s="35"/>
      <c r="HF73" s="35"/>
      <c r="HG73" s="35"/>
      <c r="HH73" s="35"/>
      <c r="HI73" s="35"/>
      <c r="HJ73" s="35"/>
      <c r="HK73" s="35"/>
      <c r="HL73" s="35"/>
      <c r="HM73" s="35"/>
      <c r="HN73" s="35"/>
      <c r="HO73" s="35"/>
      <c r="HP73" s="35"/>
      <c r="HQ73" s="35"/>
      <c r="HR73" s="35"/>
      <c r="HS73" s="35"/>
      <c r="HT73" s="35"/>
      <c r="HU73" s="35"/>
      <c r="HV73" s="35"/>
      <c r="HW73" s="35"/>
      <c r="HX73" s="35"/>
      <c r="HY73" s="35"/>
      <c r="HZ73" s="35"/>
      <c r="IA73" s="35"/>
      <c r="IB73" s="35"/>
      <c r="IC73" s="35"/>
      <c r="ID73" s="35"/>
      <c r="IE73" s="35"/>
      <c r="IF73" s="35"/>
      <c r="IG73" s="35"/>
      <c r="IH73" s="35"/>
      <c r="II73" s="35"/>
      <c r="IJ73" s="35"/>
      <c r="IK73" s="35"/>
      <c r="IL73" s="35"/>
      <c r="IM73" s="35"/>
      <c r="IN73" s="35"/>
      <c r="IO73" s="35"/>
      <c r="IP73" s="35"/>
      <c r="IQ73" s="35"/>
      <c r="IR73" s="35"/>
      <c r="IS73" s="35"/>
      <c r="IT73" s="35"/>
      <c r="IU73" s="35"/>
      <c r="IV73" s="35"/>
      <c r="IW73" s="35"/>
      <c r="IX73" s="35"/>
      <c r="IY73" s="35"/>
      <c r="IZ73" s="35"/>
      <c r="JA73" s="35"/>
      <c r="JB73" s="35"/>
      <c r="JC73" s="35"/>
      <c r="JD73" s="35"/>
      <c r="JE73" s="35"/>
      <c r="JF73" s="35"/>
      <c r="JG73" s="35"/>
      <c r="JH73" s="35"/>
      <c r="JI73" s="35"/>
      <c r="JJ73" s="35"/>
      <c r="JK73" s="35"/>
      <c r="JL73" s="35"/>
      <c r="JM73" s="35"/>
      <c r="JN73" s="35"/>
      <c r="JO73" s="35"/>
      <c r="JP73" s="35"/>
      <c r="JQ73" s="35"/>
      <c r="JR73" s="35"/>
      <c r="JS73" s="35"/>
      <c r="JT73" s="35"/>
      <c r="JU73" s="35"/>
      <c r="JV73" s="35"/>
      <c r="JW73" s="35"/>
      <c r="JX73" s="35"/>
      <c r="JY73" s="35"/>
      <c r="JZ73" s="35"/>
      <c r="KA73" s="35"/>
      <c r="KB73" s="35"/>
      <c r="KC73" s="35"/>
      <c r="KD73" s="35"/>
      <c r="KE73" s="35"/>
      <c r="KF73" s="35"/>
      <c r="KG73" s="35"/>
      <c r="KH73" s="35"/>
      <c r="KI73" s="35"/>
      <c r="KJ73" s="35"/>
      <c r="KK73" s="35"/>
      <c r="KL73" s="35"/>
      <c r="KM73" s="35"/>
      <c r="KN73" s="35"/>
      <c r="KO73" s="35"/>
      <c r="KP73" s="35"/>
      <c r="KQ73" s="35"/>
      <c r="KR73" s="35"/>
      <c r="KS73" s="35"/>
      <c r="KT73" s="35"/>
      <c r="KU73" s="35"/>
      <c r="KV73" s="35"/>
      <c r="KW73" s="35"/>
      <c r="KX73" s="35"/>
      <c r="KY73" s="35"/>
      <c r="KZ73" s="35"/>
      <c r="LA73" s="35"/>
      <c r="LB73" s="35"/>
      <c r="LC73" s="35"/>
      <c r="LD73" s="35"/>
      <c r="LE73" s="35"/>
      <c r="LF73" s="35"/>
      <c r="LG73" s="35"/>
      <c r="LH73" s="35"/>
      <c r="LI73" s="35"/>
      <c r="LJ73" s="35"/>
      <c r="LK73" s="35"/>
      <c r="LL73" s="35"/>
      <c r="LM73" s="35"/>
      <c r="LN73" s="35"/>
      <c r="LO73" s="35"/>
      <c r="LP73" s="35"/>
      <c r="LQ73" s="35"/>
      <c r="LR73" s="35"/>
      <c r="LS73" s="35"/>
      <c r="LT73" s="35"/>
      <c r="LU73" s="35"/>
      <c r="LV73" s="35"/>
      <c r="LW73" s="35"/>
      <c r="LX73" s="35"/>
      <c r="LY73" s="35"/>
      <c r="LZ73" s="35"/>
      <c r="MA73" s="35"/>
      <c r="MB73" s="35"/>
      <c r="MC73" s="35"/>
      <c r="MD73" s="35"/>
      <c r="ME73" s="35"/>
      <c r="MF73" s="35"/>
      <c r="MG73" s="35"/>
      <c r="MH73" s="35"/>
      <c r="MI73" s="35"/>
      <c r="MJ73" s="35"/>
      <c r="MK73" s="35"/>
      <c r="ML73" s="35"/>
      <c r="MM73" s="35"/>
      <c r="MN73" s="35"/>
      <c r="MO73" s="35"/>
      <c r="MP73" s="35"/>
      <c r="MQ73" s="35"/>
      <c r="MR73" s="35"/>
      <c r="MS73" s="35"/>
      <c r="MT73" s="35"/>
      <c r="MU73" s="35"/>
      <c r="MV73" s="35"/>
      <c r="MW73" s="35"/>
      <c r="MX73" s="35"/>
      <c r="MY73" s="35"/>
      <c r="MZ73" s="35"/>
      <c r="NA73" s="35"/>
      <c r="NB73" s="35"/>
      <c r="NC73" s="35"/>
      <c r="ND73" s="35"/>
      <c r="NE73" s="35"/>
      <c r="NF73" s="35"/>
      <c r="NG73" s="35"/>
      <c r="NH73" s="35"/>
      <c r="NI73" s="35"/>
      <c r="NJ73" s="35"/>
      <c r="NK73" s="35"/>
      <c r="NL73" s="35"/>
      <c r="NM73" s="35"/>
      <c r="NN73" s="35"/>
      <c r="NO73" s="35"/>
      <c r="NP73" s="35"/>
      <c r="NQ73" s="35"/>
      <c r="NR73" s="35"/>
      <c r="NS73" s="35"/>
      <c r="NT73" s="35"/>
      <c r="NU73" s="35"/>
      <c r="NV73" s="35"/>
      <c r="NW73" s="35"/>
      <c r="NX73" s="35"/>
      <c r="NY73" s="35"/>
      <c r="NZ73" s="35"/>
      <c r="OA73" s="35"/>
      <c r="OB73" s="35"/>
      <c r="OC73" s="35"/>
      <c r="OD73" s="35"/>
      <c r="OE73" s="35"/>
      <c r="OF73" s="35"/>
      <c r="OG73" s="35"/>
      <c r="OH73" s="35"/>
      <c r="OI73" s="35"/>
      <c r="OJ73" s="35"/>
      <c r="OK73" s="35"/>
      <c r="OL73" s="35"/>
      <c r="OM73" s="35"/>
      <c r="ON73" s="35"/>
      <c r="OO73" s="35"/>
      <c r="OP73" s="35"/>
      <c r="OQ73" s="35"/>
      <c r="OR73" s="35"/>
      <c r="OS73" s="35"/>
      <c r="OT73" s="35"/>
      <c r="OU73" s="35"/>
      <c r="OV73" s="35"/>
      <c r="OW73" s="35"/>
      <c r="OX73" s="35"/>
      <c r="OY73" s="35"/>
      <c r="OZ73" s="35"/>
      <c r="PA73" s="35"/>
      <c r="PB73" s="35"/>
      <c r="PC73" s="35"/>
      <c r="PD73" s="35"/>
      <c r="PE73" s="35"/>
      <c r="PF73" s="35"/>
      <c r="PG73" s="35"/>
      <c r="PH73" s="35"/>
      <c r="PI73" s="35"/>
      <c r="PJ73" s="35"/>
      <c r="PK73" s="35"/>
      <c r="PL73" s="35"/>
      <c r="PM73" s="35"/>
      <c r="PN73" s="35"/>
      <c r="PO73" s="35"/>
      <c r="PP73" s="35"/>
      <c r="PQ73" s="35"/>
      <c r="PR73" s="35"/>
      <c r="PS73" s="35"/>
      <c r="PT73" s="35"/>
      <c r="PU73" s="35"/>
      <c r="PV73" s="35"/>
      <c r="PW73" s="35"/>
      <c r="PX73" s="35"/>
      <c r="PY73" s="35"/>
      <c r="PZ73" s="35"/>
      <c r="QA73" s="35"/>
      <c r="QB73" s="35"/>
      <c r="QC73" s="35"/>
      <c r="QD73" s="35"/>
      <c r="QE73" s="35"/>
      <c r="QF73" s="35"/>
      <c r="QG73" s="35"/>
      <c r="QH73" s="35"/>
      <c r="QI73" s="35"/>
      <c r="QJ73" s="35"/>
      <c r="QK73" s="35"/>
      <c r="QL73" s="35"/>
      <c r="QM73" s="35"/>
      <c r="QN73" s="35"/>
      <c r="QO73" s="35"/>
      <c r="QP73" s="35"/>
      <c r="QQ73" s="35"/>
      <c r="QR73" s="35"/>
      <c r="QS73" s="35"/>
      <c r="QT73" s="35"/>
      <c r="QU73" s="35"/>
      <c r="QV73" s="35"/>
      <c r="QW73" s="35"/>
      <c r="QX73" s="35"/>
      <c r="QY73" s="35"/>
      <c r="QZ73" s="35"/>
      <c r="RA73" s="35"/>
      <c r="RB73" s="35"/>
      <c r="RC73" s="35"/>
      <c r="RD73" s="35"/>
      <c r="RE73" s="35"/>
      <c r="RF73" s="35"/>
      <c r="RG73" s="35"/>
      <c r="RH73" s="35"/>
      <c r="RI73" s="35"/>
      <c r="RJ73" s="35"/>
      <c r="RK73" s="35"/>
      <c r="RL73" s="35"/>
      <c r="RM73" s="35"/>
      <c r="RN73" s="35"/>
      <c r="RO73" s="35"/>
      <c r="RP73" s="35"/>
      <c r="RQ73" s="35"/>
      <c r="RR73" s="35"/>
      <c r="RS73" s="35"/>
      <c r="RT73" s="35"/>
      <c r="RU73" s="35"/>
      <c r="RV73" s="35"/>
      <c r="RW73" s="35"/>
      <c r="RX73" s="35"/>
      <c r="RY73" s="35"/>
      <c r="RZ73" s="35"/>
      <c r="SA73" s="35"/>
      <c r="SB73" s="35"/>
      <c r="SC73" s="35"/>
      <c r="SD73" s="35"/>
      <c r="SE73" s="35"/>
      <c r="SF73" s="35"/>
      <c r="SG73" s="35"/>
      <c r="SH73" s="35"/>
      <c r="SI73" s="35"/>
      <c r="SJ73" s="35"/>
      <c r="SK73" s="35"/>
      <c r="SL73" s="35"/>
      <c r="SM73" s="35"/>
      <c r="SN73" s="35"/>
      <c r="SO73" s="35"/>
      <c r="SP73" s="35"/>
      <c r="SQ73" s="35"/>
      <c r="SR73" s="35"/>
      <c r="SS73" s="35"/>
      <c r="ST73" s="35"/>
      <c r="SU73" s="35"/>
      <c r="SV73" s="35"/>
      <c r="SW73" s="35"/>
      <c r="SX73" s="35"/>
      <c r="SY73" s="35"/>
      <c r="SZ73" s="35"/>
      <c r="TA73" s="35"/>
      <c r="TB73" s="35"/>
      <c r="TC73" s="35"/>
      <c r="TD73" s="35"/>
      <c r="TE73" s="35"/>
      <c r="TF73" s="35"/>
      <c r="TG73" s="35"/>
      <c r="TH73" s="35"/>
      <c r="TI73" s="35"/>
      <c r="TJ73" s="35"/>
      <c r="TK73" s="35"/>
      <c r="TL73" s="35"/>
      <c r="TM73" s="35"/>
      <c r="TN73" s="35"/>
      <c r="TO73" s="35"/>
      <c r="TP73" s="35"/>
      <c r="TQ73" s="35"/>
      <c r="TR73" s="35"/>
      <c r="TS73" s="35"/>
      <c r="TT73" s="35"/>
      <c r="TU73" s="35"/>
      <c r="TV73" s="35"/>
      <c r="TW73" s="35"/>
      <c r="TX73" s="35"/>
      <c r="TY73" s="35"/>
      <c r="TZ73" s="35"/>
      <c r="UA73" s="35"/>
      <c r="UB73" s="35"/>
      <c r="UC73" s="35"/>
      <c r="UD73" s="35"/>
      <c r="UE73" s="35"/>
      <c r="UF73" s="35"/>
      <c r="UG73" s="35"/>
      <c r="UH73" s="35"/>
      <c r="UI73" s="35"/>
      <c r="UJ73" s="35"/>
      <c r="UK73" s="35"/>
      <c r="UL73" s="35"/>
      <c r="UM73" s="35"/>
      <c r="UN73" s="35"/>
      <c r="UO73" s="35"/>
      <c r="UP73" s="35"/>
      <c r="UQ73" s="35"/>
      <c r="UR73" s="35"/>
      <c r="US73" s="35"/>
      <c r="UT73" s="35"/>
      <c r="UU73" s="35"/>
      <c r="UV73" s="35"/>
      <c r="UW73" s="35"/>
      <c r="UX73" s="35"/>
      <c r="UY73" s="35"/>
      <c r="UZ73" s="35"/>
      <c r="VA73" s="35"/>
      <c r="VB73" s="35"/>
      <c r="VC73" s="35"/>
      <c r="VD73" s="35"/>
      <c r="VE73" s="35"/>
      <c r="VF73" s="35"/>
      <c r="VG73" s="35"/>
      <c r="VH73" s="35"/>
      <c r="VI73" s="35"/>
      <c r="VJ73" s="35"/>
      <c r="VK73" s="35"/>
      <c r="VL73" s="35"/>
      <c r="VM73" s="35"/>
      <c r="VN73" s="35"/>
      <c r="VO73" s="35"/>
      <c r="VP73" s="35"/>
      <c r="VQ73" s="35"/>
      <c r="VR73" s="35"/>
      <c r="VS73" s="35"/>
      <c r="VT73" s="35"/>
      <c r="VU73" s="35"/>
      <c r="VV73" s="35"/>
      <c r="VW73" s="35"/>
      <c r="VX73" s="35"/>
      <c r="VY73" s="35"/>
      <c r="VZ73" s="35"/>
      <c r="WA73" s="35"/>
      <c r="WB73" s="35"/>
      <c r="WC73" s="35"/>
      <c r="WD73" s="35"/>
      <c r="WE73" s="35"/>
      <c r="WF73" s="35"/>
      <c r="WG73" s="35"/>
      <c r="WH73" s="35"/>
      <c r="WI73" s="35"/>
      <c r="WJ73" s="35"/>
      <c r="WK73" s="35"/>
      <c r="WL73" s="35"/>
      <c r="WM73" s="35"/>
      <c r="WN73" s="35"/>
      <c r="WO73" s="35"/>
      <c r="WP73" s="35"/>
      <c r="WQ73" s="35"/>
      <c r="WR73" s="35"/>
      <c r="WS73" s="35"/>
      <c r="WT73" s="35"/>
      <c r="WU73" s="35"/>
      <c r="WV73" s="35"/>
      <c r="WW73" s="35"/>
      <c r="WX73" s="35"/>
      <c r="WY73" s="35"/>
      <c r="WZ73" s="35"/>
      <c r="XA73" s="35"/>
      <c r="XB73" s="35"/>
      <c r="XC73" s="35"/>
      <c r="XD73" s="35"/>
      <c r="XE73" s="35"/>
      <c r="XF73" s="35"/>
      <c r="XG73" s="35"/>
      <c r="XH73" s="35"/>
      <c r="XI73" s="35"/>
      <c r="XJ73" s="35"/>
      <c r="XK73" s="35"/>
      <c r="XL73" s="35"/>
      <c r="XM73" s="35"/>
      <c r="XN73" s="35"/>
      <c r="XO73" s="35"/>
      <c r="XP73" s="35"/>
      <c r="XQ73" s="35"/>
      <c r="XR73" s="35"/>
      <c r="XS73" s="35"/>
      <c r="XT73" s="35"/>
      <c r="XU73" s="35"/>
      <c r="XV73" s="35"/>
      <c r="XW73" s="35"/>
      <c r="XX73" s="35"/>
      <c r="XY73" s="35"/>
      <c r="XZ73" s="35"/>
      <c r="YA73" s="35"/>
      <c r="YB73" s="35"/>
      <c r="YC73" s="35"/>
      <c r="YD73" s="35"/>
      <c r="YE73" s="35"/>
      <c r="YF73" s="35"/>
      <c r="YG73" s="35"/>
      <c r="YH73" s="35"/>
      <c r="YI73" s="35"/>
      <c r="YJ73" s="35"/>
      <c r="YK73" s="35"/>
      <c r="YL73" s="35"/>
      <c r="YM73" s="35"/>
      <c r="YN73" s="35"/>
      <c r="YO73" s="35"/>
      <c r="YP73" s="35"/>
      <c r="YQ73" s="35"/>
      <c r="YR73" s="35"/>
      <c r="YS73" s="35"/>
      <c r="YT73" s="35"/>
      <c r="YU73" s="35"/>
      <c r="YV73" s="35"/>
      <c r="YW73" s="35"/>
      <c r="YX73" s="35"/>
      <c r="YY73" s="35"/>
      <c r="YZ73" s="35"/>
      <c r="ZA73" s="35"/>
      <c r="ZB73" s="35"/>
      <c r="ZC73" s="35"/>
      <c r="ZD73" s="35"/>
      <c r="ZE73" s="35"/>
      <c r="ZF73" s="35"/>
      <c r="ZG73" s="35"/>
      <c r="ZH73" s="35"/>
      <c r="ZI73" s="35"/>
      <c r="ZJ73" s="35"/>
      <c r="ZK73" s="35"/>
      <c r="ZL73" s="35"/>
      <c r="ZM73" s="35"/>
      <c r="ZN73" s="35"/>
      <c r="ZO73" s="35"/>
      <c r="ZP73" s="35"/>
      <c r="ZQ73" s="35"/>
      <c r="ZR73" s="35"/>
      <c r="ZS73" s="35"/>
      <c r="ZT73" s="35"/>
      <c r="ZU73" s="35"/>
      <c r="ZV73" s="35"/>
      <c r="ZW73" s="35"/>
      <c r="ZX73" s="35"/>
      <c r="ZY73" s="35"/>
      <c r="ZZ73" s="35"/>
      <c r="AAA73" s="35"/>
      <c r="AAB73" s="35"/>
      <c r="AAC73" s="35"/>
      <c r="AAD73" s="35"/>
      <c r="AAE73" s="35"/>
      <c r="AAF73" s="35"/>
      <c r="AAG73" s="35"/>
      <c r="AAH73" s="35"/>
      <c r="AAI73" s="35"/>
      <c r="AAJ73" s="35"/>
      <c r="AAK73" s="35"/>
      <c r="AAL73" s="35"/>
      <c r="AAM73" s="35"/>
      <c r="AAN73" s="35"/>
      <c r="AAO73" s="35"/>
      <c r="AAP73" s="35"/>
      <c r="AAQ73" s="35"/>
      <c r="AAR73" s="35"/>
      <c r="AAS73" s="35"/>
      <c r="AAT73" s="35"/>
      <c r="AAU73" s="35"/>
      <c r="AAV73" s="35"/>
      <c r="AAW73" s="35"/>
      <c r="AAX73" s="35"/>
      <c r="AAY73" s="35"/>
      <c r="AAZ73" s="35"/>
      <c r="ABA73" s="35"/>
      <c r="ABB73" s="35"/>
      <c r="ABC73" s="35"/>
      <c r="ABD73" s="35"/>
      <c r="ABE73" s="35"/>
      <c r="ABF73" s="35"/>
      <c r="ABG73" s="35"/>
      <c r="ABH73" s="35"/>
      <c r="ABI73" s="35"/>
      <c r="ABJ73" s="35"/>
      <c r="ABK73" s="35"/>
      <c r="ABL73" s="35"/>
      <c r="ABM73" s="35"/>
      <c r="ABN73" s="35"/>
      <c r="ABO73" s="35"/>
      <c r="ABP73" s="35"/>
      <c r="ABQ73" s="35"/>
      <c r="ABR73" s="35"/>
      <c r="ABS73" s="35"/>
      <c r="ABT73" s="35"/>
      <c r="ABU73" s="35"/>
      <c r="ABV73" s="35"/>
      <c r="ABW73" s="35"/>
      <c r="ABX73" s="35"/>
      <c r="ABY73" s="35"/>
      <c r="ABZ73" s="35"/>
      <c r="ACA73" s="35"/>
      <c r="ACB73" s="35"/>
      <c r="ACC73" s="35"/>
      <c r="ACD73" s="35"/>
      <c r="ACE73" s="35"/>
      <c r="ACF73" s="35"/>
      <c r="ACG73" s="35"/>
      <c r="ACH73" s="35"/>
      <c r="ACI73" s="35"/>
      <c r="ACJ73" s="35"/>
      <c r="ACK73" s="35"/>
      <c r="ACL73" s="35"/>
      <c r="ACM73" s="35"/>
      <c r="ACN73" s="35"/>
      <c r="ACO73" s="35"/>
      <c r="ACP73" s="35"/>
      <c r="ACQ73" s="35"/>
      <c r="ACR73" s="35"/>
      <c r="ACS73" s="35"/>
      <c r="ACT73" s="35"/>
      <c r="ACU73" s="35"/>
      <c r="ACV73" s="35"/>
      <c r="ACW73" s="35"/>
      <c r="ACX73" s="35"/>
      <c r="ACY73" s="35"/>
      <c r="ACZ73" s="35"/>
      <c r="ADA73" s="35"/>
      <c r="ADB73" s="35"/>
      <c r="ADC73" s="35"/>
      <c r="ADD73" s="35"/>
      <c r="ADE73" s="35"/>
      <c r="ADF73" s="35"/>
      <c r="ADG73" s="35"/>
      <c r="ADH73" s="35"/>
      <c r="ADI73" s="35"/>
      <c r="ADJ73" s="35"/>
      <c r="ADK73" s="35"/>
      <c r="ADL73" s="35"/>
      <c r="ADM73" s="35"/>
      <c r="ADN73" s="35"/>
      <c r="ADO73" s="35"/>
      <c r="ADP73" s="35"/>
      <c r="ADQ73" s="35"/>
      <c r="ADR73" s="35"/>
      <c r="ADS73" s="35"/>
      <c r="ADT73" s="35"/>
      <c r="ADU73" s="35"/>
      <c r="ADV73" s="35"/>
      <c r="ADW73" s="35"/>
      <c r="ADX73" s="35"/>
      <c r="ADY73" s="35"/>
      <c r="ADZ73" s="35"/>
      <c r="AEA73" s="35"/>
      <c r="AEB73" s="35"/>
      <c r="AEC73" s="35"/>
      <c r="AED73" s="35"/>
      <c r="AEE73" s="35"/>
      <c r="AEF73" s="35"/>
      <c r="AEG73" s="35"/>
      <c r="AEH73" s="35"/>
      <c r="AEI73" s="35"/>
      <c r="AEJ73" s="35"/>
      <c r="AEK73" s="35"/>
      <c r="AEL73" s="35"/>
      <c r="AEM73" s="35"/>
      <c r="AEN73" s="35"/>
      <c r="AEO73" s="35"/>
      <c r="AEP73" s="35"/>
      <c r="AEQ73" s="35"/>
      <c r="AER73" s="35"/>
      <c r="AES73" s="35"/>
      <c r="AET73" s="35"/>
      <c r="AEU73" s="35"/>
      <c r="AEV73" s="35"/>
      <c r="AEW73" s="35"/>
      <c r="AEX73" s="35"/>
      <c r="AEY73" s="35"/>
      <c r="AEZ73" s="35"/>
      <c r="AFA73" s="35"/>
      <c r="AFB73" s="35"/>
      <c r="AFC73" s="35"/>
      <c r="AFD73" s="35"/>
      <c r="AFE73" s="35"/>
      <c r="AFF73" s="35"/>
      <c r="AFG73" s="35"/>
      <c r="AFH73" s="35"/>
      <c r="AFI73" s="35"/>
      <c r="AFJ73" s="35"/>
      <c r="AFK73" s="35"/>
      <c r="AFL73" s="35"/>
      <c r="AFM73" s="35"/>
      <c r="AFN73" s="35"/>
      <c r="AFO73" s="35"/>
      <c r="AFP73" s="35"/>
      <c r="AFQ73" s="35"/>
      <c r="AFR73" s="35"/>
      <c r="AFS73" s="35"/>
      <c r="AFT73" s="35"/>
      <c r="AFU73" s="35"/>
      <c r="AFV73" s="35"/>
      <c r="AFW73" s="35"/>
      <c r="AFX73" s="35"/>
      <c r="AFY73" s="35"/>
      <c r="AFZ73" s="35"/>
      <c r="AGA73" s="35"/>
      <c r="AGB73" s="35"/>
      <c r="AGC73" s="35"/>
      <c r="AGD73" s="35"/>
      <c r="AGE73" s="35"/>
      <c r="AGF73" s="35"/>
      <c r="AGG73" s="35"/>
      <c r="AGH73" s="35"/>
      <c r="AGI73" s="35"/>
      <c r="AGJ73" s="35"/>
      <c r="AGK73" s="35"/>
      <c r="AGL73" s="35"/>
      <c r="AGM73" s="35"/>
      <c r="AGN73" s="35"/>
      <c r="AGO73" s="35"/>
      <c r="AGP73" s="35"/>
      <c r="AGQ73" s="35"/>
      <c r="AGR73" s="35"/>
      <c r="AGS73" s="35"/>
      <c r="AGT73" s="35"/>
      <c r="AGU73" s="35"/>
      <c r="AGV73" s="35"/>
      <c r="AGW73" s="35"/>
      <c r="AGX73" s="35"/>
      <c r="AGY73" s="35"/>
      <c r="AGZ73" s="35"/>
      <c r="AHA73" s="35"/>
      <c r="AHB73" s="35"/>
      <c r="AHC73" s="35"/>
      <c r="AHD73" s="35"/>
      <c r="AHE73" s="35"/>
      <c r="AHF73" s="35"/>
      <c r="AHG73" s="35"/>
      <c r="AHH73" s="35"/>
      <c r="AHI73" s="35"/>
      <c r="AHJ73" s="35"/>
      <c r="AHK73" s="35"/>
      <c r="AHL73" s="35"/>
      <c r="AHM73" s="35"/>
      <c r="AHN73" s="35"/>
      <c r="AHO73" s="35"/>
      <c r="AHP73" s="35"/>
      <c r="AHQ73" s="35"/>
      <c r="AHR73" s="35"/>
      <c r="AHS73" s="35"/>
      <c r="AHT73" s="35"/>
      <c r="AHU73" s="35"/>
      <c r="AHV73" s="35"/>
      <c r="AHW73" s="35"/>
      <c r="AHX73" s="35"/>
      <c r="AHY73" s="35"/>
      <c r="AHZ73" s="35"/>
      <c r="AIA73" s="35"/>
      <c r="AIB73" s="35"/>
      <c r="AIC73" s="35"/>
      <c r="AID73" s="35"/>
      <c r="AIE73" s="35"/>
      <c r="AIF73" s="35"/>
      <c r="AIG73" s="35"/>
      <c r="AIH73" s="35"/>
      <c r="AII73" s="35"/>
      <c r="AIJ73" s="35"/>
      <c r="AIK73" s="35"/>
      <c r="AIL73" s="35"/>
      <c r="AIM73" s="35"/>
      <c r="AIN73" s="35"/>
      <c r="AIO73" s="35"/>
      <c r="AIP73" s="35"/>
      <c r="AIQ73" s="35"/>
      <c r="AIR73" s="35"/>
      <c r="AIS73" s="35"/>
      <c r="AIT73" s="35"/>
      <c r="AIU73" s="35"/>
      <c r="AIV73" s="35"/>
      <c r="AIW73" s="35"/>
      <c r="AIX73" s="35"/>
      <c r="AIY73" s="35"/>
      <c r="AIZ73" s="35"/>
      <c r="AJA73" s="35"/>
      <c r="AJB73" s="35"/>
      <c r="AJC73" s="35"/>
      <c r="AJD73" s="35"/>
      <c r="AJE73" s="35"/>
      <c r="AJF73" s="35"/>
      <c r="AJG73" s="35"/>
      <c r="AJH73" s="35"/>
      <c r="AJI73" s="35"/>
      <c r="AJJ73" s="35"/>
      <c r="AJK73" s="35"/>
      <c r="AJL73" s="35"/>
      <c r="AJM73" s="35"/>
      <c r="AJN73" s="35"/>
      <c r="AJO73" s="35"/>
      <c r="AJP73" s="35"/>
      <c r="AJQ73" s="35"/>
      <c r="AJR73" s="35"/>
      <c r="AJS73" s="35"/>
      <c r="AJT73" s="35"/>
      <c r="AJU73" s="35"/>
      <c r="AJV73" s="35"/>
      <c r="AJW73" s="35"/>
      <c r="AJX73" s="35"/>
      <c r="AJY73" s="35"/>
      <c r="AJZ73" s="35"/>
      <c r="AKA73" s="35"/>
      <c r="AKB73" s="35"/>
      <c r="AKC73" s="35"/>
      <c r="AKD73" s="35"/>
      <c r="AKE73" s="35"/>
      <c r="AKF73" s="35"/>
      <c r="AKG73" s="35"/>
      <c r="AKH73" s="35"/>
      <c r="AKI73" s="35"/>
      <c r="AKJ73" s="35"/>
      <c r="AKK73" s="35"/>
      <c r="AKL73" s="35"/>
      <c r="AKM73" s="35"/>
      <c r="AKN73" s="35"/>
      <c r="AKO73" s="35"/>
      <c r="AKP73" s="35"/>
      <c r="AKQ73" s="35"/>
      <c r="AKR73" s="35"/>
      <c r="AKS73" s="35"/>
      <c r="AKT73" s="35"/>
      <c r="AKU73" s="35"/>
      <c r="AKV73" s="35"/>
      <c r="AKW73" s="35"/>
      <c r="AKX73" s="35"/>
      <c r="AKY73" s="35"/>
      <c r="AKZ73" s="35"/>
      <c r="ALA73" s="35"/>
      <c r="ALB73" s="35"/>
      <c r="ALC73" s="35"/>
      <c r="ALD73" s="35"/>
      <c r="ALE73" s="35"/>
      <c r="ALF73" s="35"/>
      <c r="ALG73" s="35"/>
      <c r="ALH73" s="35"/>
      <c r="ALI73" s="35"/>
      <c r="ALJ73" s="35"/>
      <c r="ALK73" s="35"/>
      <c r="ALL73" s="35"/>
      <c r="ALM73" s="35"/>
      <c r="ALN73" s="35"/>
      <c r="ALO73" s="35"/>
      <c r="ALP73" s="35"/>
      <c r="ALQ73" s="35"/>
      <c r="ALR73" s="35"/>
      <c r="ALS73" s="35"/>
      <c r="ALT73" s="35"/>
      <c r="ALU73" s="35"/>
      <c r="ALV73" s="35"/>
      <c r="ALW73" s="35"/>
      <c r="ALX73" s="35"/>
      <c r="ALY73" s="35"/>
      <c r="ALZ73" s="35"/>
      <c r="AMA73" s="35"/>
      <c r="AMB73" s="35"/>
      <c r="AMC73" s="35"/>
      <c r="AMD73" s="35"/>
      <c r="AME73" s="35"/>
      <c r="AMF73" s="35"/>
      <c r="AMG73" s="35"/>
      <c r="AMH73" s="35"/>
      <c r="AMI73" s="35"/>
      <c r="AMJ73" s="35"/>
      <c r="AMK73" s="35"/>
    </row>
    <row r="74" s="1" customFormat="1" ht="20.1" customHeight="1" spans="1:1025">
      <c r="A74" s="11"/>
      <c r="B74" s="11">
        <v>71</v>
      </c>
      <c r="C74" s="12"/>
      <c r="D74" s="13"/>
      <c r="E74" s="14"/>
      <c r="F74" s="14"/>
      <c r="G74" s="13"/>
      <c r="H74" s="15"/>
      <c r="I74" s="20"/>
      <c r="J74" s="7"/>
      <c r="K74" s="24">
        <v>8.568</v>
      </c>
      <c r="L74" s="22">
        <f>K74/0.003375</f>
        <v>2538.66666666667</v>
      </c>
      <c r="M74" s="25">
        <v>383.8</v>
      </c>
      <c r="N74" s="15">
        <f>M74/22.5</f>
        <v>17.0577777777778</v>
      </c>
      <c r="O74" s="15"/>
      <c r="P74" s="15"/>
      <c r="Q74" s="30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3"/>
      <c r="AG74" s="34"/>
      <c r="AH74" s="34"/>
      <c r="AI74" s="34"/>
      <c r="AJ74" s="34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  <c r="FE74" s="35"/>
      <c r="FF74" s="35"/>
      <c r="FG74" s="35"/>
      <c r="FH74" s="35"/>
      <c r="FI74" s="35"/>
      <c r="FJ74" s="35"/>
      <c r="FK74" s="35"/>
      <c r="FL74" s="35"/>
      <c r="FM74" s="35"/>
      <c r="FN74" s="35"/>
      <c r="FO74" s="35"/>
      <c r="FP74" s="35"/>
      <c r="FQ74" s="35"/>
      <c r="FR74" s="35"/>
      <c r="FS74" s="35"/>
      <c r="FT74" s="35"/>
      <c r="FU74" s="35"/>
      <c r="FV74" s="35"/>
      <c r="FW74" s="35"/>
      <c r="FX74" s="35"/>
      <c r="FY74" s="35"/>
      <c r="FZ74" s="35"/>
      <c r="GA74" s="35"/>
      <c r="GB74" s="35"/>
      <c r="GC74" s="35"/>
      <c r="GD74" s="35"/>
      <c r="GE74" s="35"/>
      <c r="GF74" s="35"/>
      <c r="GG74" s="35"/>
      <c r="GH74" s="35"/>
      <c r="GI74" s="35"/>
      <c r="GJ74" s="35"/>
      <c r="GK74" s="35"/>
      <c r="GL74" s="35"/>
      <c r="GM74" s="35"/>
      <c r="GN74" s="35"/>
      <c r="GO74" s="35"/>
      <c r="GP74" s="35"/>
      <c r="GQ74" s="35"/>
      <c r="GR74" s="35"/>
      <c r="GS74" s="35"/>
      <c r="GT74" s="35"/>
      <c r="GU74" s="35"/>
      <c r="GV74" s="35"/>
      <c r="GW74" s="35"/>
      <c r="GX74" s="35"/>
      <c r="GY74" s="35"/>
      <c r="GZ74" s="35"/>
      <c r="HA74" s="35"/>
      <c r="HB74" s="35"/>
      <c r="HC74" s="35"/>
      <c r="HD74" s="35"/>
      <c r="HE74" s="35"/>
      <c r="HF74" s="35"/>
      <c r="HG74" s="35"/>
      <c r="HH74" s="35"/>
      <c r="HI74" s="35"/>
      <c r="HJ74" s="35"/>
      <c r="HK74" s="35"/>
      <c r="HL74" s="35"/>
      <c r="HM74" s="35"/>
      <c r="HN74" s="35"/>
      <c r="HO74" s="35"/>
      <c r="HP74" s="35"/>
      <c r="HQ74" s="35"/>
      <c r="HR74" s="35"/>
      <c r="HS74" s="35"/>
      <c r="HT74" s="35"/>
      <c r="HU74" s="35"/>
      <c r="HV74" s="35"/>
      <c r="HW74" s="35"/>
      <c r="HX74" s="35"/>
      <c r="HY74" s="35"/>
      <c r="HZ74" s="35"/>
      <c r="IA74" s="35"/>
      <c r="IB74" s="35"/>
      <c r="IC74" s="35"/>
      <c r="ID74" s="35"/>
      <c r="IE74" s="35"/>
      <c r="IF74" s="35"/>
      <c r="IG74" s="35"/>
      <c r="IH74" s="35"/>
      <c r="II74" s="35"/>
      <c r="IJ74" s="35"/>
      <c r="IK74" s="35"/>
      <c r="IL74" s="35"/>
      <c r="IM74" s="35"/>
      <c r="IN74" s="35"/>
      <c r="IO74" s="35"/>
      <c r="IP74" s="35"/>
      <c r="IQ74" s="35"/>
      <c r="IR74" s="35"/>
      <c r="IS74" s="35"/>
      <c r="IT74" s="35"/>
      <c r="IU74" s="35"/>
      <c r="IV74" s="35"/>
      <c r="IW74" s="35"/>
      <c r="IX74" s="35"/>
      <c r="IY74" s="35"/>
      <c r="IZ74" s="35"/>
      <c r="JA74" s="35"/>
      <c r="JB74" s="35"/>
      <c r="JC74" s="35"/>
      <c r="JD74" s="35"/>
      <c r="JE74" s="35"/>
      <c r="JF74" s="35"/>
      <c r="JG74" s="35"/>
      <c r="JH74" s="35"/>
      <c r="JI74" s="35"/>
      <c r="JJ74" s="35"/>
      <c r="JK74" s="35"/>
      <c r="JL74" s="35"/>
      <c r="JM74" s="35"/>
      <c r="JN74" s="35"/>
      <c r="JO74" s="35"/>
      <c r="JP74" s="35"/>
      <c r="JQ74" s="35"/>
      <c r="JR74" s="35"/>
      <c r="JS74" s="35"/>
      <c r="JT74" s="35"/>
      <c r="JU74" s="35"/>
      <c r="JV74" s="35"/>
      <c r="JW74" s="35"/>
      <c r="JX74" s="35"/>
      <c r="JY74" s="35"/>
      <c r="JZ74" s="35"/>
      <c r="KA74" s="35"/>
      <c r="KB74" s="35"/>
      <c r="KC74" s="35"/>
      <c r="KD74" s="35"/>
      <c r="KE74" s="35"/>
      <c r="KF74" s="35"/>
      <c r="KG74" s="35"/>
      <c r="KH74" s="35"/>
      <c r="KI74" s="35"/>
      <c r="KJ74" s="35"/>
      <c r="KK74" s="35"/>
      <c r="KL74" s="35"/>
      <c r="KM74" s="35"/>
      <c r="KN74" s="35"/>
      <c r="KO74" s="35"/>
      <c r="KP74" s="35"/>
      <c r="KQ74" s="35"/>
      <c r="KR74" s="35"/>
      <c r="KS74" s="35"/>
      <c r="KT74" s="35"/>
      <c r="KU74" s="35"/>
      <c r="KV74" s="35"/>
      <c r="KW74" s="35"/>
      <c r="KX74" s="35"/>
      <c r="KY74" s="35"/>
      <c r="KZ74" s="35"/>
      <c r="LA74" s="35"/>
      <c r="LB74" s="35"/>
      <c r="LC74" s="35"/>
      <c r="LD74" s="35"/>
      <c r="LE74" s="35"/>
      <c r="LF74" s="35"/>
      <c r="LG74" s="35"/>
      <c r="LH74" s="35"/>
      <c r="LI74" s="35"/>
      <c r="LJ74" s="35"/>
      <c r="LK74" s="35"/>
      <c r="LL74" s="35"/>
      <c r="LM74" s="35"/>
      <c r="LN74" s="35"/>
      <c r="LO74" s="35"/>
      <c r="LP74" s="35"/>
      <c r="LQ74" s="35"/>
      <c r="LR74" s="35"/>
      <c r="LS74" s="35"/>
      <c r="LT74" s="35"/>
      <c r="LU74" s="35"/>
      <c r="LV74" s="35"/>
      <c r="LW74" s="35"/>
      <c r="LX74" s="35"/>
      <c r="LY74" s="35"/>
      <c r="LZ74" s="35"/>
      <c r="MA74" s="35"/>
      <c r="MB74" s="35"/>
      <c r="MC74" s="35"/>
      <c r="MD74" s="35"/>
      <c r="ME74" s="35"/>
      <c r="MF74" s="35"/>
      <c r="MG74" s="35"/>
      <c r="MH74" s="35"/>
      <c r="MI74" s="35"/>
      <c r="MJ74" s="35"/>
      <c r="MK74" s="35"/>
      <c r="ML74" s="35"/>
      <c r="MM74" s="35"/>
      <c r="MN74" s="35"/>
      <c r="MO74" s="35"/>
      <c r="MP74" s="35"/>
      <c r="MQ74" s="35"/>
      <c r="MR74" s="35"/>
      <c r="MS74" s="35"/>
      <c r="MT74" s="35"/>
      <c r="MU74" s="35"/>
      <c r="MV74" s="35"/>
      <c r="MW74" s="35"/>
      <c r="MX74" s="35"/>
      <c r="MY74" s="35"/>
      <c r="MZ74" s="35"/>
      <c r="NA74" s="35"/>
      <c r="NB74" s="35"/>
      <c r="NC74" s="35"/>
      <c r="ND74" s="35"/>
      <c r="NE74" s="35"/>
      <c r="NF74" s="35"/>
      <c r="NG74" s="35"/>
      <c r="NH74" s="35"/>
      <c r="NI74" s="35"/>
      <c r="NJ74" s="35"/>
      <c r="NK74" s="35"/>
      <c r="NL74" s="35"/>
      <c r="NM74" s="35"/>
      <c r="NN74" s="35"/>
      <c r="NO74" s="35"/>
      <c r="NP74" s="35"/>
      <c r="NQ74" s="35"/>
      <c r="NR74" s="35"/>
      <c r="NS74" s="35"/>
      <c r="NT74" s="35"/>
      <c r="NU74" s="35"/>
      <c r="NV74" s="35"/>
      <c r="NW74" s="35"/>
      <c r="NX74" s="35"/>
      <c r="NY74" s="35"/>
      <c r="NZ74" s="35"/>
      <c r="OA74" s="35"/>
      <c r="OB74" s="35"/>
      <c r="OC74" s="35"/>
      <c r="OD74" s="35"/>
      <c r="OE74" s="35"/>
      <c r="OF74" s="35"/>
      <c r="OG74" s="35"/>
      <c r="OH74" s="35"/>
      <c r="OI74" s="35"/>
      <c r="OJ74" s="35"/>
      <c r="OK74" s="35"/>
      <c r="OL74" s="35"/>
      <c r="OM74" s="35"/>
      <c r="ON74" s="35"/>
      <c r="OO74" s="35"/>
      <c r="OP74" s="35"/>
      <c r="OQ74" s="35"/>
      <c r="OR74" s="35"/>
      <c r="OS74" s="35"/>
      <c r="OT74" s="35"/>
      <c r="OU74" s="35"/>
      <c r="OV74" s="35"/>
      <c r="OW74" s="35"/>
      <c r="OX74" s="35"/>
      <c r="OY74" s="35"/>
      <c r="OZ74" s="35"/>
      <c r="PA74" s="35"/>
      <c r="PB74" s="35"/>
      <c r="PC74" s="35"/>
      <c r="PD74" s="35"/>
      <c r="PE74" s="35"/>
      <c r="PF74" s="35"/>
      <c r="PG74" s="35"/>
      <c r="PH74" s="35"/>
      <c r="PI74" s="35"/>
      <c r="PJ74" s="35"/>
      <c r="PK74" s="35"/>
      <c r="PL74" s="35"/>
      <c r="PM74" s="35"/>
      <c r="PN74" s="35"/>
      <c r="PO74" s="35"/>
      <c r="PP74" s="35"/>
      <c r="PQ74" s="35"/>
      <c r="PR74" s="35"/>
      <c r="PS74" s="35"/>
      <c r="PT74" s="35"/>
      <c r="PU74" s="35"/>
      <c r="PV74" s="35"/>
      <c r="PW74" s="35"/>
      <c r="PX74" s="35"/>
      <c r="PY74" s="35"/>
      <c r="PZ74" s="35"/>
      <c r="QA74" s="35"/>
      <c r="QB74" s="35"/>
      <c r="QC74" s="35"/>
      <c r="QD74" s="35"/>
      <c r="QE74" s="35"/>
      <c r="QF74" s="35"/>
      <c r="QG74" s="35"/>
      <c r="QH74" s="35"/>
      <c r="QI74" s="35"/>
      <c r="QJ74" s="35"/>
      <c r="QK74" s="35"/>
      <c r="QL74" s="35"/>
      <c r="QM74" s="35"/>
      <c r="QN74" s="35"/>
      <c r="QO74" s="35"/>
      <c r="QP74" s="35"/>
      <c r="QQ74" s="35"/>
      <c r="QR74" s="35"/>
      <c r="QS74" s="35"/>
      <c r="QT74" s="35"/>
      <c r="QU74" s="35"/>
      <c r="QV74" s="35"/>
      <c r="QW74" s="35"/>
      <c r="QX74" s="35"/>
      <c r="QY74" s="35"/>
      <c r="QZ74" s="35"/>
      <c r="RA74" s="35"/>
      <c r="RB74" s="35"/>
      <c r="RC74" s="35"/>
      <c r="RD74" s="35"/>
      <c r="RE74" s="35"/>
      <c r="RF74" s="35"/>
      <c r="RG74" s="35"/>
      <c r="RH74" s="35"/>
      <c r="RI74" s="35"/>
      <c r="RJ74" s="35"/>
      <c r="RK74" s="35"/>
      <c r="RL74" s="35"/>
      <c r="RM74" s="35"/>
      <c r="RN74" s="35"/>
      <c r="RO74" s="35"/>
      <c r="RP74" s="35"/>
      <c r="RQ74" s="35"/>
      <c r="RR74" s="35"/>
      <c r="RS74" s="35"/>
      <c r="RT74" s="35"/>
      <c r="RU74" s="35"/>
      <c r="RV74" s="35"/>
      <c r="RW74" s="35"/>
      <c r="RX74" s="35"/>
      <c r="RY74" s="35"/>
      <c r="RZ74" s="35"/>
      <c r="SA74" s="35"/>
      <c r="SB74" s="35"/>
      <c r="SC74" s="35"/>
      <c r="SD74" s="35"/>
      <c r="SE74" s="35"/>
      <c r="SF74" s="35"/>
      <c r="SG74" s="35"/>
      <c r="SH74" s="35"/>
      <c r="SI74" s="35"/>
      <c r="SJ74" s="35"/>
      <c r="SK74" s="35"/>
      <c r="SL74" s="35"/>
      <c r="SM74" s="35"/>
      <c r="SN74" s="35"/>
      <c r="SO74" s="35"/>
      <c r="SP74" s="35"/>
      <c r="SQ74" s="35"/>
      <c r="SR74" s="35"/>
      <c r="SS74" s="35"/>
      <c r="ST74" s="35"/>
      <c r="SU74" s="35"/>
      <c r="SV74" s="35"/>
      <c r="SW74" s="35"/>
      <c r="SX74" s="35"/>
      <c r="SY74" s="35"/>
      <c r="SZ74" s="35"/>
      <c r="TA74" s="35"/>
      <c r="TB74" s="35"/>
      <c r="TC74" s="35"/>
      <c r="TD74" s="35"/>
      <c r="TE74" s="35"/>
      <c r="TF74" s="35"/>
      <c r="TG74" s="35"/>
      <c r="TH74" s="35"/>
      <c r="TI74" s="35"/>
      <c r="TJ74" s="35"/>
      <c r="TK74" s="35"/>
      <c r="TL74" s="35"/>
      <c r="TM74" s="35"/>
      <c r="TN74" s="35"/>
      <c r="TO74" s="35"/>
      <c r="TP74" s="35"/>
      <c r="TQ74" s="35"/>
      <c r="TR74" s="35"/>
      <c r="TS74" s="35"/>
      <c r="TT74" s="35"/>
      <c r="TU74" s="35"/>
      <c r="TV74" s="35"/>
      <c r="TW74" s="35"/>
      <c r="TX74" s="35"/>
      <c r="TY74" s="35"/>
      <c r="TZ74" s="35"/>
      <c r="UA74" s="35"/>
      <c r="UB74" s="35"/>
      <c r="UC74" s="35"/>
      <c r="UD74" s="35"/>
      <c r="UE74" s="35"/>
      <c r="UF74" s="35"/>
      <c r="UG74" s="35"/>
      <c r="UH74" s="35"/>
      <c r="UI74" s="35"/>
      <c r="UJ74" s="35"/>
      <c r="UK74" s="35"/>
      <c r="UL74" s="35"/>
      <c r="UM74" s="35"/>
      <c r="UN74" s="35"/>
      <c r="UO74" s="35"/>
      <c r="UP74" s="35"/>
      <c r="UQ74" s="35"/>
      <c r="UR74" s="35"/>
      <c r="US74" s="35"/>
      <c r="UT74" s="35"/>
      <c r="UU74" s="35"/>
      <c r="UV74" s="35"/>
      <c r="UW74" s="35"/>
      <c r="UX74" s="35"/>
      <c r="UY74" s="35"/>
      <c r="UZ74" s="35"/>
      <c r="VA74" s="35"/>
      <c r="VB74" s="35"/>
      <c r="VC74" s="35"/>
      <c r="VD74" s="35"/>
      <c r="VE74" s="35"/>
      <c r="VF74" s="35"/>
      <c r="VG74" s="35"/>
      <c r="VH74" s="35"/>
      <c r="VI74" s="35"/>
      <c r="VJ74" s="35"/>
      <c r="VK74" s="35"/>
      <c r="VL74" s="35"/>
      <c r="VM74" s="35"/>
      <c r="VN74" s="35"/>
      <c r="VO74" s="35"/>
      <c r="VP74" s="35"/>
      <c r="VQ74" s="35"/>
      <c r="VR74" s="35"/>
      <c r="VS74" s="35"/>
      <c r="VT74" s="35"/>
      <c r="VU74" s="35"/>
      <c r="VV74" s="35"/>
      <c r="VW74" s="35"/>
      <c r="VX74" s="35"/>
      <c r="VY74" s="35"/>
      <c r="VZ74" s="35"/>
      <c r="WA74" s="35"/>
      <c r="WB74" s="35"/>
      <c r="WC74" s="35"/>
      <c r="WD74" s="35"/>
      <c r="WE74" s="35"/>
      <c r="WF74" s="35"/>
      <c r="WG74" s="35"/>
      <c r="WH74" s="35"/>
      <c r="WI74" s="35"/>
      <c r="WJ74" s="35"/>
      <c r="WK74" s="35"/>
      <c r="WL74" s="35"/>
      <c r="WM74" s="35"/>
      <c r="WN74" s="35"/>
      <c r="WO74" s="35"/>
      <c r="WP74" s="35"/>
      <c r="WQ74" s="35"/>
      <c r="WR74" s="35"/>
      <c r="WS74" s="35"/>
      <c r="WT74" s="35"/>
      <c r="WU74" s="35"/>
      <c r="WV74" s="35"/>
      <c r="WW74" s="35"/>
      <c r="WX74" s="35"/>
      <c r="WY74" s="35"/>
      <c r="WZ74" s="35"/>
      <c r="XA74" s="35"/>
      <c r="XB74" s="35"/>
      <c r="XC74" s="35"/>
      <c r="XD74" s="35"/>
      <c r="XE74" s="35"/>
      <c r="XF74" s="35"/>
      <c r="XG74" s="35"/>
      <c r="XH74" s="35"/>
      <c r="XI74" s="35"/>
      <c r="XJ74" s="35"/>
      <c r="XK74" s="35"/>
      <c r="XL74" s="35"/>
      <c r="XM74" s="35"/>
      <c r="XN74" s="35"/>
      <c r="XO74" s="35"/>
      <c r="XP74" s="35"/>
      <c r="XQ74" s="35"/>
      <c r="XR74" s="35"/>
      <c r="XS74" s="35"/>
      <c r="XT74" s="35"/>
      <c r="XU74" s="35"/>
      <c r="XV74" s="35"/>
      <c r="XW74" s="35"/>
      <c r="XX74" s="35"/>
      <c r="XY74" s="35"/>
      <c r="XZ74" s="35"/>
      <c r="YA74" s="35"/>
      <c r="YB74" s="35"/>
      <c r="YC74" s="35"/>
      <c r="YD74" s="35"/>
      <c r="YE74" s="35"/>
      <c r="YF74" s="35"/>
      <c r="YG74" s="35"/>
      <c r="YH74" s="35"/>
      <c r="YI74" s="35"/>
      <c r="YJ74" s="35"/>
      <c r="YK74" s="35"/>
      <c r="YL74" s="35"/>
      <c r="YM74" s="35"/>
      <c r="YN74" s="35"/>
      <c r="YO74" s="35"/>
      <c r="YP74" s="35"/>
      <c r="YQ74" s="35"/>
      <c r="YR74" s="35"/>
      <c r="YS74" s="35"/>
      <c r="YT74" s="35"/>
      <c r="YU74" s="35"/>
      <c r="YV74" s="35"/>
      <c r="YW74" s="35"/>
      <c r="YX74" s="35"/>
      <c r="YY74" s="35"/>
      <c r="YZ74" s="35"/>
      <c r="ZA74" s="35"/>
      <c r="ZB74" s="35"/>
      <c r="ZC74" s="35"/>
      <c r="ZD74" s="35"/>
      <c r="ZE74" s="35"/>
      <c r="ZF74" s="35"/>
      <c r="ZG74" s="35"/>
      <c r="ZH74" s="35"/>
      <c r="ZI74" s="35"/>
      <c r="ZJ74" s="35"/>
      <c r="ZK74" s="35"/>
      <c r="ZL74" s="35"/>
      <c r="ZM74" s="35"/>
      <c r="ZN74" s="35"/>
      <c r="ZO74" s="35"/>
      <c r="ZP74" s="35"/>
      <c r="ZQ74" s="35"/>
      <c r="ZR74" s="35"/>
      <c r="ZS74" s="35"/>
      <c r="ZT74" s="35"/>
      <c r="ZU74" s="35"/>
      <c r="ZV74" s="35"/>
      <c r="ZW74" s="35"/>
      <c r="ZX74" s="35"/>
      <c r="ZY74" s="35"/>
      <c r="ZZ74" s="35"/>
      <c r="AAA74" s="35"/>
      <c r="AAB74" s="35"/>
      <c r="AAC74" s="35"/>
      <c r="AAD74" s="35"/>
      <c r="AAE74" s="35"/>
      <c r="AAF74" s="35"/>
      <c r="AAG74" s="35"/>
      <c r="AAH74" s="35"/>
      <c r="AAI74" s="35"/>
      <c r="AAJ74" s="35"/>
      <c r="AAK74" s="35"/>
      <c r="AAL74" s="35"/>
      <c r="AAM74" s="35"/>
      <c r="AAN74" s="35"/>
      <c r="AAO74" s="35"/>
      <c r="AAP74" s="35"/>
      <c r="AAQ74" s="35"/>
      <c r="AAR74" s="35"/>
      <c r="AAS74" s="35"/>
      <c r="AAT74" s="35"/>
      <c r="AAU74" s="35"/>
      <c r="AAV74" s="35"/>
      <c r="AAW74" s="35"/>
      <c r="AAX74" s="35"/>
      <c r="AAY74" s="35"/>
      <c r="AAZ74" s="35"/>
      <c r="ABA74" s="35"/>
      <c r="ABB74" s="35"/>
      <c r="ABC74" s="35"/>
      <c r="ABD74" s="35"/>
      <c r="ABE74" s="35"/>
      <c r="ABF74" s="35"/>
      <c r="ABG74" s="35"/>
      <c r="ABH74" s="35"/>
      <c r="ABI74" s="35"/>
      <c r="ABJ74" s="35"/>
      <c r="ABK74" s="35"/>
      <c r="ABL74" s="35"/>
      <c r="ABM74" s="35"/>
      <c r="ABN74" s="35"/>
      <c r="ABO74" s="35"/>
      <c r="ABP74" s="35"/>
      <c r="ABQ74" s="35"/>
      <c r="ABR74" s="35"/>
      <c r="ABS74" s="35"/>
      <c r="ABT74" s="35"/>
      <c r="ABU74" s="35"/>
      <c r="ABV74" s="35"/>
      <c r="ABW74" s="35"/>
      <c r="ABX74" s="35"/>
      <c r="ABY74" s="35"/>
      <c r="ABZ74" s="35"/>
      <c r="ACA74" s="35"/>
      <c r="ACB74" s="35"/>
      <c r="ACC74" s="35"/>
      <c r="ACD74" s="35"/>
      <c r="ACE74" s="35"/>
      <c r="ACF74" s="35"/>
      <c r="ACG74" s="35"/>
      <c r="ACH74" s="35"/>
      <c r="ACI74" s="35"/>
      <c r="ACJ74" s="35"/>
      <c r="ACK74" s="35"/>
      <c r="ACL74" s="35"/>
      <c r="ACM74" s="35"/>
      <c r="ACN74" s="35"/>
      <c r="ACO74" s="35"/>
      <c r="ACP74" s="35"/>
      <c r="ACQ74" s="35"/>
      <c r="ACR74" s="35"/>
      <c r="ACS74" s="35"/>
      <c r="ACT74" s="35"/>
      <c r="ACU74" s="35"/>
      <c r="ACV74" s="35"/>
      <c r="ACW74" s="35"/>
      <c r="ACX74" s="35"/>
      <c r="ACY74" s="35"/>
      <c r="ACZ74" s="35"/>
      <c r="ADA74" s="35"/>
      <c r="ADB74" s="35"/>
      <c r="ADC74" s="35"/>
      <c r="ADD74" s="35"/>
      <c r="ADE74" s="35"/>
      <c r="ADF74" s="35"/>
      <c r="ADG74" s="35"/>
      <c r="ADH74" s="35"/>
      <c r="ADI74" s="35"/>
      <c r="ADJ74" s="35"/>
      <c r="ADK74" s="35"/>
      <c r="ADL74" s="35"/>
      <c r="ADM74" s="35"/>
      <c r="ADN74" s="35"/>
      <c r="ADO74" s="35"/>
      <c r="ADP74" s="35"/>
      <c r="ADQ74" s="35"/>
      <c r="ADR74" s="35"/>
      <c r="ADS74" s="35"/>
      <c r="ADT74" s="35"/>
      <c r="ADU74" s="35"/>
      <c r="ADV74" s="35"/>
      <c r="ADW74" s="35"/>
      <c r="ADX74" s="35"/>
      <c r="ADY74" s="35"/>
      <c r="ADZ74" s="35"/>
      <c r="AEA74" s="35"/>
      <c r="AEB74" s="35"/>
      <c r="AEC74" s="35"/>
      <c r="AED74" s="35"/>
      <c r="AEE74" s="35"/>
      <c r="AEF74" s="35"/>
      <c r="AEG74" s="35"/>
      <c r="AEH74" s="35"/>
      <c r="AEI74" s="35"/>
      <c r="AEJ74" s="35"/>
      <c r="AEK74" s="35"/>
      <c r="AEL74" s="35"/>
      <c r="AEM74" s="35"/>
      <c r="AEN74" s="35"/>
      <c r="AEO74" s="35"/>
      <c r="AEP74" s="35"/>
      <c r="AEQ74" s="35"/>
      <c r="AER74" s="35"/>
      <c r="AES74" s="35"/>
      <c r="AET74" s="35"/>
      <c r="AEU74" s="35"/>
      <c r="AEV74" s="35"/>
      <c r="AEW74" s="35"/>
      <c r="AEX74" s="35"/>
      <c r="AEY74" s="35"/>
      <c r="AEZ74" s="35"/>
      <c r="AFA74" s="35"/>
      <c r="AFB74" s="35"/>
      <c r="AFC74" s="35"/>
      <c r="AFD74" s="35"/>
      <c r="AFE74" s="35"/>
      <c r="AFF74" s="35"/>
      <c r="AFG74" s="35"/>
      <c r="AFH74" s="35"/>
      <c r="AFI74" s="35"/>
      <c r="AFJ74" s="35"/>
      <c r="AFK74" s="35"/>
      <c r="AFL74" s="35"/>
      <c r="AFM74" s="35"/>
      <c r="AFN74" s="35"/>
      <c r="AFO74" s="35"/>
      <c r="AFP74" s="35"/>
      <c r="AFQ74" s="35"/>
      <c r="AFR74" s="35"/>
      <c r="AFS74" s="35"/>
      <c r="AFT74" s="35"/>
      <c r="AFU74" s="35"/>
      <c r="AFV74" s="35"/>
      <c r="AFW74" s="35"/>
      <c r="AFX74" s="35"/>
      <c r="AFY74" s="35"/>
      <c r="AFZ74" s="35"/>
      <c r="AGA74" s="35"/>
      <c r="AGB74" s="35"/>
      <c r="AGC74" s="35"/>
      <c r="AGD74" s="35"/>
      <c r="AGE74" s="35"/>
      <c r="AGF74" s="35"/>
      <c r="AGG74" s="35"/>
      <c r="AGH74" s="35"/>
      <c r="AGI74" s="35"/>
      <c r="AGJ74" s="35"/>
      <c r="AGK74" s="35"/>
      <c r="AGL74" s="35"/>
      <c r="AGM74" s="35"/>
      <c r="AGN74" s="35"/>
      <c r="AGO74" s="35"/>
      <c r="AGP74" s="35"/>
      <c r="AGQ74" s="35"/>
      <c r="AGR74" s="35"/>
      <c r="AGS74" s="35"/>
      <c r="AGT74" s="35"/>
      <c r="AGU74" s="35"/>
      <c r="AGV74" s="35"/>
      <c r="AGW74" s="35"/>
      <c r="AGX74" s="35"/>
      <c r="AGY74" s="35"/>
      <c r="AGZ74" s="35"/>
      <c r="AHA74" s="35"/>
      <c r="AHB74" s="35"/>
      <c r="AHC74" s="35"/>
      <c r="AHD74" s="35"/>
      <c r="AHE74" s="35"/>
      <c r="AHF74" s="35"/>
      <c r="AHG74" s="35"/>
      <c r="AHH74" s="35"/>
      <c r="AHI74" s="35"/>
      <c r="AHJ74" s="35"/>
      <c r="AHK74" s="35"/>
      <c r="AHL74" s="35"/>
      <c r="AHM74" s="35"/>
      <c r="AHN74" s="35"/>
      <c r="AHO74" s="35"/>
      <c r="AHP74" s="35"/>
      <c r="AHQ74" s="35"/>
      <c r="AHR74" s="35"/>
      <c r="AHS74" s="35"/>
      <c r="AHT74" s="35"/>
      <c r="AHU74" s="35"/>
      <c r="AHV74" s="35"/>
      <c r="AHW74" s="35"/>
      <c r="AHX74" s="35"/>
      <c r="AHY74" s="35"/>
      <c r="AHZ74" s="35"/>
      <c r="AIA74" s="35"/>
      <c r="AIB74" s="35"/>
      <c r="AIC74" s="35"/>
      <c r="AID74" s="35"/>
      <c r="AIE74" s="35"/>
      <c r="AIF74" s="35"/>
      <c r="AIG74" s="35"/>
      <c r="AIH74" s="35"/>
      <c r="AII74" s="35"/>
      <c r="AIJ74" s="35"/>
      <c r="AIK74" s="35"/>
      <c r="AIL74" s="35"/>
      <c r="AIM74" s="35"/>
      <c r="AIN74" s="35"/>
      <c r="AIO74" s="35"/>
      <c r="AIP74" s="35"/>
      <c r="AIQ74" s="35"/>
      <c r="AIR74" s="35"/>
      <c r="AIS74" s="35"/>
      <c r="AIT74" s="35"/>
      <c r="AIU74" s="35"/>
      <c r="AIV74" s="35"/>
      <c r="AIW74" s="35"/>
      <c r="AIX74" s="35"/>
      <c r="AIY74" s="35"/>
      <c r="AIZ74" s="35"/>
      <c r="AJA74" s="35"/>
      <c r="AJB74" s="35"/>
      <c r="AJC74" s="35"/>
      <c r="AJD74" s="35"/>
      <c r="AJE74" s="35"/>
      <c r="AJF74" s="35"/>
      <c r="AJG74" s="35"/>
      <c r="AJH74" s="35"/>
      <c r="AJI74" s="35"/>
      <c r="AJJ74" s="35"/>
      <c r="AJK74" s="35"/>
      <c r="AJL74" s="35"/>
      <c r="AJM74" s="35"/>
      <c r="AJN74" s="35"/>
      <c r="AJO74" s="35"/>
      <c r="AJP74" s="35"/>
      <c r="AJQ74" s="35"/>
      <c r="AJR74" s="35"/>
      <c r="AJS74" s="35"/>
      <c r="AJT74" s="35"/>
      <c r="AJU74" s="35"/>
      <c r="AJV74" s="35"/>
      <c r="AJW74" s="35"/>
      <c r="AJX74" s="35"/>
      <c r="AJY74" s="35"/>
      <c r="AJZ74" s="35"/>
      <c r="AKA74" s="35"/>
      <c r="AKB74" s="35"/>
      <c r="AKC74" s="35"/>
      <c r="AKD74" s="35"/>
      <c r="AKE74" s="35"/>
      <c r="AKF74" s="35"/>
      <c r="AKG74" s="35"/>
      <c r="AKH74" s="35"/>
      <c r="AKI74" s="35"/>
      <c r="AKJ74" s="35"/>
      <c r="AKK74" s="35"/>
      <c r="AKL74" s="35"/>
      <c r="AKM74" s="35"/>
      <c r="AKN74" s="35"/>
      <c r="AKO74" s="35"/>
      <c r="AKP74" s="35"/>
      <c r="AKQ74" s="35"/>
      <c r="AKR74" s="35"/>
      <c r="AKS74" s="35"/>
      <c r="AKT74" s="35"/>
      <c r="AKU74" s="35"/>
      <c r="AKV74" s="35"/>
      <c r="AKW74" s="35"/>
      <c r="AKX74" s="35"/>
      <c r="AKY74" s="35"/>
      <c r="AKZ74" s="35"/>
      <c r="ALA74" s="35"/>
      <c r="ALB74" s="35"/>
      <c r="ALC74" s="35"/>
      <c r="ALD74" s="35"/>
      <c r="ALE74" s="35"/>
      <c r="ALF74" s="35"/>
      <c r="ALG74" s="35"/>
      <c r="ALH74" s="35"/>
      <c r="ALI74" s="35"/>
      <c r="ALJ74" s="35"/>
      <c r="ALK74" s="35"/>
      <c r="ALL74" s="35"/>
      <c r="ALM74" s="35"/>
      <c r="ALN74" s="35"/>
      <c r="ALO74" s="35"/>
      <c r="ALP74" s="35"/>
      <c r="ALQ74" s="35"/>
      <c r="ALR74" s="35"/>
      <c r="ALS74" s="35"/>
      <c r="ALT74" s="35"/>
      <c r="ALU74" s="35"/>
      <c r="ALV74" s="35"/>
      <c r="ALW74" s="35"/>
      <c r="ALX74" s="35"/>
      <c r="ALY74" s="35"/>
      <c r="ALZ74" s="35"/>
      <c r="AMA74" s="35"/>
      <c r="AMB74" s="35"/>
      <c r="AMC74" s="35"/>
      <c r="AMD74" s="35"/>
      <c r="AME74" s="35"/>
      <c r="AMF74" s="35"/>
      <c r="AMG74" s="35"/>
      <c r="AMH74" s="35"/>
      <c r="AMI74" s="35"/>
      <c r="AMJ74" s="35"/>
      <c r="AMK74" s="35"/>
    </row>
    <row r="75" s="1" customFormat="1" ht="20.1" customHeight="1" spans="1:1025">
      <c r="A75" s="11"/>
      <c r="B75" s="11">
        <v>72</v>
      </c>
      <c r="C75" s="12"/>
      <c r="D75" s="13"/>
      <c r="E75" s="14"/>
      <c r="F75" s="14"/>
      <c r="G75" s="13"/>
      <c r="H75" s="15"/>
      <c r="I75" s="20"/>
      <c r="J75" s="7"/>
      <c r="K75" s="24">
        <v>8.701</v>
      </c>
      <c r="L75" s="22">
        <f>K75/0.003375</f>
        <v>2578.07407407407</v>
      </c>
      <c r="M75" s="25">
        <v>394.9</v>
      </c>
      <c r="N75" s="15">
        <f>M75/22.5</f>
        <v>17.5511111111111</v>
      </c>
      <c r="O75" s="15"/>
      <c r="P75" s="15"/>
      <c r="Q75" s="30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3"/>
      <c r="AG75" s="34"/>
      <c r="AH75" s="34"/>
      <c r="AI75" s="34"/>
      <c r="AJ75" s="34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  <c r="EX75" s="35"/>
      <c r="EY75" s="35"/>
      <c r="EZ75" s="35"/>
      <c r="FA75" s="35"/>
      <c r="FB75" s="35"/>
      <c r="FC75" s="35"/>
      <c r="FD75" s="35"/>
      <c r="FE75" s="35"/>
      <c r="FF75" s="35"/>
      <c r="FG75" s="35"/>
      <c r="FH75" s="35"/>
      <c r="FI75" s="35"/>
      <c r="FJ75" s="35"/>
      <c r="FK75" s="35"/>
      <c r="FL75" s="35"/>
      <c r="FM75" s="35"/>
      <c r="FN75" s="35"/>
      <c r="FO75" s="35"/>
      <c r="FP75" s="35"/>
      <c r="FQ75" s="35"/>
      <c r="FR75" s="35"/>
      <c r="FS75" s="35"/>
      <c r="FT75" s="35"/>
      <c r="FU75" s="35"/>
      <c r="FV75" s="35"/>
      <c r="FW75" s="35"/>
      <c r="FX75" s="35"/>
      <c r="FY75" s="35"/>
      <c r="FZ75" s="35"/>
      <c r="GA75" s="35"/>
      <c r="GB75" s="35"/>
      <c r="GC75" s="35"/>
      <c r="GD75" s="35"/>
      <c r="GE75" s="35"/>
      <c r="GF75" s="35"/>
      <c r="GG75" s="35"/>
      <c r="GH75" s="35"/>
      <c r="GI75" s="35"/>
      <c r="GJ75" s="35"/>
      <c r="GK75" s="35"/>
      <c r="GL75" s="35"/>
      <c r="GM75" s="35"/>
      <c r="GN75" s="35"/>
      <c r="GO75" s="35"/>
      <c r="GP75" s="35"/>
      <c r="GQ75" s="35"/>
      <c r="GR75" s="35"/>
      <c r="GS75" s="35"/>
      <c r="GT75" s="35"/>
      <c r="GU75" s="35"/>
      <c r="GV75" s="35"/>
      <c r="GW75" s="35"/>
      <c r="GX75" s="35"/>
      <c r="GY75" s="35"/>
      <c r="GZ75" s="35"/>
      <c r="HA75" s="35"/>
      <c r="HB75" s="35"/>
      <c r="HC75" s="35"/>
      <c r="HD75" s="35"/>
      <c r="HE75" s="35"/>
      <c r="HF75" s="35"/>
      <c r="HG75" s="35"/>
      <c r="HH75" s="35"/>
      <c r="HI75" s="35"/>
      <c r="HJ75" s="35"/>
      <c r="HK75" s="35"/>
      <c r="HL75" s="35"/>
      <c r="HM75" s="35"/>
      <c r="HN75" s="35"/>
      <c r="HO75" s="35"/>
      <c r="HP75" s="35"/>
      <c r="HQ75" s="35"/>
      <c r="HR75" s="35"/>
      <c r="HS75" s="35"/>
      <c r="HT75" s="35"/>
      <c r="HU75" s="35"/>
      <c r="HV75" s="35"/>
      <c r="HW75" s="35"/>
      <c r="HX75" s="35"/>
      <c r="HY75" s="35"/>
      <c r="HZ75" s="35"/>
      <c r="IA75" s="35"/>
      <c r="IB75" s="35"/>
      <c r="IC75" s="35"/>
      <c r="ID75" s="35"/>
      <c r="IE75" s="35"/>
      <c r="IF75" s="35"/>
      <c r="IG75" s="35"/>
      <c r="IH75" s="35"/>
      <c r="II75" s="35"/>
      <c r="IJ75" s="35"/>
      <c r="IK75" s="35"/>
      <c r="IL75" s="35"/>
      <c r="IM75" s="35"/>
      <c r="IN75" s="35"/>
      <c r="IO75" s="35"/>
      <c r="IP75" s="35"/>
      <c r="IQ75" s="35"/>
      <c r="IR75" s="35"/>
      <c r="IS75" s="35"/>
      <c r="IT75" s="35"/>
      <c r="IU75" s="35"/>
      <c r="IV75" s="35"/>
      <c r="IW75" s="35"/>
      <c r="IX75" s="35"/>
      <c r="IY75" s="35"/>
      <c r="IZ75" s="35"/>
      <c r="JA75" s="35"/>
      <c r="JB75" s="35"/>
      <c r="JC75" s="35"/>
      <c r="JD75" s="35"/>
      <c r="JE75" s="35"/>
      <c r="JF75" s="35"/>
      <c r="JG75" s="35"/>
      <c r="JH75" s="35"/>
      <c r="JI75" s="35"/>
      <c r="JJ75" s="35"/>
      <c r="JK75" s="35"/>
      <c r="JL75" s="35"/>
      <c r="JM75" s="35"/>
      <c r="JN75" s="35"/>
      <c r="JO75" s="35"/>
      <c r="JP75" s="35"/>
      <c r="JQ75" s="35"/>
      <c r="JR75" s="35"/>
      <c r="JS75" s="35"/>
      <c r="JT75" s="35"/>
      <c r="JU75" s="35"/>
      <c r="JV75" s="35"/>
      <c r="JW75" s="35"/>
      <c r="JX75" s="35"/>
      <c r="JY75" s="35"/>
      <c r="JZ75" s="35"/>
      <c r="KA75" s="35"/>
      <c r="KB75" s="35"/>
      <c r="KC75" s="35"/>
      <c r="KD75" s="35"/>
      <c r="KE75" s="35"/>
      <c r="KF75" s="35"/>
      <c r="KG75" s="35"/>
      <c r="KH75" s="35"/>
      <c r="KI75" s="35"/>
      <c r="KJ75" s="35"/>
      <c r="KK75" s="35"/>
      <c r="KL75" s="35"/>
      <c r="KM75" s="35"/>
      <c r="KN75" s="35"/>
      <c r="KO75" s="35"/>
      <c r="KP75" s="35"/>
      <c r="KQ75" s="35"/>
      <c r="KR75" s="35"/>
      <c r="KS75" s="35"/>
      <c r="KT75" s="35"/>
      <c r="KU75" s="35"/>
      <c r="KV75" s="35"/>
      <c r="KW75" s="35"/>
      <c r="KX75" s="35"/>
      <c r="KY75" s="35"/>
      <c r="KZ75" s="35"/>
      <c r="LA75" s="35"/>
      <c r="LB75" s="35"/>
      <c r="LC75" s="35"/>
      <c r="LD75" s="35"/>
      <c r="LE75" s="35"/>
      <c r="LF75" s="35"/>
      <c r="LG75" s="35"/>
      <c r="LH75" s="35"/>
      <c r="LI75" s="35"/>
      <c r="LJ75" s="35"/>
      <c r="LK75" s="35"/>
      <c r="LL75" s="35"/>
      <c r="LM75" s="35"/>
      <c r="LN75" s="35"/>
      <c r="LO75" s="35"/>
      <c r="LP75" s="35"/>
      <c r="LQ75" s="35"/>
      <c r="LR75" s="35"/>
      <c r="LS75" s="35"/>
      <c r="LT75" s="35"/>
      <c r="LU75" s="35"/>
      <c r="LV75" s="35"/>
      <c r="LW75" s="35"/>
      <c r="LX75" s="35"/>
      <c r="LY75" s="35"/>
      <c r="LZ75" s="35"/>
      <c r="MA75" s="35"/>
      <c r="MB75" s="35"/>
      <c r="MC75" s="35"/>
      <c r="MD75" s="35"/>
      <c r="ME75" s="35"/>
      <c r="MF75" s="35"/>
      <c r="MG75" s="35"/>
      <c r="MH75" s="35"/>
      <c r="MI75" s="35"/>
      <c r="MJ75" s="35"/>
      <c r="MK75" s="35"/>
      <c r="ML75" s="35"/>
      <c r="MM75" s="35"/>
      <c r="MN75" s="35"/>
      <c r="MO75" s="35"/>
      <c r="MP75" s="35"/>
      <c r="MQ75" s="35"/>
      <c r="MR75" s="35"/>
      <c r="MS75" s="35"/>
      <c r="MT75" s="35"/>
      <c r="MU75" s="35"/>
      <c r="MV75" s="35"/>
      <c r="MW75" s="35"/>
      <c r="MX75" s="35"/>
      <c r="MY75" s="35"/>
      <c r="MZ75" s="35"/>
      <c r="NA75" s="35"/>
      <c r="NB75" s="35"/>
      <c r="NC75" s="35"/>
      <c r="ND75" s="35"/>
      <c r="NE75" s="35"/>
      <c r="NF75" s="35"/>
      <c r="NG75" s="35"/>
      <c r="NH75" s="35"/>
      <c r="NI75" s="35"/>
      <c r="NJ75" s="35"/>
      <c r="NK75" s="35"/>
      <c r="NL75" s="35"/>
      <c r="NM75" s="35"/>
      <c r="NN75" s="35"/>
      <c r="NO75" s="35"/>
      <c r="NP75" s="35"/>
      <c r="NQ75" s="35"/>
      <c r="NR75" s="35"/>
      <c r="NS75" s="35"/>
      <c r="NT75" s="35"/>
      <c r="NU75" s="35"/>
      <c r="NV75" s="35"/>
      <c r="NW75" s="35"/>
      <c r="NX75" s="35"/>
      <c r="NY75" s="35"/>
      <c r="NZ75" s="35"/>
      <c r="OA75" s="35"/>
      <c r="OB75" s="35"/>
      <c r="OC75" s="35"/>
      <c r="OD75" s="35"/>
      <c r="OE75" s="35"/>
      <c r="OF75" s="35"/>
      <c r="OG75" s="35"/>
      <c r="OH75" s="35"/>
      <c r="OI75" s="35"/>
      <c r="OJ75" s="35"/>
      <c r="OK75" s="35"/>
      <c r="OL75" s="35"/>
      <c r="OM75" s="35"/>
      <c r="ON75" s="35"/>
      <c r="OO75" s="35"/>
      <c r="OP75" s="35"/>
      <c r="OQ75" s="35"/>
      <c r="OR75" s="35"/>
      <c r="OS75" s="35"/>
      <c r="OT75" s="35"/>
      <c r="OU75" s="35"/>
      <c r="OV75" s="35"/>
      <c r="OW75" s="35"/>
      <c r="OX75" s="35"/>
      <c r="OY75" s="35"/>
      <c r="OZ75" s="35"/>
      <c r="PA75" s="35"/>
      <c r="PB75" s="35"/>
      <c r="PC75" s="35"/>
      <c r="PD75" s="35"/>
      <c r="PE75" s="35"/>
      <c r="PF75" s="35"/>
      <c r="PG75" s="35"/>
      <c r="PH75" s="35"/>
      <c r="PI75" s="35"/>
      <c r="PJ75" s="35"/>
      <c r="PK75" s="35"/>
      <c r="PL75" s="35"/>
      <c r="PM75" s="35"/>
      <c r="PN75" s="35"/>
      <c r="PO75" s="35"/>
      <c r="PP75" s="35"/>
      <c r="PQ75" s="35"/>
      <c r="PR75" s="35"/>
      <c r="PS75" s="35"/>
      <c r="PT75" s="35"/>
      <c r="PU75" s="35"/>
      <c r="PV75" s="35"/>
      <c r="PW75" s="35"/>
      <c r="PX75" s="35"/>
      <c r="PY75" s="35"/>
      <c r="PZ75" s="35"/>
      <c r="QA75" s="35"/>
      <c r="QB75" s="35"/>
      <c r="QC75" s="35"/>
      <c r="QD75" s="35"/>
      <c r="QE75" s="35"/>
      <c r="QF75" s="35"/>
      <c r="QG75" s="35"/>
      <c r="QH75" s="35"/>
      <c r="QI75" s="35"/>
      <c r="QJ75" s="35"/>
      <c r="QK75" s="35"/>
      <c r="QL75" s="35"/>
      <c r="QM75" s="35"/>
      <c r="QN75" s="35"/>
      <c r="QO75" s="35"/>
      <c r="QP75" s="35"/>
      <c r="QQ75" s="35"/>
      <c r="QR75" s="35"/>
      <c r="QS75" s="35"/>
      <c r="QT75" s="35"/>
      <c r="QU75" s="35"/>
      <c r="QV75" s="35"/>
      <c r="QW75" s="35"/>
      <c r="QX75" s="35"/>
      <c r="QY75" s="35"/>
      <c r="QZ75" s="35"/>
      <c r="RA75" s="35"/>
      <c r="RB75" s="35"/>
      <c r="RC75" s="35"/>
      <c r="RD75" s="35"/>
      <c r="RE75" s="35"/>
      <c r="RF75" s="35"/>
      <c r="RG75" s="35"/>
      <c r="RH75" s="35"/>
      <c r="RI75" s="35"/>
      <c r="RJ75" s="35"/>
      <c r="RK75" s="35"/>
      <c r="RL75" s="35"/>
      <c r="RM75" s="35"/>
      <c r="RN75" s="35"/>
      <c r="RO75" s="35"/>
      <c r="RP75" s="35"/>
      <c r="RQ75" s="35"/>
      <c r="RR75" s="35"/>
      <c r="RS75" s="35"/>
      <c r="RT75" s="35"/>
      <c r="RU75" s="35"/>
      <c r="RV75" s="35"/>
      <c r="RW75" s="35"/>
      <c r="RX75" s="35"/>
      <c r="RY75" s="35"/>
      <c r="RZ75" s="35"/>
      <c r="SA75" s="35"/>
      <c r="SB75" s="35"/>
      <c r="SC75" s="35"/>
      <c r="SD75" s="35"/>
      <c r="SE75" s="35"/>
      <c r="SF75" s="35"/>
      <c r="SG75" s="35"/>
      <c r="SH75" s="35"/>
      <c r="SI75" s="35"/>
      <c r="SJ75" s="35"/>
      <c r="SK75" s="35"/>
      <c r="SL75" s="35"/>
      <c r="SM75" s="35"/>
      <c r="SN75" s="35"/>
      <c r="SO75" s="35"/>
      <c r="SP75" s="35"/>
      <c r="SQ75" s="35"/>
      <c r="SR75" s="35"/>
      <c r="SS75" s="35"/>
      <c r="ST75" s="35"/>
      <c r="SU75" s="35"/>
      <c r="SV75" s="35"/>
      <c r="SW75" s="35"/>
      <c r="SX75" s="35"/>
      <c r="SY75" s="35"/>
      <c r="SZ75" s="35"/>
      <c r="TA75" s="35"/>
      <c r="TB75" s="35"/>
      <c r="TC75" s="35"/>
      <c r="TD75" s="35"/>
      <c r="TE75" s="35"/>
      <c r="TF75" s="35"/>
      <c r="TG75" s="35"/>
      <c r="TH75" s="35"/>
      <c r="TI75" s="35"/>
      <c r="TJ75" s="35"/>
      <c r="TK75" s="35"/>
      <c r="TL75" s="35"/>
      <c r="TM75" s="35"/>
      <c r="TN75" s="35"/>
      <c r="TO75" s="35"/>
      <c r="TP75" s="35"/>
      <c r="TQ75" s="35"/>
      <c r="TR75" s="35"/>
      <c r="TS75" s="35"/>
      <c r="TT75" s="35"/>
      <c r="TU75" s="35"/>
      <c r="TV75" s="35"/>
      <c r="TW75" s="35"/>
      <c r="TX75" s="35"/>
      <c r="TY75" s="35"/>
      <c r="TZ75" s="35"/>
      <c r="UA75" s="35"/>
      <c r="UB75" s="35"/>
      <c r="UC75" s="35"/>
      <c r="UD75" s="35"/>
      <c r="UE75" s="35"/>
      <c r="UF75" s="35"/>
      <c r="UG75" s="35"/>
      <c r="UH75" s="35"/>
      <c r="UI75" s="35"/>
      <c r="UJ75" s="35"/>
      <c r="UK75" s="35"/>
      <c r="UL75" s="35"/>
      <c r="UM75" s="35"/>
      <c r="UN75" s="35"/>
      <c r="UO75" s="35"/>
      <c r="UP75" s="35"/>
      <c r="UQ75" s="35"/>
      <c r="UR75" s="35"/>
      <c r="US75" s="35"/>
      <c r="UT75" s="35"/>
      <c r="UU75" s="35"/>
      <c r="UV75" s="35"/>
      <c r="UW75" s="35"/>
      <c r="UX75" s="35"/>
      <c r="UY75" s="35"/>
      <c r="UZ75" s="35"/>
      <c r="VA75" s="35"/>
      <c r="VB75" s="35"/>
      <c r="VC75" s="35"/>
      <c r="VD75" s="35"/>
      <c r="VE75" s="35"/>
      <c r="VF75" s="35"/>
      <c r="VG75" s="35"/>
      <c r="VH75" s="35"/>
      <c r="VI75" s="35"/>
      <c r="VJ75" s="35"/>
      <c r="VK75" s="35"/>
      <c r="VL75" s="35"/>
      <c r="VM75" s="35"/>
      <c r="VN75" s="35"/>
      <c r="VO75" s="35"/>
      <c r="VP75" s="35"/>
      <c r="VQ75" s="35"/>
      <c r="VR75" s="35"/>
      <c r="VS75" s="35"/>
      <c r="VT75" s="35"/>
      <c r="VU75" s="35"/>
      <c r="VV75" s="35"/>
      <c r="VW75" s="35"/>
      <c r="VX75" s="35"/>
      <c r="VY75" s="35"/>
      <c r="VZ75" s="35"/>
      <c r="WA75" s="35"/>
      <c r="WB75" s="35"/>
      <c r="WC75" s="35"/>
      <c r="WD75" s="35"/>
      <c r="WE75" s="35"/>
      <c r="WF75" s="35"/>
      <c r="WG75" s="35"/>
      <c r="WH75" s="35"/>
      <c r="WI75" s="35"/>
      <c r="WJ75" s="35"/>
      <c r="WK75" s="35"/>
      <c r="WL75" s="35"/>
      <c r="WM75" s="35"/>
      <c r="WN75" s="35"/>
      <c r="WO75" s="35"/>
      <c r="WP75" s="35"/>
      <c r="WQ75" s="35"/>
      <c r="WR75" s="35"/>
      <c r="WS75" s="35"/>
      <c r="WT75" s="35"/>
      <c r="WU75" s="35"/>
      <c r="WV75" s="35"/>
      <c r="WW75" s="35"/>
      <c r="WX75" s="35"/>
      <c r="WY75" s="35"/>
      <c r="WZ75" s="35"/>
      <c r="XA75" s="35"/>
      <c r="XB75" s="35"/>
      <c r="XC75" s="35"/>
      <c r="XD75" s="35"/>
      <c r="XE75" s="35"/>
      <c r="XF75" s="35"/>
      <c r="XG75" s="35"/>
      <c r="XH75" s="35"/>
      <c r="XI75" s="35"/>
      <c r="XJ75" s="35"/>
      <c r="XK75" s="35"/>
      <c r="XL75" s="35"/>
      <c r="XM75" s="35"/>
      <c r="XN75" s="35"/>
      <c r="XO75" s="35"/>
      <c r="XP75" s="35"/>
      <c r="XQ75" s="35"/>
      <c r="XR75" s="35"/>
      <c r="XS75" s="35"/>
      <c r="XT75" s="35"/>
      <c r="XU75" s="35"/>
      <c r="XV75" s="35"/>
      <c r="XW75" s="35"/>
      <c r="XX75" s="35"/>
      <c r="XY75" s="35"/>
      <c r="XZ75" s="35"/>
      <c r="YA75" s="35"/>
      <c r="YB75" s="35"/>
      <c r="YC75" s="35"/>
      <c r="YD75" s="35"/>
      <c r="YE75" s="35"/>
      <c r="YF75" s="35"/>
      <c r="YG75" s="35"/>
      <c r="YH75" s="35"/>
      <c r="YI75" s="35"/>
      <c r="YJ75" s="35"/>
      <c r="YK75" s="35"/>
      <c r="YL75" s="35"/>
      <c r="YM75" s="35"/>
      <c r="YN75" s="35"/>
      <c r="YO75" s="35"/>
      <c r="YP75" s="35"/>
      <c r="YQ75" s="35"/>
      <c r="YR75" s="35"/>
      <c r="YS75" s="35"/>
      <c r="YT75" s="35"/>
      <c r="YU75" s="35"/>
      <c r="YV75" s="35"/>
      <c r="YW75" s="35"/>
      <c r="YX75" s="35"/>
      <c r="YY75" s="35"/>
      <c r="YZ75" s="35"/>
      <c r="ZA75" s="35"/>
      <c r="ZB75" s="35"/>
      <c r="ZC75" s="35"/>
      <c r="ZD75" s="35"/>
      <c r="ZE75" s="35"/>
      <c r="ZF75" s="35"/>
      <c r="ZG75" s="35"/>
      <c r="ZH75" s="35"/>
      <c r="ZI75" s="35"/>
      <c r="ZJ75" s="35"/>
      <c r="ZK75" s="35"/>
      <c r="ZL75" s="35"/>
      <c r="ZM75" s="35"/>
      <c r="ZN75" s="35"/>
      <c r="ZO75" s="35"/>
      <c r="ZP75" s="35"/>
      <c r="ZQ75" s="35"/>
      <c r="ZR75" s="35"/>
      <c r="ZS75" s="35"/>
      <c r="ZT75" s="35"/>
      <c r="ZU75" s="35"/>
      <c r="ZV75" s="35"/>
      <c r="ZW75" s="35"/>
      <c r="ZX75" s="35"/>
      <c r="ZY75" s="35"/>
      <c r="ZZ75" s="35"/>
      <c r="AAA75" s="35"/>
      <c r="AAB75" s="35"/>
      <c r="AAC75" s="35"/>
      <c r="AAD75" s="35"/>
      <c r="AAE75" s="35"/>
      <c r="AAF75" s="35"/>
      <c r="AAG75" s="35"/>
      <c r="AAH75" s="35"/>
      <c r="AAI75" s="35"/>
      <c r="AAJ75" s="35"/>
      <c r="AAK75" s="35"/>
      <c r="AAL75" s="35"/>
      <c r="AAM75" s="35"/>
      <c r="AAN75" s="35"/>
      <c r="AAO75" s="35"/>
      <c r="AAP75" s="35"/>
      <c r="AAQ75" s="35"/>
      <c r="AAR75" s="35"/>
      <c r="AAS75" s="35"/>
      <c r="AAT75" s="35"/>
      <c r="AAU75" s="35"/>
      <c r="AAV75" s="35"/>
      <c r="AAW75" s="35"/>
      <c r="AAX75" s="35"/>
      <c r="AAY75" s="35"/>
      <c r="AAZ75" s="35"/>
      <c r="ABA75" s="35"/>
      <c r="ABB75" s="35"/>
      <c r="ABC75" s="35"/>
      <c r="ABD75" s="35"/>
      <c r="ABE75" s="35"/>
      <c r="ABF75" s="35"/>
      <c r="ABG75" s="35"/>
      <c r="ABH75" s="35"/>
      <c r="ABI75" s="35"/>
      <c r="ABJ75" s="35"/>
      <c r="ABK75" s="35"/>
      <c r="ABL75" s="35"/>
      <c r="ABM75" s="35"/>
      <c r="ABN75" s="35"/>
      <c r="ABO75" s="35"/>
      <c r="ABP75" s="35"/>
      <c r="ABQ75" s="35"/>
      <c r="ABR75" s="35"/>
      <c r="ABS75" s="35"/>
      <c r="ABT75" s="35"/>
      <c r="ABU75" s="35"/>
      <c r="ABV75" s="35"/>
      <c r="ABW75" s="35"/>
      <c r="ABX75" s="35"/>
      <c r="ABY75" s="35"/>
      <c r="ABZ75" s="35"/>
      <c r="ACA75" s="35"/>
      <c r="ACB75" s="35"/>
      <c r="ACC75" s="35"/>
      <c r="ACD75" s="35"/>
      <c r="ACE75" s="35"/>
      <c r="ACF75" s="35"/>
      <c r="ACG75" s="35"/>
      <c r="ACH75" s="35"/>
      <c r="ACI75" s="35"/>
      <c r="ACJ75" s="35"/>
      <c r="ACK75" s="35"/>
      <c r="ACL75" s="35"/>
      <c r="ACM75" s="35"/>
      <c r="ACN75" s="35"/>
      <c r="ACO75" s="35"/>
      <c r="ACP75" s="35"/>
      <c r="ACQ75" s="35"/>
      <c r="ACR75" s="35"/>
      <c r="ACS75" s="35"/>
      <c r="ACT75" s="35"/>
      <c r="ACU75" s="35"/>
      <c r="ACV75" s="35"/>
      <c r="ACW75" s="35"/>
      <c r="ACX75" s="35"/>
      <c r="ACY75" s="35"/>
      <c r="ACZ75" s="35"/>
      <c r="ADA75" s="35"/>
      <c r="ADB75" s="35"/>
      <c r="ADC75" s="35"/>
      <c r="ADD75" s="35"/>
      <c r="ADE75" s="35"/>
      <c r="ADF75" s="35"/>
      <c r="ADG75" s="35"/>
      <c r="ADH75" s="35"/>
      <c r="ADI75" s="35"/>
      <c r="ADJ75" s="35"/>
      <c r="ADK75" s="35"/>
      <c r="ADL75" s="35"/>
      <c r="ADM75" s="35"/>
      <c r="ADN75" s="35"/>
      <c r="ADO75" s="35"/>
      <c r="ADP75" s="35"/>
      <c r="ADQ75" s="35"/>
      <c r="ADR75" s="35"/>
      <c r="ADS75" s="35"/>
      <c r="ADT75" s="35"/>
      <c r="ADU75" s="35"/>
      <c r="ADV75" s="35"/>
      <c r="ADW75" s="35"/>
      <c r="ADX75" s="35"/>
      <c r="ADY75" s="35"/>
      <c r="ADZ75" s="35"/>
      <c r="AEA75" s="35"/>
      <c r="AEB75" s="35"/>
      <c r="AEC75" s="35"/>
      <c r="AED75" s="35"/>
      <c r="AEE75" s="35"/>
      <c r="AEF75" s="35"/>
      <c r="AEG75" s="35"/>
      <c r="AEH75" s="35"/>
      <c r="AEI75" s="35"/>
      <c r="AEJ75" s="35"/>
      <c r="AEK75" s="35"/>
      <c r="AEL75" s="35"/>
      <c r="AEM75" s="35"/>
      <c r="AEN75" s="35"/>
      <c r="AEO75" s="35"/>
      <c r="AEP75" s="35"/>
      <c r="AEQ75" s="35"/>
      <c r="AER75" s="35"/>
      <c r="AES75" s="35"/>
      <c r="AET75" s="35"/>
      <c r="AEU75" s="35"/>
      <c r="AEV75" s="35"/>
      <c r="AEW75" s="35"/>
      <c r="AEX75" s="35"/>
      <c r="AEY75" s="35"/>
      <c r="AEZ75" s="35"/>
      <c r="AFA75" s="35"/>
      <c r="AFB75" s="35"/>
      <c r="AFC75" s="35"/>
      <c r="AFD75" s="35"/>
      <c r="AFE75" s="35"/>
      <c r="AFF75" s="35"/>
      <c r="AFG75" s="35"/>
      <c r="AFH75" s="35"/>
      <c r="AFI75" s="35"/>
      <c r="AFJ75" s="35"/>
      <c r="AFK75" s="35"/>
      <c r="AFL75" s="35"/>
      <c r="AFM75" s="35"/>
      <c r="AFN75" s="35"/>
      <c r="AFO75" s="35"/>
      <c r="AFP75" s="35"/>
      <c r="AFQ75" s="35"/>
      <c r="AFR75" s="35"/>
      <c r="AFS75" s="35"/>
      <c r="AFT75" s="35"/>
      <c r="AFU75" s="35"/>
      <c r="AFV75" s="35"/>
      <c r="AFW75" s="35"/>
      <c r="AFX75" s="35"/>
      <c r="AFY75" s="35"/>
      <c r="AFZ75" s="35"/>
      <c r="AGA75" s="35"/>
      <c r="AGB75" s="35"/>
      <c r="AGC75" s="35"/>
      <c r="AGD75" s="35"/>
      <c r="AGE75" s="35"/>
      <c r="AGF75" s="35"/>
      <c r="AGG75" s="35"/>
      <c r="AGH75" s="35"/>
      <c r="AGI75" s="35"/>
      <c r="AGJ75" s="35"/>
      <c r="AGK75" s="35"/>
      <c r="AGL75" s="35"/>
      <c r="AGM75" s="35"/>
      <c r="AGN75" s="35"/>
      <c r="AGO75" s="35"/>
      <c r="AGP75" s="35"/>
      <c r="AGQ75" s="35"/>
      <c r="AGR75" s="35"/>
      <c r="AGS75" s="35"/>
      <c r="AGT75" s="35"/>
      <c r="AGU75" s="35"/>
      <c r="AGV75" s="35"/>
      <c r="AGW75" s="35"/>
      <c r="AGX75" s="35"/>
      <c r="AGY75" s="35"/>
      <c r="AGZ75" s="35"/>
      <c r="AHA75" s="35"/>
      <c r="AHB75" s="35"/>
      <c r="AHC75" s="35"/>
      <c r="AHD75" s="35"/>
      <c r="AHE75" s="35"/>
      <c r="AHF75" s="35"/>
      <c r="AHG75" s="35"/>
      <c r="AHH75" s="35"/>
      <c r="AHI75" s="35"/>
      <c r="AHJ75" s="35"/>
      <c r="AHK75" s="35"/>
      <c r="AHL75" s="35"/>
      <c r="AHM75" s="35"/>
      <c r="AHN75" s="35"/>
      <c r="AHO75" s="35"/>
      <c r="AHP75" s="35"/>
      <c r="AHQ75" s="35"/>
      <c r="AHR75" s="35"/>
      <c r="AHS75" s="35"/>
      <c r="AHT75" s="35"/>
      <c r="AHU75" s="35"/>
      <c r="AHV75" s="35"/>
      <c r="AHW75" s="35"/>
      <c r="AHX75" s="35"/>
      <c r="AHY75" s="35"/>
      <c r="AHZ75" s="35"/>
      <c r="AIA75" s="35"/>
      <c r="AIB75" s="35"/>
      <c r="AIC75" s="35"/>
      <c r="AID75" s="35"/>
      <c r="AIE75" s="35"/>
      <c r="AIF75" s="35"/>
      <c r="AIG75" s="35"/>
      <c r="AIH75" s="35"/>
      <c r="AII75" s="35"/>
      <c r="AIJ75" s="35"/>
      <c r="AIK75" s="35"/>
      <c r="AIL75" s="35"/>
      <c r="AIM75" s="35"/>
      <c r="AIN75" s="35"/>
      <c r="AIO75" s="35"/>
      <c r="AIP75" s="35"/>
      <c r="AIQ75" s="35"/>
      <c r="AIR75" s="35"/>
      <c r="AIS75" s="35"/>
      <c r="AIT75" s="35"/>
      <c r="AIU75" s="35"/>
      <c r="AIV75" s="35"/>
      <c r="AIW75" s="35"/>
      <c r="AIX75" s="35"/>
      <c r="AIY75" s="35"/>
      <c r="AIZ75" s="35"/>
      <c r="AJA75" s="35"/>
      <c r="AJB75" s="35"/>
      <c r="AJC75" s="35"/>
      <c r="AJD75" s="35"/>
      <c r="AJE75" s="35"/>
      <c r="AJF75" s="35"/>
      <c r="AJG75" s="35"/>
      <c r="AJH75" s="35"/>
      <c r="AJI75" s="35"/>
      <c r="AJJ75" s="35"/>
      <c r="AJK75" s="35"/>
      <c r="AJL75" s="35"/>
      <c r="AJM75" s="35"/>
      <c r="AJN75" s="35"/>
      <c r="AJO75" s="35"/>
      <c r="AJP75" s="35"/>
      <c r="AJQ75" s="35"/>
      <c r="AJR75" s="35"/>
      <c r="AJS75" s="35"/>
      <c r="AJT75" s="35"/>
      <c r="AJU75" s="35"/>
      <c r="AJV75" s="35"/>
      <c r="AJW75" s="35"/>
      <c r="AJX75" s="35"/>
      <c r="AJY75" s="35"/>
      <c r="AJZ75" s="35"/>
      <c r="AKA75" s="35"/>
      <c r="AKB75" s="35"/>
      <c r="AKC75" s="35"/>
      <c r="AKD75" s="35"/>
      <c r="AKE75" s="35"/>
      <c r="AKF75" s="35"/>
      <c r="AKG75" s="35"/>
      <c r="AKH75" s="35"/>
      <c r="AKI75" s="35"/>
      <c r="AKJ75" s="35"/>
      <c r="AKK75" s="35"/>
      <c r="AKL75" s="35"/>
      <c r="AKM75" s="35"/>
      <c r="AKN75" s="35"/>
      <c r="AKO75" s="35"/>
      <c r="AKP75" s="35"/>
      <c r="AKQ75" s="35"/>
      <c r="AKR75" s="35"/>
      <c r="AKS75" s="35"/>
      <c r="AKT75" s="35"/>
      <c r="AKU75" s="35"/>
      <c r="AKV75" s="35"/>
      <c r="AKW75" s="35"/>
      <c r="AKX75" s="35"/>
      <c r="AKY75" s="35"/>
      <c r="AKZ75" s="35"/>
      <c r="ALA75" s="35"/>
      <c r="ALB75" s="35"/>
      <c r="ALC75" s="35"/>
      <c r="ALD75" s="35"/>
      <c r="ALE75" s="35"/>
      <c r="ALF75" s="35"/>
      <c r="ALG75" s="35"/>
      <c r="ALH75" s="35"/>
      <c r="ALI75" s="35"/>
      <c r="ALJ75" s="35"/>
      <c r="ALK75" s="35"/>
      <c r="ALL75" s="35"/>
      <c r="ALM75" s="35"/>
      <c r="ALN75" s="35"/>
      <c r="ALO75" s="35"/>
      <c r="ALP75" s="35"/>
      <c r="ALQ75" s="35"/>
      <c r="ALR75" s="35"/>
      <c r="ALS75" s="35"/>
      <c r="ALT75" s="35"/>
      <c r="ALU75" s="35"/>
      <c r="ALV75" s="35"/>
      <c r="ALW75" s="35"/>
      <c r="ALX75" s="35"/>
      <c r="ALY75" s="35"/>
      <c r="ALZ75" s="35"/>
      <c r="AMA75" s="35"/>
      <c r="AMB75" s="35"/>
      <c r="AMC75" s="35"/>
      <c r="AMD75" s="35"/>
      <c r="AME75" s="35"/>
      <c r="AMF75" s="35"/>
      <c r="AMG75" s="35"/>
      <c r="AMH75" s="35"/>
      <c r="AMI75" s="35"/>
      <c r="AMJ75" s="35"/>
      <c r="AMK75" s="35"/>
    </row>
    <row r="76" s="1" customFormat="1" ht="20.1" customHeight="1" spans="1:1025">
      <c r="A76" s="11"/>
      <c r="B76" s="11">
        <v>73</v>
      </c>
      <c r="C76" s="12"/>
      <c r="D76" s="13"/>
      <c r="E76" s="14"/>
      <c r="F76" s="14"/>
      <c r="G76" s="13"/>
      <c r="H76" s="15"/>
      <c r="I76" s="20">
        <v>42315</v>
      </c>
      <c r="J76" s="13">
        <v>7</v>
      </c>
      <c r="K76" s="21">
        <v>8.345</v>
      </c>
      <c r="L76" s="22">
        <f>K76/0.003375</f>
        <v>2472.59259259259</v>
      </c>
      <c r="M76" s="23">
        <v>269.8</v>
      </c>
      <c r="N76" s="15">
        <f>M76/22.5</f>
        <v>11.9911111111111</v>
      </c>
      <c r="O76" s="15">
        <f>AVERAGE(N76:N78)</f>
        <v>11.3925925925926</v>
      </c>
      <c r="P76" s="15">
        <f>(O76/15)*100</f>
        <v>75.9506172839506</v>
      </c>
      <c r="Q76" s="30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3"/>
      <c r="AG76" s="34"/>
      <c r="AH76" s="34"/>
      <c r="AI76" s="34"/>
      <c r="AJ76" s="34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EX76" s="35"/>
      <c r="EY76" s="35"/>
      <c r="EZ76" s="35"/>
      <c r="FA76" s="35"/>
      <c r="FB76" s="35"/>
      <c r="FC76" s="35"/>
      <c r="FD76" s="35"/>
      <c r="FE76" s="35"/>
      <c r="FF76" s="35"/>
      <c r="FG76" s="35"/>
      <c r="FH76" s="35"/>
      <c r="FI76" s="35"/>
      <c r="FJ76" s="35"/>
      <c r="FK76" s="35"/>
      <c r="FL76" s="35"/>
      <c r="FM76" s="35"/>
      <c r="FN76" s="35"/>
      <c r="FO76" s="35"/>
      <c r="FP76" s="35"/>
      <c r="FQ76" s="35"/>
      <c r="FR76" s="35"/>
      <c r="FS76" s="35"/>
      <c r="FT76" s="35"/>
      <c r="FU76" s="35"/>
      <c r="FV76" s="35"/>
      <c r="FW76" s="35"/>
      <c r="FX76" s="35"/>
      <c r="FY76" s="35"/>
      <c r="FZ76" s="35"/>
      <c r="GA76" s="35"/>
      <c r="GB76" s="35"/>
      <c r="GC76" s="35"/>
      <c r="GD76" s="35"/>
      <c r="GE76" s="35"/>
      <c r="GF76" s="35"/>
      <c r="GG76" s="35"/>
      <c r="GH76" s="35"/>
      <c r="GI76" s="35"/>
      <c r="GJ76" s="35"/>
      <c r="GK76" s="35"/>
      <c r="GL76" s="35"/>
      <c r="GM76" s="35"/>
      <c r="GN76" s="35"/>
      <c r="GO76" s="35"/>
      <c r="GP76" s="35"/>
      <c r="GQ76" s="35"/>
      <c r="GR76" s="35"/>
      <c r="GS76" s="35"/>
      <c r="GT76" s="35"/>
      <c r="GU76" s="35"/>
      <c r="GV76" s="35"/>
      <c r="GW76" s="35"/>
      <c r="GX76" s="35"/>
      <c r="GY76" s="35"/>
      <c r="GZ76" s="35"/>
      <c r="HA76" s="35"/>
      <c r="HB76" s="35"/>
      <c r="HC76" s="35"/>
      <c r="HD76" s="35"/>
      <c r="HE76" s="35"/>
      <c r="HF76" s="35"/>
      <c r="HG76" s="35"/>
      <c r="HH76" s="35"/>
      <c r="HI76" s="35"/>
      <c r="HJ76" s="35"/>
      <c r="HK76" s="35"/>
      <c r="HL76" s="35"/>
      <c r="HM76" s="35"/>
      <c r="HN76" s="35"/>
      <c r="HO76" s="35"/>
      <c r="HP76" s="35"/>
      <c r="HQ76" s="35"/>
      <c r="HR76" s="35"/>
      <c r="HS76" s="35"/>
      <c r="HT76" s="35"/>
      <c r="HU76" s="35"/>
      <c r="HV76" s="35"/>
      <c r="HW76" s="35"/>
      <c r="HX76" s="35"/>
      <c r="HY76" s="35"/>
      <c r="HZ76" s="35"/>
      <c r="IA76" s="35"/>
      <c r="IB76" s="35"/>
      <c r="IC76" s="35"/>
      <c r="ID76" s="35"/>
      <c r="IE76" s="35"/>
      <c r="IF76" s="35"/>
      <c r="IG76" s="35"/>
      <c r="IH76" s="35"/>
      <c r="II76" s="35"/>
      <c r="IJ76" s="35"/>
      <c r="IK76" s="35"/>
      <c r="IL76" s="35"/>
      <c r="IM76" s="35"/>
      <c r="IN76" s="35"/>
      <c r="IO76" s="35"/>
      <c r="IP76" s="35"/>
      <c r="IQ76" s="35"/>
      <c r="IR76" s="35"/>
      <c r="IS76" s="35"/>
      <c r="IT76" s="35"/>
      <c r="IU76" s="35"/>
      <c r="IV76" s="35"/>
      <c r="IW76" s="35"/>
      <c r="IX76" s="35"/>
      <c r="IY76" s="35"/>
      <c r="IZ76" s="35"/>
      <c r="JA76" s="35"/>
      <c r="JB76" s="35"/>
      <c r="JC76" s="35"/>
      <c r="JD76" s="35"/>
      <c r="JE76" s="35"/>
      <c r="JF76" s="35"/>
      <c r="JG76" s="35"/>
      <c r="JH76" s="35"/>
      <c r="JI76" s="35"/>
      <c r="JJ76" s="35"/>
      <c r="JK76" s="35"/>
      <c r="JL76" s="35"/>
      <c r="JM76" s="35"/>
      <c r="JN76" s="35"/>
      <c r="JO76" s="35"/>
      <c r="JP76" s="35"/>
      <c r="JQ76" s="35"/>
      <c r="JR76" s="35"/>
      <c r="JS76" s="35"/>
      <c r="JT76" s="35"/>
      <c r="JU76" s="35"/>
      <c r="JV76" s="35"/>
      <c r="JW76" s="35"/>
      <c r="JX76" s="35"/>
      <c r="JY76" s="35"/>
      <c r="JZ76" s="35"/>
      <c r="KA76" s="35"/>
      <c r="KB76" s="35"/>
      <c r="KC76" s="35"/>
      <c r="KD76" s="35"/>
      <c r="KE76" s="35"/>
      <c r="KF76" s="35"/>
      <c r="KG76" s="35"/>
      <c r="KH76" s="35"/>
      <c r="KI76" s="35"/>
      <c r="KJ76" s="35"/>
      <c r="KK76" s="35"/>
      <c r="KL76" s="35"/>
      <c r="KM76" s="35"/>
      <c r="KN76" s="35"/>
      <c r="KO76" s="35"/>
      <c r="KP76" s="35"/>
      <c r="KQ76" s="35"/>
      <c r="KR76" s="35"/>
      <c r="KS76" s="35"/>
      <c r="KT76" s="35"/>
      <c r="KU76" s="35"/>
      <c r="KV76" s="35"/>
      <c r="KW76" s="35"/>
      <c r="KX76" s="35"/>
      <c r="KY76" s="35"/>
      <c r="KZ76" s="35"/>
      <c r="LA76" s="35"/>
      <c r="LB76" s="35"/>
      <c r="LC76" s="35"/>
      <c r="LD76" s="35"/>
      <c r="LE76" s="35"/>
      <c r="LF76" s="35"/>
      <c r="LG76" s="35"/>
      <c r="LH76" s="35"/>
      <c r="LI76" s="35"/>
      <c r="LJ76" s="35"/>
      <c r="LK76" s="35"/>
      <c r="LL76" s="35"/>
      <c r="LM76" s="35"/>
      <c r="LN76" s="35"/>
      <c r="LO76" s="35"/>
      <c r="LP76" s="35"/>
      <c r="LQ76" s="35"/>
      <c r="LR76" s="35"/>
      <c r="LS76" s="35"/>
      <c r="LT76" s="35"/>
      <c r="LU76" s="35"/>
      <c r="LV76" s="35"/>
      <c r="LW76" s="35"/>
      <c r="LX76" s="35"/>
      <c r="LY76" s="35"/>
      <c r="LZ76" s="35"/>
      <c r="MA76" s="35"/>
      <c r="MB76" s="35"/>
      <c r="MC76" s="35"/>
      <c r="MD76" s="35"/>
      <c r="ME76" s="35"/>
      <c r="MF76" s="35"/>
      <c r="MG76" s="35"/>
      <c r="MH76" s="35"/>
      <c r="MI76" s="35"/>
      <c r="MJ76" s="35"/>
      <c r="MK76" s="35"/>
      <c r="ML76" s="35"/>
      <c r="MM76" s="35"/>
      <c r="MN76" s="35"/>
      <c r="MO76" s="35"/>
      <c r="MP76" s="35"/>
      <c r="MQ76" s="35"/>
      <c r="MR76" s="35"/>
      <c r="MS76" s="35"/>
      <c r="MT76" s="35"/>
      <c r="MU76" s="35"/>
      <c r="MV76" s="35"/>
      <c r="MW76" s="35"/>
      <c r="MX76" s="35"/>
      <c r="MY76" s="35"/>
      <c r="MZ76" s="35"/>
      <c r="NA76" s="35"/>
      <c r="NB76" s="35"/>
      <c r="NC76" s="35"/>
      <c r="ND76" s="35"/>
      <c r="NE76" s="35"/>
      <c r="NF76" s="35"/>
      <c r="NG76" s="35"/>
      <c r="NH76" s="35"/>
      <c r="NI76" s="35"/>
      <c r="NJ76" s="35"/>
      <c r="NK76" s="35"/>
      <c r="NL76" s="35"/>
      <c r="NM76" s="35"/>
      <c r="NN76" s="35"/>
      <c r="NO76" s="35"/>
      <c r="NP76" s="35"/>
      <c r="NQ76" s="35"/>
      <c r="NR76" s="35"/>
      <c r="NS76" s="35"/>
      <c r="NT76" s="35"/>
      <c r="NU76" s="35"/>
      <c r="NV76" s="35"/>
      <c r="NW76" s="35"/>
      <c r="NX76" s="35"/>
      <c r="NY76" s="35"/>
      <c r="NZ76" s="35"/>
      <c r="OA76" s="35"/>
      <c r="OB76" s="35"/>
      <c r="OC76" s="35"/>
      <c r="OD76" s="35"/>
      <c r="OE76" s="35"/>
      <c r="OF76" s="35"/>
      <c r="OG76" s="35"/>
      <c r="OH76" s="35"/>
      <c r="OI76" s="35"/>
      <c r="OJ76" s="35"/>
      <c r="OK76" s="35"/>
      <c r="OL76" s="35"/>
      <c r="OM76" s="35"/>
      <c r="ON76" s="35"/>
      <c r="OO76" s="35"/>
      <c r="OP76" s="35"/>
      <c r="OQ76" s="35"/>
      <c r="OR76" s="35"/>
      <c r="OS76" s="35"/>
      <c r="OT76" s="35"/>
      <c r="OU76" s="35"/>
      <c r="OV76" s="35"/>
      <c r="OW76" s="35"/>
      <c r="OX76" s="35"/>
      <c r="OY76" s="35"/>
      <c r="OZ76" s="35"/>
      <c r="PA76" s="35"/>
      <c r="PB76" s="35"/>
      <c r="PC76" s="35"/>
      <c r="PD76" s="35"/>
      <c r="PE76" s="35"/>
      <c r="PF76" s="35"/>
      <c r="PG76" s="35"/>
      <c r="PH76" s="35"/>
      <c r="PI76" s="35"/>
      <c r="PJ76" s="35"/>
      <c r="PK76" s="35"/>
      <c r="PL76" s="35"/>
      <c r="PM76" s="35"/>
      <c r="PN76" s="35"/>
      <c r="PO76" s="35"/>
      <c r="PP76" s="35"/>
      <c r="PQ76" s="35"/>
      <c r="PR76" s="35"/>
      <c r="PS76" s="35"/>
      <c r="PT76" s="35"/>
      <c r="PU76" s="35"/>
      <c r="PV76" s="35"/>
      <c r="PW76" s="35"/>
      <c r="PX76" s="35"/>
      <c r="PY76" s="35"/>
      <c r="PZ76" s="35"/>
      <c r="QA76" s="35"/>
      <c r="QB76" s="35"/>
      <c r="QC76" s="35"/>
      <c r="QD76" s="35"/>
      <c r="QE76" s="35"/>
      <c r="QF76" s="35"/>
      <c r="QG76" s="35"/>
      <c r="QH76" s="35"/>
      <c r="QI76" s="35"/>
      <c r="QJ76" s="35"/>
      <c r="QK76" s="35"/>
      <c r="QL76" s="35"/>
      <c r="QM76" s="35"/>
      <c r="QN76" s="35"/>
      <c r="QO76" s="35"/>
      <c r="QP76" s="35"/>
      <c r="QQ76" s="35"/>
      <c r="QR76" s="35"/>
      <c r="QS76" s="35"/>
      <c r="QT76" s="35"/>
      <c r="QU76" s="35"/>
      <c r="QV76" s="35"/>
      <c r="QW76" s="35"/>
      <c r="QX76" s="35"/>
      <c r="QY76" s="35"/>
      <c r="QZ76" s="35"/>
      <c r="RA76" s="35"/>
      <c r="RB76" s="35"/>
      <c r="RC76" s="35"/>
      <c r="RD76" s="35"/>
      <c r="RE76" s="35"/>
      <c r="RF76" s="35"/>
      <c r="RG76" s="35"/>
      <c r="RH76" s="35"/>
      <c r="RI76" s="35"/>
      <c r="RJ76" s="35"/>
      <c r="RK76" s="35"/>
      <c r="RL76" s="35"/>
      <c r="RM76" s="35"/>
      <c r="RN76" s="35"/>
      <c r="RO76" s="35"/>
      <c r="RP76" s="35"/>
      <c r="RQ76" s="35"/>
      <c r="RR76" s="35"/>
      <c r="RS76" s="35"/>
      <c r="RT76" s="35"/>
      <c r="RU76" s="35"/>
      <c r="RV76" s="35"/>
      <c r="RW76" s="35"/>
      <c r="RX76" s="35"/>
      <c r="RY76" s="35"/>
      <c r="RZ76" s="35"/>
      <c r="SA76" s="35"/>
      <c r="SB76" s="35"/>
      <c r="SC76" s="35"/>
      <c r="SD76" s="35"/>
      <c r="SE76" s="35"/>
      <c r="SF76" s="35"/>
      <c r="SG76" s="35"/>
      <c r="SH76" s="35"/>
      <c r="SI76" s="35"/>
      <c r="SJ76" s="35"/>
      <c r="SK76" s="35"/>
      <c r="SL76" s="35"/>
      <c r="SM76" s="35"/>
      <c r="SN76" s="35"/>
      <c r="SO76" s="35"/>
      <c r="SP76" s="35"/>
      <c r="SQ76" s="35"/>
      <c r="SR76" s="35"/>
      <c r="SS76" s="35"/>
      <c r="ST76" s="35"/>
      <c r="SU76" s="35"/>
      <c r="SV76" s="35"/>
      <c r="SW76" s="35"/>
      <c r="SX76" s="35"/>
      <c r="SY76" s="35"/>
      <c r="SZ76" s="35"/>
      <c r="TA76" s="35"/>
      <c r="TB76" s="35"/>
      <c r="TC76" s="35"/>
      <c r="TD76" s="35"/>
      <c r="TE76" s="35"/>
      <c r="TF76" s="35"/>
      <c r="TG76" s="35"/>
      <c r="TH76" s="35"/>
      <c r="TI76" s="35"/>
      <c r="TJ76" s="35"/>
      <c r="TK76" s="35"/>
      <c r="TL76" s="35"/>
      <c r="TM76" s="35"/>
      <c r="TN76" s="35"/>
      <c r="TO76" s="35"/>
      <c r="TP76" s="35"/>
      <c r="TQ76" s="35"/>
      <c r="TR76" s="35"/>
      <c r="TS76" s="35"/>
      <c r="TT76" s="35"/>
      <c r="TU76" s="35"/>
      <c r="TV76" s="35"/>
      <c r="TW76" s="35"/>
      <c r="TX76" s="35"/>
      <c r="TY76" s="35"/>
      <c r="TZ76" s="35"/>
      <c r="UA76" s="35"/>
      <c r="UB76" s="35"/>
      <c r="UC76" s="35"/>
      <c r="UD76" s="35"/>
      <c r="UE76" s="35"/>
      <c r="UF76" s="35"/>
      <c r="UG76" s="35"/>
      <c r="UH76" s="35"/>
      <c r="UI76" s="35"/>
      <c r="UJ76" s="35"/>
      <c r="UK76" s="35"/>
      <c r="UL76" s="35"/>
      <c r="UM76" s="35"/>
      <c r="UN76" s="35"/>
      <c r="UO76" s="35"/>
      <c r="UP76" s="35"/>
      <c r="UQ76" s="35"/>
      <c r="UR76" s="35"/>
      <c r="US76" s="35"/>
      <c r="UT76" s="35"/>
      <c r="UU76" s="35"/>
      <c r="UV76" s="35"/>
      <c r="UW76" s="35"/>
      <c r="UX76" s="35"/>
      <c r="UY76" s="35"/>
      <c r="UZ76" s="35"/>
      <c r="VA76" s="35"/>
      <c r="VB76" s="35"/>
      <c r="VC76" s="35"/>
      <c r="VD76" s="35"/>
      <c r="VE76" s="35"/>
      <c r="VF76" s="35"/>
      <c r="VG76" s="35"/>
      <c r="VH76" s="35"/>
      <c r="VI76" s="35"/>
      <c r="VJ76" s="35"/>
      <c r="VK76" s="35"/>
      <c r="VL76" s="35"/>
      <c r="VM76" s="35"/>
      <c r="VN76" s="35"/>
      <c r="VO76" s="35"/>
      <c r="VP76" s="35"/>
      <c r="VQ76" s="35"/>
      <c r="VR76" s="35"/>
      <c r="VS76" s="35"/>
      <c r="VT76" s="35"/>
      <c r="VU76" s="35"/>
      <c r="VV76" s="35"/>
      <c r="VW76" s="35"/>
      <c r="VX76" s="35"/>
      <c r="VY76" s="35"/>
      <c r="VZ76" s="35"/>
      <c r="WA76" s="35"/>
      <c r="WB76" s="35"/>
      <c r="WC76" s="35"/>
      <c r="WD76" s="35"/>
      <c r="WE76" s="35"/>
      <c r="WF76" s="35"/>
      <c r="WG76" s="35"/>
      <c r="WH76" s="35"/>
      <c r="WI76" s="35"/>
      <c r="WJ76" s="35"/>
      <c r="WK76" s="35"/>
      <c r="WL76" s="35"/>
      <c r="WM76" s="35"/>
      <c r="WN76" s="35"/>
      <c r="WO76" s="35"/>
      <c r="WP76" s="35"/>
      <c r="WQ76" s="35"/>
      <c r="WR76" s="35"/>
      <c r="WS76" s="35"/>
      <c r="WT76" s="35"/>
      <c r="WU76" s="35"/>
      <c r="WV76" s="35"/>
      <c r="WW76" s="35"/>
      <c r="WX76" s="35"/>
      <c r="WY76" s="35"/>
      <c r="WZ76" s="35"/>
      <c r="XA76" s="35"/>
      <c r="XB76" s="35"/>
      <c r="XC76" s="35"/>
      <c r="XD76" s="35"/>
      <c r="XE76" s="35"/>
      <c r="XF76" s="35"/>
      <c r="XG76" s="35"/>
      <c r="XH76" s="35"/>
      <c r="XI76" s="35"/>
      <c r="XJ76" s="35"/>
      <c r="XK76" s="35"/>
      <c r="XL76" s="35"/>
      <c r="XM76" s="35"/>
      <c r="XN76" s="35"/>
      <c r="XO76" s="35"/>
      <c r="XP76" s="35"/>
      <c r="XQ76" s="35"/>
      <c r="XR76" s="35"/>
      <c r="XS76" s="35"/>
      <c r="XT76" s="35"/>
      <c r="XU76" s="35"/>
      <c r="XV76" s="35"/>
      <c r="XW76" s="35"/>
      <c r="XX76" s="35"/>
      <c r="XY76" s="35"/>
      <c r="XZ76" s="35"/>
      <c r="YA76" s="35"/>
      <c r="YB76" s="35"/>
      <c r="YC76" s="35"/>
      <c r="YD76" s="35"/>
      <c r="YE76" s="35"/>
      <c r="YF76" s="35"/>
      <c r="YG76" s="35"/>
      <c r="YH76" s="35"/>
      <c r="YI76" s="35"/>
      <c r="YJ76" s="35"/>
      <c r="YK76" s="35"/>
      <c r="YL76" s="35"/>
      <c r="YM76" s="35"/>
      <c r="YN76" s="35"/>
      <c r="YO76" s="35"/>
      <c r="YP76" s="35"/>
      <c r="YQ76" s="35"/>
      <c r="YR76" s="35"/>
      <c r="YS76" s="35"/>
      <c r="YT76" s="35"/>
      <c r="YU76" s="35"/>
      <c r="YV76" s="35"/>
      <c r="YW76" s="35"/>
      <c r="YX76" s="35"/>
      <c r="YY76" s="35"/>
      <c r="YZ76" s="35"/>
      <c r="ZA76" s="35"/>
      <c r="ZB76" s="35"/>
      <c r="ZC76" s="35"/>
      <c r="ZD76" s="35"/>
      <c r="ZE76" s="35"/>
      <c r="ZF76" s="35"/>
      <c r="ZG76" s="35"/>
      <c r="ZH76" s="35"/>
      <c r="ZI76" s="35"/>
      <c r="ZJ76" s="35"/>
      <c r="ZK76" s="35"/>
      <c r="ZL76" s="35"/>
      <c r="ZM76" s="35"/>
      <c r="ZN76" s="35"/>
      <c r="ZO76" s="35"/>
      <c r="ZP76" s="35"/>
      <c r="ZQ76" s="35"/>
      <c r="ZR76" s="35"/>
      <c r="ZS76" s="35"/>
      <c r="ZT76" s="35"/>
      <c r="ZU76" s="35"/>
      <c r="ZV76" s="35"/>
      <c r="ZW76" s="35"/>
      <c r="ZX76" s="35"/>
      <c r="ZY76" s="35"/>
      <c r="ZZ76" s="35"/>
      <c r="AAA76" s="35"/>
      <c r="AAB76" s="35"/>
      <c r="AAC76" s="35"/>
      <c r="AAD76" s="35"/>
      <c r="AAE76" s="35"/>
      <c r="AAF76" s="35"/>
      <c r="AAG76" s="35"/>
      <c r="AAH76" s="35"/>
      <c r="AAI76" s="35"/>
      <c r="AAJ76" s="35"/>
      <c r="AAK76" s="35"/>
      <c r="AAL76" s="35"/>
      <c r="AAM76" s="35"/>
      <c r="AAN76" s="35"/>
      <c r="AAO76" s="35"/>
      <c r="AAP76" s="35"/>
      <c r="AAQ76" s="35"/>
      <c r="AAR76" s="35"/>
      <c r="AAS76" s="35"/>
      <c r="AAT76" s="35"/>
      <c r="AAU76" s="35"/>
      <c r="AAV76" s="35"/>
      <c r="AAW76" s="35"/>
      <c r="AAX76" s="35"/>
      <c r="AAY76" s="35"/>
      <c r="AAZ76" s="35"/>
      <c r="ABA76" s="35"/>
      <c r="ABB76" s="35"/>
      <c r="ABC76" s="35"/>
      <c r="ABD76" s="35"/>
      <c r="ABE76" s="35"/>
      <c r="ABF76" s="35"/>
      <c r="ABG76" s="35"/>
      <c r="ABH76" s="35"/>
      <c r="ABI76" s="35"/>
      <c r="ABJ76" s="35"/>
      <c r="ABK76" s="35"/>
      <c r="ABL76" s="35"/>
      <c r="ABM76" s="35"/>
      <c r="ABN76" s="35"/>
      <c r="ABO76" s="35"/>
      <c r="ABP76" s="35"/>
      <c r="ABQ76" s="35"/>
      <c r="ABR76" s="35"/>
      <c r="ABS76" s="35"/>
      <c r="ABT76" s="35"/>
      <c r="ABU76" s="35"/>
      <c r="ABV76" s="35"/>
      <c r="ABW76" s="35"/>
      <c r="ABX76" s="35"/>
      <c r="ABY76" s="35"/>
      <c r="ABZ76" s="35"/>
      <c r="ACA76" s="35"/>
      <c r="ACB76" s="35"/>
      <c r="ACC76" s="35"/>
      <c r="ACD76" s="35"/>
      <c r="ACE76" s="35"/>
      <c r="ACF76" s="35"/>
      <c r="ACG76" s="35"/>
      <c r="ACH76" s="35"/>
      <c r="ACI76" s="35"/>
      <c r="ACJ76" s="35"/>
      <c r="ACK76" s="35"/>
      <c r="ACL76" s="35"/>
      <c r="ACM76" s="35"/>
      <c r="ACN76" s="35"/>
      <c r="ACO76" s="35"/>
      <c r="ACP76" s="35"/>
      <c r="ACQ76" s="35"/>
      <c r="ACR76" s="35"/>
      <c r="ACS76" s="35"/>
      <c r="ACT76" s="35"/>
      <c r="ACU76" s="35"/>
      <c r="ACV76" s="35"/>
      <c r="ACW76" s="35"/>
      <c r="ACX76" s="35"/>
      <c r="ACY76" s="35"/>
      <c r="ACZ76" s="35"/>
      <c r="ADA76" s="35"/>
      <c r="ADB76" s="35"/>
      <c r="ADC76" s="35"/>
      <c r="ADD76" s="35"/>
      <c r="ADE76" s="35"/>
      <c r="ADF76" s="35"/>
      <c r="ADG76" s="35"/>
      <c r="ADH76" s="35"/>
      <c r="ADI76" s="35"/>
      <c r="ADJ76" s="35"/>
      <c r="ADK76" s="35"/>
      <c r="ADL76" s="35"/>
      <c r="ADM76" s="35"/>
      <c r="ADN76" s="35"/>
      <c r="ADO76" s="35"/>
      <c r="ADP76" s="35"/>
      <c r="ADQ76" s="35"/>
      <c r="ADR76" s="35"/>
      <c r="ADS76" s="35"/>
      <c r="ADT76" s="35"/>
      <c r="ADU76" s="35"/>
      <c r="ADV76" s="35"/>
      <c r="ADW76" s="35"/>
      <c r="ADX76" s="35"/>
      <c r="ADY76" s="35"/>
      <c r="ADZ76" s="35"/>
      <c r="AEA76" s="35"/>
      <c r="AEB76" s="35"/>
      <c r="AEC76" s="35"/>
      <c r="AED76" s="35"/>
      <c r="AEE76" s="35"/>
      <c r="AEF76" s="35"/>
      <c r="AEG76" s="35"/>
      <c r="AEH76" s="35"/>
      <c r="AEI76" s="35"/>
      <c r="AEJ76" s="35"/>
      <c r="AEK76" s="35"/>
      <c r="AEL76" s="35"/>
      <c r="AEM76" s="35"/>
      <c r="AEN76" s="35"/>
      <c r="AEO76" s="35"/>
      <c r="AEP76" s="35"/>
      <c r="AEQ76" s="35"/>
      <c r="AER76" s="35"/>
      <c r="AES76" s="35"/>
      <c r="AET76" s="35"/>
      <c r="AEU76" s="35"/>
      <c r="AEV76" s="35"/>
      <c r="AEW76" s="35"/>
      <c r="AEX76" s="35"/>
      <c r="AEY76" s="35"/>
      <c r="AEZ76" s="35"/>
      <c r="AFA76" s="35"/>
      <c r="AFB76" s="35"/>
      <c r="AFC76" s="35"/>
      <c r="AFD76" s="35"/>
      <c r="AFE76" s="35"/>
      <c r="AFF76" s="35"/>
      <c r="AFG76" s="35"/>
      <c r="AFH76" s="35"/>
      <c r="AFI76" s="35"/>
      <c r="AFJ76" s="35"/>
      <c r="AFK76" s="35"/>
      <c r="AFL76" s="35"/>
      <c r="AFM76" s="35"/>
      <c r="AFN76" s="35"/>
      <c r="AFO76" s="35"/>
      <c r="AFP76" s="35"/>
      <c r="AFQ76" s="35"/>
      <c r="AFR76" s="35"/>
      <c r="AFS76" s="35"/>
      <c r="AFT76" s="35"/>
      <c r="AFU76" s="35"/>
      <c r="AFV76" s="35"/>
      <c r="AFW76" s="35"/>
      <c r="AFX76" s="35"/>
      <c r="AFY76" s="35"/>
      <c r="AFZ76" s="35"/>
      <c r="AGA76" s="35"/>
      <c r="AGB76" s="35"/>
      <c r="AGC76" s="35"/>
      <c r="AGD76" s="35"/>
      <c r="AGE76" s="35"/>
      <c r="AGF76" s="35"/>
      <c r="AGG76" s="35"/>
      <c r="AGH76" s="35"/>
      <c r="AGI76" s="35"/>
      <c r="AGJ76" s="35"/>
      <c r="AGK76" s="35"/>
      <c r="AGL76" s="35"/>
      <c r="AGM76" s="35"/>
      <c r="AGN76" s="35"/>
      <c r="AGO76" s="35"/>
      <c r="AGP76" s="35"/>
      <c r="AGQ76" s="35"/>
      <c r="AGR76" s="35"/>
      <c r="AGS76" s="35"/>
      <c r="AGT76" s="35"/>
      <c r="AGU76" s="35"/>
      <c r="AGV76" s="35"/>
      <c r="AGW76" s="35"/>
      <c r="AGX76" s="35"/>
      <c r="AGY76" s="35"/>
      <c r="AGZ76" s="35"/>
      <c r="AHA76" s="35"/>
      <c r="AHB76" s="35"/>
      <c r="AHC76" s="35"/>
      <c r="AHD76" s="35"/>
      <c r="AHE76" s="35"/>
      <c r="AHF76" s="35"/>
      <c r="AHG76" s="35"/>
      <c r="AHH76" s="35"/>
      <c r="AHI76" s="35"/>
      <c r="AHJ76" s="35"/>
      <c r="AHK76" s="35"/>
      <c r="AHL76" s="35"/>
      <c r="AHM76" s="35"/>
      <c r="AHN76" s="35"/>
      <c r="AHO76" s="35"/>
      <c r="AHP76" s="35"/>
      <c r="AHQ76" s="35"/>
      <c r="AHR76" s="35"/>
      <c r="AHS76" s="35"/>
      <c r="AHT76" s="35"/>
      <c r="AHU76" s="35"/>
      <c r="AHV76" s="35"/>
      <c r="AHW76" s="35"/>
      <c r="AHX76" s="35"/>
      <c r="AHY76" s="35"/>
      <c r="AHZ76" s="35"/>
      <c r="AIA76" s="35"/>
      <c r="AIB76" s="35"/>
      <c r="AIC76" s="35"/>
      <c r="AID76" s="35"/>
      <c r="AIE76" s="35"/>
      <c r="AIF76" s="35"/>
      <c r="AIG76" s="35"/>
      <c r="AIH76" s="35"/>
      <c r="AII76" s="35"/>
      <c r="AIJ76" s="35"/>
      <c r="AIK76" s="35"/>
      <c r="AIL76" s="35"/>
      <c r="AIM76" s="35"/>
      <c r="AIN76" s="35"/>
      <c r="AIO76" s="35"/>
      <c r="AIP76" s="35"/>
      <c r="AIQ76" s="35"/>
      <c r="AIR76" s="35"/>
      <c r="AIS76" s="35"/>
      <c r="AIT76" s="35"/>
      <c r="AIU76" s="35"/>
      <c r="AIV76" s="35"/>
      <c r="AIW76" s="35"/>
      <c r="AIX76" s="35"/>
      <c r="AIY76" s="35"/>
      <c r="AIZ76" s="35"/>
      <c r="AJA76" s="35"/>
      <c r="AJB76" s="35"/>
      <c r="AJC76" s="35"/>
      <c r="AJD76" s="35"/>
      <c r="AJE76" s="35"/>
      <c r="AJF76" s="35"/>
      <c r="AJG76" s="35"/>
      <c r="AJH76" s="35"/>
      <c r="AJI76" s="35"/>
      <c r="AJJ76" s="35"/>
      <c r="AJK76" s="35"/>
      <c r="AJL76" s="35"/>
      <c r="AJM76" s="35"/>
      <c r="AJN76" s="35"/>
      <c r="AJO76" s="35"/>
      <c r="AJP76" s="35"/>
      <c r="AJQ76" s="35"/>
      <c r="AJR76" s="35"/>
      <c r="AJS76" s="35"/>
      <c r="AJT76" s="35"/>
      <c r="AJU76" s="35"/>
      <c r="AJV76" s="35"/>
      <c r="AJW76" s="35"/>
      <c r="AJX76" s="35"/>
      <c r="AJY76" s="35"/>
      <c r="AJZ76" s="35"/>
      <c r="AKA76" s="35"/>
      <c r="AKB76" s="35"/>
      <c r="AKC76" s="35"/>
      <c r="AKD76" s="35"/>
      <c r="AKE76" s="35"/>
      <c r="AKF76" s="35"/>
      <c r="AKG76" s="35"/>
      <c r="AKH76" s="35"/>
      <c r="AKI76" s="35"/>
      <c r="AKJ76" s="35"/>
      <c r="AKK76" s="35"/>
      <c r="AKL76" s="35"/>
      <c r="AKM76" s="35"/>
      <c r="AKN76" s="35"/>
      <c r="AKO76" s="35"/>
      <c r="AKP76" s="35"/>
      <c r="AKQ76" s="35"/>
      <c r="AKR76" s="35"/>
      <c r="AKS76" s="35"/>
      <c r="AKT76" s="35"/>
      <c r="AKU76" s="35"/>
      <c r="AKV76" s="35"/>
      <c r="AKW76" s="35"/>
      <c r="AKX76" s="35"/>
      <c r="AKY76" s="35"/>
      <c r="AKZ76" s="35"/>
      <c r="ALA76" s="35"/>
      <c r="ALB76" s="35"/>
      <c r="ALC76" s="35"/>
      <c r="ALD76" s="35"/>
      <c r="ALE76" s="35"/>
      <c r="ALF76" s="35"/>
      <c r="ALG76" s="35"/>
      <c r="ALH76" s="35"/>
      <c r="ALI76" s="35"/>
      <c r="ALJ76" s="35"/>
      <c r="ALK76" s="35"/>
      <c r="ALL76" s="35"/>
      <c r="ALM76" s="35"/>
      <c r="ALN76" s="35"/>
      <c r="ALO76" s="35"/>
      <c r="ALP76" s="35"/>
      <c r="ALQ76" s="35"/>
      <c r="ALR76" s="35"/>
      <c r="ALS76" s="35"/>
      <c r="ALT76" s="35"/>
      <c r="ALU76" s="35"/>
      <c r="ALV76" s="35"/>
      <c r="ALW76" s="35"/>
      <c r="ALX76" s="35"/>
      <c r="ALY76" s="35"/>
      <c r="ALZ76" s="35"/>
      <c r="AMA76" s="35"/>
      <c r="AMB76" s="35"/>
      <c r="AMC76" s="35"/>
      <c r="AMD76" s="35"/>
      <c r="AME76" s="35"/>
      <c r="AMF76" s="35"/>
      <c r="AMG76" s="35"/>
      <c r="AMH76" s="35"/>
      <c r="AMI76" s="35"/>
      <c r="AMJ76" s="35"/>
      <c r="AMK76" s="35"/>
    </row>
    <row r="77" s="1" customFormat="1" ht="20.1" customHeight="1" spans="1:1025">
      <c r="A77" s="11"/>
      <c r="B77" s="11">
        <v>74</v>
      </c>
      <c r="C77" s="12"/>
      <c r="D77" s="13"/>
      <c r="E77" s="14"/>
      <c r="F77" s="14"/>
      <c r="G77" s="13"/>
      <c r="H77" s="15"/>
      <c r="I77" s="20"/>
      <c r="J77" s="13"/>
      <c r="K77" s="24">
        <v>8.435</v>
      </c>
      <c r="L77" s="22">
        <f>K77/0.003375</f>
        <v>2499.25925925926</v>
      </c>
      <c r="M77" s="25">
        <v>268.4</v>
      </c>
      <c r="N77" s="15">
        <f>M77/22.5</f>
        <v>11.9288888888889</v>
      </c>
      <c r="O77" s="15"/>
      <c r="P77" s="15"/>
      <c r="Q77" s="30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3"/>
      <c r="AG77" s="34"/>
      <c r="AH77" s="34"/>
      <c r="AI77" s="34"/>
      <c r="AJ77" s="34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5"/>
      <c r="BQ77" s="35"/>
      <c r="BR77" s="35"/>
      <c r="BS77" s="35"/>
      <c r="BT77" s="35"/>
      <c r="BU77" s="35"/>
      <c r="BV77" s="35"/>
      <c r="BW77" s="35"/>
      <c r="BX77" s="35"/>
      <c r="BY77" s="35"/>
      <c r="BZ77" s="35"/>
      <c r="CA77" s="35"/>
      <c r="CB77" s="35"/>
      <c r="CC77" s="35"/>
      <c r="CD77" s="35"/>
      <c r="CE77" s="35"/>
      <c r="CF77" s="35"/>
      <c r="CG77" s="35"/>
      <c r="CH77" s="35"/>
      <c r="CI77" s="35"/>
      <c r="CJ77" s="35"/>
      <c r="CK77" s="35"/>
      <c r="CL77" s="35"/>
      <c r="CM77" s="35"/>
      <c r="CN77" s="35"/>
      <c r="CO77" s="35"/>
      <c r="CP77" s="35"/>
      <c r="CQ77" s="35"/>
      <c r="CR77" s="35"/>
      <c r="CS77" s="35"/>
      <c r="CT77" s="35"/>
      <c r="CU77" s="35"/>
      <c r="CV77" s="35"/>
      <c r="CW77" s="35"/>
      <c r="CX77" s="35"/>
      <c r="CY77" s="35"/>
      <c r="CZ77" s="35"/>
      <c r="DA77" s="35"/>
      <c r="DB77" s="35"/>
      <c r="DC77" s="35"/>
      <c r="DD77" s="35"/>
      <c r="DE77" s="35"/>
      <c r="DF77" s="35"/>
      <c r="DG77" s="35"/>
      <c r="DH77" s="35"/>
      <c r="DI77" s="35"/>
      <c r="DJ77" s="35"/>
      <c r="DK77" s="35"/>
      <c r="DL77" s="35"/>
      <c r="DM77" s="35"/>
      <c r="DN77" s="35"/>
      <c r="DO77" s="35"/>
      <c r="DP77" s="35"/>
      <c r="DQ77" s="35"/>
      <c r="DR77" s="35"/>
      <c r="DS77" s="35"/>
      <c r="DT77" s="35"/>
      <c r="DU77" s="35"/>
      <c r="DV77" s="35"/>
      <c r="DW77" s="35"/>
      <c r="DX77" s="35"/>
      <c r="DY77" s="35"/>
      <c r="DZ77" s="35"/>
      <c r="EA77" s="35"/>
      <c r="EB77" s="35"/>
      <c r="EC77" s="35"/>
      <c r="ED77" s="35"/>
      <c r="EE77" s="35"/>
      <c r="EF77" s="35"/>
      <c r="EG77" s="35"/>
      <c r="EH77" s="35"/>
      <c r="EI77" s="35"/>
      <c r="EJ77" s="35"/>
      <c r="EK77" s="35"/>
      <c r="EL77" s="35"/>
      <c r="EM77" s="35"/>
      <c r="EN77" s="35"/>
      <c r="EO77" s="35"/>
      <c r="EP77" s="35"/>
      <c r="EQ77" s="35"/>
      <c r="ER77" s="35"/>
      <c r="ES77" s="35"/>
      <c r="ET77" s="35"/>
      <c r="EU77" s="35"/>
      <c r="EV77" s="35"/>
      <c r="EW77" s="35"/>
      <c r="EX77" s="35"/>
      <c r="EY77" s="35"/>
      <c r="EZ77" s="35"/>
      <c r="FA77" s="35"/>
      <c r="FB77" s="35"/>
      <c r="FC77" s="35"/>
      <c r="FD77" s="35"/>
      <c r="FE77" s="35"/>
      <c r="FF77" s="35"/>
      <c r="FG77" s="35"/>
      <c r="FH77" s="35"/>
      <c r="FI77" s="35"/>
      <c r="FJ77" s="35"/>
      <c r="FK77" s="35"/>
      <c r="FL77" s="35"/>
      <c r="FM77" s="35"/>
      <c r="FN77" s="35"/>
      <c r="FO77" s="35"/>
      <c r="FP77" s="35"/>
      <c r="FQ77" s="35"/>
      <c r="FR77" s="35"/>
      <c r="FS77" s="35"/>
      <c r="FT77" s="35"/>
      <c r="FU77" s="35"/>
      <c r="FV77" s="35"/>
      <c r="FW77" s="35"/>
      <c r="FX77" s="35"/>
      <c r="FY77" s="35"/>
      <c r="FZ77" s="35"/>
      <c r="GA77" s="35"/>
      <c r="GB77" s="35"/>
      <c r="GC77" s="35"/>
      <c r="GD77" s="35"/>
      <c r="GE77" s="35"/>
      <c r="GF77" s="35"/>
      <c r="GG77" s="35"/>
      <c r="GH77" s="35"/>
      <c r="GI77" s="35"/>
      <c r="GJ77" s="35"/>
      <c r="GK77" s="35"/>
      <c r="GL77" s="35"/>
      <c r="GM77" s="35"/>
      <c r="GN77" s="35"/>
      <c r="GO77" s="35"/>
      <c r="GP77" s="35"/>
      <c r="GQ77" s="35"/>
      <c r="GR77" s="35"/>
      <c r="GS77" s="35"/>
      <c r="GT77" s="35"/>
      <c r="GU77" s="35"/>
      <c r="GV77" s="35"/>
      <c r="GW77" s="35"/>
      <c r="GX77" s="35"/>
      <c r="GY77" s="35"/>
      <c r="GZ77" s="35"/>
      <c r="HA77" s="35"/>
      <c r="HB77" s="35"/>
      <c r="HC77" s="35"/>
      <c r="HD77" s="35"/>
      <c r="HE77" s="35"/>
      <c r="HF77" s="35"/>
      <c r="HG77" s="35"/>
      <c r="HH77" s="35"/>
      <c r="HI77" s="35"/>
      <c r="HJ77" s="35"/>
      <c r="HK77" s="35"/>
      <c r="HL77" s="35"/>
      <c r="HM77" s="35"/>
      <c r="HN77" s="35"/>
      <c r="HO77" s="35"/>
      <c r="HP77" s="35"/>
      <c r="HQ77" s="35"/>
      <c r="HR77" s="35"/>
      <c r="HS77" s="35"/>
      <c r="HT77" s="35"/>
      <c r="HU77" s="35"/>
      <c r="HV77" s="35"/>
      <c r="HW77" s="35"/>
      <c r="HX77" s="35"/>
      <c r="HY77" s="35"/>
      <c r="HZ77" s="35"/>
      <c r="IA77" s="35"/>
      <c r="IB77" s="35"/>
      <c r="IC77" s="35"/>
      <c r="ID77" s="35"/>
      <c r="IE77" s="35"/>
      <c r="IF77" s="35"/>
      <c r="IG77" s="35"/>
      <c r="IH77" s="35"/>
      <c r="II77" s="35"/>
      <c r="IJ77" s="35"/>
      <c r="IK77" s="35"/>
      <c r="IL77" s="35"/>
      <c r="IM77" s="35"/>
      <c r="IN77" s="35"/>
      <c r="IO77" s="35"/>
      <c r="IP77" s="35"/>
      <c r="IQ77" s="35"/>
      <c r="IR77" s="35"/>
      <c r="IS77" s="35"/>
      <c r="IT77" s="35"/>
      <c r="IU77" s="35"/>
      <c r="IV77" s="35"/>
      <c r="IW77" s="35"/>
      <c r="IX77" s="35"/>
      <c r="IY77" s="35"/>
      <c r="IZ77" s="35"/>
      <c r="JA77" s="35"/>
      <c r="JB77" s="35"/>
      <c r="JC77" s="35"/>
      <c r="JD77" s="35"/>
      <c r="JE77" s="35"/>
      <c r="JF77" s="35"/>
      <c r="JG77" s="35"/>
      <c r="JH77" s="35"/>
      <c r="JI77" s="35"/>
      <c r="JJ77" s="35"/>
      <c r="JK77" s="35"/>
      <c r="JL77" s="35"/>
      <c r="JM77" s="35"/>
      <c r="JN77" s="35"/>
      <c r="JO77" s="35"/>
      <c r="JP77" s="35"/>
      <c r="JQ77" s="35"/>
      <c r="JR77" s="35"/>
      <c r="JS77" s="35"/>
      <c r="JT77" s="35"/>
      <c r="JU77" s="35"/>
      <c r="JV77" s="35"/>
      <c r="JW77" s="35"/>
      <c r="JX77" s="35"/>
      <c r="JY77" s="35"/>
      <c r="JZ77" s="35"/>
      <c r="KA77" s="35"/>
      <c r="KB77" s="35"/>
      <c r="KC77" s="35"/>
      <c r="KD77" s="35"/>
      <c r="KE77" s="35"/>
      <c r="KF77" s="35"/>
      <c r="KG77" s="35"/>
      <c r="KH77" s="35"/>
      <c r="KI77" s="35"/>
      <c r="KJ77" s="35"/>
      <c r="KK77" s="35"/>
      <c r="KL77" s="35"/>
      <c r="KM77" s="35"/>
      <c r="KN77" s="35"/>
      <c r="KO77" s="35"/>
      <c r="KP77" s="35"/>
      <c r="KQ77" s="35"/>
      <c r="KR77" s="35"/>
      <c r="KS77" s="35"/>
      <c r="KT77" s="35"/>
      <c r="KU77" s="35"/>
      <c r="KV77" s="35"/>
      <c r="KW77" s="35"/>
      <c r="KX77" s="35"/>
      <c r="KY77" s="35"/>
      <c r="KZ77" s="35"/>
      <c r="LA77" s="35"/>
      <c r="LB77" s="35"/>
      <c r="LC77" s="35"/>
      <c r="LD77" s="35"/>
      <c r="LE77" s="35"/>
      <c r="LF77" s="35"/>
      <c r="LG77" s="35"/>
      <c r="LH77" s="35"/>
      <c r="LI77" s="35"/>
      <c r="LJ77" s="35"/>
      <c r="LK77" s="35"/>
      <c r="LL77" s="35"/>
      <c r="LM77" s="35"/>
      <c r="LN77" s="35"/>
      <c r="LO77" s="35"/>
      <c r="LP77" s="35"/>
      <c r="LQ77" s="35"/>
      <c r="LR77" s="35"/>
      <c r="LS77" s="35"/>
      <c r="LT77" s="35"/>
      <c r="LU77" s="35"/>
      <c r="LV77" s="35"/>
      <c r="LW77" s="35"/>
      <c r="LX77" s="35"/>
      <c r="LY77" s="35"/>
      <c r="LZ77" s="35"/>
      <c r="MA77" s="35"/>
      <c r="MB77" s="35"/>
      <c r="MC77" s="35"/>
      <c r="MD77" s="35"/>
      <c r="ME77" s="35"/>
      <c r="MF77" s="35"/>
      <c r="MG77" s="35"/>
      <c r="MH77" s="35"/>
      <c r="MI77" s="35"/>
      <c r="MJ77" s="35"/>
      <c r="MK77" s="35"/>
      <c r="ML77" s="35"/>
      <c r="MM77" s="35"/>
      <c r="MN77" s="35"/>
      <c r="MO77" s="35"/>
      <c r="MP77" s="35"/>
      <c r="MQ77" s="35"/>
      <c r="MR77" s="35"/>
      <c r="MS77" s="35"/>
      <c r="MT77" s="35"/>
      <c r="MU77" s="35"/>
      <c r="MV77" s="35"/>
      <c r="MW77" s="35"/>
      <c r="MX77" s="35"/>
      <c r="MY77" s="35"/>
      <c r="MZ77" s="35"/>
      <c r="NA77" s="35"/>
      <c r="NB77" s="35"/>
      <c r="NC77" s="35"/>
      <c r="ND77" s="35"/>
      <c r="NE77" s="35"/>
      <c r="NF77" s="35"/>
      <c r="NG77" s="35"/>
      <c r="NH77" s="35"/>
      <c r="NI77" s="35"/>
      <c r="NJ77" s="35"/>
      <c r="NK77" s="35"/>
      <c r="NL77" s="35"/>
      <c r="NM77" s="35"/>
      <c r="NN77" s="35"/>
      <c r="NO77" s="35"/>
      <c r="NP77" s="35"/>
      <c r="NQ77" s="35"/>
      <c r="NR77" s="35"/>
      <c r="NS77" s="35"/>
      <c r="NT77" s="35"/>
      <c r="NU77" s="35"/>
      <c r="NV77" s="35"/>
      <c r="NW77" s="35"/>
      <c r="NX77" s="35"/>
      <c r="NY77" s="35"/>
      <c r="NZ77" s="35"/>
      <c r="OA77" s="35"/>
      <c r="OB77" s="35"/>
      <c r="OC77" s="35"/>
      <c r="OD77" s="35"/>
      <c r="OE77" s="35"/>
      <c r="OF77" s="35"/>
      <c r="OG77" s="35"/>
      <c r="OH77" s="35"/>
      <c r="OI77" s="35"/>
      <c r="OJ77" s="35"/>
      <c r="OK77" s="35"/>
      <c r="OL77" s="35"/>
      <c r="OM77" s="35"/>
      <c r="ON77" s="35"/>
      <c r="OO77" s="35"/>
      <c r="OP77" s="35"/>
      <c r="OQ77" s="35"/>
      <c r="OR77" s="35"/>
      <c r="OS77" s="35"/>
      <c r="OT77" s="35"/>
      <c r="OU77" s="35"/>
      <c r="OV77" s="35"/>
      <c r="OW77" s="35"/>
      <c r="OX77" s="35"/>
      <c r="OY77" s="35"/>
      <c r="OZ77" s="35"/>
      <c r="PA77" s="35"/>
      <c r="PB77" s="35"/>
      <c r="PC77" s="35"/>
      <c r="PD77" s="35"/>
      <c r="PE77" s="35"/>
      <c r="PF77" s="35"/>
      <c r="PG77" s="35"/>
      <c r="PH77" s="35"/>
      <c r="PI77" s="35"/>
      <c r="PJ77" s="35"/>
      <c r="PK77" s="35"/>
      <c r="PL77" s="35"/>
      <c r="PM77" s="35"/>
      <c r="PN77" s="35"/>
      <c r="PO77" s="35"/>
      <c r="PP77" s="35"/>
      <c r="PQ77" s="35"/>
      <c r="PR77" s="35"/>
      <c r="PS77" s="35"/>
      <c r="PT77" s="35"/>
      <c r="PU77" s="35"/>
      <c r="PV77" s="35"/>
      <c r="PW77" s="35"/>
      <c r="PX77" s="35"/>
      <c r="PY77" s="35"/>
      <c r="PZ77" s="35"/>
      <c r="QA77" s="35"/>
      <c r="QB77" s="35"/>
      <c r="QC77" s="35"/>
      <c r="QD77" s="35"/>
      <c r="QE77" s="35"/>
      <c r="QF77" s="35"/>
      <c r="QG77" s="35"/>
      <c r="QH77" s="35"/>
      <c r="QI77" s="35"/>
      <c r="QJ77" s="35"/>
      <c r="QK77" s="35"/>
      <c r="QL77" s="35"/>
      <c r="QM77" s="35"/>
      <c r="QN77" s="35"/>
      <c r="QO77" s="35"/>
      <c r="QP77" s="35"/>
      <c r="QQ77" s="35"/>
      <c r="QR77" s="35"/>
      <c r="QS77" s="35"/>
      <c r="QT77" s="35"/>
      <c r="QU77" s="35"/>
      <c r="QV77" s="35"/>
      <c r="QW77" s="35"/>
      <c r="QX77" s="35"/>
      <c r="QY77" s="35"/>
      <c r="QZ77" s="35"/>
      <c r="RA77" s="35"/>
      <c r="RB77" s="35"/>
      <c r="RC77" s="35"/>
      <c r="RD77" s="35"/>
      <c r="RE77" s="35"/>
      <c r="RF77" s="35"/>
      <c r="RG77" s="35"/>
      <c r="RH77" s="35"/>
      <c r="RI77" s="35"/>
      <c r="RJ77" s="35"/>
      <c r="RK77" s="35"/>
      <c r="RL77" s="35"/>
      <c r="RM77" s="35"/>
      <c r="RN77" s="35"/>
      <c r="RO77" s="35"/>
      <c r="RP77" s="35"/>
      <c r="RQ77" s="35"/>
      <c r="RR77" s="35"/>
      <c r="RS77" s="35"/>
      <c r="RT77" s="35"/>
      <c r="RU77" s="35"/>
      <c r="RV77" s="35"/>
      <c r="RW77" s="35"/>
      <c r="RX77" s="35"/>
      <c r="RY77" s="35"/>
      <c r="RZ77" s="35"/>
      <c r="SA77" s="35"/>
      <c r="SB77" s="35"/>
      <c r="SC77" s="35"/>
      <c r="SD77" s="35"/>
      <c r="SE77" s="35"/>
      <c r="SF77" s="35"/>
      <c r="SG77" s="35"/>
      <c r="SH77" s="35"/>
      <c r="SI77" s="35"/>
      <c r="SJ77" s="35"/>
      <c r="SK77" s="35"/>
      <c r="SL77" s="35"/>
      <c r="SM77" s="35"/>
      <c r="SN77" s="35"/>
      <c r="SO77" s="35"/>
      <c r="SP77" s="35"/>
      <c r="SQ77" s="35"/>
      <c r="SR77" s="35"/>
      <c r="SS77" s="35"/>
      <c r="ST77" s="35"/>
      <c r="SU77" s="35"/>
      <c r="SV77" s="35"/>
      <c r="SW77" s="35"/>
      <c r="SX77" s="35"/>
      <c r="SY77" s="35"/>
      <c r="SZ77" s="35"/>
      <c r="TA77" s="35"/>
      <c r="TB77" s="35"/>
      <c r="TC77" s="35"/>
      <c r="TD77" s="35"/>
      <c r="TE77" s="35"/>
      <c r="TF77" s="35"/>
      <c r="TG77" s="35"/>
      <c r="TH77" s="35"/>
      <c r="TI77" s="35"/>
      <c r="TJ77" s="35"/>
      <c r="TK77" s="35"/>
      <c r="TL77" s="35"/>
      <c r="TM77" s="35"/>
      <c r="TN77" s="35"/>
      <c r="TO77" s="35"/>
      <c r="TP77" s="35"/>
      <c r="TQ77" s="35"/>
      <c r="TR77" s="35"/>
      <c r="TS77" s="35"/>
      <c r="TT77" s="35"/>
      <c r="TU77" s="35"/>
      <c r="TV77" s="35"/>
      <c r="TW77" s="35"/>
      <c r="TX77" s="35"/>
      <c r="TY77" s="35"/>
      <c r="TZ77" s="35"/>
      <c r="UA77" s="35"/>
      <c r="UB77" s="35"/>
      <c r="UC77" s="35"/>
      <c r="UD77" s="35"/>
      <c r="UE77" s="35"/>
      <c r="UF77" s="35"/>
      <c r="UG77" s="35"/>
      <c r="UH77" s="35"/>
      <c r="UI77" s="35"/>
      <c r="UJ77" s="35"/>
      <c r="UK77" s="35"/>
      <c r="UL77" s="35"/>
      <c r="UM77" s="35"/>
      <c r="UN77" s="35"/>
      <c r="UO77" s="35"/>
      <c r="UP77" s="35"/>
      <c r="UQ77" s="35"/>
      <c r="UR77" s="35"/>
      <c r="US77" s="35"/>
      <c r="UT77" s="35"/>
      <c r="UU77" s="35"/>
      <c r="UV77" s="35"/>
      <c r="UW77" s="35"/>
      <c r="UX77" s="35"/>
      <c r="UY77" s="35"/>
      <c r="UZ77" s="35"/>
      <c r="VA77" s="35"/>
      <c r="VB77" s="35"/>
      <c r="VC77" s="35"/>
      <c r="VD77" s="35"/>
      <c r="VE77" s="35"/>
      <c r="VF77" s="35"/>
      <c r="VG77" s="35"/>
      <c r="VH77" s="35"/>
      <c r="VI77" s="35"/>
      <c r="VJ77" s="35"/>
      <c r="VK77" s="35"/>
      <c r="VL77" s="35"/>
      <c r="VM77" s="35"/>
      <c r="VN77" s="35"/>
      <c r="VO77" s="35"/>
      <c r="VP77" s="35"/>
      <c r="VQ77" s="35"/>
      <c r="VR77" s="35"/>
      <c r="VS77" s="35"/>
      <c r="VT77" s="35"/>
      <c r="VU77" s="35"/>
      <c r="VV77" s="35"/>
      <c r="VW77" s="35"/>
      <c r="VX77" s="35"/>
      <c r="VY77" s="35"/>
      <c r="VZ77" s="35"/>
      <c r="WA77" s="35"/>
      <c r="WB77" s="35"/>
      <c r="WC77" s="35"/>
      <c r="WD77" s="35"/>
      <c r="WE77" s="35"/>
      <c r="WF77" s="35"/>
      <c r="WG77" s="35"/>
      <c r="WH77" s="35"/>
      <c r="WI77" s="35"/>
      <c r="WJ77" s="35"/>
      <c r="WK77" s="35"/>
      <c r="WL77" s="35"/>
      <c r="WM77" s="35"/>
      <c r="WN77" s="35"/>
      <c r="WO77" s="35"/>
      <c r="WP77" s="35"/>
      <c r="WQ77" s="35"/>
      <c r="WR77" s="35"/>
      <c r="WS77" s="35"/>
      <c r="WT77" s="35"/>
      <c r="WU77" s="35"/>
      <c r="WV77" s="35"/>
      <c r="WW77" s="35"/>
      <c r="WX77" s="35"/>
      <c r="WY77" s="35"/>
      <c r="WZ77" s="35"/>
      <c r="XA77" s="35"/>
      <c r="XB77" s="35"/>
      <c r="XC77" s="35"/>
      <c r="XD77" s="35"/>
      <c r="XE77" s="35"/>
      <c r="XF77" s="35"/>
      <c r="XG77" s="35"/>
      <c r="XH77" s="35"/>
      <c r="XI77" s="35"/>
      <c r="XJ77" s="35"/>
      <c r="XK77" s="35"/>
      <c r="XL77" s="35"/>
      <c r="XM77" s="35"/>
      <c r="XN77" s="35"/>
      <c r="XO77" s="35"/>
      <c r="XP77" s="35"/>
      <c r="XQ77" s="35"/>
      <c r="XR77" s="35"/>
      <c r="XS77" s="35"/>
      <c r="XT77" s="35"/>
      <c r="XU77" s="35"/>
      <c r="XV77" s="35"/>
      <c r="XW77" s="35"/>
      <c r="XX77" s="35"/>
      <c r="XY77" s="35"/>
      <c r="XZ77" s="35"/>
      <c r="YA77" s="35"/>
      <c r="YB77" s="35"/>
      <c r="YC77" s="35"/>
      <c r="YD77" s="35"/>
      <c r="YE77" s="35"/>
      <c r="YF77" s="35"/>
      <c r="YG77" s="35"/>
      <c r="YH77" s="35"/>
      <c r="YI77" s="35"/>
      <c r="YJ77" s="35"/>
      <c r="YK77" s="35"/>
      <c r="YL77" s="35"/>
      <c r="YM77" s="35"/>
      <c r="YN77" s="35"/>
      <c r="YO77" s="35"/>
      <c r="YP77" s="35"/>
      <c r="YQ77" s="35"/>
      <c r="YR77" s="35"/>
      <c r="YS77" s="35"/>
      <c r="YT77" s="35"/>
      <c r="YU77" s="35"/>
      <c r="YV77" s="35"/>
      <c r="YW77" s="35"/>
      <c r="YX77" s="35"/>
      <c r="YY77" s="35"/>
      <c r="YZ77" s="35"/>
      <c r="ZA77" s="35"/>
      <c r="ZB77" s="35"/>
      <c r="ZC77" s="35"/>
      <c r="ZD77" s="35"/>
      <c r="ZE77" s="35"/>
      <c r="ZF77" s="35"/>
      <c r="ZG77" s="35"/>
      <c r="ZH77" s="35"/>
      <c r="ZI77" s="35"/>
      <c r="ZJ77" s="35"/>
      <c r="ZK77" s="35"/>
      <c r="ZL77" s="35"/>
      <c r="ZM77" s="35"/>
      <c r="ZN77" s="35"/>
      <c r="ZO77" s="35"/>
      <c r="ZP77" s="35"/>
      <c r="ZQ77" s="35"/>
      <c r="ZR77" s="35"/>
      <c r="ZS77" s="35"/>
      <c r="ZT77" s="35"/>
      <c r="ZU77" s="35"/>
      <c r="ZV77" s="35"/>
      <c r="ZW77" s="35"/>
      <c r="ZX77" s="35"/>
      <c r="ZY77" s="35"/>
      <c r="ZZ77" s="35"/>
      <c r="AAA77" s="35"/>
      <c r="AAB77" s="35"/>
      <c r="AAC77" s="35"/>
      <c r="AAD77" s="35"/>
      <c r="AAE77" s="35"/>
      <c r="AAF77" s="35"/>
      <c r="AAG77" s="35"/>
      <c r="AAH77" s="35"/>
      <c r="AAI77" s="35"/>
      <c r="AAJ77" s="35"/>
      <c r="AAK77" s="35"/>
      <c r="AAL77" s="35"/>
      <c r="AAM77" s="35"/>
      <c r="AAN77" s="35"/>
      <c r="AAO77" s="35"/>
      <c r="AAP77" s="35"/>
      <c r="AAQ77" s="35"/>
      <c r="AAR77" s="35"/>
      <c r="AAS77" s="35"/>
      <c r="AAT77" s="35"/>
      <c r="AAU77" s="35"/>
      <c r="AAV77" s="35"/>
      <c r="AAW77" s="35"/>
      <c r="AAX77" s="35"/>
      <c r="AAY77" s="35"/>
      <c r="AAZ77" s="35"/>
      <c r="ABA77" s="35"/>
      <c r="ABB77" s="35"/>
      <c r="ABC77" s="35"/>
      <c r="ABD77" s="35"/>
      <c r="ABE77" s="35"/>
      <c r="ABF77" s="35"/>
      <c r="ABG77" s="35"/>
      <c r="ABH77" s="35"/>
      <c r="ABI77" s="35"/>
      <c r="ABJ77" s="35"/>
      <c r="ABK77" s="35"/>
      <c r="ABL77" s="35"/>
      <c r="ABM77" s="35"/>
      <c r="ABN77" s="35"/>
      <c r="ABO77" s="35"/>
      <c r="ABP77" s="35"/>
      <c r="ABQ77" s="35"/>
      <c r="ABR77" s="35"/>
      <c r="ABS77" s="35"/>
      <c r="ABT77" s="35"/>
      <c r="ABU77" s="35"/>
      <c r="ABV77" s="35"/>
      <c r="ABW77" s="35"/>
      <c r="ABX77" s="35"/>
      <c r="ABY77" s="35"/>
      <c r="ABZ77" s="35"/>
      <c r="ACA77" s="35"/>
      <c r="ACB77" s="35"/>
      <c r="ACC77" s="35"/>
      <c r="ACD77" s="35"/>
      <c r="ACE77" s="35"/>
      <c r="ACF77" s="35"/>
      <c r="ACG77" s="35"/>
      <c r="ACH77" s="35"/>
      <c r="ACI77" s="35"/>
      <c r="ACJ77" s="35"/>
      <c r="ACK77" s="35"/>
      <c r="ACL77" s="35"/>
      <c r="ACM77" s="35"/>
      <c r="ACN77" s="35"/>
      <c r="ACO77" s="35"/>
      <c r="ACP77" s="35"/>
      <c r="ACQ77" s="35"/>
      <c r="ACR77" s="35"/>
      <c r="ACS77" s="35"/>
      <c r="ACT77" s="35"/>
      <c r="ACU77" s="35"/>
      <c r="ACV77" s="35"/>
      <c r="ACW77" s="35"/>
      <c r="ACX77" s="35"/>
      <c r="ACY77" s="35"/>
      <c r="ACZ77" s="35"/>
      <c r="ADA77" s="35"/>
      <c r="ADB77" s="35"/>
      <c r="ADC77" s="35"/>
      <c r="ADD77" s="35"/>
      <c r="ADE77" s="35"/>
      <c r="ADF77" s="35"/>
      <c r="ADG77" s="35"/>
      <c r="ADH77" s="35"/>
      <c r="ADI77" s="35"/>
      <c r="ADJ77" s="35"/>
      <c r="ADK77" s="35"/>
      <c r="ADL77" s="35"/>
      <c r="ADM77" s="35"/>
      <c r="ADN77" s="35"/>
      <c r="ADO77" s="35"/>
      <c r="ADP77" s="35"/>
      <c r="ADQ77" s="35"/>
      <c r="ADR77" s="35"/>
      <c r="ADS77" s="35"/>
      <c r="ADT77" s="35"/>
      <c r="ADU77" s="35"/>
      <c r="ADV77" s="35"/>
      <c r="ADW77" s="35"/>
      <c r="ADX77" s="35"/>
      <c r="ADY77" s="35"/>
      <c r="ADZ77" s="35"/>
      <c r="AEA77" s="35"/>
      <c r="AEB77" s="35"/>
      <c r="AEC77" s="35"/>
      <c r="AED77" s="35"/>
      <c r="AEE77" s="35"/>
      <c r="AEF77" s="35"/>
      <c r="AEG77" s="35"/>
      <c r="AEH77" s="35"/>
      <c r="AEI77" s="35"/>
      <c r="AEJ77" s="35"/>
      <c r="AEK77" s="35"/>
      <c r="AEL77" s="35"/>
      <c r="AEM77" s="35"/>
      <c r="AEN77" s="35"/>
      <c r="AEO77" s="35"/>
      <c r="AEP77" s="35"/>
      <c r="AEQ77" s="35"/>
      <c r="AER77" s="35"/>
      <c r="AES77" s="35"/>
      <c r="AET77" s="35"/>
      <c r="AEU77" s="35"/>
      <c r="AEV77" s="35"/>
      <c r="AEW77" s="35"/>
      <c r="AEX77" s="35"/>
      <c r="AEY77" s="35"/>
      <c r="AEZ77" s="35"/>
      <c r="AFA77" s="35"/>
      <c r="AFB77" s="35"/>
      <c r="AFC77" s="35"/>
      <c r="AFD77" s="35"/>
      <c r="AFE77" s="35"/>
      <c r="AFF77" s="35"/>
      <c r="AFG77" s="35"/>
      <c r="AFH77" s="35"/>
      <c r="AFI77" s="35"/>
      <c r="AFJ77" s="35"/>
      <c r="AFK77" s="35"/>
      <c r="AFL77" s="35"/>
      <c r="AFM77" s="35"/>
      <c r="AFN77" s="35"/>
      <c r="AFO77" s="35"/>
      <c r="AFP77" s="35"/>
      <c r="AFQ77" s="35"/>
      <c r="AFR77" s="35"/>
      <c r="AFS77" s="35"/>
      <c r="AFT77" s="35"/>
      <c r="AFU77" s="35"/>
      <c r="AFV77" s="35"/>
      <c r="AFW77" s="35"/>
      <c r="AFX77" s="35"/>
      <c r="AFY77" s="35"/>
      <c r="AFZ77" s="35"/>
      <c r="AGA77" s="35"/>
      <c r="AGB77" s="35"/>
      <c r="AGC77" s="35"/>
      <c r="AGD77" s="35"/>
      <c r="AGE77" s="35"/>
      <c r="AGF77" s="35"/>
      <c r="AGG77" s="35"/>
      <c r="AGH77" s="35"/>
      <c r="AGI77" s="35"/>
      <c r="AGJ77" s="35"/>
      <c r="AGK77" s="35"/>
      <c r="AGL77" s="35"/>
      <c r="AGM77" s="35"/>
      <c r="AGN77" s="35"/>
      <c r="AGO77" s="35"/>
      <c r="AGP77" s="35"/>
      <c r="AGQ77" s="35"/>
      <c r="AGR77" s="35"/>
      <c r="AGS77" s="35"/>
      <c r="AGT77" s="35"/>
      <c r="AGU77" s="35"/>
      <c r="AGV77" s="35"/>
      <c r="AGW77" s="35"/>
      <c r="AGX77" s="35"/>
      <c r="AGY77" s="35"/>
      <c r="AGZ77" s="35"/>
      <c r="AHA77" s="35"/>
      <c r="AHB77" s="35"/>
      <c r="AHC77" s="35"/>
      <c r="AHD77" s="35"/>
      <c r="AHE77" s="35"/>
      <c r="AHF77" s="35"/>
      <c r="AHG77" s="35"/>
      <c r="AHH77" s="35"/>
      <c r="AHI77" s="35"/>
      <c r="AHJ77" s="35"/>
      <c r="AHK77" s="35"/>
      <c r="AHL77" s="35"/>
      <c r="AHM77" s="35"/>
      <c r="AHN77" s="35"/>
      <c r="AHO77" s="35"/>
      <c r="AHP77" s="35"/>
      <c r="AHQ77" s="35"/>
      <c r="AHR77" s="35"/>
      <c r="AHS77" s="35"/>
      <c r="AHT77" s="35"/>
      <c r="AHU77" s="35"/>
      <c r="AHV77" s="35"/>
      <c r="AHW77" s="35"/>
      <c r="AHX77" s="35"/>
      <c r="AHY77" s="35"/>
      <c r="AHZ77" s="35"/>
      <c r="AIA77" s="35"/>
      <c r="AIB77" s="35"/>
      <c r="AIC77" s="35"/>
      <c r="AID77" s="35"/>
      <c r="AIE77" s="35"/>
      <c r="AIF77" s="35"/>
      <c r="AIG77" s="35"/>
      <c r="AIH77" s="35"/>
      <c r="AII77" s="35"/>
      <c r="AIJ77" s="35"/>
      <c r="AIK77" s="35"/>
      <c r="AIL77" s="35"/>
      <c r="AIM77" s="35"/>
      <c r="AIN77" s="35"/>
      <c r="AIO77" s="35"/>
      <c r="AIP77" s="35"/>
      <c r="AIQ77" s="35"/>
      <c r="AIR77" s="35"/>
      <c r="AIS77" s="35"/>
      <c r="AIT77" s="35"/>
      <c r="AIU77" s="35"/>
      <c r="AIV77" s="35"/>
      <c r="AIW77" s="35"/>
      <c r="AIX77" s="35"/>
      <c r="AIY77" s="35"/>
      <c r="AIZ77" s="35"/>
      <c r="AJA77" s="35"/>
      <c r="AJB77" s="35"/>
      <c r="AJC77" s="35"/>
      <c r="AJD77" s="35"/>
      <c r="AJE77" s="35"/>
      <c r="AJF77" s="35"/>
      <c r="AJG77" s="35"/>
      <c r="AJH77" s="35"/>
      <c r="AJI77" s="35"/>
      <c r="AJJ77" s="35"/>
      <c r="AJK77" s="35"/>
      <c r="AJL77" s="35"/>
      <c r="AJM77" s="35"/>
      <c r="AJN77" s="35"/>
      <c r="AJO77" s="35"/>
      <c r="AJP77" s="35"/>
      <c r="AJQ77" s="35"/>
      <c r="AJR77" s="35"/>
      <c r="AJS77" s="35"/>
      <c r="AJT77" s="35"/>
      <c r="AJU77" s="35"/>
      <c r="AJV77" s="35"/>
      <c r="AJW77" s="35"/>
      <c r="AJX77" s="35"/>
      <c r="AJY77" s="35"/>
      <c r="AJZ77" s="35"/>
      <c r="AKA77" s="35"/>
      <c r="AKB77" s="35"/>
      <c r="AKC77" s="35"/>
      <c r="AKD77" s="35"/>
      <c r="AKE77" s="35"/>
      <c r="AKF77" s="35"/>
      <c r="AKG77" s="35"/>
      <c r="AKH77" s="35"/>
      <c r="AKI77" s="35"/>
      <c r="AKJ77" s="35"/>
      <c r="AKK77" s="35"/>
      <c r="AKL77" s="35"/>
      <c r="AKM77" s="35"/>
      <c r="AKN77" s="35"/>
      <c r="AKO77" s="35"/>
      <c r="AKP77" s="35"/>
      <c r="AKQ77" s="35"/>
      <c r="AKR77" s="35"/>
      <c r="AKS77" s="35"/>
      <c r="AKT77" s="35"/>
      <c r="AKU77" s="35"/>
      <c r="AKV77" s="35"/>
      <c r="AKW77" s="35"/>
      <c r="AKX77" s="35"/>
      <c r="AKY77" s="35"/>
      <c r="AKZ77" s="35"/>
      <c r="ALA77" s="35"/>
      <c r="ALB77" s="35"/>
      <c r="ALC77" s="35"/>
      <c r="ALD77" s="35"/>
      <c r="ALE77" s="35"/>
      <c r="ALF77" s="35"/>
      <c r="ALG77" s="35"/>
      <c r="ALH77" s="35"/>
      <c r="ALI77" s="35"/>
      <c r="ALJ77" s="35"/>
      <c r="ALK77" s="35"/>
      <c r="ALL77" s="35"/>
      <c r="ALM77" s="35"/>
      <c r="ALN77" s="35"/>
      <c r="ALO77" s="35"/>
      <c r="ALP77" s="35"/>
      <c r="ALQ77" s="35"/>
      <c r="ALR77" s="35"/>
      <c r="ALS77" s="35"/>
      <c r="ALT77" s="35"/>
      <c r="ALU77" s="35"/>
      <c r="ALV77" s="35"/>
      <c r="ALW77" s="35"/>
      <c r="ALX77" s="35"/>
      <c r="ALY77" s="35"/>
      <c r="ALZ77" s="35"/>
      <c r="AMA77" s="35"/>
      <c r="AMB77" s="35"/>
      <c r="AMC77" s="35"/>
      <c r="AMD77" s="35"/>
      <c r="AME77" s="35"/>
      <c r="AMF77" s="35"/>
      <c r="AMG77" s="35"/>
      <c r="AMH77" s="35"/>
      <c r="AMI77" s="35"/>
      <c r="AMJ77" s="35"/>
      <c r="AMK77" s="35"/>
    </row>
    <row r="78" s="1" customFormat="1" ht="20.1" customHeight="1" spans="1:1025">
      <c r="A78" s="11"/>
      <c r="B78" s="11">
        <v>75</v>
      </c>
      <c r="C78" s="12"/>
      <c r="D78" s="13"/>
      <c r="E78" s="14"/>
      <c r="F78" s="14"/>
      <c r="G78" s="13"/>
      <c r="H78" s="15"/>
      <c r="I78" s="20"/>
      <c r="J78" s="13"/>
      <c r="K78" s="24">
        <v>8.245</v>
      </c>
      <c r="L78" s="22">
        <f>K78/0.003375</f>
        <v>2442.96296296296</v>
      </c>
      <c r="M78" s="25">
        <v>230.8</v>
      </c>
      <c r="N78" s="15">
        <f>M78/22.5</f>
        <v>10.2577777777778</v>
      </c>
      <c r="O78" s="15"/>
      <c r="P78" s="15"/>
      <c r="Q78" s="30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3"/>
      <c r="AG78" s="34"/>
      <c r="AH78" s="34"/>
      <c r="AI78" s="34"/>
      <c r="AJ78" s="34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  <c r="BL78" s="35"/>
      <c r="BM78" s="35"/>
      <c r="BN78" s="35"/>
      <c r="BO78" s="35"/>
      <c r="BP78" s="35"/>
      <c r="BQ78" s="35"/>
      <c r="BR78" s="35"/>
      <c r="BS78" s="35"/>
      <c r="BT78" s="35"/>
      <c r="BU78" s="35"/>
      <c r="BV78" s="35"/>
      <c r="BW78" s="35"/>
      <c r="BX78" s="35"/>
      <c r="BY78" s="35"/>
      <c r="BZ78" s="35"/>
      <c r="CA78" s="35"/>
      <c r="CB78" s="35"/>
      <c r="CC78" s="35"/>
      <c r="CD78" s="35"/>
      <c r="CE78" s="35"/>
      <c r="CF78" s="35"/>
      <c r="CG78" s="35"/>
      <c r="CH78" s="35"/>
      <c r="CI78" s="35"/>
      <c r="CJ78" s="35"/>
      <c r="CK78" s="35"/>
      <c r="CL78" s="35"/>
      <c r="CM78" s="35"/>
      <c r="CN78" s="35"/>
      <c r="CO78" s="35"/>
      <c r="CP78" s="35"/>
      <c r="CQ78" s="35"/>
      <c r="CR78" s="35"/>
      <c r="CS78" s="35"/>
      <c r="CT78" s="35"/>
      <c r="CU78" s="35"/>
      <c r="CV78" s="35"/>
      <c r="CW78" s="35"/>
      <c r="CX78" s="35"/>
      <c r="CY78" s="35"/>
      <c r="CZ78" s="35"/>
      <c r="DA78" s="35"/>
      <c r="DB78" s="35"/>
      <c r="DC78" s="35"/>
      <c r="DD78" s="35"/>
      <c r="DE78" s="35"/>
      <c r="DF78" s="35"/>
      <c r="DG78" s="35"/>
      <c r="DH78" s="35"/>
      <c r="DI78" s="35"/>
      <c r="DJ78" s="35"/>
      <c r="DK78" s="35"/>
      <c r="DL78" s="35"/>
      <c r="DM78" s="35"/>
      <c r="DN78" s="35"/>
      <c r="DO78" s="35"/>
      <c r="DP78" s="35"/>
      <c r="DQ78" s="35"/>
      <c r="DR78" s="35"/>
      <c r="DS78" s="35"/>
      <c r="DT78" s="35"/>
      <c r="DU78" s="35"/>
      <c r="DV78" s="35"/>
      <c r="DW78" s="35"/>
      <c r="DX78" s="35"/>
      <c r="DY78" s="35"/>
      <c r="DZ78" s="35"/>
      <c r="EA78" s="35"/>
      <c r="EB78" s="35"/>
      <c r="EC78" s="35"/>
      <c r="ED78" s="35"/>
      <c r="EE78" s="35"/>
      <c r="EF78" s="35"/>
      <c r="EG78" s="35"/>
      <c r="EH78" s="35"/>
      <c r="EI78" s="35"/>
      <c r="EJ78" s="35"/>
      <c r="EK78" s="35"/>
      <c r="EL78" s="35"/>
      <c r="EM78" s="35"/>
      <c r="EN78" s="35"/>
      <c r="EO78" s="35"/>
      <c r="EP78" s="35"/>
      <c r="EQ78" s="35"/>
      <c r="ER78" s="35"/>
      <c r="ES78" s="35"/>
      <c r="ET78" s="35"/>
      <c r="EU78" s="35"/>
      <c r="EV78" s="35"/>
      <c r="EW78" s="35"/>
      <c r="EX78" s="35"/>
      <c r="EY78" s="35"/>
      <c r="EZ78" s="35"/>
      <c r="FA78" s="35"/>
      <c r="FB78" s="35"/>
      <c r="FC78" s="35"/>
      <c r="FD78" s="35"/>
      <c r="FE78" s="35"/>
      <c r="FF78" s="35"/>
      <c r="FG78" s="35"/>
      <c r="FH78" s="35"/>
      <c r="FI78" s="35"/>
      <c r="FJ78" s="35"/>
      <c r="FK78" s="35"/>
      <c r="FL78" s="35"/>
      <c r="FM78" s="35"/>
      <c r="FN78" s="35"/>
      <c r="FO78" s="35"/>
      <c r="FP78" s="35"/>
      <c r="FQ78" s="35"/>
      <c r="FR78" s="35"/>
      <c r="FS78" s="35"/>
      <c r="FT78" s="35"/>
      <c r="FU78" s="35"/>
      <c r="FV78" s="35"/>
      <c r="FW78" s="35"/>
      <c r="FX78" s="35"/>
      <c r="FY78" s="35"/>
      <c r="FZ78" s="35"/>
      <c r="GA78" s="35"/>
      <c r="GB78" s="35"/>
      <c r="GC78" s="35"/>
      <c r="GD78" s="35"/>
      <c r="GE78" s="35"/>
      <c r="GF78" s="35"/>
      <c r="GG78" s="35"/>
      <c r="GH78" s="35"/>
      <c r="GI78" s="35"/>
      <c r="GJ78" s="35"/>
      <c r="GK78" s="35"/>
      <c r="GL78" s="35"/>
      <c r="GM78" s="35"/>
      <c r="GN78" s="35"/>
      <c r="GO78" s="35"/>
      <c r="GP78" s="35"/>
      <c r="GQ78" s="35"/>
      <c r="GR78" s="35"/>
      <c r="GS78" s="35"/>
      <c r="GT78" s="35"/>
      <c r="GU78" s="35"/>
      <c r="GV78" s="35"/>
      <c r="GW78" s="35"/>
      <c r="GX78" s="35"/>
      <c r="GY78" s="35"/>
      <c r="GZ78" s="35"/>
      <c r="HA78" s="35"/>
      <c r="HB78" s="35"/>
      <c r="HC78" s="35"/>
      <c r="HD78" s="35"/>
      <c r="HE78" s="35"/>
      <c r="HF78" s="35"/>
      <c r="HG78" s="35"/>
      <c r="HH78" s="35"/>
      <c r="HI78" s="35"/>
      <c r="HJ78" s="35"/>
      <c r="HK78" s="35"/>
      <c r="HL78" s="35"/>
      <c r="HM78" s="35"/>
      <c r="HN78" s="35"/>
      <c r="HO78" s="35"/>
      <c r="HP78" s="35"/>
      <c r="HQ78" s="35"/>
      <c r="HR78" s="35"/>
      <c r="HS78" s="35"/>
      <c r="HT78" s="35"/>
      <c r="HU78" s="35"/>
      <c r="HV78" s="35"/>
      <c r="HW78" s="35"/>
      <c r="HX78" s="35"/>
      <c r="HY78" s="35"/>
      <c r="HZ78" s="35"/>
      <c r="IA78" s="35"/>
      <c r="IB78" s="35"/>
      <c r="IC78" s="35"/>
      <c r="ID78" s="35"/>
      <c r="IE78" s="35"/>
      <c r="IF78" s="35"/>
      <c r="IG78" s="35"/>
      <c r="IH78" s="35"/>
      <c r="II78" s="35"/>
      <c r="IJ78" s="35"/>
      <c r="IK78" s="35"/>
      <c r="IL78" s="35"/>
      <c r="IM78" s="35"/>
      <c r="IN78" s="35"/>
      <c r="IO78" s="35"/>
      <c r="IP78" s="35"/>
      <c r="IQ78" s="35"/>
      <c r="IR78" s="35"/>
      <c r="IS78" s="35"/>
      <c r="IT78" s="35"/>
      <c r="IU78" s="35"/>
      <c r="IV78" s="35"/>
      <c r="IW78" s="35"/>
      <c r="IX78" s="35"/>
      <c r="IY78" s="35"/>
      <c r="IZ78" s="35"/>
      <c r="JA78" s="35"/>
      <c r="JB78" s="35"/>
      <c r="JC78" s="35"/>
      <c r="JD78" s="35"/>
      <c r="JE78" s="35"/>
      <c r="JF78" s="35"/>
      <c r="JG78" s="35"/>
      <c r="JH78" s="35"/>
      <c r="JI78" s="35"/>
      <c r="JJ78" s="35"/>
      <c r="JK78" s="35"/>
      <c r="JL78" s="35"/>
      <c r="JM78" s="35"/>
      <c r="JN78" s="35"/>
      <c r="JO78" s="35"/>
      <c r="JP78" s="35"/>
      <c r="JQ78" s="35"/>
      <c r="JR78" s="35"/>
      <c r="JS78" s="35"/>
      <c r="JT78" s="35"/>
      <c r="JU78" s="35"/>
      <c r="JV78" s="35"/>
      <c r="JW78" s="35"/>
      <c r="JX78" s="35"/>
      <c r="JY78" s="35"/>
      <c r="JZ78" s="35"/>
      <c r="KA78" s="35"/>
      <c r="KB78" s="35"/>
      <c r="KC78" s="35"/>
      <c r="KD78" s="35"/>
      <c r="KE78" s="35"/>
      <c r="KF78" s="35"/>
      <c r="KG78" s="35"/>
      <c r="KH78" s="35"/>
      <c r="KI78" s="35"/>
      <c r="KJ78" s="35"/>
      <c r="KK78" s="35"/>
      <c r="KL78" s="35"/>
      <c r="KM78" s="35"/>
      <c r="KN78" s="35"/>
      <c r="KO78" s="35"/>
      <c r="KP78" s="35"/>
      <c r="KQ78" s="35"/>
      <c r="KR78" s="35"/>
      <c r="KS78" s="35"/>
      <c r="KT78" s="35"/>
      <c r="KU78" s="35"/>
      <c r="KV78" s="35"/>
      <c r="KW78" s="35"/>
      <c r="KX78" s="35"/>
      <c r="KY78" s="35"/>
      <c r="KZ78" s="35"/>
      <c r="LA78" s="35"/>
      <c r="LB78" s="35"/>
      <c r="LC78" s="35"/>
      <c r="LD78" s="35"/>
      <c r="LE78" s="35"/>
      <c r="LF78" s="35"/>
      <c r="LG78" s="35"/>
      <c r="LH78" s="35"/>
      <c r="LI78" s="35"/>
      <c r="LJ78" s="35"/>
      <c r="LK78" s="35"/>
      <c r="LL78" s="35"/>
      <c r="LM78" s="35"/>
      <c r="LN78" s="35"/>
      <c r="LO78" s="35"/>
      <c r="LP78" s="35"/>
      <c r="LQ78" s="35"/>
      <c r="LR78" s="35"/>
      <c r="LS78" s="35"/>
      <c r="LT78" s="35"/>
      <c r="LU78" s="35"/>
      <c r="LV78" s="35"/>
      <c r="LW78" s="35"/>
      <c r="LX78" s="35"/>
      <c r="LY78" s="35"/>
      <c r="LZ78" s="35"/>
      <c r="MA78" s="35"/>
      <c r="MB78" s="35"/>
      <c r="MC78" s="35"/>
      <c r="MD78" s="35"/>
      <c r="ME78" s="35"/>
      <c r="MF78" s="35"/>
      <c r="MG78" s="35"/>
      <c r="MH78" s="35"/>
      <c r="MI78" s="35"/>
      <c r="MJ78" s="35"/>
      <c r="MK78" s="35"/>
      <c r="ML78" s="35"/>
      <c r="MM78" s="35"/>
      <c r="MN78" s="35"/>
      <c r="MO78" s="35"/>
      <c r="MP78" s="35"/>
      <c r="MQ78" s="35"/>
      <c r="MR78" s="35"/>
      <c r="MS78" s="35"/>
      <c r="MT78" s="35"/>
      <c r="MU78" s="35"/>
      <c r="MV78" s="35"/>
      <c r="MW78" s="35"/>
      <c r="MX78" s="35"/>
      <c r="MY78" s="35"/>
      <c r="MZ78" s="35"/>
      <c r="NA78" s="35"/>
      <c r="NB78" s="35"/>
      <c r="NC78" s="35"/>
      <c r="ND78" s="35"/>
      <c r="NE78" s="35"/>
      <c r="NF78" s="35"/>
      <c r="NG78" s="35"/>
      <c r="NH78" s="35"/>
      <c r="NI78" s="35"/>
      <c r="NJ78" s="35"/>
      <c r="NK78" s="35"/>
      <c r="NL78" s="35"/>
      <c r="NM78" s="35"/>
      <c r="NN78" s="35"/>
      <c r="NO78" s="35"/>
      <c r="NP78" s="35"/>
      <c r="NQ78" s="35"/>
      <c r="NR78" s="35"/>
      <c r="NS78" s="35"/>
      <c r="NT78" s="35"/>
      <c r="NU78" s="35"/>
      <c r="NV78" s="35"/>
      <c r="NW78" s="35"/>
      <c r="NX78" s="35"/>
      <c r="NY78" s="35"/>
      <c r="NZ78" s="35"/>
      <c r="OA78" s="35"/>
      <c r="OB78" s="35"/>
      <c r="OC78" s="35"/>
      <c r="OD78" s="35"/>
      <c r="OE78" s="35"/>
      <c r="OF78" s="35"/>
      <c r="OG78" s="35"/>
      <c r="OH78" s="35"/>
      <c r="OI78" s="35"/>
      <c r="OJ78" s="35"/>
      <c r="OK78" s="35"/>
      <c r="OL78" s="35"/>
      <c r="OM78" s="35"/>
      <c r="ON78" s="35"/>
      <c r="OO78" s="35"/>
      <c r="OP78" s="35"/>
      <c r="OQ78" s="35"/>
      <c r="OR78" s="35"/>
      <c r="OS78" s="35"/>
      <c r="OT78" s="35"/>
      <c r="OU78" s="35"/>
      <c r="OV78" s="35"/>
      <c r="OW78" s="35"/>
      <c r="OX78" s="35"/>
      <c r="OY78" s="35"/>
      <c r="OZ78" s="35"/>
      <c r="PA78" s="35"/>
      <c r="PB78" s="35"/>
      <c r="PC78" s="35"/>
      <c r="PD78" s="35"/>
      <c r="PE78" s="35"/>
      <c r="PF78" s="35"/>
      <c r="PG78" s="35"/>
      <c r="PH78" s="35"/>
      <c r="PI78" s="35"/>
      <c r="PJ78" s="35"/>
      <c r="PK78" s="35"/>
      <c r="PL78" s="35"/>
      <c r="PM78" s="35"/>
      <c r="PN78" s="35"/>
      <c r="PO78" s="35"/>
      <c r="PP78" s="35"/>
      <c r="PQ78" s="35"/>
      <c r="PR78" s="35"/>
      <c r="PS78" s="35"/>
      <c r="PT78" s="35"/>
      <c r="PU78" s="35"/>
      <c r="PV78" s="35"/>
      <c r="PW78" s="35"/>
      <c r="PX78" s="35"/>
      <c r="PY78" s="35"/>
      <c r="PZ78" s="35"/>
      <c r="QA78" s="35"/>
      <c r="QB78" s="35"/>
      <c r="QC78" s="35"/>
      <c r="QD78" s="35"/>
      <c r="QE78" s="35"/>
      <c r="QF78" s="35"/>
      <c r="QG78" s="35"/>
      <c r="QH78" s="35"/>
      <c r="QI78" s="35"/>
      <c r="QJ78" s="35"/>
      <c r="QK78" s="35"/>
      <c r="QL78" s="35"/>
      <c r="QM78" s="35"/>
      <c r="QN78" s="35"/>
      <c r="QO78" s="35"/>
      <c r="QP78" s="35"/>
      <c r="QQ78" s="35"/>
      <c r="QR78" s="35"/>
      <c r="QS78" s="35"/>
      <c r="QT78" s="35"/>
      <c r="QU78" s="35"/>
      <c r="QV78" s="35"/>
      <c r="QW78" s="35"/>
      <c r="QX78" s="35"/>
      <c r="QY78" s="35"/>
      <c r="QZ78" s="35"/>
      <c r="RA78" s="35"/>
      <c r="RB78" s="35"/>
      <c r="RC78" s="35"/>
      <c r="RD78" s="35"/>
      <c r="RE78" s="35"/>
      <c r="RF78" s="35"/>
      <c r="RG78" s="35"/>
      <c r="RH78" s="35"/>
      <c r="RI78" s="35"/>
      <c r="RJ78" s="35"/>
      <c r="RK78" s="35"/>
      <c r="RL78" s="35"/>
      <c r="RM78" s="35"/>
      <c r="RN78" s="35"/>
      <c r="RO78" s="35"/>
      <c r="RP78" s="35"/>
      <c r="RQ78" s="35"/>
      <c r="RR78" s="35"/>
      <c r="RS78" s="35"/>
      <c r="RT78" s="35"/>
      <c r="RU78" s="35"/>
      <c r="RV78" s="35"/>
      <c r="RW78" s="35"/>
      <c r="RX78" s="35"/>
      <c r="RY78" s="35"/>
      <c r="RZ78" s="35"/>
      <c r="SA78" s="35"/>
      <c r="SB78" s="35"/>
      <c r="SC78" s="35"/>
      <c r="SD78" s="35"/>
      <c r="SE78" s="35"/>
      <c r="SF78" s="35"/>
      <c r="SG78" s="35"/>
      <c r="SH78" s="35"/>
      <c r="SI78" s="35"/>
      <c r="SJ78" s="35"/>
      <c r="SK78" s="35"/>
      <c r="SL78" s="35"/>
      <c r="SM78" s="35"/>
      <c r="SN78" s="35"/>
      <c r="SO78" s="35"/>
      <c r="SP78" s="35"/>
      <c r="SQ78" s="35"/>
      <c r="SR78" s="35"/>
      <c r="SS78" s="35"/>
      <c r="ST78" s="35"/>
      <c r="SU78" s="35"/>
      <c r="SV78" s="35"/>
      <c r="SW78" s="35"/>
      <c r="SX78" s="35"/>
      <c r="SY78" s="35"/>
      <c r="SZ78" s="35"/>
      <c r="TA78" s="35"/>
      <c r="TB78" s="35"/>
      <c r="TC78" s="35"/>
      <c r="TD78" s="35"/>
      <c r="TE78" s="35"/>
      <c r="TF78" s="35"/>
      <c r="TG78" s="35"/>
      <c r="TH78" s="35"/>
      <c r="TI78" s="35"/>
      <c r="TJ78" s="35"/>
      <c r="TK78" s="35"/>
      <c r="TL78" s="35"/>
      <c r="TM78" s="35"/>
      <c r="TN78" s="35"/>
      <c r="TO78" s="35"/>
      <c r="TP78" s="35"/>
      <c r="TQ78" s="35"/>
      <c r="TR78" s="35"/>
      <c r="TS78" s="35"/>
      <c r="TT78" s="35"/>
      <c r="TU78" s="35"/>
      <c r="TV78" s="35"/>
      <c r="TW78" s="35"/>
      <c r="TX78" s="35"/>
      <c r="TY78" s="35"/>
      <c r="TZ78" s="35"/>
      <c r="UA78" s="35"/>
      <c r="UB78" s="35"/>
      <c r="UC78" s="35"/>
      <c r="UD78" s="35"/>
      <c r="UE78" s="35"/>
      <c r="UF78" s="35"/>
      <c r="UG78" s="35"/>
      <c r="UH78" s="35"/>
      <c r="UI78" s="35"/>
      <c r="UJ78" s="35"/>
      <c r="UK78" s="35"/>
      <c r="UL78" s="35"/>
      <c r="UM78" s="35"/>
      <c r="UN78" s="35"/>
      <c r="UO78" s="35"/>
      <c r="UP78" s="35"/>
      <c r="UQ78" s="35"/>
      <c r="UR78" s="35"/>
      <c r="US78" s="35"/>
      <c r="UT78" s="35"/>
      <c r="UU78" s="35"/>
      <c r="UV78" s="35"/>
      <c r="UW78" s="35"/>
      <c r="UX78" s="35"/>
      <c r="UY78" s="35"/>
      <c r="UZ78" s="35"/>
      <c r="VA78" s="35"/>
      <c r="VB78" s="35"/>
      <c r="VC78" s="35"/>
      <c r="VD78" s="35"/>
      <c r="VE78" s="35"/>
      <c r="VF78" s="35"/>
      <c r="VG78" s="35"/>
      <c r="VH78" s="35"/>
      <c r="VI78" s="35"/>
      <c r="VJ78" s="35"/>
      <c r="VK78" s="35"/>
      <c r="VL78" s="35"/>
      <c r="VM78" s="35"/>
      <c r="VN78" s="35"/>
      <c r="VO78" s="35"/>
      <c r="VP78" s="35"/>
      <c r="VQ78" s="35"/>
      <c r="VR78" s="35"/>
      <c r="VS78" s="35"/>
      <c r="VT78" s="35"/>
      <c r="VU78" s="35"/>
      <c r="VV78" s="35"/>
      <c r="VW78" s="35"/>
      <c r="VX78" s="35"/>
      <c r="VY78" s="35"/>
      <c r="VZ78" s="35"/>
      <c r="WA78" s="35"/>
      <c r="WB78" s="35"/>
      <c r="WC78" s="35"/>
      <c r="WD78" s="35"/>
      <c r="WE78" s="35"/>
      <c r="WF78" s="35"/>
      <c r="WG78" s="35"/>
      <c r="WH78" s="35"/>
      <c r="WI78" s="35"/>
      <c r="WJ78" s="35"/>
      <c r="WK78" s="35"/>
      <c r="WL78" s="35"/>
      <c r="WM78" s="35"/>
      <c r="WN78" s="35"/>
      <c r="WO78" s="35"/>
      <c r="WP78" s="35"/>
      <c r="WQ78" s="35"/>
      <c r="WR78" s="35"/>
      <c r="WS78" s="35"/>
      <c r="WT78" s="35"/>
      <c r="WU78" s="35"/>
      <c r="WV78" s="35"/>
      <c r="WW78" s="35"/>
      <c r="WX78" s="35"/>
      <c r="WY78" s="35"/>
      <c r="WZ78" s="35"/>
      <c r="XA78" s="35"/>
      <c r="XB78" s="35"/>
      <c r="XC78" s="35"/>
      <c r="XD78" s="35"/>
      <c r="XE78" s="35"/>
      <c r="XF78" s="35"/>
      <c r="XG78" s="35"/>
      <c r="XH78" s="35"/>
      <c r="XI78" s="35"/>
      <c r="XJ78" s="35"/>
      <c r="XK78" s="35"/>
      <c r="XL78" s="35"/>
      <c r="XM78" s="35"/>
      <c r="XN78" s="35"/>
      <c r="XO78" s="35"/>
      <c r="XP78" s="35"/>
      <c r="XQ78" s="35"/>
      <c r="XR78" s="35"/>
      <c r="XS78" s="35"/>
      <c r="XT78" s="35"/>
      <c r="XU78" s="35"/>
      <c r="XV78" s="35"/>
      <c r="XW78" s="35"/>
      <c r="XX78" s="35"/>
      <c r="XY78" s="35"/>
      <c r="XZ78" s="35"/>
      <c r="YA78" s="35"/>
      <c r="YB78" s="35"/>
      <c r="YC78" s="35"/>
      <c r="YD78" s="35"/>
      <c r="YE78" s="35"/>
      <c r="YF78" s="35"/>
      <c r="YG78" s="35"/>
      <c r="YH78" s="35"/>
      <c r="YI78" s="35"/>
      <c r="YJ78" s="35"/>
      <c r="YK78" s="35"/>
      <c r="YL78" s="35"/>
      <c r="YM78" s="35"/>
      <c r="YN78" s="35"/>
      <c r="YO78" s="35"/>
      <c r="YP78" s="35"/>
      <c r="YQ78" s="35"/>
      <c r="YR78" s="35"/>
      <c r="YS78" s="35"/>
      <c r="YT78" s="35"/>
      <c r="YU78" s="35"/>
      <c r="YV78" s="35"/>
      <c r="YW78" s="35"/>
      <c r="YX78" s="35"/>
      <c r="YY78" s="35"/>
      <c r="YZ78" s="35"/>
      <c r="ZA78" s="35"/>
      <c r="ZB78" s="35"/>
      <c r="ZC78" s="35"/>
      <c r="ZD78" s="35"/>
      <c r="ZE78" s="35"/>
      <c r="ZF78" s="35"/>
      <c r="ZG78" s="35"/>
      <c r="ZH78" s="35"/>
      <c r="ZI78" s="35"/>
      <c r="ZJ78" s="35"/>
      <c r="ZK78" s="35"/>
      <c r="ZL78" s="35"/>
      <c r="ZM78" s="35"/>
      <c r="ZN78" s="35"/>
      <c r="ZO78" s="35"/>
      <c r="ZP78" s="35"/>
      <c r="ZQ78" s="35"/>
      <c r="ZR78" s="35"/>
      <c r="ZS78" s="35"/>
      <c r="ZT78" s="35"/>
      <c r="ZU78" s="35"/>
      <c r="ZV78" s="35"/>
      <c r="ZW78" s="35"/>
      <c r="ZX78" s="35"/>
      <c r="ZY78" s="35"/>
      <c r="ZZ78" s="35"/>
      <c r="AAA78" s="35"/>
      <c r="AAB78" s="35"/>
      <c r="AAC78" s="35"/>
      <c r="AAD78" s="35"/>
      <c r="AAE78" s="35"/>
      <c r="AAF78" s="35"/>
      <c r="AAG78" s="35"/>
      <c r="AAH78" s="35"/>
      <c r="AAI78" s="35"/>
      <c r="AAJ78" s="35"/>
      <c r="AAK78" s="35"/>
      <c r="AAL78" s="35"/>
      <c r="AAM78" s="35"/>
      <c r="AAN78" s="35"/>
      <c r="AAO78" s="35"/>
      <c r="AAP78" s="35"/>
      <c r="AAQ78" s="35"/>
      <c r="AAR78" s="35"/>
      <c r="AAS78" s="35"/>
      <c r="AAT78" s="35"/>
      <c r="AAU78" s="35"/>
      <c r="AAV78" s="35"/>
      <c r="AAW78" s="35"/>
      <c r="AAX78" s="35"/>
      <c r="AAY78" s="35"/>
      <c r="AAZ78" s="35"/>
      <c r="ABA78" s="35"/>
      <c r="ABB78" s="35"/>
      <c r="ABC78" s="35"/>
      <c r="ABD78" s="35"/>
      <c r="ABE78" s="35"/>
      <c r="ABF78" s="35"/>
      <c r="ABG78" s="35"/>
      <c r="ABH78" s="35"/>
      <c r="ABI78" s="35"/>
      <c r="ABJ78" s="35"/>
      <c r="ABK78" s="35"/>
      <c r="ABL78" s="35"/>
      <c r="ABM78" s="35"/>
      <c r="ABN78" s="35"/>
      <c r="ABO78" s="35"/>
      <c r="ABP78" s="35"/>
      <c r="ABQ78" s="35"/>
      <c r="ABR78" s="35"/>
      <c r="ABS78" s="35"/>
      <c r="ABT78" s="35"/>
      <c r="ABU78" s="35"/>
      <c r="ABV78" s="35"/>
      <c r="ABW78" s="35"/>
      <c r="ABX78" s="35"/>
      <c r="ABY78" s="35"/>
      <c r="ABZ78" s="35"/>
      <c r="ACA78" s="35"/>
      <c r="ACB78" s="35"/>
      <c r="ACC78" s="35"/>
      <c r="ACD78" s="35"/>
      <c r="ACE78" s="35"/>
      <c r="ACF78" s="35"/>
      <c r="ACG78" s="35"/>
      <c r="ACH78" s="35"/>
      <c r="ACI78" s="35"/>
      <c r="ACJ78" s="35"/>
      <c r="ACK78" s="35"/>
      <c r="ACL78" s="35"/>
      <c r="ACM78" s="35"/>
      <c r="ACN78" s="35"/>
      <c r="ACO78" s="35"/>
      <c r="ACP78" s="35"/>
      <c r="ACQ78" s="35"/>
      <c r="ACR78" s="35"/>
      <c r="ACS78" s="35"/>
      <c r="ACT78" s="35"/>
      <c r="ACU78" s="35"/>
      <c r="ACV78" s="35"/>
      <c r="ACW78" s="35"/>
      <c r="ACX78" s="35"/>
      <c r="ACY78" s="35"/>
      <c r="ACZ78" s="35"/>
      <c r="ADA78" s="35"/>
      <c r="ADB78" s="35"/>
      <c r="ADC78" s="35"/>
      <c r="ADD78" s="35"/>
      <c r="ADE78" s="35"/>
      <c r="ADF78" s="35"/>
      <c r="ADG78" s="35"/>
      <c r="ADH78" s="35"/>
      <c r="ADI78" s="35"/>
      <c r="ADJ78" s="35"/>
      <c r="ADK78" s="35"/>
      <c r="ADL78" s="35"/>
      <c r="ADM78" s="35"/>
      <c r="ADN78" s="35"/>
      <c r="ADO78" s="35"/>
      <c r="ADP78" s="35"/>
      <c r="ADQ78" s="35"/>
      <c r="ADR78" s="35"/>
      <c r="ADS78" s="35"/>
      <c r="ADT78" s="35"/>
      <c r="ADU78" s="35"/>
      <c r="ADV78" s="35"/>
      <c r="ADW78" s="35"/>
      <c r="ADX78" s="35"/>
      <c r="ADY78" s="35"/>
      <c r="ADZ78" s="35"/>
      <c r="AEA78" s="35"/>
      <c r="AEB78" s="35"/>
      <c r="AEC78" s="35"/>
      <c r="AED78" s="35"/>
      <c r="AEE78" s="35"/>
      <c r="AEF78" s="35"/>
      <c r="AEG78" s="35"/>
      <c r="AEH78" s="35"/>
      <c r="AEI78" s="35"/>
      <c r="AEJ78" s="35"/>
      <c r="AEK78" s="35"/>
      <c r="AEL78" s="35"/>
      <c r="AEM78" s="35"/>
      <c r="AEN78" s="35"/>
      <c r="AEO78" s="35"/>
      <c r="AEP78" s="35"/>
      <c r="AEQ78" s="35"/>
      <c r="AER78" s="35"/>
      <c r="AES78" s="35"/>
      <c r="AET78" s="35"/>
      <c r="AEU78" s="35"/>
      <c r="AEV78" s="35"/>
      <c r="AEW78" s="35"/>
      <c r="AEX78" s="35"/>
      <c r="AEY78" s="35"/>
      <c r="AEZ78" s="35"/>
      <c r="AFA78" s="35"/>
      <c r="AFB78" s="35"/>
      <c r="AFC78" s="35"/>
      <c r="AFD78" s="35"/>
      <c r="AFE78" s="35"/>
      <c r="AFF78" s="35"/>
      <c r="AFG78" s="35"/>
      <c r="AFH78" s="35"/>
      <c r="AFI78" s="35"/>
      <c r="AFJ78" s="35"/>
      <c r="AFK78" s="35"/>
      <c r="AFL78" s="35"/>
      <c r="AFM78" s="35"/>
      <c r="AFN78" s="35"/>
      <c r="AFO78" s="35"/>
      <c r="AFP78" s="35"/>
      <c r="AFQ78" s="35"/>
      <c r="AFR78" s="35"/>
      <c r="AFS78" s="35"/>
      <c r="AFT78" s="35"/>
      <c r="AFU78" s="35"/>
      <c r="AFV78" s="35"/>
      <c r="AFW78" s="35"/>
      <c r="AFX78" s="35"/>
      <c r="AFY78" s="35"/>
      <c r="AFZ78" s="35"/>
      <c r="AGA78" s="35"/>
      <c r="AGB78" s="35"/>
      <c r="AGC78" s="35"/>
      <c r="AGD78" s="35"/>
      <c r="AGE78" s="35"/>
      <c r="AGF78" s="35"/>
      <c r="AGG78" s="35"/>
      <c r="AGH78" s="35"/>
      <c r="AGI78" s="35"/>
      <c r="AGJ78" s="35"/>
      <c r="AGK78" s="35"/>
      <c r="AGL78" s="35"/>
      <c r="AGM78" s="35"/>
      <c r="AGN78" s="35"/>
      <c r="AGO78" s="35"/>
      <c r="AGP78" s="35"/>
      <c r="AGQ78" s="35"/>
      <c r="AGR78" s="35"/>
      <c r="AGS78" s="35"/>
      <c r="AGT78" s="35"/>
      <c r="AGU78" s="35"/>
      <c r="AGV78" s="35"/>
      <c r="AGW78" s="35"/>
      <c r="AGX78" s="35"/>
      <c r="AGY78" s="35"/>
      <c r="AGZ78" s="35"/>
      <c r="AHA78" s="35"/>
      <c r="AHB78" s="35"/>
      <c r="AHC78" s="35"/>
      <c r="AHD78" s="35"/>
      <c r="AHE78" s="35"/>
      <c r="AHF78" s="35"/>
      <c r="AHG78" s="35"/>
      <c r="AHH78" s="35"/>
      <c r="AHI78" s="35"/>
      <c r="AHJ78" s="35"/>
      <c r="AHK78" s="35"/>
      <c r="AHL78" s="35"/>
      <c r="AHM78" s="35"/>
      <c r="AHN78" s="35"/>
      <c r="AHO78" s="35"/>
      <c r="AHP78" s="35"/>
      <c r="AHQ78" s="35"/>
      <c r="AHR78" s="35"/>
      <c r="AHS78" s="35"/>
      <c r="AHT78" s="35"/>
      <c r="AHU78" s="35"/>
      <c r="AHV78" s="35"/>
      <c r="AHW78" s="35"/>
      <c r="AHX78" s="35"/>
      <c r="AHY78" s="35"/>
      <c r="AHZ78" s="35"/>
      <c r="AIA78" s="35"/>
      <c r="AIB78" s="35"/>
      <c r="AIC78" s="35"/>
      <c r="AID78" s="35"/>
      <c r="AIE78" s="35"/>
      <c r="AIF78" s="35"/>
      <c r="AIG78" s="35"/>
      <c r="AIH78" s="35"/>
      <c r="AII78" s="35"/>
      <c r="AIJ78" s="35"/>
      <c r="AIK78" s="35"/>
      <c r="AIL78" s="35"/>
      <c r="AIM78" s="35"/>
      <c r="AIN78" s="35"/>
      <c r="AIO78" s="35"/>
      <c r="AIP78" s="35"/>
      <c r="AIQ78" s="35"/>
      <c r="AIR78" s="35"/>
      <c r="AIS78" s="35"/>
      <c r="AIT78" s="35"/>
      <c r="AIU78" s="35"/>
      <c r="AIV78" s="35"/>
      <c r="AIW78" s="35"/>
      <c r="AIX78" s="35"/>
      <c r="AIY78" s="35"/>
      <c r="AIZ78" s="35"/>
      <c r="AJA78" s="35"/>
      <c r="AJB78" s="35"/>
      <c r="AJC78" s="35"/>
      <c r="AJD78" s="35"/>
      <c r="AJE78" s="35"/>
      <c r="AJF78" s="35"/>
      <c r="AJG78" s="35"/>
      <c r="AJH78" s="35"/>
      <c r="AJI78" s="35"/>
      <c r="AJJ78" s="35"/>
      <c r="AJK78" s="35"/>
      <c r="AJL78" s="35"/>
      <c r="AJM78" s="35"/>
      <c r="AJN78" s="35"/>
      <c r="AJO78" s="35"/>
      <c r="AJP78" s="35"/>
      <c r="AJQ78" s="35"/>
      <c r="AJR78" s="35"/>
      <c r="AJS78" s="35"/>
      <c r="AJT78" s="35"/>
      <c r="AJU78" s="35"/>
      <c r="AJV78" s="35"/>
      <c r="AJW78" s="35"/>
      <c r="AJX78" s="35"/>
      <c r="AJY78" s="35"/>
      <c r="AJZ78" s="35"/>
      <c r="AKA78" s="35"/>
      <c r="AKB78" s="35"/>
      <c r="AKC78" s="35"/>
      <c r="AKD78" s="35"/>
      <c r="AKE78" s="35"/>
      <c r="AKF78" s="35"/>
      <c r="AKG78" s="35"/>
      <c r="AKH78" s="35"/>
      <c r="AKI78" s="35"/>
      <c r="AKJ78" s="35"/>
      <c r="AKK78" s="35"/>
      <c r="AKL78" s="35"/>
      <c r="AKM78" s="35"/>
      <c r="AKN78" s="35"/>
      <c r="AKO78" s="35"/>
      <c r="AKP78" s="35"/>
      <c r="AKQ78" s="35"/>
      <c r="AKR78" s="35"/>
      <c r="AKS78" s="35"/>
      <c r="AKT78" s="35"/>
      <c r="AKU78" s="35"/>
      <c r="AKV78" s="35"/>
      <c r="AKW78" s="35"/>
      <c r="AKX78" s="35"/>
      <c r="AKY78" s="35"/>
      <c r="AKZ78" s="35"/>
      <c r="ALA78" s="35"/>
      <c r="ALB78" s="35"/>
      <c r="ALC78" s="35"/>
      <c r="ALD78" s="35"/>
      <c r="ALE78" s="35"/>
      <c r="ALF78" s="35"/>
      <c r="ALG78" s="35"/>
      <c r="ALH78" s="35"/>
      <c r="ALI78" s="35"/>
      <c r="ALJ78" s="35"/>
      <c r="ALK78" s="35"/>
      <c r="ALL78" s="35"/>
      <c r="ALM78" s="35"/>
      <c r="ALN78" s="35"/>
      <c r="ALO78" s="35"/>
      <c r="ALP78" s="35"/>
      <c r="ALQ78" s="35"/>
      <c r="ALR78" s="35"/>
      <c r="ALS78" s="35"/>
      <c r="ALT78" s="35"/>
      <c r="ALU78" s="35"/>
      <c r="ALV78" s="35"/>
      <c r="ALW78" s="35"/>
      <c r="ALX78" s="35"/>
      <c r="ALY78" s="35"/>
      <c r="ALZ78" s="35"/>
      <c r="AMA78" s="35"/>
      <c r="AMB78" s="35"/>
      <c r="AMC78" s="35"/>
      <c r="AMD78" s="35"/>
      <c r="AME78" s="35"/>
      <c r="AMF78" s="35"/>
      <c r="AMG78" s="35"/>
      <c r="AMH78" s="35"/>
      <c r="AMI78" s="35"/>
      <c r="AMJ78" s="35"/>
      <c r="AMK78" s="35"/>
    </row>
    <row r="79" s="1" customFormat="1" ht="20.1" customHeight="1" spans="1:1025">
      <c r="A79" s="11"/>
      <c r="B79" s="11">
        <v>76</v>
      </c>
      <c r="C79" s="12"/>
      <c r="D79" s="13"/>
      <c r="E79" s="14"/>
      <c r="F79" s="14"/>
      <c r="G79" s="13"/>
      <c r="H79" s="15"/>
      <c r="I79" s="20">
        <v>42012</v>
      </c>
      <c r="J79" s="7">
        <v>28</v>
      </c>
      <c r="K79" s="21">
        <v>8.634</v>
      </c>
      <c r="L79" s="22">
        <f>K79/0.003375</f>
        <v>2558.22222222222</v>
      </c>
      <c r="M79" s="23">
        <v>400.3</v>
      </c>
      <c r="N79" s="15">
        <f>M79/22.5</f>
        <v>17.7911111111111</v>
      </c>
      <c r="O79" s="15">
        <f>AVERAGE(N79:N81)</f>
        <v>17.1466666666667</v>
      </c>
      <c r="P79" s="15">
        <f>(O79/15)*100</f>
        <v>114.311111111111</v>
      </c>
      <c r="Q79" s="30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3"/>
      <c r="AG79" s="34"/>
      <c r="AH79" s="34"/>
      <c r="AI79" s="34"/>
      <c r="AJ79" s="34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  <c r="EW79" s="35"/>
      <c r="EX79" s="35"/>
      <c r="EY79" s="35"/>
      <c r="EZ79" s="35"/>
      <c r="FA79" s="35"/>
      <c r="FB79" s="35"/>
      <c r="FC79" s="35"/>
      <c r="FD79" s="35"/>
      <c r="FE79" s="35"/>
      <c r="FF79" s="35"/>
      <c r="FG79" s="35"/>
      <c r="FH79" s="35"/>
      <c r="FI79" s="35"/>
      <c r="FJ79" s="35"/>
      <c r="FK79" s="35"/>
      <c r="FL79" s="35"/>
      <c r="FM79" s="35"/>
      <c r="FN79" s="35"/>
      <c r="FO79" s="35"/>
      <c r="FP79" s="35"/>
      <c r="FQ79" s="35"/>
      <c r="FR79" s="35"/>
      <c r="FS79" s="35"/>
      <c r="FT79" s="35"/>
      <c r="FU79" s="35"/>
      <c r="FV79" s="35"/>
      <c r="FW79" s="35"/>
      <c r="FX79" s="35"/>
      <c r="FY79" s="35"/>
      <c r="FZ79" s="35"/>
      <c r="GA79" s="35"/>
      <c r="GB79" s="35"/>
      <c r="GC79" s="35"/>
      <c r="GD79" s="35"/>
      <c r="GE79" s="35"/>
      <c r="GF79" s="35"/>
      <c r="GG79" s="35"/>
      <c r="GH79" s="35"/>
      <c r="GI79" s="35"/>
      <c r="GJ79" s="35"/>
      <c r="GK79" s="35"/>
      <c r="GL79" s="35"/>
      <c r="GM79" s="35"/>
      <c r="GN79" s="35"/>
      <c r="GO79" s="35"/>
      <c r="GP79" s="35"/>
      <c r="GQ79" s="35"/>
      <c r="GR79" s="35"/>
      <c r="GS79" s="35"/>
      <c r="GT79" s="35"/>
      <c r="GU79" s="35"/>
      <c r="GV79" s="35"/>
      <c r="GW79" s="35"/>
      <c r="GX79" s="35"/>
      <c r="GY79" s="35"/>
      <c r="GZ79" s="35"/>
      <c r="HA79" s="35"/>
      <c r="HB79" s="35"/>
      <c r="HC79" s="35"/>
      <c r="HD79" s="35"/>
      <c r="HE79" s="35"/>
      <c r="HF79" s="35"/>
      <c r="HG79" s="35"/>
      <c r="HH79" s="35"/>
      <c r="HI79" s="35"/>
      <c r="HJ79" s="35"/>
      <c r="HK79" s="35"/>
      <c r="HL79" s="35"/>
      <c r="HM79" s="35"/>
      <c r="HN79" s="35"/>
      <c r="HO79" s="35"/>
      <c r="HP79" s="35"/>
      <c r="HQ79" s="35"/>
      <c r="HR79" s="35"/>
      <c r="HS79" s="35"/>
      <c r="HT79" s="35"/>
      <c r="HU79" s="35"/>
      <c r="HV79" s="35"/>
      <c r="HW79" s="35"/>
      <c r="HX79" s="35"/>
      <c r="HY79" s="35"/>
      <c r="HZ79" s="35"/>
      <c r="IA79" s="35"/>
      <c r="IB79" s="35"/>
      <c r="IC79" s="35"/>
      <c r="ID79" s="35"/>
      <c r="IE79" s="35"/>
      <c r="IF79" s="35"/>
      <c r="IG79" s="35"/>
      <c r="IH79" s="35"/>
      <c r="II79" s="35"/>
      <c r="IJ79" s="35"/>
      <c r="IK79" s="35"/>
      <c r="IL79" s="35"/>
      <c r="IM79" s="35"/>
      <c r="IN79" s="35"/>
      <c r="IO79" s="35"/>
      <c r="IP79" s="35"/>
      <c r="IQ79" s="35"/>
      <c r="IR79" s="35"/>
      <c r="IS79" s="35"/>
      <c r="IT79" s="35"/>
      <c r="IU79" s="35"/>
      <c r="IV79" s="35"/>
      <c r="IW79" s="35"/>
      <c r="IX79" s="35"/>
      <c r="IY79" s="35"/>
      <c r="IZ79" s="35"/>
      <c r="JA79" s="35"/>
      <c r="JB79" s="35"/>
      <c r="JC79" s="35"/>
      <c r="JD79" s="35"/>
      <c r="JE79" s="35"/>
      <c r="JF79" s="35"/>
      <c r="JG79" s="35"/>
      <c r="JH79" s="35"/>
      <c r="JI79" s="35"/>
      <c r="JJ79" s="35"/>
      <c r="JK79" s="35"/>
      <c r="JL79" s="35"/>
      <c r="JM79" s="35"/>
      <c r="JN79" s="35"/>
      <c r="JO79" s="35"/>
      <c r="JP79" s="35"/>
      <c r="JQ79" s="35"/>
      <c r="JR79" s="35"/>
      <c r="JS79" s="35"/>
      <c r="JT79" s="35"/>
      <c r="JU79" s="35"/>
      <c r="JV79" s="35"/>
      <c r="JW79" s="35"/>
      <c r="JX79" s="35"/>
      <c r="JY79" s="35"/>
      <c r="JZ79" s="35"/>
      <c r="KA79" s="35"/>
      <c r="KB79" s="35"/>
      <c r="KC79" s="35"/>
      <c r="KD79" s="35"/>
      <c r="KE79" s="35"/>
      <c r="KF79" s="35"/>
      <c r="KG79" s="35"/>
      <c r="KH79" s="35"/>
      <c r="KI79" s="35"/>
      <c r="KJ79" s="35"/>
      <c r="KK79" s="35"/>
      <c r="KL79" s="35"/>
      <c r="KM79" s="35"/>
      <c r="KN79" s="35"/>
      <c r="KO79" s="35"/>
      <c r="KP79" s="35"/>
      <c r="KQ79" s="35"/>
      <c r="KR79" s="35"/>
      <c r="KS79" s="35"/>
      <c r="KT79" s="35"/>
      <c r="KU79" s="35"/>
      <c r="KV79" s="35"/>
      <c r="KW79" s="35"/>
      <c r="KX79" s="35"/>
      <c r="KY79" s="35"/>
      <c r="KZ79" s="35"/>
      <c r="LA79" s="35"/>
      <c r="LB79" s="35"/>
      <c r="LC79" s="35"/>
      <c r="LD79" s="35"/>
      <c r="LE79" s="35"/>
      <c r="LF79" s="35"/>
      <c r="LG79" s="35"/>
      <c r="LH79" s="35"/>
      <c r="LI79" s="35"/>
      <c r="LJ79" s="35"/>
      <c r="LK79" s="35"/>
      <c r="LL79" s="35"/>
      <c r="LM79" s="35"/>
      <c r="LN79" s="35"/>
      <c r="LO79" s="35"/>
      <c r="LP79" s="35"/>
      <c r="LQ79" s="35"/>
      <c r="LR79" s="35"/>
      <c r="LS79" s="35"/>
      <c r="LT79" s="35"/>
      <c r="LU79" s="35"/>
      <c r="LV79" s="35"/>
      <c r="LW79" s="35"/>
      <c r="LX79" s="35"/>
      <c r="LY79" s="35"/>
      <c r="LZ79" s="35"/>
      <c r="MA79" s="35"/>
      <c r="MB79" s="35"/>
      <c r="MC79" s="35"/>
      <c r="MD79" s="35"/>
      <c r="ME79" s="35"/>
      <c r="MF79" s="35"/>
      <c r="MG79" s="35"/>
      <c r="MH79" s="35"/>
      <c r="MI79" s="35"/>
      <c r="MJ79" s="35"/>
      <c r="MK79" s="35"/>
      <c r="ML79" s="35"/>
      <c r="MM79" s="35"/>
      <c r="MN79" s="35"/>
      <c r="MO79" s="35"/>
      <c r="MP79" s="35"/>
      <c r="MQ79" s="35"/>
      <c r="MR79" s="35"/>
      <c r="MS79" s="35"/>
      <c r="MT79" s="35"/>
      <c r="MU79" s="35"/>
      <c r="MV79" s="35"/>
      <c r="MW79" s="35"/>
      <c r="MX79" s="35"/>
      <c r="MY79" s="35"/>
      <c r="MZ79" s="35"/>
      <c r="NA79" s="35"/>
      <c r="NB79" s="35"/>
      <c r="NC79" s="35"/>
      <c r="ND79" s="35"/>
      <c r="NE79" s="35"/>
      <c r="NF79" s="35"/>
      <c r="NG79" s="35"/>
      <c r="NH79" s="35"/>
      <c r="NI79" s="35"/>
      <c r="NJ79" s="35"/>
      <c r="NK79" s="35"/>
      <c r="NL79" s="35"/>
      <c r="NM79" s="35"/>
      <c r="NN79" s="35"/>
      <c r="NO79" s="35"/>
      <c r="NP79" s="35"/>
      <c r="NQ79" s="35"/>
      <c r="NR79" s="35"/>
      <c r="NS79" s="35"/>
      <c r="NT79" s="35"/>
      <c r="NU79" s="35"/>
      <c r="NV79" s="35"/>
      <c r="NW79" s="35"/>
      <c r="NX79" s="35"/>
      <c r="NY79" s="35"/>
      <c r="NZ79" s="35"/>
      <c r="OA79" s="35"/>
      <c r="OB79" s="35"/>
      <c r="OC79" s="35"/>
      <c r="OD79" s="35"/>
      <c r="OE79" s="35"/>
      <c r="OF79" s="35"/>
      <c r="OG79" s="35"/>
      <c r="OH79" s="35"/>
      <c r="OI79" s="35"/>
      <c r="OJ79" s="35"/>
      <c r="OK79" s="35"/>
      <c r="OL79" s="35"/>
      <c r="OM79" s="35"/>
      <c r="ON79" s="35"/>
      <c r="OO79" s="35"/>
      <c r="OP79" s="35"/>
      <c r="OQ79" s="35"/>
      <c r="OR79" s="35"/>
      <c r="OS79" s="35"/>
      <c r="OT79" s="35"/>
      <c r="OU79" s="35"/>
      <c r="OV79" s="35"/>
      <c r="OW79" s="35"/>
      <c r="OX79" s="35"/>
      <c r="OY79" s="35"/>
      <c r="OZ79" s="35"/>
      <c r="PA79" s="35"/>
      <c r="PB79" s="35"/>
      <c r="PC79" s="35"/>
      <c r="PD79" s="35"/>
      <c r="PE79" s="35"/>
      <c r="PF79" s="35"/>
      <c r="PG79" s="35"/>
      <c r="PH79" s="35"/>
      <c r="PI79" s="35"/>
      <c r="PJ79" s="35"/>
      <c r="PK79" s="35"/>
      <c r="PL79" s="35"/>
      <c r="PM79" s="35"/>
      <c r="PN79" s="35"/>
      <c r="PO79" s="35"/>
      <c r="PP79" s="35"/>
      <c r="PQ79" s="35"/>
      <c r="PR79" s="35"/>
      <c r="PS79" s="35"/>
      <c r="PT79" s="35"/>
      <c r="PU79" s="35"/>
      <c r="PV79" s="35"/>
      <c r="PW79" s="35"/>
      <c r="PX79" s="35"/>
      <c r="PY79" s="35"/>
      <c r="PZ79" s="35"/>
      <c r="QA79" s="35"/>
      <c r="QB79" s="35"/>
      <c r="QC79" s="35"/>
      <c r="QD79" s="35"/>
      <c r="QE79" s="35"/>
      <c r="QF79" s="35"/>
      <c r="QG79" s="35"/>
      <c r="QH79" s="35"/>
      <c r="QI79" s="35"/>
      <c r="QJ79" s="35"/>
      <c r="QK79" s="35"/>
      <c r="QL79" s="35"/>
      <c r="QM79" s="35"/>
      <c r="QN79" s="35"/>
      <c r="QO79" s="35"/>
      <c r="QP79" s="35"/>
      <c r="QQ79" s="35"/>
      <c r="QR79" s="35"/>
      <c r="QS79" s="35"/>
      <c r="QT79" s="35"/>
      <c r="QU79" s="35"/>
      <c r="QV79" s="35"/>
      <c r="QW79" s="35"/>
      <c r="QX79" s="35"/>
      <c r="QY79" s="35"/>
      <c r="QZ79" s="35"/>
      <c r="RA79" s="35"/>
      <c r="RB79" s="35"/>
      <c r="RC79" s="35"/>
      <c r="RD79" s="35"/>
      <c r="RE79" s="35"/>
      <c r="RF79" s="35"/>
      <c r="RG79" s="35"/>
      <c r="RH79" s="35"/>
      <c r="RI79" s="35"/>
      <c r="RJ79" s="35"/>
      <c r="RK79" s="35"/>
      <c r="RL79" s="35"/>
      <c r="RM79" s="35"/>
      <c r="RN79" s="35"/>
      <c r="RO79" s="35"/>
      <c r="RP79" s="35"/>
      <c r="RQ79" s="35"/>
      <c r="RR79" s="35"/>
      <c r="RS79" s="35"/>
      <c r="RT79" s="35"/>
      <c r="RU79" s="35"/>
      <c r="RV79" s="35"/>
      <c r="RW79" s="35"/>
      <c r="RX79" s="35"/>
      <c r="RY79" s="35"/>
      <c r="RZ79" s="35"/>
      <c r="SA79" s="35"/>
      <c r="SB79" s="35"/>
      <c r="SC79" s="35"/>
      <c r="SD79" s="35"/>
      <c r="SE79" s="35"/>
      <c r="SF79" s="35"/>
      <c r="SG79" s="35"/>
      <c r="SH79" s="35"/>
      <c r="SI79" s="35"/>
      <c r="SJ79" s="35"/>
      <c r="SK79" s="35"/>
      <c r="SL79" s="35"/>
      <c r="SM79" s="35"/>
      <c r="SN79" s="35"/>
      <c r="SO79" s="35"/>
      <c r="SP79" s="35"/>
      <c r="SQ79" s="35"/>
      <c r="SR79" s="35"/>
      <c r="SS79" s="35"/>
      <c r="ST79" s="35"/>
      <c r="SU79" s="35"/>
      <c r="SV79" s="35"/>
      <c r="SW79" s="35"/>
      <c r="SX79" s="35"/>
      <c r="SY79" s="35"/>
      <c r="SZ79" s="35"/>
      <c r="TA79" s="35"/>
      <c r="TB79" s="35"/>
      <c r="TC79" s="35"/>
      <c r="TD79" s="35"/>
      <c r="TE79" s="35"/>
      <c r="TF79" s="35"/>
      <c r="TG79" s="35"/>
      <c r="TH79" s="35"/>
      <c r="TI79" s="35"/>
      <c r="TJ79" s="35"/>
      <c r="TK79" s="35"/>
      <c r="TL79" s="35"/>
      <c r="TM79" s="35"/>
      <c r="TN79" s="35"/>
      <c r="TO79" s="35"/>
      <c r="TP79" s="35"/>
      <c r="TQ79" s="35"/>
      <c r="TR79" s="35"/>
      <c r="TS79" s="35"/>
      <c r="TT79" s="35"/>
      <c r="TU79" s="35"/>
      <c r="TV79" s="35"/>
      <c r="TW79" s="35"/>
      <c r="TX79" s="35"/>
      <c r="TY79" s="35"/>
      <c r="TZ79" s="35"/>
      <c r="UA79" s="35"/>
      <c r="UB79" s="35"/>
      <c r="UC79" s="35"/>
      <c r="UD79" s="35"/>
      <c r="UE79" s="35"/>
      <c r="UF79" s="35"/>
      <c r="UG79" s="35"/>
      <c r="UH79" s="35"/>
      <c r="UI79" s="35"/>
      <c r="UJ79" s="35"/>
      <c r="UK79" s="35"/>
      <c r="UL79" s="35"/>
      <c r="UM79" s="35"/>
      <c r="UN79" s="35"/>
      <c r="UO79" s="35"/>
      <c r="UP79" s="35"/>
      <c r="UQ79" s="35"/>
      <c r="UR79" s="35"/>
      <c r="US79" s="35"/>
      <c r="UT79" s="35"/>
      <c r="UU79" s="35"/>
      <c r="UV79" s="35"/>
      <c r="UW79" s="35"/>
      <c r="UX79" s="35"/>
      <c r="UY79" s="35"/>
      <c r="UZ79" s="35"/>
      <c r="VA79" s="35"/>
      <c r="VB79" s="35"/>
      <c r="VC79" s="35"/>
      <c r="VD79" s="35"/>
      <c r="VE79" s="35"/>
      <c r="VF79" s="35"/>
      <c r="VG79" s="35"/>
      <c r="VH79" s="35"/>
      <c r="VI79" s="35"/>
      <c r="VJ79" s="35"/>
      <c r="VK79" s="35"/>
      <c r="VL79" s="35"/>
      <c r="VM79" s="35"/>
      <c r="VN79" s="35"/>
      <c r="VO79" s="35"/>
      <c r="VP79" s="35"/>
      <c r="VQ79" s="35"/>
      <c r="VR79" s="35"/>
      <c r="VS79" s="35"/>
      <c r="VT79" s="35"/>
      <c r="VU79" s="35"/>
      <c r="VV79" s="35"/>
      <c r="VW79" s="35"/>
      <c r="VX79" s="35"/>
      <c r="VY79" s="35"/>
      <c r="VZ79" s="35"/>
      <c r="WA79" s="35"/>
      <c r="WB79" s="35"/>
      <c r="WC79" s="35"/>
      <c r="WD79" s="35"/>
      <c r="WE79" s="35"/>
      <c r="WF79" s="35"/>
      <c r="WG79" s="35"/>
      <c r="WH79" s="35"/>
      <c r="WI79" s="35"/>
      <c r="WJ79" s="35"/>
      <c r="WK79" s="35"/>
      <c r="WL79" s="35"/>
      <c r="WM79" s="35"/>
      <c r="WN79" s="35"/>
      <c r="WO79" s="35"/>
      <c r="WP79" s="35"/>
      <c r="WQ79" s="35"/>
      <c r="WR79" s="35"/>
      <c r="WS79" s="35"/>
      <c r="WT79" s="35"/>
      <c r="WU79" s="35"/>
      <c r="WV79" s="35"/>
      <c r="WW79" s="35"/>
      <c r="WX79" s="35"/>
      <c r="WY79" s="35"/>
      <c r="WZ79" s="35"/>
      <c r="XA79" s="35"/>
      <c r="XB79" s="35"/>
      <c r="XC79" s="35"/>
      <c r="XD79" s="35"/>
      <c r="XE79" s="35"/>
      <c r="XF79" s="35"/>
      <c r="XG79" s="35"/>
      <c r="XH79" s="35"/>
      <c r="XI79" s="35"/>
      <c r="XJ79" s="35"/>
      <c r="XK79" s="35"/>
      <c r="XL79" s="35"/>
      <c r="XM79" s="35"/>
      <c r="XN79" s="35"/>
      <c r="XO79" s="35"/>
      <c r="XP79" s="35"/>
      <c r="XQ79" s="35"/>
      <c r="XR79" s="35"/>
      <c r="XS79" s="35"/>
      <c r="XT79" s="35"/>
      <c r="XU79" s="35"/>
      <c r="XV79" s="35"/>
      <c r="XW79" s="35"/>
      <c r="XX79" s="35"/>
      <c r="XY79" s="35"/>
      <c r="XZ79" s="35"/>
      <c r="YA79" s="35"/>
      <c r="YB79" s="35"/>
      <c r="YC79" s="35"/>
      <c r="YD79" s="35"/>
      <c r="YE79" s="35"/>
      <c r="YF79" s="35"/>
      <c r="YG79" s="35"/>
      <c r="YH79" s="35"/>
      <c r="YI79" s="35"/>
      <c r="YJ79" s="35"/>
      <c r="YK79" s="35"/>
      <c r="YL79" s="35"/>
      <c r="YM79" s="35"/>
      <c r="YN79" s="35"/>
      <c r="YO79" s="35"/>
      <c r="YP79" s="35"/>
      <c r="YQ79" s="35"/>
      <c r="YR79" s="35"/>
      <c r="YS79" s="35"/>
      <c r="YT79" s="35"/>
      <c r="YU79" s="35"/>
      <c r="YV79" s="35"/>
      <c r="YW79" s="35"/>
      <c r="YX79" s="35"/>
      <c r="YY79" s="35"/>
      <c r="YZ79" s="35"/>
      <c r="ZA79" s="35"/>
      <c r="ZB79" s="35"/>
      <c r="ZC79" s="35"/>
      <c r="ZD79" s="35"/>
      <c r="ZE79" s="35"/>
      <c r="ZF79" s="35"/>
      <c r="ZG79" s="35"/>
      <c r="ZH79" s="35"/>
      <c r="ZI79" s="35"/>
      <c r="ZJ79" s="35"/>
      <c r="ZK79" s="35"/>
      <c r="ZL79" s="35"/>
      <c r="ZM79" s="35"/>
      <c r="ZN79" s="35"/>
      <c r="ZO79" s="35"/>
      <c r="ZP79" s="35"/>
      <c r="ZQ79" s="35"/>
      <c r="ZR79" s="35"/>
      <c r="ZS79" s="35"/>
      <c r="ZT79" s="35"/>
      <c r="ZU79" s="35"/>
      <c r="ZV79" s="35"/>
      <c r="ZW79" s="35"/>
      <c r="ZX79" s="35"/>
      <c r="ZY79" s="35"/>
      <c r="ZZ79" s="35"/>
      <c r="AAA79" s="35"/>
      <c r="AAB79" s="35"/>
      <c r="AAC79" s="35"/>
      <c r="AAD79" s="35"/>
      <c r="AAE79" s="35"/>
      <c r="AAF79" s="35"/>
      <c r="AAG79" s="35"/>
      <c r="AAH79" s="35"/>
      <c r="AAI79" s="35"/>
      <c r="AAJ79" s="35"/>
      <c r="AAK79" s="35"/>
      <c r="AAL79" s="35"/>
      <c r="AAM79" s="35"/>
      <c r="AAN79" s="35"/>
      <c r="AAO79" s="35"/>
      <c r="AAP79" s="35"/>
      <c r="AAQ79" s="35"/>
      <c r="AAR79" s="35"/>
      <c r="AAS79" s="35"/>
      <c r="AAT79" s="35"/>
      <c r="AAU79" s="35"/>
      <c r="AAV79" s="35"/>
      <c r="AAW79" s="35"/>
      <c r="AAX79" s="35"/>
      <c r="AAY79" s="35"/>
      <c r="AAZ79" s="35"/>
      <c r="ABA79" s="35"/>
      <c r="ABB79" s="35"/>
      <c r="ABC79" s="35"/>
      <c r="ABD79" s="35"/>
      <c r="ABE79" s="35"/>
      <c r="ABF79" s="35"/>
      <c r="ABG79" s="35"/>
      <c r="ABH79" s="35"/>
      <c r="ABI79" s="35"/>
      <c r="ABJ79" s="35"/>
      <c r="ABK79" s="35"/>
      <c r="ABL79" s="35"/>
      <c r="ABM79" s="35"/>
      <c r="ABN79" s="35"/>
      <c r="ABO79" s="35"/>
      <c r="ABP79" s="35"/>
      <c r="ABQ79" s="35"/>
      <c r="ABR79" s="35"/>
      <c r="ABS79" s="35"/>
      <c r="ABT79" s="35"/>
      <c r="ABU79" s="35"/>
      <c r="ABV79" s="35"/>
      <c r="ABW79" s="35"/>
      <c r="ABX79" s="35"/>
      <c r="ABY79" s="35"/>
      <c r="ABZ79" s="35"/>
      <c r="ACA79" s="35"/>
      <c r="ACB79" s="35"/>
      <c r="ACC79" s="35"/>
      <c r="ACD79" s="35"/>
      <c r="ACE79" s="35"/>
      <c r="ACF79" s="35"/>
      <c r="ACG79" s="35"/>
      <c r="ACH79" s="35"/>
      <c r="ACI79" s="35"/>
      <c r="ACJ79" s="35"/>
      <c r="ACK79" s="35"/>
      <c r="ACL79" s="35"/>
      <c r="ACM79" s="35"/>
      <c r="ACN79" s="35"/>
      <c r="ACO79" s="35"/>
      <c r="ACP79" s="35"/>
      <c r="ACQ79" s="35"/>
      <c r="ACR79" s="35"/>
      <c r="ACS79" s="35"/>
      <c r="ACT79" s="35"/>
      <c r="ACU79" s="35"/>
      <c r="ACV79" s="35"/>
      <c r="ACW79" s="35"/>
      <c r="ACX79" s="35"/>
      <c r="ACY79" s="35"/>
      <c r="ACZ79" s="35"/>
      <c r="ADA79" s="35"/>
      <c r="ADB79" s="35"/>
      <c r="ADC79" s="35"/>
      <c r="ADD79" s="35"/>
      <c r="ADE79" s="35"/>
      <c r="ADF79" s="35"/>
      <c r="ADG79" s="35"/>
      <c r="ADH79" s="35"/>
      <c r="ADI79" s="35"/>
      <c r="ADJ79" s="35"/>
      <c r="ADK79" s="35"/>
      <c r="ADL79" s="35"/>
      <c r="ADM79" s="35"/>
      <c r="ADN79" s="35"/>
      <c r="ADO79" s="35"/>
      <c r="ADP79" s="35"/>
      <c r="ADQ79" s="35"/>
      <c r="ADR79" s="35"/>
      <c r="ADS79" s="35"/>
      <c r="ADT79" s="35"/>
      <c r="ADU79" s="35"/>
      <c r="ADV79" s="35"/>
      <c r="ADW79" s="35"/>
      <c r="ADX79" s="35"/>
      <c r="ADY79" s="35"/>
      <c r="ADZ79" s="35"/>
      <c r="AEA79" s="35"/>
      <c r="AEB79" s="35"/>
      <c r="AEC79" s="35"/>
      <c r="AED79" s="35"/>
      <c r="AEE79" s="35"/>
      <c r="AEF79" s="35"/>
      <c r="AEG79" s="35"/>
      <c r="AEH79" s="35"/>
      <c r="AEI79" s="35"/>
      <c r="AEJ79" s="35"/>
      <c r="AEK79" s="35"/>
      <c r="AEL79" s="35"/>
      <c r="AEM79" s="35"/>
      <c r="AEN79" s="35"/>
      <c r="AEO79" s="35"/>
      <c r="AEP79" s="35"/>
      <c r="AEQ79" s="35"/>
      <c r="AER79" s="35"/>
      <c r="AES79" s="35"/>
      <c r="AET79" s="35"/>
      <c r="AEU79" s="35"/>
      <c r="AEV79" s="35"/>
      <c r="AEW79" s="35"/>
      <c r="AEX79" s="35"/>
      <c r="AEY79" s="35"/>
      <c r="AEZ79" s="35"/>
      <c r="AFA79" s="35"/>
      <c r="AFB79" s="35"/>
      <c r="AFC79" s="35"/>
      <c r="AFD79" s="35"/>
      <c r="AFE79" s="35"/>
      <c r="AFF79" s="35"/>
      <c r="AFG79" s="35"/>
      <c r="AFH79" s="35"/>
      <c r="AFI79" s="35"/>
      <c r="AFJ79" s="35"/>
      <c r="AFK79" s="35"/>
      <c r="AFL79" s="35"/>
      <c r="AFM79" s="35"/>
      <c r="AFN79" s="35"/>
      <c r="AFO79" s="35"/>
      <c r="AFP79" s="35"/>
      <c r="AFQ79" s="35"/>
      <c r="AFR79" s="35"/>
      <c r="AFS79" s="35"/>
      <c r="AFT79" s="35"/>
      <c r="AFU79" s="35"/>
      <c r="AFV79" s="35"/>
      <c r="AFW79" s="35"/>
      <c r="AFX79" s="35"/>
      <c r="AFY79" s="35"/>
      <c r="AFZ79" s="35"/>
      <c r="AGA79" s="35"/>
      <c r="AGB79" s="35"/>
      <c r="AGC79" s="35"/>
      <c r="AGD79" s="35"/>
      <c r="AGE79" s="35"/>
      <c r="AGF79" s="35"/>
      <c r="AGG79" s="35"/>
      <c r="AGH79" s="35"/>
      <c r="AGI79" s="35"/>
      <c r="AGJ79" s="35"/>
      <c r="AGK79" s="35"/>
      <c r="AGL79" s="35"/>
      <c r="AGM79" s="35"/>
      <c r="AGN79" s="35"/>
      <c r="AGO79" s="35"/>
      <c r="AGP79" s="35"/>
      <c r="AGQ79" s="35"/>
      <c r="AGR79" s="35"/>
      <c r="AGS79" s="35"/>
      <c r="AGT79" s="35"/>
      <c r="AGU79" s="35"/>
      <c r="AGV79" s="35"/>
      <c r="AGW79" s="35"/>
      <c r="AGX79" s="35"/>
      <c r="AGY79" s="35"/>
      <c r="AGZ79" s="35"/>
      <c r="AHA79" s="35"/>
      <c r="AHB79" s="35"/>
      <c r="AHC79" s="35"/>
      <c r="AHD79" s="35"/>
      <c r="AHE79" s="35"/>
      <c r="AHF79" s="35"/>
      <c r="AHG79" s="35"/>
      <c r="AHH79" s="35"/>
      <c r="AHI79" s="35"/>
      <c r="AHJ79" s="35"/>
      <c r="AHK79" s="35"/>
      <c r="AHL79" s="35"/>
      <c r="AHM79" s="35"/>
      <c r="AHN79" s="35"/>
      <c r="AHO79" s="35"/>
      <c r="AHP79" s="35"/>
      <c r="AHQ79" s="35"/>
      <c r="AHR79" s="35"/>
      <c r="AHS79" s="35"/>
      <c r="AHT79" s="35"/>
      <c r="AHU79" s="35"/>
      <c r="AHV79" s="35"/>
      <c r="AHW79" s="35"/>
      <c r="AHX79" s="35"/>
      <c r="AHY79" s="35"/>
      <c r="AHZ79" s="35"/>
      <c r="AIA79" s="35"/>
      <c r="AIB79" s="35"/>
      <c r="AIC79" s="35"/>
      <c r="AID79" s="35"/>
      <c r="AIE79" s="35"/>
      <c r="AIF79" s="35"/>
      <c r="AIG79" s="35"/>
      <c r="AIH79" s="35"/>
      <c r="AII79" s="35"/>
      <c r="AIJ79" s="35"/>
      <c r="AIK79" s="35"/>
      <c r="AIL79" s="35"/>
      <c r="AIM79" s="35"/>
      <c r="AIN79" s="35"/>
      <c r="AIO79" s="35"/>
      <c r="AIP79" s="35"/>
      <c r="AIQ79" s="35"/>
      <c r="AIR79" s="35"/>
      <c r="AIS79" s="35"/>
      <c r="AIT79" s="35"/>
      <c r="AIU79" s="35"/>
      <c r="AIV79" s="35"/>
      <c r="AIW79" s="35"/>
      <c r="AIX79" s="35"/>
      <c r="AIY79" s="35"/>
      <c r="AIZ79" s="35"/>
      <c r="AJA79" s="35"/>
      <c r="AJB79" s="35"/>
      <c r="AJC79" s="35"/>
      <c r="AJD79" s="35"/>
      <c r="AJE79" s="35"/>
      <c r="AJF79" s="35"/>
      <c r="AJG79" s="35"/>
      <c r="AJH79" s="35"/>
      <c r="AJI79" s="35"/>
      <c r="AJJ79" s="35"/>
      <c r="AJK79" s="35"/>
      <c r="AJL79" s="35"/>
      <c r="AJM79" s="35"/>
      <c r="AJN79" s="35"/>
      <c r="AJO79" s="35"/>
      <c r="AJP79" s="35"/>
      <c r="AJQ79" s="35"/>
      <c r="AJR79" s="35"/>
      <c r="AJS79" s="35"/>
      <c r="AJT79" s="35"/>
      <c r="AJU79" s="35"/>
      <c r="AJV79" s="35"/>
      <c r="AJW79" s="35"/>
      <c r="AJX79" s="35"/>
      <c r="AJY79" s="35"/>
      <c r="AJZ79" s="35"/>
      <c r="AKA79" s="35"/>
      <c r="AKB79" s="35"/>
      <c r="AKC79" s="35"/>
      <c r="AKD79" s="35"/>
      <c r="AKE79" s="35"/>
      <c r="AKF79" s="35"/>
      <c r="AKG79" s="35"/>
      <c r="AKH79" s="35"/>
      <c r="AKI79" s="35"/>
      <c r="AKJ79" s="35"/>
      <c r="AKK79" s="35"/>
      <c r="AKL79" s="35"/>
      <c r="AKM79" s="35"/>
      <c r="AKN79" s="35"/>
      <c r="AKO79" s="35"/>
      <c r="AKP79" s="35"/>
      <c r="AKQ79" s="35"/>
      <c r="AKR79" s="35"/>
      <c r="AKS79" s="35"/>
      <c r="AKT79" s="35"/>
      <c r="AKU79" s="35"/>
      <c r="AKV79" s="35"/>
      <c r="AKW79" s="35"/>
      <c r="AKX79" s="35"/>
      <c r="AKY79" s="35"/>
      <c r="AKZ79" s="35"/>
      <c r="ALA79" s="35"/>
      <c r="ALB79" s="35"/>
      <c r="ALC79" s="35"/>
      <c r="ALD79" s="35"/>
      <c r="ALE79" s="35"/>
      <c r="ALF79" s="35"/>
      <c r="ALG79" s="35"/>
      <c r="ALH79" s="35"/>
      <c r="ALI79" s="35"/>
      <c r="ALJ79" s="35"/>
      <c r="ALK79" s="35"/>
      <c r="ALL79" s="35"/>
      <c r="ALM79" s="35"/>
      <c r="ALN79" s="35"/>
      <c r="ALO79" s="35"/>
      <c r="ALP79" s="35"/>
      <c r="ALQ79" s="35"/>
      <c r="ALR79" s="35"/>
      <c r="ALS79" s="35"/>
      <c r="ALT79" s="35"/>
      <c r="ALU79" s="35"/>
      <c r="ALV79" s="35"/>
      <c r="ALW79" s="35"/>
      <c r="ALX79" s="35"/>
      <c r="ALY79" s="35"/>
      <c r="ALZ79" s="35"/>
      <c r="AMA79" s="35"/>
      <c r="AMB79" s="35"/>
      <c r="AMC79" s="35"/>
      <c r="AMD79" s="35"/>
      <c r="AME79" s="35"/>
      <c r="AMF79" s="35"/>
      <c r="AMG79" s="35"/>
      <c r="AMH79" s="35"/>
      <c r="AMI79" s="35"/>
      <c r="AMJ79" s="35"/>
      <c r="AMK79" s="35"/>
    </row>
    <row r="80" s="1" customFormat="1" ht="20.1" customHeight="1" spans="1:1025">
      <c r="A80" s="11"/>
      <c r="B80" s="11">
        <v>77</v>
      </c>
      <c r="C80" s="12"/>
      <c r="D80" s="13"/>
      <c r="E80" s="14"/>
      <c r="F80" s="14"/>
      <c r="G80" s="13"/>
      <c r="H80" s="15"/>
      <c r="I80" s="20"/>
      <c r="J80" s="7"/>
      <c r="K80" s="24">
        <v>8.593</v>
      </c>
      <c r="L80" s="22">
        <f>K80/0.003375</f>
        <v>2546.07407407407</v>
      </c>
      <c r="M80" s="25">
        <v>390.2</v>
      </c>
      <c r="N80" s="15">
        <f>M80/22.5</f>
        <v>17.3422222222222</v>
      </c>
      <c r="O80" s="15"/>
      <c r="P80" s="15"/>
      <c r="Q80" s="30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3"/>
      <c r="AG80" s="34"/>
      <c r="AH80" s="34"/>
      <c r="AI80" s="34"/>
      <c r="AJ80" s="34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  <c r="HX80" s="35"/>
      <c r="HY80" s="35"/>
      <c r="HZ80" s="35"/>
      <c r="IA80" s="35"/>
      <c r="IB80" s="35"/>
      <c r="IC80" s="35"/>
      <c r="ID80" s="35"/>
      <c r="IE80" s="35"/>
      <c r="IF80" s="35"/>
      <c r="IG80" s="35"/>
      <c r="IH80" s="35"/>
      <c r="II80" s="35"/>
      <c r="IJ80" s="35"/>
      <c r="IK80" s="35"/>
      <c r="IL80" s="35"/>
      <c r="IM80" s="35"/>
      <c r="IN80" s="35"/>
      <c r="IO80" s="35"/>
      <c r="IP80" s="35"/>
      <c r="IQ80" s="35"/>
      <c r="IR80" s="35"/>
      <c r="IS80" s="35"/>
      <c r="IT80" s="35"/>
      <c r="IU80" s="35"/>
      <c r="IV80" s="35"/>
      <c r="IW80" s="35"/>
      <c r="IX80" s="35"/>
      <c r="IY80" s="35"/>
      <c r="IZ80" s="35"/>
      <c r="JA80" s="35"/>
      <c r="JB80" s="35"/>
      <c r="JC80" s="35"/>
      <c r="JD80" s="35"/>
      <c r="JE80" s="35"/>
      <c r="JF80" s="35"/>
      <c r="JG80" s="35"/>
      <c r="JH80" s="35"/>
      <c r="JI80" s="35"/>
      <c r="JJ80" s="35"/>
      <c r="JK80" s="35"/>
      <c r="JL80" s="35"/>
      <c r="JM80" s="35"/>
      <c r="JN80" s="35"/>
      <c r="JO80" s="35"/>
      <c r="JP80" s="35"/>
      <c r="JQ80" s="35"/>
      <c r="JR80" s="35"/>
      <c r="JS80" s="35"/>
      <c r="JT80" s="35"/>
      <c r="JU80" s="35"/>
      <c r="JV80" s="35"/>
      <c r="JW80" s="35"/>
      <c r="JX80" s="35"/>
      <c r="JY80" s="35"/>
      <c r="JZ80" s="35"/>
      <c r="KA80" s="35"/>
      <c r="KB80" s="35"/>
      <c r="KC80" s="35"/>
      <c r="KD80" s="35"/>
      <c r="KE80" s="35"/>
      <c r="KF80" s="35"/>
      <c r="KG80" s="35"/>
      <c r="KH80" s="35"/>
      <c r="KI80" s="35"/>
      <c r="KJ80" s="35"/>
      <c r="KK80" s="35"/>
      <c r="KL80" s="35"/>
      <c r="KM80" s="35"/>
      <c r="KN80" s="35"/>
      <c r="KO80" s="35"/>
      <c r="KP80" s="35"/>
      <c r="KQ80" s="35"/>
      <c r="KR80" s="35"/>
      <c r="KS80" s="35"/>
      <c r="KT80" s="35"/>
      <c r="KU80" s="35"/>
      <c r="KV80" s="35"/>
      <c r="KW80" s="35"/>
      <c r="KX80" s="35"/>
      <c r="KY80" s="35"/>
      <c r="KZ80" s="35"/>
      <c r="LA80" s="35"/>
      <c r="LB80" s="35"/>
      <c r="LC80" s="35"/>
      <c r="LD80" s="35"/>
      <c r="LE80" s="35"/>
      <c r="LF80" s="35"/>
      <c r="LG80" s="35"/>
      <c r="LH80" s="35"/>
      <c r="LI80" s="35"/>
      <c r="LJ80" s="35"/>
      <c r="LK80" s="35"/>
      <c r="LL80" s="35"/>
      <c r="LM80" s="35"/>
      <c r="LN80" s="35"/>
      <c r="LO80" s="35"/>
      <c r="LP80" s="35"/>
      <c r="LQ80" s="35"/>
      <c r="LR80" s="35"/>
      <c r="LS80" s="35"/>
      <c r="LT80" s="35"/>
      <c r="LU80" s="35"/>
      <c r="LV80" s="35"/>
      <c r="LW80" s="35"/>
      <c r="LX80" s="35"/>
      <c r="LY80" s="35"/>
      <c r="LZ80" s="35"/>
      <c r="MA80" s="35"/>
      <c r="MB80" s="35"/>
      <c r="MC80" s="35"/>
      <c r="MD80" s="35"/>
      <c r="ME80" s="35"/>
      <c r="MF80" s="35"/>
      <c r="MG80" s="35"/>
      <c r="MH80" s="35"/>
      <c r="MI80" s="35"/>
      <c r="MJ80" s="35"/>
      <c r="MK80" s="35"/>
      <c r="ML80" s="35"/>
      <c r="MM80" s="35"/>
      <c r="MN80" s="35"/>
      <c r="MO80" s="35"/>
      <c r="MP80" s="35"/>
      <c r="MQ80" s="35"/>
      <c r="MR80" s="35"/>
      <c r="MS80" s="35"/>
      <c r="MT80" s="35"/>
      <c r="MU80" s="35"/>
      <c r="MV80" s="35"/>
      <c r="MW80" s="35"/>
      <c r="MX80" s="35"/>
      <c r="MY80" s="35"/>
      <c r="MZ80" s="35"/>
      <c r="NA80" s="35"/>
      <c r="NB80" s="35"/>
      <c r="NC80" s="35"/>
      <c r="ND80" s="35"/>
      <c r="NE80" s="35"/>
      <c r="NF80" s="35"/>
      <c r="NG80" s="35"/>
      <c r="NH80" s="35"/>
      <c r="NI80" s="35"/>
      <c r="NJ80" s="35"/>
      <c r="NK80" s="35"/>
      <c r="NL80" s="35"/>
      <c r="NM80" s="35"/>
      <c r="NN80" s="35"/>
      <c r="NO80" s="35"/>
      <c r="NP80" s="35"/>
      <c r="NQ80" s="35"/>
      <c r="NR80" s="35"/>
      <c r="NS80" s="35"/>
      <c r="NT80" s="35"/>
      <c r="NU80" s="35"/>
      <c r="NV80" s="35"/>
      <c r="NW80" s="35"/>
      <c r="NX80" s="35"/>
      <c r="NY80" s="35"/>
      <c r="NZ80" s="35"/>
      <c r="OA80" s="35"/>
      <c r="OB80" s="35"/>
      <c r="OC80" s="35"/>
      <c r="OD80" s="35"/>
      <c r="OE80" s="35"/>
      <c r="OF80" s="35"/>
      <c r="OG80" s="35"/>
      <c r="OH80" s="35"/>
      <c r="OI80" s="35"/>
      <c r="OJ80" s="35"/>
      <c r="OK80" s="35"/>
      <c r="OL80" s="35"/>
      <c r="OM80" s="35"/>
      <c r="ON80" s="35"/>
      <c r="OO80" s="35"/>
      <c r="OP80" s="35"/>
      <c r="OQ80" s="35"/>
      <c r="OR80" s="35"/>
      <c r="OS80" s="35"/>
      <c r="OT80" s="35"/>
      <c r="OU80" s="35"/>
      <c r="OV80" s="35"/>
      <c r="OW80" s="35"/>
      <c r="OX80" s="35"/>
      <c r="OY80" s="35"/>
      <c r="OZ80" s="35"/>
      <c r="PA80" s="35"/>
      <c r="PB80" s="35"/>
      <c r="PC80" s="35"/>
      <c r="PD80" s="35"/>
      <c r="PE80" s="35"/>
      <c r="PF80" s="35"/>
      <c r="PG80" s="35"/>
      <c r="PH80" s="35"/>
      <c r="PI80" s="35"/>
      <c r="PJ80" s="35"/>
      <c r="PK80" s="35"/>
      <c r="PL80" s="35"/>
      <c r="PM80" s="35"/>
      <c r="PN80" s="35"/>
      <c r="PO80" s="35"/>
      <c r="PP80" s="35"/>
      <c r="PQ80" s="35"/>
      <c r="PR80" s="35"/>
      <c r="PS80" s="35"/>
      <c r="PT80" s="35"/>
      <c r="PU80" s="35"/>
      <c r="PV80" s="35"/>
      <c r="PW80" s="35"/>
      <c r="PX80" s="35"/>
      <c r="PY80" s="35"/>
      <c r="PZ80" s="35"/>
      <c r="QA80" s="35"/>
      <c r="QB80" s="35"/>
      <c r="QC80" s="35"/>
      <c r="QD80" s="35"/>
      <c r="QE80" s="35"/>
      <c r="QF80" s="35"/>
      <c r="QG80" s="35"/>
      <c r="QH80" s="35"/>
      <c r="QI80" s="35"/>
      <c r="QJ80" s="35"/>
      <c r="QK80" s="35"/>
      <c r="QL80" s="35"/>
      <c r="QM80" s="35"/>
      <c r="QN80" s="35"/>
      <c r="QO80" s="35"/>
      <c r="QP80" s="35"/>
      <c r="QQ80" s="35"/>
      <c r="QR80" s="35"/>
      <c r="QS80" s="35"/>
      <c r="QT80" s="35"/>
      <c r="QU80" s="35"/>
      <c r="QV80" s="35"/>
      <c r="QW80" s="35"/>
      <c r="QX80" s="35"/>
      <c r="QY80" s="35"/>
      <c r="QZ80" s="35"/>
      <c r="RA80" s="35"/>
      <c r="RB80" s="35"/>
      <c r="RC80" s="35"/>
      <c r="RD80" s="35"/>
      <c r="RE80" s="35"/>
      <c r="RF80" s="35"/>
      <c r="RG80" s="35"/>
      <c r="RH80" s="35"/>
      <c r="RI80" s="35"/>
      <c r="RJ80" s="35"/>
      <c r="RK80" s="35"/>
      <c r="RL80" s="35"/>
      <c r="RM80" s="35"/>
      <c r="RN80" s="35"/>
      <c r="RO80" s="35"/>
      <c r="RP80" s="35"/>
      <c r="RQ80" s="35"/>
      <c r="RR80" s="35"/>
      <c r="RS80" s="35"/>
      <c r="RT80" s="35"/>
      <c r="RU80" s="35"/>
      <c r="RV80" s="35"/>
      <c r="RW80" s="35"/>
      <c r="RX80" s="35"/>
      <c r="RY80" s="35"/>
      <c r="RZ80" s="35"/>
      <c r="SA80" s="35"/>
      <c r="SB80" s="35"/>
      <c r="SC80" s="35"/>
      <c r="SD80" s="35"/>
      <c r="SE80" s="35"/>
      <c r="SF80" s="35"/>
      <c r="SG80" s="35"/>
      <c r="SH80" s="35"/>
      <c r="SI80" s="35"/>
      <c r="SJ80" s="35"/>
      <c r="SK80" s="35"/>
      <c r="SL80" s="35"/>
      <c r="SM80" s="35"/>
      <c r="SN80" s="35"/>
      <c r="SO80" s="35"/>
      <c r="SP80" s="35"/>
      <c r="SQ80" s="35"/>
      <c r="SR80" s="35"/>
      <c r="SS80" s="35"/>
      <c r="ST80" s="35"/>
      <c r="SU80" s="35"/>
      <c r="SV80" s="35"/>
      <c r="SW80" s="35"/>
      <c r="SX80" s="35"/>
      <c r="SY80" s="35"/>
      <c r="SZ80" s="35"/>
      <c r="TA80" s="35"/>
      <c r="TB80" s="35"/>
      <c r="TC80" s="35"/>
      <c r="TD80" s="35"/>
      <c r="TE80" s="35"/>
      <c r="TF80" s="35"/>
      <c r="TG80" s="35"/>
      <c r="TH80" s="35"/>
      <c r="TI80" s="35"/>
      <c r="TJ80" s="35"/>
      <c r="TK80" s="35"/>
      <c r="TL80" s="35"/>
      <c r="TM80" s="35"/>
      <c r="TN80" s="35"/>
      <c r="TO80" s="35"/>
      <c r="TP80" s="35"/>
      <c r="TQ80" s="35"/>
      <c r="TR80" s="35"/>
      <c r="TS80" s="35"/>
      <c r="TT80" s="35"/>
      <c r="TU80" s="35"/>
      <c r="TV80" s="35"/>
      <c r="TW80" s="35"/>
      <c r="TX80" s="35"/>
      <c r="TY80" s="35"/>
      <c r="TZ80" s="35"/>
      <c r="UA80" s="35"/>
      <c r="UB80" s="35"/>
      <c r="UC80" s="35"/>
      <c r="UD80" s="35"/>
      <c r="UE80" s="35"/>
      <c r="UF80" s="35"/>
      <c r="UG80" s="35"/>
      <c r="UH80" s="35"/>
      <c r="UI80" s="35"/>
      <c r="UJ80" s="35"/>
      <c r="UK80" s="35"/>
      <c r="UL80" s="35"/>
      <c r="UM80" s="35"/>
      <c r="UN80" s="35"/>
      <c r="UO80" s="35"/>
      <c r="UP80" s="35"/>
      <c r="UQ80" s="35"/>
      <c r="UR80" s="35"/>
      <c r="US80" s="35"/>
      <c r="UT80" s="35"/>
      <c r="UU80" s="35"/>
      <c r="UV80" s="35"/>
      <c r="UW80" s="35"/>
      <c r="UX80" s="35"/>
      <c r="UY80" s="35"/>
      <c r="UZ80" s="35"/>
      <c r="VA80" s="35"/>
      <c r="VB80" s="35"/>
      <c r="VC80" s="35"/>
      <c r="VD80" s="35"/>
      <c r="VE80" s="35"/>
      <c r="VF80" s="35"/>
      <c r="VG80" s="35"/>
      <c r="VH80" s="35"/>
      <c r="VI80" s="35"/>
      <c r="VJ80" s="35"/>
      <c r="VK80" s="35"/>
      <c r="VL80" s="35"/>
      <c r="VM80" s="35"/>
      <c r="VN80" s="35"/>
      <c r="VO80" s="35"/>
      <c r="VP80" s="35"/>
      <c r="VQ80" s="35"/>
      <c r="VR80" s="35"/>
      <c r="VS80" s="35"/>
      <c r="VT80" s="35"/>
      <c r="VU80" s="35"/>
      <c r="VV80" s="35"/>
      <c r="VW80" s="35"/>
      <c r="VX80" s="35"/>
      <c r="VY80" s="35"/>
      <c r="VZ80" s="35"/>
      <c r="WA80" s="35"/>
      <c r="WB80" s="35"/>
      <c r="WC80" s="35"/>
      <c r="WD80" s="35"/>
      <c r="WE80" s="35"/>
      <c r="WF80" s="35"/>
      <c r="WG80" s="35"/>
      <c r="WH80" s="35"/>
      <c r="WI80" s="35"/>
      <c r="WJ80" s="35"/>
      <c r="WK80" s="35"/>
      <c r="WL80" s="35"/>
      <c r="WM80" s="35"/>
      <c r="WN80" s="35"/>
      <c r="WO80" s="35"/>
      <c r="WP80" s="35"/>
      <c r="WQ80" s="35"/>
      <c r="WR80" s="35"/>
      <c r="WS80" s="35"/>
      <c r="WT80" s="35"/>
      <c r="WU80" s="35"/>
      <c r="WV80" s="35"/>
      <c r="WW80" s="35"/>
      <c r="WX80" s="35"/>
      <c r="WY80" s="35"/>
      <c r="WZ80" s="35"/>
      <c r="XA80" s="35"/>
      <c r="XB80" s="35"/>
      <c r="XC80" s="35"/>
      <c r="XD80" s="35"/>
      <c r="XE80" s="35"/>
      <c r="XF80" s="35"/>
      <c r="XG80" s="35"/>
      <c r="XH80" s="35"/>
      <c r="XI80" s="35"/>
      <c r="XJ80" s="35"/>
      <c r="XK80" s="35"/>
      <c r="XL80" s="35"/>
      <c r="XM80" s="35"/>
      <c r="XN80" s="35"/>
      <c r="XO80" s="35"/>
      <c r="XP80" s="35"/>
      <c r="XQ80" s="35"/>
      <c r="XR80" s="35"/>
      <c r="XS80" s="35"/>
      <c r="XT80" s="35"/>
      <c r="XU80" s="35"/>
      <c r="XV80" s="35"/>
      <c r="XW80" s="35"/>
      <c r="XX80" s="35"/>
      <c r="XY80" s="35"/>
      <c r="XZ80" s="35"/>
      <c r="YA80" s="35"/>
      <c r="YB80" s="35"/>
      <c r="YC80" s="35"/>
      <c r="YD80" s="35"/>
      <c r="YE80" s="35"/>
      <c r="YF80" s="35"/>
      <c r="YG80" s="35"/>
      <c r="YH80" s="35"/>
      <c r="YI80" s="35"/>
      <c r="YJ80" s="35"/>
      <c r="YK80" s="35"/>
      <c r="YL80" s="35"/>
      <c r="YM80" s="35"/>
      <c r="YN80" s="35"/>
      <c r="YO80" s="35"/>
      <c r="YP80" s="35"/>
      <c r="YQ80" s="35"/>
      <c r="YR80" s="35"/>
      <c r="YS80" s="35"/>
      <c r="YT80" s="35"/>
      <c r="YU80" s="35"/>
      <c r="YV80" s="35"/>
      <c r="YW80" s="35"/>
      <c r="YX80" s="35"/>
      <c r="YY80" s="35"/>
      <c r="YZ80" s="35"/>
      <c r="ZA80" s="35"/>
      <c r="ZB80" s="35"/>
      <c r="ZC80" s="35"/>
      <c r="ZD80" s="35"/>
      <c r="ZE80" s="35"/>
      <c r="ZF80" s="35"/>
      <c r="ZG80" s="35"/>
      <c r="ZH80" s="35"/>
      <c r="ZI80" s="35"/>
      <c r="ZJ80" s="35"/>
      <c r="ZK80" s="35"/>
      <c r="ZL80" s="35"/>
      <c r="ZM80" s="35"/>
      <c r="ZN80" s="35"/>
      <c r="ZO80" s="35"/>
      <c r="ZP80" s="35"/>
      <c r="ZQ80" s="35"/>
      <c r="ZR80" s="35"/>
      <c r="ZS80" s="35"/>
      <c r="ZT80" s="35"/>
      <c r="ZU80" s="35"/>
      <c r="ZV80" s="35"/>
      <c r="ZW80" s="35"/>
      <c r="ZX80" s="35"/>
      <c r="ZY80" s="35"/>
      <c r="ZZ80" s="35"/>
      <c r="AAA80" s="35"/>
      <c r="AAB80" s="35"/>
      <c r="AAC80" s="35"/>
      <c r="AAD80" s="35"/>
      <c r="AAE80" s="35"/>
      <c r="AAF80" s="35"/>
      <c r="AAG80" s="35"/>
      <c r="AAH80" s="35"/>
      <c r="AAI80" s="35"/>
      <c r="AAJ80" s="35"/>
      <c r="AAK80" s="35"/>
      <c r="AAL80" s="35"/>
      <c r="AAM80" s="35"/>
      <c r="AAN80" s="35"/>
      <c r="AAO80" s="35"/>
      <c r="AAP80" s="35"/>
      <c r="AAQ80" s="35"/>
      <c r="AAR80" s="35"/>
      <c r="AAS80" s="35"/>
      <c r="AAT80" s="35"/>
      <c r="AAU80" s="35"/>
      <c r="AAV80" s="35"/>
      <c r="AAW80" s="35"/>
      <c r="AAX80" s="35"/>
      <c r="AAY80" s="35"/>
      <c r="AAZ80" s="35"/>
      <c r="ABA80" s="35"/>
      <c r="ABB80" s="35"/>
      <c r="ABC80" s="35"/>
      <c r="ABD80" s="35"/>
      <c r="ABE80" s="35"/>
      <c r="ABF80" s="35"/>
      <c r="ABG80" s="35"/>
      <c r="ABH80" s="35"/>
      <c r="ABI80" s="35"/>
      <c r="ABJ80" s="35"/>
      <c r="ABK80" s="35"/>
      <c r="ABL80" s="35"/>
      <c r="ABM80" s="35"/>
      <c r="ABN80" s="35"/>
      <c r="ABO80" s="35"/>
      <c r="ABP80" s="35"/>
      <c r="ABQ80" s="35"/>
      <c r="ABR80" s="35"/>
      <c r="ABS80" s="35"/>
      <c r="ABT80" s="35"/>
      <c r="ABU80" s="35"/>
      <c r="ABV80" s="35"/>
      <c r="ABW80" s="35"/>
      <c r="ABX80" s="35"/>
      <c r="ABY80" s="35"/>
      <c r="ABZ80" s="35"/>
      <c r="ACA80" s="35"/>
      <c r="ACB80" s="35"/>
      <c r="ACC80" s="35"/>
      <c r="ACD80" s="35"/>
      <c r="ACE80" s="35"/>
      <c r="ACF80" s="35"/>
      <c r="ACG80" s="35"/>
      <c r="ACH80" s="35"/>
      <c r="ACI80" s="35"/>
      <c r="ACJ80" s="35"/>
      <c r="ACK80" s="35"/>
      <c r="ACL80" s="35"/>
      <c r="ACM80" s="35"/>
      <c r="ACN80" s="35"/>
      <c r="ACO80" s="35"/>
      <c r="ACP80" s="35"/>
      <c r="ACQ80" s="35"/>
      <c r="ACR80" s="35"/>
      <c r="ACS80" s="35"/>
      <c r="ACT80" s="35"/>
      <c r="ACU80" s="35"/>
      <c r="ACV80" s="35"/>
      <c r="ACW80" s="35"/>
      <c r="ACX80" s="35"/>
      <c r="ACY80" s="35"/>
      <c r="ACZ80" s="35"/>
      <c r="ADA80" s="35"/>
      <c r="ADB80" s="35"/>
      <c r="ADC80" s="35"/>
      <c r="ADD80" s="35"/>
      <c r="ADE80" s="35"/>
      <c r="ADF80" s="35"/>
      <c r="ADG80" s="35"/>
      <c r="ADH80" s="35"/>
      <c r="ADI80" s="35"/>
      <c r="ADJ80" s="35"/>
      <c r="ADK80" s="35"/>
      <c r="ADL80" s="35"/>
      <c r="ADM80" s="35"/>
      <c r="ADN80" s="35"/>
      <c r="ADO80" s="35"/>
      <c r="ADP80" s="35"/>
      <c r="ADQ80" s="35"/>
      <c r="ADR80" s="35"/>
      <c r="ADS80" s="35"/>
      <c r="ADT80" s="35"/>
      <c r="ADU80" s="35"/>
      <c r="ADV80" s="35"/>
      <c r="ADW80" s="35"/>
      <c r="ADX80" s="35"/>
      <c r="ADY80" s="35"/>
      <c r="ADZ80" s="35"/>
      <c r="AEA80" s="35"/>
      <c r="AEB80" s="35"/>
      <c r="AEC80" s="35"/>
      <c r="AED80" s="35"/>
      <c r="AEE80" s="35"/>
      <c r="AEF80" s="35"/>
      <c r="AEG80" s="35"/>
      <c r="AEH80" s="35"/>
      <c r="AEI80" s="35"/>
      <c r="AEJ80" s="35"/>
      <c r="AEK80" s="35"/>
      <c r="AEL80" s="35"/>
      <c r="AEM80" s="35"/>
      <c r="AEN80" s="35"/>
      <c r="AEO80" s="35"/>
      <c r="AEP80" s="35"/>
      <c r="AEQ80" s="35"/>
      <c r="AER80" s="35"/>
      <c r="AES80" s="35"/>
      <c r="AET80" s="35"/>
      <c r="AEU80" s="35"/>
      <c r="AEV80" s="35"/>
      <c r="AEW80" s="35"/>
      <c r="AEX80" s="35"/>
      <c r="AEY80" s="35"/>
      <c r="AEZ80" s="35"/>
      <c r="AFA80" s="35"/>
      <c r="AFB80" s="35"/>
      <c r="AFC80" s="35"/>
      <c r="AFD80" s="35"/>
      <c r="AFE80" s="35"/>
      <c r="AFF80" s="35"/>
      <c r="AFG80" s="35"/>
      <c r="AFH80" s="35"/>
      <c r="AFI80" s="35"/>
      <c r="AFJ80" s="35"/>
      <c r="AFK80" s="35"/>
      <c r="AFL80" s="35"/>
      <c r="AFM80" s="35"/>
      <c r="AFN80" s="35"/>
      <c r="AFO80" s="35"/>
      <c r="AFP80" s="35"/>
      <c r="AFQ80" s="35"/>
      <c r="AFR80" s="35"/>
      <c r="AFS80" s="35"/>
      <c r="AFT80" s="35"/>
      <c r="AFU80" s="35"/>
      <c r="AFV80" s="35"/>
      <c r="AFW80" s="35"/>
      <c r="AFX80" s="35"/>
      <c r="AFY80" s="35"/>
      <c r="AFZ80" s="35"/>
      <c r="AGA80" s="35"/>
      <c r="AGB80" s="35"/>
      <c r="AGC80" s="35"/>
      <c r="AGD80" s="35"/>
      <c r="AGE80" s="35"/>
      <c r="AGF80" s="35"/>
      <c r="AGG80" s="35"/>
      <c r="AGH80" s="35"/>
      <c r="AGI80" s="35"/>
      <c r="AGJ80" s="35"/>
      <c r="AGK80" s="35"/>
      <c r="AGL80" s="35"/>
      <c r="AGM80" s="35"/>
      <c r="AGN80" s="35"/>
      <c r="AGO80" s="35"/>
      <c r="AGP80" s="35"/>
      <c r="AGQ80" s="35"/>
      <c r="AGR80" s="35"/>
      <c r="AGS80" s="35"/>
      <c r="AGT80" s="35"/>
      <c r="AGU80" s="35"/>
      <c r="AGV80" s="35"/>
      <c r="AGW80" s="35"/>
      <c r="AGX80" s="35"/>
      <c r="AGY80" s="35"/>
      <c r="AGZ80" s="35"/>
      <c r="AHA80" s="35"/>
      <c r="AHB80" s="35"/>
      <c r="AHC80" s="35"/>
      <c r="AHD80" s="35"/>
      <c r="AHE80" s="35"/>
      <c r="AHF80" s="35"/>
      <c r="AHG80" s="35"/>
      <c r="AHH80" s="35"/>
      <c r="AHI80" s="35"/>
      <c r="AHJ80" s="35"/>
      <c r="AHK80" s="35"/>
      <c r="AHL80" s="35"/>
      <c r="AHM80" s="35"/>
      <c r="AHN80" s="35"/>
      <c r="AHO80" s="35"/>
      <c r="AHP80" s="35"/>
      <c r="AHQ80" s="35"/>
      <c r="AHR80" s="35"/>
      <c r="AHS80" s="35"/>
      <c r="AHT80" s="35"/>
      <c r="AHU80" s="35"/>
      <c r="AHV80" s="35"/>
      <c r="AHW80" s="35"/>
      <c r="AHX80" s="35"/>
      <c r="AHY80" s="35"/>
      <c r="AHZ80" s="35"/>
      <c r="AIA80" s="35"/>
      <c r="AIB80" s="35"/>
      <c r="AIC80" s="35"/>
      <c r="AID80" s="35"/>
      <c r="AIE80" s="35"/>
      <c r="AIF80" s="35"/>
      <c r="AIG80" s="35"/>
      <c r="AIH80" s="35"/>
      <c r="AII80" s="35"/>
      <c r="AIJ80" s="35"/>
      <c r="AIK80" s="35"/>
      <c r="AIL80" s="35"/>
      <c r="AIM80" s="35"/>
      <c r="AIN80" s="35"/>
      <c r="AIO80" s="35"/>
      <c r="AIP80" s="35"/>
      <c r="AIQ80" s="35"/>
      <c r="AIR80" s="35"/>
      <c r="AIS80" s="35"/>
      <c r="AIT80" s="35"/>
      <c r="AIU80" s="35"/>
      <c r="AIV80" s="35"/>
      <c r="AIW80" s="35"/>
      <c r="AIX80" s="35"/>
      <c r="AIY80" s="35"/>
      <c r="AIZ80" s="35"/>
      <c r="AJA80" s="35"/>
      <c r="AJB80" s="35"/>
      <c r="AJC80" s="35"/>
      <c r="AJD80" s="35"/>
      <c r="AJE80" s="35"/>
      <c r="AJF80" s="35"/>
      <c r="AJG80" s="35"/>
      <c r="AJH80" s="35"/>
      <c r="AJI80" s="35"/>
      <c r="AJJ80" s="35"/>
      <c r="AJK80" s="35"/>
      <c r="AJL80" s="35"/>
      <c r="AJM80" s="35"/>
      <c r="AJN80" s="35"/>
      <c r="AJO80" s="35"/>
      <c r="AJP80" s="35"/>
      <c r="AJQ80" s="35"/>
      <c r="AJR80" s="35"/>
      <c r="AJS80" s="35"/>
      <c r="AJT80" s="35"/>
      <c r="AJU80" s="35"/>
      <c r="AJV80" s="35"/>
      <c r="AJW80" s="35"/>
      <c r="AJX80" s="35"/>
      <c r="AJY80" s="35"/>
      <c r="AJZ80" s="35"/>
      <c r="AKA80" s="35"/>
      <c r="AKB80" s="35"/>
      <c r="AKC80" s="35"/>
      <c r="AKD80" s="35"/>
      <c r="AKE80" s="35"/>
      <c r="AKF80" s="35"/>
      <c r="AKG80" s="35"/>
      <c r="AKH80" s="35"/>
      <c r="AKI80" s="35"/>
      <c r="AKJ80" s="35"/>
      <c r="AKK80" s="35"/>
      <c r="AKL80" s="35"/>
      <c r="AKM80" s="35"/>
      <c r="AKN80" s="35"/>
      <c r="AKO80" s="35"/>
      <c r="AKP80" s="35"/>
      <c r="AKQ80" s="35"/>
      <c r="AKR80" s="35"/>
      <c r="AKS80" s="35"/>
      <c r="AKT80" s="35"/>
      <c r="AKU80" s="35"/>
      <c r="AKV80" s="35"/>
      <c r="AKW80" s="35"/>
      <c r="AKX80" s="35"/>
      <c r="AKY80" s="35"/>
      <c r="AKZ80" s="35"/>
      <c r="ALA80" s="35"/>
      <c r="ALB80" s="35"/>
      <c r="ALC80" s="35"/>
      <c r="ALD80" s="35"/>
      <c r="ALE80" s="35"/>
      <c r="ALF80" s="35"/>
      <c r="ALG80" s="35"/>
      <c r="ALH80" s="35"/>
      <c r="ALI80" s="35"/>
      <c r="ALJ80" s="35"/>
      <c r="ALK80" s="35"/>
      <c r="ALL80" s="35"/>
      <c r="ALM80" s="35"/>
      <c r="ALN80" s="35"/>
      <c r="ALO80" s="35"/>
      <c r="ALP80" s="35"/>
      <c r="ALQ80" s="35"/>
      <c r="ALR80" s="35"/>
      <c r="ALS80" s="35"/>
      <c r="ALT80" s="35"/>
      <c r="ALU80" s="35"/>
      <c r="ALV80" s="35"/>
      <c r="ALW80" s="35"/>
      <c r="ALX80" s="35"/>
      <c r="ALY80" s="35"/>
      <c r="ALZ80" s="35"/>
      <c r="AMA80" s="35"/>
      <c r="AMB80" s="35"/>
      <c r="AMC80" s="35"/>
      <c r="AMD80" s="35"/>
      <c r="AME80" s="35"/>
      <c r="AMF80" s="35"/>
      <c r="AMG80" s="35"/>
      <c r="AMH80" s="35"/>
      <c r="AMI80" s="35"/>
      <c r="AMJ80" s="35"/>
      <c r="AMK80" s="35"/>
    </row>
    <row r="81" s="1" customFormat="1" ht="20.1" customHeight="1" spans="1:1025">
      <c r="A81" s="11"/>
      <c r="B81" s="11">
        <v>78</v>
      </c>
      <c r="C81" s="12"/>
      <c r="D81" s="13"/>
      <c r="E81" s="14"/>
      <c r="F81" s="14"/>
      <c r="G81" s="13"/>
      <c r="H81" s="15"/>
      <c r="I81" s="20"/>
      <c r="J81" s="7"/>
      <c r="K81" s="24">
        <v>8.485</v>
      </c>
      <c r="L81" s="22">
        <f>K81/0.003375</f>
        <v>2514.07407407407</v>
      </c>
      <c r="M81" s="25">
        <v>366.9</v>
      </c>
      <c r="N81" s="15">
        <f>M81/22.5</f>
        <v>16.3066666666667</v>
      </c>
      <c r="O81" s="15"/>
      <c r="P81" s="15"/>
      <c r="Q81" s="30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3"/>
      <c r="AG81" s="34"/>
      <c r="AH81" s="34"/>
      <c r="AI81" s="34"/>
      <c r="AJ81" s="34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  <c r="HW81" s="35"/>
      <c r="HX81" s="35"/>
      <c r="HY81" s="35"/>
      <c r="HZ81" s="35"/>
      <c r="IA81" s="35"/>
      <c r="IB81" s="35"/>
      <c r="IC81" s="35"/>
      <c r="ID81" s="35"/>
      <c r="IE81" s="35"/>
      <c r="IF81" s="35"/>
      <c r="IG81" s="35"/>
      <c r="IH81" s="35"/>
      <c r="II81" s="35"/>
      <c r="IJ81" s="35"/>
      <c r="IK81" s="35"/>
      <c r="IL81" s="35"/>
      <c r="IM81" s="35"/>
      <c r="IN81" s="35"/>
      <c r="IO81" s="35"/>
      <c r="IP81" s="35"/>
      <c r="IQ81" s="35"/>
      <c r="IR81" s="35"/>
      <c r="IS81" s="35"/>
      <c r="IT81" s="35"/>
      <c r="IU81" s="35"/>
      <c r="IV81" s="35"/>
      <c r="IW81" s="35"/>
      <c r="IX81" s="35"/>
      <c r="IY81" s="35"/>
      <c r="IZ81" s="35"/>
      <c r="JA81" s="35"/>
      <c r="JB81" s="35"/>
      <c r="JC81" s="35"/>
      <c r="JD81" s="35"/>
      <c r="JE81" s="35"/>
      <c r="JF81" s="35"/>
      <c r="JG81" s="35"/>
      <c r="JH81" s="35"/>
      <c r="JI81" s="35"/>
      <c r="JJ81" s="35"/>
      <c r="JK81" s="35"/>
      <c r="JL81" s="35"/>
      <c r="JM81" s="35"/>
      <c r="JN81" s="35"/>
      <c r="JO81" s="35"/>
      <c r="JP81" s="35"/>
      <c r="JQ81" s="35"/>
      <c r="JR81" s="35"/>
      <c r="JS81" s="35"/>
      <c r="JT81" s="35"/>
      <c r="JU81" s="35"/>
      <c r="JV81" s="35"/>
      <c r="JW81" s="35"/>
      <c r="JX81" s="35"/>
      <c r="JY81" s="35"/>
      <c r="JZ81" s="35"/>
      <c r="KA81" s="35"/>
      <c r="KB81" s="35"/>
      <c r="KC81" s="35"/>
      <c r="KD81" s="35"/>
      <c r="KE81" s="35"/>
      <c r="KF81" s="35"/>
      <c r="KG81" s="35"/>
      <c r="KH81" s="35"/>
      <c r="KI81" s="35"/>
      <c r="KJ81" s="35"/>
      <c r="KK81" s="35"/>
      <c r="KL81" s="35"/>
      <c r="KM81" s="35"/>
      <c r="KN81" s="35"/>
      <c r="KO81" s="35"/>
      <c r="KP81" s="35"/>
      <c r="KQ81" s="35"/>
      <c r="KR81" s="35"/>
      <c r="KS81" s="35"/>
      <c r="KT81" s="35"/>
      <c r="KU81" s="35"/>
      <c r="KV81" s="35"/>
      <c r="KW81" s="35"/>
      <c r="KX81" s="35"/>
      <c r="KY81" s="35"/>
      <c r="KZ81" s="35"/>
      <c r="LA81" s="35"/>
      <c r="LB81" s="35"/>
      <c r="LC81" s="35"/>
      <c r="LD81" s="35"/>
      <c r="LE81" s="35"/>
      <c r="LF81" s="35"/>
      <c r="LG81" s="35"/>
      <c r="LH81" s="35"/>
      <c r="LI81" s="35"/>
      <c r="LJ81" s="35"/>
      <c r="LK81" s="35"/>
      <c r="LL81" s="35"/>
      <c r="LM81" s="35"/>
      <c r="LN81" s="35"/>
      <c r="LO81" s="35"/>
      <c r="LP81" s="35"/>
      <c r="LQ81" s="35"/>
      <c r="LR81" s="35"/>
      <c r="LS81" s="35"/>
      <c r="LT81" s="35"/>
      <c r="LU81" s="35"/>
      <c r="LV81" s="35"/>
      <c r="LW81" s="35"/>
      <c r="LX81" s="35"/>
      <c r="LY81" s="35"/>
      <c r="LZ81" s="35"/>
      <c r="MA81" s="35"/>
      <c r="MB81" s="35"/>
      <c r="MC81" s="35"/>
      <c r="MD81" s="35"/>
      <c r="ME81" s="35"/>
      <c r="MF81" s="35"/>
      <c r="MG81" s="35"/>
      <c r="MH81" s="35"/>
      <c r="MI81" s="35"/>
      <c r="MJ81" s="35"/>
      <c r="MK81" s="35"/>
      <c r="ML81" s="35"/>
      <c r="MM81" s="35"/>
      <c r="MN81" s="35"/>
      <c r="MO81" s="35"/>
      <c r="MP81" s="35"/>
      <c r="MQ81" s="35"/>
      <c r="MR81" s="35"/>
      <c r="MS81" s="35"/>
      <c r="MT81" s="35"/>
      <c r="MU81" s="35"/>
      <c r="MV81" s="35"/>
      <c r="MW81" s="35"/>
      <c r="MX81" s="35"/>
      <c r="MY81" s="35"/>
      <c r="MZ81" s="35"/>
      <c r="NA81" s="35"/>
      <c r="NB81" s="35"/>
      <c r="NC81" s="35"/>
      <c r="ND81" s="35"/>
      <c r="NE81" s="35"/>
      <c r="NF81" s="35"/>
      <c r="NG81" s="35"/>
      <c r="NH81" s="35"/>
      <c r="NI81" s="35"/>
      <c r="NJ81" s="35"/>
      <c r="NK81" s="35"/>
      <c r="NL81" s="35"/>
      <c r="NM81" s="35"/>
      <c r="NN81" s="35"/>
      <c r="NO81" s="35"/>
      <c r="NP81" s="35"/>
      <c r="NQ81" s="35"/>
      <c r="NR81" s="35"/>
      <c r="NS81" s="35"/>
      <c r="NT81" s="35"/>
      <c r="NU81" s="35"/>
      <c r="NV81" s="35"/>
      <c r="NW81" s="35"/>
      <c r="NX81" s="35"/>
      <c r="NY81" s="35"/>
      <c r="NZ81" s="35"/>
      <c r="OA81" s="35"/>
      <c r="OB81" s="35"/>
      <c r="OC81" s="35"/>
      <c r="OD81" s="35"/>
      <c r="OE81" s="35"/>
      <c r="OF81" s="35"/>
      <c r="OG81" s="35"/>
      <c r="OH81" s="35"/>
      <c r="OI81" s="35"/>
      <c r="OJ81" s="35"/>
      <c r="OK81" s="35"/>
      <c r="OL81" s="35"/>
      <c r="OM81" s="35"/>
      <c r="ON81" s="35"/>
      <c r="OO81" s="35"/>
      <c r="OP81" s="35"/>
      <c r="OQ81" s="35"/>
      <c r="OR81" s="35"/>
      <c r="OS81" s="35"/>
      <c r="OT81" s="35"/>
      <c r="OU81" s="35"/>
      <c r="OV81" s="35"/>
      <c r="OW81" s="35"/>
      <c r="OX81" s="35"/>
      <c r="OY81" s="35"/>
      <c r="OZ81" s="35"/>
      <c r="PA81" s="35"/>
      <c r="PB81" s="35"/>
      <c r="PC81" s="35"/>
      <c r="PD81" s="35"/>
      <c r="PE81" s="35"/>
      <c r="PF81" s="35"/>
      <c r="PG81" s="35"/>
      <c r="PH81" s="35"/>
      <c r="PI81" s="35"/>
      <c r="PJ81" s="35"/>
      <c r="PK81" s="35"/>
      <c r="PL81" s="35"/>
      <c r="PM81" s="35"/>
      <c r="PN81" s="35"/>
      <c r="PO81" s="35"/>
      <c r="PP81" s="35"/>
      <c r="PQ81" s="35"/>
      <c r="PR81" s="35"/>
      <c r="PS81" s="35"/>
      <c r="PT81" s="35"/>
      <c r="PU81" s="35"/>
      <c r="PV81" s="35"/>
      <c r="PW81" s="35"/>
      <c r="PX81" s="35"/>
      <c r="PY81" s="35"/>
      <c r="PZ81" s="35"/>
      <c r="QA81" s="35"/>
      <c r="QB81" s="35"/>
      <c r="QC81" s="35"/>
      <c r="QD81" s="35"/>
      <c r="QE81" s="35"/>
      <c r="QF81" s="35"/>
      <c r="QG81" s="35"/>
      <c r="QH81" s="35"/>
      <c r="QI81" s="35"/>
      <c r="QJ81" s="35"/>
      <c r="QK81" s="35"/>
      <c r="QL81" s="35"/>
      <c r="QM81" s="35"/>
      <c r="QN81" s="35"/>
      <c r="QO81" s="35"/>
      <c r="QP81" s="35"/>
      <c r="QQ81" s="35"/>
      <c r="QR81" s="35"/>
      <c r="QS81" s="35"/>
      <c r="QT81" s="35"/>
      <c r="QU81" s="35"/>
      <c r="QV81" s="35"/>
      <c r="QW81" s="35"/>
      <c r="QX81" s="35"/>
      <c r="QY81" s="35"/>
      <c r="QZ81" s="35"/>
      <c r="RA81" s="35"/>
      <c r="RB81" s="35"/>
      <c r="RC81" s="35"/>
      <c r="RD81" s="35"/>
      <c r="RE81" s="35"/>
      <c r="RF81" s="35"/>
      <c r="RG81" s="35"/>
      <c r="RH81" s="35"/>
      <c r="RI81" s="35"/>
      <c r="RJ81" s="35"/>
      <c r="RK81" s="35"/>
      <c r="RL81" s="35"/>
      <c r="RM81" s="35"/>
      <c r="RN81" s="35"/>
      <c r="RO81" s="35"/>
      <c r="RP81" s="35"/>
      <c r="RQ81" s="35"/>
      <c r="RR81" s="35"/>
      <c r="RS81" s="35"/>
      <c r="RT81" s="35"/>
      <c r="RU81" s="35"/>
      <c r="RV81" s="35"/>
      <c r="RW81" s="35"/>
      <c r="RX81" s="35"/>
      <c r="RY81" s="35"/>
      <c r="RZ81" s="35"/>
      <c r="SA81" s="35"/>
      <c r="SB81" s="35"/>
      <c r="SC81" s="35"/>
      <c r="SD81" s="35"/>
      <c r="SE81" s="35"/>
      <c r="SF81" s="35"/>
      <c r="SG81" s="35"/>
      <c r="SH81" s="35"/>
      <c r="SI81" s="35"/>
      <c r="SJ81" s="35"/>
      <c r="SK81" s="35"/>
      <c r="SL81" s="35"/>
      <c r="SM81" s="35"/>
      <c r="SN81" s="35"/>
      <c r="SO81" s="35"/>
      <c r="SP81" s="35"/>
      <c r="SQ81" s="35"/>
      <c r="SR81" s="35"/>
      <c r="SS81" s="35"/>
      <c r="ST81" s="35"/>
      <c r="SU81" s="35"/>
      <c r="SV81" s="35"/>
      <c r="SW81" s="35"/>
      <c r="SX81" s="35"/>
      <c r="SY81" s="35"/>
      <c r="SZ81" s="35"/>
      <c r="TA81" s="35"/>
      <c r="TB81" s="35"/>
      <c r="TC81" s="35"/>
      <c r="TD81" s="35"/>
      <c r="TE81" s="35"/>
      <c r="TF81" s="35"/>
      <c r="TG81" s="35"/>
      <c r="TH81" s="35"/>
      <c r="TI81" s="35"/>
      <c r="TJ81" s="35"/>
      <c r="TK81" s="35"/>
      <c r="TL81" s="35"/>
      <c r="TM81" s="35"/>
      <c r="TN81" s="35"/>
      <c r="TO81" s="35"/>
      <c r="TP81" s="35"/>
      <c r="TQ81" s="35"/>
      <c r="TR81" s="35"/>
      <c r="TS81" s="35"/>
      <c r="TT81" s="35"/>
      <c r="TU81" s="35"/>
      <c r="TV81" s="35"/>
      <c r="TW81" s="35"/>
      <c r="TX81" s="35"/>
      <c r="TY81" s="35"/>
      <c r="TZ81" s="35"/>
      <c r="UA81" s="35"/>
      <c r="UB81" s="35"/>
      <c r="UC81" s="35"/>
      <c r="UD81" s="35"/>
      <c r="UE81" s="35"/>
      <c r="UF81" s="35"/>
      <c r="UG81" s="35"/>
      <c r="UH81" s="35"/>
      <c r="UI81" s="35"/>
      <c r="UJ81" s="35"/>
      <c r="UK81" s="35"/>
      <c r="UL81" s="35"/>
      <c r="UM81" s="35"/>
      <c r="UN81" s="35"/>
      <c r="UO81" s="35"/>
      <c r="UP81" s="35"/>
      <c r="UQ81" s="35"/>
      <c r="UR81" s="35"/>
      <c r="US81" s="35"/>
      <c r="UT81" s="35"/>
      <c r="UU81" s="35"/>
      <c r="UV81" s="35"/>
      <c r="UW81" s="35"/>
      <c r="UX81" s="35"/>
      <c r="UY81" s="35"/>
      <c r="UZ81" s="35"/>
      <c r="VA81" s="35"/>
      <c r="VB81" s="35"/>
      <c r="VC81" s="35"/>
      <c r="VD81" s="35"/>
      <c r="VE81" s="35"/>
      <c r="VF81" s="35"/>
      <c r="VG81" s="35"/>
      <c r="VH81" s="35"/>
      <c r="VI81" s="35"/>
      <c r="VJ81" s="35"/>
      <c r="VK81" s="35"/>
      <c r="VL81" s="35"/>
      <c r="VM81" s="35"/>
      <c r="VN81" s="35"/>
      <c r="VO81" s="35"/>
      <c r="VP81" s="35"/>
      <c r="VQ81" s="35"/>
      <c r="VR81" s="35"/>
      <c r="VS81" s="35"/>
      <c r="VT81" s="35"/>
      <c r="VU81" s="35"/>
      <c r="VV81" s="35"/>
      <c r="VW81" s="35"/>
      <c r="VX81" s="35"/>
      <c r="VY81" s="35"/>
      <c r="VZ81" s="35"/>
      <c r="WA81" s="35"/>
      <c r="WB81" s="35"/>
      <c r="WC81" s="35"/>
      <c r="WD81" s="35"/>
      <c r="WE81" s="35"/>
      <c r="WF81" s="35"/>
      <c r="WG81" s="35"/>
      <c r="WH81" s="35"/>
      <c r="WI81" s="35"/>
      <c r="WJ81" s="35"/>
      <c r="WK81" s="35"/>
      <c r="WL81" s="35"/>
      <c r="WM81" s="35"/>
      <c r="WN81" s="35"/>
      <c r="WO81" s="35"/>
      <c r="WP81" s="35"/>
      <c r="WQ81" s="35"/>
      <c r="WR81" s="35"/>
      <c r="WS81" s="35"/>
      <c r="WT81" s="35"/>
      <c r="WU81" s="35"/>
      <c r="WV81" s="35"/>
      <c r="WW81" s="35"/>
      <c r="WX81" s="35"/>
      <c r="WY81" s="35"/>
      <c r="WZ81" s="35"/>
      <c r="XA81" s="35"/>
      <c r="XB81" s="35"/>
      <c r="XC81" s="35"/>
      <c r="XD81" s="35"/>
      <c r="XE81" s="35"/>
      <c r="XF81" s="35"/>
      <c r="XG81" s="35"/>
      <c r="XH81" s="35"/>
      <c r="XI81" s="35"/>
      <c r="XJ81" s="35"/>
      <c r="XK81" s="35"/>
      <c r="XL81" s="35"/>
      <c r="XM81" s="35"/>
      <c r="XN81" s="35"/>
      <c r="XO81" s="35"/>
      <c r="XP81" s="35"/>
      <c r="XQ81" s="35"/>
      <c r="XR81" s="35"/>
      <c r="XS81" s="35"/>
      <c r="XT81" s="35"/>
      <c r="XU81" s="35"/>
      <c r="XV81" s="35"/>
      <c r="XW81" s="35"/>
      <c r="XX81" s="35"/>
      <c r="XY81" s="35"/>
      <c r="XZ81" s="35"/>
      <c r="YA81" s="35"/>
      <c r="YB81" s="35"/>
      <c r="YC81" s="35"/>
      <c r="YD81" s="35"/>
      <c r="YE81" s="35"/>
      <c r="YF81" s="35"/>
      <c r="YG81" s="35"/>
      <c r="YH81" s="35"/>
      <c r="YI81" s="35"/>
      <c r="YJ81" s="35"/>
      <c r="YK81" s="35"/>
      <c r="YL81" s="35"/>
      <c r="YM81" s="35"/>
      <c r="YN81" s="35"/>
      <c r="YO81" s="35"/>
      <c r="YP81" s="35"/>
      <c r="YQ81" s="35"/>
      <c r="YR81" s="35"/>
      <c r="YS81" s="35"/>
      <c r="YT81" s="35"/>
      <c r="YU81" s="35"/>
      <c r="YV81" s="35"/>
      <c r="YW81" s="35"/>
      <c r="YX81" s="35"/>
      <c r="YY81" s="35"/>
      <c r="YZ81" s="35"/>
      <c r="ZA81" s="35"/>
      <c r="ZB81" s="35"/>
      <c r="ZC81" s="35"/>
      <c r="ZD81" s="35"/>
      <c r="ZE81" s="35"/>
      <c r="ZF81" s="35"/>
      <c r="ZG81" s="35"/>
      <c r="ZH81" s="35"/>
      <c r="ZI81" s="35"/>
      <c r="ZJ81" s="35"/>
      <c r="ZK81" s="35"/>
      <c r="ZL81" s="35"/>
      <c r="ZM81" s="35"/>
      <c r="ZN81" s="35"/>
      <c r="ZO81" s="35"/>
      <c r="ZP81" s="35"/>
      <c r="ZQ81" s="35"/>
      <c r="ZR81" s="35"/>
      <c r="ZS81" s="35"/>
      <c r="ZT81" s="35"/>
      <c r="ZU81" s="35"/>
      <c r="ZV81" s="35"/>
      <c r="ZW81" s="35"/>
      <c r="ZX81" s="35"/>
      <c r="ZY81" s="35"/>
      <c r="ZZ81" s="35"/>
      <c r="AAA81" s="35"/>
      <c r="AAB81" s="35"/>
      <c r="AAC81" s="35"/>
      <c r="AAD81" s="35"/>
      <c r="AAE81" s="35"/>
      <c r="AAF81" s="35"/>
      <c r="AAG81" s="35"/>
      <c r="AAH81" s="35"/>
      <c r="AAI81" s="35"/>
      <c r="AAJ81" s="35"/>
      <c r="AAK81" s="35"/>
      <c r="AAL81" s="35"/>
      <c r="AAM81" s="35"/>
      <c r="AAN81" s="35"/>
      <c r="AAO81" s="35"/>
      <c r="AAP81" s="35"/>
      <c r="AAQ81" s="35"/>
      <c r="AAR81" s="35"/>
      <c r="AAS81" s="35"/>
      <c r="AAT81" s="35"/>
      <c r="AAU81" s="35"/>
      <c r="AAV81" s="35"/>
      <c r="AAW81" s="35"/>
      <c r="AAX81" s="35"/>
      <c r="AAY81" s="35"/>
      <c r="AAZ81" s="35"/>
      <c r="ABA81" s="35"/>
      <c r="ABB81" s="35"/>
      <c r="ABC81" s="35"/>
      <c r="ABD81" s="35"/>
      <c r="ABE81" s="35"/>
      <c r="ABF81" s="35"/>
      <c r="ABG81" s="35"/>
      <c r="ABH81" s="35"/>
      <c r="ABI81" s="35"/>
      <c r="ABJ81" s="35"/>
      <c r="ABK81" s="35"/>
      <c r="ABL81" s="35"/>
      <c r="ABM81" s="35"/>
      <c r="ABN81" s="35"/>
      <c r="ABO81" s="35"/>
      <c r="ABP81" s="35"/>
      <c r="ABQ81" s="35"/>
      <c r="ABR81" s="35"/>
      <c r="ABS81" s="35"/>
      <c r="ABT81" s="35"/>
      <c r="ABU81" s="35"/>
      <c r="ABV81" s="35"/>
      <c r="ABW81" s="35"/>
      <c r="ABX81" s="35"/>
      <c r="ABY81" s="35"/>
      <c r="ABZ81" s="35"/>
      <c r="ACA81" s="35"/>
      <c r="ACB81" s="35"/>
      <c r="ACC81" s="35"/>
      <c r="ACD81" s="35"/>
      <c r="ACE81" s="35"/>
      <c r="ACF81" s="35"/>
      <c r="ACG81" s="35"/>
      <c r="ACH81" s="35"/>
      <c r="ACI81" s="35"/>
      <c r="ACJ81" s="35"/>
      <c r="ACK81" s="35"/>
      <c r="ACL81" s="35"/>
      <c r="ACM81" s="35"/>
      <c r="ACN81" s="35"/>
      <c r="ACO81" s="35"/>
      <c r="ACP81" s="35"/>
      <c r="ACQ81" s="35"/>
      <c r="ACR81" s="35"/>
      <c r="ACS81" s="35"/>
      <c r="ACT81" s="35"/>
      <c r="ACU81" s="35"/>
      <c r="ACV81" s="35"/>
      <c r="ACW81" s="35"/>
      <c r="ACX81" s="35"/>
      <c r="ACY81" s="35"/>
      <c r="ACZ81" s="35"/>
      <c r="ADA81" s="35"/>
      <c r="ADB81" s="35"/>
      <c r="ADC81" s="35"/>
      <c r="ADD81" s="35"/>
      <c r="ADE81" s="35"/>
      <c r="ADF81" s="35"/>
      <c r="ADG81" s="35"/>
      <c r="ADH81" s="35"/>
      <c r="ADI81" s="35"/>
      <c r="ADJ81" s="35"/>
      <c r="ADK81" s="35"/>
      <c r="ADL81" s="35"/>
      <c r="ADM81" s="35"/>
      <c r="ADN81" s="35"/>
      <c r="ADO81" s="35"/>
      <c r="ADP81" s="35"/>
      <c r="ADQ81" s="35"/>
      <c r="ADR81" s="35"/>
      <c r="ADS81" s="35"/>
      <c r="ADT81" s="35"/>
      <c r="ADU81" s="35"/>
      <c r="ADV81" s="35"/>
      <c r="ADW81" s="35"/>
      <c r="ADX81" s="35"/>
      <c r="ADY81" s="35"/>
      <c r="ADZ81" s="35"/>
      <c r="AEA81" s="35"/>
      <c r="AEB81" s="35"/>
      <c r="AEC81" s="35"/>
      <c r="AED81" s="35"/>
      <c r="AEE81" s="35"/>
      <c r="AEF81" s="35"/>
      <c r="AEG81" s="35"/>
      <c r="AEH81" s="35"/>
      <c r="AEI81" s="35"/>
      <c r="AEJ81" s="35"/>
      <c r="AEK81" s="35"/>
      <c r="AEL81" s="35"/>
      <c r="AEM81" s="35"/>
      <c r="AEN81" s="35"/>
      <c r="AEO81" s="35"/>
      <c r="AEP81" s="35"/>
      <c r="AEQ81" s="35"/>
      <c r="AER81" s="35"/>
      <c r="AES81" s="35"/>
      <c r="AET81" s="35"/>
      <c r="AEU81" s="35"/>
      <c r="AEV81" s="35"/>
      <c r="AEW81" s="35"/>
      <c r="AEX81" s="35"/>
      <c r="AEY81" s="35"/>
      <c r="AEZ81" s="35"/>
      <c r="AFA81" s="35"/>
      <c r="AFB81" s="35"/>
      <c r="AFC81" s="35"/>
      <c r="AFD81" s="35"/>
      <c r="AFE81" s="35"/>
      <c r="AFF81" s="35"/>
      <c r="AFG81" s="35"/>
      <c r="AFH81" s="35"/>
      <c r="AFI81" s="35"/>
      <c r="AFJ81" s="35"/>
      <c r="AFK81" s="35"/>
      <c r="AFL81" s="35"/>
      <c r="AFM81" s="35"/>
      <c r="AFN81" s="35"/>
      <c r="AFO81" s="35"/>
      <c r="AFP81" s="35"/>
      <c r="AFQ81" s="35"/>
      <c r="AFR81" s="35"/>
      <c r="AFS81" s="35"/>
      <c r="AFT81" s="35"/>
      <c r="AFU81" s="35"/>
      <c r="AFV81" s="35"/>
      <c r="AFW81" s="35"/>
      <c r="AFX81" s="35"/>
      <c r="AFY81" s="35"/>
      <c r="AFZ81" s="35"/>
      <c r="AGA81" s="35"/>
      <c r="AGB81" s="35"/>
      <c r="AGC81" s="35"/>
      <c r="AGD81" s="35"/>
      <c r="AGE81" s="35"/>
      <c r="AGF81" s="35"/>
      <c r="AGG81" s="35"/>
      <c r="AGH81" s="35"/>
      <c r="AGI81" s="35"/>
      <c r="AGJ81" s="35"/>
      <c r="AGK81" s="35"/>
      <c r="AGL81" s="35"/>
      <c r="AGM81" s="35"/>
      <c r="AGN81" s="35"/>
      <c r="AGO81" s="35"/>
      <c r="AGP81" s="35"/>
      <c r="AGQ81" s="35"/>
      <c r="AGR81" s="35"/>
      <c r="AGS81" s="35"/>
      <c r="AGT81" s="35"/>
      <c r="AGU81" s="35"/>
      <c r="AGV81" s="35"/>
      <c r="AGW81" s="35"/>
      <c r="AGX81" s="35"/>
      <c r="AGY81" s="35"/>
      <c r="AGZ81" s="35"/>
      <c r="AHA81" s="35"/>
      <c r="AHB81" s="35"/>
      <c r="AHC81" s="35"/>
      <c r="AHD81" s="35"/>
      <c r="AHE81" s="35"/>
      <c r="AHF81" s="35"/>
      <c r="AHG81" s="35"/>
      <c r="AHH81" s="35"/>
      <c r="AHI81" s="35"/>
      <c r="AHJ81" s="35"/>
      <c r="AHK81" s="35"/>
      <c r="AHL81" s="35"/>
      <c r="AHM81" s="35"/>
      <c r="AHN81" s="35"/>
      <c r="AHO81" s="35"/>
      <c r="AHP81" s="35"/>
      <c r="AHQ81" s="35"/>
      <c r="AHR81" s="35"/>
      <c r="AHS81" s="35"/>
      <c r="AHT81" s="35"/>
      <c r="AHU81" s="35"/>
      <c r="AHV81" s="35"/>
      <c r="AHW81" s="35"/>
      <c r="AHX81" s="35"/>
      <c r="AHY81" s="35"/>
      <c r="AHZ81" s="35"/>
      <c r="AIA81" s="35"/>
      <c r="AIB81" s="35"/>
      <c r="AIC81" s="35"/>
      <c r="AID81" s="35"/>
      <c r="AIE81" s="35"/>
      <c r="AIF81" s="35"/>
      <c r="AIG81" s="35"/>
      <c r="AIH81" s="35"/>
      <c r="AII81" s="35"/>
      <c r="AIJ81" s="35"/>
      <c r="AIK81" s="35"/>
      <c r="AIL81" s="35"/>
      <c r="AIM81" s="35"/>
      <c r="AIN81" s="35"/>
      <c r="AIO81" s="35"/>
      <c r="AIP81" s="35"/>
      <c r="AIQ81" s="35"/>
      <c r="AIR81" s="35"/>
      <c r="AIS81" s="35"/>
      <c r="AIT81" s="35"/>
      <c r="AIU81" s="35"/>
      <c r="AIV81" s="35"/>
      <c r="AIW81" s="35"/>
      <c r="AIX81" s="35"/>
      <c r="AIY81" s="35"/>
      <c r="AIZ81" s="35"/>
      <c r="AJA81" s="35"/>
      <c r="AJB81" s="35"/>
      <c r="AJC81" s="35"/>
      <c r="AJD81" s="35"/>
      <c r="AJE81" s="35"/>
      <c r="AJF81" s="35"/>
      <c r="AJG81" s="35"/>
      <c r="AJH81" s="35"/>
      <c r="AJI81" s="35"/>
      <c r="AJJ81" s="35"/>
      <c r="AJK81" s="35"/>
      <c r="AJL81" s="35"/>
      <c r="AJM81" s="35"/>
      <c r="AJN81" s="35"/>
      <c r="AJO81" s="35"/>
      <c r="AJP81" s="35"/>
      <c r="AJQ81" s="35"/>
      <c r="AJR81" s="35"/>
      <c r="AJS81" s="35"/>
      <c r="AJT81" s="35"/>
      <c r="AJU81" s="35"/>
      <c r="AJV81" s="35"/>
      <c r="AJW81" s="35"/>
      <c r="AJX81" s="35"/>
      <c r="AJY81" s="35"/>
      <c r="AJZ81" s="35"/>
      <c r="AKA81" s="35"/>
      <c r="AKB81" s="35"/>
      <c r="AKC81" s="35"/>
      <c r="AKD81" s="35"/>
      <c r="AKE81" s="35"/>
      <c r="AKF81" s="35"/>
      <c r="AKG81" s="35"/>
      <c r="AKH81" s="35"/>
      <c r="AKI81" s="35"/>
      <c r="AKJ81" s="35"/>
      <c r="AKK81" s="35"/>
      <c r="AKL81" s="35"/>
      <c r="AKM81" s="35"/>
      <c r="AKN81" s="35"/>
      <c r="AKO81" s="35"/>
      <c r="AKP81" s="35"/>
      <c r="AKQ81" s="35"/>
      <c r="AKR81" s="35"/>
      <c r="AKS81" s="35"/>
      <c r="AKT81" s="35"/>
      <c r="AKU81" s="35"/>
      <c r="AKV81" s="35"/>
      <c r="AKW81" s="35"/>
      <c r="AKX81" s="35"/>
      <c r="AKY81" s="35"/>
      <c r="AKZ81" s="35"/>
      <c r="ALA81" s="35"/>
      <c r="ALB81" s="35"/>
      <c r="ALC81" s="35"/>
      <c r="ALD81" s="35"/>
      <c r="ALE81" s="35"/>
      <c r="ALF81" s="35"/>
      <c r="ALG81" s="35"/>
      <c r="ALH81" s="35"/>
      <c r="ALI81" s="35"/>
      <c r="ALJ81" s="35"/>
      <c r="ALK81" s="35"/>
      <c r="ALL81" s="35"/>
      <c r="ALM81" s="35"/>
      <c r="ALN81" s="35"/>
      <c r="ALO81" s="35"/>
      <c r="ALP81" s="35"/>
      <c r="ALQ81" s="35"/>
      <c r="ALR81" s="35"/>
      <c r="ALS81" s="35"/>
      <c r="ALT81" s="35"/>
      <c r="ALU81" s="35"/>
      <c r="ALV81" s="35"/>
      <c r="ALW81" s="35"/>
      <c r="ALX81" s="35"/>
      <c r="ALY81" s="35"/>
      <c r="ALZ81" s="35"/>
      <c r="AMA81" s="35"/>
      <c r="AMB81" s="35"/>
      <c r="AMC81" s="35"/>
      <c r="AMD81" s="35"/>
      <c r="AME81" s="35"/>
      <c r="AMF81" s="35"/>
      <c r="AMG81" s="35"/>
      <c r="AMH81" s="35"/>
      <c r="AMI81" s="35"/>
      <c r="AMJ81" s="35"/>
      <c r="AMK81" s="35"/>
    </row>
    <row r="82" s="1" customFormat="1" ht="20.1" customHeight="1" spans="1:1025">
      <c r="A82" s="11">
        <v>7</v>
      </c>
      <c r="B82" s="11">
        <v>79</v>
      </c>
      <c r="C82" s="12">
        <v>42223</v>
      </c>
      <c r="D82" s="13" t="s">
        <v>18</v>
      </c>
      <c r="E82" s="14" t="s">
        <v>43</v>
      </c>
      <c r="F82" s="14" t="s">
        <v>44</v>
      </c>
      <c r="G82" s="13" t="s">
        <v>21</v>
      </c>
      <c r="H82" s="15" t="s">
        <v>45</v>
      </c>
      <c r="I82" s="20" t="s">
        <v>46</v>
      </c>
      <c r="J82" s="7">
        <v>7</v>
      </c>
      <c r="K82" s="21">
        <v>8.51</v>
      </c>
      <c r="L82" s="22">
        <f>K82/0.003375</f>
        <v>2521.48148148148</v>
      </c>
      <c r="M82" s="23">
        <v>285.4</v>
      </c>
      <c r="N82" s="15">
        <f>M82/22.5</f>
        <v>12.6844444444444</v>
      </c>
      <c r="O82" s="15">
        <f>AVERAGE(N82:N84)</f>
        <v>12.3111111111111</v>
      </c>
      <c r="P82" s="15">
        <f>(O82/15)*100</f>
        <v>82.0740740740741</v>
      </c>
      <c r="Q82" s="30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3"/>
      <c r="AG82" s="34"/>
      <c r="AH82" s="34"/>
      <c r="AI82" s="34"/>
      <c r="AJ82" s="34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  <c r="HX82" s="35"/>
      <c r="HY82" s="35"/>
      <c r="HZ82" s="35"/>
      <c r="IA82" s="35"/>
      <c r="IB82" s="35"/>
      <c r="IC82" s="35"/>
      <c r="ID82" s="35"/>
      <c r="IE82" s="35"/>
      <c r="IF82" s="35"/>
      <c r="IG82" s="35"/>
      <c r="IH82" s="35"/>
      <c r="II82" s="35"/>
      <c r="IJ82" s="35"/>
      <c r="IK82" s="35"/>
      <c r="IL82" s="35"/>
      <c r="IM82" s="35"/>
      <c r="IN82" s="35"/>
      <c r="IO82" s="35"/>
      <c r="IP82" s="35"/>
      <c r="IQ82" s="35"/>
      <c r="IR82" s="35"/>
      <c r="IS82" s="35"/>
      <c r="IT82" s="35"/>
      <c r="IU82" s="35"/>
      <c r="IV82" s="35"/>
      <c r="IW82" s="35"/>
      <c r="IX82" s="35"/>
      <c r="IY82" s="35"/>
      <c r="IZ82" s="35"/>
      <c r="JA82" s="35"/>
      <c r="JB82" s="35"/>
      <c r="JC82" s="35"/>
      <c r="JD82" s="35"/>
      <c r="JE82" s="35"/>
      <c r="JF82" s="35"/>
      <c r="JG82" s="35"/>
      <c r="JH82" s="35"/>
      <c r="JI82" s="35"/>
      <c r="JJ82" s="35"/>
      <c r="JK82" s="35"/>
      <c r="JL82" s="35"/>
      <c r="JM82" s="35"/>
      <c r="JN82" s="35"/>
      <c r="JO82" s="35"/>
      <c r="JP82" s="35"/>
      <c r="JQ82" s="35"/>
      <c r="JR82" s="35"/>
      <c r="JS82" s="35"/>
      <c r="JT82" s="35"/>
      <c r="JU82" s="35"/>
      <c r="JV82" s="35"/>
      <c r="JW82" s="35"/>
      <c r="JX82" s="35"/>
      <c r="JY82" s="35"/>
      <c r="JZ82" s="35"/>
      <c r="KA82" s="35"/>
      <c r="KB82" s="35"/>
      <c r="KC82" s="35"/>
      <c r="KD82" s="35"/>
      <c r="KE82" s="35"/>
      <c r="KF82" s="35"/>
      <c r="KG82" s="35"/>
      <c r="KH82" s="35"/>
      <c r="KI82" s="35"/>
      <c r="KJ82" s="35"/>
      <c r="KK82" s="35"/>
      <c r="KL82" s="35"/>
      <c r="KM82" s="35"/>
      <c r="KN82" s="35"/>
      <c r="KO82" s="35"/>
      <c r="KP82" s="35"/>
      <c r="KQ82" s="35"/>
      <c r="KR82" s="35"/>
      <c r="KS82" s="35"/>
      <c r="KT82" s="35"/>
      <c r="KU82" s="35"/>
      <c r="KV82" s="35"/>
      <c r="KW82" s="35"/>
      <c r="KX82" s="35"/>
      <c r="KY82" s="35"/>
      <c r="KZ82" s="35"/>
      <c r="LA82" s="35"/>
      <c r="LB82" s="35"/>
      <c r="LC82" s="35"/>
      <c r="LD82" s="35"/>
      <c r="LE82" s="35"/>
      <c r="LF82" s="35"/>
      <c r="LG82" s="35"/>
      <c r="LH82" s="35"/>
      <c r="LI82" s="35"/>
      <c r="LJ82" s="35"/>
      <c r="LK82" s="35"/>
      <c r="LL82" s="35"/>
      <c r="LM82" s="35"/>
      <c r="LN82" s="35"/>
      <c r="LO82" s="35"/>
      <c r="LP82" s="35"/>
      <c r="LQ82" s="35"/>
      <c r="LR82" s="35"/>
      <c r="LS82" s="35"/>
      <c r="LT82" s="35"/>
      <c r="LU82" s="35"/>
      <c r="LV82" s="35"/>
      <c r="LW82" s="35"/>
      <c r="LX82" s="35"/>
      <c r="LY82" s="35"/>
      <c r="LZ82" s="35"/>
      <c r="MA82" s="35"/>
      <c r="MB82" s="35"/>
      <c r="MC82" s="35"/>
      <c r="MD82" s="35"/>
      <c r="ME82" s="35"/>
      <c r="MF82" s="35"/>
      <c r="MG82" s="35"/>
      <c r="MH82" s="35"/>
      <c r="MI82" s="35"/>
      <c r="MJ82" s="35"/>
      <c r="MK82" s="35"/>
      <c r="ML82" s="35"/>
      <c r="MM82" s="35"/>
      <c r="MN82" s="35"/>
      <c r="MO82" s="35"/>
      <c r="MP82" s="35"/>
      <c r="MQ82" s="35"/>
      <c r="MR82" s="35"/>
      <c r="MS82" s="35"/>
      <c r="MT82" s="35"/>
      <c r="MU82" s="35"/>
      <c r="MV82" s="35"/>
      <c r="MW82" s="35"/>
      <c r="MX82" s="35"/>
      <c r="MY82" s="35"/>
      <c r="MZ82" s="35"/>
      <c r="NA82" s="35"/>
      <c r="NB82" s="35"/>
      <c r="NC82" s="35"/>
      <c r="ND82" s="35"/>
      <c r="NE82" s="35"/>
      <c r="NF82" s="35"/>
      <c r="NG82" s="35"/>
      <c r="NH82" s="35"/>
      <c r="NI82" s="35"/>
      <c r="NJ82" s="35"/>
      <c r="NK82" s="35"/>
      <c r="NL82" s="35"/>
      <c r="NM82" s="35"/>
      <c r="NN82" s="35"/>
      <c r="NO82" s="35"/>
      <c r="NP82" s="35"/>
      <c r="NQ82" s="35"/>
      <c r="NR82" s="35"/>
      <c r="NS82" s="35"/>
      <c r="NT82" s="35"/>
      <c r="NU82" s="35"/>
      <c r="NV82" s="35"/>
      <c r="NW82" s="35"/>
      <c r="NX82" s="35"/>
      <c r="NY82" s="35"/>
      <c r="NZ82" s="35"/>
      <c r="OA82" s="35"/>
      <c r="OB82" s="35"/>
      <c r="OC82" s="35"/>
      <c r="OD82" s="35"/>
      <c r="OE82" s="35"/>
      <c r="OF82" s="35"/>
      <c r="OG82" s="35"/>
      <c r="OH82" s="35"/>
      <c r="OI82" s="35"/>
      <c r="OJ82" s="35"/>
      <c r="OK82" s="35"/>
      <c r="OL82" s="35"/>
      <c r="OM82" s="35"/>
      <c r="ON82" s="35"/>
      <c r="OO82" s="35"/>
      <c r="OP82" s="35"/>
      <c r="OQ82" s="35"/>
      <c r="OR82" s="35"/>
      <c r="OS82" s="35"/>
      <c r="OT82" s="35"/>
      <c r="OU82" s="35"/>
      <c r="OV82" s="35"/>
      <c r="OW82" s="35"/>
      <c r="OX82" s="35"/>
      <c r="OY82" s="35"/>
      <c r="OZ82" s="35"/>
      <c r="PA82" s="35"/>
      <c r="PB82" s="35"/>
      <c r="PC82" s="35"/>
      <c r="PD82" s="35"/>
      <c r="PE82" s="35"/>
      <c r="PF82" s="35"/>
      <c r="PG82" s="35"/>
      <c r="PH82" s="35"/>
      <c r="PI82" s="35"/>
      <c r="PJ82" s="35"/>
      <c r="PK82" s="35"/>
      <c r="PL82" s="35"/>
      <c r="PM82" s="35"/>
      <c r="PN82" s="35"/>
      <c r="PO82" s="35"/>
      <c r="PP82" s="35"/>
      <c r="PQ82" s="35"/>
      <c r="PR82" s="35"/>
      <c r="PS82" s="35"/>
      <c r="PT82" s="35"/>
      <c r="PU82" s="35"/>
      <c r="PV82" s="35"/>
      <c r="PW82" s="35"/>
      <c r="PX82" s="35"/>
      <c r="PY82" s="35"/>
      <c r="PZ82" s="35"/>
      <c r="QA82" s="35"/>
      <c r="QB82" s="35"/>
      <c r="QC82" s="35"/>
      <c r="QD82" s="35"/>
      <c r="QE82" s="35"/>
      <c r="QF82" s="35"/>
      <c r="QG82" s="35"/>
      <c r="QH82" s="35"/>
      <c r="QI82" s="35"/>
      <c r="QJ82" s="35"/>
      <c r="QK82" s="35"/>
      <c r="QL82" s="35"/>
      <c r="QM82" s="35"/>
      <c r="QN82" s="35"/>
      <c r="QO82" s="35"/>
      <c r="QP82" s="35"/>
      <c r="QQ82" s="35"/>
      <c r="QR82" s="35"/>
      <c r="QS82" s="35"/>
      <c r="QT82" s="35"/>
      <c r="QU82" s="35"/>
      <c r="QV82" s="35"/>
      <c r="QW82" s="35"/>
      <c r="QX82" s="35"/>
      <c r="QY82" s="35"/>
      <c r="QZ82" s="35"/>
      <c r="RA82" s="35"/>
      <c r="RB82" s="35"/>
      <c r="RC82" s="35"/>
      <c r="RD82" s="35"/>
      <c r="RE82" s="35"/>
      <c r="RF82" s="35"/>
      <c r="RG82" s="35"/>
      <c r="RH82" s="35"/>
      <c r="RI82" s="35"/>
      <c r="RJ82" s="35"/>
      <c r="RK82" s="35"/>
      <c r="RL82" s="35"/>
      <c r="RM82" s="35"/>
      <c r="RN82" s="35"/>
      <c r="RO82" s="35"/>
      <c r="RP82" s="35"/>
      <c r="RQ82" s="35"/>
      <c r="RR82" s="35"/>
      <c r="RS82" s="35"/>
      <c r="RT82" s="35"/>
      <c r="RU82" s="35"/>
      <c r="RV82" s="35"/>
      <c r="RW82" s="35"/>
      <c r="RX82" s="35"/>
      <c r="RY82" s="35"/>
      <c r="RZ82" s="35"/>
      <c r="SA82" s="35"/>
      <c r="SB82" s="35"/>
      <c r="SC82" s="35"/>
      <c r="SD82" s="35"/>
      <c r="SE82" s="35"/>
      <c r="SF82" s="35"/>
      <c r="SG82" s="35"/>
      <c r="SH82" s="35"/>
      <c r="SI82" s="35"/>
      <c r="SJ82" s="35"/>
      <c r="SK82" s="35"/>
      <c r="SL82" s="35"/>
      <c r="SM82" s="35"/>
      <c r="SN82" s="35"/>
      <c r="SO82" s="35"/>
      <c r="SP82" s="35"/>
      <c r="SQ82" s="35"/>
      <c r="SR82" s="35"/>
      <c r="SS82" s="35"/>
      <c r="ST82" s="35"/>
      <c r="SU82" s="35"/>
      <c r="SV82" s="35"/>
      <c r="SW82" s="35"/>
      <c r="SX82" s="35"/>
      <c r="SY82" s="35"/>
      <c r="SZ82" s="35"/>
      <c r="TA82" s="35"/>
      <c r="TB82" s="35"/>
      <c r="TC82" s="35"/>
      <c r="TD82" s="35"/>
      <c r="TE82" s="35"/>
      <c r="TF82" s="35"/>
      <c r="TG82" s="35"/>
      <c r="TH82" s="35"/>
      <c r="TI82" s="35"/>
      <c r="TJ82" s="35"/>
      <c r="TK82" s="35"/>
      <c r="TL82" s="35"/>
      <c r="TM82" s="35"/>
      <c r="TN82" s="35"/>
      <c r="TO82" s="35"/>
      <c r="TP82" s="35"/>
      <c r="TQ82" s="35"/>
      <c r="TR82" s="35"/>
      <c r="TS82" s="35"/>
      <c r="TT82" s="35"/>
      <c r="TU82" s="35"/>
      <c r="TV82" s="35"/>
      <c r="TW82" s="35"/>
      <c r="TX82" s="35"/>
      <c r="TY82" s="35"/>
      <c r="TZ82" s="35"/>
      <c r="UA82" s="35"/>
      <c r="UB82" s="35"/>
      <c r="UC82" s="35"/>
      <c r="UD82" s="35"/>
      <c r="UE82" s="35"/>
      <c r="UF82" s="35"/>
      <c r="UG82" s="35"/>
      <c r="UH82" s="35"/>
      <c r="UI82" s="35"/>
      <c r="UJ82" s="35"/>
      <c r="UK82" s="35"/>
      <c r="UL82" s="35"/>
      <c r="UM82" s="35"/>
      <c r="UN82" s="35"/>
      <c r="UO82" s="35"/>
      <c r="UP82" s="35"/>
      <c r="UQ82" s="35"/>
      <c r="UR82" s="35"/>
      <c r="US82" s="35"/>
      <c r="UT82" s="35"/>
      <c r="UU82" s="35"/>
      <c r="UV82" s="35"/>
      <c r="UW82" s="35"/>
      <c r="UX82" s="35"/>
      <c r="UY82" s="35"/>
      <c r="UZ82" s="35"/>
      <c r="VA82" s="35"/>
      <c r="VB82" s="35"/>
      <c r="VC82" s="35"/>
      <c r="VD82" s="35"/>
      <c r="VE82" s="35"/>
      <c r="VF82" s="35"/>
      <c r="VG82" s="35"/>
      <c r="VH82" s="35"/>
      <c r="VI82" s="35"/>
      <c r="VJ82" s="35"/>
      <c r="VK82" s="35"/>
      <c r="VL82" s="35"/>
      <c r="VM82" s="35"/>
      <c r="VN82" s="35"/>
      <c r="VO82" s="35"/>
      <c r="VP82" s="35"/>
      <c r="VQ82" s="35"/>
      <c r="VR82" s="35"/>
      <c r="VS82" s="35"/>
      <c r="VT82" s="35"/>
      <c r="VU82" s="35"/>
      <c r="VV82" s="35"/>
      <c r="VW82" s="35"/>
      <c r="VX82" s="35"/>
      <c r="VY82" s="35"/>
      <c r="VZ82" s="35"/>
      <c r="WA82" s="35"/>
      <c r="WB82" s="35"/>
      <c r="WC82" s="35"/>
      <c r="WD82" s="35"/>
      <c r="WE82" s="35"/>
      <c r="WF82" s="35"/>
      <c r="WG82" s="35"/>
      <c r="WH82" s="35"/>
      <c r="WI82" s="35"/>
      <c r="WJ82" s="35"/>
      <c r="WK82" s="35"/>
      <c r="WL82" s="35"/>
      <c r="WM82" s="35"/>
      <c r="WN82" s="35"/>
      <c r="WO82" s="35"/>
      <c r="WP82" s="35"/>
      <c r="WQ82" s="35"/>
      <c r="WR82" s="35"/>
      <c r="WS82" s="35"/>
      <c r="WT82" s="35"/>
      <c r="WU82" s="35"/>
      <c r="WV82" s="35"/>
      <c r="WW82" s="35"/>
      <c r="WX82" s="35"/>
      <c r="WY82" s="35"/>
      <c r="WZ82" s="35"/>
      <c r="XA82" s="35"/>
      <c r="XB82" s="35"/>
      <c r="XC82" s="35"/>
      <c r="XD82" s="35"/>
      <c r="XE82" s="35"/>
      <c r="XF82" s="35"/>
      <c r="XG82" s="35"/>
      <c r="XH82" s="35"/>
      <c r="XI82" s="35"/>
      <c r="XJ82" s="35"/>
      <c r="XK82" s="35"/>
      <c r="XL82" s="35"/>
      <c r="XM82" s="35"/>
      <c r="XN82" s="35"/>
      <c r="XO82" s="35"/>
      <c r="XP82" s="35"/>
      <c r="XQ82" s="35"/>
      <c r="XR82" s="35"/>
      <c r="XS82" s="35"/>
      <c r="XT82" s="35"/>
      <c r="XU82" s="35"/>
      <c r="XV82" s="35"/>
      <c r="XW82" s="35"/>
      <c r="XX82" s="35"/>
      <c r="XY82" s="35"/>
      <c r="XZ82" s="35"/>
      <c r="YA82" s="35"/>
      <c r="YB82" s="35"/>
      <c r="YC82" s="35"/>
      <c r="YD82" s="35"/>
      <c r="YE82" s="35"/>
      <c r="YF82" s="35"/>
      <c r="YG82" s="35"/>
      <c r="YH82" s="35"/>
      <c r="YI82" s="35"/>
      <c r="YJ82" s="35"/>
      <c r="YK82" s="35"/>
      <c r="YL82" s="35"/>
      <c r="YM82" s="35"/>
      <c r="YN82" s="35"/>
      <c r="YO82" s="35"/>
      <c r="YP82" s="35"/>
      <c r="YQ82" s="35"/>
      <c r="YR82" s="35"/>
      <c r="YS82" s="35"/>
      <c r="YT82" s="35"/>
      <c r="YU82" s="35"/>
      <c r="YV82" s="35"/>
      <c r="YW82" s="35"/>
      <c r="YX82" s="35"/>
      <c r="YY82" s="35"/>
      <c r="YZ82" s="35"/>
      <c r="ZA82" s="35"/>
      <c r="ZB82" s="35"/>
      <c r="ZC82" s="35"/>
      <c r="ZD82" s="35"/>
      <c r="ZE82" s="35"/>
      <c r="ZF82" s="35"/>
      <c r="ZG82" s="35"/>
      <c r="ZH82" s="35"/>
      <c r="ZI82" s="35"/>
      <c r="ZJ82" s="35"/>
      <c r="ZK82" s="35"/>
      <c r="ZL82" s="35"/>
      <c r="ZM82" s="35"/>
      <c r="ZN82" s="35"/>
      <c r="ZO82" s="35"/>
      <c r="ZP82" s="35"/>
      <c r="ZQ82" s="35"/>
      <c r="ZR82" s="35"/>
      <c r="ZS82" s="35"/>
      <c r="ZT82" s="35"/>
      <c r="ZU82" s="35"/>
      <c r="ZV82" s="35"/>
      <c r="ZW82" s="35"/>
      <c r="ZX82" s="35"/>
      <c r="ZY82" s="35"/>
      <c r="ZZ82" s="35"/>
      <c r="AAA82" s="35"/>
      <c r="AAB82" s="35"/>
      <c r="AAC82" s="35"/>
      <c r="AAD82" s="35"/>
      <c r="AAE82" s="35"/>
      <c r="AAF82" s="35"/>
      <c r="AAG82" s="35"/>
      <c r="AAH82" s="35"/>
      <c r="AAI82" s="35"/>
      <c r="AAJ82" s="35"/>
      <c r="AAK82" s="35"/>
      <c r="AAL82" s="35"/>
      <c r="AAM82" s="35"/>
      <c r="AAN82" s="35"/>
      <c r="AAO82" s="35"/>
      <c r="AAP82" s="35"/>
      <c r="AAQ82" s="35"/>
      <c r="AAR82" s="35"/>
      <c r="AAS82" s="35"/>
      <c r="AAT82" s="35"/>
      <c r="AAU82" s="35"/>
      <c r="AAV82" s="35"/>
      <c r="AAW82" s="35"/>
      <c r="AAX82" s="35"/>
      <c r="AAY82" s="35"/>
      <c r="AAZ82" s="35"/>
      <c r="ABA82" s="35"/>
      <c r="ABB82" s="35"/>
      <c r="ABC82" s="35"/>
      <c r="ABD82" s="35"/>
      <c r="ABE82" s="35"/>
      <c r="ABF82" s="35"/>
      <c r="ABG82" s="35"/>
      <c r="ABH82" s="35"/>
      <c r="ABI82" s="35"/>
      <c r="ABJ82" s="35"/>
      <c r="ABK82" s="35"/>
      <c r="ABL82" s="35"/>
      <c r="ABM82" s="35"/>
      <c r="ABN82" s="35"/>
      <c r="ABO82" s="35"/>
      <c r="ABP82" s="35"/>
      <c r="ABQ82" s="35"/>
      <c r="ABR82" s="35"/>
      <c r="ABS82" s="35"/>
      <c r="ABT82" s="35"/>
      <c r="ABU82" s="35"/>
      <c r="ABV82" s="35"/>
      <c r="ABW82" s="35"/>
      <c r="ABX82" s="35"/>
      <c r="ABY82" s="35"/>
      <c r="ABZ82" s="35"/>
      <c r="ACA82" s="35"/>
      <c r="ACB82" s="35"/>
      <c r="ACC82" s="35"/>
      <c r="ACD82" s="35"/>
      <c r="ACE82" s="35"/>
      <c r="ACF82" s="35"/>
      <c r="ACG82" s="35"/>
      <c r="ACH82" s="35"/>
      <c r="ACI82" s="35"/>
      <c r="ACJ82" s="35"/>
      <c r="ACK82" s="35"/>
      <c r="ACL82" s="35"/>
      <c r="ACM82" s="35"/>
      <c r="ACN82" s="35"/>
      <c r="ACO82" s="35"/>
      <c r="ACP82" s="35"/>
      <c r="ACQ82" s="35"/>
      <c r="ACR82" s="35"/>
      <c r="ACS82" s="35"/>
      <c r="ACT82" s="35"/>
      <c r="ACU82" s="35"/>
      <c r="ACV82" s="35"/>
      <c r="ACW82" s="35"/>
      <c r="ACX82" s="35"/>
      <c r="ACY82" s="35"/>
      <c r="ACZ82" s="35"/>
      <c r="ADA82" s="35"/>
      <c r="ADB82" s="35"/>
      <c r="ADC82" s="35"/>
      <c r="ADD82" s="35"/>
      <c r="ADE82" s="35"/>
      <c r="ADF82" s="35"/>
      <c r="ADG82" s="35"/>
      <c r="ADH82" s="35"/>
      <c r="ADI82" s="35"/>
      <c r="ADJ82" s="35"/>
      <c r="ADK82" s="35"/>
      <c r="ADL82" s="35"/>
      <c r="ADM82" s="35"/>
      <c r="ADN82" s="35"/>
      <c r="ADO82" s="35"/>
      <c r="ADP82" s="35"/>
      <c r="ADQ82" s="35"/>
      <c r="ADR82" s="35"/>
      <c r="ADS82" s="35"/>
      <c r="ADT82" s="35"/>
      <c r="ADU82" s="35"/>
      <c r="ADV82" s="35"/>
      <c r="ADW82" s="35"/>
      <c r="ADX82" s="35"/>
      <c r="ADY82" s="35"/>
      <c r="ADZ82" s="35"/>
      <c r="AEA82" s="35"/>
      <c r="AEB82" s="35"/>
      <c r="AEC82" s="35"/>
      <c r="AED82" s="35"/>
      <c r="AEE82" s="35"/>
      <c r="AEF82" s="35"/>
      <c r="AEG82" s="35"/>
      <c r="AEH82" s="35"/>
      <c r="AEI82" s="35"/>
      <c r="AEJ82" s="35"/>
      <c r="AEK82" s="35"/>
      <c r="AEL82" s="35"/>
      <c r="AEM82" s="35"/>
      <c r="AEN82" s="35"/>
      <c r="AEO82" s="35"/>
      <c r="AEP82" s="35"/>
      <c r="AEQ82" s="35"/>
      <c r="AER82" s="35"/>
      <c r="AES82" s="35"/>
      <c r="AET82" s="35"/>
      <c r="AEU82" s="35"/>
      <c r="AEV82" s="35"/>
      <c r="AEW82" s="35"/>
      <c r="AEX82" s="35"/>
      <c r="AEY82" s="35"/>
      <c r="AEZ82" s="35"/>
      <c r="AFA82" s="35"/>
      <c r="AFB82" s="35"/>
      <c r="AFC82" s="35"/>
      <c r="AFD82" s="35"/>
      <c r="AFE82" s="35"/>
      <c r="AFF82" s="35"/>
      <c r="AFG82" s="35"/>
      <c r="AFH82" s="35"/>
      <c r="AFI82" s="35"/>
      <c r="AFJ82" s="35"/>
      <c r="AFK82" s="35"/>
      <c r="AFL82" s="35"/>
      <c r="AFM82" s="35"/>
      <c r="AFN82" s="35"/>
      <c r="AFO82" s="35"/>
      <c r="AFP82" s="35"/>
      <c r="AFQ82" s="35"/>
      <c r="AFR82" s="35"/>
      <c r="AFS82" s="35"/>
      <c r="AFT82" s="35"/>
      <c r="AFU82" s="35"/>
      <c r="AFV82" s="35"/>
      <c r="AFW82" s="35"/>
      <c r="AFX82" s="35"/>
      <c r="AFY82" s="35"/>
      <c r="AFZ82" s="35"/>
      <c r="AGA82" s="35"/>
      <c r="AGB82" s="35"/>
      <c r="AGC82" s="35"/>
      <c r="AGD82" s="35"/>
      <c r="AGE82" s="35"/>
      <c r="AGF82" s="35"/>
      <c r="AGG82" s="35"/>
      <c r="AGH82" s="35"/>
      <c r="AGI82" s="35"/>
      <c r="AGJ82" s="35"/>
      <c r="AGK82" s="35"/>
      <c r="AGL82" s="35"/>
      <c r="AGM82" s="35"/>
      <c r="AGN82" s="35"/>
      <c r="AGO82" s="35"/>
      <c r="AGP82" s="35"/>
      <c r="AGQ82" s="35"/>
      <c r="AGR82" s="35"/>
      <c r="AGS82" s="35"/>
      <c r="AGT82" s="35"/>
      <c r="AGU82" s="35"/>
      <c r="AGV82" s="35"/>
      <c r="AGW82" s="35"/>
      <c r="AGX82" s="35"/>
      <c r="AGY82" s="35"/>
      <c r="AGZ82" s="35"/>
      <c r="AHA82" s="35"/>
      <c r="AHB82" s="35"/>
      <c r="AHC82" s="35"/>
      <c r="AHD82" s="35"/>
      <c r="AHE82" s="35"/>
      <c r="AHF82" s="35"/>
      <c r="AHG82" s="35"/>
      <c r="AHH82" s="35"/>
      <c r="AHI82" s="35"/>
      <c r="AHJ82" s="35"/>
      <c r="AHK82" s="35"/>
      <c r="AHL82" s="35"/>
      <c r="AHM82" s="35"/>
      <c r="AHN82" s="35"/>
      <c r="AHO82" s="35"/>
      <c r="AHP82" s="35"/>
      <c r="AHQ82" s="35"/>
      <c r="AHR82" s="35"/>
      <c r="AHS82" s="35"/>
      <c r="AHT82" s="35"/>
      <c r="AHU82" s="35"/>
      <c r="AHV82" s="35"/>
      <c r="AHW82" s="35"/>
      <c r="AHX82" s="35"/>
      <c r="AHY82" s="35"/>
      <c r="AHZ82" s="35"/>
      <c r="AIA82" s="35"/>
      <c r="AIB82" s="35"/>
      <c r="AIC82" s="35"/>
      <c r="AID82" s="35"/>
      <c r="AIE82" s="35"/>
      <c r="AIF82" s="35"/>
      <c r="AIG82" s="35"/>
      <c r="AIH82" s="35"/>
      <c r="AII82" s="35"/>
      <c r="AIJ82" s="35"/>
      <c r="AIK82" s="35"/>
      <c r="AIL82" s="35"/>
      <c r="AIM82" s="35"/>
      <c r="AIN82" s="35"/>
      <c r="AIO82" s="35"/>
      <c r="AIP82" s="35"/>
      <c r="AIQ82" s="35"/>
      <c r="AIR82" s="35"/>
      <c r="AIS82" s="35"/>
      <c r="AIT82" s="35"/>
      <c r="AIU82" s="35"/>
      <c r="AIV82" s="35"/>
      <c r="AIW82" s="35"/>
      <c r="AIX82" s="35"/>
      <c r="AIY82" s="35"/>
      <c r="AIZ82" s="35"/>
      <c r="AJA82" s="35"/>
      <c r="AJB82" s="35"/>
      <c r="AJC82" s="35"/>
      <c r="AJD82" s="35"/>
      <c r="AJE82" s="35"/>
      <c r="AJF82" s="35"/>
      <c r="AJG82" s="35"/>
      <c r="AJH82" s="35"/>
      <c r="AJI82" s="35"/>
      <c r="AJJ82" s="35"/>
      <c r="AJK82" s="35"/>
      <c r="AJL82" s="35"/>
      <c r="AJM82" s="35"/>
      <c r="AJN82" s="35"/>
      <c r="AJO82" s="35"/>
      <c r="AJP82" s="35"/>
      <c r="AJQ82" s="35"/>
      <c r="AJR82" s="35"/>
      <c r="AJS82" s="35"/>
      <c r="AJT82" s="35"/>
      <c r="AJU82" s="35"/>
      <c r="AJV82" s="35"/>
      <c r="AJW82" s="35"/>
      <c r="AJX82" s="35"/>
      <c r="AJY82" s="35"/>
      <c r="AJZ82" s="35"/>
      <c r="AKA82" s="35"/>
      <c r="AKB82" s="35"/>
      <c r="AKC82" s="35"/>
      <c r="AKD82" s="35"/>
      <c r="AKE82" s="35"/>
      <c r="AKF82" s="35"/>
      <c r="AKG82" s="35"/>
      <c r="AKH82" s="35"/>
      <c r="AKI82" s="35"/>
      <c r="AKJ82" s="35"/>
      <c r="AKK82" s="35"/>
      <c r="AKL82" s="35"/>
      <c r="AKM82" s="35"/>
      <c r="AKN82" s="35"/>
      <c r="AKO82" s="35"/>
      <c r="AKP82" s="35"/>
      <c r="AKQ82" s="35"/>
      <c r="AKR82" s="35"/>
      <c r="AKS82" s="35"/>
      <c r="AKT82" s="35"/>
      <c r="AKU82" s="35"/>
      <c r="AKV82" s="35"/>
      <c r="AKW82" s="35"/>
      <c r="AKX82" s="35"/>
      <c r="AKY82" s="35"/>
      <c r="AKZ82" s="35"/>
      <c r="ALA82" s="35"/>
      <c r="ALB82" s="35"/>
      <c r="ALC82" s="35"/>
      <c r="ALD82" s="35"/>
      <c r="ALE82" s="35"/>
      <c r="ALF82" s="35"/>
      <c r="ALG82" s="35"/>
      <c r="ALH82" s="35"/>
      <c r="ALI82" s="35"/>
      <c r="ALJ82" s="35"/>
      <c r="ALK82" s="35"/>
      <c r="ALL82" s="35"/>
      <c r="ALM82" s="35"/>
      <c r="ALN82" s="35"/>
      <c r="ALO82" s="35"/>
      <c r="ALP82" s="35"/>
      <c r="ALQ82" s="35"/>
      <c r="ALR82" s="35"/>
      <c r="ALS82" s="35"/>
      <c r="ALT82" s="35"/>
      <c r="ALU82" s="35"/>
      <c r="ALV82" s="35"/>
      <c r="ALW82" s="35"/>
      <c r="ALX82" s="35"/>
      <c r="ALY82" s="35"/>
      <c r="ALZ82" s="35"/>
      <c r="AMA82" s="35"/>
      <c r="AMB82" s="35"/>
      <c r="AMC82" s="35"/>
      <c r="AMD82" s="35"/>
      <c r="AME82" s="35"/>
      <c r="AMF82" s="35"/>
      <c r="AMG82" s="35"/>
      <c r="AMH82" s="35"/>
      <c r="AMI82" s="35"/>
      <c r="AMJ82" s="35"/>
      <c r="AMK82" s="35"/>
    </row>
    <row r="83" s="1" customFormat="1" ht="20.1" customHeight="1" spans="1:1025">
      <c r="A83" s="11"/>
      <c r="B83" s="11">
        <v>80</v>
      </c>
      <c r="C83" s="12"/>
      <c r="D83" s="13"/>
      <c r="E83" s="14"/>
      <c r="F83" s="14"/>
      <c r="G83" s="13"/>
      <c r="H83" s="15"/>
      <c r="I83" s="20"/>
      <c r="J83" s="7"/>
      <c r="K83" s="24">
        <v>8.412</v>
      </c>
      <c r="L83" s="22">
        <f>K83/0.003375</f>
        <v>2492.44444444444</v>
      </c>
      <c r="M83" s="25">
        <v>268.4</v>
      </c>
      <c r="N83" s="15">
        <f>M83/22.5</f>
        <v>11.9288888888889</v>
      </c>
      <c r="O83" s="15"/>
      <c r="P83" s="15"/>
      <c r="Q83" s="30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3"/>
      <c r="AG83" s="34"/>
      <c r="AH83" s="34"/>
      <c r="AI83" s="34"/>
      <c r="AJ83" s="34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  <c r="HX83" s="35"/>
      <c r="HY83" s="35"/>
      <c r="HZ83" s="35"/>
      <c r="IA83" s="35"/>
      <c r="IB83" s="35"/>
      <c r="IC83" s="35"/>
      <c r="ID83" s="35"/>
      <c r="IE83" s="35"/>
      <c r="IF83" s="35"/>
      <c r="IG83" s="35"/>
      <c r="IH83" s="35"/>
      <c r="II83" s="35"/>
      <c r="IJ83" s="35"/>
      <c r="IK83" s="35"/>
      <c r="IL83" s="35"/>
      <c r="IM83" s="35"/>
      <c r="IN83" s="35"/>
      <c r="IO83" s="35"/>
      <c r="IP83" s="35"/>
      <c r="IQ83" s="35"/>
      <c r="IR83" s="35"/>
      <c r="IS83" s="35"/>
      <c r="IT83" s="35"/>
      <c r="IU83" s="35"/>
      <c r="IV83" s="35"/>
      <c r="IW83" s="35"/>
      <c r="IX83" s="35"/>
      <c r="IY83" s="35"/>
      <c r="IZ83" s="35"/>
      <c r="JA83" s="35"/>
      <c r="JB83" s="35"/>
      <c r="JC83" s="35"/>
      <c r="JD83" s="35"/>
      <c r="JE83" s="35"/>
      <c r="JF83" s="35"/>
      <c r="JG83" s="35"/>
      <c r="JH83" s="35"/>
      <c r="JI83" s="35"/>
      <c r="JJ83" s="35"/>
      <c r="JK83" s="35"/>
      <c r="JL83" s="35"/>
      <c r="JM83" s="35"/>
      <c r="JN83" s="35"/>
      <c r="JO83" s="35"/>
      <c r="JP83" s="35"/>
      <c r="JQ83" s="35"/>
      <c r="JR83" s="35"/>
      <c r="JS83" s="35"/>
      <c r="JT83" s="35"/>
      <c r="JU83" s="35"/>
      <c r="JV83" s="35"/>
      <c r="JW83" s="35"/>
      <c r="JX83" s="35"/>
      <c r="JY83" s="35"/>
      <c r="JZ83" s="35"/>
      <c r="KA83" s="35"/>
      <c r="KB83" s="35"/>
      <c r="KC83" s="35"/>
      <c r="KD83" s="35"/>
      <c r="KE83" s="35"/>
      <c r="KF83" s="35"/>
      <c r="KG83" s="35"/>
      <c r="KH83" s="35"/>
      <c r="KI83" s="35"/>
      <c r="KJ83" s="35"/>
      <c r="KK83" s="35"/>
      <c r="KL83" s="35"/>
      <c r="KM83" s="35"/>
      <c r="KN83" s="35"/>
      <c r="KO83" s="35"/>
      <c r="KP83" s="35"/>
      <c r="KQ83" s="35"/>
      <c r="KR83" s="35"/>
      <c r="KS83" s="35"/>
      <c r="KT83" s="35"/>
      <c r="KU83" s="35"/>
      <c r="KV83" s="35"/>
      <c r="KW83" s="35"/>
      <c r="KX83" s="35"/>
      <c r="KY83" s="35"/>
      <c r="KZ83" s="35"/>
      <c r="LA83" s="35"/>
      <c r="LB83" s="35"/>
      <c r="LC83" s="35"/>
      <c r="LD83" s="35"/>
      <c r="LE83" s="35"/>
      <c r="LF83" s="35"/>
      <c r="LG83" s="35"/>
      <c r="LH83" s="35"/>
      <c r="LI83" s="35"/>
      <c r="LJ83" s="35"/>
      <c r="LK83" s="35"/>
      <c r="LL83" s="35"/>
      <c r="LM83" s="35"/>
      <c r="LN83" s="35"/>
      <c r="LO83" s="35"/>
      <c r="LP83" s="35"/>
      <c r="LQ83" s="35"/>
      <c r="LR83" s="35"/>
      <c r="LS83" s="35"/>
      <c r="LT83" s="35"/>
      <c r="LU83" s="35"/>
      <c r="LV83" s="35"/>
      <c r="LW83" s="35"/>
      <c r="LX83" s="35"/>
      <c r="LY83" s="35"/>
      <c r="LZ83" s="35"/>
      <c r="MA83" s="35"/>
      <c r="MB83" s="35"/>
      <c r="MC83" s="35"/>
      <c r="MD83" s="35"/>
      <c r="ME83" s="35"/>
      <c r="MF83" s="35"/>
      <c r="MG83" s="35"/>
      <c r="MH83" s="35"/>
      <c r="MI83" s="35"/>
      <c r="MJ83" s="35"/>
      <c r="MK83" s="35"/>
      <c r="ML83" s="35"/>
      <c r="MM83" s="35"/>
      <c r="MN83" s="35"/>
      <c r="MO83" s="35"/>
      <c r="MP83" s="35"/>
      <c r="MQ83" s="35"/>
      <c r="MR83" s="35"/>
      <c r="MS83" s="35"/>
      <c r="MT83" s="35"/>
      <c r="MU83" s="35"/>
      <c r="MV83" s="35"/>
      <c r="MW83" s="35"/>
      <c r="MX83" s="35"/>
      <c r="MY83" s="35"/>
      <c r="MZ83" s="35"/>
      <c r="NA83" s="35"/>
      <c r="NB83" s="35"/>
      <c r="NC83" s="35"/>
      <c r="ND83" s="35"/>
      <c r="NE83" s="35"/>
      <c r="NF83" s="35"/>
      <c r="NG83" s="35"/>
      <c r="NH83" s="35"/>
      <c r="NI83" s="35"/>
      <c r="NJ83" s="35"/>
      <c r="NK83" s="35"/>
      <c r="NL83" s="35"/>
      <c r="NM83" s="35"/>
      <c r="NN83" s="35"/>
      <c r="NO83" s="35"/>
      <c r="NP83" s="35"/>
      <c r="NQ83" s="35"/>
      <c r="NR83" s="35"/>
      <c r="NS83" s="35"/>
      <c r="NT83" s="35"/>
      <c r="NU83" s="35"/>
      <c r="NV83" s="35"/>
      <c r="NW83" s="35"/>
      <c r="NX83" s="35"/>
      <c r="NY83" s="35"/>
      <c r="NZ83" s="35"/>
      <c r="OA83" s="35"/>
      <c r="OB83" s="35"/>
      <c r="OC83" s="35"/>
      <c r="OD83" s="35"/>
      <c r="OE83" s="35"/>
      <c r="OF83" s="35"/>
      <c r="OG83" s="35"/>
      <c r="OH83" s="35"/>
      <c r="OI83" s="35"/>
      <c r="OJ83" s="35"/>
      <c r="OK83" s="35"/>
      <c r="OL83" s="35"/>
      <c r="OM83" s="35"/>
      <c r="ON83" s="35"/>
      <c r="OO83" s="35"/>
      <c r="OP83" s="35"/>
      <c r="OQ83" s="35"/>
      <c r="OR83" s="35"/>
      <c r="OS83" s="35"/>
      <c r="OT83" s="35"/>
      <c r="OU83" s="35"/>
      <c r="OV83" s="35"/>
      <c r="OW83" s="35"/>
      <c r="OX83" s="35"/>
      <c r="OY83" s="35"/>
      <c r="OZ83" s="35"/>
      <c r="PA83" s="35"/>
      <c r="PB83" s="35"/>
      <c r="PC83" s="35"/>
      <c r="PD83" s="35"/>
      <c r="PE83" s="35"/>
      <c r="PF83" s="35"/>
      <c r="PG83" s="35"/>
      <c r="PH83" s="35"/>
      <c r="PI83" s="35"/>
      <c r="PJ83" s="35"/>
      <c r="PK83" s="35"/>
      <c r="PL83" s="35"/>
      <c r="PM83" s="35"/>
      <c r="PN83" s="35"/>
      <c r="PO83" s="35"/>
      <c r="PP83" s="35"/>
      <c r="PQ83" s="35"/>
      <c r="PR83" s="35"/>
      <c r="PS83" s="35"/>
      <c r="PT83" s="35"/>
      <c r="PU83" s="35"/>
      <c r="PV83" s="35"/>
      <c r="PW83" s="35"/>
      <c r="PX83" s="35"/>
      <c r="PY83" s="35"/>
      <c r="PZ83" s="35"/>
      <c r="QA83" s="35"/>
      <c r="QB83" s="35"/>
      <c r="QC83" s="35"/>
      <c r="QD83" s="35"/>
      <c r="QE83" s="35"/>
      <c r="QF83" s="35"/>
      <c r="QG83" s="35"/>
      <c r="QH83" s="35"/>
      <c r="QI83" s="35"/>
      <c r="QJ83" s="35"/>
      <c r="QK83" s="35"/>
      <c r="QL83" s="35"/>
      <c r="QM83" s="35"/>
      <c r="QN83" s="35"/>
      <c r="QO83" s="35"/>
      <c r="QP83" s="35"/>
      <c r="QQ83" s="35"/>
      <c r="QR83" s="35"/>
      <c r="QS83" s="35"/>
      <c r="QT83" s="35"/>
      <c r="QU83" s="35"/>
      <c r="QV83" s="35"/>
      <c r="QW83" s="35"/>
      <c r="QX83" s="35"/>
      <c r="QY83" s="35"/>
      <c r="QZ83" s="35"/>
      <c r="RA83" s="35"/>
      <c r="RB83" s="35"/>
      <c r="RC83" s="35"/>
      <c r="RD83" s="35"/>
      <c r="RE83" s="35"/>
      <c r="RF83" s="35"/>
      <c r="RG83" s="35"/>
      <c r="RH83" s="35"/>
      <c r="RI83" s="35"/>
      <c r="RJ83" s="35"/>
      <c r="RK83" s="35"/>
      <c r="RL83" s="35"/>
      <c r="RM83" s="35"/>
      <c r="RN83" s="35"/>
      <c r="RO83" s="35"/>
      <c r="RP83" s="35"/>
      <c r="RQ83" s="35"/>
      <c r="RR83" s="35"/>
      <c r="RS83" s="35"/>
      <c r="RT83" s="35"/>
      <c r="RU83" s="35"/>
      <c r="RV83" s="35"/>
      <c r="RW83" s="35"/>
      <c r="RX83" s="35"/>
      <c r="RY83" s="35"/>
      <c r="RZ83" s="35"/>
      <c r="SA83" s="35"/>
      <c r="SB83" s="35"/>
      <c r="SC83" s="35"/>
      <c r="SD83" s="35"/>
      <c r="SE83" s="35"/>
      <c r="SF83" s="35"/>
      <c r="SG83" s="35"/>
      <c r="SH83" s="35"/>
      <c r="SI83" s="35"/>
      <c r="SJ83" s="35"/>
      <c r="SK83" s="35"/>
      <c r="SL83" s="35"/>
      <c r="SM83" s="35"/>
      <c r="SN83" s="35"/>
      <c r="SO83" s="35"/>
      <c r="SP83" s="35"/>
      <c r="SQ83" s="35"/>
      <c r="SR83" s="35"/>
      <c r="SS83" s="35"/>
      <c r="ST83" s="35"/>
      <c r="SU83" s="35"/>
      <c r="SV83" s="35"/>
      <c r="SW83" s="35"/>
      <c r="SX83" s="35"/>
      <c r="SY83" s="35"/>
      <c r="SZ83" s="35"/>
      <c r="TA83" s="35"/>
      <c r="TB83" s="35"/>
      <c r="TC83" s="35"/>
      <c r="TD83" s="35"/>
      <c r="TE83" s="35"/>
      <c r="TF83" s="35"/>
      <c r="TG83" s="35"/>
      <c r="TH83" s="35"/>
      <c r="TI83" s="35"/>
      <c r="TJ83" s="35"/>
      <c r="TK83" s="35"/>
      <c r="TL83" s="35"/>
      <c r="TM83" s="35"/>
      <c r="TN83" s="35"/>
      <c r="TO83" s="35"/>
      <c r="TP83" s="35"/>
      <c r="TQ83" s="35"/>
      <c r="TR83" s="35"/>
      <c r="TS83" s="35"/>
      <c r="TT83" s="35"/>
      <c r="TU83" s="35"/>
      <c r="TV83" s="35"/>
      <c r="TW83" s="35"/>
      <c r="TX83" s="35"/>
      <c r="TY83" s="35"/>
      <c r="TZ83" s="35"/>
      <c r="UA83" s="35"/>
      <c r="UB83" s="35"/>
      <c r="UC83" s="35"/>
      <c r="UD83" s="35"/>
      <c r="UE83" s="35"/>
      <c r="UF83" s="35"/>
      <c r="UG83" s="35"/>
      <c r="UH83" s="35"/>
      <c r="UI83" s="35"/>
      <c r="UJ83" s="35"/>
      <c r="UK83" s="35"/>
      <c r="UL83" s="35"/>
      <c r="UM83" s="35"/>
      <c r="UN83" s="35"/>
      <c r="UO83" s="35"/>
      <c r="UP83" s="35"/>
      <c r="UQ83" s="35"/>
      <c r="UR83" s="35"/>
      <c r="US83" s="35"/>
      <c r="UT83" s="35"/>
      <c r="UU83" s="35"/>
      <c r="UV83" s="35"/>
      <c r="UW83" s="35"/>
      <c r="UX83" s="35"/>
      <c r="UY83" s="35"/>
      <c r="UZ83" s="35"/>
      <c r="VA83" s="35"/>
      <c r="VB83" s="35"/>
      <c r="VC83" s="35"/>
      <c r="VD83" s="35"/>
      <c r="VE83" s="35"/>
      <c r="VF83" s="35"/>
      <c r="VG83" s="35"/>
      <c r="VH83" s="35"/>
      <c r="VI83" s="35"/>
      <c r="VJ83" s="35"/>
      <c r="VK83" s="35"/>
      <c r="VL83" s="35"/>
      <c r="VM83" s="35"/>
      <c r="VN83" s="35"/>
      <c r="VO83" s="35"/>
      <c r="VP83" s="35"/>
      <c r="VQ83" s="35"/>
      <c r="VR83" s="35"/>
      <c r="VS83" s="35"/>
      <c r="VT83" s="35"/>
      <c r="VU83" s="35"/>
      <c r="VV83" s="35"/>
      <c r="VW83" s="35"/>
      <c r="VX83" s="35"/>
      <c r="VY83" s="35"/>
      <c r="VZ83" s="35"/>
      <c r="WA83" s="35"/>
      <c r="WB83" s="35"/>
      <c r="WC83" s="35"/>
      <c r="WD83" s="35"/>
      <c r="WE83" s="35"/>
      <c r="WF83" s="35"/>
      <c r="WG83" s="35"/>
      <c r="WH83" s="35"/>
      <c r="WI83" s="35"/>
      <c r="WJ83" s="35"/>
      <c r="WK83" s="35"/>
      <c r="WL83" s="35"/>
      <c r="WM83" s="35"/>
      <c r="WN83" s="35"/>
      <c r="WO83" s="35"/>
      <c r="WP83" s="35"/>
      <c r="WQ83" s="35"/>
      <c r="WR83" s="35"/>
      <c r="WS83" s="35"/>
      <c r="WT83" s="35"/>
      <c r="WU83" s="35"/>
      <c r="WV83" s="35"/>
      <c r="WW83" s="35"/>
      <c r="WX83" s="35"/>
      <c r="WY83" s="35"/>
      <c r="WZ83" s="35"/>
      <c r="XA83" s="35"/>
      <c r="XB83" s="35"/>
      <c r="XC83" s="35"/>
      <c r="XD83" s="35"/>
      <c r="XE83" s="35"/>
      <c r="XF83" s="35"/>
      <c r="XG83" s="35"/>
      <c r="XH83" s="35"/>
      <c r="XI83" s="35"/>
      <c r="XJ83" s="35"/>
      <c r="XK83" s="35"/>
      <c r="XL83" s="35"/>
      <c r="XM83" s="35"/>
      <c r="XN83" s="35"/>
      <c r="XO83" s="35"/>
      <c r="XP83" s="35"/>
      <c r="XQ83" s="35"/>
      <c r="XR83" s="35"/>
      <c r="XS83" s="35"/>
      <c r="XT83" s="35"/>
      <c r="XU83" s="35"/>
      <c r="XV83" s="35"/>
      <c r="XW83" s="35"/>
      <c r="XX83" s="35"/>
      <c r="XY83" s="35"/>
      <c r="XZ83" s="35"/>
      <c r="YA83" s="35"/>
      <c r="YB83" s="35"/>
      <c r="YC83" s="35"/>
      <c r="YD83" s="35"/>
      <c r="YE83" s="35"/>
      <c r="YF83" s="35"/>
      <c r="YG83" s="35"/>
      <c r="YH83" s="35"/>
      <c r="YI83" s="35"/>
      <c r="YJ83" s="35"/>
      <c r="YK83" s="35"/>
      <c r="YL83" s="35"/>
      <c r="YM83" s="35"/>
      <c r="YN83" s="35"/>
      <c r="YO83" s="35"/>
      <c r="YP83" s="35"/>
      <c r="YQ83" s="35"/>
      <c r="YR83" s="35"/>
      <c r="YS83" s="35"/>
      <c r="YT83" s="35"/>
      <c r="YU83" s="35"/>
      <c r="YV83" s="35"/>
      <c r="YW83" s="35"/>
      <c r="YX83" s="35"/>
      <c r="YY83" s="35"/>
      <c r="YZ83" s="35"/>
      <c r="ZA83" s="35"/>
      <c r="ZB83" s="35"/>
      <c r="ZC83" s="35"/>
      <c r="ZD83" s="35"/>
      <c r="ZE83" s="35"/>
      <c r="ZF83" s="35"/>
      <c r="ZG83" s="35"/>
      <c r="ZH83" s="35"/>
      <c r="ZI83" s="35"/>
      <c r="ZJ83" s="35"/>
      <c r="ZK83" s="35"/>
      <c r="ZL83" s="35"/>
      <c r="ZM83" s="35"/>
      <c r="ZN83" s="35"/>
      <c r="ZO83" s="35"/>
      <c r="ZP83" s="35"/>
      <c r="ZQ83" s="35"/>
      <c r="ZR83" s="35"/>
      <c r="ZS83" s="35"/>
      <c r="ZT83" s="35"/>
      <c r="ZU83" s="35"/>
      <c r="ZV83" s="35"/>
      <c r="ZW83" s="35"/>
      <c r="ZX83" s="35"/>
      <c r="ZY83" s="35"/>
      <c r="ZZ83" s="35"/>
      <c r="AAA83" s="35"/>
      <c r="AAB83" s="35"/>
      <c r="AAC83" s="35"/>
      <c r="AAD83" s="35"/>
      <c r="AAE83" s="35"/>
      <c r="AAF83" s="35"/>
      <c r="AAG83" s="35"/>
      <c r="AAH83" s="35"/>
      <c r="AAI83" s="35"/>
      <c r="AAJ83" s="35"/>
      <c r="AAK83" s="35"/>
      <c r="AAL83" s="35"/>
      <c r="AAM83" s="35"/>
      <c r="AAN83" s="35"/>
      <c r="AAO83" s="35"/>
      <c r="AAP83" s="35"/>
      <c r="AAQ83" s="35"/>
      <c r="AAR83" s="35"/>
      <c r="AAS83" s="35"/>
      <c r="AAT83" s="35"/>
      <c r="AAU83" s="35"/>
      <c r="AAV83" s="35"/>
      <c r="AAW83" s="35"/>
      <c r="AAX83" s="35"/>
      <c r="AAY83" s="35"/>
      <c r="AAZ83" s="35"/>
      <c r="ABA83" s="35"/>
      <c r="ABB83" s="35"/>
      <c r="ABC83" s="35"/>
      <c r="ABD83" s="35"/>
      <c r="ABE83" s="35"/>
      <c r="ABF83" s="35"/>
      <c r="ABG83" s="35"/>
      <c r="ABH83" s="35"/>
      <c r="ABI83" s="35"/>
      <c r="ABJ83" s="35"/>
      <c r="ABK83" s="35"/>
      <c r="ABL83" s="35"/>
      <c r="ABM83" s="35"/>
      <c r="ABN83" s="35"/>
      <c r="ABO83" s="35"/>
      <c r="ABP83" s="35"/>
      <c r="ABQ83" s="35"/>
      <c r="ABR83" s="35"/>
      <c r="ABS83" s="35"/>
      <c r="ABT83" s="35"/>
      <c r="ABU83" s="35"/>
      <c r="ABV83" s="35"/>
      <c r="ABW83" s="35"/>
      <c r="ABX83" s="35"/>
      <c r="ABY83" s="35"/>
      <c r="ABZ83" s="35"/>
      <c r="ACA83" s="35"/>
      <c r="ACB83" s="35"/>
      <c r="ACC83" s="35"/>
      <c r="ACD83" s="35"/>
      <c r="ACE83" s="35"/>
      <c r="ACF83" s="35"/>
      <c r="ACG83" s="35"/>
      <c r="ACH83" s="35"/>
      <c r="ACI83" s="35"/>
      <c r="ACJ83" s="35"/>
      <c r="ACK83" s="35"/>
      <c r="ACL83" s="35"/>
      <c r="ACM83" s="35"/>
      <c r="ACN83" s="35"/>
      <c r="ACO83" s="35"/>
      <c r="ACP83" s="35"/>
      <c r="ACQ83" s="35"/>
      <c r="ACR83" s="35"/>
      <c r="ACS83" s="35"/>
      <c r="ACT83" s="35"/>
      <c r="ACU83" s="35"/>
      <c r="ACV83" s="35"/>
      <c r="ACW83" s="35"/>
      <c r="ACX83" s="35"/>
      <c r="ACY83" s="35"/>
      <c r="ACZ83" s="35"/>
      <c r="ADA83" s="35"/>
      <c r="ADB83" s="35"/>
      <c r="ADC83" s="35"/>
      <c r="ADD83" s="35"/>
      <c r="ADE83" s="35"/>
      <c r="ADF83" s="35"/>
      <c r="ADG83" s="35"/>
      <c r="ADH83" s="35"/>
      <c r="ADI83" s="35"/>
      <c r="ADJ83" s="35"/>
      <c r="ADK83" s="35"/>
      <c r="ADL83" s="35"/>
      <c r="ADM83" s="35"/>
      <c r="ADN83" s="35"/>
      <c r="ADO83" s="35"/>
      <c r="ADP83" s="35"/>
      <c r="ADQ83" s="35"/>
      <c r="ADR83" s="35"/>
      <c r="ADS83" s="35"/>
      <c r="ADT83" s="35"/>
      <c r="ADU83" s="35"/>
      <c r="ADV83" s="35"/>
      <c r="ADW83" s="35"/>
      <c r="ADX83" s="35"/>
      <c r="ADY83" s="35"/>
      <c r="ADZ83" s="35"/>
      <c r="AEA83" s="35"/>
      <c r="AEB83" s="35"/>
      <c r="AEC83" s="35"/>
      <c r="AED83" s="35"/>
      <c r="AEE83" s="35"/>
      <c r="AEF83" s="35"/>
      <c r="AEG83" s="35"/>
      <c r="AEH83" s="35"/>
      <c r="AEI83" s="35"/>
      <c r="AEJ83" s="35"/>
      <c r="AEK83" s="35"/>
      <c r="AEL83" s="35"/>
      <c r="AEM83" s="35"/>
      <c r="AEN83" s="35"/>
      <c r="AEO83" s="35"/>
      <c r="AEP83" s="35"/>
      <c r="AEQ83" s="35"/>
      <c r="AER83" s="35"/>
      <c r="AES83" s="35"/>
      <c r="AET83" s="35"/>
      <c r="AEU83" s="35"/>
      <c r="AEV83" s="35"/>
      <c r="AEW83" s="35"/>
      <c r="AEX83" s="35"/>
      <c r="AEY83" s="35"/>
      <c r="AEZ83" s="35"/>
      <c r="AFA83" s="35"/>
      <c r="AFB83" s="35"/>
      <c r="AFC83" s="35"/>
      <c r="AFD83" s="35"/>
      <c r="AFE83" s="35"/>
      <c r="AFF83" s="35"/>
      <c r="AFG83" s="35"/>
      <c r="AFH83" s="35"/>
      <c r="AFI83" s="35"/>
      <c r="AFJ83" s="35"/>
      <c r="AFK83" s="35"/>
      <c r="AFL83" s="35"/>
      <c r="AFM83" s="35"/>
      <c r="AFN83" s="35"/>
      <c r="AFO83" s="35"/>
      <c r="AFP83" s="35"/>
      <c r="AFQ83" s="35"/>
      <c r="AFR83" s="35"/>
      <c r="AFS83" s="35"/>
      <c r="AFT83" s="35"/>
      <c r="AFU83" s="35"/>
      <c r="AFV83" s="35"/>
      <c r="AFW83" s="35"/>
      <c r="AFX83" s="35"/>
      <c r="AFY83" s="35"/>
      <c r="AFZ83" s="35"/>
      <c r="AGA83" s="35"/>
      <c r="AGB83" s="35"/>
      <c r="AGC83" s="35"/>
      <c r="AGD83" s="35"/>
      <c r="AGE83" s="35"/>
      <c r="AGF83" s="35"/>
      <c r="AGG83" s="35"/>
      <c r="AGH83" s="35"/>
      <c r="AGI83" s="35"/>
      <c r="AGJ83" s="35"/>
      <c r="AGK83" s="35"/>
      <c r="AGL83" s="35"/>
      <c r="AGM83" s="35"/>
      <c r="AGN83" s="35"/>
      <c r="AGO83" s="35"/>
      <c r="AGP83" s="35"/>
      <c r="AGQ83" s="35"/>
      <c r="AGR83" s="35"/>
      <c r="AGS83" s="35"/>
      <c r="AGT83" s="35"/>
      <c r="AGU83" s="35"/>
      <c r="AGV83" s="35"/>
      <c r="AGW83" s="35"/>
      <c r="AGX83" s="35"/>
      <c r="AGY83" s="35"/>
      <c r="AGZ83" s="35"/>
      <c r="AHA83" s="35"/>
      <c r="AHB83" s="35"/>
      <c r="AHC83" s="35"/>
      <c r="AHD83" s="35"/>
      <c r="AHE83" s="35"/>
      <c r="AHF83" s="35"/>
      <c r="AHG83" s="35"/>
      <c r="AHH83" s="35"/>
      <c r="AHI83" s="35"/>
      <c r="AHJ83" s="35"/>
      <c r="AHK83" s="35"/>
      <c r="AHL83" s="35"/>
      <c r="AHM83" s="35"/>
      <c r="AHN83" s="35"/>
      <c r="AHO83" s="35"/>
      <c r="AHP83" s="35"/>
      <c r="AHQ83" s="35"/>
      <c r="AHR83" s="35"/>
      <c r="AHS83" s="35"/>
      <c r="AHT83" s="35"/>
      <c r="AHU83" s="35"/>
      <c r="AHV83" s="35"/>
      <c r="AHW83" s="35"/>
      <c r="AHX83" s="35"/>
      <c r="AHY83" s="35"/>
      <c r="AHZ83" s="35"/>
      <c r="AIA83" s="35"/>
      <c r="AIB83" s="35"/>
      <c r="AIC83" s="35"/>
      <c r="AID83" s="35"/>
      <c r="AIE83" s="35"/>
      <c r="AIF83" s="35"/>
      <c r="AIG83" s="35"/>
      <c r="AIH83" s="35"/>
      <c r="AII83" s="35"/>
      <c r="AIJ83" s="35"/>
      <c r="AIK83" s="35"/>
      <c r="AIL83" s="35"/>
      <c r="AIM83" s="35"/>
      <c r="AIN83" s="35"/>
      <c r="AIO83" s="35"/>
      <c r="AIP83" s="35"/>
      <c r="AIQ83" s="35"/>
      <c r="AIR83" s="35"/>
      <c r="AIS83" s="35"/>
      <c r="AIT83" s="35"/>
      <c r="AIU83" s="35"/>
      <c r="AIV83" s="35"/>
      <c r="AIW83" s="35"/>
      <c r="AIX83" s="35"/>
      <c r="AIY83" s="35"/>
      <c r="AIZ83" s="35"/>
      <c r="AJA83" s="35"/>
      <c r="AJB83" s="35"/>
      <c r="AJC83" s="35"/>
      <c r="AJD83" s="35"/>
      <c r="AJE83" s="35"/>
      <c r="AJF83" s="35"/>
      <c r="AJG83" s="35"/>
      <c r="AJH83" s="35"/>
      <c r="AJI83" s="35"/>
      <c r="AJJ83" s="35"/>
      <c r="AJK83" s="35"/>
      <c r="AJL83" s="35"/>
      <c r="AJM83" s="35"/>
      <c r="AJN83" s="35"/>
      <c r="AJO83" s="35"/>
      <c r="AJP83" s="35"/>
      <c r="AJQ83" s="35"/>
      <c r="AJR83" s="35"/>
      <c r="AJS83" s="35"/>
      <c r="AJT83" s="35"/>
      <c r="AJU83" s="35"/>
      <c r="AJV83" s="35"/>
      <c r="AJW83" s="35"/>
      <c r="AJX83" s="35"/>
      <c r="AJY83" s="35"/>
      <c r="AJZ83" s="35"/>
      <c r="AKA83" s="35"/>
      <c r="AKB83" s="35"/>
      <c r="AKC83" s="35"/>
      <c r="AKD83" s="35"/>
      <c r="AKE83" s="35"/>
      <c r="AKF83" s="35"/>
      <c r="AKG83" s="35"/>
      <c r="AKH83" s="35"/>
      <c r="AKI83" s="35"/>
      <c r="AKJ83" s="35"/>
      <c r="AKK83" s="35"/>
      <c r="AKL83" s="35"/>
      <c r="AKM83" s="35"/>
      <c r="AKN83" s="35"/>
      <c r="AKO83" s="35"/>
      <c r="AKP83" s="35"/>
      <c r="AKQ83" s="35"/>
      <c r="AKR83" s="35"/>
      <c r="AKS83" s="35"/>
      <c r="AKT83" s="35"/>
      <c r="AKU83" s="35"/>
      <c r="AKV83" s="35"/>
      <c r="AKW83" s="35"/>
      <c r="AKX83" s="35"/>
      <c r="AKY83" s="35"/>
      <c r="AKZ83" s="35"/>
      <c r="ALA83" s="35"/>
      <c r="ALB83" s="35"/>
      <c r="ALC83" s="35"/>
      <c r="ALD83" s="35"/>
      <c r="ALE83" s="35"/>
      <c r="ALF83" s="35"/>
      <c r="ALG83" s="35"/>
      <c r="ALH83" s="35"/>
      <c r="ALI83" s="35"/>
      <c r="ALJ83" s="35"/>
      <c r="ALK83" s="35"/>
      <c r="ALL83" s="35"/>
      <c r="ALM83" s="35"/>
      <c r="ALN83" s="35"/>
      <c r="ALO83" s="35"/>
      <c r="ALP83" s="35"/>
      <c r="ALQ83" s="35"/>
      <c r="ALR83" s="35"/>
      <c r="ALS83" s="35"/>
      <c r="ALT83" s="35"/>
      <c r="ALU83" s="35"/>
      <c r="ALV83" s="35"/>
      <c r="ALW83" s="35"/>
      <c r="ALX83" s="35"/>
      <c r="ALY83" s="35"/>
      <c r="ALZ83" s="35"/>
      <c r="AMA83" s="35"/>
      <c r="AMB83" s="35"/>
      <c r="AMC83" s="35"/>
      <c r="AMD83" s="35"/>
      <c r="AME83" s="35"/>
      <c r="AMF83" s="35"/>
      <c r="AMG83" s="35"/>
      <c r="AMH83" s="35"/>
      <c r="AMI83" s="35"/>
      <c r="AMJ83" s="35"/>
      <c r="AMK83" s="35"/>
    </row>
    <row r="84" s="1" customFormat="1" ht="20.1" customHeight="1" spans="1:1025">
      <c r="A84" s="11"/>
      <c r="B84" s="11">
        <v>81</v>
      </c>
      <c r="C84" s="12"/>
      <c r="D84" s="13"/>
      <c r="E84" s="14"/>
      <c r="F84" s="14"/>
      <c r="G84" s="13"/>
      <c r="H84" s="15"/>
      <c r="I84" s="20"/>
      <c r="J84" s="7"/>
      <c r="K84" s="24">
        <v>8.175</v>
      </c>
      <c r="L84" s="22">
        <f>K84/0.003375</f>
        <v>2422.22222222222</v>
      </c>
      <c r="M84" s="25">
        <v>277.2</v>
      </c>
      <c r="N84" s="15">
        <f>M84/22.5</f>
        <v>12.32</v>
      </c>
      <c r="O84" s="15"/>
      <c r="P84" s="15"/>
      <c r="Q84" s="30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3"/>
      <c r="AG84" s="34"/>
      <c r="AH84" s="34"/>
      <c r="AI84" s="34"/>
      <c r="AJ84" s="34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  <c r="EX84" s="35"/>
      <c r="EY84" s="35"/>
      <c r="EZ84" s="35"/>
      <c r="FA84" s="35"/>
      <c r="FB84" s="35"/>
      <c r="FC84" s="35"/>
      <c r="FD84" s="35"/>
      <c r="FE84" s="35"/>
      <c r="FF84" s="35"/>
      <c r="FG84" s="35"/>
      <c r="FH84" s="35"/>
      <c r="FI84" s="35"/>
      <c r="FJ84" s="35"/>
      <c r="FK84" s="35"/>
      <c r="FL84" s="35"/>
      <c r="FM84" s="35"/>
      <c r="FN84" s="35"/>
      <c r="FO84" s="35"/>
      <c r="FP84" s="35"/>
      <c r="FQ84" s="35"/>
      <c r="FR84" s="35"/>
      <c r="FS84" s="35"/>
      <c r="FT84" s="35"/>
      <c r="FU84" s="35"/>
      <c r="FV84" s="35"/>
      <c r="FW84" s="35"/>
      <c r="FX84" s="35"/>
      <c r="FY84" s="35"/>
      <c r="FZ84" s="35"/>
      <c r="GA84" s="35"/>
      <c r="GB84" s="35"/>
      <c r="GC84" s="35"/>
      <c r="GD84" s="35"/>
      <c r="GE84" s="35"/>
      <c r="GF84" s="35"/>
      <c r="GG84" s="35"/>
      <c r="GH84" s="35"/>
      <c r="GI84" s="35"/>
      <c r="GJ84" s="35"/>
      <c r="GK84" s="35"/>
      <c r="GL84" s="35"/>
      <c r="GM84" s="35"/>
      <c r="GN84" s="35"/>
      <c r="GO84" s="35"/>
      <c r="GP84" s="35"/>
      <c r="GQ84" s="35"/>
      <c r="GR84" s="35"/>
      <c r="GS84" s="35"/>
      <c r="GT84" s="35"/>
      <c r="GU84" s="35"/>
      <c r="GV84" s="35"/>
      <c r="GW84" s="35"/>
      <c r="GX84" s="35"/>
      <c r="GY84" s="35"/>
      <c r="GZ84" s="35"/>
      <c r="HA84" s="35"/>
      <c r="HB84" s="35"/>
      <c r="HC84" s="35"/>
      <c r="HD84" s="35"/>
      <c r="HE84" s="35"/>
      <c r="HF84" s="35"/>
      <c r="HG84" s="35"/>
      <c r="HH84" s="35"/>
      <c r="HI84" s="35"/>
      <c r="HJ84" s="35"/>
      <c r="HK84" s="35"/>
      <c r="HL84" s="35"/>
      <c r="HM84" s="35"/>
      <c r="HN84" s="35"/>
      <c r="HO84" s="35"/>
      <c r="HP84" s="35"/>
      <c r="HQ84" s="35"/>
      <c r="HR84" s="35"/>
      <c r="HS84" s="35"/>
      <c r="HT84" s="35"/>
      <c r="HU84" s="35"/>
      <c r="HV84" s="35"/>
      <c r="HW84" s="35"/>
      <c r="HX84" s="35"/>
      <c r="HY84" s="35"/>
      <c r="HZ84" s="35"/>
      <c r="IA84" s="35"/>
      <c r="IB84" s="35"/>
      <c r="IC84" s="35"/>
      <c r="ID84" s="35"/>
      <c r="IE84" s="35"/>
      <c r="IF84" s="35"/>
      <c r="IG84" s="35"/>
      <c r="IH84" s="35"/>
      <c r="II84" s="35"/>
      <c r="IJ84" s="35"/>
      <c r="IK84" s="35"/>
      <c r="IL84" s="35"/>
      <c r="IM84" s="35"/>
      <c r="IN84" s="35"/>
      <c r="IO84" s="35"/>
      <c r="IP84" s="35"/>
      <c r="IQ84" s="35"/>
      <c r="IR84" s="35"/>
      <c r="IS84" s="35"/>
      <c r="IT84" s="35"/>
      <c r="IU84" s="35"/>
      <c r="IV84" s="35"/>
      <c r="IW84" s="35"/>
      <c r="IX84" s="35"/>
      <c r="IY84" s="35"/>
      <c r="IZ84" s="35"/>
      <c r="JA84" s="35"/>
      <c r="JB84" s="35"/>
      <c r="JC84" s="35"/>
      <c r="JD84" s="35"/>
      <c r="JE84" s="35"/>
      <c r="JF84" s="35"/>
      <c r="JG84" s="35"/>
      <c r="JH84" s="35"/>
      <c r="JI84" s="35"/>
      <c r="JJ84" s="35"/>
      <c r="JK84" s="35"/>
      <c r="JL84" s="35"/>
      <c r="JM84" s="35"/>
      <c r="JN84" s="35"/>
      <c r="JO84" s="35"/>
      <c r="JP84" s="35"/>
      <c r="JQ84" s="35"/>
      <c r="JR84" s="35"/>
      <c r="JS84" s="35"/>
      <c r="JT84" s="35"/>
      <c r="JU84" s="35"/>
      <c r="JV84" s="35"/>
      <c r="JW84" s="35"/>
      <c r="JX84" s="35"/>
      <c r="JY84" s="35"/>
      <c r="JZ84" s="35"/>
      <c r="KA84" s="35"/>
      <c r="KB84" s="35"/>
      <c r="KC84" s="35"/>
      <c r="KD84" s="35"/>
      <c r="KE84" s="35"/>
      <c r="KF84" s="35"/>
      <c r="KG84" s="35"/>
      <c r="KH84" s="35"/>
      <c r="KI84" s="35"/>
      <c r="KJ84" s="35"/>
      <c r="KK84" s="35"/>
      <c r="KL84" s="35"/>
      <c r="KM84" s="35"/>
      <c r="KN84" s="35"/>
      <c r="KO84" s="35"/>
      <c r="KP84" s="35"/>
      <c r="KQ84" s="35"/>
      <c r="KR84" s="35"/>
      <c r="KS84" s="35"/>
      <c r="KT84" s="35"/>
      <c r="KU84" s="35"/>
      <c r="KV84" s="35"/>
      <c r="KW84" s="35"/>
      <c r="KX84" s="35"/>
      <c r="KY84" s="35"/>
      <c r="KZ84" s="35"/>
      <c r="LA84" s="35"/>
      <c r="LB84" s="35"/>
      <c r="LC84" s="35"/>
      <c r="LD84" s="35"/>
      <c r="LE84" s="35"/>
      <c r="LF84" s="35"/>
      <c r="LG84" s="35"/>
      <c r="LH84" s="35"/>
      <c r="LI84" s="35"/>
      <c r="LJ84" s="35"/>
      <c r="LK84" s="35"/>
      <c r="LL84" s="35"/>
      <c r="LM84" s="35"/>
      <c r="LN84" s="35"/>
      <c r="LO84" s="35"/>
      <c r="LP84" s="35"/>
      <c r="LQ84" s="35"/>
      <c r="LR84" s="35"/>
      <c r="LS84" s="35"/>
      <c r="LT84" s="35"/>
      <c r="LU84" s="35"/>
      <c r="LV84" s="35"/>
      <c r="LW84" s="35"/>
      <c r="LX84" s="35"/>
      <c r="LY84" s="35"/>
      <c r="LZ84" s="35"/>
      <c r="MA84" s="35"/>
      <c r="MB84" s="35"/>
      <c r="MC84" s="35"/>
      <c r="MD84" s="35"/>
      <c r="ME84" s="35"/>
      <c r="MF84" s="35"/>
      <c r="MG84" s="35"/>
      <c r="MH84" s="35"/>
      <c r="MI84" s="35"/>
      <c r="MJ84" s="35"/>
      <c r="MK84" s="35"/>
      <c r="ML84" s="35"/>
      <c r="MM84" s="35"/>
      <c r="MN84" s="35"/>
      <c r="MO84" s="35"/>
      <c r="MP84" s="35"/>
      <c r="MQ84" s="35"/>
      <c r="MR84" s="35"/>
      <c r="MS84" s="35"/>
      <c r="MT84" s="35"/>
      <c r="MU84" s="35"/>
      <c r="MV84" s="35"/>
      <c r="MW84" s="35"/>
      <c r="MX84" s="35"/>
      <c r="MY84" s="35"/>
      <c r="MZ84" s="35"/>
      <c r="NA84" s="35"/>
      <c r="NB84" s="35"/>
      <c r="NC84" s="35"/>
      <c r="ND84" s="35"/>
      <c r="NE84" s="35"/>
      <c r="NF84" s="35"/>
      <c r="NG84" s="35"/>
      <c r="NH84" s="35"/>
      <c r="NI84" s="35"/>
      <c r="NJ84" s="35"/>
      <c r="NK84" s="35"/>
      <c r="NL84" s="35"/>
      <c r="NM84" s="35"/>
      <c r="NN84" s="35"/>
      <c r="NO84" s="35"/>
      <c r="NP84" s="35"/>
      <c r="NQ84" s="35"/>
      <c r="NR84" s="35"/>
      <c r="NS84" s="35"/>
      <c r="NT84" s="35"/>
      <c r="NU84" s="35"/>
      <c r="NV84" s="35"/>
      <c r="NW84" s="35"/>
      <c r="NX84" s="35"/>
      <c r="NY84" s="35"/>
      <c r="NZ84" s="35"/>
      <c r="OA84" s="35"/>
      <c r="OB84" s="35"/>
      <c r="OC84" s="35"/>
      <c r="OD84" s="35"/>
      <c r="OE84" s="35"/>
      <c r="OF84" s="35"/>
      <c r="OG84" s="35"/>
      <c r="OH84" s="35"/>
      <c r="OI84" s="35"/>
      <c r="OJ84" s="35"/>
      <c r="OK84" s="35"/>
      <c r="OL84" s="35"/>
      <c r="OM84" s="35"/>
      <c r="ON84" s="35"/>
      <c r="OO84" s="35"/>
      <c r="OP84" s="35"/>
      <c r="OQ84" s="35"/>
      <c r="OR84" s="35"/>
      <c r="OS84" s="35"/>
      <c r="OT84" s="35"/>
      <c r="OU84" s="35"/>
      <c r="OV84" s="35"/>
      <c r="OW84" s="35"/>
      <c r="OX84" s="35"/>
      <c r="OY84" s="35"/>
      <c r="OZ84" s="35"/>
      <c r="PA84" s="35"/>
      <c r="PB84" s="35"/>
      <c r="PC84" s="35"/>
      <c r="PD84" s="35"/>
      <c r="PE84" s="35"/>
      <c r="PF84" s="35"/>
      <c r="PG84" s="35"/>
      <c r="PH84" s="35"/>
      <c r="PI84" s="35"/>
      <c r="PJ84" s="35"/>
      <c r="PK84" s="35"/>
      <c r="PL84" s="35"/>
      <c r="PM84" s="35"/>
      <c r="PN84" s="35"/>
      <c r="PO84" s="35"/>
      <c r="PP84" s="35"/>
      <c r="PQ84" s="35"/>
      <c r="PR84" s="35"/>
      <c r="PS84" s="35"/>
      <c r="PT84" s="35"/>
      <c r="PU84" s="35"/>
      <c r="PV84" s="35"/>
      <c r="PW84" s="35"/>
      <c r="PX84" s="35"/>
      <c r="PY84" s="35"/>
      <c r="PZ84" s="35"/>
      <c r="QA84" s="35"/>
      <c r="QB84" s="35"/>
      <c r="QC84" s="35"/>
      <c r="QD84" s="35"/>
      <c r="QE84" s="35"/>
      <c r="QF84" s="35"/>
      <c r="QG84" s="35"/>
      <c r="QH84" s="35"/>
      <c r="QI84" s="35"/>
      <c r="QJ84" s="35"/>
      <c r="QK84" s="35"/>
      <c r="QL84" s="35"/>
      <c r="QM84" s="35"/>
      <c r="QN84" s="35"/>
      <c r="QO84" s="35"/>
      <c r="QP84" s="35"/>
      <c r="QQ84" s="35"/>
      <c r="QR84" s="35"/>
      <c r="QS84" s="35"/>
      <c r="QT84" s="35"/>
      <c r="QU84" s="35"/>
      <c r="QV84" s="35"/>
      <c r="QW84" s="35"/>
      <c r="QX84" s="35"/>
      <c r="QY84" s="35"/>
      <c r="QZ84" s="35"/>
      <c r="RA84" s="35"/>
      <c r="RB84" s="35"/>
      <c r="RC84" s="35"/>
      <c r="RD84" s="35"/>
      <c r="RE84" s="35"/>
      <c r="RF84" s="35"/>
      <c r="RG84" s="35"/>
      <c r="RH84" s="35"/>
      <c r="RI84" s="35"/>
      <c r="RJ84" s="35"/>
      <c r="RK84" s="35"/>
      <c r="RL84" s="35"/>
      <c r="RM84" s="35"/>
      <c r="RN84" s="35"/>
      <c r="RO84" s="35"/>
      <c r="RP84" s="35"/>
      <c r="RQ84" s="35"/>
      <c r="RR84" s="35"/>
      <c r="RS84" s="35"/>
      <c r="RT84" s="35"/>
      <c r="RU84" s="35"/>
      <c r="RV84" s="35"/>
      <c r="RW84" s="35"/>
      <c r="RX84" s="35"/>
      <c r="RY84" s="35"/>
      <c r="RZ84" s="35"/>
      <c r="SA84" s="35"/>
      <c r="SB84" s="35"/>
      <c r="SC84" s="35"/>
      <c r="SD84" s="35"/>
      <c r="SE84" s="35"/>
      <c r="SF84" s="35"/>
      <c r="SG84" s="35"/>
      <c r="SH84" s="35"/>
      <c r="SI84" s="35"/>
      <c r="SJ84" s="35"/>
      <c r="SK84" s="35"/>
      <c r="SL84" s="35"/>
      <c r="SM84" s="35"/>
      <c r="SN84" s="35"/>
      <c r="SO84" s="35"/>
      <c r="SP84" s="35"/>
      <c r="SQ84" s="35"/>
      <c r="SR84" s="35"/>
      <c r="SS84" s="35"/>
      <c r="ST84" s="35"/>
      <c r="SU84" s="35"/>
      <c r="SV84" s="35"/>
      <c r="SW84" s="35"/>
      <c r="SX84" s="35"/>
      <c r="SY84" s="35"/>
      <c r="SZ84" s="35"/>
      <c r="TA84" s="35"/>
      <c r="TB84" s="35"/>
      <c r="TC84" s="35"/>
      <c r="TD84" s="35"/>
      <c r="TE84" s="35"/>
      <c r="TF84" s="35"/>
      <c r="TG84" s="35"/>
      <c r="TH84" s="35"/>
      <c r="TI84" s="35"/>
      <c r="TJ84" s="35"/>
      <c r="TK84" s="35"/>
      <c r="TL84" s="35"/>
      <c r="TM84" s="35"/>
      <c r="TN84" s="35"/>
      <c r="TO84" s="35"/>
      <c r="TP84" s="35"/>
      <c r="TQ84" s="35"/>
      <c r="TR84" s="35"/>
      <c r="TS84" s="35"/>
      <c r="TT84" s="35"/>
      <c r="TU84" s="35"/>
      <c r="TV84" s="35"/>
      <c r="TW84" s="35"/>
      <c r="TX84" s="35"/>
      <c r="TY84" s="35"/>
      <c r="TZ84" s="35"/>
      <c r="UA84" s="35"/>
      <c r="UB84" s="35"/>
      <c r="UC84" s="35"/>
      <c r="UD84" s="35"/>
      <c r="UE84" s="35"/>
      <c r="UF84" s="35"/>
      <c r="UG84" s="35"/>
      <c r="UH84" s="35"/>
      <c r="UI84" s="35"/>
      <c r="UJ84" s="35"/>
      <c r="UK84" s="35"/>
      <c r="UL84" s="35"/>
      <c r="UM84" s="35"/>
      <c r="UN84" s="35"/>
      <c r="UO84" s="35"/>
      <c r="UP84" s="35"/>
      <c r="UQ84" s="35"/>
      <c r="UR84" s="35"/>
      <c r="US84" s="35"/>
      <c r="UT84" s="35"/>
      <c r="UU84" s="35"/>
      <c r="UV84" s="35"/>
      <c r="UW84" s="35"/>
      <c r="UX84" s="35"/>
      <c r="UY84" s="35"/>
      <c r="UZ84" s="35"/>
      <c r="VA84" s="35"/>
      <c r="VB84" s="35"/>
      <c r="VC84" s="35"/>
      <c r="VD84" s="35"/>
      <c r="VE84" s="35"/>
      <c r="VF84" s="35"/>
      <c r="VG84" s="35"/>
      <c r="VH84" s="35"/>
      <c r="VI84" s="35"/>
      <c r="VJ84" s="35"/>
      <c r="VK84" s="35"/>
      <c r="VL84" s="35"/>
      <c r="VM84" s="35"/>
      <c r="VN84" s="35"/>
      <c r="VO84" s="35"/>
      <c r="VP84" s="35"/>
      <c r="VQ84" s="35"/>
      <c r="VR84" s="35"/>
      <c r="VS84" s="35"/>
      <c r="VT84" s="35"/>
      <c r="VU84" s="35"/>
      <c r="VV84" s="35"/>
      <c r="VW84" s="35"/>
      <c r="VX84" s="35"/>
      <c r="VY84" s="35"/>
      <c r="VZ84" s="35"/>
      <c r="WA84" s="35"/>
      <c r="WB84" s="35"/>
      <c r="WC84" s="35"/>
      <c r="WD84" s="35"/>
      <c r="WE84" s="35"/>
      <c r="WF84" s="35"/>
      <c r="WG84" s="35"/>
      <c r="WH84" s="35"/>
      <c r="WI84" s="35"/>
      <c r="WJ84" s="35"/>
      <c r="WK84" s="35"/>
      <c r="WL84" s="35"/>
      <c r="WM84" s="35"/>
      <c r="WN84" s="35"/>
      <c r="WO84" s="35"/>
      <c r="WP84" s="35"/>
      <c r="WQ84" s="35"/>
      <c r="WR84" s="35"/>
      <c r="WS84" s="35"/>
      <c r="WT84" s="35"/>
      <c r="WU84" s="35"/>
      <c r="WV84" s="35"/>
      <c r="WW84" s="35"/>
      <c r="WX84" s="35"/>
      <c r="WY84" s="35"/>
      <c r="WZ84" s="35"/>
      <c r="XA84" s="35"/>
      <c r="XB84" s="35"/>
      <c r="XC84" s="35"/>
      <c r="XD84" s="35"/>
      <c r="XE84" s="35"/>
      <c r="XF84" s="35"/>
      <c r="XG84" s="35"/>
      <c r="XH84" s="35"/>
      <c r="XI84" s="35"/>
      <c r="XJ84" s="35"/>
      <c r="XK84" s="35"/>
      <c r="XL84" s="35"/>
      <c r="XM84" s="35"/>
      <c r="XN84" s="35"/>
      <c r="XO84" s="35"/>
      <c r="XP84" s="35"/>
      <c r="XQ84" s="35"/>
      <c r="XR84" s="35"/>
      <c r="XS84" s="35"/>
      <c r="XT84" s="35"/>
      <c r="XU84" s="35"/>
      <c r="XV84" s="35"/>
      <c r="XW84" s="35"/>
      <c r="XX84" s="35"/>
      <c r="XY84" s="35"/>
      <c r="XZ84" s="35"/>
      <c r="YA84" s="35"/>
      <c r="YB84" s="35"/>
      <c r="YC84" s="35"/>
      <c r="YD84" s="35"/>
      <c r="YE84" s="35"/>
      <c r="YF84" s="35"/>
      <c r="YG84" s="35"/>
      <c r="YH84" s="35"/>
      <c r="YI84" s="35"/>
      <c r="YJ84" s="35"/>
      <c r="YK84" s="35"/>
      <c r="YL84" s="35"/>
      <c r="YM84" s="35"/>
      <c r="YN84" s="35"/>
      <c r="YO84" s="35"/>
      <c r="YP84" s="35"/>
      <c r="YQ84" s="35"/>
      <c r="YR84" s="35"/>
      <c r="YS84" s="35"/>
      <c r="YT84" s="35"/>
      <c r="YU84" s="35"/>
      <c r="YV84" s="35"/>
      <c r="YW84" s="35"/>
      <c r="YX84" s="35"/>
      <c r="YY84" s="35"/>
      <c r="YZ84" s="35"/>
      <c r="ZA84" s="35"/>
      <c r="ZB84" s="35"/>
      <c r="ZC84" s="35"/>
      <c r="ZD84" s="35"/>
      <c r="ZE84" s="35"/>
      <c r="ZF84" s="35"/>
      <c r="ZG84" s="35"/>
      <c r="ZH84" s="35"/>
      <c r="ZI84" s="35"/>
      <c r="ZJ84" s="35"/>
      <c r="ZK84" s="35"/>
      <c r="ZL84" s="35"/>
      <c r="ZM84" s="35"/>
      <c r="ZN84" s="35"/>
      <c r="ZO84" s="35"/>
      <c r="ZP84" s="35"/>
      <c r="ZQ84" s="35"/>
      <c r="ZR84" s="35"/>
      <c r="ZS84" s="35"/>
      <c r="ZT84" s="35"/>
      <c r="ZU84" s="35"/>
      <c r="ZV84" s="35"/>
      <c r="ZW84" s="35"/>
      <c r="ZX84" s="35"/>
      <c r="ZY84" s="35"/>
      <c r="ZZ84" s="35"/>
      <c r="AAA84" s="35"/>
      <c r="AAB84" s="35"/>
      <c r="AAC84" s="35"/>
      <c r="AAD84" s="35"/>
      <c r="AAE84" s="35"/>
      <c r="AAF84" s="35"/>
      <c r="AAG84" s="35"/>
      <c r="AAH84" s="35"/>
      <c r="AAI84" s="35"/>
      <c r="AAJ84" s="35"/>
      <c r="AAK84" s="35"/>
      <c r="AAL84" s="35"/>
      <c r="AAM84" s="35"/>
      <c r="AAN84" s="35"/>
      <c r="AAO84" s="35"/>
      <c r="AAP84" s="35"/>
      <c r="AAQ84" s="35"/>
      <c r="AAR84" s="35"/>
      <c r="AAS84" s="35"/>
      <c r="AAT84" s="35"/>
      <c r="AAU84" s="35"/>
      <c r="AAV84" s="35"/>
      <c r="AAW84" s="35"/>
      <c r="AAX84" s="35"/>
      <c r="AAY84" s="35"/>
      <c r="AAZ84" s="35"/>
      <c r="ABA84" s="35"/>
      <c r="ABB84" s="35"/>
      <c r="ABC84" s="35"/>
      <c r="ABD84" s="35"/>
      <c r="ABE84" s="35"/>
      <c r="ABF84" s="35"/>
      <c r="ABG84" s="35"/>
      <c r="ABH84" s="35"/>
      <c r="ABI84" s="35"/>
      <c r="ABJ84" s="35"/>
      <c r="ABK84" s="35"/>
      <c r="ABL84" s="35"/>
      <c r="ABM84" s="35"/>
      <c r="ABN84" s="35"/>
      <c r="ABO84" s="35"/>
      <c r="ABP84" s="35"/>
      <c r="ABQ84" s="35"/>
      <c r="ABR84" s="35"/>
      <c r="ABS84" s="35"/>
      <c r="ABT84" s="35"/>
      <c r="ABU84" s="35"/>
      <c r="ABV84" s="35"/>
      <c r="ABW84" s="35"/>
      <c r="ABX84" s="35"/>
      <c r="ABY84" s="35"/>
      <c r="ABZ84" s="35"/>
      <c r="ACA84" s="35"/>
      <c r="ACB84" s="35"/>
      <c r="ACC84" s="35"/>
      <c r="ACD84" s="35"/>
      <c r="ACE84" s="35"/>
      <c r="ACF84" s="35"/>
      <c r="ACG84" s="35"/>
      <c r="ACH84" s="35"/>
      <c r="ACI84" s="35"/>
      <c r="ACJ84" s="35"/>
      <c r="ACK84" s="35"/>
      <c r="ACL84" s="35"/>
      <c r="ACM84" s="35"/>
      <c r="ACN84" s="35"/>
      <c r="ACO84" s="35"/>
      <c r="ACP84" s="35"/>
      <c r="ACQ84" s="35"/>
      <c r="ACR84" s="35"/>
      <c r="ACS84" s="35"/>
      <c r="ACT84" s="35"/>
      <c r="ACU84" s="35"/>
      <c r="ACV84" s="35"/>
      <c r="ACW84" s="35"/>
      <c r="ACX84" s="35"/>
      <c r="ACY84" s="35"/>
      <c r="ACZ84" s="35"/>
      <c r="ADA84" s="35"/>
      <c r="ADB84" s="35"/>
      <c r="ADC84" s="35"/>
      <c r="ADD84" s="35"/>
      <c r="ADE84" s="35"/>
      <c r="ADF84" s="35"/>
      <c r="ADG84" s="35"/>
      <c r="ADH84" s="35"/>
      <c r="ADI84" s="35"/>
      <c r="ADJ84" s="35"/>
      <c r="ADK84" s="35"/>
      <c r="ADL84" s="35"/>
      <c r="ADM84" s="35"/>
      <c r="ADN84" s="35"/>
      <c r="ADO84" s="35"/>
      <c r="ADP84" s="35"/>
      <c r="ADQ84" s="35"/>
      <c r="ADR84" s="35"/>
      <c r="ADS84" s="35"/>
      <c r="ADT84" s="35"/>
      <c r="ADU84" s="35"/>
      <c r="ADV84" s="35"/>
      <c r="ADW84" s="35"/>
      <c r="ADX84" s="35"/>
      <c r="ADY84" s="35"/>
      <c r="ADZ84" s="35"/>
      <c r="AEA84" s="35"/>
      <c r="AEB84" s="35"/>
      <c r="AEC84" s="35"/>
      <c r="AED84" s="35"/>
      <c r="AEE84" s="35"/>
      <c r="AEF84" s="35"/>
      <c r="AEG84" s="35"/>
      <c r="AEH84" s="35"/>
      <c r="AEI84" s="35"/>
      <c r="AEJ84" s="35"/>
      <c r="AEK84" s="35"/>
      <c r="AEL84" s="35"/>
      <c r="AEM84" s="35"/>
      <c r="AEN84" s="35"/>
      <c r="AEO84" s="35"/>
      <c r="AEP84" s="35"/>
      <c r="AEQ84" s="35"/>
      <c r="AER84" s="35"/>
      <c r="AES84" s="35"/>
      <c r="AET84" s="35"/>
      <c r="AEU84" s="35"/>
      <c r="AEV84" s="35"/>
      <c r="AEW84" s="35"/>
      <c r="AEX84" s="35"/>
      <c r="AEY84" s="35"/>
      <c r="AEZ84" s="35"/>
      <c r="AFA84" s="35"/>
      <c r="AFB84" s="35"/>
      <c r="AFC84" s="35"/>
      <c r="AFD84" s="35"/>
      <c r="AFE84" s="35"/>
      <c r="AFF84" s="35"/>
      <c r="AFG84" s="35"/>
      <c r="AFH84" s="35"/>
      <c r="AFI84" s="35"/>
      <c r="AFJ84" s="35"/>
      <c r="AFK84" s="35"/>
      <c r="AFL84" s="35"/>
      <c r="AFM84" s="35"/>
      <c r="AFN84" s="35"/>
      <c r="AFO84" s="35"/>
      <c r="AFP84" s="35"/>
      <c r="AFQ84" s="35"/>
      <c r="AFR84" s="35"/>
      <c r="AFS84" s="35"/>
      <c r="AFT84" s="35"/>
      <c r="AFU84" s="35"/>
      <c r="AFV84" s="35"/>
      <c r="AFW84" s="35"/>
      <c r="AFX84" s="35"/>
      <c r="AFY84" s="35"/>
      <c r="AFZ84" s="35"/>
      <c r="AGA84" s="35"/>
      <c r="AGB84" s="35"/>
      <c r="AGC84" s="35"/>
      <c r="AGD84" s="35"/>
      <c r="AGE84" s="35"/>
      <c r="AGF84" s="35"/>
      <c r="AGG84" s="35"/>
      <c r="AGH84" s="35"/>
      <c r="AGI84" s="35"/>
      <c r="AGJ84" s="35"/>
      <c r="AGK84" s="35"/>
      <c r="AGL84" s="35"/>
      <c r="AGM84" s="35"/>
      <c r="AGN84" s="35"/>
      <c r="AGO84" s="35"/>
      <c r="AGP84" s="35"/>
      <c r="AGQ84" s="35"/>
      <c r="AGR84" s="35"/>
      <c r="AGS84" s="35"/>
      <c r="AGT84" s="35"/>
      <c r="AGU84" s="35"/>
      <c r="AGV84" s="35"/>
      <c r="AGW84" s="35"/>
      <c r="AGX84" s="35"/>
      <c r="AGY84" s="35"/>
      <c r="AGZ84" s="35"/>
      <c r="AHA84" s="35"/>
      <c r="AHB84" s="35"/>
      <c r="AHC84" s="35"/>
      <c r="AHD84" s="35"/>
      <c r="AHE84" s="35"/>
      <c r="AHF84" s="35"/>
      <c r="AHG84" s="35"/>
      <c r="AHH84" s="35"/>
      <c r="AHI84" s="35"/>
      <c r="AHJ84" s="35"/>
      <c r="AHK84" s="35"/>
      <c r="AHL84" s="35"/>
      <c r="AHM84" s="35"/>
      <c r="AHN84" s="35"/>
      <c r="AHO84" s="35"/>
      <c r="AHP84" s="35"/>
      <c r="AHQ84" s="35"/>
      <c r="AHR84" s="35"/>
      <c r="AHS84" s="35"/>
      <c r="AHT84" s="35"/>
      <c r="AHU84" s="35"/>
      <c r="AHV84" s="35"/>
      <c r="AHW84" s="35"/>
      <c r="AHX84" s="35"/>
      <c r="AHY84" s="35"/>
      <c r="AHZ84" s="35"/>
      <c r="AIA84" s="35"/>
      <c r="AIB84" s="35"/>
      <c r="AIC84" s="35"/>
      <c r="AID84" s="35"/>
      <c r="AIE84" s="35"/>
      <c r="AIF84" s="35"/>
      <c r="AIG84" s="35"/>
      <c r="AIH84" s="35"/>
      <c r="AII84" s="35"/>
      <c r="AIJ84" s="35"/>
      <c r="AIK84" s="35"/>
      <c r="AIL84" s="35"/>
      <c r="AIM84" s="35"/>
      <c r="AIN84" s="35"/>
      <c r="AIO84" s="35"/>
      <c r="AIP84" s="35"/>
      <c r="AIQ84" s="35"/>
      <c r="AIR84" s="35"/>
      <c r="AIS84" s="35"/>
      <c r="AIT84" s="35"/>
      <c r="AIU84" s="35"/>
      <c r="AIV84" s="35"/>
      <c r="AIW84" s="35"/>
      <c r="AIX84" s="35"/>
      <c r="AIY84" s="35"/>
      <c r="AIZ84" s="35"/>
      <c r="AJA84" s="35"/>
      <c r="AJB84" s="35"/>
      <c r="AJC84" s="35"/>
      <c r="AJD84" s="35"/>
      <c r="AJE84" s="35"/>
      <c r="AJF84" s="35"/>
      <c r="AJG84" s="35"/>
      <c r="AJH84" s="35"/>
      <c r="AJI84" s="35"/>
      <c r="AJJ84" s="35"/>
      <c r="AJK84" s="35"/>
      <c r="AJL84" s="35"/>
      <c r="AJM84" s="35"/>
      <c r="AJN84" s="35"/>
      <c r="AJO84" s="35"/>
      <c r="AJP84" s="35"/>
      <c r="AJQ84" s="35"/>
      <c r="AJR84" s="35"/>
      <c r="AJS84" s="35"/>
      <c r="AJT84" s="35"/>
      <c r="AJU84" s="35"/>
      <c r="AJV84" s="35"/>
      <c r="AJW84" s="35"/>
      <c r="AJX84" s="35"/>
      <c r="AJY84" s="35"/>
      <c r="AJZ84" s="35"/>
      <c r="AKA84" s="35"/>
      <c r="AKB84" s="35"/>
      <c r="AKC84" s="35"/>
      <c r="AKD84" s="35"/>
      <c r="AKE84" s="35"/>
      <c r="AKF84" s="35"/>
      <c r="AKG84" s="35"/>
      <c r="AKH84" s="35"/>
      <c r="AKI84" s="35"/>
      <c r="AKJ84" s="35"/>
      <c r="AKK84" s="35"/>
      <c r="AKL84" s="35"/>
      <c r="AKM84" s="35"/>
      <c r="AKN84" s="35"/>
      <c r="AKO84" s="35"/>
      <c r="AKP84" s="35"/>
      <c r="AKQ84" s="35"/>
      <c r="AKR84" s="35"/>
      <c r="AKS84" s="35"/>
      <c r="AKT84" s="35"/>
      <c r="AKU84" s="35"/>
      <c r="AKV84" s="35"/>
      <c r="AKW84" s="35"/>
      <c r="AKX84" s="35"/>
      <c r="AKY84" s="35"/>
      <c r="AKZ84" s="35"/>
      <c r="ALA84" s="35"/>
      <c r="ALB84" s="35"/>
      <c r="ALC84" s="35"/>
      <c r="ALD84" s="35"/>
      <c r="ALE84" s="35"/>
      <c r="ALF84" s="35"/>
      <c r="ALG84" s="35"/>
      <c r="ALH84" s="35"/>
      <c r="ALI84" s="35"/>
      <c r="ALJ84" s="35"/>
      <c r="ALK84" s="35"/>
      <c r="ALL84" s="35"/>
      <c r="ALM84" s="35"/>
      <c r="ALN84" s="35"/>
      <c r="ALO84" s="35"/>
      <c r="ALP84" s="35"/>
      <c r="ALQ84" s="35"/>
      <c r="ALR84" s="35"/>
      <c r="ALS84" s="35"/>
      <c r="ALT84" s="35"/>
      <c r="ALU84" s="35"/>
      <c r="ALV84" s="35"/>
      <c r="ALW84" s="35"/>
      <c r="ALX84" s="35"/>
      <c r="ALY84" s="35"/>
      <c r="ALZ84" s="35"/>
      <c r="AMA84" s="35"/>
      <c r="AMB84" s="35"/>
      <c r="AMC84" s="35"/>
      <c r="AMD84" s="35"/>
      <c r="AME84" s="35"/>
      <c r="AMF84" s="35"/>
      <c r="AMG84" s="35"/>
      <c r="AMH84" s="35"/>
      <c r="AMI84" s="35"/>
      <c r="AMJ84" s="35"/>
      <c r="AMK84" s="35"/>
    </row>
    <row r="85" s="1" customFormat="1" ht="20.1" customHeight="1" spans="1:1025">
      <c r="A85" s="11"/>
      <c r="B85" s="11">
        <v>82</v>
      </c>
      <c r="C85" s="12"/>
      <c r="D85" s="13"/>
      <c r="E85" s="14"/>
      <c r="F85" s="14"/>
      <c r="G85" s="13"/>
      <c r="H85" s="15"/>
      <c r="I85" s="20">
        <v>42132</v>
      </c>
      <c r="J85" s="13">
        <v>28</v>
      </c>
      <c r="K85" s="21">
        <v>8.801</v>
      </c>
      <c r="L85" s="22">
        <f>K85/0.003375</f>
        <v>2607.7037037037</v>
      </c>
      <c r="M85" s="23">
        <v>439.8</v>
      </c>
      <c r="N85" s="15">
        <f>M85/22.5</f>
        <v>19.5466666666667</v>
      </c>
      <c r="O85" s="15">
        <f>AVERAGE(N85:N87)</f>
        <v>20.4059259259259</v>
      </c>
      <c r="P85" s="15">
        <f>(O85/15)*100</f>
        <v>136.03950617284</v>
      </c>
      <c r="Q85" s="30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3"/>
      <c r="AG85" s="34"/>
      <c r="AH85" s="34"/>
      <c r="AI85" s="34"/>
      <c r="AJ85" s="34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  <c r="HW85" s="35"/>
      <c r="HX85" s="35"/>
      <c r="HY85" s="35"/>
      <c r="HZ85" s="35"/>
      <c r="IA85" s="35"/>
      <c r="IB85" s="35"/>
      <c r="IC85" s="35"/>
      <c r="ID85" s="35"/>
      <c r="IE85" s="35"/>
      <c r="IF85" s="35"/>
      <c r="IG85" s="35"/>
      <c r="IH85" s="35"/>
      <c r="II85" s="35"/>
      <c r="IJ85" s="35"/>
      <c r="IK85" s="35"/>
      <c r="IL85" s="35"/>
      <c r="IM85" s="35"/>
      <c r="IN85" s="35"/>
      <c r="IO85" s="35"/>
      <c r="IP85" s="35"/>
      <c r="IQ85" s="35"/>
      <c r="IR85" s="35"/>
      <c r="IS85" s="35"/>
      <c r="IT85" s="35"/>
      <c r="IU85" s="35"/>
      <c r="IV85" s="35"/>
      <c r="IW85" s="35"/>
      <c r="IX85" s="35"/>
      <c r="IY85" s="35"/>
      <c r="IZ85" s="35"/>
      <c r="JA85" s="35"/>
      <c r="JB85" s="35"/>
      <c r="JC85" s="35"/>
      <c r="JD85" s="35"/>
      <c r="JE85" s="35"/>
      <c r="JF85" s="35"/>
      <c r="JG85" s="35"/>
      <c r="JH85" s="35"/>
      <c r="JI85" s="35"/>
      <c r="JJ85" s="35"/>
      <c r="JK85" s="35"/>
      <c r="JL85" s="35"/>
      <c r="JM85" s="35"/>
      <c r="JN85" s="35"/>
      <c r="JO85" s="35"/>
      <c r="JP85" s="35"/>
      <c r="JQ85" s="35"/>
      <c r="JR85" s="35"/>
      <c r="JS85" s="35"/>
      <c r="JT85" s="35"/>
      <c r="JU85" s="35"/>
      <c r="JV85" s="35"/>
      <c r="JW85" s="35"/>
      <c r="JX85" s="35"/>
      <c r="JY85" s="35"/>
      <c r="JZ85" s="35"/>
      <c r="KA85" s="35"/>
      <c r="KB85" s="35"/>
      <c r="KC85" s="35"/>
      <c r="KD85" s="35"/>
      <c r="KE85" s="35"/>
      <c r="KF85" s="35"/>
      <c r="KG85" s="35"/>
      <c r="KH85" s="35"/>
      <c r="KI85" s="35"/>
      <c r="KJ85" s="35"/>
      <c r="KK85" s="35"/>
      <c r="KL85" s="35"/>
      <c r="KM85" s="35"/>
      <c r="KN85" s="35"/>
      <c r="KO85" s="35"/>
      <c r="KP85" s="35"/>
      <c r="KQ85" s="35"/>
      <c r="KR85" s="35"/>
      <c r="KS85" s="35"/>
      <c r="KT85" s="35"/>
      <c r="KU85" s="35"/>
      <c r="KV85" s="35"/>
      <c r="KW85" s="35"/>
      <c r="KX85" s="35"/>
      <c r="KY85" s="35"/>
      <c r="KZ85" s="35"/>
      <c r="LA85" s="35"/>
      <c r="LB85" s="35"/>
      <c r="LC85" s="35"/>
      <c r="LD85" s="35"/>
      <c r="LE85" s="35"/>
      <c r="LF85" s="35"/>
      <c r="LG85" s="35"/>
      <c r="LH85" s="35"/>
      <c r="LI85" s="35"/>
      <c r="LJ85" s="35"/>
      <c r="LK85" s="35"/>
      <c r="LL85" s="35"/>
      <c r="LM85" s="35"/>
      <c r="LN85" s="35"/>
      <c r="LO85" s="35"/>
      <c r="LP85" s="35"/>
      <c r="LQ85" s="35"/>
      <c r="LR85" s="35"/>
      <c r="LS85" s="35"/>
      <c r="LT85" s="35"/>
      <c r="LU85" s="35"/>
      <c r="LV85" s="35"/>
      <c r="LW85" s="35"/>
      <c r="LX85" s="35"/>
      <c r="LY85" s="35"/>
      <c r="LZ85" s="35"/>
      <c r="MA85" s="35"/>
      <c r="MB85" s="35"/>
      <c r="MC85" s="35"/>
      <c r="MD85" s="35"/>
      <c r="ME85" s="35"/>
      <c r="MF85" s="35"/>
      <c r="MG85" s="35"/>
      <c r="MH85" s="35"/>
      <c r="MI85" s="35"/>
      <c r="MJ85" s="35"/>
      <c r="MK85" s="35"/>
      <c r="ML85" s="35"/>
      <c r="MM85" s="35"/>
      <c r="MN85" s="35"/>
      <c r="MO85" s="35"/>
      <c r="MP85" s="35"/>
      <c r="MQ85" s="35"/>
      <c r="MR85" s="35"/>
      <c r="MS85" s="35"/>
      <c r="MT85" s="35"/>
      <c r="MU85" s="35"/>
      <c r="MV85" s="35"/>
      <c r="MW85" s="35"/>
      <c r="MX85" s="35"/>
      <c r="MY85" s="35"/>
      <c r="MZ85" s="35"/>
      <c r="NA85" s="35"/>
      <c r="NB85" s="35"/>
      <c r="NC85" s="35"/>
      <c r="ND85" s="35"/>
      <c r="NE85" s="35"/>
      <c r="NF85" s="35"/>
      <c r="NG85" s="35"/>
      <c r="NH85" s="35"/>
      <c r="NI85" s="35"/>
      <c r="NJ85" s="35"/>
      <c r="NK85" s="35"/>
      <c r="NL85" s="35"/>
      <c r="NM85" s="35"/>
      <c r="NN85" s="35"/>
      <c r="NO85" s="35"/>
      <c r="NP85" s="35"/>
      <c r="NQ85" s="35"/>
      <c r="NR85" s="35"/>
      <c r="NS85" s="35"/>
      <c r="NT85" s="35"/>
      <c r="NU85" s="35"/>
      <c r="NV85" s="35"/>
      <c r="NW85" s="35"/>
      <c r="NX85" s="35"/>
      <c r="NY85" s="35"/>
      <c r="NZ85" s="35"/>
      <c r="OA85" s="35"/>
      <c r="OB85" s="35"/>
      <c r="OC85" s="35"/>
      <c r="OD85" s="35"/>
      <c r="OE85" s="35"/>
      <c r="OF85" s="35"/>
      <c r="OG85" s="35"/>
      <c r="OH85" s="35"/>
      <c r="OI85" s="35"/>
      <c r="OJ85" s="35"/>
      <c r="OK85" s="35"/>
      <c r="OL85" s="35"/>
      <c r="OM85" s="35"/>
      <c r="ON85" s="35"/>
      <c r="OO85" s="35"/>
      <c r="OP85" s="35"/>
      <c r="OQ85" s="35"/>
      <c r="OR85" s="35"/>
      <c r="OS85" s="35"/>
      <c r="OT85" s="35"/>
      <c r="OU85" s="35"/>
      <c r="OV85" s="35"/>
      <c r="OW85" s="35"/>
      <c r="OX85" s="35"/>
      <c r="OY85" s="35"/>
      <c r="OZ85" s="35"/>
      <c r="PA85" s="35"/>
      <c r="PB85" s="35"/>
      <c r="PC85" s="35"/>
      <c r="PD85" s="35"/>
      <c r="PE85" s="35"/>
      <c r="PF85" s="35"/>
      <c r="PG85" s="35"/>
      <c r="PH85" s="35"/>
      <c r="PI85" s="35"/>
      <c r="PJ85" s="35"/>
      <c r="PK85" s="35"/>
      <c r="PL85" s="35"/>
      <c r="PM85" s="35"/>
      <c r="PN85" s="35"/>
      <c r="PO85" s="35"/>
      <c r="PP85" s="35"/>
      <c r="PQ85" s="35"/>
      <c r="PR85" s="35"/>
      <c r="PS85" s="35"/>
      <c r="PT85" s="35"/>
      <c r="PU85" s="35"/>
      <c r="PV85" s="35"/>
      <c r="PW85" s="35"/>
      <c r="PX85" s="35"/>
      <c r="PY85" s="35"/>
      <c r="PZ85" s="35"/>
      <c r="QA85" s="35"/>
      <c r="QB85" s="35"/>
      <c r="QC85" s="35"/>
      <c r="QD85" s="35"/>
      <c r="QE85" s="35"/>
      <c r="QF85" s="35"/>
      <c r="QG85" s="35"/>
      <c r="QH85" s="35"/>
      <c r="QI85" s="35"/>
      <c r="QJ85" s="35"/>
      <c r="QK85" s="35"/>
      <c r="QL85" s="35"/>
      <c r="QM85" s="35"/>
      <c r="QN85" s="35"/>
      <c r="QO85" s="35"/>
      <c r="QP85" s="35"/>
      <c r="QQ85" s="35"/>
      <c r="QR85" s="35"/>
      <c r="QS85" s="35"/>
      <c r="QT85" s="35"/>
      <c r="QU85" s="35"/>
      <c r="QV85" s="35"/>
      <c r="QW85" s="35"/>
      <c r="QX85" s="35"/>
      <c r="QY85" s="35"/>
      <c r="QZ85" s="35"/>
      <c r="RA85" s="35"/>
      <c r="RB85" s="35"/>
      <c r="RC85" s="35"/>
      <c r="RD85" s="35"/>
      <c r="RE85" s="35"/>
      <c r="RF85" s="35"/>
      <c r="RG85" s="35"/>
      <c r="RH85" s="35"/>
      <c r="RI85" s="35"/>
      <c r="RJ85" s="35"/>
      <c r="RK85" s="35"/>
      <c r="RL85" s="35"/>
      <c r="RM85" s="35"/>
      <c r="RN85" s="35"/>
      <c r="RO85" s="35"/>
      <c r="RP85" s="35"/>
      <c r="RQ85" s="35"/>
      <c r="RR85" s="35"/>
      <c r="RS85" s="35"/>
      <c r="RT85" s="35"/>
      <c r="RU85" s="35"/>
      <c r="RV85" s="35"/>
      <c r="RW85" s="35"/>
      <c r="RX85" s="35"/>
      <c r="RY85" s="35"/>
      <c r="RZ85" s="35"/>
      <c r="SA85" s="35"/>
      <c r="SB85" s="35"/>
      <c r="SC85" s="35"/>
      <c r="SD85" s="35"/>
      <c r="SE85" s="35"/>
      <c r="SF85" s="35"/>
      <c r="SG85" s="35"/>
      <c r="SH85" s="35"/>
      <c r="SI85" s="35"/>
      <c r="SJ85" s="35"/>
      <c r="SK85" s="35"/>
      <c r="SL85" s="35"/>
      <c r="SM85" s="35"/>
      <c r="SN85" s="35"/>
      <c r="SO85" s="35"/>
      <c r="SP85" s="35"/>
      <c r="SQ85" s="35"/>
      <c r="SR85" s="35"/>
      <c r="SS85" s="35"/>
      <c r="ST85" s="35"/>
      <c r="SU85" s="35"/>
      <c r="SV85" s="35"/>
      <c r="SW85" s="35"/>
      <c r="SX85" s="35"/>
      <c r="SY85" s="35"/>
      <c r="SZ85" s="35"/>
      <c r="TA85" s="35"/>
      <c r="TB85" s="35"/>
      <c r="TC85" s="35"/>
      <c r="TD85" s="35"/>
      <c r="TE85" s="35"/>
      <c r="TF85" s="35"/>
      <c r="TG85" s="35"/>
      <c r="TH85" s="35"/>
      <c r="TI85" s="35"/>
      <c r="TJ85" s="35"/>
      <c r="TK85" s="35"/>
      <c r="TL85" s="35"/>
      <c r="TM85" s="35"/>
      <c r="TN85" s="35"/>
      <c r="TO85" s="35"/>
      <c r="TP85" s="35"/>
      <c r="TQ85" s="35"/>
      <c r="TR85" s="35"/>
      <c r="TS85" s="35"/>
      <c r="TT85" s="35"/>
      <c r="TU85" s="35"/>
      <c r="TV85" s="35"/>
      <c r="TW85" s="35"/>
      <c r="TX85" s="35"/>
      <c r="TY85" s="35"/>
      <c r="TZ85" s="35"/>
      <c r="UA85" s="35"/>
      <c r="UB85" s="35"/>
      <c r="UC85" s="35"/>
      <c r="UD85" s="35"/>
      <c r="UE85" s="35"/>
      <c r="UF85" s="35"/>
      <c r="UG85" s="35"/>
      <c r="UH85" s="35"/>
      <c r="UI85" s="35"/>
      <c r="UJ85" s="35"/>
      <c r="UK85" s="35"/>
      <c r="UL85" s="35"/>
      <c r="UM85" s="35"/>
      <c r="UN85" s="35"/>
      <c r="UO85" s="35"/>
      <c r="UP85" s="35"/>
      <c r="UQ85" s="35"/>
      <c r="UR85" s="35"/>
      <c r="US85" s="35"/>
      <c r="UT85" s="35"/>
      <c r="UU85" s="35"/>
      <c r="UV85" s="35"/>
      <c r="UW85" s="35"/>
      <c r="UX85" s="35"/>
      <c r="UY85" s="35"/>
      <c r="UZ85" s="35"/>
      <c r="VA85" s="35"/>
      <c r="VB85" s="35"/>
      <c r="VC85" s="35"/>
      <c r="VD85" s="35"/>
      <c r="VE85" s="35"/>
      <c r="VF85" s="35"/>
      <c r="VG85" s="35"/>
      <c r="VH85" s="35"/>
      <c r="VI85" s="35"/>
      <c r="VJ85" s="35"/>
      <c r="VK85" s="35"/>
      <c r="VL85" s="35"/>
      <c r="VM85" s="35"/>
      <c r="VN85" s="35"/>
      <c r="VO85" s="35"/>
      <c r="VP85" s="35"/>
      <c r="VQ85" s="35"/>
      <c r="VR85" s="35"/>
      <c r="VS85" s="35"/>
      <c r="VT85" s="35"/>
      <c r="VU85" s="35"/>
      <c r="VV85" s="35"/>
      <c r="VW85" s="35"/>
      <c r="VX85" s="35"/>
      <c r="VY85" s="35"/>
      <c r="VZ85" s="35"/>
      <c r="WA85" s="35"/>
      <c r="WB85" s="35"/>
      <c r="WC85" s="35"/>
      <c r="WD85" s="35"/>
      <c r="WE85" s="35"/>
      <c r="WF85" s="35"/>
      <c r="WG85" s="35"/>
      <c r="WH85" s="35"/>
      <c r="WI85" s="35"/>
      <c r="WJ85" s="35"/>
      <c r="WK85" s="35"/>
      <c r="WL85" s="35"/>
      <c r="WM85" s="35"/>
      <c r="WN85" s="35"/>
      <c r="WO85" s="35"/>
      <c r="WP85" s="35"/>
      <c r="WQ85" s="35"/>
      <c r="WR85" s="35"/>
      <c r="WS85" s="35"/>
      <c r="WT85" s="35"/>
      <c r="WU85" s="35"/>
      <c r="WV85" s="35"/>
      <c r="WW85" s="35"/>
      <c r="WX85" s="35"/>
      <c r="WY85" s="35"/>
      <c r="WZ85" s="35"/>
      <c r="XA85" s="35"/>
      <c r="XB85" s="35"/>
      <c r="XC85" s="35"/>
      <c r="XD85" s="35"/>
      <c r="XE85" s="35"/>
      <c r="XF85" s="35"/>
      <c r="XG85" s="35"/>
      <c r="XH85" s="35"/>
      <c r="XI85" s="35"/>
      <c r="XJ85" s="35"/>
      <c r="XK85" s="35"/>
      <c r="XL85" s="35"/>
      <c r="XM85" s="35"/>
      <c r="XN85" s="35"/>
      <c r="XO85" s="35"/>
      <c r="XP85" s="35"/>
      <c r="XQ85" s="35"/>
      <c r="XR85" s="35"/>
      <c r="XS85" s="35"/>
      <c r="XT85" s="35"/>
      <c r="XU85" s="35"/>
      <c r="XV85" s="35"/>
      <c r="XW85" s="35"/>
      <c r="XX85" s="35"/>
      <c r="XY85" s="35"/>
      <c r="XZ85" s="35"/>
      <c r="YA85" s="35"/>
      <c r="YB85" s="35"/>
      <c r="YC85" s="35"/>
      <c r="YD85" s="35"/>
      <c r="YE85" s="35"/>
      <c r="YF85" s="35"/>
      <c r="YG85" s="35"/>
      <c r="YH85" s="35"/>
      <c r="YI85" s="35"/>
      <c r="YJ85" s="35"/>
      <c r="YK85" s="35"/>
      <c r="YL85" s="35"/>
      <c r="YM85" s="35"/>
      <c r="YN85" s="35"/>
      <c r="YO85" s="35"/>
      <c r="YP85" s="35"/>
      <c r="YQ85" s="35"/>
      <c r="YR85" s="35"/>
      <c r="YS85" s="35"/>
      <c r="YT85" s="35"/>
      <c r="YU85" s="35"/>
      <c r="YV85" s="35"/>
      <c r="YW85" s="35"/>
      <c r="YX85" s="35"/>
      <c r="YY85" s="35"/>
      <c r="YZ85" s="35"/>
      <c r="ZA85" s="35"/>
      <c r="ZB85" s="35"/>
      <c r="ZC85" s="35"/>
      <c r="ZD85" s="35"/>
      <c r="ZE85" s="35"/>
      <c r="ZF85" s="35"/>
      <c r="ZG85" s="35"/>
      <c r="ZH85" s="35"/>
      <c r="ZI85" s="35"/>
      <c r="ZJ85" s="35"/>
      <c r="ZK85" s="35"/>
      <c r="ZL85" s="35"/>
      <c r="ZM85" s="35"/>
      <c r="ZN85" s="35"/>
      <c r="ZO85" s="35"/>
      <c r="ZP85" s="35"/>
      <c r="ZQ85" s="35"/>
      <c r="ZR85" s="35"/>
      <c r="ZS85" s="35"/>
      <c r="ZT85" s="35"/>
      <c r="ZU85" s="35"/>
      <c r="ZV85" s="35"/>
      <c r="ZW85" s="35"/>
      <c r="ZX85" s="35"/>
      <c r="ZY85" s="35"/>
      <c r="ZZ85" s="35"/>
      <c r="AAA85" s="35"/>
      <c r="AAB85" s="35"/>
      <c r="AAC85" s="35"/>
      <c r="AAD85" s="35"/>
      <c r="AAE85" s="35"/>
      <c r="AAF85" s="35"/>
      <c r="AAG85" s="35"/>
      <c r="AAH85" s="35"/>
      <c r="AAI85" s="35"/>
      <c r="AAJ85" s="35"/>
      <c r="AAK85" s="35"/>
      <c r="AAL85" s="35"/>
      <c r="AAM85" s="35"/>
      <c r="AAN85" s="35"/>
      <c r="AAO85" s="35"/>
      <c r="AAP85" s="35"/>
      <c r="AAQ85" s="35"/>
      <c r="AAR85" s="35"/>
      <c r="AAS85" s="35"/>
      <c r="AAT85" s="35"/>
      <c r="AAU85" s="35"/>
      <c r="AAV85" s="35"/>
      <c r="AAW85" s="35"/>
      <c r="AAX85" s="35"/>
      <c r="AAY85" s="35"/>
      <c r="AAZ85" s="35"/>
      <c r="ABA85" s="35"/>
      <c r="ABB85" s="35"/>
      <c r="ABC85" s="35"/>
      <c r="ABD85" s="35"/>
      <c r="ABE85" s="35"/>
      <c r="ABF85" s="35"/>
      <c r="ABG85" s="35"/>
      <c r="ABH85" s="35"/>
      <c r="ABI85" s="35"/>
      <c r="ABJ85" s="35"/>
      <c r="ABK85" s="35"/>
      <c r="ABL85" s="35"/>
      <c r="ABM85" s="35"/>
      <c r="ABN85" s="35"/>
      <c r="ABO85" s="35"/>
      <c r="ABP85" s="35"/>
      <c r="ABQ85" s="35"/>
      <c r="ABR85" s="35"/>
      <c r="ABS85" s="35"/>
      <c r="ABT85" s="35"/>
      <c r="ABU85" s="35"/>
      <c r="ABV85" s="35"/>
      <c r="ABW85" s="35"/>
      <c r="ABX85" s="35"/>
      <c r="ABY85" s="35"/>
      <c r="ABZ85" s="35"/>
      <c r="ACA85" s="35"/>
      <c r="ACB85" s="35"/>
      <c r="ACC85" s="35"/>
      <c r="ACD85" s="35"/>
      <c r="ACE85" s="35"/>
      <c r="ACF85" s="35"/>
      <c r="ACG85" s="35"/>
      <c r="ACH85" s="35"/>
      <c r="ACI85" s="35"/>
      <c r="ACJ85" s="35"/>
      <c r="ACK85" s="35"/>
      <c r="ACL85" s="35"/>
      <c r="ACM85" s="35"/>
      <c r="ACN85" s="35"/>
      <c r="ACO85" s="35"/>
      <c r="ACP85" s="35"/>
      <c r="ACQ85" s="35"/>
      <c r="ACR85" s="35"/>
      <c r="ACS85" s="35"/>
      <c r="ACT85" s="35"/>
      <c r="ACU85" s="35"/>
      <c r="ACV85" s="35"/>
      <c r="ACW85" s="35"/>
      <c r="ACX85" s="35"/>
      <c r="ACY85" s="35"/>
      <c r="ACZ85" s="35"/>
      <c r="ADA85" s="35"/>
      <c r="ADB85" s="35"/>
      <c r="ADC85" s="35"/>
      <c r="ADD85" s="35"/>
      <c r="ADE85" s="35"/>
      <c r="ADF85" s="35"/>
      <c r="ADG85" s="35"/>
      <c r="ADH85" s="35"/>
      <c r="ADI85" s="35"/>
      <c r="ADJ85" s="35"/>
      <c r="ADK85" s="35"/>
      <c r="ADL85" s="35"/>
      <c r="ADM85" s="35"/>
      <c r="ADN85" s="35"/>
      <c r="ADO85" s="35"/>
      <c r="ADP85" s="35"/>
      <c r="ADQ85" s="35"/>
      <c r="ADR85" s="35"/>
      <c r="ADS85" s="35"/>
      <c r="ADT85" s="35"/>
      <c r="ADU85" s="35"/>
      <c r="ADV85" s="35"/>
      <c r="ADW85" s="35"/>
      <c r="ADX85" s="35"/>
      <c r="ADY85" s="35"/>
      <c r="ADZ85" s="35"/>
      <c r="AEA85" s="35"/>
      <c r="AEB85" s="35"/>
      <c r="AEC85" s="35"/>
      <c r="AED85" s="35"/>
      <c r="AEE85" s="35"/>
      <c r="AEF85" s="35"/>
      <c r="AEG85" s="35"/>
      <c r="AEH85" s="35"/>
      <c r="AEI85" s="35"/>
      <c r="AEJ85" s="35"/>
      <c r="AEK85" s="35"/>
      <c r="AEL85" s="35"/>
      <c r="AEM85" s="35"/>
      <c r="AEN85" s="35"/>
      <c r="AEO85" s="35"/>
      <c r="AEP85" s="35"/>
      <c r="AEQ85" s="35"/>
      <c r="AER85" s="35"/>
      <c r="AES85" s="35"/>
      <c r="AET85" s="35"/>
      <c r="AEU85" s="35"/>
      <c r="AEV85" s="35"/>
      <c r="AEW85" s="35"/>
      <c r="AEX85" s="35"/>
      <c r="AEY85" s="35"/>
      <c r="AEZ85" s="35"/>
      <c r="AFA85" s="35"/>
      <c r="AFB85" s="35"/>
      <c r="AFC85" s="35"/>
      <c r="AFD85" s="35"/>
      <c r="AFE85" s="35"/>
      <c r="AFF85" s="35"/>
      <c r="AFG85" s="35"/>
      <c r="AFH85" s="35"/>
      <c r="AFI85" s="35"/>
      <c r="AFJ85" s="35"/>
      <c r="AFK85" s="35"/>
      <c r="AFL85" s="35"/>
      <c r="AFM85" s="35"/>
      <c r="AFN85" s="35"/>
      <c r="AFO85" s="35"/>
      <c r="AFP85" s="35"/>
      <c r="AFQ85" s="35"/>
      <c r="AFR85" s="35"/>
      <c r="AFS85" s="35"/>
      <c r="AFT85" s="35"/>
      <c r="AFU85" s="35"/>
      <c r="AFV85" s="35"/>
      <c r="AFW85" s="35"/>
      <c r="AFX85" s="35"/>
      <c r="AFY85" s="35"/>
      <c r="AFZ85" s="35"/>
      <c r="AGA85" s="35"/>
      <c r="AGB85" s="35"/>
      <c r="AGC85" s="35"/>
      <c r="AGD85" s="35"/>
      <c r="AGE85" s="35"/>
      <c r="AGF85" s="35"/>
      <c r="AGG85" s="35"/>
      <c r="AGH85" s="35"/>
      <c r="AGI85" s="35"/>
      <c r="AGJ85" s="35"/>
      <c r="AGK85" s="35"/>
      <c r="AGL85" s="35"/>
      <c r="AGM85" s="35"/>
      <c r="AGN85" s="35"/>
      <c r="AGO85" s="35"/>
      <c r="AGP85" s="35"/>
      <c r="AGQ85" s="35"/>
      <c r="AGR85" s="35"/>
      <c r="AGS85" s="35"/>
      <c r="AGT85" s="35"/>
      <c r="AGU85" s="35"/>
      <c r="AGV85" s="35"/>
      <c r="AGW85" s="35"/>
      <c r="AGX85" s="35"/>
      <c r="AGY85" s="35"/>
      <c r="AGZ85" s="35"/>
      <c r="AHA85" s="35"/>
      <c r="AHB85" s="35"/>
      <c r="AHC85" s="35"/>
      <c r="AHD85" s="35"/>
      <c r="AHE85" s="35"/>
      <c r="AHF85" s="35"/>
      <c r="AHG85" s="35"/>
      <c r="AHH85" s="35"/>
      <c r="AHI85" s="35"/>
      <c r="AHJ85" s="35"/>
      <c r="AHK85" s="35"/>
      <c r="AHL85" s="35"/>
      <c r="AHM85" s="35"/>
      <c r="AHN85" s="35"/>
      <c r="AHO85" s="35"/>
      <c r="AHP85" s="35"/>
      <c r="AHQ85" s="35"/>
      <c r="AHR85" s="35"/>
      <c r="AHS85" s="35"/>
      <c r="AHT85" s="35"/>
      <c r="AHU85" s="35"/>
      <c r="AHV85" s="35"/>
      <c r="AHW85" s="35"/>
      <c r="AHX85" s="35"/>
      <c r="AHY85" s="35"/>
      <c r="AHZ85" s="35"/>
      <c r="AIA85" s="35"/>
      <c r="AIB85" s="35"/>
      <c r="AIC85" s="35"/>
      <c r="AID85" s="35"/>
      <c r="AIE85" s="35"/>
      <c r="AIF85" s="35"/>
      <c r="AIG85" s="35"/>
      <c r="AIH85" s="35"/>
      <c r="AII85" s="35"/>
      <c r="AIJ85" s="35"/>
      <c r="AIK85" s="35"/>
      <c r="AIL85" s="35"/>
      <c r="AIM85" s="35"/>
      <c r="AIN85" s="35"/>
      <c r="AIO85" s="35"/>
      <c r="AIP85" s="35"/>
      <c r="AIQ85" s="35"/>
      <c r="AIR85" s="35"/>
      <c r="AIS85" s="35"/>
      <c r="AIT85" s="35"/>
      <c r="AIU85" s="35"/>
      <c r="AIV85" s="35"/>
      <c r="AIW85" s="35"/>
      <c r="AIX85" s="35"/>
      <c r="AIY85" s="35"/>
      <c r="AIZ85" s="35"/>
      <c r="AJA85" s="35"/>
      <c r="AJB85" s="35"/>
      <c r="AJC85" s="35"/>
      <c r="AJD85" s="35"/>
      <c r="AJE85" s="35"/>
      <c r="AJF85" s="35"/>
      <c r="AJG85" s="35"/>
      <c r="AJH85" s="35"/>
      <c r="AJI85" s="35"/>
      <c r="AJJ85" s="35"/>
      <c r="AJK85" s="35"/>
      <c r="AJL85" s="35"/>
      <c r="AJM85" s="35"/>
      <c r="AJN85" s="35"/>
      <c r="AJO85" s="35"/>
      <c r="AJP85" s="35"/>
      <c r="AJQ85" s="35"/>
      <c r="AJR85" s="35"/>
      <c r="AJS85" s="35"/>
      <c r="AJT85" s="35"/>
      <c r="AJU85" s="35"/>
      <c r="AJV85" s="35"/>
      <c r="AJW85" s="35"/>
      <c r="AJX85" s="35"/>
      <c r="AJY85" s="35"/>
      <c r="AJZ85" s="35"/>
      <c r="AKA85" s="35"/>
      <c r="AKB85" s="35"/>
      <c r="AKC85" s="35"/>
      <c r="AKD85" s="35"/>
      <c r="AKE85" s="35"/>
      <c r="AKF85" s="35"/>
      <c r="AKG85" s="35"/>
      <c r="AKH85" s="35"/>
      <c r="AKI85" s="35"/>
      <c r="AKJ85" s="35"/>
      <c r="AKK85" s="35"/>
      <c r="AKL85" s="35"/>
      <c r="AKM85" s="35"/>
      <c r="AKN85" s="35"/>
      <c r="AKO85" s="35"/>
      <c r="AKP85" s="35"/>
      <c r="AKQ85" s="35"/>
      <c r="AKR85" s="35"/>
      <c r="AKS85" s="35"/>
      <c r="AKT85" s="35"/>
      <c r="AKU85" s="35"/>
      <c r="AKV85" s="35"/>
      <c r="AKW85" s="35"/>
      <c r="AKX85" s="35"/>
      <c r="AKY85" s="35"/>
      <c r="AKZ85" s="35"/>
      <c r="ALA85" s="35"/>
      <c r="ALB85" s="35"/>
      <c r="ALC85" s="35"/>
      <c r="ALD85" s="35"/>
      <c r="ALE85" s="35"/>
      <c r="ALF85" s="35"/>
      <c r="ALG85" s="35"/>
      <c r="ALH85" s="35"/>
      <c r="ALI85" s="35"/>
      <c r="ALJ85" s="35"/>
      <c r="ALK85" s="35"/>
      <c r="ALL85" s="35"/>
      <c r="ALM85" s="35"/>
      <c r="ALN85" s="35"/>
      <c r="ALO85" s="35"/>
      <c r="ALP85" s="35"/>
      <c r="ALQ85" s="35"/>
      <c r="ALR85" s="35"/>
      <c r="ALS85" s="35"/>
      <c r="ALT85" s="35"/>
      <c r="ALU85" s="35"/>
      <c r="ALV85" s="35"/>
      <c r="ALW85" s="35"/>
      <c r="ALX85" s="35"/>
      <c r="ALY85" s="35"/>
      <c r="ALZ85" s="35"/>
      <c r="AMA85" s="35"/>
      <c r="AMB85" s="35"/>
      <c r="AMC85" s="35"/>
      <c r="AMD85" s="35"/>
      <c r="AME85" s="35"/>
      <c r="AMF85" s="35"/>
      <c r="AMG85" s="35"/>
      <c r="AMH85" s="35"/>
      <c r="AMI85" s="35"/>
      <c r="AMJ85" s="35"/>
      <c r="AMK85" s="35"/>
    </row>
    <row r="86" s="1" customFormat="1" ht="20.1" customHeight="1" spans="1:1025">
      <c r="A86" s="11"/>
      <c r="B86" s="11">
        <v>83</v>
      </c>
      <c r="C86" s="12"/>
      <c r="D86" s="13"/>
      <c r="E86" s="14"/>
      <c r="F86" s="14"/>
      <c r="G86" s="13"/>
      <c r="H86" s="15"/>
      <c r="I86" s="20"/>
      <c r="J86" s="13"/>
      <c r="K86" s="24">
        <v>8.765</v>
      </c>
      <c r="L86" s="22">
        <f>K86/0.003375</f>
        <v>2597.03703703704</v>
      </c>
      <c r="M86" s="25">
        <v>466.5</v>
      </c>
      <c r="N86" s="15">
        <f>M86/22.5</f>
        <v>20.7333333333333</v>
      </c>
      <c r="O86" s="15"/>
      <c r="P86" s="15"/>
      <c r="Q86" s="30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3"/>
      <c r="AG86" s="34"/>
      <c r="AH86" s="34"/>
      <c r="AI86" s="34"/>
      <c r="AJ86" s="34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  <c r="HW86" s="35"/>
      <c r="HX86" s="35"/>
      <c r="HY86" s="35"/>
      <c r="HZ86" s="35"/>
      <c r="IA86" s="35"/>
      <c r="IB86" s="35"/>
      <c r="IC86" s="35"/>
      <c r="ID86" s="35"/>
      <c r="IE86" s="35"/>
      <c r="IF86" s="35"/>
      <c r="IG86" s="35"/>
      <c r="IH86" s="35"/>
      <c r="II86" s="35"/>
      <c r="IJ86" s="35"/>
      <c r="IK86" s="35"/>
      <c r="IL86" s="35"/>
      <c r="IM86" s="35"/>
      <c r="IN86" s="35"/>
      <c r="IO86" s="35"/>
      <c r="IP86" s="35"/>
      <c r="IQ86" s="35"/>
      <c r="IR86" s="35"/>
      <c r="IS86" s="35"/>
      <c r="IT86" s="35"/>
      <c r="IU86" s="35"/>
      <c r="IV86" s="35"/>
      <c r="IW86" s="35"/>
      <c r="IX86" s="35"/>
      <c r="IY86" s="35"/>
      <c r="IZ86" s="35"/>
      <c r="JA86" s="35"/>
      <c r="JB86" s="35"/>
      <c r="JC86" s="35"/>
      <c r="JD86" s="35"/>
      <c r="JE86" s="35"/>
      <c r="JF86" s="35"/>
      <c r="JG86" s="35"/>
      <c r="JH86" s="35"/>
      <c r="JI86" s="35"/>
      <c r="JJ86" s="35"/>
      <c r="JK86" s="35"/>
      <c r="JL86" s="35"/>
      <c r="JM86" s="35"/>
      <c r="JN86" s="35"/>
      <c r="JO86" s="35"/>
      <c r="JP86" s="35"/>
      <c r="JQ86" s="35"/>
      <c r="JR86" s="35"/>
      <c r="JS86" s="35"/>
      <c r="JT86" s="35"/>
      <c r="JU86" s="35"/>
      <c r="JV86" s="35"/>
      <c r="JW86" s="35"/>
      <c r="JX86" s="35"/>
      <c r="JY86" s="35"/>
      <c r="JZ86" s="35"/>
      <c r="KA86" s="35"/>
      <c r="KB86" s="35"/>
      <c r="KC86" s="35"/>
      <c r="KD86" s="35"/>
      <c r="KE86" s="35"/>
      <c r="KF86" s="35"/>
      <c r="KG86" s="35"/>
      <c r="KH86" s="35"/>
      <c r="KI86" s="35"/>
      <c r="KJ86" s="35"/>
      <c r="KK86" s="35"/>
      <c r="KL86" s="35"/>
      <c r="KM86" s="35"/>
      <c r="KN86" s="35"/>
      <c r="KO86" s="35"/>
      <c r="KP86" s="35"/>
      <c r="KQ86" s="35"/>
      <c r="KR86" s="35"/>
      <c r="KS86" s="35"/>
      <c r="KT86" s="35"/>
      <c r="KU86" s="35"/>
      <c r="KV86" s="35"/>
      <c r="KW86" s="35"/>
      <c r="KX86" s="35"/>
      <c r="KY86" s="35"/>
      <c r="KZ86" s="35"/>
      <c r="LA86" s="35"/>
      <c r="LB86" s="35"/>
      <c r="LC86" s="35"/>
      <c r="LD86" s="35"/>
      <c r="LE86" s="35"/>
      <c r="LF86" s="35"/>
      <c r="LG86" s="35"/>
      <c r="LH86" s="35"/>
      <c r="LI86" s="35"/>
      <c r="LJ86" s="35"/>
      <c r="LK86" s="35"/>
      <c r="LL86" s="35"/>
      <c r="LM86" s="35"/>
      <c r="LN86" s="35"/>
      <c r="LO86" s="35"/>
      <c r="LP86" s="35"/>
      <c r="LQ86" s="35"/>
      <c r="LR86" s="35"/>
      <c r="LS86" s="35"/>
      <c r="LT86" s="35"/>
      <c r="LU86" s="35"/>
      <c r="LV86" s="35"/>
      <c r="LW86" s="35"/>
      <c r="LX86" s="35"/>
      <c r="LY86" s="35"/>
      <c r="LZ86" s="35"/>
      <c r="MA86" s="35"/>
      <c r="MB86" s="35"/>
      <c r="MC86" s="35"/>
      <c r="MD86" s="35"/>
      <c r="ME86" s="35"/>
      <c r="MF86" s="35"/>
      <c r="MG86" s="35"/>
      <c r="MH86" s="35"/>
      <c r="MI86" s="35"/>
      <c r="MJ86" s="35"/>
      <c r="MK86" s="35"/>
      <c r="ML86" s="35"/>
      <c r="MM86" s="35"/>
      <c r="MN86" s="35"/>
      <c r="MO86" s="35"/>
      <c r="MP86" s="35"/>
      <c r="MQ86" s="35"/>
      <c r="MR86" s="35"/>
      <c r="MS86" s="35"/>
      <c r="MT86" s="35"/>
      <c r="MU86" s="35"/>
      <c r="MV86" s="35"/>
      <c r="MW86" s="35"/>
      <c r="MX86" s="35"/>
      <c r="MY86" s="35"/>
      <c r="MZ86" s="35"/>
      <c r="NA86" s="35"/>
      <c r="NB86" s="35"/>
      <c r="NC86" s="35"/>
      <c r="ND86" s="35"/>
      <c r="NE86" s="35"/>
      <c r="NF86" s="35"/>
      <c r="NG86" s="35"/>
      <c r="NH86" s="35"/>
      <c r="NI86" s="35"/>
      <c r="NJ86" s="35"/>
      <c r="NK86" s="35"/>
      <c r="NL86" s="35"/>
      <c r="NM86" s="35"/>
      <c r="NN86" s="35"/>
      <c r="NO86" s="35"/>
      <c r="NP86" s="35"/>
      <c r="NQ86" s="35"/>
      <c r="NR86" s="35"/>
      <c r="NS86" s="35"/>
      <c r="NT86" s="35"/>
      <c r="NU86" s="35"/>
      <c r="NV86" s="35"/>
      <c r="NW86" s="35"/>
      <c r="NX86" s="35"/>
      <c r="NY86" s="35"/>
      <c r="NZ86" s="35"/>
      <c r="OA86" s="35"/>
      <c r="OB86" s="35"/>
      <c r="OC86" s="35"/>
      <c r="OD86" s="35"/>
      <c r="OE86" s="35"/>
      <c r="OF86" s="35"/>
      <c r="OG86" s="35"/>
      <c r="OH86" s="35"/>
      <c r="OI86" s="35"/>
      <c r="OJ86" s="35"/>
      <c r="OK86" s="35"/>
      <c r="OL86" s="35"/>
      <c r="OM86" s="35"/>
      <c r="ON86" s="35"/>
      <c r="OO86" s="35"/>
      <c r="OP86" s="35"/>
      <c r="OQ86" s="35"/>
      <c r="OR86" s="35"/>
      <c r="OS86" s="35"/>
      <c r="OT86" s="35"/>
      <c r="OU86" s="35"/>
      <c r="OV86" s="35"/>
      <c r="OW86" s="35"/>
      <c r="OX86" s="35"/>
      <c r="OY86" s="35"/>
      <c r="OZ86" s="35"/>
      <c r="PA86" s="35"/>
      <c r="PB86" s="35"/>
      <c r="PC86" s="35"/>
      <c r="PD86" s="35"/>
      <c r="PE86" s="35"/>
      <c r="PF86" s="35"/>
      <c r="PG86" s="35"/>
      <c r="PH86" s="35"/>
      <c r="PI86" s="35"/>
      <c r="PJ86" s="35"/>
      <c r="PK86" s="35"/>
      <c r="PL86" s="35"/>
      <c r="PM86" s="35"/>
      <c r="PN86" s="35"/>
      <c r="PO86" s="35"/>
      <c r="PP86" s="35"/>
      <c r="PQ86" s="35"/>
      <c r="PR86" s="35"/>
      <c r="PS86" s="35"/>
      <c r="PT86" s="35"/>
      <c r="PU86" s="35"/>
      <c r="PV86" s="35"/>
      <c r="PW86" s="35"/>
      <c r="PX86" s="35"/>
      <c r="PY86" s="35"/>
      <c r="PZ86" s="35"/>
      <c r="QA86" s="35"/>
      <c r="QB86" s="35"/>
      <c r="QC86" s="35"/>
      <c r="QD86" s="35"/>
      <c r="QE86" s="35"/>
      <c r="QF86" s="35"/>
      <c r="QG86" s="35"/>
      <c r="QH86" s="35"/>
      <c r="QI86" s="35"/>
      <c r="QJ86" s="35"/>
      <c r="QK86" s="35"/>
      <c r="QL86" s="35"/>
      <c r="QM86" s="35"/>
      <c r="QN86" s="35"/>
      <c r="QO86" s="35"/>
      <c r="QP86" s="35"/>
      <c r="QQ86" s="35"/>
      <c r="QR86" s="35"/>
      <c r="QS86" s="35"/>
      <c r="QT86" s="35"/>
      <c r="QU86" s="35"/>
      <c r="QV86" s="35"/>
      <c r="QW86" s="35"/>
      <c r="QX86" s="35"/>
      <c r="QY86" s="35"/>
      <c r="QZ86" s="35"/>
      <c r="RA86" s="35"/>
      <c r="RB86" s="35"/>
      <c r="RC86" s="35"/>
      <c r="RD86" s="35"/>
      <c r="RE86" s="35"/>
      <c r="RF86" s="35"/>
      <c r="RG86" s="35"/>
      <c r="RH86" s="35"/>
      <c r="RI86" s="35"/>
      <c r="RJ86" s="35"/>
      <c r="RK86" s="35"/>
      <c r="RL86" s="35"/>
      <c r="RM86" s="35"/>
      <c r="RN86" s="35"/>
      <c r="RO86" s="35"/>
      <c r="RP86" s="35"/>
      <c r="RQ86" s="35"/>
      <c r="RR86" s="35"/>
      <c r="RS86" s="35"/>
      <c r="RT86" s="35"/>
      <c r="RU86" s="35"/>
      <c r="RV86" s="35"/>
      <c r="RW86" s="35"/>
      <c r="RX86" s="35"/>
      <c r="RY86" s="35"/>
      <c r="RZ86" s="35"/>
      <c r="SA86" s="35"/>
      <c r="SB86" s="35"/>
      <c r="SC86" s="35"/>
      <c r="SD86" s="35"/>
      <c r="SE86" s="35"/>
      <c r="SF86" s="35"/>
      <c r="SG86" s="35"/>
      <c r="SH86" s="35"/>
      <c r="SI86" s="35"/>
      <c r="SJ86" s="35"/>
      <c r="SK86" s="35"/>
      <c r="SL86" s="35"/>
      <c r="SM86" s="35"/>
      <c r="SN86" s="35"/>
      <c r="SO86" s="35"/>
      <c r="SP86" s="35"/>
      <c r="SQ86" s="35"/>
      <c r="SR86" s="35"/>
      <c r="SS86" s="35"/>
      <c r="ST86" s="35"/>
      <c r="SU86" s="35"/>
      <c r="SV86" s="35"/>
      <c r="SW86" s="35"/>
      <c r="SX86" s="35"/>
      <c r="SY86" s="35"/>
      <c r="SZ86" s="35"/>
      <c r="TA86" s="35"/>
      <c r="TB86" s="35"/>
      <c r="TC86" s="35"/>
      <c r="TD86" s="35"/>
      <c r="TE86" s="35"/>
      <c r="TF86" s="35"/>
      <c r="TG86" s="35"/>
      <c r="TH86" s="35"/>
      <c r="TI86" s="35"/>
      <c r="TJ86" s="35"/>
      <c r="TK86" s="35"/>
      <c r="TL86" s="35"/>
      <c r="TM86" s="35"/>
      <c r="TN86" s="35"/>
      <c r="TO86" s="35"/>
      <c r="TP86" s="35"/>
      <c r="TQ86" s="35"/>
      <c r="TR86" s="35"/>
      <c r="TS86" s="35"/>
      <c r="TT86" s="35"/>
      <c r="TU86" s="35"/>
      <c r="TV86" s="35"/>
      <c r="TW86" s="35"/>
      <c r="TX86" s="35"/>
      <c r="TY86" s="35"/>
      <c r="TZ86" s="35"/>
      <c r="UA86" s="35"/>
      <c r="UB86" s="35"/>
      <c r="UC86" s="35"/>
      <c r="UD86" s="35"/>
      <c r="UE86" s="35"/>
      <c r="UF86" s="35"/>
      <c r="UG86" s="35"/>
      <c r="UH86" s="35"/>
      <c r="UI86" s="35"/>
      <c r="UJ86" s="35"/>
      <c r="UK86" s="35"/>
      <c r="UL86" s="35"/>
      <c r="UM86" s="35"/>
      <c r="UN86" s="35"/>
      <c r="UO86" s="35"/>
      <c r="UP86" s="35"/>
      <c r="UQ86" s="35"/>
      <c r="UR86" s="35"/>
      <c r="US86" s="35"/>
      <c r="UT86" s="35"/>
      <c r="UU86" s="35"/>
      <c r="UV86" s="35"/>
      <c r="UW86" s="35"/>
      <c r="UX86" s="35"/>
      <c r="UY86" s="35"/>
      <c r="UZ86" s="35"/>
      <c r="VA86" s="35"/>
      <c r="VB86" s="35"/>
      <c r="VC86" s="35"/>
      <c r="VD86" s="35"/>
      <c r="VE86" s="35"/>
      <c r="VF86" s="35"/>
      <c r="VG86" s="35"/>
      <c r="VH86" s="35"/>
      <c r="VI86" s="35"/>
      <c r="VJ86" s="35"/>
      <c r="VK86" s="35"/>
      <c r="VL86" s="35"/>
      <c r="VM86" s="35"/>
      <c r="VN86" s="35"/>
      <c r="VO86" s="35"/>
      <c r="VP86" s="35"/>
      <c r="VQ86" s="35"/>
      <c r="VR86" s="35"/>
      <c r="VS86" s="35"/>
      <c r="VT86" s="35"/>
      <c r="VU86" s="35"/>
      <c r="VV86" s="35"/>
      <c r="VW86" s="35"/>
      <c r="VX86" s="35"/>
      <c r="VY86" s="35"/>
      <c r="VZ86" s="35"/>
      <c r="WA86" s="35"/>
      <c r="WB86" s="35"/>
      <c r="WC86" s="35"/>
      <c r="WD86" s="35"/>
      <c r="WE86" s="35"/>
      <c r="WF86" s="35"/>
      <c r="WG86" s="35"/>
      <c r="WH86" s="35"/>
      <c r="WI86" s="35"/>
      <c r="WJ86" s="35"/>
      <c r="WK86" s="35"/>
      <c r="WL86" s="35"/>
      <c r="WM86" s="35"/>
      <c r="WN86" s="35"/>
      <c r="WO86" s="35"/>
      <c r="WP86" s="35"/>
      <c r="WQ86" s="35"/>
      <c r="WR86" s="35"/>
      <c r="WS86" s="35"/>
      <c r="WT86" s="35"/>
      <c r="WU86" s="35"/>
      <c r="WV86" s="35"/>
      <c r="WW86" s="35"/>
      <c r="WX86" s="35"/>
      <c r="WY86" s="35"/>
      <c r="WZ86" s="35"/>
      <c r="XA86" s="35"/>
      <c r="XB86" s="35"/>
      <c r="XC86" s="35"/>
      <c r="XD86" s="35"/>
      <c r="XE86" s="35"/>
      <c r="XF86" s="35"/>
      <c r="XG86" s="35"/>
      <c r="XH86" s="35"/>
      <c r="XI86" s="35"/>
      <c r="XJ86" s="35"/>
      <c r="XK86" s="35"/>
      <c r="XL86" s="35"/>
      <c r="XM86" s="35"/>
      <c r="XN86" s="35"/>
      <c r="XO86" s="35"/>
      <c r="XP86" s="35"/>
      <c r="XQ86" s="35"/>
      <c r="XR86" s="35"/>
      <c r="XS86" s="35"/>
      <c r="XT86" s="35"/>
      <c r="XU86" s="35"/>
      <c r="XV86" s="35"/>
      <c r="XW86" s="35"/>
      <c r="XX86" s="35"/>
      <c r="XY86" s="35"/>
      <c r="XZ86" s="35"/>
      <c r="YA86" s="35"/>
      <c r="YB86" s="35"/>
      <c r="YC86" s="35"/>
      <c r="YD86" s="35"/>
      <c r="YE86" s="35"/>
      <c r="YF86" s="35"/>
      <c r="YG86" s="35"/>
      <c r="YH86" s="35"/>
      <c r="YI86" s="35"/>
      <c r="YJ86" s="35"/>
      <c r="YK86" s="35"/>
      <c r="YL86" s="35"/>
      <c r="YM86" s="35"/>
      <c r="YN86" s="35"/>
      <c r="YO86" s="35"/>
      <c r="YP86" s="35"/>
      <c r="YQ86" s="35"/>
      <c r="YR86" s="35"/>
      <c r="YS86" s="35"/>
      <c r="YT86" s="35"/>
      <c r="YU86" s="35"/>
      <c r="YV86" s="35"/>
      <c r="YW86" s="35"/>
      <c r="YX86" s="35"/>
      <c r="YY86" s="35"/>
      <c r="YZ86" s="35"/>
      <c r="ZA86" s="35"/>
      <c r="ZB86" s="35"/>
      <c r="ZC86" s="35"/>
      <c r="ZD86" s="35"/>
      <c r="ZE86" s="35"/>
      <c r="ZF86" s="35"/>
      <c r="ZG86" s="35"/>
      <c r="ZH86" s="35"/>
      <c r="ZI86" s="35"/>
      <c r="ZJ86" s="35"/>
      <c r="ZK86" s="35"/>
      <c r="ZL86" s="35"/>
      <c r="ZM86" s="35"/>
      <c r="ZN86" s="35"/>
      <c r="ZO86" s="35"/>
      <c r="ZP86" s="35"/>
      <c r="ZQ86" s="35"/>
      <c r="ZR86" s="35"/>
      <c r="ZS86" s="35"/>
      <c r="ZT86" s="35"/>
      <c r="ZU86" s="35"/>
      <c r="ZV86" s="35"/>
      <c r="ZW86" s="35"/>
      <c r="ZX86" s="35"/>
      <c r="ZY86" s="35"/>
      <c r="ZZ86" s="35"/>
      <c r="AAA86" s="35"/>
      <c r="AAB86" s="35"/>
      <c r="AAC86" s="35"/>
      <c r="AAD86" s="35"/>
      <c r="AAE86" s="35"/>
      <c r="AAF86" s="35"/>
      <c r="AAG86" s="35"/>
      <c r="AAH86" s="35"/>
      <c r="AAI86" s="35"/>
      <c r="AAJ86" s="35"/>
      <c r="AAK86" s="35"/>
      <c r="AAL86" s="35"/>
      <c r="AAM86" s="35"/>
      <c r="AAN86" s="35"/>
      <c r="AAO86" s="35"/>
      <c r="AAP86" s="35"/>
      <c r="AAQ86" s="35"/>
      <c r="AAR86" s="35"/>
      <c r="AAS86" s="35"/>
      <c r="AAT86" s="35"/>
      <c r="AAU86" s="35"/>
      <c r="AAV86" s="35"/>
      <c r="AAW86" s="35"/>
      <c r="AAX86" s="35"/>
      <c r="AAY86" s="35"/>
      <c r="AAZ86" s="35"/>
      <c r="ABA86" s="35"/>
      <c r="ABB86" s="35"/>
      <c r="ABC86" s="35"/>
      <c r="ABD86" s="35"/>
      <c r="ABE86" s="35"/>
      <c r="ABF86" s="35"/>
      <c r="ABG86" s="35"/>
      <c r="ABH86" s="35"/>
      <c r="ABI86" s="35"/>
      <c r="ABJ86" s="35"/>
      <c r="ABK86" s="35"/>
      <c r="ABL86" s="35"/>
      <c r="ABM86" s="35"/>
      <c r="ABN86" s="35"/>
      <c r="ABO86" s="35"/>
      <c r="ABP86" s="35"/>
      <c r="ABQ86" s="35"/>
      <c r="ABR86" s="35"/>
      <c r="ABS86" s="35"/>
      <c r="ABT86" s="35"/>
      <c r="ABU86" s="35"/>
      <c r="ABV86" s="35"/>
      <c r="ABW86" s="35"/>
      <c r="ABX86" s="35"/>
      <c r="ABY86" s="35"/>
      <c r="ABZ86" s="35"/>
      <c r="ACA86" s="35"/>
      <c r="ACB86" s="35"/>
      <c r="ACC86" s="35"/>
      <c r="ACD86" s="35"/>
      <c r="ACE86" s="35"/>
      <c r="ACF86" s="35"/>
      <c r="ACG86" s="35"/>
      <c r="ACH86" s="35"/>
      <c r="ACI86" s="35"/>
      <c r="ACJ86" s="35"/>
      <c r="ACK86" s="35"/>
      <c r="ACL86" s="35"/>
      <c r="ACM86" s="35"/>
      <c r="ACN86" s="35"/>
      <c r="ACO86" s="35"/>
      <c r="ACP86" s="35"/>
      <c r="ACQ86" s="35"/>
      <c r="ACR86" s="35"/>
      <c r="ACS86" s="35"/>
      <c r="ACT86" s="35"/>
      <c r="ACU86" s="35"/>
      <c r="ACV86" s="35"/>
      <c r="ACW86" s="35"/>
      <c r="ACX86" s="35"/>
      <c r="ACY86" s="35"/>
      <c r="ACZ86" s="35"/>
      <c r="ADA86" s="35"/>
      <c r="ADB86" s="35"/>
      <c r="ADC86" s="35"/>
      <c r="ADD86" s="35"/>
      <c r="ADE86" s="35"/>
      <c r="ADF86" s="35"/>
      <c r="ADG86" s="35"/>
      <c r="ADH86" s="35"/>
      <c r="ADI86" s="35"/>
      <c r="ADJ86" s="35"/>
      <c r="ADK86" s="35"/>
      <c r="ADL86" s="35"/>
      <c r="ADM86" s="35"/>
      <c r="ADN86" s="35"/>
      <c r="ADO86" s="35"/>
      <c r="ADP86" s="35"/>
      <c r="ADQ86" s="35"/>
      <c r="ADR86" s="35"/>
      <c r="ADS86" s="35"/>
      <c r="ADT86" s="35"/>
      <c r="ADU86" s="35"/>
      <c r="ADV86" s="35"/>
      <c r="ADW86" s="35"/>
      <c r="ADX86" s="35"/>
      <c r="ADY86" s="35"/>
      <c r="ADZ86" s="35"/>
      <c r="AEA86" s="35"/>
      <c r="AEB86" s="35"/>
      <c r="AEC86" s="35"/>
      <c r="AED86" s="35"/>
      <c r="AEE86" s="35"/>
      <c r="AEF86" s="35"/>
      <c r="AEG86" s="35"/>
      <c r="AEH86" s="35"/>
      <c r="AEI86" s="35"/>
      <c r="AEJ86" s="35"/>
      <c r="AEK86" s="35"/>
      <c r="AEL86" s="35"/>
      <c r="AEM86" s="35"/>
      <c r="AEN86" s="35"/>
      <c r="AEO86" s="35"/>
      <c r="AEP86" s="35"/>
      <c r="AEQ86" s="35"/>
      <c r="AER86" s="35"/>
      <c r="AES86" s="35"/>
      <c r="AET86" s="35"/>
      <c r="AEU86" s="35"/>
      <c r="AEV86" s="35"/>
      <c r="AEW86" s="35"/>
      <c r="AEX86" s="35"/>
      <c r="AEY86" s="35"/>
      <c r="AEZ86" s="35"/>
      <c r="AFA86" s="35"/>
      <c r="AFB86" s="35"/>
      <c r="AFC86" s="35"/>
      <c r="AFD86" s="35"/>
      <c r="AFE86" s="35"/>
      <c r="AFF86" s="35"/>
      <c r="AFG86" s="35"/>
      <c r="AFH86" s="35"/>
      <c r="AFI86" s="35"/>
      <c r="AFJ86" s="35"/>
      <c r="AFK86" s="35"/>
      <c r="AFL86" s="35"/>
      <c r="AFM86" s="35"/>
      <c r="AFN86" s="35"/>
      <c r="AFO86" s="35"/>
      <c r="AFP86" s="35"/>
      <c r="AFQ86" s="35"/>
      <c r="AFR86" s="35"/>
      <c r="AFS86" s="35"/>
      <c r="AFT86" s="35"/>
      <c r="AFU86" s="35"/>
      <c r="AFV86" s="35"/>
      <c r="AFW86" s="35"/>
      <c r="AFX86" s="35"/>
      <c r="AFY86" s="35"/>
      <c r="AFZ86" s="35"/>
      <c r="AGA86" s="35"/>
      <c r="AGB86" s="35"/>
      <c r="AGC86" s="35"/>
      <c r="AGD86" s="35"/>
      <c r="AGE86" s="35"/>
      <c r="AGF86" s="35"/>
      <c r="AGG86" s="35"/>
      <c r="AGH86" s="35"/>
      <c r="AGI86" s="35"/>
      <c r="AGJ86" s="35"/>
      <c r="AGK86" s="35"/>
      <c r="AGL86" s="35"/>
      <c r="AGM86" s="35"/>
      <c r="AGN86" s="35"/>
      <c r="AGO86" s="35"/>
      <c r="AGP86" s="35"/>
      <c r="AGQ86" s="35"/>
      <c r="AGR86" s="35"/>
      <c r="AGS86" s="35"/>
      <c r="AGT86" s="35"/>
      <c r="AGU86" s="35"/>
      <c r="AGV86" s="35"/>
      <c r="AGW86" s="35"/>
      <c r="AGX86" s="35"/>
      <c r="AGY86" s="35"/>
      <c r="AGZ86" s="35"/>
      <c r="AHA86" s="35"/>
      <c r="AHB86" s="35"/>
      <c r="AHC86" s="35"/>
      <c r="AHD86" s="35"/>
      <c r="AHE86" s="35"/>
      <c r="AHF86" s="35"/>
      <c r="AHG86" s="35"/>
      <c r="AHH86" s="35"/>
      <c r="AHI86" s="35"/>
      <c r="AHJ86" s="35"/>
      <c r="AHK86" s="35"/>
      <c r="AHL86" s="35"/>
      <c r="AHM86" s="35"/>
      <c r="AHN86" s="35"/>
      <c r="AHO86" s="35"/>
      <c r="AHP86" s="35"/>
      <c r="AHQ86" s="35"/>
      <c r="AHR86" s="35"/>
      <c r="AHS86" s="35"/>
      <c r="AHT86" s="35"/>
      <c r="AHU86" s="35"/>
      <c r="AHV86" s="35"/>
      <c r="AHW86" s="35"/>
      <c r="AHX86" s="35"/>
      <c r="AHY86" s="35"/>
      <c r="AHZ86" s="35"/>
      <c r="AIA86" s="35"/>
      <c r="AIB86" s="35"/>
      <c r="AIC86" s="35"/>
      <c r="AID86" s="35"/>
      <c r="AIE86" s="35"/>
      <c r="AIF86" s="35"/>
      <c r="AIG86" s="35"/>
      <c r="AIH86" s="35"/>
      <c r="AII86" s="35"/>
      <c r="AIJ86" s="35"/>
      <c r="AIK86" s="35"/>
      <c r="AIL86" s="35"/>
      <c r="AIM86" s="35"/>
      <c r="AIN86" s="35"/>
      <c r="AIO86" s="35"/>
      <c r="AIP86" s="35"/>
      <c r="AIQ86" s="35"/>
      <c r="AIR86" s="35"/>
      <c r="AIS86" s="35"/>
      <c r="AIT86" s="35"/>
      <c r="AIU86" s="35"/>
      <c r="AIV86" s="35"/>
      <c r="AIW86" s="35"/>
      <c r="AIX86" s="35"/>
      <c r="AIY86" s="35"/>
      <c r="AIZ86" s="35"/>
      <c r="AJA86" s="35"/>
      <c r="AJB86" s="35"/>
      <c r="AJC86" s="35"/>
      <c r="AJD86" s="35"/>
      <c r="AJE86" s="35"/>
      <c r="AJF86" s="35"/>
      <c r="AJG86" s="35"/>
      <c r="AJH86" s="35"/>
      <c r="AJI86" s="35"/>
      <c r="AJJ86" s="35"/>
      <c r="AJK86" s="35"/>
      <c r="AJL86" s="35"/>
      <c r="AJM86" s="35"/>
      <c r="AJN86" s="35"/>
      <c r="AJO86" s="35"/>
      <c r="AJP86" s="35"/>
      <c r="AJQ86" s="35"/>
      <c r="AJR86" s="35"/>
      <c r="AJS86" s="35"/>
      <c r="AJT86" s="35"/>
      <c r="AJU86" s="35"/>
      <c r="AJV86" s="35"/>
      <c r="AJW86" s="35"/>
      <c r="AJX86" s="35"/>
      <c r="AJY86" s="35"/>
      <c r="AJZ86" s="35"/>
      <c r="AKA86" s="35"/>
      <c r="AKB86" s="35"/>
      <c r="AKC86" s="35"/>
      <c r="AKD86" s="35"/>
      <c r="AKE86" s="35"/>
      <c r="AKF86" s="35"/>
      <c r="AKG86" s="35"/>
      <c r="AKH86" s="35"/>
      <c r="AKI86" s="35"/>
      <c r="AKJ86" s="35"/>
      <c r="AKK86" s="35"/>
      <c r="AKL86" s="35"/>
      <c r="AKM86" s="35"/>
      <c r="AKN86" s="35"/>
      <c r="AKO86" s="35"/>
      <c r="AKP86" s="35"/>
      <c r="AKQ86" s="35"/>
      <c r="AKR86" s="35"/>
      <c r="AKS86" s="35"/>
      <c r="AKT86" s="35"/>
      <c r="AKU86" s="35"/>
      <c r="AKV86" s="35"/>
      <c r="AKW86" s="35"/>
      <c r="AKX86" s="35"/>
      <c r="AKY86" s="35"/>
      <c r="AKZ86" s="35"/>
      <c r="ALA86" s="35"/>
      <c r="ALB86" s="35"/>
      <c r="ALC86" s="35"/>
      <c r="ALD86" s="35"/>
      <c r="ALE86" s="35"/>
      <c r="ALF86" s="35"/>
      <c r="ALG86" s="35"/>
      <c r="ALH86" s="35"/>
      <c r="ALI86" s="35"/>
      <c r="ALJ86" s="35"/>
      <c r="ALK86" s="35"/>
      <c r="ALL86" s="35"/>
      <c r="ALM86" s="35"/>
      <c r="ALN86" s="35"/>
      <c r="ALO86" s="35"/>
      <c r="ALP86" s="35"/>
      <c r="ALQ86" s="35"/>
      <c r="ALR86" s="35"/>
      <c r="ALS86" s="35"/>
      <c r="ALT86" s="35"/>
      <c r="ALU86" s="35"/>
      <c r="ALV86" s="35"/>
      <c r="ALW86" s="35"/>
      <c r="ALX86" s="35"/>
      <c r="ALY86" s="35"/>
      <c r="ALZ86" s="35"/>
      <c r="AMA86" s="35"/>
      <c r="AMB86" s="35"/>
      <c r="AMC86" s="35"/>
      <c r="AMD86" s="35"/>
      <c r="AME86" s="35"/>
      <c r="AMF86" s="35"/>
      <c r="AMG86" s="35"/>
      <c r="AMH86" s="35"/>
      <c r="AMI86" s="35"/>
      <c r="AMJ86" s="35"/>
      <c r="AMK86" s="35"/>
    </row>
    <row r="87" s="1" customFormat="1" ht="20.1" customHeight="1" spans="1:1025">
      <c r="A87" s="11"/>
      <c r="B87" s="11">
        <v>84</v>
      </c>
      <c r="C87" s="12"/>
      <c r="D87" s="13"/>
      <c r="E87" s="14"/>
      <c r="F87" s="14"/>
      <c r="G87" s="13"/>
      <c r="H87" s="15"/>
      <c r="I87" s="20"/>
      <c r="J87" s="13"/>
      <c r="K87" s="24">
        <v>8.469</v>
      </c>
      <c r="L87" s="22">
        <f>K87/0.003375</f>
        <v>2509.33333333333</v>
      </c>
      <c r="M87" s="25">
        <v>471.1</v>
      </c>
      <c r="N87" s="15">
        <f>M87/22.5</f>
        <v>20.9377777777778</v>
      </c>
      <c r="O87" s="15"/>
      <c r="P87" s="15"/>
      <c r="Q87" s="30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3"/>
      <c r="AG87" s="34"/>
      <c r="AH87" s="34"/>
      <c r="AI87" s="34"/>
      <c r="AJ87" s="34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  <c r="EX87" s="35"/>
      <c r="EY87" s="35"/>
      <c r="EZ87" s="35"/>
      <c r="FA87" s="35"/>
      <c r="FB87" s="35"/>
      <c r="FC87" s="35"/>
      <c r="FD87" s="35"/>
      <c r="FE87" s="35"/>
      <c r="FF87" s="35"/>
      <c r="FG87" s="35"/>
      <c r="FH87" s="35"/>
      <c r="FI87" s="35"/>
      <c r="FJ87" s="35"/>
      <c r="FK87" s="35"/>
      <c r="FL87" s="35"/>
      <c r="FM87" s="35"/>
      <c r="FN87" s="35"/>
      <c r="FO87" s="35"/>
      <c r="FP87" s="35"/>
      <c r="FQ87" s="35"/>
      <c r="FR87" s="35"/>
      <c r="FS87" s="35"/>
      <c r="FT87" s="35"/>
      <c r="FU87" s="35"/>
      <c r="FV87" s="35"/>
      <c r="FW87" s="35"/>
      <c r="FX87" s="35"/>
      <c r="FY87" s="35"/>
      <c r="FZ87" s="35"/>
      <c r="GA87" s="35"/>
      <c r="GB87" s="35"/>
      <c r="GC87" s="35"/>
      <c r="GD87" s="35"/>
      <c r="GE87" s="35"/>
      <c r="GF87" s="35"/>
      <c r="GG87" s="35"/>
      <c r="GH87" s="35"/>
      <c r="GI87" s="35"/>
      <c r="GJ87" s="35"/>
      <c r="GK87" s="35"/>
      <c r="GL87" s="35"/>
      <c r="GM87" s="35"/>
      <c r="GN87" s="35"/>
      <c r="GO87" s="35"/>
      <c r="GP87" s="35"/>
      <c r="GQ87" s="35"/>
      <c r="GR87" s="35"/>
      <c r="GS87" s="35"/>
      <c r="GT87" s="35"/>
      <c r="GU87" s="35"/>
      <c r="GV87" s="35"/>
      <c r="GW87" s="35"/>
      <c r="GX87" s="35"/>
      <c r="GY87" s="35"/>
      <c r="GZ87" s="35"/>
      <c r="HA87" s="35"/>
      <c r="HB87" s="35"/>
      <c r="HC87" s="35"/>
      <c r="HD87" s="35"/>
      <c r="HE87" s="35"/>
      <c r="HF87" s="35"/>
      <c r="HG87" s="35"/>
      <c r="HH87" s="35"/>
      <c r="HI87" s="35"/>
      <c r="HJ87" s="35"/>
      <c r="HK87" s="35"/>
      <c r="HL87" s="35"/>
      <c r="HM87" s="35"/>
      <c r="HN87" s="35"/>
      <c r="HO87" s="35"/>
      <c r="HP87" s="35"/>
      <c r="HQ87" s="35"/>
      <c r="HR87" s="35"/>
      <c r="HS87" s="35"/>
      <c r="HT87" s="35"/>
      <c r="HU87" s="35"/>
      <c r="HV87" s="35"/>
      <c r="HW87" s="35"/>
      <c r="HX87" s="35"/>
      <c r="HY87" s="35"/>
      <c r="HZ87" s="35"/>
      <c r="IA87" s="35"/>
      <c r="IB87" s="35"/>
      <c r="IC87" s="35"/>
      <c r="ID87" s="35"/>
      <c r="IE87" s="35"/>
      <c r="IF87" s="35"/>
      <c r="IG87" s="35"/>
      <c r="IH87" s="35"/>
      <c r="II87" s="35"/>
      <c r="IJ87" s="35"/>
      <c r="IK87" s="35"/>
      <c r="IL87" s="35"/>
      <c r="IM87" s="35"/>
      <c r="IN87" s="35"/>
      <c r="IO87" s="35"/>
      <c r="IP87" s="35"/>
      <c r="IQ87" s="35"/>
      <c r="IR87" s="35"/>
      <c r="IS87" s="35"/>
      <c r="IT87" s="35"/>
      <c r="IU87" s="35"/>
      <c r="IV87" s="35"/>
      <c r="IW87" s="35"/>
      <c r="IX87" s="35"/>
      <c r="IY87" s="35"/>
      <c r="IZ87" s="35"/>
      <c r="JA87" s="35"/>
      <c r="JB87" s="35"/>
      <c r="JC87" s="35"/>
      <c r="JD87" s="35"/>
      <c r="JE87" s="35"/>
      <c r="JF87" s="35"/>
      <c r="JG87" s="35"/>
      <c r="JH87" s="35"/>
      <c r="JI87" s="35"/>
      <c r="JJ87" s="35"/>
      <c r="JK87" s="35"/>
      <c r="JL87" s="35"/>
      <c r="JM87" s="35"/>
      <c r="JN87" s="35"/>
      <c r="JO87" s="35"/>
      <c r="JP87" s="35"/>
      <c r="JQ87" s="35"/>
      <c r="JR87" s="35"/>
      <c r="JS87" s="35"/>
      <c r="JT87" s="35"/>
      <c r="JU87" s="35"/>
      <c r="JV87" s="35"/>
      <c r="JW87" s="35"/>
      <c r="JX87" s="35"/>
      <c r="JY87" s="35"/>
      <c r="JZ87" s="35"/>
      <c r="KA87" s="35"/>
      <c r="KB87" s="35"/>
      <c r="KC87" s="35"/>
      <c r="KD87" s="35"/>
      <c r="KE87" s="35"/>
      <c r="KF87" s="35"/>
      <c r="KG87" s="35"/>
      <c r="KH87" s="35"/>
      <c r="KI87" s="35"/>
      <c r="KJ87" s="35"/>
      <c r="KK87" s="35"/>
      <c r="KL87" s="35"/>
      <c r="KM87" s="35"/>
      <c r="KN87" s="35"/>
      <c r="KO87" s="35"/>
      <c r="KP87" s="35"/>
      <c r="KQ87" s="35"/>
      <c r="KR87" s="35"/>
      <c r="KS87" s="35"/>
      <c r="KT87" s="35"/>
      <c r="KU87" s="35"/>
      <c r="KV87" s="35"/>
      <c r="KW87" s="35"/>
      <c r="KX87" s="35"/>
      <c r="KY87" s="35"/>
      <c r="KZ87" s="35"/>
      <c r="LA87" s="35"/>
      <c r="LB87" s="35"/>
      <c r="LC87" s="35"/>
      <c r="LD87" s="35"/>
      <c r="LE87" s="35"/>
      <c r="LF87" s="35"/>
      <c r="LG87" s="35"/>
      <c r="LH87" s="35"/>
      <c r="LI87" s="35"/>
      <c r="LJ87" s="35"/>
      <c r="LK87" s="35"/>
      <c r="LL87" s="35"/>
      <c r="LM87" s="35"/>
      <c r="LN87" s="35"/>
      <c r="LO87" s="35"/>
      <c r="LP87" s="35"/>
      <c r="LQ87" s="35"/>
      <c r="LR87" s="35"/>
      <c r="LS87" s="35"/>
      <c r="LT87" s="35"/>
      <c r="LU87" s="35"/>
      <c r="LV87" s="35"/>
      <c r="LW87" s="35"/>
      <c r="LX87" s="35"/>
      <c r="LY87" s="35"/>
      <c r="LZ87" s="35"/>
      <c r="MA87" s="35"/>
      <c r="MB87" s="35"/>
      <c r="MC87" s="35"/>
      <c r="MD87" s="35"/>
      <c r="ME87" s="35"/>
      <c r="MF87" s="35"/>
      <c r="MG87" s="35"/>
      <c r="MH87" s="35"/>
      <c r="MI87" s="35"/>
      <c r="MJ87" s="35"/>
      <c r="MK87" s="35"/>
      <c r="ML87" s="35"/>
      <c r="MM87" s="35"/>
      <c r="MN87" s="35"/>
      <c r="MO87" s="35"/>
      <c r="MP87" s="35"/>
      <c r="MQ87" s="35"/>
      <c r="MR87" s="35"/>
      <c r="MS87" s="35"/>
      <c r="MT87" s="35"/>
      <c r="MU87" s="35"/>
      <c r="MV87" s="35"/>
      <c r="MW87" s="35"/>
      <c r="MX87" s="35"/>
      <c r="MY87" s="35"/>
      <c r="MZ87" s="35"/>
      <c r="NA87" s="35"/>
      <c r="NB87" s="35"/>
      <c r="NC87" s="35"/>
      <c r="ND87" s="35"/>
      <c r="NE87" s="35"/>
      <c r="NF87" s="35"/>
      <c r="NG87" s="35"/>
      <c r="NH87" s="35"/>
      <c r="NI87" s="35"/>
      <c r="NJ87" s="35"/>
      <c r="NK87" s="35"/>
      <c r="NL87" s="35"/>
      <c r="NM87" s="35"/>
      <c r="NN87" s="35"/>
      <c r="NO87" s="35"/>
      <c r="NP87" s="35"/>
      <c r="NQ87" s="35"/>
      <c r="NR87" s="35"/>
      <c r="NS87" s="35"/>
      <c r="NT87" s="35"/>
      <c r="NU87" s="35"/>
      <c r="NV87" s="35"/>
      <c r="NW87" s="35"/>
      <c r="NX87" s="35"/>
      <c r="NY87" s="35"/>
      <c r="NZ87" s="35"/>
      <c r="OA87" s="35"/>
      <c r="OB87" s="35"/>
      <c r="OC87" s="35"/>
      <c r="OD87" s="35"/>
      <c r="OE87" s="35"/>
      <c r="OF87" s="35"/>
      <c r="OG87" s="35"/>
      <c r="OH87" s="35"/>
      <c r="OI87" s="35"/>
      <c r="OJ87" s="35"/>
      <c r="OK87" s="35"/>
      <c r="OL87" s="35"/>
      <c r="OM87" s="35"/>
      <c r="ON87" s="35"/>
      <c r="OO87" s="35"/>
      <c r="OP87" s="35"/>
      <c r="OQ87" s="35"/>
      <c r="OR87" s="35"/>
      <c r="OS87" s="35"/>
      <c r="OT87" s="35"/>
      <c r="OU87" s="35"/>
      <c r="OV87" s="35"/>
      <c r="OW87" s="35"/>
      <c r="OX87" s="35"/>
      <c r="OY87" s="35"/>
      <c r="OZ87" s="35"/>
      <c r="PA87" s="35"/>
      <c r="PB87" s="35"/>
      <c r="PC87" s="35"/>
      <c r="PD87" s="35"/>
      <c r="PE87" s="35"/>
      <c r="PF87" s="35"/>
      <c r="PG87" s="35"/>
      <c r="PH87" s="35"/>
      <c r="PI87" s="35"/>
      <c r="PJ87" s="35"/>
      <c r="PK87" s="35"/>
      <c r="PL87" s="35"/>
      <c r="PM87" s="35"/>
      <c r="PN87" s="35"/>
      <c r="PO87" s="35"/>
      <c r="PP87" s="35"/>
      <c r="PQ87" s="35"/>
      <c r="PR87" s="35"/>
      <c r="PS87" s="35"/>
      <c r="PT87" s="35"/>
      <c r="PU87" s="35"/>
      <c r="PV87" s="35"/>
      <c r="PW87" s="35"/>
      <c r="PX87" s="35"/>
      <c r="PY87" s="35"/>
      <c r="PZ87" s="35"/>
      <c r="QA87" s="35"/>
      <c r="QB87" s="35"/>
      <c r="QC87" s="35"/>
      <c r="QD87" s="35"/>
      <c r="QE87" s="35"/>
      <c r="QF87" s="35"/>
      <c r="QG87" s="35"/>
      <c r="QH87" s="35"/>
      <c r="QI87" s="35"/>
      <c r="QJ87" s="35"/>
      <c r="QK87" s="35"/>
      <c r="QL87" s="35"/>
      <c r="QM87" s="35"/>
      <c r="QN87" s="35"/>
      <c r="QO87" s="35"/>
      <c r="QP87" s="35"/>
      <c r="QQ87" s="35"/>
      <c r="QR87" s="35"/>
      <c r="QS87" s="35"/>
      <c r="QT87" s="35"/>
      <c r="QU87" s="35"/>
      <c r="QV87" s="35"/>
      <c r="QW87" s="35"/>
      <c r="QX87" s="35"/>
      <c r="QY87" s="35"/>
      <c r="QZ87" s="35"/>
      <c r="RA87" s="35"/>
      <c r="RB87" s="35"/>
      <c r="RC87" s="35"/>
      <c r="RD87" s="35"/>
      <c r="RE87" s="35"/>
      <c r="RF87" s="35"/>
      <c r="RG87" s="35"/>
      <c r="RH87" s="35"/>
      <c r="RI87" s="35"/>
      <c r="RJ87" s="35"/>
      <c r="RK87" s="35"/>
      <c r="RL87" s="35"/>
      <c r="RM87" s="35"/>
      <c r="RN87" s="35"/>
      <c r="RO87" s="35"/>
      <c r="RP87" s="35"/>
      <c r="RQ87" s="35"/>
      <c r="RR87" s="35"/>
      <c r="RS87" s="35"/>
      <c r="RT87" s="35"/>
      <c r="RU87" s="35"/>
      <c r="RV87" s="35"/>
      <c r="RW87" s="35"/>
      <c r="RX87" s="35"/>
      <c r="RY87" s="35"/>
      <c r="RZ87" s="35"/>
      <c r="SA87" s="35"/>
      <c r="SB87" s="35"/>
      <c r="SC87" s="35"/>
      <c r="SD87" s="35"/>
      <c r="SE87" s="35"/>
      <c r="SF87" s="35"/>
      <c r="SG87" s="35"/>
      <c r="SH87" s="35"/>
      <c r="SI87" s="35"/>
      <c r="SJ87" s="35"/>
      <c r="SK87" s="35"/>
      <c r="SL87" s="35"/>
      <c r="SM87" s="35"/>
      <c r="SN87" s="35"/>
      <c r="SO87" s="35"/>
      <c r="SP87" s="35"/>
      <c r="SQ87" s="35"/>
      <c r="SR87" s="35"/>
      <c r="SS87" s="35"/>
      <c r="ST87" s="35"/>
      <c r="SU87" s="35"/>
      <c r="SV87" s="35"/>
      <c r="SW87" s="35"/>
      <c r="SX87" s="35"/>
      <c r="SY87" s="35"/>
      <c r="SZ87" s="35"/>
      <c r="TA87" s="35"/>
      <c r="TB87" s="35"/>
      <c r="TC87" s="35"/>
      <c r="TD87" s="35"/>
      <c r="TE87" s="35"/>
      <c r="TF87" s="35"/>
      <c r="TG87" s="35"/>
      <c r="TH87" s="35"/>
      <c r="TI87" s="35"/>
      <c r="TJ87" s="35"/>
      <c r="TK87" s="35"/>
      <c r="TL87" s="35"/>
      <c r="TM87" s="35"/>
      <c r="TN87" s="35"/>
      <c r="TO87" s="35"/>
      <c r="TP87" s="35"/>
      <c r="TQ87" s="35"/>
      <c r="TR87" s="35"/>
      <c r="TS87" s="35"/>
      <c r="TT87" s="35"/>
      <c r="TU87" s="35"/>
      <c r="TV87" s="35"/>
      <c r="TW87" s="35"/>
      <c r="TX87" s="35"/>
      <c r="TY87" s="35"/>
      <c r="TZ87" s="35"/>
      <c r="UA87" s="35"/>
      <c r="UB87" s="35"/>
      <c r="UC87" s="35"/>
      <c r="UD87" s="35"/>
      <c r="UE87" s="35"/>
      <c r="UF87" s="35"/>
      <c r="UG87" s="35"/>
      <c r="UH87" s="35"/>
      <c r="UI87" s="35"/>
      <c r="UJ87" s="35"/>
      <c r="UK87" s="35"/>
      <c r="UL87" s="35"/>
      <c r="UM87" s="35"/>
      <c r="UN87" s="35"/>
      <c r="UO87" s="35"/>
      <c r="UP87" s="35"/>
      <c r="UQ87" s="35"/>
      <c r="UR87" s="35"/>
      <c r="US87" s="35"/>
      <c r="UT87" s="35"/>
      <c r="UU87" s="35"/>
      <c r="UV87" s="35"/>
      <c r="UW87" s="35"/>
      <c r="UX87" s="35"/>
      <c r="UY87" s="35"/>
      <c r="UZ87" s="35"/>
      <c r="VA87" s="35"/>
      <c r="VB87" s="35"/>
      <c r="VC87" s="35"/>
      <c r="VD87" s="35"/>
      <c r="VE87" s="35"/>
      <c r="VF87" s="35"/>
      <c r="VG87" s="35"/>
      <c r="VH87" s="35"/>
      <c r="VI87" s="35"/>
      <c r="VJ87" s="35"/>
      <c r="VK87" s="35"/>
      <c r="VL87" s="35"/>
      <c r="VM87" s="35"/>
      <c r="VN87" s="35"/>
      <c r="VO87" s="35"/>
      <c r="VP87" s="35"/>
      <c r="VQ87" s="35"/>
      <c r="VR87" s="35"/>
      <c r="VS87" s="35"/>
      <c r="VT87" s="35"/>
      <c r="VU87" s="35"/>
      <c r="VV87" s="35"/>
      <c r="VW87" s="35"/>
      <c r="VX87" s="35"/>
      <c r="VY87" s="35"/>
      <c r="VZ87" s="35"/>
      <c r="WA87" s="35"/>
      <c r="WB87" s="35"/>
      <c r="WC87" s="35"/>
      <c r="WD87" s="35"/>
      <c r="WE87" s="35"/>
      <c r="WF87" s="35"/>
      <c r="WG87" s="35"/>
      <c r="WH87" s="35"/>
      <c r="WI87" s="35"/>
      <c r="WJ87" s="35"/>
      <c r="WK87" s="35"/>
      <c r="WL87" s="35"/>
      <c r="WM87" s="35"/>
      <c r="WN87" s="35"/>
      <c r="WO87" s="35"/>
      <c r="WP87" s="35"/>
      <c r="WQ87" s="35"/>
      <c r="WR87" s="35"/>
      <c r="WS87" s="35"/>
      <c r="WT87" s="35"/>
      <c r="WU87" s="35"/>
      <c r="WV87" s="35"/>
      <c r="WW87" s="35"/>
      <c r="WX87" s="35"/>
      <c r="WY87" s="35"/>
      <c r="WZ87" s="35"/>
      <c r="XA87" s="35"/>
      <c r="XB87" s="35"/>
      <c r="XC87" s="35"/>
      <c r="XD87" s="35"/>
      <c r="XE87" s="35"/>
      <c r="XF87" s="35"/>
      <c r="XG87" s="35"/>
      <c r="XH87" s="35"/>
      <c r="XI87" s="35"/>
      <c r="XJ87" s="35"/>
      <c r="XK87" s="35"/>
      <c r="XL87" s="35"/>
      <c r="XM87" s="35"/>
      <c r="XN87" s="35"/>
      <c r="XO87" s="35"/>
      <c r="XP87" s="35"/>
      <c r="XQ87" s="35"/>
      <c r="XR87" s="35"/>
      <c r="XS87" s="35"/>
      <c r="XT87" s="35"/>
      <c r="XU87" s="35"/>
      <c r="XV87" s="35"/>
      <c r="XW87" s="35"/>
      <c r="XX87" s="35"/>
      <c r="XY87" s="35"/>
      <c r="XZ87" s="35"/>
      <c r="YA87" s="35"/>
      <c r="YB87" s="35"/>
      <c r="YC87" s="35"/>
      <c r="YD87" s="35"/>
      <c r="YE87" s="35"/>
      <c r="YF87" s="35"/>
      <c r="YG87" s="35"/>
      <c r="YH87" s="35"/>
      <c r="YI87" s="35"/>
      <c r="YJ87" s="35"/>
      <c r="YK87" s="35"/>
      <c r="YL87" s="35"/>
      <c r="YM87" s="35"/>
      <c r="YN87" s="35"/>
      <c r="YO87" s="35"/>
      <c r="YP87" s="35"/>
      <c r="YQ87" s="35"/>
      <c r="YR87" s="35"/>
      <c r="YS87" s="35"/>
      <c r="YT87" s="35"/>
      <c r="YU87" s="35"/>
      <c r="YV87" s="35"/>
      <c r="YW87" s="35"/>
      <c r="YX87" s="35"/>
      <c r="YY87" s="35"/>
      <c r="YZ87" s="35"/>
      <c r="ZA87" s="35"/>
      <c r="ZB87" s="35"/>
      <c r="ZC87" s="35"/>
      <c r="ZD87" s="35"/>
      <c r="ZE87" s="35"/>
      <c r="ZF87" s="35"/>
      <c r="ZG87" s="35"/>
      <c r="ZH87" s="35"/>
      <c r="ZI87" s="35"/>
      <c r="ZJ87" s="35"/>
      <c r="ZK87" s="35"/>
      <c r="ZL87" s="35"/>
      <c r="ZM87" s="35"/>
      <c r="ZN87" s="35"/>
      <c r="ZO87" s="35"/>
      <c r="ZP87" s="35"/>
      <c r="ZQ87" s="35"/>
      <c r="ZR87" s="35"/>
      <c r="ZS87" s="35"/>
      <c r="ZT87" s="35"/>
      <c r="ZU87" s="35"/>
      <c r="ZV87" s="35"/>
      <c r="ZW87" s="35"/>
      <c r="ZX87" s="35"/>
      <c r="ZY87" s="35"/>
      <c r="ZZ87" s="35"/>
      <c r="AAA87" s="35"/>
      <c r="AAB87" s="35"/>
      <c r="AAC87" s="35"/>
      <c r="AAD87" s="35"/>
      <c r="AAE87" s="35"/>
      <c r="AAF87" s="35"/>
      <c r="AAG87" s="35"/>
      <c r="AAH87" s="35"/>
      <c r="AAI87" s="35"/>
      <c r="AAJ87" s="35"/>
      <c r="AAK87" s="35"/>
      <c r="AAL87" s="35"/>
      <c r="AAM87" s="35"/>
      <c r="AAN87" s="35"/>
      <c r="AAO87" s="35"/>
      <c r="AAP87" s="35"/>
      <c r="AAQ87" s="35"/>
      <c r="AAR87" s="35"/>
      <c r="AAS87" s="35"/>
      <c r="AAT87" s="35"/>
      <c r="AAU87" s="35"/>
      <c r="AAV87" s="35"/>
      <c r="AAW87" s="35"/>
      <c r="AAX87" s="35"/>
      <c r="AAY87" s="35"/>
      <c r="AAZ87" s="35"/>
      <c r="ABA87" s="35"/>
      <c r="ABB87" s="35"/>
      <c r="ABC87" s="35"/>
      <c r="ABD87" s="35"/>
      <c r="ABE87" s="35"/>
      <c r="ABF87" s="35"/>
      <c r="ABG87" s="35"/>
      <c r="ABH87" s="35"/>
      <c r="ABI87" s="35"/>
      <c r="ABJ87" s="35"/>
      <c r="ABK87" s="35"/>
      <c r="ABL87" s="35"/>
      <c r="ABM87" s="35"/>
      <c r="ABN87" s="35"/>
      <c r="ABO87" s="35"/>
      <c r="ABP87" s="35"/>
      <c r="ABQ87" s="35"/>
      <c r="ABR87" s="35"/>
      <c r="ABS87" s="35"/>
      <c r="ABT87" s="35"/>
      <c r="ABU87" s="35"/>
      <c r="ABV87" s="35"/>
      <c r="ABW87" s="35"/>
      <c r="ABX87" s="35"/>
      <c r="ABY87" s="35"/>
      <c r="ABZ87" s="35"/>
      <c r="ACA87" s="35"/>
      <c r="ACB87" s="35"/>
      <c r="ACC87" s="35"/>
      <c r="ACD87" s="35"/>
      <c r="ACE87" s="35"/>
      <c r="ACF87" s="35"/>
      <c r="ACG87" s="35"/>
      <c r="ACH87" s="35"/>
      <c r="ACI87" s="35"/>
      <c r="ACJ87" s="35"/>
      <c r="ACK87" s="35"/>
      <c r="ACL87" s="35"/>
      <c r="ACM87" s="35"/>
      <c r="ACN87" s="35"/>
      <c r="ACO87" s="35"/>
      <c r="ACP87" s="35"/>
      <c r="ACQ87" s="35"/>
      <c r="ACR87" s="35"/>
      <c r="ACS87" s="35"/>
      <c r="ACT87" s="35"/>
      <c r="ACU87" s="35"/>
      <c r="ACV87" s="35"/>
      <c r="ACW87" s="35"/>
      <c r="ACX87" s="35"/>
      <c r="ACY87" s="35"/>
      <c r="ACZ87" s="35"/>
      <c r="ADA87" s="35"/>
      <c r="ADB87" s="35"/>
      <c r="ADC87" s="35"/>
      <c r="ADD87" s="35"/>
      <c r="ADE87" s="35"/>
      <c r="ADF87" s="35"/>
      <c r="ADG87" s="35"/>
      <c r="ADH87" s="35"/>
      <c r="ADI87" s="35"/>
      <c r="ADJ87" s="35"/>
      <c r="ADK87" s="35"/>
      <c r="ADL87" s="35"/>
      <c r="ADM87" s="35"/>
      <c r="ADN87" s="35"/>
      <c r="ADO87" s="35"/>
      <c r="ADP87" s="35"/>
      <c r="ADQ87" s="35"/>
      <c r="ADR87" s="35"/>
      <c r="ADS87" s="35"/>
      <c r="ADT87" s="35"/>
      <c r="ADU87" s="35"/>
      <c r="ADV87" s="35"/>
      <c r="ADW87" s="35"/>
      <c r="ADX87" s="35"/>
      <c r="ADY87" s="35"/>
      <c r="ADZ87" s="35"/>
      <c r="AEA87" s="35"/>
      <c r="AEB87" s="35"/>
      <c r="AEC87" s="35"/>
      <c r="AED87" s="35"/>
      <c r="AEE87" s="35"/>
      <c r="AEF87" s="35"/>
      <c r="AEG87" s="35"/>
      <c r="AEH87" s="35"/>
      <c r="AEI87" s="35"/>
      <c r="AEJ87" s="35"/>
      <c r="AEK87" s="35"/>
      <c r="AEL87" s="35"/>
      <c r="AEM87" s="35"/>
      <c r="AEN87" s="35"/>
      <c r="AEO87" s="35"/>
      <c r="AEP87" s="35"/>
      <c r="AEQ87" s="35"/>
      <c r="AER87" s="35"/>
      <c r="AES87" s="35"/>
      <c r="AET87" s="35"/>
      <c r="AEU87" s="35"/>
      <c r="AEV87" s="35"/>
      <c r="AEW87" s="35"/>
      <c r="AEX87" s="35"/>
      <c r="AEY87" s="35"/>
      <c r="AEZ87" s="35"/>
      <c r="AFA87" s="35"/>
      <c r="AFB87" s="35"/>
      <c r="AFC87" s="35"/>
      <c r="AFD87" s="35"/>
      <c r="AFE87" s="35"/>
      <c r="AFF87" s="35"/>
      <c r="AFG87" s="35"/>
      <c r="AFH87" s="35"/>
      <c r="AFI87" s="35"/>
      <c r="AFJ87" s="35"/>
      <c r="AFK87" s="35"/>
      <c r="AFL87" s="35"/>
      <c r="AFM87" s="35"/>
      <c r="AFN87" s="35"/>
      <c r="AFO87" s="35"/>
      <c r="AFP87" s="35"/>
      <c r="AFQ87" s="35"/>
      <c r="AFR87" s="35"/>
      <c r="AFS87" s="35"/>
      <c r="AFT87" s="35"/>
      <c r="AFU87" s="35"/>
      <c r="AFV87" s="35"/>
      <c r="AFW87" s="35"/>
      <c r="AFX87" s="35"/>
      <c r="AFY87" s="35"/>
      <c r="AFZ87" s="35"/>
      <c r="AGA87" s="35"/>
      <c r="AGB87" s="35"/>
      <c r="AGC87" s="35"/>
      <c r="AGD87" s="35"/>
      <c r="AGE87" s="35"/>
      <c r="AGF87" s="35"/>
      <c r="AGG87" s="35"/>
      <c r="AGH87" s="35"/>
      <c r="AGI87" s="35"/>
      <c r="AGJ87" s="35"/>
      <c r="AGK87" s="35"/>
      <c r="AGL87" s="35"/>
      <c r="AGM87" s="35"/>
      <c r="AGN87" s="35"/>
      <c r="AGO87" s="35"/>
      <c r="AGP87" s="35"/>
      <c r="AGQ87" s="35"/>
      <c r="AGR87" s="35"/>
      <c r="AGS87" s="35"/>
      <c r="AGT87" s="35"/>
      <c r="AGU87" s="35"/>
      <c r="AGV87" s="35"/>
      <c r="AGW87" s="35"/>
      <c r="AGX87" s="35"/>
      <c r="AGY87" s="35"/>
      <c r="AGZ87" s="35"/>
      <c r="AHA87" s="35"/>
      <c r="AHB87" s="35"/>
      <c r="AHC87" s="35"/>
      <c r="AHD87" s="35"/>
      <c r="AHE87" s="35"/>
      <c r="AHF87" s="35"/>
      <c r="AHG87" s="35"/>
      <c r="AHH87" s="35"/>
      <c r="AHI87" s="35"/>
      <c r="AHJ87" s="35"/>
      <c r="AHK87" s="35"/>
      <c r="AHL87" s="35"/>
      <c r="AHM87" s="35"/>
      <c r="AHN87" s="35"/>
      <c r="AHO87" s="35"/>
      <c r="AHP87" s="35"/>
      <c r="AHQ87" s="35"/>
      <c r="AHR87" s="35"/>
      <c r="AHS87" s="35"/>
      <c r="AHT87" s="35"/>
      <c r="AHU87" s="35"/>
      <c r="AHV87" s="35"/>
      <c r="AHW87" s="35"/>
      <c r="AHX87" s="35"/>
      <c r="AHY87" s="35"/>
      <c r="AHZ87" s="35"/>
      <c r="AIA87" s="35"/>
      <c r="AIB87" s="35"/>
      <c r="AIC87" s="35"/>
      <c r="AID87" s="35"/>
      <c r="AIE87" s="35"/>
      <c r="AIF87" s="35"/>
      <c r="AIG87" s="35"/>
      <c r="AIH87" s="35"/>
      <c r="AII87" s="35"/>
      <c r="AIJ87" s="35"/>
      <c r="AIK87" s="35"/>
      <c r="AIL87" s="35"/>
      <c r="AIM87" s="35"/>
      <c r="AIN87" s="35"/>
      <c r="AIO87" s="35"/>
      <c r="AIP87" s="35"/>
      <c r="AIQ87" s="35"/>
      <c r="AIR87" s="35"/>
      <c r="AIS87" s="35"/>
      <c r="AIT87" s="35"/>
      <c r="AIU87" s="35"/>
      <c r="AIV87" s="35"/>
      <c r="AIW87" s="35"/>
      <c r="AIX87" s="35"/>
      <c r="AIY87" s="35"/>
      <c r="AIZ87" s="35"/>
      <c r="AJA87" s="35"/>
      <c r="AJB87" s="35"/>
      <c r="AJC87" s="35"/>
      <c r="AJD87" s="35"/>
      <c r="AJE87" s="35"/>
      <c r="AJF87" s="35"/>
      <c r="AJG87" s="35"/>
      <c r="AJH87" s="35"/>
      <c r="AJI87" s="35"/>
      <c r="AJJ87" s="35"/>
      <c r="AJK87" s="35"/>
      <c r="AJL87" s="35"/>
      <c r="AJM87" s="35"/>
      <c r="AJN87" s="35"/>
      <c r="AJO87" s="35"/>
      <c r="AJP87" s="35"/>
      <c r="AJQ87" s="35"/>
      <c r="AJR87" s="35"/>
      <c r="AJS87" s="35"/>
      <c r="AJT87" s="35"/>
      <c r="AJU87" s="35"/>
      <c r="AJV87" s="35"/>
      <c r="AJW87" s="35"/>
      <c r="AJX87" s="35"/>
      <c r="AJY87" s="35"/>
      <c r="AJZ87" s="35"/>
      <c r="AKA87" s="35"/>
      <c r="AKB87" s="35"/>
      <c r="AKC87" s="35"/>
      <c r="AKD87" s="35"/>
      <c r="AKE87" s="35"/>
      <c r="AKF87" s="35"/>
      <c r="AKG87" s="35"/>
      <c r="AKH87" s="35"/>
      <c r="AKI87" s="35"/>
      <c r="AKJ87" s="35"/>
      <c r="AKK87" s="35"/>
      <c r="AKL87" s="35"/>
      <c r="AKM87" s="35"/>
      <c r="AKN87" s="35"/>
      <c r="AKO87" s="35"/>
      <c r="AKP87" s="35"/>
      <c r="AKQ87" s="35"/>
      <c r="AKR87" s="35"/>
      <c r="AKS87" s="35"/>
      <c r="AKT87" s="35"/>
      <c r="AKU87" s="35"/>
      <c r="AKV87" s="35"/>
      <c r="AKW87" s="35"/>
      <c r="AKX87" s="35"/>
      <c r="AKY87" s="35"/>
      <c r="AKZ87" s="35"/>
      <c r="ALA87" s="35"/>
      <c r="ALB87" s="35"/>
      <c r="ALC87" s="35"/>
      <c r="ALD87" s="35"/>
      <c r="ALE87" s="35"/>
      <c r="ALF87" s="35"/>
      <c r="ALG87" s="35"/>
      <c r="ALH87" s="35"/>
      <c r="ALI87" s="35"/>
      <c r="ALJ87" s="35"/>
      <c r="ALK87" s="35"/>
      <c r="ALL87" s="35"/>
      <c r="ALM87" s="35"/>
      <c r="ALN87" s="35"/>
      <c r="ALO87" s="35"/>
      <c r="ALP87" s="35"/>
      <c r="ALQ87" s="35"/>
      <c r="ALR87" s="35"/>
      <c r="ALS87" s="35"/>
      <c r="ALT87" s="35"/>
      <c r="ALU87" s="35"/>
      <c r="ALV87" s="35"/>
      <c r="ALW87" s="35"/>
      <c r="ALX87" s="35"/>
      <c r="ALY87" s="35"/>
      <c r="ALZ87" s="35"/>
      <c r="AMA87" s="35"/>
      <c r="AMB87" s="35"/>
      <c r="AMC87" s="35"/>
      <c r="AMD87" s="35"/>
      <c r="AME87" s="35"/>
      <c r="AMF87" s="35"/>
      <c r="AMG87" s="35"/>
      <c r="AMH87" s="35"/>
      <c r="AMI87" s="35"/>
      <c r="AMJ87" s="35"/>
      <c r="AMK87" s="35"/>
    </row>
    <row r="88" s="1" customFormat="1" ht="20.1" customHeight="1" spans="1:1025">
      <c r="A88" s="11"/>
      <c r="B88" s="11">
        <v>85</v>
      </c>
      <c r="C88" s="12"/>
      <c r="D88" s="13"/>
      <c r="E88" s="14"/>
      <c r="F88" s="14"/>
      <c r="G88" s="13"/>
      <c r="H88" s="15"/>
      <c r="I88" s="20" t="s">
        <v>46</v>
      </c>
      <c r="J88" s="7">
        <v>7</v>
      </c>
      <c r="K88" s="21">
        <v>8.435</v>
      </c>
      <c r="L88" s="22">
        <f>K88/0.003375</f>
        <v>2499.25925925926</v>
      </c>
      <c r="M88" s="23">
        <v>250.4</v>
      </c>
      <c r="N88" s="15">
        <f>M88/22.5</f>
        <v>11.1288888888889</v>
      </c>
      <c r="O88" s="15">
        <f>AVERAGE(N88:N90)</f>
        <v>10.4755555555556</v>
      </c>
      <c r="P88" s="15">
        <f>(O88/15)*100</f>
        <v>69.837037037037</v>
      </c>
      <c r="Q88" s="30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3"/>
      <c r="AG88" s="34"/>
      <c r="AH88" s="34"/>
      <c r="AI88" s="34"/>
      <c r="AJ88" s="34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  <c r="EX88" s="35"/>
      <c r="EY88" s="35"/>
      <c r="EZ88" s="35"/>
      <c r="FA88" s="35"/>
      <c r="FB88" s="35"/>
      <c r="FC88" s="35"/>
      <c r="FD88" s="35"/>
      <c r="FE88" s="35"/>
      <c r="FF88" s="35"/>
      <c r="FG88" s="35"/>
      <c r="FH88" s="35"/>
      <c r="FI88" s="35"/>
      <c r="FJ88" s="35"/>
      <c r="FK88" s="35"/>
      <c r="FL88" s="35"/>
      <c r="FM88" s="35"/>
      <c r="FN88" s="35"/>
      <c r="FO88" s="35"/>
      <c r="FP88" s="35"/>
      <c r="FQ88" s="35"/>
      <c r="FR88" s="35"/>
      <c r="FS88" s="35"/>
      <c r="FT88" s="35"/>
      <c r="FU88" s="35"/>
      <c r="FV88" s="35"/>
      <c r="FW88" s="35"/>
      <c r="FX88" s="35"/>
      <c r="FY88" s="35"/>
      <c r="FZ88" s="35"/>
      <c r="GA88" s="35"/>
      <c r="GB88" s="35"/>
      <c r="GC88" s="35"/>
      <c r="GD88" s="35"/>
      <c r="GE88" s="35"/>
      <c r="GF88" s="35"/>
      <c r="GG88" s="35"/>
      <c r="GH88" s="35"/>
      <c r="GI88" s="35"/>
      <c r="GJ88" s="35"/>
      <c r="GK88" s="35"/>
      <c r="GL88" s="35"/>
      <c r="GM88" s="35"/>
      <c r="GN88" s="35"/>
      <c r="GO88" s="35"/>
      <c r="GP88" s="35"/>
      <c r="GQ88" s="35"/>
      <c r="GR88" s="35"/>
      <c r="GS88" s="35"/>
      <c r="GT88" s="35"/>
      <c r="GU88" s="35"/>
      <c r="GV88" s="35"/>
      <c r="GW88" s="35"/>
      <c r="GX88" s="35"/>
      <c r="GY88" s="35"/>
      <c r="GZ88" s="35"/>
      <c r="HA88" s="35"/>
      <c r="HB88" s="35"/>
      <c r="HC88" s="35"/>
      <c r="HD88" s="35"/>
      <c r="HE88" s="35"/>
      <c r="HF88" s="35"/>
      <c r="HG88" s="35"/>
      <c r="HH88" s="35"/>
      <c r="HI88" s="35"/>
      <c r="HJ88" s="35"/>
      <c r="HK88" s="35"/>
      <c r="HL88" s="35"/>
      <c r="HM88" s="35"/>
      <c r="HN88" s="35"/>
      <c r="HO88" s="35"/>
      <c r="HP88" s="35"/>
      <c r="HQ88" s="35"/>
      <c r="HR88" s="35"/>
      <c r="HS88" s="35"/>
      <c r="HT88" s="35"/>
      <c r="HU88" s="35"/>
      <c r="HV88" s="35"/>
      <c r="HW88" s="35"/>
      <c r="HX88" s="35"/>
      <c r="HY88" s="35"/>
      <c r="HZ88" s="35"/>
      <c r="IA88" s="35"/>
      <c r="IB88" s="35"/>
      <c r="IC88" s="35"/>
      <c r="ID88" s="35"/>
      <c r="IE88" s="35"/>
      <c r="IF88" s="35"/>
      <c r="IG88" s="35"/>
      <c r="IH88" s="35"/>
      <c r="II88" s="35"/>
      <c r="IJ88" s="35"/>
      <c r="IK88" s="35"/>
      <c r="IL88" s="35"/>
      <c r="IM88" s="35"/>
      <c r="IN88" s="35"/>
      <c r="IO88" s="35"/>
      <c r="IP88" s="35"/>
      <c r="IQ88" s="35"/>
      <c r="IR88" s="35"/>
      <c r="IS88" s="35"/>
      <c r="IT88" s="35"/>
      <c r="IU88" s="35"/>
      <c r="IV88" s="35"/>
      <c r="IW88" s="35"/>
      <c r="IX88" s="35"/>
      <c r="IY88" s="35"/>
      <c r="IZ88" s="35"/>
      <c r="JA88" s="35"/>
      <c r="JB88" s="35"/>
      <c r="JC88" s="35"/>
      <c r="JD88" s="35"/>
      <c r="JE88" s="35"/>
      <c r="JF88" s="35"/>
      <c r="JG88" s="35"/>
      <c r="JH88" s="35"/>
      <c r="JI88" s="35"/>
      <c r="JJ88" s="35"/>
      <c r="JK88" s="35"/>
      <c r="JL88" s="35"/>
      <c r="JM88" s="35"/>
      <c r="JN88" s="35"/>
      <c r="JO88" s="35"/>
      <c r="JP88" s="35"/>
      <c r="JQ88" s="35"/>
      <c r="JR88" s="35"/>
      <c r="JS88" s="35"/>
      <c r="JT88" s="35"/>
      <c r="JU88" s="35"/>
      <c r="JV88" s="35"/>
      <c r="JW88" s="35"/>
      <c r="JX88" s="35"/>
      <c r="JY88" s="35"/>
      <c r="JZ88" s="35"/>
      <c r="KA88" s="35"/>
      <c r="KB88" s="35"/>
      <c r="KC88" s="35"/>
      <c r="KD88" s="35"/>
      <c r="KE88" s="35"/>
      <c r="KF88" s="35"/>
      <c r="KG88" s="35"/>
      <c r="KH88" s="35"/>
      <c r="KI88" s="35"/>
      <c r="KJ88" s="35"/>
      <c r="KK88" s="35"/>
      <c r="KL88" s="35"/>
      <c r="KM88" s="35"/>
      <c r="KN88" s="35"/>
      <c r="KO88" s="35"/>
      <c r="KP88" s="35"/>
      <c r="KQ88" s="35"/>
      <c r="KR88" s="35"/>
      <c r="KS88" s="35"/>
      <c r="KT88" s="35"/>
      <c r="KU88" s="35"/>
      <c r="KV88" s="35"/>
      <c r="KW88" s="35"/>
      <c r="KX88" s="35"/>
      <c r="KY88" s="35"/>
      <c r="KZ88" s="35"/>
      <c r="LA88" s="35"/>
      <c r="LB88" s="35"/>
      <c r="LC88" s="35"/>
      <c r="LD88" s="35"/>
      <c r="LE88" s="35"/>
      <c r="LF88" s="35"/>
      <c r="LG88" s="35"/>
      <c r="LH88" s="35"/>
      <c r="LI88" s="35"/>
      <c r="LJ88" s="35"/>
      <c r="LK88" s="35"/>
      <c r="LL88" s="35"/>
      <c r="LM88" s="35"/>
      <c r="LN88" s="35"/>
      <c r="LO88" s="35"/>
      <c r="LP88" s="35"/>
      <c r="LQ88" s="35"/>
      <c r="LR88" s="35"/>
      <c r="LS88" s="35"/>
      <c r="LT88" s="35"/>
      <c r="LU88" s="35"/>
      <c r="LV88" s="35"/>
      <c r="LW88" s="35"/>
      <c r="LX88" s="35"/>
      <c r="LY88" s="35"/>
      <c r="LZ88" s="35"/>
      <c r="MA88" s="35"/>
      <c r="MB88" s="35"/>
      <c r="MC88" s="35"/>
      <c r="MD88" s="35"/>
      <c r="ME88" s="35"/>
      <c r="MF88" s="35"/>
      <c r="MG88" s="35"/>
      <c r="MH88" s="35"/>
      <c r="MI88" s="35"/>
      <c r="MJ88" s="35"/>
      <c r="MK88" s="35"/>
      <c r="ML88" s="35"/>
      <c r="MM88" s="35"/>
      <c r="MN88" s="35"/>
      <c r="MO88" s="35"/>
      <c r="MP88" s="35"/>
      <c r="MQ88" s="35"/>
      <c r="MR88" s="35"/>
      <c r="MS88" s="35"/>
      <c r="MT88" s="35"/>
      <c r="MU88" s="35"/>
      <c r="MV88" s="35"/>
      <c r="MW88" s="35"/>
      <c r="MX88" s="35"/>
      <c r="MY88" s="35"/>
      <c r="MZ88" s="35"/>
      <c r="NA88" s="35"/>
      <c r="NB88" s="35"/>
      <c r="NC88" s="35"/>
      <c r="ND88" s="35"/>
      <c r="NE88" s="35"/>
      <c r="NF88" s="35"/>
      <c r="NG88" s="35"/>
      <c r="NH88" s="35"/>
      <c r="NI88" s="35"/>
      <c r="NJ88" s="35"/>
      <c r="NK88" s="35"/>
      <c r="NL88" s="35"/>
      <c r="NM88" s="35"/>
      <c r="NN88" s="35"/>
      <c r="NO88" s="35"/>
      <c r="NP88" s="35"/>
      <c r="NQ88" s="35"/>
      <c r="NR88" s="35"/>
      <c r="NS88" s="35"/>
      <c r="NT88" s="35"/>
      <c r="NU88" s="35"/>
      <c r="NV88" s="35"/>
      <c r="NW88" s="35"/>
      <c r="NX88" s="35"/>
      <c r="NY88" s="35"/>
      <c r="NZ88" s="35"/>
      <c r="OA88" s="35"/>
      <c r="OB88" s="35"/>
      <c r="OC88" s="35"/>
      <c r="OD88" s="35"/>
      <c r="OE88" s="35"/>
      <c r="OF88" s="35"/>
      <c r="OG88" s="35"/>
      <c r="OH88" s="35"/>
      <c r="OI88" s="35"/>
      <c r="OJ88" s="35"/>
      <c r="OK88" s="35"/>
      <c r="OL88" s="35"/>
      <c r="OM88" s="35"/>
      <c r="ON88" s="35"/>
      <c r="OO88" s="35"/>
      <c r="OP88" s="35"/>
      <c r="OQ88" s="35"/>
      <c r="OR88" s="35"/>
      <c r="OS88" s="35"/>
      <c r="OT88" s="35"/>
      <c r="OU88" s="35"/>
      <c r="OV88" s="35"/>
      <c r="OW88" s="35"/>
      <c r="OX88" s="35"/>
      <c r="OY88" s="35"/>
      <c r="OZ88" s="35"/>
      <c r="PA88" s="35"/>
      <c r="PB88" s="35"/>
      <c r="PC88" s="35"/>
      <c r="PD88" s="35"/>
      <c r="PE88" s="35"/>
      <c r="PF88" s="35"/>
      <c r="PG88" s="35"/>
      <c r="PH88" s="35"/>
      <c r="PI88" s="35"/>
      <c r="PJ88" s="35"/>
      <c r="PK88" s="35"/>
      <c r="PL88" s="35"/>
      <c r="PM88" s="35"/>
      <c r="PN88" s="35"/>
      <c r="PO88" s="35"/>
      <c r="PP88" s="35"/>
      <c r="PQ88" s="35"/>
      <c r="PR88" s="35"/>
      <c r="PS88" s="35"/>
      <c r="PT88" s="35"/>
      <c r="PU88" s="35"/>
      <c r="PV88" s="35"/>
      <c r="PW88" s="35"/>
      <c r="PX88" s="35"/>
      <c r="PY88" s="35"/>
      <c r="PZ88" s="35"/>
      <c r="QA88" s="35"/>
      <c r="QB88" s="35"/>
      <c r="QC88" s="35"/>
      <c r="QD88" s="35"/>
      <c r="QE88" s="35"/>
      <c r="QF88" s="35"/>
      <c r="QG88" s="35"/>
      <c r="QH88" s="35"/>
      <c r="QI88" s="35"/>
      <c r="QJ88" s="35"/>
      <c r="QK88" s="35"/>
      <c r="QL88" s="35"/>
      <c r="QM88" s="35"/>
      <c r="QN88" s="35"/>
      <c r="QO88" s="35"/>
      <c r="QP88" s="35"/>
      <c r="QQ88" s="35"/>
      <c r="QR88" s="35"/>
      <c r="QS88" s="35"/>
      <c r="QT88" s="35"/>
      <c r="QU88" s="35"/>
      <c r="QV88" s="35"/>
      <c r="QW88" s="35"/>
      <c r="QX88" s="35"/>
      <c r="QY88" s="35"/>
      <c r="QZ88" s="35"/>
      <c r="RA88" s="35"/>
      <c r="RB88" s="35"/>
      <c r="RC88" s="35"/>
      <c r="RD88" s="35"/>
      <c r="RE88" s="35"/>
      <c r="RF88" s="35"/>
      <c r="RG88" s="35"/>
      <c r="RH88" s="35"/>
      <c r="RI88" s="35"/>
      <c r="RJ88" s="35"/>
      <c r="RK88" s="35"/>
      <c r="RL88" s="35"/>
      <c r="RM88" s="35"/>
      <c r="RN88" s="35"/>
      <c r="RO88" s="35"/>
      <c r="RP88" s="35"/>
      <c r="RQ88" s="35"/>
      <c r="RR88" s="35"/>
      <c r="RS88" s="35"/>
      <c r="RT88" s="35"/>
      <c r="RU88" s="35"/>
      <c r="RV88" s="35"/>
      <c r="RW88" s="35"/>
      <c r="RX88" s="35"/>
      <c r="RY88" s="35"/>
      <c r="RZ88" s="35"/>
      <c r="SA88" s="35"/>
      <c r="SB88" s="35"/>
      <c r="SC88" s="35"/>
      <c r="SD88" s="35"/>
      <c r="SE88" s="35"/>
      <c r="SF88" s="35"/>
      <c r="SG88" s="35"/>
      <c r="SH88" s="35"/>
      <c r="SI88" s="35"/>
      <c r="SJ88" s="35"/>
      <c r="SK88" s="35"/>
      <c r="SL88" s="35"/>
      <c r="SM88" s="35"/>
      <c r="SN88" s="35"/>
      <c r="SO88" s="35"/>
      <c r="SP88" s="35"/>
      <c r="SQ88" s="35"/>
      <c r="SR88" s="35"/>
      <c r="SS88" s="35"/>
      <c r="ST88" s="35"/>
      <c r="SU88" s="35"/>
      <c r="SV88" s="35"/>
      <c r="SW88" s="35"/>
      <c r="SX88" s="35"/>
      <c r="SY88" s="35"/>
      <c r="SZ88" s="35"/>
      <c r="TA88" s="35"/>
      <c r="TB88" s="35"/>
      <c r="TC88" s="35"/>
      <c r="TD88" s="35"/>
      <c r="TE88" s="35"/>
      <c r="TF88" s="35"/>
      <c r="TG88" s="35"/>
      <c r="TH88" s="35"/>
      <c r="TI88" s="35"/>
      <c r="TJ88" s="35"/>
      <c r="TK88" s="35"/>
      <c r="TL88" s="35"/>
      <c r="TM88" s="35"/>
      <c r="TN88" s="35"/>
      <c r="TO88" s="35"/>
      <c r="TP88" s="35"/>
      <c r="TQ88" s="35"/>
      <c r="TR88" s="35"/>
      <c r="TS88" s="35"/>
      <c r="TT88" s="35"/>
      <c r="TU88" s="35"/>
      <c r="TV88" s="35"/>
      <c r="TW88" s="35"/>
      <c r="TX88" s="35"/>
      <c r="TY88" s="35"/>
      <c r="TZ88" s="35"/>
      <c r="UA88" s="35"/>
      <c r="UB88" s="35"/>
      <c r="UC88" s="35"/>
      <c r="UD88" s="35"/>
      <c r="UE88" s="35"/>
      <c r="UF88" s="35"/>
      <c r="UG88" s="35"/>
      <c r="UH88" s="35"/>
      <c r="UI88" s="35"/>
      <c r="UJ88" s="35"/>
      <c r="UK88" s="35"/>
      <c r="UL88" s="35"/>
      <c r="UM88" s="35"/>
      <c r="UN88" s="35"/>
      <c r="UO88" s="35"/>
      <c r="UP88" s="35"/>
      <c r="UQ88" s="35"/>
      <c r="UR88" s="35"/>
      <c r="US88" s="35"/>
      <c r="UT88" s="35"/>
      <c r="UU88" s="35"/>
      <c r="UV88" s="35"/>
      <c r="UW88" s="35"/>
      <c r="UX88" s="35"/>
      <c r="UY88" s="35"/>
      <c r="UZ88" s="35"/>
      <c r="VA88" s="35"/>
      <c r="VB88" s="35"/>
      <c r="VC88" s="35"/>
      <c r="VD88" s="35"/>
      <c r="VE88" s="35"/>
      <c r="VF88" s="35"/>
      <c r="VG88" s="35"/>
      <c r="VH88" s="35"/>
      <c r="VI88" s="35"/>
      <c r="VJ88" s="35"/>
      <c r="VK88" s="35"/>
      <c r="VL88" s="35"/>
      <c r="VM88" s="35"/>
      <c r="VN88" s="35"/>
      <c r="VO88" s="35"/>
      <c r="VP88" s="35"/>
      <c r="VQ88" s="35"/>
      <c r="VR88" s="35"/>
      <c r="VS88" s="35"/>
      <c r="VT88" s="35"/>
      <c r="VU88" s="35"/>
      <c r="VV88" s="35"/>
      <c r="VW88" s="35"/>
      <c r="VX88" s="35"/>
      <c r="VY88" s="35"/>
      <c r="VZ88" s="35"/>
      <c r="WA88" s="35"/>
      <c r="WB88" s="35"/>
      <c r="WC88" s="35"/>
      <c r="WD88" s="35"/>
      <c r="WE88" s="35"/>
      <c r="WF88" s="35"/>
      <c r="WG88" s="35"/>
      <c r="WH88" s="35"/>
      <c r="WI88" s="35"/>
      <c r="WJ88" s="35"/>
      <c r="WK88" s="35"/>
      <c r="WL88" s="35"/>
      <c r="WM88" s="35"/>
      <c r="WN88" s="35"/>
      <c r="WO88" s="35"/>
      <c r="WP88" s="35"/>
      <c r="WQ88" s="35"/>
      <c r="WR88" s="35"/>
      <c r="WS88" s="35"/>
      <c r="WT88" s="35"/>
      <c r="WU88" s="35"/>
      <c r="WV88" s="35"/>
      <c r="WW88" s="35"/>
      <c r="WX88" s="35"/>
      <c r="WY88" s="35"/>
      <c r="WZ88" s="35"/>
      <c r="XA88" s="35"/>
      <c r="XB88" s="35"/>
      <c r="XC88" s="35"/>
      <c r="XD88" s="35"/>
      <c r="XE88" s="35"/>
      <c r="XF88" s="35"/>
      <c r="XG88" s="35"/>
      <c r="XH88" s="35"/>
      <c r="XI88" s="35"/>
      <c r="XJ88" s="35"/>
      <c r="XK88" s="35"/>
      <c r="XL88" s="35"/>
      <c r="XM88" s="35"/>
      <c r="XN88" s="35"/>
      <c r="XO88" s="35"/>
      <c r="XP88" s="35"/>
      <c r="XQ88" s="35"/>
      <c r="XR88" s="35"/>
      <c r="XS88" s="35"/>
      <c r="XT88" s="35"/>
      <c r="XU88" s="35"/>
      <c r="XV88" s="35"/>
      <c r="XW88" s="35"/>
      <c r="XX88" s="35"/>
      <c r="XY88" s="35"/>
      <c r="XZ88" s="35"/>
      <c r="YA88" s="35"/>
      <c r="YB88" s="35"/>
      <c r="YC88" s="35"/>
      <c r="YD88" s="35"/>
      <c r="YE88" s="35"/>
      <c r="YF88" s="35"/>
      <c r="YG88" s="35"/>
      <c r="YH88" s="35"/>
      <c r="YI88" s="35"/>
      <c r="YJ88" s="35"/>
      <c r="YK88" s="35"/>
      <c r="YL88" s="35"/>
      <c r="YM88" s="35"/>
      <c r="YN88" s="35"/>
      <c r="YO88" s="35"/>
      <c r="YP88" s="35"/>
      <c r="YQ88" s="35"/>
      <c r="YR88" s="35"/>
      <c r="YS88" s="35"/>
      <c r="YT88" s="35"/>
      <c r="YU88" s="35"/>
      <c r="YV88" s="35"/>
      <c r="YW88" s="35"/>
      <c r="YX88" s="35"/>
      <c r="YY88" s="35"/>
      <c r="YZ88" s="35"/>
      <c r="ZA88" s="35"/>
      <c r="ZB88" s="35"/>
      <c r="ZC88" s="35"/>
      <c r="ZD88" s="35"/>
      <c r="ZE88" s="35"/>
      <c r="ZF88" s="35"/>
      <c r="ZG88" s="35"/>
      <c r="ZH88" s="35"/>
      <c r="ZI88" s="35"/>
      <c r="ZJ88" s="35"/>
      <c r="ZK88" s="35"/>
      <c r="ZL88" s="35"/>
      <c r="ZM88" s="35"/>
      <c r="ZN88" s="35"/>
      <c r="ZO88" s="35"/>
      <c r="ZP88" s="35"/>
      <c r="ZQ88" s="35"/>
      <c r="ZR88" s="35"/>
      <c r="ZS88" s="35"/>
      <c r="ZT88" s="35"/>
      <c r="ZU88" s="35"/>
      <c r="ZV88" s="35"/>
      <c r="ZW88" s="35"/>
      <c r="ZX88" s="35"/>
      <c r="ZY88" s="35"/>
      <c r="ZZ88" s="35"/>
      <c r="AAA88" s="35"/>
      <c r="AAB88" s="35"/>
      <c r="AAC88" s="35"/>
      <c r="AAD88" s="35"/>
      <c r="AAE88" s="35"/>
      <c r="AAF88" s="35"/>
      <c r="AAG88" s="35"/>
      <c r="AAH88" s="35"/>
      <c r="AAI88" s="35"/>
      <c r="AAJ88" s="35"/>
      <c r="AAK88" s="35"/>
      <c r="AAL88" s="35"/>
      <c r="AAM88" s="35"/>
      <c r="AAN88" s="35"/>
      <c r="AAO88" s="35"/>
      <c r="AAP88" s="35"/>
      <c r="AAQ88" s="35"/>
      <c r="AAR88" s="35"/>
      <c r="AAS88" s="35"/>
      <c r="AAT88" s="35"/>
      <c r="AAU88" s="35"/>
      <c r="AAV88" s="35"/>
      <c r="AAW88" s="35"/>
      <c r="AAX88" s="35"/>
      <c r="AAY88" s="35"/>
      <c r="AAZ88" s="35"/>
      <c r="ABA88" s="35"/>
      <c r="ABB88" s="35"/>
      <c r="ABC88" s="35"/>
      <c r="ABD88" s="35"/>
      <c r="ABE88" s="35"/>
      <c r="ABF88" s="35"/>
      <c r="ABG88" s="35"/>
      <c r="ABH88" s="35"/>
      <c r="ABI88" s="35"/>
      <c r="ABJ88" s="35"/>
      <c r="ABK88" s="35"/>
      <c r="ABL88" s="35"/>
      <c r="ABM88" s="35"/>
      <c r="ABN88" s="35"/>
      <c r="ABO88" s="35"/>
      <c r="ABP88" s="35"/>
      <c r="ABQ88" s="35"/>
      <c r="ABR88" s="35"/>
      <c r="ABS88" s="35"/>
      <c r="ABT88" s="35"/>
      <c r="ABU88" s="35"/>
      <c r="ABV88" s="35"/>
      <c r="ABW88" s="35"/>
      <c r="ABX88" s="35"/>
      <c r="ABY88" s="35"/>
      <c r="ABZ88" s="35"/>
      <c r="ACA88" s="35"/>
      <c r="ACB88" s="35"/>
      <c r="ACC88" s="35"/>
      <c r="ACD88" s="35"/>
      <c r="ACE88" s="35"/>
      <c r="ACF88" s="35"/>
      <c r="ACG88" s="35"/>
      <c r="ACH88" s="35"/>
      <c r="ACI88" s="35"/>
      <c r="ACJ88" s="35"/>
      <c r="ACK88" s="35"/>
      <c r="ACL88" s="35"/>
      <c r="ACM88" s="35"/>
      <c r="ACN88" s="35"/>
      <c r="ACO88" s="35"/>
      <c r="ACP88" s="35"/>
      <c r="ACQ88" s="35"/>
      <c r="ACR88" s="35"/>
      <c r="ACS88" s="35"/>
      <c r="ACT88" s="35"/>
      <c r="ACU88" s="35"/>
      <c r="ACV88" s="35"/>
      <c r="ACW88" s="35"/>
      <c r="ACX88" s="35"/>
      <c r="ACY88" s="35"/>
      <c r="ACZ88" s="35"/>
      <c r="ADA88" s="35"/>
      <c r="ADB88" s="35"/>
      <c r="ADC88" s="35"/>
      <c r="ADD88" s="35"/>
      <c r="ADE88" s="35"/>
      <c r="ADF88" s="35"/>
      <c r="ADG88" s="35"/>
      <c r="ADH88" s="35"/>
      <c r="ADI88" s="35"/>
      <c r="ADJ88" s="35"/>
      <c r="ADK88" s="35"/>
      <c r="ADL88" s="35"/>
      <c r="ADM88" s="35"/>
      <c r="ADN88" s="35"/>
      <c r="ADO88" s="35"/>
      <c r="ADP88" s="35"/>
      <c r="ADQ88" s="35"/>
      <c r="ADR88" s="35"/>
      <c r="ADS88" s="35"/>
      <c r="ADT88" s="35"/>
      <c r="ADU88" s="35"/>
      <c r="ADV88" s="35"/>
      <c r="ADW88" s="35"/>
      <c r="ADX88" s="35"/>
      <c r="ADY88" s="35"/>
      <c r="ADZ88" s="35"/>
      <c r="AEA88" s="35"/>
      <c r="AEB88" s="35"/>
      <c r="AEC88" s="35"/>
      <c r="AED88" s="35"/>
      <c r="AEE88" s="35"/>
      <c r="AEF88" s="35"/>
      <c r="AEG88" s="35"/>
      <c r="AEH88" s="35"/>
      <c r="AEI88" s="35"/>
      <c r="AEJ88" s="35"/>
      <c r="AEK88" s="35"/>
      <c r="AEL88" s="35"/>
      <c r="AEM88" s="35"/>
      <c r="AEN88" s="35"/>
      <c r="AEO88" s="35"/>
      <c r="AEP88" s="35"/>
      <c r="AEQ88" s="35"/>
      <c r="AER88" s="35"/>
      <c r="AES88" s="35"/>
      <c r="AET88" s="35"/>
      <c r="AEU88" s="35"/>
      <c r="AEV88" s="35"/>
      <c r="AEW88" s="35"/>
      <c r="AEX88" s="35"/>
      <c r="AEY88" s="35"/>
      <c r="AEZ88" s="35"/>
      <c r="AFA88" s="35"/>
      <c r="AFB88" s="35"/>
      <c r="AFC88" s="35"/>
      <c r="AFD88" s="35"/>
      <c r="AFE88" s="35"/>
      <c r="AFF88" s="35"/>
      <c r="AFG88" s="35"/>
      <c r="AFH88" s="35"/>
      <c r="AFI88" s="35"/>
      <c r="AFJ88" s="35"/>
      <c r="AFK88" s="35"/>
      <c r="AFL88" s="35"/>
      <c r="AFM88" s="35"/>
      <c r="AFN88" s="35"/>
      <c r="AFO88" s="35"/>
      <c r="AFP88" s="35"/>
      <c r="AFQ88" s="35"/>
      <c r="AFR88" s="35"/>
      <c r="AFS88" s="35"/>
      <c r="AFT88" s="35"/>
      <c r="AFU88" s="35"/>
      <c r="AFV88" s="35"/>
      <c r="AFW88" s="35"/>
      <c r="AFX88" s="35"/>
      <c r="AFY88" s="35"/>
      <c r="AFZ88" s="35"/>
      <c r="AGA88" s="35"/>
      <c r="AGB88" s="35"/>
      <c r="AGC88" s="35"/>
      <c r="AGD88" s="35"/>
      <c r="AGE88" s="35"/>
      <c r="AGF88" s="35"/>
      <c r="AGG88" s="35"/>
      <c r="AGH88" s="35"/>
      <c r="AGI88" s="35"/>
      <c r="AGJ88" s="35"/>
      <c r="AGK88" s="35"/>
      <c r="AGL88" s="35"/>
      <c r="AGM88" s="35"/>
      <c r="AGN88" s="35"/>
      <c r="AGO88" s="35"/>
      <c r="AGP88" s="35"/>
      <c r="AGQ88" s="35"/>
      <c r="AGR88" s="35"/>
      <c r="AGS88" s="35"/>
      <c r="AGT88" s="35"/>
      <c r="AGU88" s="35"/>
      <c r="AGV88" s="35"/>
      <c r="AGW88" s="35"/>
      <c r="AGX88" s="35"/>
      <c r="AGY88" s="35"/>
      <c r="AGZ88" s="35"/>
      <c r="AHA88" s="35"/>
      <c r="AHB88" s="35"/>
      <c r="AHC88" s="35"/>
      <c r="AHD88" s="35"/>
      <c r="AHE88" s="35"/>
      <c r="AHF88" s="35"/>
      <c r="AHG88" s="35"/>
      <c r="AHH88" s="35"/>
      <c r="AHI88" s="35"/>
      <c r="AHJ88" s="35"/>
      <c r="AHK88" s="35"/>
      <c r="AHL88" s="35"/>
      <c r="AHM88" s="35"/>
      <c r="AHN88" s="35"/>
      <c r="AHO88" s="35"/>
      <c r="AHP88" s="35"/>
      <c r="AHQ88" s="35"/>
      <c r="AHR88" s="35"/>
      <c r="AHS88" s="35"/>
      <c r="AHT88" s="35"/>
      <c r="AHU88" s="35"/>
      <c r="AHV88" s="35"/>
      <c r="AHW88" s="35"/>
      <c r="AHX88" s="35"/>
      <c r="AHY88" s="35"/>
      <c r="AHZ88" s="35"/>
      <c r="AIA88" s="35"/>
      <c r="AIB88" s="35"/>
      <c r="AIC88" s="35"/>
      <c r="AID88" s="35"/>
      <c r="AIE88" s="35"/>
      <c r="AIF88" s="35"/>
      <c r="AIG88" s="35"/>
      <c r="AIH88" s="35"/>
      <c r="AII88" s="35"/>
      <c r="AIJ88" s="35"/>
      <c r="AIK88" s="35"/>
      <c r="AIL88" s="35"/>
      <c r="AIM88" s="35"/>
      <c r="AIN88" s="35"/>
      <c r="AIO88" s="35"/>
      <c r="AIP88" s="35"/>
      <c r="AIQ88" s="35"/>
      <c r="AIR88" s="35"/>
      <c r="AIS88" s="35"/>
      <c r="AIT88" s="35"/>
      <c r="AIU88" s="35"/>
      <c r="AIV88" s="35"/>
      <c r="AIW88" s="35"/>
      <c r="AIX88" s="35"/>
      <c r="AIY88" s="35"/>
      <c r="AIZ88" s="35"/>
      <c r="AJA88" s="35"/>
      <c r="AJB88" s="35"/>
      <c r="AJC88" s="35"/>
      <c r="AJD88" s="35"/>
      <c r="AJE88" s="35"/>
      <c r="AJF88" s="35"/>
      <c r="AJG88" s="35"/>
      <c r="AJH88" s="35"/>
      <c r="AJI88" s="35"/>
      <c r="AJJ88" s="35"/>
      <c r="AJK88" s="35"/>
      <c r="AJL88" s="35"/>
      <c r="AJM88" s="35"/>
      <c r="AJN88" s="35"/>
      <c r="AJO88" s="35"/>
      <c r="AJP88" s="35"/>
      <c r="AJQ88" s="35"/>
      <c r="AJR88" s="35"/>
      <c r="AJS88" s="35"/>
      <c r="AJT88" s="35"/>
      <c r="AJU88" s="35"/>
      <c r="AJV88" s="35"/>
      <c r="AJW88" s="35"/>
      <c r="AJX88" s="35"/>
      <c r="AJY88" s="35"/>
      <c r="AJZ88" s="35"/>
      <c r="AKA88" s="35"/>
      <c r="AKB88" s="35"/>
      <c r="AKC88" s="35"/>
      <c r="AKD88" s="35"/>
      <c r="AKE88" s="35"/>
      <c r="AKF88" s="35"/>
      <c r="AKG88" s="35"/>
      <c r="AKH88" s="35"/>
      <c r="AKI88" s="35"/>
      <c r="AKJ88" s="35"/>
      <c r="AKK88" s="35"/>
      <c r="AKL88" s="35"/>
      <c r="AKM88" s="35"/>
      <c r="AKN88" s="35"/>
      <c r="AKO88" s="35"/>
      <c r="AKP88" s="35"/>
      <c r="AKQ88" s="35"/>
      <c r="AKR88" s="35"/>
      <c r="AKS88" s="35"/>
      <c r="AKT88" s="35"/>
      <c r="AKU88" s="35"/>
      <c r="AKV88" s="35"/>
      <c r="AKW88" s="35"/>
      <c r="AKX88" s="35"/>
      <c r="AKY88" s="35"/>
      <c r="AKZ88" s="35"/>
      <c r="ALA88" s="35"/>
      <c r="ALB88" s="35"/>
      <c r="ALC88" s="35"/>
      <c r="ALD88" s="35"/>
      <c r="ALE88" s="35"/>
      <c r="ALF88" s="35"/>
      <c r="ALG88" s="35"/>
      <c r="ALH88" s="35"/>
      <c r="ALI88" s="35"/>
      <c r="ALJ88" s="35"/>
      <c r="ALK88" s="35"/>
      <c r="ALL88" s="35"/>
      <c r="ALM88" s="35"/>
      <c r="ALN88" s="35"/>
      <c r="ALO88" s="35"/>
      <c r="ALP88" s="35"/>
      <c r="ALQ88" s="35"/>
      <c r="ALR88" s="35"/>
      <c r="ALS88" s="35"/>
      <c r="ALT88" s="35"/>
      <c r="ALU88" s="35"/>
      <c r="ALV88" s="35"/>
      <c r="ALW88" s="35"/>
      <c r="ALX88" s="35"/>
      <c r="ALY88" s="35"/>
      <c r="ALZ88" s="35"/>
      <c r="AMA88" s="35"/>
      <c r="AMB88" s="35"/>
      <c r="AMC88" s="35"/>
      <c r="AMD88" s="35"/>
      <c r="AME88" s="35"/>
      <c r="AMF88" s="35"/>
      <c r="AMG88" s="35"/>
      <c r="AMH88" s="35"/>
      <c r="AMI88" s="35"/>
      <c r="AMJ88" s="35"/>
      <c r="AMK88" s="35"/>
    </row>
    <row r="89" s="1" customFormat="1" ht="20.1" customHeight="1" spans="1:1025">
      <c r="A89" s="11"/>
      <c r="B89" s="11">
        <v>86</v>
      </c>
      <c r="C89" s="12"/>
      <c r="D89" s="13"/>
      <c r="E89" s="14"/>
      <c r="F89" s="14"/>
      <c r="G89" s="13"/>
      <c r="H89" s="15"/>
      <c r="I89" s="20"/>
      <c r="J89" s="7"/>
      <c r="K89" s="24">
        <v>8.398</v>
      </c>
      <c r="L89" s="22">
        <f>K89/0.003375</f>
        <v>2488.2962962963</v>
      </c>
      <c r="M89" s="25">
        <v>245.8</v>
      </c>
      <c r="N89" s="15">
        <f>M89/22.5</f>
        <v>10.9244444444444</v>
      </c>
      <c r="O89" s="15"/>
      <c r="P89" s="15"/>
      <c r="Q89" s="30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3"/>
      <c r="AG89" s="34"/>
      <c r="AH89" s="34"/>
      <c r="AI89" s="34"/>
      <c r="AJ89" s="34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  <c r="EW89" s="35"/>
      <c r="EX89" s="35"/>
      <c r="EY89" s="35"/>
      <c r="EZ89" s="35"/>
      <c r="FA89" s="35"/>
      <c r="FB89" s="35"/>
      <c r="FC89" s="35"/>
      <c r="FD89" s="35"/>
      <c r="FE89" s="35"/>
      <c r="FF89" s="35"/>
      <c r="FG89" s="35"/>
      <c r="FH89" s="35"/>
      <c r="FI89" s="35"/>
      <c r="FJ89" s="35"/>
      <c r="FK89" s="35"/>
      <c r="FL89" s="35"/>
      <c r="FM89" s="35"/>
      <c r="FN89" s="35"/>
      <c r="FO89" s="35"/>
      <c r="FP89" s="35"/>
      <c r="FQ89" s="35"/>
      <c r="FR89" s="35"/>
      <c r="FS89" s="35"/>
      <c r="FT89" s="35"/>
      <c r="FU89" s="35"/>
      <c r="FV89" s="35"/>
      <c r="FW89" s="35"/>
      <c r="FX89" s="35"/>
      <c r="FY89" s="35"/>
      <c r="FZ89" s="35"/>
      <c r="GA89" s="35"/>
      <c r="GB89" s="35"/>
      <c r="GC89" s="35"/>
      <c r="GD89" s="35"/>
      <c r="GE89" s="35"/>
      <c r="GF89" s="35"/>
      <c r="GG89" s="35"/>
      <c r="GH89" s="35"/>
      <c r="GI89" s="35"/>
      <c r="GJ89" s="35"/>
      <c r="GK89" s="35"/>
      <c r="GL89" s="35"/>
      <c r="GM89" s="35"/>
      <c r="GN89" s="35"/>
      <c r="GO89" s="35"/>
      <c r="GP89" s="35"/>
      <c r="GQ89" s="35"/>
      <c r="GR89" s="35"/>
      <c r="GS89" s="35"/>
      <c r="GT89" s="35"/>
      <c r="GU89" s="35"/>
      <c r="GV89" s="35"/>
      <c r="GW89" s="35"/>
      <c r="GX89" s="35"/>
      <c r="GY89" s="35"/>
      <c r="GZ89" s="35"/>
      <c r="HA89" s="35"/>
      <c r="HB89" s="35"/>
      <c r="HC89" s="35"/>
      <c r="HD89" s="35"/>
      <c r="HE89" s="35"/>
      <c r="HF89" s="35"/>
      <c r="HG89" s="35"/>
      <c r="HH89" s="35"/>
      <c r="HI89" s="35"/>
      <c r="HJ89" s="35"/>
      <c r="HK89" s="35"/>
      <c r="HL89" s="35"/>
      <c r="HM89" s="35"/>
      <c r="HN89" s="35"/>
      <c r="HO89" s="35"/>
      <c r="HP89" s="35"/>
      <c r="HQ89" s="35"/>
      <c r="HR89" s="35"/>
      <c r="HS89" s="35"/>
      <c r="HT89" s="35"/>
      <c r="HU89" s="35"/>
      <c r="HV89" s="35"/>
      <c r="HW89" s="35"/>
      <c r="HX89" s="35"/>
      <c r="HY89" s="35"/>
      <c r="HZ89" s="35"/>
      <c r="IA89" s="35"/>
      <c r="IB89" s="35"/>
      <c r="IC89" s="35"/>
      <c r="ID89" s="35"/>
      <c r="IE89" s="35"/>
      <c r="IF89" s="35"/>
      <c r="IG89" s="35"/>
      <c r="IH89" s="35"/>
      <c r="II89" s="35"/>
      <c r="IJ89" s="35"/>
      <c r="IK89" s="35"/>
      <c r="IL89" s="35"/>
      <c r="IM89" s="35"/>
      <c r="IN89" s="35"/>
      <c r="IO89" s="35"/>
      <c r="IP89" s="35"/>
      <c r="IQ89" s="35"/>
      <c r="IR89" s="35"/>
      <c r="IS89" s="35"/>
      <c r="IT89" s="35"/>
      <c r="IU89" s="35"/>
      <c r="IV89" s="35"/>
      <c r="IW89" s="35"/>
      <c r="IX89" s="35"/>
      <c r="IY89" s="35"/>
      <c r="IZ89" s="35"/>
      <c r="JA89" s="35"/>
      <c r="JB89" s="35"/>
      <c r="JC89" s="35"/>
      <c r="JD89" s="35"/>
      <c r="JE89" s="35"/>
      <c r="JF89" s="35"/>
      <c r="JG89" s="35"/>
      <c r="JH89" s="35"/>
      <c r="JI89" s="35"/>
      <c r="JJ89" s="35"/>
      <c r="JK89" s="35"/>
      <c r="JL89" s="35"/>
      <c r="JM89" s="35"/>
      <c r="JN89" s="35"/>
      <c r="JO89" s="35"/>
      <c r="JP89" s="35"/>
      <c r="JQ89" s="35"/>
      <c r="JR89" s="35"/>
      <c r="JS89" s="35"/>
      <c r="JT89" s="35"/>
      <c r="JU89" s="35"/>
      <c r="JV89" s="35"/>
      <c r="JW89" s="35"/>
      <c r="JX89" s="35"/>
      <c r="JY89" s="35"/>
      <c r="JZ89" s="35"/>
      <c r="KA89" s="35"/>
      <c r="KB89" s="35"/>
      <c r="KC89" s="35"/>
      <c r="KD89" s="35"/>
      <c r="KE89" s="35"/>
      <c r="KF89" s="35"/>
      <c r="KG89" s="35"/>
      <c r="KH89" s="35"/>
      <c r="KI89" s="35"/>
      <c r="KJ89" s="35"/>
      <c r="KK89" s="35"/>
      <c r="KL89" s="35"/>
      <c r="KM89" s="35"/>
      <c r="KN89" s="35"/>
      <c r="KO89" s="35"/>
      <c r="KP89" s="35"/>
      <c r="KQ89" s="35"/>
      <c r="KR89" s="35"/>
      <c r="KS89" s="35"/>
      <c r="KT89" s="35"/>
      <c r="KU89" s="35"/>
      <c r="KV89" s="35"/>
      <c r="KW89" s="35"/>
      <c r="KX89" s="35"/>
      <c r="KY89" s="35"/>
      <c r="KZ89" s="35"/>
      <c r="LA89" s="35"/>
      <c r="LB89" s="35"/>
      <c r="LC89" s="35"/>
      <c r="LD89" s="35"/>
      <c r="LE89" s="35"/>
      <c r="LF89" s="35"/>
      <c r="LG89" s="35"/>
      <c r="LH89" s="35"/>
      <c r="LI89" s="35"/>
      <c r="LJ89" s="35"/>
      <c r="LK89" s="35"/>
      <c r="LL89" s="35"/>
      <c r="LM89" s="35"/>
      <c r="LN89" s="35"/>
      <c r="LO89" s="35"/>
      <c r="LP89" s="35"/>
      <c r="LQ89" s="35"/>
      <c r="LR89" s="35"/>
      <c r="LS89" s="35"/>
      <c r="LT89" s="35"/>
      <c r="LU89" s="35"/>
      <c r="LV89" s="35"/>
      <c r="LW89" s="35"/>
      <c r="LX89" s="35"/>
      <c r="LY89" s="35"/>
      <c r="LZ89" s="35"/>
      <c r="MA89" s="35"/>
      <c r="MB89" s="35"/>
      <c r="MC89" s="35"/>
      <c r="MD89" s="35"/>
      <c r="ME89" s="35"/>
      <c r="MF89" s="35"/>
      <c r="MG89" s="35"/>
      <c r="MH89" s="35"/>
      <c r="MI89" s="35"/>
      <c r="MJ89" s="35"/>
      <c r="MK89" s="35"/>
      <c r="ML89" s="35"/>
      <c r="MM89" s="35"/>
      <c r="MN89" s="35"/>
      <c r="MO89" s="35"/>
      <c r="MP89" s="35"/>
      <c r="MQ89" s="35"/>
      <c r="MR89" s="35"/>
      <c r="MS89" s="35"/>
      <c r="MT89" s="35"/>
      <c r="MU89" s="35"/>
      <c r="MV89" s="35"/>
      <c r="MW89" s="35"/>
      <c r="MX89" s="35"/>
      <c r="MY89" s="35"/>
      <c r="MZ89" s="35"/>
      <c r="NA89" s="35"/>
      <c r="NB89" s="35"/>
      <c r="NC89" s="35"/>
      <c r="ND89" s="35"/>
      <c r="NE89" s="35"/>
      <c r="NF89" s="35"/>
      <c r="NG89" s="35"/>
      <c r="NH89" s="35"/>
      <c r="NI89" s="35"/>
      <c r="NJ89" s="35"/>
      <c r="NK89" s="35"/>
      <c r="NL89" s="35"/>
      <c r="NM89" s="35"/>
      <c r="NN89" s="35"/>
      <c r="NO89" s="35"/>
      <c r="NP89" s="35"/>
      <c r="NQ89" s="35"/>
      <c r="NR89" s="35"/>
      <c r="NS89" s="35"/>
      <c r="NT89" s="35"/>
      <c r="NU89" s="35"/>
      <c r="NV89" s="35"/>
      <c r="NW89" s="35"/>
      <c r="NX89" s="35"/>
      <c r="NY89" s="35"/>
      <c r="NZ89" s="35"/>
      <c r="OA89" s="35"/>
      <c r="OB89" s="35"/>
      <c r="OC89" s="35"/>
      <c r="OD89" s="35"/>
      <c r="OE89" s="35"/>
      <c r="OF89" s="35"/>
      <c r="OG89" s="35"/>
      <c r="OH89" s="35"/>
      <c r="OI89" s="35"/>
      <c r="OJ89" s="35"/>
      <c r="OK89" s="35"/>
      <c r="OL89" s="35"/>
      <c r="OM89" s="35"/>
      <c r="ON89" s="35"/>
      <c r="OO89" s="35"/>
      <c r="OP89" s="35"/>
      <c r="OQ89" s="35"/>
      <c r="OR89" s="35"/>
      <c r="OS89" s="35"/>
      <c r="OT89" s="35"/>
      <c r="OU89" s="35"/>
      <c r="OV89" s="35"/>
      <c r="OW89" s="35"/>
      <c r="OX89" s="35"/>
      <c r="OY89" s="35"/>
      <c r="OZ89" s="35"/>
      <c r="PA89" s="35"/>
      <c r="PB89" s="35"/>
      <c r="PC89" s="35"/>
      <c r="PD89" s="35"/>
      <c r="PE89" s="35"/>
      <c r="PF89" s="35"/>
      <c r="PG89" s="35"/>
      <c r="PH89" s="35"/>
      <c r="PI89" s="35"/>
      <c r="PJ89" s="35"/>
      <c r="PK89" s="35"/>
      <c r="PL89" s="35"/>
      <c r="PM89" s="35"/>
      <c r="PN89" s="35"/>
      <c r="PO89" s="35"/>
      <c r="PP89" s="35"/>
      <c r="PQ89" s="35"/>
      <c r="PR89" s="35"/>
      <c r="PS89" s="35"/>
      <c r="PT89" s="35"/>
      <c r="PU89" s="35"/>
      <c r="PV89" s="35"/>
      <c r="PW89" s="35"/>
      <c r="PX89" s="35"/>
      <c r="PY89" s="35"/>
      <c r="PZ89" s="35"/>
      <c r="QA89" s="35"/>
      <c r="QB89" s="35"/>
      <c r="QC89" s="35"/>
      <c r="QD89" s="35"/>
      <c r="QE89" s="35"/>
      <c r="QF89" s="35"/>
      <c r="QG89" s="35"/>
      <c r="QH89" s="35"/>
      <c r="QI89" s="35"/>
      <c r="QJ89" s="35"/>
      <c r="QK89" s="35"/>
      <c r="QL89" s="35"/>
      <c r="QM89" s="35"/>
      <c r="QN89" s="35"/>
      <c r="QO89" s="35"/>
      <c r="QP89" s="35"/>
      <c r="QQ89" s="35"/>
      <c r="QR89" s="35"/>
      <c r="QS89" s="35"/>
      <c r="QT89" s="35"/>
      <c r="QU89" s="35"/>
      <c r="QV89" s="35"/>
      <c r="QW89" s="35"/>
      <c r="QX89" s="35"/>
      <c r="QY89" s="35"/>
      <c r="QZ89" s="35"/>
      <c r="RA89" s="35"/>
      <c r="RB89" s="35"/>
      <c r="RC89" s="35"/>
      <c r="RD89" s="35"/>
      <c r="RE89" s="35"/>
      <c r="RF89" s="35"/>
      <c r="RG89" s="35"/>
      <c r="RH89" s="35"/>
      <c r="RI89" s="35"/>
      <c r="RJ89" s="35"/>
      <c r="RK89" s="35"/>
      <c r="RL89" s="35"/>
      <c r="RM89" s="35"/>
      <c r="RN89" s="35"/>
      <c r="RO89" s="35"/>
      <c r="RP89" s="35"/>
      <c r="RQ89" s="35"/>
      <c r="RR89" s="35"/>
      <c r="RS89" s="35"/>
      <c r="RT89" s="35"/>
      <c r="RU89" s="35"/>
      <c r="RV89" s="35"/>
      <c r="RW89" s="35"/>
      <c r="RX89" s="35"/>
      <c r="RY89" s="35"/>
      <c r="RZ89" s="35"/>
      <c r="SA89" s="35"/>
      <c r="SB89" s="35"/>
      <c r="SC89" s="35"/>
      <c r="SD89" s="35"/>
      <c r="SE89" s="35"/>
      <c r="SF89" s="35"/>
      <c r="SG89" s="35"/>
      <c r="SH89" s="35"/>
      <c r="SI89" s="35"/>
      <c r="SJ89" s="35"/>
      <c r="SK89" s="35"/>
      <c r="SL89" s="35"/>
      <c r="SM89" s="35"/>
      <c r="SN89" s="35"/>
      <c r="SO89" s="35"/>
      <c r="SP89" s="35"/>
      <c r="SQ89" s="35"/>
      <c r="SR89" s="35"/>
      <c r="SS89" s="35"/>
      <c r="ST89" s="35"/>
      <c r="SU89" s="35"/>
      <c r="SV89" s="35"/>
      <c r="SW89" s="35"/>
      <c r="SX89" s="35"/>
      <c r="SY89" s="35"/>
      <c r="SZ89" s="35"/>
      <c r="TA89" s="35"/>
      <c r="TB89" s="35"/>
      <c r="TC89" s="35"/>
      <c r="TD89" s="35"/>
      <c r="TE89" s="35"/>
      <c r="TF89" s="35"/>
      <c r="TG89" s="35"/>
      <c r="TH89" s="35"/>
      <c r="TI89" s="35"/>
      <c r="TJ89" s="35"/>
      <c r="TK89" s="35"/>
      <c r="TL89" s="35"/>
      <c r="TM89" s="35"/>
      <c r="TN89" s="35"/>
      <c r="TO89" s="35"/>
      <c r="TP89" s="35"/>
      <c r="TQ89" s="35"/>
      <c r="TR89" s="35"/>
      <c r="TS89" s="35"/>
      <c r="TT89" s="35"/>
      <c r="TU89" s="35"/>
      <c r="TV89" s="35"/>
      <c r="TW89" s="35"/>
      <c r="TX89" s="35"/>
      <c r="TY89" s="35"/>
      <c r="TZ89" s="35"/>
      <c r="UA89" s="35"/>
      <c r="UB89" s="35"/>
      <c r="UC89" s="35"/>
      <c r="UD89" s="35"/>
      <c r="UE89" s="35"/>
      <c r="UF89" s="35"/>
      <c r="UG89" s="35"/>
      <c r="UH89" s="35"/>
      <c r="UI89" s="35"/>
      <c r="UJ89" s="35"/>
      <c r="UK89" s="35"/>
      <c r="UL89" s="35"/>
      <c r="UM89" s="35"/>
      <c r="UN89" s="35"/>
      <c r="UO89" s="35"/>
      <c r="UP89" s="35"/>
      <c r="UQ89" s="35"/>
      <c r="UR89" s="35"/>
      <c r="US89" s="35"/>
      <c r="UT89" s="35"/>
      <c r="UU89" s="35"/>
      <c r="UV89" s="35"/>
      <c r="UW89" s="35"/>
      <c r="UX89" s="35"/>
      <c r="UY89" s="35"/>
      <c r="UZ89" s="35"/>
      <c r="VA89" s="35"/>
      <c r="VB89" s="35"/>
      <c r="VC89" s="35"/>
      <c r="VD89" s="35"/>
      <c r="VE89" s="35"/>
      <c r="VF89" s="35"/>
      <c r="VG89" s="35"/>
      <c r="VH89" s="35"/>
      <c r="VI89" s="35"/>
      <c r="VJ89" s="35"/>
      <c r="VK89" s="35"/>
      <c r="VL89" s="35"/>
      <c r="VM89" s="35"/>
      <c r="VN89" s="35"/>
      <c r="VO89" s="35"/>
      <c r="VP89" s="35"/>
      <c r="VQ89" s="35"/>
      <c r="VR89" s="35"/>
      <c r="VS89" s="35"/>
      <c r="VT89" s="35"/>
      <c r="VU89" s="35"/>
      <c r="VV89" s="35"/>
      <c r="VW89" s="35"/>
      <c r="VX89" s="35"/>
      <c r="VY89" s="35"/>
      <c r="VZ89" s="35"/>
      <c r="WA89" s="35"/>
      <c r="WB89" s="35"/>
      <c r="WC89" s="35"/>
      <c r="WD89" s="35"/>
      <c r="WE89" s="35"/>
      <c r="WF89" s="35"/>
      <c r="WG89" s="35"/>
      <c r="WH89" s="35"/>
      <c r="WI89" s="35"/>
      <c r="WJ89" s="35"/>
      <c r="WK89" s="35"/>
      <c r="WL89" s="35"/>
      <c r="WM89" s="35"/>
      <c r="WN89" s="35"/>
      <c r="WO89" s="35"/>
      <c r="WP89" s="35"/>
      <c r="WQ89" s="35"/>
      <c r="WR89" s="35"/>
      <c r="WS89" s="35"/>
      <c r="WT89" s="35"/>
      <c r="WU89" s="35"/>
      <c r="WV89" s="35"/>
      <c r="WW89" s="35"/>
      <c r="WX89" s="35"/>
      <c r="WY89" s="35"/>
      <c r="WZ89" s="35"/>
      <c r="XA89" s="35"/>
      <c r="XB89" s="35"/>
      <c r="XC89" s="35"/>
      <c r="XD89" s="35"/>
      <c r="XE89" s="35"/>
      <c r="XF89" s="35"/>
      <c r="XG89" s="35"/>
      <c r="XH89" s="35"/>
      <c r="XI89" s="35"/>
      <c r="XJ89" s="35"/>
      <c r="XK89" s="35"/>
      <c r="XL89" s="35"/>
      <c r="XM89" s="35"/>
      <c r="XN89" s="35"/>
      <c r="XO89" s="35"/>
      <c r="XP89" s="35"/>
      <c r="XQ89" s="35"/>
      <c r="XR89" s="35"/>
      <c r="XS89" s="35"/>
      <c r="XT89" s="35"/>
      <c r="XU89" s="35"/>
      <c r="XV89" s="35"/>
      <c r="XW89" s="35"/>
      <c r="XX89" s="35"/>
      <c r="XY89" s="35"/>
      <c r="XZ89" s="35"/>
      <c r="YA89" s="35"/>
      <c r="YB89" s="35"/>
      <c r="YC89" s="35"/>
      <c r="YD89" s="35"/>
      <c r="YE89" s="35"/>
      <c r="YF89" s="35"/>
      <c r="YG89" s="35"/>
      <c r="YH89" s="35"/>
      <c r="YI89" s="35"/>
      <c r="YJ89" s="35"/>
      <c r="YK89" s="35"/>
      <c r="YL89" s="35"/>
      <c r="YM89" s="35"/>
      <c r="YN89" s="35"/>
      <c r="YO89" s="35"/>
      <c r="YP89" s="35"/>
      <c r="YQ89" s="35"/>
      <c r="YR89" s="35"/>
      <c r="YS89" s="35"/>
      <c r="YT89" s="35"/>
      <c r="YU89" s="35"/>
      <c r="YV89" s="35"/>
      <c r="YW89" s="35"/>
      <c r="YX89" s="35"/>
      <c r="YY89" s="35"/>
      <c r="YZ89" s="35"/>
      <c r="ZA89" s="35"/>
      <c r="ZB89" s="35"/>
      <c r="ZC89" s="35"/>
      <c r="ZD89" s="35"/>
      <c r="ZE89" s="35"/>
      <c r="ZF89" s="35"/>
      <c r="ZG89" s="35"/>
      <c r="ZH89" s="35"/>
      <c r="ZI89" s="35"/>
      <c r="ZJ89" s="35"/>
      <c r="ZK89" s="35"/>
      <c r="ZL89" s="35"/>
      <c r="ZM89" s="35"/>
      <c r="ZN89" s="35"/>
      <c r="ZO89" s="35"/>
      <c r="ZP89" s="35"/>
      <c r="ZQ89" s="35"/>
      <c r="ZR89" s="35"/>
      <c r="ZS89" s="35"/>
      <c r="ZT89" s="35"/>
      <c r="ZU89" s="35"/>
      <c r="ZV89" s="35"/>
      <c r="ZW89" s="35"/>
      <c r="ZX89" s="35"/>
      <c r="ZY89" s="35"/>
      <c r="ZZ89" s="35"/>
      <c r="AAA89" s="35"/>
      <c r="AAB89" s="35"/>
      <c r="AAC89" s="35"/>
      <c r="AAD89" s="35"/>
      <c r="AAE89" s="35"/>
      <c r="AAF89" s="35"/>
      <c r="AAG89" s="35"/>
      <c r="AAH89" s="35"/>
      <c r="AAI89" s="35"/>
      <c r="AAJ89" s="35"/>
      <c r="AAK89" s="35"/>
      <c r="AAL89" s="35"/>
      <c r="AAM89" s="35"/>
      <c r="AAN89" s="35"/>
      <c r="AAO89" s="35"/>
      <c r="AAP89" s="35"/>
      <c r="AAQ89" s="35"/>
      <c r="AAR89" s="35"/>
      <c r="AAS89" s="35"/>
      <c r="AAT89" s="35"/>
      <c r="AAU89" s="35"/>
      <c r="AAV89" s="35"/>
      <c r="AAW89" s="35"/>
      <c r="AAX89" s="35"/>
      <c r="AAY89" s="35"/>
      <c r="AAZ89" s="35"/>
      <c r="ABA89" s="35"/>
      <c r="ABB89" s="35"/>
      <c r="ABC89" s="35"/>
      <c r="ABD89" s="35"/>
      <c r="ABE89" s="35"/>
      <c r="ABF89" s="35"/>
      <c r="ABG89" s="35"/>
      <c r="ABH89" s="35"/>
      <c r="ABI89" s="35"/>
      <c r="ABJ89" s="35"/>
      <c r="ABK89" s="35"/>
      <c r="ABL89" s="35"/>
      <c r="ABM89" s="35"/>
      <c r="ABN89" s="35"/>
      <c r="ABO89" s="35"/>
      <c r="ABP89" s="35"/>
      <c r="ABQ89" s="35"/>
      <c r="ABR89" s="35"/>
      <c r="ABS89" s="35"/>
      <c r="ABT89" s="35"/>
      <c r="ABU89" s="35"/>
      <c r="ABV89" s="35"/>
      <c r="ABW89" s="35"/>
      <c r="ABX89" s="35"/>
      <c r="ABY89" s="35"/>
      <c r="ABZ89" s="35"/>
      <c r="ACA89" s="35"/>
      <c r="ACB89" s="35"/>
      <c r="ACC89" s="35"/>
      <c r="ACD89" s="35"/>
      <c r="ACE89" s="35"/>
      <c r="ACF89" s="35"/>
      <c r="ACG89" s="35"/>
      <c r="ACH89" s="35"/>
      <c r="ACI89" s="35"/>
      <c r="ACJ89" s="35"/>
      <c r="ACK89" s="35"/>
      <c r="ACL89" s="35"/>
      <c r="ACM89" s="35"/>
      <c r="ACN89" s="35"/>
      <c r="ACO89" s="35"/>
      <c r="ACP89" s="35"/>
      <c r="ACQ89" s="35"/>
      <c r="ACR89" s="35"/>
      <c r="ACS89" s="35"/>
      <c r="ACT89" s="35"/>
      <c r="ACU89" s="35"/>
      <c r="ACV89" s="35"/>
      <c r="ACW89" s="35"/>
      <c r="ACX89" s="35"/>
      <c r="ACY89" s="35"/>
      <c r="ACZ89" s="35"/>
      <c r="ADA89" s="35"/>
      <c r="ADB89" s="35"/>
      <c r="ADC89" s="35"/>
      <c r="ADD89" s="35"/>
      <c r="ADE89" s="35"/>
      <c r="ADF89" s="35"/>
      <c r="ADG89" s="35"/>
      <c r="ADH89" s="35"/>
      <c r="ADI89" s="35"/>
      <c r="ADJ89" s="35"/>
      <c r="ADK89" s="35"/>
      <c r="ADL89" s="35"/>
      <c r="ADM89" s="35"/>
      <c r="ADN89" s="35"/>
      <c r="ADO89" s="35"/>
      <c r="ADP89" s="35"/>
      <c r="ADQ89" s="35"/>
      <c r="ADR89" s="35"/>
      <c r="ADS89" s="35"/>
      <c r="ADT89" s="35"/>
      <c r="ADU89" s="35"/>
      <c r="ADV89" s="35"/>
      <c r="ADW89" s="35"/>
      <c r="ADX89" s="35"/>
      <c r="ADY89" s="35"/>
      <c r="ADZ89" s="35"/>
      <c r="AEA89" s="35"/>
      <c r="AEB89" s="35"/>
      <c r="AEC89" s="35"/>
      <c r="AED89" s="35"/>
      <c r="AEE89" s="35"/>
      <c r="AEF89" s="35"/>
      <c r="AEG89" s="35"/>
      <c r="AEH89" s="35"/>
      <c r="AEI89" s="35"/>
      <c r="AEJ89" s="35"/>
      <c r="AEK89" s="35"/>
      <c r="AEL89" s="35"/>
      <c r="AEM89" s="35"/>
      <c r="AEN89" s="35"/>
      <c r="AEO89" s="35"/>
      <c r="AEP89" s="35"/>
      <c r="AEQ89" s="35"/>
      <c r="AER89" s="35"/>
      <c r="AES89" s="35"/>
      <c r="AET89" s="35"/>
      <c r="AEU89" s="35"/>
      <c r="AEV89" s="35"/>
      <c r="AEW89" s="35"/>
      <c r="AEX89" s="35"/>
      <c r="AEY89" s="35"/>
      <c r="AEZ89" s="35"/>
      <c r="AFA89" s="35"/>
      <c r="AFB89" s="35"/>
      <c r="AFC89" s="35"/>
      <c r="AFD89" s="35"/>
      <c r="AFE89" s="35"/>
      <c r="AFF89" s="35"/>
      <c r="AFG89" s="35"/>
      <c r="AFH89" s="35"/>
      <c r="AFI89" s="35"/>
      <c r="AFJ89" s="35"/>
      <c r="AFK89" s="35"/>
      <c r="AFL89" s="35"/>
      <c r="AFM89" s="35"/>
      <c r="AFN89" s="35"/>
      <c r="AFO89" s="35"/>
      <c r="AFP89" s="35"/>
      <c r="AFQ89" s="35"/>
      <c r="AFR89" s="35"/>
      <c r="AFS89" s="35"/>
      <c r="AFT89" s="35"/>
      <c r="AFU89" s="35"/>
      <c r="AFV89" s="35"/>
      <c r="AFW89" s="35"/>
      <c r="AFX89" s="35"/>
      <c r="AFY89" s="35"/>
      <c r="AFZ89" s="35"/>
      <c r="AGA89" s="35"/>
      <c r="AGB89" s="35"/>
      <c r="AGC89" s="35"/>
      <c r="AGD89" s="35"/>
      <c r="AGE89" s="35"/>
      <c r="AGF89" s="35"/>
      <c r="AGG89" s="35"/>
      <c r="AGH89" s="35"/>
      <c r="AGI89" s="35"/>
      <c r="AGJ89" s="35"/>
      <c r="AGK89" s="35"/>
      <c r="AGL89" s="35"/>
      <c r="AGM89" s="35"/>
      <c r="AGN89" s="35"/>
      <c r="AGO89" s="35"/>
      <c r="AGP89" s="35"/>
      <c r="AGQ89" s="35"/>
      <c r="AGR89" s="35"/>
      <c r="AGS89" s="35"/>
      <c r="AGT89" s="35"/>
      <c r="AGU89" s="35"/>
      <c r="AGV89" s="35"/>
      <c r="AGW89" s="35"/>
      <c r="AGX89" s="35"/>
      <c r="AGY89" s="35"/>
      <c r="AGZ89" s="35"/>
      <c r="AHA89" s="35"/>
      <c r="AHB89" s="35"/>
      <c r="AHC89" s="35"/>
      <c r="AHD89" s="35"/>
      <c r="AHE89" s="35"/>
      <c r="AHF89" s="35"/>
      <c r="AHG89" s="35"/>
      <c r="AHH89" s="35"/>
      <c r="AHI89" s="35"/>
      <c r="AHJ89" s="35"/>
      <c r="AHK89" s="35"/>
      <c r="AHL89" s="35"/>
      <c r="AHM89" s="35"/>
      <c r="AHN89" s="35"/>
      <c r="AHO89" s="35"/>
      <c r="AHP89" s="35"/>
      <c r="AHQ89" s="35"/>
      <c r="AHR89" s="35"/>
      <c r="AHS89" s="35"/>
      <c r="AHT89" s="35"/>
      <c r="AHU89" s="35"/>
      <c r="AHV89" s="35"/>
      <c r="AHW89" s="35"/>
      <c r="AHX89" s="35"/>
      <c r="AHY89" s="35"/>
      <c r="AHZ89" s="35"/>
      <c r="AIA89" s="35"/>
      <c r="AIB89" s="35"/>
      <c r="AIC89" s="35"/>
      <c r="AID89" s="35"/>
      <c r="AIE89" s="35"/>
      <c r="AIF89" s="35"/>
      <c r="AIG89" s="35"/>
      <c r="AIH89" s="35"/>
      <c r="AII89" s="35"/>
      <c r="AIJ89" s="35"/>
      <c r="AIK89" s="35"/>
      <c r="AIL89" s="35"/>
      <c r="AIM89" s="35"/>
      <c r="AIN89" s="35"/>
      <c r="AIO89" s="35"/>
      <c r="AIP89" s="35"/>
      <c r="AIQ89" s="35"/>
      <c r="AIR89" s="35"/>
      <c r="AIS89" s="35"/>
      <c r="AIT89" s="35"/>
      <c r="AIU89" s="35"/>
      <c r="AIV89" s="35"/>
      <c r="AIW89" s="35"/>
      <c r="AIX89" s="35"/>
      <c r="AIY89" s="35"/>
      <c r="AIZ89" s="35"/>
      <c r="AJA89" s="35"/>
      <c r="AJB89" s="35"/>
      <c r="AJC89" s="35"/>
      <c r="AJD89" s="35"/>
      <c r="AJE89" s="35"/>
      <c r="AJF89" s="35"/>
      <c r="AJG89" s="35"/>
      <c r="AJH89" s="35"/>
      <c r="AJI89" s="35"/>
      <c r="AJJ89" s="35"/>
      <c r="AJK89" s="35"/>
      <c r="AJL89" s="35"/>
      <c r="AJM89" s="35"/>
      <c r="AJN89" s="35"/>
      <c r="AJO89" s="35"/>
      <c r="AJP89" s="35"/>
      <c r="AJQ89" s="35"/>
      <c r="AJR89" s="35"/>
      <c r="AJS89" s="35"/>
      <c r="AJT89" s="35"/>
      <c r="AJU89" s="35"/>
      <c r="AJV89" s="35"/>
      <c r="AJW89" s="35"/>
      <c r="AJX89" s="35"/>
      <c r="AJY89" s="35"/>
      <c r="AJZ89" s="35"/>
      <c r="AKA89" s="35"/>
      <c r="AKB89" s="35"/>
      <c r="AKC89" s="35"/>
      <c r="AKD89" s="35"/>
      <c r="AKE89" s="35"/>
      <c r="AKF89" s="35"/>
      <c r="AKG89" s="35"/>
      <c r="AKH89" s="35"/>
      <c r="AKI89" s="35"/>
      <c r="AKJ89" s="35"/>
      <c r="AKK89" s="35"/>
      <c r="AKL89" s="35"/>
      <c r="AKM89" s="35"/>
      <c r="AKN89" s="35"/>
      <c r="AKO89" s="35"/>
      <c r="AKP89" s="35"/>
      <c r="AKQ89" s="35"/>
      <c r="AKR89" s="35"/>
      <c r="AKS89" s="35"/>
      <c r="AKT89" s="35"/>
      <c r="AKU89" s="35"/>
      <c r="AKV89" s="35"/>
      <c r="AKW89" s="35"/>
      <c r="AKX89" s="35"/>
      <c r="AKY89" s="35"/>
      <c r="AKZ89" s="35"/>
      <c r="ALA89" s="35"/>
      <c r="ALB89" s="35"/>
      <c r="ALC89" s="35"/>
      <c r="ALD89" s="35"/>
      <c r="ALE89" s="35"/>
      <c r="ALF89" s="35"/>
      <c r="ALG89" s="35"/>
      <c r="ALH89" s="35"/>
      <c r="ALI89" s="35"/>
      <c r="ALJ89" s="35"/>
      <c r="ALK89" s="35"/>
      <c r="ALL89" s="35"/>
      <c r="ALM89" s="35"/>
      <c r="ALN89" s="35"/>
      <c r="ALO89" s="35"/>
      <c r="ALP89" s="35"/>
      <c r="ALQ89" s="35"/>
      <c r="ALR89" s="35"/>
      <c r="ALS89" s="35"/>
      <c r="ALT89" s="35"/>
      <c r="ALU89" s="35"/>
      <c r="ALV89" s="35"/>
      <c r="ALW89" s="35"/>
      <c r="ALX89" s="35"/>
      <c r="ALY89" s="35"/>
      <c r="ALZ89" s="35"/>
      <c r="AMA89" s="35"/>
      <c r="AMB89" s="35"/>
      <c r="AMC89" s="35"/>
      <c r="AMD89" s="35"/>
      <c r="AME89" s="35"/>
      <c r="AMF89" s="35"/>
      <c r="AMG89" s="35"/>
      <c r="AMH89" s="35"/>
      <c r="AMI89" s="35"/>
      <c r="AMJ89" s="35"/>
      <c r="AMK89" s="35"/>
    </row>
    <row r="90" s="1" customFormat="1" ht="20.1" customHeight="1" spans="1:1025">
      <c r="A90" s="11"/>
      <c r="B90" s="11">
        <v>87</v>
      </c>
      <c r="C90" s="12"/>
      <c r="D90" s="13"/>
      <c r="E90" s="14"/>
      <c r="F90" s="14"/>
      <c r="G90" s="13"/>
      <c r="H90" s="15"/>
      <c r="I90" s="20"/>
      <c r="J90" s="7"/>
      <c r="K90" s="24">
        <v>8.517</v>
      </c>
      <c r="L90" s="22">
        <f>K90/0.003375</f>
        <v>2523.55555555556</v>
      </c>
      <c r="M90" s="25">
        <v>210.9</v>
      </c>
      <c r="N90" s="15">
        <f>M90/22.5</f>
        <v>9.37333333333333</v>
      </c>
      <c r="O90" s="15"/>
      <c r="P90" s="15"/>
      <c r="Q90" s="30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3"/>
      <c r="AG90" s="34"/>
      <c r="AH90" s="34"/>
      <c r="AI90" s="34"/>
      <c r="AJ90" s="34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  <c r="CQ90" s="35"/>
      <c r="CR90" s="35"/>
      <c r="CS90" s="35"/>
      <c r="CT90" s="35"/>
      <c r="CU90" s="35"/>
      <c r="CV90" s="35"/>
      <c r="CW90" s="35"/>
      <c r="CX90" s="35"/>
      <c r="CY90" s="35"/>
      <c r="CZ90" s="35"/>
      <c r="DA90" s="35"/>
      <c r="DB90" s="35"/>
      <c r="DC90" s="35"/>
      <c r="DD90" s="35"/>
      <c r="DE90" s="35"/>
      <c r="DF90" s="35"/>
      <c r="DG90" s="35"/>
      <c r="DH90" s="35"/>
      <c r="DI90" s="35"/>
      <c r="DJ90" s="35"/>
      <c r="DK90" s="35"/>
      <c r="DL90" s="35"/>
      <c r="DM90" s="35"/>
      <c r="DN90" s="35"/>
      <c r="DO90" s="35"/>
      <c r="DP90" s="35"/>
      <c r="DQ90" s="35"/>
      <c r="DR90" s="35"/>
      <c r="DS90" s="35"/>
      <c r="DT90" s="35"/>
      <c r="DU90" s="35"/>
      <c r="DV90" s="35"/>
      <c r="DW90" s="35"/>
      <c r="DX90" s="35"/>
      <c r="DY90" s="35"/>
      <c r="DZ90" s="35"/>
      <c r="EA90" s="35"/>
      <c r="EB90" s="35"/>
      <c r="EC90" s="35"/>
      <c r="ED90" s="35"/>
      <c r="EE90" s="35"/>
      <c r="EF90" s="35"/>
      <c r="EG90" s="35"/>
      <c r="EH90" s="35"/>
      <c r="EI90" s="35"/>
      <c r="EJ90" s="35"/>
      <c r="EK90" s="35"/>
      <c r="EL90" s="35"/>
      <c r="EM90" s="35"/>
      <c r="EN90" s="35"/>
      <c r="EO90" s="35"/>
      <c r="EP90" s="35"/>
      <c r="EQ90" s="35"/>
      <c r="ER90" s="35"/>
      <c r="ES90" s="35"/>
      <c r="ET90" s="35"/>
      <c r="EU90" s="35"/>
      <c r="EV90" s="35"/>
      <c r="EW90" s="35"/>
      <c r="EX90" s="35"/>
      <c r="EY90" s="35"/>
      <c r="EZ90" s="35"/>
      <c r="FA90" s="35"/>
      <c r="FB90" s="35"/>
      <c r="FC90" s="35"/>
      <c r="FD90" s="35"/>
      <c r="FE90" s="35"/>
      <c r="FF90" s="35"/>
      <c r="FG90" s="35"/>
      <c r="FH90" s="35"/>
      <c r="FI90" s="35"/>
      <c r="FJ90" s="35"/>
      <c r="FK90" s="35"/>
      <c r="FL90" s="35"/>
      <c r="FM90" s="35"/>
      <c r="FN90" s="35"/>
      <c r="FO90" s="35"/>
      <c r="FP90" s="35"/>
      <c r="FQ90" s="35"/>
      <c r="FR90" s="35"/>
      <c r="FS90" s="35"/>
      <c r="FT90" s="35"/>
      <c r="FU90" s="35"/>
      <c r="FV90" s="35"/>
      <c r="FW90" s="35"/>
      <c r="FX90" s="35"/>
      <c r="FY90" s="35"/>
      <c r="FZ90" s="35"/>
      <c r="GA90" s="35"/>
      <c r="GB90" s="35"/>
      <c r="GC90" s="35"/>
      <c r="GD90" s="35"/>
      <c r="GE90" s="35"/>
      <c r="GF90" s="35"/>
      <c r="GG90" s="35"/>
      <c r="GH90" s="35"/>
      <c r="GI90" s="35"/>
      <c r="GJ90" s="35"/>
      <c r="GK90" s="35"/>
      <c r="GL90" s="35"/>
      <c r="GM90" s="35"/>
      <c r="GN90" s="35"/>
      <c r="GO90" s="35"/>
      <c r="GP90" s="35"/>
      <c r="GQ90" s="35"/>
      <c r="GR90" s="35"/>
      <c r="GS90" s="35"/>
      <c r="GT90" s="35"/>
      <c r="GU90" s="35"/>
      <c r="GV90" s="35"/>
      <c r="GW90" s="35"/>
      <c r="GX90" s="35"/>
      <c r="GY90" s="35"/>
      <c r="GZ90" s="35"/>
      <c r="HA90" s="35"/>
      <c r="HB90" s="35"/>
      <c r="HC90" s="35"/>
      <c r="HD90" s="35"/>
      <c r="HE90" s="35"/>
      <c r="HF90" s="35"/>
      <c r="HG90" s="35"/>
      <c r="HH90" s="35"/>
      <c r="HI90" s="35"/>
      <c r="HJ90" s="35"/>
      <c r="HK90" s="35"/>
      <c r="HL90" s="35"/>
      <c r="HM90" s="35"/>
      <c r="HN90" s="35"/>
      <c r="HO90" s="35"/>
      <c r="HP90" s="35"/>
      <c r="HQ90" s="35"/>
      <c r="HR90" s="35"/>
      <c r="HS90" s="35"/>
      <c r="HT90" s="35"/>
      <c r="HU90" s="35"/>
      <c r="HV90" s="35"/>
      <c r="HW90" s="35"/>
      <c r="HX90" s="35"/>
      <c r="HY90" s="35"/>
      <c r="HZ90" s="35"/>
      <c r="IA90" s="35"/>
      <c r="IB90" s="35"/>
      <c r="IC90" s="35"/>
      <c r="ID90" s="35"/>
      <c r="IE90" s="35"/>
      <c r="IF90" s="35"/>
      <c r="IG90" s="35"/>
      <c r="IH90" s="35"/>
      <c r="II90" s="35"/>
      <c r="IJ90" s="35"/>
      <c r="IK90" s="35"/>
      <c r="IL90" s="35"/>
      <c r="IM90" s="35"/>
      <c r="IN90" s="35"/>
      <c r="IO90" s="35"/>
      <c r="IP90" s="35"/>
      <c r="IQ90" s="35"/>
      <c r="IR90" s="35"/>
      <c r="IS90" s="35"/>
      <c r="IT90" s="35"/>
      <c r="IU90" s="35"/>
      <c r="IV90" s="35"/>
      <c r="IW90" s="35"/>
      <c r="IX90" s="35"/>
      <c r="IY90" s="35"/>
      <c r="IZ90" s="35"/>
      <c r="JA90" s="35"/>
      <c r="JB90" s="35"/>
      <c r="JC90" s="35"/>
      <c r="JD90" s="35"/>
      <c r="JE90" s="35"/>
      <c r="JF90" s="35"/>
      <c r="JG90" s="35"/>
      <c r="JH90" s="35"/>
      <c r="JI90" s="35"/>
      <c r="JJ90" s="35"/>
      <c r="JK90" s="35"/>
      <c r="JL90" s="35"/>
      <c r="JM90" s="35"/>
      <c r="JN90" s="35"/>
      <c r="JO90" s="35"/>
      <c r="JP90" s="35"/>
      <c r="JQ90" s="35"/>
      <c r="JR90" s="35"/>
      <c r="JS90" s="35"/>
      <c r="JT90" s="35"/>
      <c r="JU90" s="35"/>
      <c r="JV90" s="35"/>
      <c r="JW90" s="35"/>
      <c r="JX90" s="35"/>
      <c r="JY90" s="35"/>
      <c r="JZ90" s="35"/>
      <c r="KA90" s="35"/>
      <c r="KB90" s="35"/>
      <c r="KC90" s="35"/>
      <c r="KD90" s="35"/>
      <c r="KE90" s="35"/>
      <c r="KF90" s="35"/>
      <c r="KG90" s="35"/>
      <c r="KH90" s="35"/>
      <c r="KI90" s="35"/>
      <c r="KJ90" s="35"/>
      <c r="KK90" s="35"/>
      <c r="KL90" s="35"/>
      <c r="KM90" s="35"/>
      <c r="KN90" s="35"/>
      <c r="KO90" s="35"/>
      <c r="KP90" s="35"/>
      <c r="KQ90" s="35"/>
      <c r="KR90" s="35"/>
      <c r="KS90" s="35"/>
      <c r="KT90" s="35"/>
      <c r="KU90" s="35"/>
      <c r="KV90" s="35"/>
      <c r="KW90" s="35"/>
      <c r="KX90" s="35"/>
      <c r="KY90" s="35"/>
      <c r="KZ90" s="35"/>
      <c r="LA90" s="35"/>
      <c r="LB90" s="35"/>
      <c r="LC90" s="35"/>
      <c r="LD90" s="35"/>
      <c r="LE90" s="35"/>
      <c r="LF90" s="35"/>
      <c r="LG90" s="35"/>
      <c r="LH90" s="35"/>
      <c r="LI90" s="35"/>
      <c r="LJ90" s="35"/>
      <c r="LK90" s="35"/>
      <c r="LL90" s="35"/>
      <c r="LM90" s="35"/>
      <c r="LN90" s="35"/>
      <c r="LO90" s="35"/>
      <c r="LP90" s="35"/>
      <c r="LQ90" s="35"/>
      <c r="LR90" s="35"/>
      <c r="LS90" s="35"/>
      <c r="LT90" s="35"/>
      <c r="LU90" s="35"/>
      <c r="LV90" s="35"/>
      <c r="LW90" s="35"/>
      <c r="LX90" s="35"/>
      <c r="LY90" s="35"/>
      <c r="LZ90" s="35"/>
      <c r="MA90" s="35"/>
      <c r="MB90" s="35"/>
      <c r="MC90" s="35"/>
      <c r="MD90" s="35"/>
      <c r="ME90" s="35"/>
      <c r="MF90" s="35"/>
      <c r="MG90" s="35"/>
      <c r="MH90" s="35"/>
      <c r="MI90" s="35"/>
      <c r="MJ90" s="35"/>
      <c r="MK90" s="35"/>
      <c r="ML90" s="35"/>
      <c r="MM90" s="35"/>
      <c r="MN90" s="35"/>
      <c r="MO90" s="35"/>
      <c r="MP90" s="35"/>
      <c r="MQ90" s="35"/>
      <c r="MR90" s="35"/>
      <c r="MS90" s="35"/>
      <c r="MT90" s="35"/>
      <c r="MU90" s="35"/>
      <c r="MV90" s="35"/>
      <c r="MW90" s="35"/>
      <c r="MX90" s="35"/>
      <c r="MY90" s="35"/>
      <c r="MZ90" s="35"/>
      <c r="NA90" s="35"/>
      <c r="NB90" s="35"/>
      <c r="NC90" s="35"/>
      <c r="ND90" s="35"/>
      <c r="NE90" s="35"/>
      <c r="NF90" s="35"/>
      <c r="NG90" s="35"/>
      <c r="NH90" s="35"/>
      <c r="NI90" s="35"/>
      <c r="NJ90" s="35"/>
      <c r="NK90" s="35"/>
      <c r="NL90" s="35"/>
      <c r="NM90" s="35"/>
      <c r="NN90" s="35"/>
      <c r="NO90" s="35"/>
      <c r="NP90" s="35"/>
      <c r="NQ90" s="35"/>
      <c r="NR90" s="35"/>
      <c r="NS90" s="35"/>
      <c r="NT90" s="35"/>
      <c r="NU90" s="35"/>
      <c r="NV90" s="35"/>
      <c r="NW90" s="35"/>
      <c r="NX90" s="35"/>
      <c r="NY90" s="35"/>
      <c r="NZ90" s="35"/>
      <c r="OA90" s="35"/>
      <c r="OB90" s="35"/>
      <c r="OC90" s="35"/>
      <c r="OD90" s="35"/>
      <c r="OE90" s="35"/>
      <c r="OF90" s="35"/>
      <c r="OG90" s="35"/>
      <c r="OH90" s="35"/>
      <c r="OI90" s="35"/>
      <c r="OJ90" s="35"/>
      <c r="OK90" s="35"/>
      <c r="OL90" s="35"/>
      <c r="OM90" s="35"/>
      <c r="ON90" s="35"/>
      <c r="OO90" s="35"/>
      <c r="OP90" s="35"/>
      <c r="OQ90" s="35"/>
      <c r="OR90" s="35"/>
      <c r="OS90" s="35"/>
      <c r="OT90" s="35"/>
      <c r="OU90" s="35"/>
      <c r="OV90" s="35"/>
      <c r="OW90" s="35"/>
      <c r="OX90" s="35"/>
      <c r="OY90" s="35"/>
      <c r="OZ90" s="35"/>
      <c r="PA90" s="35"/>
      <c r="PB90" s="35"/>
      <c r="PC90" s="35"/>
      <c r="PD90" s="35"/>
      <c r="PE90" s="35"/>
      <c r="PF90" s="35"/>
      <c r="PG90" s="35"/>
      <c r="PH90" s="35"/>
      <c r="PI90" s="35"/>
      <c r="PJ90" s="35"/>
      <c r="PK90" s="35"/>
      <c r="PL90" s="35"/>
      <c r="PM90" s="35"/>
      <c r="PN90" s="35"/>
      <c r="PO90" s="35"/>
      <c r="PP90" s="35"/>
      <c r="PQ90" s="35"/>
      <c r="PR90" s="35"/>
      <c r="PS90" s="35"/>
      <c r="PT90" s="35"/>
      <c r="PU90" s="35"/>
      <c r="PV90" s="35"/>
      <c r="PW90" s="35"/>
      <c r="PX90" s="35"/>
      <c r="PY90" s="35"/>
      <c r="PZ90" s="35"/>
      <c r="QA90" s="35"/>
      <c r="QB90" s="35"/>
      <c r="QC90" s="35"/>
      <c r="QD90" s="35"/>
      <c r="QE90" s="35"/>
      <c r="QF90" s="35"/>
      <c r="QG90" s="35"/>
      <c r="QH90" s="35"/>
      <c r="QI90" s="35"/>
      <c r="QJ90" s="35"/>
      <c r="QK90" s="35"/>
      <c r="QL90" s="35"/>
      <c r="QM90" s="35"/>
      <c r="QN90" s="35"/>
      <c r="QO90" s="35"/>
      <c r="QP90" s="35"/>
      <c r="QQ90" s="35"/>
      <c r="QR90" s="35"/>
      <c r="QS90" s="35"/>
      <c r="QT90" s="35"/>
      <c r="QU90" s="35"/>
      <c r="QV90" s="35"/>
      <c r="QW90" s="35"/>
      <c r="QX90" s="35"/>
      <c r="QY90" s="35"/>
      <c r="QZ90" s="35"/>
      <c r="RA90" s="35"/>
      <c r="RB90" s="35"/>
      <c r="RC90" s="35"/>
      <c r="RD90" s="35"/>
      <c r="RE90" s="35"/>
      <c r="RF90" s="35"/>
      <c r="RG90" s="35"/>
      <c r="RH90" s="35"/>
      <c r="RI90" s="35"/>
      <c r="RJ90" s="35"/>
      <c r="RK90" s="35"/>
      <c r="RL90" s="35"/>
      <c r="RM90" s="35"/>
      <c r="RN90" s="35"/>
      <c r="RO90" s="35"/>
      <c r="RP90" s="35"/>
      <c r="RQ90" s="35"/>
      <c r="RR90" s="35"/>
      <c r="RS90" s="35"/>
      <c r="RT90" s="35"/>
      <c r="RU90" s="35"/>
      <c r="RV90" s="35"/>
      <c r="RW90" s="35"/>
      <c r="RX90" s="35"/>
      <c r="RY90" s="35"/>
      <c r="RZ90" s="35"/>
      <c r="SA90" s="35"/>
      <c r="SB90" s="35"/>
      <c r="SC90" s="35"/>
      <c r="SD90" s="35"/>
      <c r="SE90" s="35"/>
      <c r="SF90" s="35"/>
      <c r="SG90" s="35"/>
      <c r="SH90" s="35"/>
      <c r="SI90" s="35"/>
      <c r="SJ90" s="35"/>
      <c r="SK90" s="35"/>
      <c r="SL90" s="35"/>
      <c r="SM90" s="35"/>
      <c r="SN90" s="35"/>
      <c r="SO90" s="35"/>
      <c r="SP90" s="35"/>
      <c r="SQ90" s="35"/>
      <c r="SR90" s="35"/>
      <c r="SS90" s="35"/>
      <c r="ST90" s="35"/>
      <c r="SU90" s="35"/>
      <c r="SV90" s="35"/>
      <c r="SW90" s="35"/>
      <c r="SX90" s="35"/>
      <c r="SY90" s="35"/>
      <c r="SZ90" s="35"/>
      <c r="TA90" s="35"/>
      <c r="TB90" s="35"/>
      <c r="TC90" s="35"/>
      <c r="TD90" s="35"/>
      <c r="TE90" s="35"/>
      <c r="TF90" s="35"/>
      <c r="TG90" s="35"/>
      <c r="TH90" s="35"/>
      <c r="TI90" s="35"/>
      <c r="TJ90" s="35"/>
      <c r="TK90" s="35"/>
      <c r="TL90" s="35"/>
      <c r="TM90" s="35"/>
      <c r="TN90" s="35"/>
      <c r="TO90" s="35"/>
      <c r="TP90" s="35"/>
      <c r="TQ90" s="35"/>
      <c r="TR90" s="35"/>
      <c r="TS90" s="35"/>
      <c r="TT90" s="35"/>
      <c r="TU90" s="35"/>
      <c r="TV90" s="35"/>
      <c r="TW90" s="35"/>
      <c r="TX90" s="35"/>
      <c r="TY90" s="35"/>
      <c r="TZ90" s="35"/>
      <c r="UA90" s="35"/>
      <c r="UB90" s="35"/>
      <c r="UC90" s="35"/>
      <c r="UD90" s="35"/>
      <c r="UE90" s="35"/>
      <c r="UF90" s="35"/>
      <c r="UG90" s="35"/>
      <c r="UH90" s="35"/>
      <c r="UI90" s="35"/>
      <c r="UJ90" s="35"/>
      <c r="UK90" s="35"/>
      <c r="UL90" s="35"/>
      <c r="UM90" s="35"/>
      <c r="UN90" s="35"/>
      <c r="UO90" s="35"/>
      <c r="UP90" s="35"/>
      <c r="UQ90" s="35"/>
      <c r="UR90" s="35"/>
      <c r="US90" s="35"/>
      <c r="UT90" s="35"/>
      <c r="UU90" s="35"/>
      <c r="UV90" s="35"/>
      <c r="UW90" s="35"/>
      <c r="UX90" s="35"/>
      <c r="UY90" s="35"/>
      <c r="UZ90" s="35"/>
      <c r="VA90" s="35"/>
      <c r="VB90" s="35"/>
      <c r="VC90" s="35"/>
      <c r="VD90" s="35"/>
      <c r="VE90" s="35"/>
      <c r="VF90" s="35"/>
      <c r="VG90" s="35"/>
      <c r="VH90" s="35"/>
      <c r="VI90" s="35"/>
      <c r="VJ90" s="35"/>
      <c r="VK90" s="35"/>
      <c r="VL90" s="35"/>
      <c r="VM90" s="35"/>
      <c r="VN90" s="35"/>
      <c r="VO90" s="35"/>
      <c r="VP90" s="35"/>
      <c r="VQ90" s="35"/>
      <c r="VR90" s="35"/>
      <c r="VS90" s="35"/>
      <c r="VT90" s="35"/>
      <c r="VU90" s="35"/>
      <c r="VV90" s="35"/>
      <c r="VW90" s="35"/>
      <c r="VX90" s="35"/>
      <c r="VY90" s="35"/>
      <c r="VZ90" s="35"/>
      <c r="WA90" s="35"/>
      <c r="WB90" s="35"/>
      <c r="WC90" s="35"/>
      <c r="WD90" s="35"/>
      <c r="WE90" s="35"/>
      <c r="WF90" s="35"/>
      <c r="WG90" s="35"/>
      <c r="WH90" s="35"/>
      <c r="WI90" s="35"/>
      <c r="WJ90" s="35"/>
      <c r="WK90" s="35"/>
      <c r="WL90" s="35"/>
      <c r="WM90" s="35"/>
      <c r="WN90" s="35"/>
      <c r="WO90" s="35"/>
      <c r="WP90" s="35"/>
      <c r="WQ90" s="35"/>
      <c r="WR90" s="35"/>
      <c r="WS90" s="35"/>
      <c r="WT90" s="35"/>
      <c r="WU90" s="35"/>
      <c r="WV90" s="35"/>
      <c r="WW90" s="35"/>
      <c r="WX90" s="35"/>
      <c r="WY90" s="35"/>
      <c r="WZ90" s="35"/>
      <c r="XA90" s="35"/>
      <c r="XB90" s="35"/>
      <c r="XC90" s="35"/>
      <c r="XD90" s="35"/>
      <c r="XE90" s="35"/>
      <c r="XF90" s="35"/>
      <c r="XG90" s="35"/>
      <c r="XH90" s="35"/>
      <c r="XI90" s="35"/>
      <c r="XJ90" s="35"/>
      <c r="XK90" s="35"/>
      <c r="XL90" s="35"/>
      <c r="XM90" s="35"/>
      <c r="XN90" s="35"/>
      <c r="XO90" s="35"/>
      <c r="XP90" s="35"/>
      <c r="XQ90" s="35"/>
      <c r="XR90" s="35"/>
      <c r="XS90" s="35"/>
      <c r="XT90" s="35"/>
      <c r="XU90" s="35"/>
      <c r="XV90" s="35"/>
      <c r="XW90" s="35"/>
      <c r="XX90" s="35"/>
      <c r="XY90" s="35"/>
      <c r="XZ90" s="35"/>
      <c r="YA90" s="35"/>
      <c r="YB90" s="35"/>
      <c r="YC90" s="35"/>
      <c r="YD90" s="35"/>
      <c r="YE90" s="35"/>
      <c r="YF90" s="35"/>
      <c r="YG90" s="35"/>
      <c r="YH90" s="35"/>
      <c r="YI90" s="35"/>
      <c r="YJ90" s="35"/>
      <c r="YK90" s="35"/>
      <c r="YL90" s="35"/>
      <c r="YM90" s="35"/>
      <c r="YN90" s="35"/>
      <c r="YO90" s="35"/>
      <c r="YP90" s="35"/>
      <c r="YQ90" s="35"/>
      <c r="YR90" s="35"/>
      <c r="YS90" s="35"/>
      <c r="YT90" s="35"/>
      <c r="YU90" s="35"/>
      <c r="YV90" s="35"/>
      <c r="YW90" s="35"/>
      <c r="YX90" s="35"/>
      <c r="YY90" s="35"/>
      <c r="YZ90" s="35"/>
      <c r="ZA90" s="35"/>
      <c r="ZB90" s="35"/>
      <c r="ZC90" s="35"/>
      <c r="ZD90" s="35"/>
      <c r="ZE90" s="35"/>
      <c r="ZF90" s="35"/>
      <c r="ZG90" s="35"/>
      <c r="ZH90" s="35"/>
      <c r="ZI90" s="35"/>
      <c r="ZJ90" s="35"/>
      <c r="ZK90" s="35"/>
      <c r="ZL90" s="35"/>
      <c r="ZM90" s="35"/>
      <c r="ZN90" s="35"/>
      <c r="ZO90" s="35"/>
      <c r="ZP90" s="35"/>
      <c r="ZQ90" s="35"/>
      <c r="ZR90" s="35"/>
      <c r="ZS90" s="35"/>
      <c r="ZT90" s="35"/>
      <c r="ZU90" s="35"/>
      <c r="ZV90" s="35"/>
      <c r="ZW90" s="35"/>
      <c r="ZX90" s="35"/>
      <c r="ZY90" s="35"/>
      <c r="ZZ90" s="35"/>
      <c r="AAA90" s="35"/>
      <c r="AAB90" s="35"/>
      <c r="AAC90" s="35"/>
      <c r="AAD90" s="35"/>
      <c r="AAE90" s="35"/>
      <c r="AAF90" s="35"/>
      <c r="AAG90" s="35"/>
      <c r="AAH90" s="35"/>
      <c r="AAI90" s="35"/>
      <c r="AAJ90" s="35"/>
      <c r="AAK90" s="35"/>
      <c r="AAL90" s="35"/>
      <c r="AAM90" s="35"/>
      <c r="AAN90" s="35"/>
      <c r="AAO90" s="35"/>
      <c r="AAP90" s="35"/>
      <c r="AAQ90" s="35"/>
      <c r="AAR90" s="35"/>
      <c r="AAS90" s="35"/>
      <c r="AAT90" s="35"/>
      <c r="AAU90" s="35"/>
      <c r="AAV90" s="35"/>
      <c r="AAW90" s="35"/>
      <c r="AAX90" s="35"/>
      <c r="AAY90" s="35"/>
      <c r="AAZ90" s="35"/>
      <c r="ABA90" s="35"/>
      <c r="ABB90" s="35"/>
      <c r="ABC90" s="35"/>
      <c r="ABD90" s="35"/>
      <c r="ABE90" s="35"/>
      <c r="ABF90" s="35"/>
      <c r="ABG90" s="35"/>
      <c r="ABH90" s="35"/>
      <c r="ABI90" s="35"/>
      <c r="ABJ90" s="35"/>
      <c r="ABK90" s="35"/>
      <c r="ABL90" s="35"/>
      <c r="ABM90" s="35"/>
      <c r="ABN90" s="35"/>
      <c r="ABO90" s="35"/>
      <c r="ABP90" s="35"/>
      <c r="ABQ90" s="35"/>
      <c r="ABR90" s="35"/>
      <c r="ABS90" s="35"/>
      <c r="ABT90" s="35"/>
      <c r="ABU90" s="35"/>
      <c r="ABV90" s="35"/>
      <c r="ABW90" s="35"/>
      <c r="ABX90" s="35"/>
      <c r="ABY90" s="35"/>
      <c r="ABZ90" s="35"/>
      <c r="ACA90" s="35"/>
      <c r="ACB90" s="35"/>
      <c r="ACC90" s="35"/>
      <c r="ACD90" s="35"/>
      <c r="ACE90" s="35"/>
      <c r="ACF90" s="35"/>
      <c r="ACG90" s="35"/>
      <c r="ACH90" s="35"/>
      <c r="ACI90" s="35"/>
      <c r="ACJ90" s="35"/>
      <c r="ACK90" s="35"/>
      <c r="ACL90" s="35"/>
      <c r="ACM90" s="35"/>
      <c r="ACN90" s="35"/>
      <c r="ACO90" s="35"/>
      <c r="ACP90" s="35"/>
      <c r="ACQ90" s="35"/>
      <c r="ACR90" s="35"/>
      <c r="ACS90" s="35"/>
      <c r="ACT90" s="35"/>
      <c r="ACU90" s="35"/>
      <c r="ACV90" s="35"/>
      <c r="ACW90" s="35"/>
      <c r="ACX90" s="35"/>
      <c r="ACY90" s="35"/>
      <c r="ACZ90" s="35"/>
      <c r="ADA90" s="35"/>
      <c r="ADB90" s="35"/>
      <c r="ADC90" s="35"/>
      <c r="ADD90" s="35"/>
      <c r="ADE90" s="35"/>
      <c r="ADF90" s="35"/>
      <c r="ADG90" s="35"/>
      <c r="ADH90" s="35"/>
      <c r="ADI90" s="35"/>
      <c r="ADJ90" s="35"/>
      <c r="ADK90" s="35"/>
      <c r="ADL90" s="35"/>
      <c r="ADM90" s="35"/>
      <c r="ADN90" s="35"/>
      <c r="ADO90" s="35"/>
      <c r="ADP90" s="35"/>
      <c r="ADQ90" s="35"/>
      <c r="ADR90" s="35"/>
      <c r="ADS90" s="35"/>
      <c r="ADT90" s="35"/>
      <c r="ADU90" s="35"/>
      <c r="ADV90" s="35"/>
      <c r="ADW90" s="35"/>
      <c r="ADX90" s="35"/>
      <c r="ADY90" s="35"/>
      <c r="ADZ90" s="35"/>
      <c r="AEA90" s="35"/>
      <c r="AEB90" s="35"/>
      <c r="AEC90" s="35"/>
      <c r="AED90" s="35"/>
      <c r="AEE90" s="35"/>
      <c r="AEF90" s="35"/>
      <c r="AEG90" s="35"/>
      <c r="AEH90" s="35"/>
      <c r="AEI90" s="35"/>
      <c r="AEJ90" s="35"/>
      <c r="AEK90" s="35"/>
      <c r="AEL90" s="35"/>
      <c r="AEM90" s="35"/>
      <c r="AEN90" s="35"/>
      <c r="AEO90" s="35"/>
      <c r="AEP90" s="35"/>
      <c r="AEQ90" s="35"/>
      <c r="AER90" s="35"/>
      <c r="AES90" s="35"/>
      <c r="AET90" s="35"/>
      <c r="AEU90" s="35"/>
      <c r="AEV90" s="35"/>
      <c r="AEW90" s="35"/>
      <c r="AEX90" s="35"/>
      <c r="AEY90" s="35"/>
      <c r="AEZ90" s="35"/>
      <c r="AFA90" s="35"/>
      <c r="AFB90" s="35"/>
      <c r="AFC90" s="35"/>
      <c r="AFD90" s="35"/>
      <c r="AFE90" s="35"/>
      <c r="AFF90" s="35"/>
      <c r="AFG90" s="35"/>
      <c r="AFH90" s="35"/>
      <c r="AFI90" s="35"/>
      <c r="AFJ90" s="35"/>
      <c r="AFK90" s="35"/>
      <c r="AFL90" s="35"/>
      <c r="AFM90" s="35"/>
      <c r="AFN90" s="35"/>
      <c r="AFO90" s="35"/>
      <c r="AFP90" s="35"/>
      <c r="AFQ90" s="35"/>
      <c r="AFR90" s="35"/>
      <c r="AFS90" s="35"/>
      <c r="AFT90" s="35"/>
      <c r="AFU90" s="35"/>
      <c r="AFV90" s="35"/>
      <c r="AFW90" s="35"/>
      <c r="AFX90" s="35"/>
      <c r="AFY90" s="35"/>
      <c r="AFZ90" s="35"/>
      <c r="AGA90" s="35"/>
      <c r="AGB90" s="35"/>
      <c r="AGC90" s="35"/>
      <c r="AGD90" s="35"/>
      <c r="AGE90" s="35"/>
      <c r="AGF90" s="35"/>
      <c r="AGG90" s="35"/>
      <c r="AGH90" s="35"/>
      <c r="AGI90" s="35"/>
      <c r="AGJ90" s="35"/>
      <c r="AGK90" s="35"/>
      <c r="AGL90" s="35"/>
      <c r="AGM90" s="35"/>
      <c r="AGN90" s="35"/>
      <c r="AGO90" s="35"/>
      <c r="AGP90" s="35"/>
      <c r="AGQ90" s="35"/>
      <c r="AGR90" s="35"/>
      <c r="AGS90" s="35"/>
      <c r="AGT90" s="35"/>
      <c r="AGU90" s="35"/>
      <c r="AGV90" s="35"/>
      <c r="AGW90" s="35"/>
      <c r="AGX90" s="35"/>
      <c r="AGY90" s="35"/>
      <c r="AGZ90" s="35"/>
      <c r="AHA90" s="35"/>
      <c r="AHB90" s="35"/>
      <c r="AHC90" s="35"/>
      <c r="AHD90" s="35"/>
      <c r="AHE90" s="35"/>
      <c r="AHF90" s="35"/>
      <c r="AHG90" s="35"/>
      <c r="AHH90" s="35"/>
      <c r="AHI90" s="35"/>
      <c r="AHJ90" s="35"/>
      <c r="AHK90" s="35"/>
      <c r="AHL90" s="35"/>
      <c r="AHM90" s="35"/>
      <c r="AHN90" s="35"/>
      <c r="AHO90" s="35"/>
      <c r="AHP90" s="35"/>
      <c r="AHQ90" s="35"/>
      <c r="AHR90" s="35"/>
      <c r="AHS90" s="35"/>
      <c r="AHT90" s="35"/>
      <c r="AHU90" s="35"/>
      <c r="AHV90" s="35"/>
      <c r="AHW90" s="35"/>
      <c r="AHX90" s="35"/>
      <c r="AHY90" s="35"/>
      <c r="AHZ90" s="35"/>
      <c r="AIA90" s="35"/>
      <c r="AIB90" s="35"/>
      <c r="AIC90" s="35"/>
      <c r="AID90" s="35"/>
      <c r="AIE90" s="35"/>
      <c r="AIF90" s="35"/>
      <c r="AIG90" s="35"/>
      <c r="AIH90" s="35"/>
      <c r="AII90" s="35"/>
      <c r="AIJ90" s="35"/>
      <c r="AIK90" s="35"/>
      <c r="AIL90" s="35"/>
      <c r="AIM90" s="35"/>
      <c r="AIN90" s="35"/>
      <c r="AIO90" s="35"/>
      <c r="AIP90" s="35"/>
      <c r="AIQ90" s="35"/>
      <c r="AIR90" s="35"/>
      <c r="AIS90" s="35"/>
      <c r="AIT90" s="35"/>
      <c r="AIU90" s="35"/>
      <c r="AIV90" s="35"/>
      <c r="AIW90" s="35"/>
      <c r="AIX90" s="35"/>
      <c r="AIY90" s="35"/>
      <c r="AIZ90" s="35"/>
      <c r="AJA90" s="35"/>
      <c r="AJB90" s="35"/>
      <c r="AJC90" s="35"/>
      <c r="AJD90" s="35"/>
      <c r="AJE90" s="35"/>
      <c r="AJF90" s="35"/>
      <c r="AJG90" s="35"/>
      <c r="AJH90" s="35"/>
      <c r="AJI90" s="35"/>
      <c r="AJJ90" s="35"/>
      <c r="AJK90" s="35"/>
      <c r="AJL90" s="35"/>
      <c r="AJM90" s="35"/>
      <c r="AJN90" s="35"/>
      <c r="AJO90" s="35"/>
      <c r="AJP90" s="35"/>
      <c r="AJQ90" s="35"/>
      <c r="AJR90" s="35"/>
      <c r="AJS90" s="35"/>
      <c r="AJT90" s="35"/>
      <c r="AJU90" s="35"/>
      <c r="AJV90" s="35"/>
      <c r="AJW90" s="35"/>
      <c r="AJX90" s="35"/>
      <c r="AJY90" s="35"/>
      <c r="AJZ90" s="35"/>
      <c r="AKA90" s="35"/>
      <c r="AKB90" s="35"/>
      <c r="AKC90" s="35"/>
      <c r="AKD90" s="35"/>
      <c r="AKE90" s="35"/>
      <c r="AKF90" s="35"/>
      <c r="AKG90" s="35"/>
      <c r="AKH90" s="35"/>
      <c r="AKI90" s="35"/>
      <c r="AKJ90" s="35"/>
      <c r="AKK90" s="35"/>
      <c r="AKL90" s="35"/>
      <c r="AKM90" s="35"/>
      <c r="AKN90" s="35"/>
      <c r="AKO90" s="35"/>
      <c r="AKP90" s="35"/>
      <c r="AKQ90" s="35"/>
      <c r="AKR90" s="35"/>
      <c r="AKS90" s="35"/>
      <c r="AKT90" s="35"/>
      <c r="AKU90" s="35"/>
      <c r="AKV90" s="35"/>
      <c r="AKW90" s="35"/>
      <c r="AKX90" s="35"/>
      <c r="AKY90" s="35"/>
      <c r="AKZ90" s="35"/>
      <c r="ALA90" s="35"/>
      <c r="ALB90" s="35"/>
      <c r="ALC90" s="35"/>
      <c r="ALD90" s="35"/>
      <c r="ALE90" s="35"/>
      <c r="ALF90" s="35"/>
      <c r="ALG90" s="35"/>
      <c r="ALH90" s="35"/>
      <c r="ALI90" s="35"/>
      <c r="ALJ90" s="35"/>
      <c r="ALK90" s="35"/>
      <c r="ALL90" s="35"/>
      <c r="ALM90" s="35"/>
      <c r="ALN90" s="35"/>
      <c r="ALO90" s="35"/>
      <c r="ALP90" s="35"/>
      <c r="ALQ90" s="35"/>
      <c r="ALR90" s="35"/>
      <c r="ALS90" s="35"/>
      <c r="ALT90" s="35"/>
      <c r="ALU90" s="35"/>
      <c r="ALV90" s="35"/>
      <c r="ALW90" s="35"/>
      <c r="ALX90" s="35"/>
      <c r="ALY90" s="35"/>
      <c r="ALZ90" s="35"/>
      <c r="AMA90" s="35"/>
      <c r="AMB90" s="35"/>
      <c r="AMC90" s="35"/>
      <c r="AMD90" s="35"/>
      <c r="AME90" s="35"/>
      <c r="AMF90" s="35"/>
      <c r="AMG90" s="35"/>
      <c r="AMH90" s="35"/>
      <c r="AMI90" s="35"/>
      <c r="AMJ90" s="35"/>
      <c r="AMK90" s="35"/>
    </row>
    <row r="91" s="1" customFormat="1" ht="20.1" customHeight="1" spans="1:1025">
      <c r="A91" s="11"/>
      <c r="B91" s="11">
        <v>88</v>
      </c>
      <c r="C91" s="12"/>
      <c r="D91" s="13"/>
      <c r="E91" s="14"/>
      <c r="F91" s="14"/>
      <c r="G91" s="13"/>
      <c r="H91" s="15"/>
      <c r="I91" s="20">
        <v>42132</v>
      </c>
      <c r="J91" s="13">
        <v>28</v>
      </c>
      <c r="K91" s="21">
        <v>8.512</v>
      </c>
      <c r="L91" s="22">
        <f>K91/0.003375</f>
        <v>2522.07407407407</v>
      </c>
      <c r="M91" s="23">
        <v>445.3</v>
      </c>
      <c r="N91" s="15">
        <f>M91/22.5</f>
        <v>19.7911111111111</v>
      </c>
      <c r="O91" s="15">
        <f>AVERAGE(N91:N93)</f>
        <v>20.6311111111111</v>
      </c>
      <c r="P91" s="15">
        <f>(O91/15)*100</f>
        <v>137.540740740741</v>
      </c>
      <c r="Q91" s="30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3"/>
      <c r="AG91" s="34"/>
      <c r="AH91" s="34"/>
      <c r="AI91" s="34"/>
      <c r="AJ91" s="34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  <c r="CQ91" s="35"/>
      <c r="CR91" s="35"/>
      <c r="CS91" s="35"/>
      <c r="CT91" s="35"/>
      <c r="CU91" s="35"/>
      <c r="CV91" s="35"/>
      <c r="CW91" s="35"/>
      <c r="CX91" s="35"/>
      <c r="CY91" s="35"/>
      <c r="CZ91" s="35"/>
      <c r="DA91" s="35"/>
      <c r="DB91" s="35"/>
      <c r="DC91" s="35"/>
      <c r="DD91" s="35"/>
      <c r="DE91" s="35"/>
      <c r="DF91" s="35"/>
      <c r="DG91" s="35"/>
      <c r="DH91" s="35"/>
      <c r="DI91" s="35"/>
      <c r="DJ91" s="35"/>
      <c r="DK91" s="35"/>
      <c r="DL91" s="35"/>
      <c r="DM91" s="35"/>
      <c r="DN91" s="35"/>
      <c r="DO91" s="35"/>
      <c r="DP91" s="35"/>
      <c r="DQ91" s="35"/>
      <c r="DR91" s="35"/>
      <c r="DS91" s="35"/>
      <c r="DT91" s="35"/>
      <c r="DU91" s="35"/>
      <c r="DV91" s="35"/>
      <c r="DW91" s="35"/>
      <c r="DX91" s="35"/>
      <c r="DY91" s="35"/>
      <c r="DZ91" s="35"/>
      <c r="EA91" s="35"/>
      <c r="EB91" s="35"/>
      <c r="EC91" s="35"/>
      <c r="ED91" s="35"/>
      <c r="EE91" s="35"/>
      <c r="EF91" s="35"/>
      <c r="EG91" s="35"/>
      <c r="EH91" s="35"/>
      <c r="EI91" s="35"/>
      <c r="EJ91" s="35"/>
      <c r="EK91" s="35"/>
      <c r="EL91" s="35"/>
      <c r="EM91" s="35"/>
      <c r="EN91" s="35"/>
      <c r="EO91" s="35"/>
      <c r="EP91" s="35"/>
      <c r="EQ91" s="35"/>
      <c r="ER91" s="35"/>
      <c r="ES91" s="35"/>
      <c r="ET91" s="35"/>
      <c r="EU91" s="35"/>
      <c r="EV91" s="35"/>
      <c r="EW91" s="35"/>
      <c r="EX91" s="35"/>
      <c r="EY91" s="35"/>
      <c r="EZ91" s="35"/>
      <c r="FA91" s="35"/>
      <c r="FB91" s="35"/>
      <c r="FC91" s="35"/>
      <c r="FD91" s="35"/>
      <c r="FE91" s="35"/>
      <c r="FF91" s="35"/>
      <c r="FG91" s="35"/>
      <c r="FH91" s="35"/>
      <c r="FI91" s="35"/>
      <c r="FJ91" s="35"/>
      <c r="FK91" s="35"/>
      <c r="FL91" s="35"/>
      <c r="FM91" s="35"/>
      <c r="FN91" s="35"/>
      <c r="FO91" s="35"/>
      <c r="FP91" s="35"/>
      <c r="FQ91" s="35"/>
      <c r="FR91" s="35"/>
      <c r="FS91" s="35"/>
      <c r="FT91" s="35"/>
      <c r="FU91" s="35"/>
      <c r="FV91" s="35"/>
      <c r="FW91" s="35"/>
      <c r="FX91" s="35"/>
      <c r="FY91" s="35"/>
      <c r="FZ91" s="35"/>
      <c r="GA91" s="35"/>
      <c r="GB91" s="35"/>
      <c r="GC91" s="35"/>
      <c r="GD91" s="35"/>
      <c r="GE91" s="35"/>
      <c r="GF91" s="35"/>
      <c r="GG91" s="35"/>
      <c r="GH91" s="35"/>
      <c r="GI91" s="35"/>
      <c r="GJ91" s="35"/>
      <c r="GK91" s="35"/>
      <c r="GL91" s="35"/>
      <c r="GM91" s="35"/>
      <c r="GN91" s="35"/>
      <c r="GO91" s="35"/>
      <c r="GP91" s="35"/>
      <c r="GQ91" s="35"/>
      <c r="GR91" s="35"/>
      <c r="GS91" s="35"/>
      <c r="GT91" s="35"/>
      <c r="GU91" s="35"/>
      <c r="GV91" s="35"/>
      <c r="GW91" s="35"/>
      <c r="GX91" s="35"/>
      <c r="GY91" s="35"/>
      <c r="GZ91" s="35"/>
      <c r="HA91" s="35"/>
      <c r="HB91" s="35"/>
      <c r="HC91" s="35"/>
      <c r="HD91" s="35"/>
      <c r="HE91" s="35"/>
      <c r="HF91" s="35"/>
      <c r="HG91" s="35"/>
      <c r="HH91" s="35"/>
      <c r="HI91" s="35"/>
      <c r="HJ91" s="35"/>
      <c r="HK91" s="35"/>
      <c r="HL91" s="35"/>
      <c r="HM91" s="35"/>
      <c r="HN91" s="35"/>
      <c r="HO91" s="35"/>
      <c r="HP91" s="35"/>
      <c r="HQ91" s="35"/>
      <c r="HR91" s="35"/>
      <c r="HS91" s="35"/>
      <c r="HT91" s="35"/>
      <c r="HU91" s="35"/>
      <c r="HV91" s="35"/>
      <c r="HW91" s="35"/>
      <c r="HX91" s="35"/>
      <c r="HY91" s="35"/>
      <c r="HZ91" s="35"/>
      <c r="IA91" s="35"/>
      <c r="IB91" s="35"/>
      <c r="IC91" s="35"/>
      <c r="ID91" s="35"/>
      <c r="IE91" s="35"/>
      <c r="IF91" s="35"/>
      <c r="IG91" s="35"/>
      <c r="IH91" s="35"/>
      <c r="II91" s="35"/>
      <c r="IJ91" s="35"/>
      <c r="IK91" s="35"/>
      <c r="IL91" s="35"/>
      <c r="IM91" s="35"/>
      <c r="IN91" s="35"/>
      <c r="IO91" s="35"/>
      <c r="IP91" s="35"/>
      <c r="IQ91" s="35"/>
      <c r="IR91" s="35"/>
      <c r="IS91" s="35"/>
      <c r="IT91" s="35"/>
      <c r="IU91" s="35"/>
      <c r="IV91" s="35"/>
      <c r="IW91" s="35"/>
      <c r="IX91" s="35"/>
      <c r="IY91" s="35"/>
      <c r="IZ91" s="35"/>
      <c r="JA91" s="35"/>
      <c r="JB91" s="35"/>
      <c r="JC91" s="35"/>
      <c r="JD91" s="35"/>
      <c r="JE91" s="35"/>
      <c r="JF91" s="35"/>
      <c r="JG91" s="35"/>
      <c r="JH91" s="35"/>
      <c r="JI91" s="35"/>
      <c r="JJ91" s="35"/>
      <c r="JK91" s="35"/>
      <c r="JL91" s="35"/>
      <c r="JM91" s="35"/>
      <c r="JN91" s="35"/>
      <c r="JO91" s="35"/>
      <c r="JP91" s="35"/>
      <c r="JQ91" s="35"/>
      <c r="JR91" s="35"/>
      <c r="JS91" s="35"/>
      <c r="JT91" s="35"/>
      <c r="JU91" s="35"/>
      <c r="JV91" s="35"/>
      <c r="JW91" s="35"/>
      <c r="JX91" s="35"/>
      <c r="JY91" s="35"/>
      <c r="JZ91" s="35"/>
      <c r="KA91" s="35"/>
      <c r="KB91" s="35"/>
      <c r="KC91" s="35"/>
      <c r="KD91" s="35"/>
      <c r="KE91" s="35"/>
      <c r="KF91" s="35"/>
      <c r="KG91" s="35"/>
      <c r="KH91" s="35"/>
      <c r="KI91" s="35"/>
      <c r="KJ91" s="35"/>
      <c r="KK91" s="35"/>
      <c r="KL91" s="35"/>
      <c r="KM91" s="35"/>
      <c r="KN91" s="35"/>
      <c r="KO91" s="35"/>
      <c r="KP91" s="35"/>
      <c r="KQ91" s="35"/>
      <c r="KR91" s="35"/>
      <c r="KS91" s="35"/>
      <c r="KT91" s="35"/>
      <c r="KU91" s="35"/>
      <c r="KV91" s="35"/>
      <c r="KW91" s="35"/>
      <c r="KX91" s="35"/>
      <c r="KY91" s="35"/>
      <c r="KZ91" s="35"/>
      <c r="LA91" s="35"/>
      <c r="LB91" s="35"/>
      <c r="LC91" s="35"/>
      <c r="LD91" s="35"/>
      <c r="LE91" s="35"/>
      <c r="LF91" s="35"/>
      <c r="LG91" s="35"/>
      <c r="LH91" s="35"/>
      <c r="LI91" s="35"/>
      <c r="LJ91" s="35"/>
      <c r="LK91" s="35"/>
      <c r="LL91" s="35"/>
      <c r="LM91" s="35"/>
      <c r="LN91" s="35"/>
      <c r="LO91" s="35"/>
      <c r="LP91" s="35"/>
      <c r="LQ91" s="35"/>
      <c r="LR91" s="35"/>
      <c r="LS91" s="35"/>
      <c r="LT91" s="35"/>
      <c r="LU91" s="35"/>
      <c r="LV91" s="35"/>
      <c r="LW91" s="35"/>
      <c r="LX91" s="35"/>
      <c r="LY91" s="35"/>
      <c r="LZ91" s="35"/>
      <c r="MA91" s="35"/>
      <c r="MB91" s="35"/>
      <c r="MC91" s="35"/>
      <c r="MD91" s="35"/>
      <c r="ME91" s="35"/>
      <c r="MF91" s="35"/>
      <c r="MG91" s="35"/>
      <c r="MH91" s="35"/>
      <c r="MI91" s="35"/>
      <c r="MJ91" s="35"/>
      <c r="MK91" s="35"/>
      <c r="ML91" s="35"/>
      <c r="MM91" s="35"/>
      <c r="MN91" s="35"/>
      <c r="MO91" s="35"/>
      <c r="MP91" s="35"/>
      <c r="MQ91" s="35"/>
      <c r="MR91" s="35"/>
      <c r="MS91" s="35"/>
      <c r="MT91" s="35"/>
      <c r="MU91" s="35"/>
      <c r="MV91" s="35"/>
      <c r="MW91" s="35"/>
      <c r="MX91" s="35"/>
      <c r="MY91" s="35"/>
      <c r="MZ91" s="35"/>
      <c r="NA91" s="35"/>
      <c r="NB91" s="35"/>
      <c r="NC91" s="35"/>
      <c r="ND91" s="35"/>
      <c r="NE91" s="35"/>
      <c r="NF91" s="35"/>
      <c r="NG91" s="35"/>
      <c r="NH91" s="35"/>
      <c r="NI91" s="35"/>
      <c r="NJ91" s="35"/>
      <c r="NK91" s="35"/>
      <c r="NL91" s="35"/>
      <c r="NM91" s="35"/>
      <c r="NN91" s="35"/>
      <c r="NO91" s="35"/>
      <c r="NP91" s="35"/>
      <c r="NQ91" s="35"/>
      <c r="NR91" s="35"/>
      <c r="NS91" s="35"/>
      <c r="NT91" s="35"/>
      <c r="NU91" s="35"/>
      <c r="NV91" s="35"/>
      <c r="NW91" s="35"/>
      <c r="NX91" s="35"/>
      <c r="NY91" s="35"/>
      <c r="NZ91" s="35"/>
      <c r="OA91" s="35"/>
      <c r="OB91" s="35"/>
      <c r="OC91" s="35"/>
      <c r="OD91" s="35"/>
      <c r="OE91" s="35"/>
      <c r="OF91" s="35"/>
      <c r="OG91" s="35"/>
      <c r="OH91" s="35"/>
      <c r="OI91" s="35"/>
      <c r="OJ91" s="35"/>
      <c r="OK91" s="35"/>
      <c r="OL91" s="35"/>
      <c r="OM91" s="35"/>
      <c r="ON91" s="35"/>
      <c r="OO91" s="35"/>
      <c r="OP91" s="35"/>
      <c r="OQ91" s="35"/>
      <c r="OR91" s="35"/>
      <c r="OS91" s="35"/>
      <c r="OT91" s="35"/>
      <c r="OU91" s="35"/>
      <c r="OV91" s="35"/>
      <c r="OW91" s="35"/>
      <c r="OX91" s="35"/>
      <c r="OY91" s="35"/>
      <c r="OZ91" s="35"/>
      <c r="PA91" s="35"/>
      <c r="PB91" s="35"/>
      <c r="PC91" s="35"/>
      <c r="PD91" s="35"/>
      <c r="PE91" s="35"/>
      <c r="PF91" s="35"/>
      <c r="PG91" s="35"/>
      <c r="PH91" s="35"/>
      <c r="PI91" s="35"/>
      <c r="PJ91" s="35"/>
      <c r="PK91" s="35"/>
      <c r="PL91" s="35"/>
      <c r="PM91" s="35"/>
      <c r="PN91" s="35"/>
      <c r="PO91" s="35"/>
      <c r="PP91" s="35"/>
      <c r="PQ91" s="35"/>
      <c r="PR91" s="35"/>
      <c r="PS91" s="35"/>
      <c r="PT91" s="35"/>
      <c r="PU91" s="35"/>
      <c r="PV91" s="35"/>
      <c r="PW91" s="35"/>
      <c r="PX91" s="35"/>
      <c r="PY91" s="35"/>
      <c r="PZ91" s="35"/>
      <c r="QA91" s="35"/>
      <c r="QB91" s="35"/>
      <c r="QC91" s="35"/>
      <c r="QD91" s="35"/>
      <c r="QE91" s="35"/>
      <c r="QF91" s="35"/>
      <c r="QG91" s="35"/>
      <c r="QH91" s="35"/>
      <c r="QI91" s="35"/>
      <c r="QJ91" s="35"/>
      <c r="QK91" s="35"/>
      <c r="QL91" s="35"/>
      <c r="QM91" s="35"/>
      <c r="QN91" s="35"/>
      <c r="QO91" s="35"/>
      <c r="QP91" s="35"/>
      <c r="QQ91" s="35"/>
      <c r="QR91" s="35"/>
      <c r="QS91" s="35"/>
      <c r="QT91" s="35"/>
      <c r="QU91" s="35"/>
      <c r="QV91" s="35"/>
      <c r="QW91" s="35"/>
      <c r="QX91" s="35"/>
      <c r="QY91" s="35"/>
      <c r="QZ91" s="35"/>
      <c r="RA91" s="35"/>
      <c r="RB91" s="35"/>
      <c r="RC91" s="35"/>
      <c r="RD91" s="35"/>
      <c r="RE91" s="35"/>
      <c r="RF91" s="35"/>
      <c r="RG91" s="35"/>
      <c r="RH91" s="35"/>
      <c r="RI91" s="35"/>
      <c r="RJ91" s="35"/>
      <c r="RK91" s="35"/>
      <c r="RL91" s="35"/>
      <c r="RM91" s="35"/>
      <c r="RN91" s="35"/>
      <c r="RO91" s="35"/>
      <c r="RP91" s="35"/>
      <c r="RQ91" s="35"/>
      <c r="RR91" s="35"/>
      <c r="RS91" s="35"/>
      <c r="RT91" s="35"/>
      <c r="RU91" s="35"/>
      <c r="RV91" s="35"/>
      <c r="RW91" s="35"/>
      <c r="RX91" s="35"/>
      <c r="RY91" s="35"/>
      <c r="RZ91" s="35"/>
      <c r="SA91" s="35"/>
      <c r="SB91" s="35"/>
      <c r="SC91" s="35"/>
      <c r="SD91" s="35"/>
      <c r="SE91" s="35"/>
      <c r="SF91" s="35"/>
      <c r="SG91" s="35"/>
      <c r="SH91" s="35"/>
      <c r="SI91" s="35"/>
      <c r="SJ91" s="35"/>
      <c r="SK91" s="35"/>
      <c r="SL91" s="35"/>
      <c r="SM91" s="35"/>
      <c r="SN91" s="35"/>
      <c r="SO91" s="35"/>
      <c r="SP91" s="35"/>
      <c r="SQ91" s="35"/>
      <c r="SR91" s="35"/>
      <c r="SS91" s="35"/>
      <c r="ST91" s="35"/>
      <c r="SU91" s="35"/>
      <c r="SV91" s="35"/>
      <c r="SW91" s="35"/>
      <c r="SX91" s="35"/>
      <c r="SY91" s="35"/>
      <c r="SZ91" s="35"/>
      <c r="TA91" s="35"/>
      <c r="TB91" s="35"/>
      <c r="TC91" s="35"/>
      <c r="TD91" s="35"/>
      <c r="TE91" s="35"/>
      <c r="TF91" s="35"/>
      <c r="TG91" s="35"/>
      <c r="TH91" s="35"/>
      <c r="TI91" s="35"/>
      <c r="TJ91" s="35"/>
      <c r="TK91" s="35"/>
      <c r="TL91" s="35"/>
      <c r="TM91" s="35"/>
      <c r="TN91" s="35"/>
      <c r="TO91" s="35"/>
      <c r="TP91" s="35"/>
      <c r="TQ91" s="35"/>
      <c r="TR91" s="35"/>
      <c r="TS91" s="35"/>
      <c r="TT91" s="35"/>
      <c r="TU91" s="35"/>
      <c r="TV91" s="35"/>
      <c r="TW91" s="35"/>
      <c r="TX91" s="35"/>
      <c r="TY91" s="35"/>
      <c r="TZ91" s="35"/>
      <c r="UA91" s="35"/>
      <c r="UB91" s="35"/>
      <c r="UC91" s="35"/>
      <c r="UD91" s="35"/>
      <c r="UE91" s="35"/>
      <c r="UF91" s="35"/>
      <c r="UG91" s="35"/>
      <c r="UH91" s="35"/>
      <c r="UI91" s="35"/>
      <c r="UJ91" s="35"/>
      <c r="UK91" s="35"/>
      <c r="UL91" s="35"/>
      <c r="UM91" s="35"/>
      <c r="UN91" s="35"/>
      <c r="UO91" s="35"/>
      <c r="UP91" s="35"/>
      <c r="UQ91" s="35"/>
      <c r="UR91" s="35"/>
      <c r="US91" s="35"/>
      <c r="UT91" s="35"/>
      <c r="UU91" s="35"/>
      <c r="UV91" s="35"/>
      <c r="UW91" s="35"/>
      <c r="UX91" s="35"/>
      <c r="UY91" s="35"/>
      <c r="UZ91" s="35"/>
      <c r="VA91" s="35"/>
      <c r="VB91" s="35"/>
      <c r="VC91" s="35"/>
      <c r="VD91" s="35"/>
      <c r="VE91" s="35"/>
      <c r="VF91" s="35"/>
      <c r="VG91" s="35"/>
      <c r="VH91" s="35"/>
      <c r="VI91" s="35"/>
      <c r="VJ91" s="35"/>
      <c r="VK91" s="35"/>
      <c r="VL91" s="35"/>
      <c r="VM91" s="35"/>
      <c r="VN91" s="35"/>
      <c r="VO91" s="35"/>
      <c r="VP91" s="35"/>
      <c r="VQ91" s="35"/>
      <c r="VR91" s="35"/>
      <c r="VS91" s="35"/>
      <c r="VT91" s="35"/>
      <c r="VU91" s="35"/>
      <c r="VV91" s="35"/>
      <c r="VW91" s="35"/>
      <c r="VX91" s="35"/>
      <c r="VY91" s="35"/>
      <c r="VZ91" s="35"/>
      <c r="WA91" s="35"/>
      <c r="WB91" s="35"/>
      <c r="WC91" s="35"/>
      <c r="WD91" s="35"/>
      <c r="WE91" s="35"/>
      <c r="WF91" s="35"/>
      <c r="WG91" s="35"/>
      <c r="WH91" s="35"/>
      <c r="WI91" s="35"/>
      <c r="WJ91" s="35"/>
      <c r="WK91" s="35"/>
      <c r="WL91" s="35"/>
      <c r="WM91" s="35"/>
      <c r="WN91" s="35"/>
      <c r="WO91" s="35"/>
      <c r="WP91" s="35"/>
      <c r="WQ91" s="35"/>
      <c r="WR91" s="35"/>
      <c r="WS91" s="35"/>
      <c r="WT91" s="35"/>
      <c r="WU91" s="35"/>
      <c r="WV91" s="35"/>
      <c r="WW91" s="35"/>
      <c r="WX91" s="35"/>
      <c r="WY91" s="35"/>
      <c r="WZ91" s="35"/>
      <c r="XA91" s="35"/>
      <c r="XB91" s="35"/>
      <c r="XC91" s="35"/>
      <c r="XD91" s="35"/>
      <c r="XE91" s="35"/>
      <c r="XF91" s="35"/>
      <c r="XG91" s="35"/>
      <c r="XH91" s="35"/>
      <c r="XI91" s="35"/>
      <c r="XJ91" s="35"/>
      <c r="XK91" s="35"/>
      <c r="XL91" s="35"/>
      <c r="XM91" s="35"/>
      <c r="XN91" s="35"/>
      <c r="XO91" s="35"/>
      <c r="XP91" s="35"/>
      <c r="XQ91" s="35"/>
      <c r="XR91" s="35"/>
      <c r="XS91" s="35"/>
      <c r="XT91" s="35"/>
      <c r="XU91" s="35"/>
      <c r="XV91" s="35"/>
      <c r="XW91" s="35"/>
      <c r="XX91" s="35"/>
      <c r="XY91" s="35"/>
      <c r="XZ91" s="35"/>
      <c r="YA91" s="35"/>
      <c r="YB91" s="35"/>
      <c r="YC91" s="35"/>
      <c r="YD91" s="35"/>
      <c r="YE91" s="35"/>
      <c r="YF91" s="35"/>
      <c r="YG91" s="35"/>
      <c r="YH91" s="35"/>
      <c r="YI91" s="35"/>
      <c r="YJ91" s="35"/>
      <c r="YK91" s="35"/>
      <c r="YL91" s="35"/>
      <c r="YM91" s="35"/>
      <c r="YN91" s="35"/>
      <c r="YO91" s="35"/>
      <c r="YP91" s="35"/>
      <c r="YQ91" s="35"/>
      <c r="YR91" s="35"/>
      <c r="YS91" s="35"/>
      <c r="YT91" s="35"/>
      <c r="YU91" s="35"/>
      <c r="YV91" s="35"/>
      <c r="YW91" s="35"/>
      <c r="YX91" s="35"/>
      <c r="YY91" s="35"/>
      <c r="YZ91" s="35"/>
      <c r="ZA91" s="35"/>
      <c r="ZB91" s="35"/>
      <c r="ZC91" s="35"/>
      <c r="ZD91" s="35"/>
      <c r="ZE91" s="35"/>
      <c r="ZF91" s="35"/>
      <c r="ZG91" s="35"/>
      <c r="ZH91" s="35"/>
      <c r="ZI91" s="35"/>
      <c r="ZJ91" s="35"/>
      <c r="ZK91" s="35"/>
      <c r="ZL91" s="35"/>
      <c r="ZM91" s="35"/>
      <c r="ZN91" s="35"/>
      <c r="ZO91" s="35"/>
      <c r="ZP91" s="35"/>
      <c r="ZQ91" s="35"/>
      <c r="ZR91" s="35"/>
      <c r="ZS91" s="35"/>
      <c r="ZT91" s="35"/>
      <c r="ZU91" s="35"/>
      <c r="ZV91" s="35"/>
      <c r="ZW91" s="35"/>
      <c r="ZX91" s="35"/>
      <c r="ZY91" s="35"/>
      <c r="ZZ91" s="35"/>
      <c r="AAA91" s="35"/>
      <c r="AAB91" s="35"/>
      <c r="AAC91" s="35"/>
      <c r="AAD91" s="35"/>
      <c r="AAE91" s="35"/>
      <c r="AAF91" s="35"/>
      <c r="AAG91" s="35"/>
      <c r="AAH91" s="35"/>
      <c r="AAI91" s="35"/>
      <c r="AAJ91" s="35"/>
      <c r="AAK91" s="35"/>
      <c r="AAL91" s="35"/>
      <c r="AAM91" s="35"/>
      <c r="AAN91" s="35"/>
      <c r="AAO91" s="35"/>
      <c r="AAP91" s="35"/>
      <c r="AAQ91" s="35"/>
      <c r="AAR91" s="35"/>
      <c r="AAS91" s="35"/>
      <c r="AAT91" s="35"/>
      <c r="AAU91" s="35"/>
      <c r="AAV91" s="35"/>
      <c r="AAW91" s="35"/>
      <c r="AAX91" s="35"/>
      <c r="AAY91" s="35"/>
      <c r="AAZ91" s="35"/>
      <c r="ABA91" s="35"/>
      <c r="ABB91" s="35"/>
      <c r="ABC91" s="35"/>
      <c r="ABD91" s="35"/>
      <c r="ABE91" s="35"/>
      <c r="ABF91" s="35"/>
      <c r="ABG91" s="35"/>
      <c r="ABH91" s="35"/>
      <c r="ABI91" s="35"/>
      <c r="ABJ91" s="35"/>
      <c r="ABK91" s="35"/>
      <c r="ABL91" s="35"/>
      <c r="ABM91" s="35"/>
      <c r="ABN91" s="35"/>
      <c r="ABO91" s="35"/>
      <c r="ABP91" s="35"/>
      <c r="ABQ91" s="35"/>
      <c r="ABR91" s="35"/>
      <c r="ABS91" s="35"/>
      <c r="ABT91" s="35"/>
      <c r="ABU91" s="35"/>
      <c r="ABV91" s="35"/>
      <c r="ABW91" s="35"/>
      <c r="ABX91" s="35"/>
      <c r="ABY91" s="35"/>
      <c r="ABZ91" s="35"/>
      <c r="ACA91" s="35"/>
      <c r="ACB91" s="35"/>
      <c r="ACC91" s="35"/>
      <c r="ACD91" s="35"/>
      <c r="ACE91" s="35"/>
      <c r="ACF91" s="35"/>
      <c r="ACG91" s="35"/>
      <c r="ACH91" s="35"/>
      <c r="ACI91" s="35"/>
      <c r="ACJ91" s="35"/>
      <c r="ACK91" s="35"/>
      <c r="ACL91" s="35"/>
      <c r="ACM91" s="35"/>
      <c r="ACN91" s="35"/>
      <c r="ACO91" s="35"/>
      <c r="ACP91" s="35"/>
      <c r="ACQ91" s="35"/>
      <c r="ACR91" s="35"/>
      <c r="ACS91" s="35"/>
      <c r="ACT91" s="35"/>
      <c r="ACU91" s="35"/>
      <c r="ACV91" s="35"/>
      <c r="ACW91" s="35"/>
      <c r="ACX91" s="35"/>
      <c r="ACY91" s="35"/>
      <c r="ACZ91" s="35"/>
      <c r="ADA91" s="35"/>
      <c r="ADB91" s="35"/>
      <c r="ADC91" s="35"/>
      <c r="ADD91" s="35"/>
      <c r="ADE91" s="35"/>
      <c r="ADF91" s="35"/>
      <c r="ADG91" s="35"/>
      <c r="ADH91" s="35"/>
      <c r="ADI91" s="35"/>
      <c r="ADJ91" s="35"/>
      <c r="ADK91" s="35"/>
      <c r="ADL91" s="35"/>
      <c r="ADM91" s="35"/>
      <c r="ADN91" s="35"/>
      <c r="ADO91" s="35"/>
      <c r="ADP91" s="35"/>
      <c r="ADQ91" s="35"/>
      <c r="ADR91" s="35"/>
      <c r="ADS91" s="35"/>
      <c r="ADT91" s="35"/>
      <c r="ADU91" s="35"/>
      <c r="ADV91" s="35"/>
      <c r="ADW91" s="35"/>
      <c r="ADX91" s="35"/>
      <c r="ADY91" s="35"/>
      <c r="ADZ91" s="35"/>
      <c r="AEA91" s="35"/>
      <c r="AEB91" s="35"/>
      <c r="AEC91" s="35"/>
      <c r="AED91" s="35"/>
      <c r="AEE91" s="35"/>
      <c r="AEF91" s="35"/>
      <c r="AEG91" s="35"/>
      <c r="AEH91" s="35"/>
      <c r="AEI91" s="35"/>
      <c r="AEJ91" s="35"/>
      <c r="AEK91" s="35"/>
      <c r="AEL91" s="35"/>
      <c r="AEM91" s="35"/>
      <c r="AEN91" s="35"/>
      <c r="AEO91" s="35"/>
      <c r="AEP91" s="35"/>
      <c r="AEQ91" s="35"/>
      <c r="AER91" s="35"/>
      <c r="AES91" s="35"/>
      <c r="AET91" s="35"/>
      <c r="AEU91" s="35"/>
      <c r="AEV91" s="35"/>
      <c r="AEW91" s="35"/>
      <c r="AEX91" s="35"/>
      <c r="AEY91" s="35"/>
      <c r="AEZ91" s="35"/>
      <c r="AFA91" s="35"/>
      <c r="AFB91" s="35"/>
      <c r="AFC91" s="35"/>
      <c r="AFD91" s="35"/>
      <c r="AFE91" s="35"/>
      <c r="AFF91" s="35"/>
      <c r="AFG91" s="35"/>
      <c r="AFH91" s="35"/>
      <c r="AFI91" s="35"/>
      <c r="AFJ91" s="35"/>
      <c r="AFK91" s="35"/>
      <c r="AFL91" s="35"/>
      <c r="AFM91" s="35"/>
      <c r="AFN91" s="35"/>
      <c r="AFO91" s="35"/>
      <c r="AFP91" s="35"/>
      <c r="AFQ91" s="35"/>
      <c r="AFR91" s="35"/>
      <c r="AFS91" s="35"/>
      <c r="AFT91" s="35"/>
      <c r="AFU91" s="35"/>
      <c r="AFV91" s="35"/>
      <c r="AFW91" s="35"/>
      <c r="AFX91" s="35"/>
      <c r="AFY91" s="35"/>
      <c r="AFZ91" s="35"/>
      <c r="AGA91" s="35"/>
      <c r="AGB91" s="35"/>
      <c r="AGC91" s="35"/>
      <c r="AGD91" s="35"/>
      <c r="AGE91" s="35"/>
      <c r="AGF91" s="35"/>
      <c r="AGG91" s="35"/>
      <c r="AGH91" s="35"/>
      <c r="AGI91" s="35"/>
      <c r="AGJ91" s="35"/>
      <c r="AGK91" s="35"/>
      <c r="AGL91" s="35"/>
      <c r="AGM91" s="35"/>
      <c r="AGN91" s="35"/>
      <c r="AGO91" s="35"/>
      <c r="AGP91" s="35"/>
      <c r="AGQ91" s="35"/>
      <c r="AGR91" s="35"/>
      <c r="AGS91" s="35"/>
      <c r="AGT91" s="35"/>
      <c r="AGU91" s="35"/>
      <c r="AGV91" s="35"/>
      <c r="AGW91" s="35"/>
      <c r="AGX91" s="35"/>
      <c r="AGY91" s="35"/>
      <c r="AGZ91" s="35"/>
      <c r="AHA91" s="35"/>
      <c r="AHB91" s="35"/>
      <c r="AHC91" s="35"/>
      <c r="AHD91" s="35"/>
      <c r="AHE91" s="35"/>
      <c r="AHF91" s="35"/>
      <c r="AHG91" s="35"/>
      <c r="AHH91" s="35"/>
      <c r="AHI91" s="35"/>
      <c r="AHJ91" s="35"/>
      <c r="AHK91" s="35"/>
      <c r="AHL91" s="35"/>
      <c r="AHM91" s="35"/>
      <c r="AHN91" s="35"/>
      <c r="AHO91" s="35"/>
      <c r="AHP91" s="35"/>
      <c r="AHQ91" s="35"/>
      <c r="AHR91" s="35"/>
      <c r="AHS91" s="35"/>
      <c r="AHT91" s="35"/>
      <c r="AHU91" s="35"/>
      <c r="AHV91" s="35"/>
      <c r="AHW91" s="35"/>
      <c r="AHX91" s="35"/>
      <c r="AHY91" s="35"/>
      <c r="AHZ91" s="35"/>
      <c r="AIA91" s="35"/>
      <c r="AIB91" s="35"/>
      <c r="AIC91" s="35"/>
      <c r="AID91" s="35"/>
      <c r="AIE91" s="35"/>
      <c r="AIF91" s="35"/>
      <c r="AIG91" s="35"/>
      <c r="AIH91" s="35"/>
      <c r="AII91" s="35"/>
      <c r="AIJ91" s="35"/>
      <c r="AIK91" s="35"/>
      <c r="AIL91" s="35"/>
      <c r="AIM91" s="35"/>
      <c r="AIN91" s="35"/>
      <c r="AIO91" s="35"/>
      <c r="AIP91" s="35"/>
      <c r="AIQ91" s="35"/>
      <c r="AIR91" s="35"/>
      <c r="AIS91" s="35"/>
      <c r="AIT91" s="35"/>
      <c r="AIU91" s="35"/>
      <c r="AIV91" s="35"/>
      <c r="AIW91" s="35"/>
      <c r="AIX91" s="35"/>
      <c r="AIY91" s="35"/>
      <c r="AIZ91" s="35"/>
      <c r="AJA91" s="35"/>
      <c r="AJB91" s="35"/>
      <c r="AJC91" s="35"/>
      <c r="AJD91" s="35"/>
      <c r="AJE91" s="35"/>
      <c r="AJF91" s="35"/>
      <c r="AJG91" s="35"/>
      <c r="AJH91" s="35"/>
      <c r="AJI91" s="35"/>
      <c r="AJJ91" s="35"/>
      <c r="AJK91" s="35"/>
      <c r="AJL91" s="35"/>
      <c r="AJM91" s="35"/>
      <c r="AJN91" s="35"/>
      <c r="AJO91" s="35"/>
      <c r="AJP91" s="35"/>
      <c r="AJQ91" s="35"/>
      <c r="AJR91" s="35"/>
      <c r="AJS91" s="35"/>
      <c r="AJT91" s="35"/>
      <c r="AJU91" s="35"/>
      <c r="AJV91" s="35"/>
      <c r="AJW91" s="35"/>
      <c r="AJX91" s="35"/>
      <c r="AJY91" s="35"/>
      <c r="AJZ91" s="35"/>
      <c r="AKA91" s="35"/>
      <c r="AKB91" s="35"/>
      <c r="AKC91" s="35"/>
      <c r="AKD91" s="35"/>
      <c r="AKE91" s="35"/>
      <c r="AKF91" s="35"/>
      <c r="AKG91" s="35"/>
      <c r="AKH91" s="35"/>
      <c r="AKI91" s="35"/>
      <c r="AKJ91" s="35"/>
      <c r="AKK91" s="35"/>
      <c r="AKL91" s="35"/>
      <c r="AKM91" s="35"/>
      <c r="AKN91" s="35"/>
      <c r="AKO91" s="35"/>
      <c r="AKP91" s="35"/>
      <c r="AKQ91" s="35"/>
      <c r="AKR91" s="35"/>
      <c r="AKS91" s="35"/>
      <c r="AKT91" s="35"/>
      <c r="AKU91" s="35"/>
      <c r="AKV91" s="35"/>
      <c r="AKW91" s="35"/>
      <c r="AKX91" s="35"/>
      <c r="AKY91" s="35"/>
      <c r="AKZ91" s="35"/>
      <c r="ALA91" s="35"/>
      <c r="ALB91" s="35"/>
      <c r="ALC91" s="35"/>
      <c r="ALD91" s="35"/>
      <c r="ALE91" s="35"/>
      <c r="ALF91" s="35"/>
      <c r="ALG91" s="35"/>
      <c r="ALH91" s="35"/>
      <c r="ALI91" s="35"/>
      <c r="ALJ91" s="35"/>
      <c r="ALK91" s="35"/>
      <c r="ALL91" s="35"/>
      <c r="ALM91" s="35"/>
      <c r="ALN91" s="35"/>
      <c r="ALO91" s="35"/>
      <c r="ALP91" s="35"/>
      <c r="ALQ91" s="35"/>
      <c r="ALR91" s="35"/>
      <c r="ALS91" s="35"/>
      <c r="ALT91" s="35"/>
      <c r="ALU91" s="35"/>
      <c r="ALV91" s="35"/>
      <c r="ALW91" s="35"/>
      <c r="ALX91" s="35"/>
      <c r="ALY91" s="35"/>
      <c r="ALZ91" s="35"/>
      <c r="AMA91" s="35"/>
      <c r="AMB91" s="35"/>
      <c r="AMC91" s="35"/>
      <c r="AMD91" s="35"/>
      <c r="AME91" s="35"/>
      <c r="AMF91" s="35"/>
      <c r="AMG91" s="35"/>
      <c r="AMH91" s="35"/>
      <c r="AMI91" s="35"/>
      <c r="AMJ91" s="35"/>
      <c r="AMK91" s="35"/>
    </row>
    <row r="92" s="1" customFormat="1" ht="20.1" customHeight="1" spans="1:1025">
      <c r="A92" s="11"/>
      <c r="B92" s="11">
        <v>89</v>
      </c>
      <c r="C92" s="12"/>
      <c r="D92" s="13"/>
      <c r="E92" s="14"/>
      <c r="F92" s="14"/>
      <c r="G92" s="13"/>
      <c r="H92" s="15"/>
      <c r="I92" s="20"/>
      <c r="J92" s="13"/>
      <c r="K92" s="24">
        <v>8.609</v>
      </c>
      <c r="L92" s="22">
        <f>K92/0.003375</f>
        <v>2550.81481481481</v>
      </c>
      <c r="M92" s="25">
        <v>478.1</v>
      </c>
      <c r="N92" s="15">
        <f>M92/22.5</f>
        <v>21.2488888888889</v>
      </c>
      <c r="O92" s="15"/>
      <c r="P92" s="15"/>
      <c r="Q92" s="30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3"/>
      <c r="AG92" s="34"/>
      <c r="AH92" s="34"/>
      <c r="AI92" s="34"/>
      <c r="AJ92" s="34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  <c r="CQ92" s="35"/>
      <c r="CR92" s="35"/>
      <c r="CS92" s="35"/>
      <c r="CT92" s="35"/>
      <c r="CU92" s="35"/>
      <c r="CV92" s="35"/>
      <c r="CW92" s="35"/>
      <c r="CX92" s="35"/>
      <c r="CY92" s="35"/>
      <c r="CZ92" s="35"/>
      <c r="DA92" s="35"/>
      <c r="DB92" s="35"/>
      <c r="DC92" s="35"/>
      <c r="DD92" s="35"/>
      <c r="DE92" s="35"/>
      <c r="DF92" s="35"/>
      <c r="DG92" s="35"/>
      <c r="DH92" s="35"/>
      <c r="DI92" s="35"/>
      <c r="DJ92" s="35"/>
      <c r="DK92" s="35"/>
      <c r="DL92" s="35"/>
      <c r="DM92" s="35"/>
      <c r="DN92" s="35"/>
      <c r="DO92" s="35"/>
      <c r="DP92" s="35"/>
      <c r="DQ92" s="35"/>
      <c r="DR92" s="35"/>
      <c r="DS92" s="35"/>
      <c r="DT92" s="35"/>
      <c r="DU92" s="35"/>
      <c r="DV92" s="35"/>
      <c r="DW92" s="35"/>
      <c r="DX92" s="35"/>
      <c r="DY92" s="35"/>
      <c r="DZ92" s="35"/>
      <c r="EA92" s="35"/>
      <c r="EB92" s="35"/>
      <c r="EC92" s="35"/>
      <c r="ED92" s="35"/>
      <c r="EE92" s="35"/>
      <c r="EF92" s="35"/>
      <c r="EG92" s="35"/>
      <c r="EH92" s="35"/>
      <c r="EI92" s="35"/>
      <c r="EJ92" s="35"/>
      <c r="EK92" s="35"/>
      <c r="EL92" s="35"/>
      <c r="EM92" s="35"/>
      <c r="EN92" s="35"/>
      <c r="EO92" s="35"/>
      <c r="EP92" s="35"/>
      <c r="EQ92" s="35"/>
      <c r="ER92" s="35"/>
      <c r="ES92" s="35"/>
      <c r="ET92" s="35"/>
      <c r="EU92" s="35"/>
      <c r="EV92" s="35"/>
      <c r="EW92" s="35"/>
      <c r="EX92" s="35"/>
      <c r="EY92" s="35"/>
      <c r="EZ92" s="35"/>
      <c r="FA92" s="35"/>
      <c r="FB92" s="35"/>
      <c r="FC92" s="35"/>
      <c r="FD92" s="35"/>
      <c r="FE92" s="35"/>
      <c r="FF92" s="35"/>
      <c r="FG92" s="35"/>
      <c r="FH92" s="35"/>
      <c r="FI92" s="35"/>
      <c r="FJ92" s="35"/>
      <c r="FK92" s="35"/>
      <c r="FL92" s="35"/>
      <c r="FM92" s="35"/>
      <c r="FN92" s="35"/>
      <c r="FO92" s="35"/>
      <c r="FP92" s="35"/>
      <c r="FQ92" s="35"/>
      <c r="FR92" s="35"/>
      <c r="FS92" s="35"/>
      <c r="FT92" s="35"/>
      <c r="FU92" s="35"/>
      <c r="FV92" s="35"/>
      <c r="FW92" s="35"/>
      <c r="FX92" s="35"/>
      <c r="FY92" s="35"/>
      <c r="FZ92" s="35"/>
      <c r="GA92" s="35"/>
      <c r="GB92" s="35"/>
      <c r="GC92" s="35"/>
      <c r="GD92" s="35"/>
      <c r="GE92" s="35"/>
      <c r="GF92" s="35"/>
      <c r="GG92" s="35"/>
      <c r="GH92" s="35"/>
      <c r="GI92" s="35"/>
      <c r="GJ92" s="35"/>
      <c r="GK92" s="35"/>
      <c r="GL92" s="35"/>
      <c r="GM92" s="35"/>
      <c r="GN92" s="35"/>
      <c r="GO92" s="35"/>
      <c r="GP92" s="35"/>
      <c r="GQ92" s="35"/>
      <c r="GR92" s="35"/>
      <c r="GS92" s="35"/>
      <c r="GT92" s="35"/>
      <c r="GU92" s="35"/>
      <c r="GV92" s="35"/>
      <c r="GW92" s="35"/>
      <c r="GX92" s="35"/>
      <c r="GY92" s="35"/>
      <c r="GZ92" s="35"/>
      <c r="HA92" s="35"/>
      <c r="HB92" s="35"/>
      <c r="HC92" s="35"/>
      <c r="HD92" s="35"/>
      <c r="HE92" s="35"/>
      <c r="HF92" s="35"/>
      <c r="HG92" s="35"/>
      <c r="HH92" s="35"/>
      <c r="HI92" s="35"/>
      <c r="HJ92" s="35"/>
      <c r="HK92" s="35"/>
      <c r="HL92" s="35"/>
      <c r="HM92" s="35"/>
      <c r="HN92" s="35"/>
      <c r="HO92" s="35"/>
      <c r="HP92" s="35"/>
      <c r="HQ92" s="35"/>
      <c r="HR92" s="35"/>
      <c r="HS92" s="35"/>
      <c r="HT92" s="35"/>
      <c r="HU92" s="35"/>
      <c r="HV92" s="35"/>
      <c r="HW92" s="35"/>
      <c r="HX92" s="35"/>
      <c r="HY92" s="35"/>
      <c r="HZ92" s="35"/>
      <c r="IA92" s="35"/>
      <c r="IB92" s="35"/>
      <c r="IC92" s="35"/>
      <c r="ID92" s="35"/>
      <c r="IE92" s="35"/>
      <c r="IF92" s="35"/>
      <c r="IG92" s="35"/>
      <c r="IH92" s="35"/>
      <c r="II92" s="35"/>
      <c r="IJ92" s="35"/>
      <c r="IK92" s="35"/>
      <c r="IL92" s="35"/>
      <c r="IM92" s="35"/>
      <c r="IN92" s="35"/>
      <c r="IO92" s="35"/>
      <c r="IP92" s="35"/>
      <c r="IQ92" s="35"/>
      <c r="IR92" s="35"/>
      <c r="IS92" s="35"/>
      <c r="IT92" s="35"/>
      <c r="IU92" s="35"/>
      <c r="IV92" s="35"/>
      <c r="IW92" s="35"/>
      <c r="IX92" s="35"/>
      <c r="IY92" s="35"/>
      <c r="IZ92" s="35"/>
      <c r="JA92" s="35"/>
      <c r="JB92" s="35"/>
      <c r="JC92" s="35"/>
      <c r="JD92" s="35"/>
      <c r="JE92" s="35"/>
      <c r="JF92" s="35"/>
      <c r="JG92" s="35"/>
      <c r="JH92" s="35"/>
      <c r="JI92" s="35"/>
      <c r="JJ92" s="35"/>
      <c r="JK92" s="35"/>
      <c r="JL92" s="35"/>
      <c r="JM92" s="35"/>
      <c r="JN92" s="35"/>
      <c r="JO92" s="35"/>
      <c r="JP92" s="35"/>
      <c r="JQ92" s="35"/>
      <c r="JR92" s="35"/>
      <c r="JS92" s="35"/>
      <c r="JT92" s="35"/>
      <c r="JU92" s="35"/>
      <c r="JV92" s="35"/>
      <c r="JW92" s="35"/>
      <c r="JX92" s="35"/>
      <c r="JY92" s="35"/>
      <c r="JZ92" s="35"/>
      <c r="KA92" s="35"/>
      <c r="KB92" s="35"/>
      <c r="KC92" s="35"/>
      <c r="KD92" s="35"/>
      <c r="KE92" s="35"/>
      <c r="KF92" s="35"/>
      <c r="KG92" s="35"/>
      <c r="KH92" s="35"/>
      <c r="KI92" s="35"/>
      <c r="KJ92" s="35"/>
      <c r="KK92" s="35"/>
      <c r="KL92" s="35"/>
      <c r="KM92" s="35"/>
      <c r="KN92" s="35"/>
      <c r="KO92" s="35"/>
      <c r="KP92" s="35"/>
      <c r="KQ92" s="35"/>
      <c r="KR92" s="35"/>
      <c r="KS92" s="35"/>
      <c r="KT92" s="35"/>
      <c r="KU92" s="35"/>
      <c r="KV92" s="35"/>
      <c r="KW92" s="35"/>
      <c r="KX92" s="35"/>
      <c r="KY92" s="35"/>
      <c r="KZ92" s="35"/>
      <c r="LA92" s="35"/>
      <c r="LB92" s="35"/>
      <c r="LC92" s="35"/>
      <c r="LD92" s="35"/>
      <c r="LE92" s="35"/>
      <c r="LF92" s="35"/>
      <c r="LG92" s="35"/>
      <c r="LH92" s="35"/>
      <c r="LI92" s="35"/>
      <c r="LJ92" s="35"/>
      <c r="LK92" s="35"/>
      <c r="LL92" s="35"/>
      <c r="LM92" s="35"/>
      <c r="LN92" s="35"/>
      <c r="LO92" s="35"/>
      <c r="LP92" s="35"/>
      <c r="LQ92" s="35"/>
      <c r="LR92" s="35"/>
      <c r="LS92" s="35"/>
      <c r="LT92" s="35"/>
      <c r="LU92" s="35"/>
      <c r="LV92" s="35"/>
      <c r="LW92" s="35"/>
      <c r="LX92" s="35"/>
      <c r="LY92" s="35"/>
      <c r="LZ92" s="35"/>
      <c r="MA92" s="35"/>
      <c r="MB92" s="35"/>
      <c r="MC92" s="35"/>
      <c r="MD92" s="35"/>
      <c r="ME92" s="35"/>
      <c r="MF92" s="35"/>
      <c r="MG92" s="35"/>
      <c r="MH92" s="35"/>
      <c r="MI92" s="35"/>
      <c r="MJ92" s="35"/>
      <c r="MK92" s="35"/>
      <c r="ML92" s="35"/>
      <c r="MM92" s="35"/>
      <c r="MN92" s="35"/>
      <c r="MO92" s="35"/>
      <c r="MP92" s="35"/>
      <c r="MQ92" s="35"/>
      <c r="MR92" s="35"/>
      <c r="MS92" s="35"/>
      <c r="MT92" s="35"/>
      <c r="MU92" s="35"/>
      <c r="MV92" s="35"/>
      <c r="MW92" s="35"/>
      <c r="MX92" s="35"/>
      <c r="MY92" s="35"/>
      <c r="MZ92" s="35"/>
      <c r="NA92" s="35"/>
      <c r="NB92" s="35"/>
      <c r="NC92" s="35"/>
      <c r="ND92" s="35"/>
      <c r="NE92" s="35"/>
      <c r="NF92" s="35"/>
      <c r="NG92" s="35"/>
      <c r="NH92" s="35"/>
      <c r="NI92" s="35"/>
      <c r="NJ92" s="35"/>
      <c r="NK92" s="35"/>
      <c r="NL92" s="35"/>
      <c r="NM92" s="35"/>
      <c r="NN92" s="35"/>
      <c r="NO92" s="35"/>
      <c r="NP92" s="35"/>
      <c r="NQ92" s="35"/>
      <c r="NR92" s="35"/>
      <c r="NS92" s="35"/>
      <c r="NT92" s="35"/>
      <c r="NU92" s="35"/>
      <c r="NV92" s="35"/>
      <c r="NW92" s="35"/>
      <c r="NX92" s="35"/>
      <c r="NY92" s="35"/>
      <c r="NZ92" s="35"/>
      <c r="OA92" s="35"/>
      <c r="OB92" s="35"/>
      <c r="OC92" s="35"/>
      <c r="OD92" s="35"/>
      <c r="OE92" s="35"/>
      <c r="OF92" s="35"/>
      <c r="OG92" s="35"/>
      <c r="OH92" s="35"/>
      <c r="OI92" s="35"/>
      <c r="OJ92" s="35"/>
      <c r="OK92" s="35"/>
      <c r="OL92" s="35"/>
      <c r="OM92" s="35"/>
      <c r="ON92" s="35"/>
      <c r="OO92" s="35"/>
      <c r="OP92" s="35"/>
      <c r="OQ92" s="35"/>
      <c r="OR92" s="35"/>
      <c r="OS92" s="35"/>
      <c r="OT92" s="35"/>
      <c r="OU92" s="35"/>
      <c r="OV92" s="35"/>
      <c r="OW92" s="35"/>
      <c r="OX92" s="35"/>
      <c r="OY92" s="35"/>
      <c r="OZ92" s="35"/>
      <c r="PA92" s="35"/>
      <c r="PB92" s="35"/>
      <c r="PC92" s="35"/>
      <c r="PD92" s="35"/>
      <c r="PE92" s="35"/>
      <c r="PF92" s="35"/>
      <c r="PG92" s="35"/>
      <c r="PH92" s="35"/>
      <c r="PI92" s="35"/>
      <c r="PJ92" s="35"/>
      <c r="PK92" s="35"/>
      <c r="PL92" s="35"/>
      <c r="PM92" s="35"/>
      <c r="PN92" s="35"/>
      <c r="PO92" s="35"/>
      <c r="PP92" s="35"/>
      <c r="PQ92" s="35"/>
      <c r="PR92" s="35"/>
      <c r="PS92" s="35"/>
      <c r="PT92" s="35"/>
      <c r="PU92" s="35"/>
      <c r="PV92" s="35"/>
      <c r="PW92" s="35"/>
      <c r="PX92" s="35"/>
      <c r="PY92" s="35"/>
      <c r="PZ92" s="35"/>
      <c r="QA92" s="35"/>
      <c r="QB92" s="35"/>
      <c r="QC92" s="35"/>
      <c r="QD92" s="35"/>
      <c r="QE92" s="35"/>
      <c r="QF92" s="35"/>
      <c r="QG92" s="35"/>
      <c r="QH92" s="35"/>
      <c r="QI92" s="35"/>
      <c r="QJ92" s="35"/>
      <c r="QK92" s="35"/>
      <c r="QL92" s="35"/>
      <c r="QM92" s="35"/>
      <c r="QN92" s="35"/>
      <c r="QO92" s="35"/>
      <c r="QP92" s="35"/>
      <c r="QQ92" s="35"/>
      <c r="QR92" s="35"/>
      <c r="QS92" s="35"/>
      <c r="QT92" s="35"/>
      <c r="QU92" s="35"/>
      <c r="QV92" s="35"/>
      <c r="QW92" s="35"/>
      <c r="QX92" s="35"/>
      <c r="QY92" s="35"/>
      <c r="QZ92" s="35"/>
      <c r="RA92" s="35"/>
      <c r="RB92" s="35"/>
      <c r="RC92" s="35"/>
      <c r="RD92" s="35"/>
      <c r="RE92" s="35"/>
      <c r="RF92" s="35"/>
      <c r="RG92" s="35"/>
      <c r="RH92" s="35"/>
      <c r="RI92" s="35"/>
      <c r="RJ92" s="35"/>
      <c r="RK92" s="35"/>
      <c r="RL92" s="35"/>
      <c r="RM92" s="35"/>
      <c r="RN92" s="35"/>
      <c r="RO92" s="35"/>
      <c r="RP92" s="35"/>
      <c r="RQ92" s="35"/>
      <c r="RR92" s="35"/>
      <c r="RS92" s="35"/>
      <c r="RT92" s="35"/>
      <c r="RU92" s="35"/>
      <c r="RV92" s="35"/>
      <c r="RW92" s="35"/>
      <c r="RX92" s="35"/>
      <c r="RY92" s="35"/>
      <c r="RZ92" s="35"/>
      <c r="SA92" s="35"/>
      <c r="SB92" s="35"/>
      <c r="SC92" s="35"/>
      <c r="SD92" s="35"/>
      <c r="SE92" s="35"/>
      <c r="SF92" s="35"/>
      <c r="SG92" s="35"/>
      <c r="SH92" s="35"/>
      <c r="SI92" s="35"/>
      <c r="SJ92" s="35"/>
      <c r="SK92" s="35"/>
      <c r="SL92" s="35"/>
      <c r="SM92" s="35"/>
      <c r="SN92" s="35"/>
      <c r="SO92" s="35"/>
      <c r="SP92" s="35"/>
      <c r="SQ92" s="35"/>
      <c r="SR92" s="35"/>
      <c r="SS92" s="35"/>
      <c r="ST92" s="35"/>
      <c r="SU92" s="35"/>
      <c r="SV92" s="35"/>
      <c r="SW92" s="35"/>
      <c r="SX92" s="35"/>
      <c r="SY92" s="35"/>
      <c r="SZ92" s="35"/>
      <c r="TA92" s="35"/>
      <c r="TB92" s="35"/>
      <c r="TC92" s="35"/>
      <c r="TD92" s="35"/>
      <c r="TE92" s="35"/>
      <c r="TF92" s="35"/>
      <c r="TG92" s="35"/>
      <c r="TH92" s="35"/>
      <c r="TI92" s="35"/>
      <c r="TJ92" s="35"/>
      <c r="TK92" s="35"/>
      <c r="TL92" s="35"/>
      <c r="TM92" s="35"/>
      <c r="TN92" s="35"/>
      <c r="TO92" s="35"/>
      <c r="TP92" s="35"/>
      <c r="TQ92" s="35"/>
      <c r="TR92" s="35"/>
      <c r="TS92" s="35"/>
      <c r="TT92" s="35"/>
      <c r="TU92" s="35"/>
      <c r="TV92" s="35"/>
      <c r="TW92" s="35"/>
      <c r="TX92" s="35"/>
      <c r="TY92" s="35"/>
      <c r="TZ92" s="35"/>
      <c r="UA92" s="35"/>
      <c r="UB92" s="35"/>
      <c r="UC92" s="35"/>
      <c r="UD92" s="35"/>
      <c r="UE92" s="35"/>
      <c r="UF92" s="35"/>
      <c r="UG92" s="35"/>
      <c r="UH92" s="35"/>
      <c r="UI92" s="35"/>
      <c r="UJ92" s="35"/>
      <c r="UK92" s="35"/>
      <c r="UL92" s="35"/>
      <c r="UM92" s="35"/>
      <c r="UN92" s="35"/>
      <c r="UO92" s="35"/>
      <c r="UP92" s="35"/>
      <c r="UQ92" s="35"/>
      <c r="UR92" s="35"/>
      <c r="US92" s="35"/>
      <c r="UT92" s="35"/>
      <c r="UU92" s="35"/>
      <c r="UV92" s="35"/>
      <c r="UW92" s="35"/>
      <c r="UX92" s="35"/>
      <c r="UY92" s="35"/>
      <c r="UZ92" s="35"/>
      <c r="VA92" s="35"/>
      <c r="VB92" s="35"/>
      <c r="VC92" s="35"/>
      <c r="VD92" s="35"/>
      <c r="VE92" s="35"/>
      <c r="VF92" s="35"/>
      <c r="VG92" s="35"/>
      <c r="VH92" s="35"/>
      <c r="VI92" s="35"/>
      <c r="VJ92" s="35"/>
      <c r="VK92" s="35"/>
      <c r="VL92" s="35"/>
      <c r="VM92" s="35"/>
      <c r="VN92" s="35"/>
      <c r="VO92" s="35"/>
      <c r="VP92" s="35"/>
      <c r="VQ92" s="35"/>
      <c r="VR92" s="35"/>
      <c r="VS92" s="35"/>
      <c r="VT92" s="35"/>
      <c r="VU92" s="35"/>
      <c r="VV92" s="35"/>
      <c r="VW92" s="35"/>
      <c r="VX92" s="35"/>
      <c r="VY92" s="35"/>
      <c r="VZ92" s="35"/>
      <c r="WA92" s="35"/>
      <c r="WB92" s="35"/>
      <c r="WC92" s="35"/>
      <c r="WD92" s="35"/>
      <c r="WE92" s="35"/>
      <c r="WF92" s="35"/>
      <c r="WG92" s="35"/>
      <c r="WH92" s="35"/>
      <c r="WI92" s="35"/>
      <c r="WJ92" s="35"/>
      <c r="WK92" s="35"/>
      <c r="WL92" s="35"/>
      <c r="WM92" s="35"/>
      <c r="WN92" s="35"/>
      <c r="WO92" s="35"/>
      <c r="WP92" s="35"/>
      <c r="WQ92" s="35"/>
      <c r="WR92" s="35"/>
      <c r="WS92" s="35"/>
      <c r="WT92" s="35"/>
      <c r="WU92" s="35"/>
      <c r="WV92" s="35"/>
      <c r="WW92" s="35"/>
      <c r="WX92" s="35"/>
      <c r="WY92" s="35"/>
      <c r="WZ92" s="35"/>
      <c r="XA92" s="35"/>
      <c r="XB92" s="35"/>
      <c r="XC92" s="35"/>
      <c r="XD92" s="35"/>
      <c r="XE92" s="35"/>
      <c r="XF92" s="35"/>
      <c r="XG92" s="35"/>
      <c r="XH92" s="35"/>
      <c r="XI92" s="35"/>
      <c r="XJ92" s="35"/>
      <c r="XK92" s="35"/>
      <c r="XL92" s="35"/>
      <c r="XM92" s="35"/>
      <c r="XN92" s="35"/>
      <c r="XO92" s="35"/>
      <c r="XP92" s="35"/>
      <c r="XQ92" s="35"/>
      <c r="XR92" s="35"/>
      <c r="XS92" s="35"/>
      <c r="XT92" s="35"/>
      <c r="XU92" s="35"/>
      <c r="XV92" s="35"/>
      <c r="XW92" s="35"/>
      <c r="XX92" s="35"/>
      <c r="XY92" s="35"/>
      <c r="XZ92" s="35"/>
      <c r="YA92" s="35"/>
      <c r="YB92" s="35"/>
      <c r="YC92" s="35"/>
      <c r="YD92" s="35"/>
      <c r="YE92" s="35"/>
      <c r="YF92" s="35"/>
      <c r="YG92" s="35"/>
      <c r="YH92" s="35"/>
      <c r="YI92" s="35"/>
      <c r="YJ92" s="35"/>
      <c r="YK92" s="35"/>
      <c r="YL92" s="35"/>
      <c r="YM92" s="35"/>
      <c r="YN92" s="35"/>
      <c r="YO92" s="35"/>
      <c r="YP92" s="35"/>
      <c r="YQ92" s="35"/>
      <c r="YR92" s="35"/>
      <c r="YS92" s="35"/>
      <c r="YT92" s="35"/>
      <c r="YU92" s="35"/>
      <c r="YV92" s="35"/>
      <c r="YW92" s="35"/>
      <c r="YX92" s="35"/>
      <c r="YY92" s="35"/>
      <c r="YZ92" s="35"/>
      <c r="ZA92" s="35"/>
      <c r="ZB92" s="35"/>
      <c r="ZC92" s="35"/>
      <c r="ZD92" s="35"/>
      <c r="ZE92" s="35"/>
      <c r="ZF92" s="35"/>
      <c r="ZG92" s="35"/>
      <c r="ZH92" s="35"/>
      <c r="ZI92" s="35"/>
      <c r="ZJ92" s="35"/>
      <c r="ZK92" s="35"/>
      <c r="ZL92" s="35"/>
      <c r="ZM92" s="35"/>
      <c r="ZN92" s="35"/>
      <c r="ZO92" s="35"/>
      <c r="ZP92" s="35"/>
      <c r="ZQ92" s="35"/>
      <c r="ZR92" s="35"/>
      <c r="ZS92" s="35"/>
      <c r="ZT92" s="35"/>
      <c r="ZU92" s="35"/>
      <c r="ZV92" s="35"/>
      <c r="ZW92" s="35"/>
      <c r="ZX92" s="35"/>
      <c r="ZY92" s="35"/>
      <c r="ZZ92" s="35"/>
      <c r="AAA92" s="35"/>
      <c r="AAB92" s="35"/>
      <c r="AAC92" s="35"/>
      <c r="AAD92" s="35"/>
      <c r="AAE92" s="35"/>
      <c r="AAF92" s="35"/>
      <c r="AAG92" s="35"/>
      <c r="AAH92" s="35"/>
      <c r="AAI92" s="35"/>
      <c r="AAJ92" s="35"/>
      <c r="AAK92" s="35"/>
      <c r="AAL92" s="35"/>
      <c r="AAM92" s="35"/>
      <c r="AAN92" s="35"/>
      <c r="AAO92" s="35"/>
      <c r="AAP92" s="35"/>
      <c r="AAQ92" s="35"/>
      <c r="AAR92" s="35"/>
      <c r="AAS92" s="35"/>
      <c r="AAT92" s="35"/>
      <c r="AAU92" s="35"/>
      <c r="AAV92" s="35"/>
      <c r="AAW92" s="35"/>
      <c r="AAX92" s="35"/>
      <c r="AAY92" s="35"/>
      <c r="AAZ92" s="35"/>
      <c r="ABA92" s="35"/>
      <c r="ABB92" s="35"/>
      <c r="ABC92" s="35"/>
      <c r="ABD92" s="35"/>
      <c r="ABE92" s="35"/>
      <c r="ABF92" s="35"/>
      <c r="ABG92" s="35"/>
      <c r="ABH92" s="35"/>
      <c r="ABI92" s="35"/>
      <c r="ABJ92" s="35"/>
      <c r="ABK92" s="35"/>
      <c r="ABL92" s="35"/>
      <c r="ABM92" s="35"/>
      <c r="ABN92" s="35"/>
      <c r="ABO92" s="35"/>
      <c r="ABP92" s="35"/>
      <c r="ABQ92" s="35"/>
      <c r="ABR92" s="35"/>
      <c r="ABS92" s="35"/>
      <c r="ABT92" s="35"/>
      <c r="ABU92" s="35"/>
      <c r="ABV92" s="35"/>
      <c r="ABW92" s="35"/>
      <c r="ABX92" s="35"/>
      <c r="ABY92" s="35"/>
      <c r="ABZ92" s="35"/>
      <c r="ACA92" s="35"/>
      <c r="ACB92" s="35"/>
      <c r="ACC92" s="35"/>
      <c r="ACD92" s="35"/>
      <c r="ACE92" s="35"/>
      <c r="ACF92" s="35"/>
      <c r="ACG92" s="35"/>
      <c r="ACH92" s="35"/>
      <c r="ACI92" s="35"/>
      <c r="ACJ92" s="35"/>
      <c r="ACK92" s="35"/>
      <c r="ACL92" s="35"/>
      <c r="ACM92" s="35"/>
      <c r="ACN92" s="35"/>
      <c r="ACO92" s="35"/>
      <c r="ACP92" s="35"/>
      <c r="ACQ92" s="35"/>
      <c r="ACR92" s="35"/>
      <c r="ACS92" s="35"/>
      <c r="ACT92" s="35"/>
      <c r="ACU92" s="35"/>
      <c r="ACV92" s="35"/>
      <c r="ACW92" s="35"/>
      <c r="ACX92" s="35"/>
      <c r="ACY92" s="35"/>
      <c r="ACZ92" s="35"/>
      <c r="ADA92" s="35"/>
      <c r="ADB92" s="35"/>
      <c r="ADC92" s="35"/>
      <c r="ADD92" s="35"/>
      <c r="ADE92" s="35"/>
      <c r="ADF92" s="35"/>
      <c r="ADG92" s="35"/>
      <c r="ADH92" s="35"/>
      <c r="ADI92" s="35"/>
      <c r="ADJ92" s="35"/>
      <c r="ADK92" s="35"/>
      <c r="ADL92" s="35"/>
      <c r="ADM92" s="35"/>
      <c r="ADN92" s="35"/>
      <c r="ADO92" s="35"/>
      <c r="ADP92" s="35"/>
      <c r="ADQ92" s="35"/>
      <c r="ADR92" s="35"/>
      <c r="ADS92" s="35"/>
      <c r="ADT92" s="35"/>
      <c r="ADU92" s="35"/>
      <c r="ADV92" s="35"/>
      <c r="ADW92" s="35"/>
      <c r="ADX92" s="35"/>
      <c r="ADY92" s="35"/>
      <c r="ADZ92" s="35"/>
      <c r="AEA92" s="35"/>
      <c r="AEB92" s="35"/>
      <c r="AEC92" s="35"/>
      <c r="AED92" s="35"/>
      <c r="AEE92" s="35"/>
      <c r="AEF92" s="35"/>
      <c r="AEG92" s="35"/>
      <c r="AEH92" s="35"/>
      <c r="AEI92" s="35"/>
      <c r="AEJ92" s="35"/>
      <c r="AEK92" s="35"/>
      <c r="AEL92" s="35"/>
      <c r="AEM92" s="35"/>
      <c r="AEN92" s="35"/>
      <c r="AEO92" s="35"/>
      <c r="AEP92" s="35"/>
      <c r="AEQ92" s="35"/>
      <c r="AER92" s="35"/>
      <c r="AES92" s="35"/>
      <c r="AET92" s="35"/>
      <c r="AEU92" s="35"/>
      <c r="AEV92" s="35"/>
      <c r="AEW92" s="35"/>
      <c r="AEX92" s="35"/>
      <c r="AEY92" s="35"/>
      <c r="AEZ92" s="35"/>
      <c r="AFA92" s="35"/>
      <c r="AFB92" s="35"/>
      <c r="AFC92" s="35"/>
      <c r="AFD92" s="35"/>
      <c r="AFE92" s="35"/>
      <c r="AFF92" s="35"/>
      <c r="AFG92" s="35"/>
      <c r="AFH92" s="35"/>
      <c r="AFI92" s="35"/>
      <c r="AFJ92" s="35"/>
      <c r="AFK92" s="35"/>
      <c r="AFL92" s="35"/>
      <c r="AFM92" s="35"/>
      <c r="AFN92" s="35"/>
      <c r="AFO92" s="35"/>
      <c r="AFP92" s="35"/>
      <c r="AFQ92" s="35"/>
      <c r="AFR92" s="35"/>
      <c r="AFS92" s="35"/>
      <c r="AFT92" s="35"/>
      <c r="AFU92" s="35"/>
      <c r="AFV92" s="35"/>
      <c r="AFW92" s="35"/>
      <c r="AFX92" s="35"/>
      <c r="AFY92" s="35"/>
      <c r="AFZ92" s="35"/>
      <c r="AGA92" s="35"/>
      <c r="AGB92" s="35"/>
      <c r="AGC92" s="35"/>
      <c r="AGD92" s="35"/>
      <c r="AGE92" s="35"/>
      <c r="AGF92" s="35"/>
      <c r="AGG92" s="35"/>
      <c r="AGH92" s="35"/>
      <c r="AGI92" s="35"/>
      <c r="AGJ92" s="35"/>
      <c r="AGK92" s="35"/>
      <c r="AGL92" s="35"/>
      <c r="AGM92" s="35"/>
      <c r="AGN92" s="35"/>
      <c r="AGO92" s="35"/>
      <c r="AGP92" s="35"/>
      <c r="AGQ92" s="35"/>
      <c r="AGR92" s="35"/>
      <c r="AGS92" s="35"/>
      <c r="AGT92" s="35"/>
      <c r="AGU92" s="35"/>
      <c r="AGV92" s="35"/>
      <c r="AGW92" s="35"/>
      <c r="AGX92" s="35"/>
      <c r="AGY92" s="35"/>
      <c r="AGZ92" s="35"/>
      <c r="AHA92" s="35"/>
      <c r="AHB92" s="35"/>
      <c r="AHC92" s="35"/>
      <c r="AHD92" s="35"/>
      <c r="AHE92" s="35"/>
      <c r="AHF92" s="35"/>
      <c r="AHG92" s="35"/>
      <c r="AHH92" s="35"/>
      <c r="AHI92" s="35"/>
      <c r="AHJ92" s="35"/>
      <c r="AHK92" s="35"/>
      <c r="AHL92" s="35"/>
      <c r="AHM92" s="35"/>
      <c r="AHN92" s="35"/>
      <c r="AHO92" s="35"/>
      <c r="AHP92" s="35"/>
      <c r="AHQ92" s="35"/>
      <c r="AHR92" s="35"/>
      <c r="AHS92" s="35"/>
      <c r="AHT92" s="35"/>
      <c r="AHU92" s="35"/>
      <c r="AHV92" s="35"/>
      <c r="AHW92" s="35"/>
      <c r="AHX92" s="35"/>
      <c r="AHY92" s="35"/>
      <c r="AHZ92" s="35"/>
      <c r="AIA92" s="35"/>
      <c r="AIB92" s="35"/>
      <c r="AIC92" s="35"/>
      <c r="AID92" s="35"/>
      <c r="AIE92" s="35"/>
      <c r="AIF92" s="35"/>
      <c r="AIG92" s="35"/>
      <c r="AIH92" s="35"/>
      <c r="AII92" s="35"/>
      <c r="AIJ92" s="35"/>
      <c r="AIK92" s="35"/>
      <c r="AIL92" s="35"/>
      <c r="AIM92" s="35"/>
      <c r="AIN92" s="35"/>
      <c r="AIO92" s="35"/>
      <c r="AIP92" s="35"/>
      <c r="AIQ92" s="35"/>
      <c r="AIR92" s="35"/>
      <c r="AIS92" s="35"/>
      <c r="AIT92" s="35"/>
      <c r="AIU92" s="35"/>
      <c r="AIV92" s="35"/>
      <c r="AIW92" s="35"/>
      <c r="AIX92" s="35"/>
      <c r="AIY92" s="35"/>
      <c r="AIZ92" s="35"/>
      <c r="AJA92" s="35"/>
      <c r="AJB92" s="35"/>
      <c r="AJC92" s="35"/>
      <c r="AJD92" s="35"/>
      <c r="AJE92" s="35"/>
      <c r="AJF92" s="35"/>
      <c r="AJG92" s="35"/>
      <c r="AJH92" s="35"/>
      <c r="AJI92" s="35"/>
      <c r="AJJ92" s="35"/>
      <c r="AJK92" s="35"/>
      <c r="AJL92" s="35"/>
      <c r="AJM92" s="35"/>
      <c r="AJN92" s="35"/>
      <c r="AJO92" s="35"/>
      <c r="AJP92" s="35"/>
      <c r="AJQ92" s="35"/>
      <c r="AJR92" s="35"/>
      <c r="AJS92" s="35"/>
      <c r="AJT92" s="35"/>
      <c r="AJU92" s="35"/>
      <c r="AJV92" s="35"/>
      <c r="AJW92" s="35"/>
      <c r="AJX92" s="35"/>
      <c r="AJY92" s="35"/>
      <c r="AJZ92" s="35"/>
      <c r="AKA92" s="35"/>
      <c r="AKB92" s="35"/>
      <c r="AKC92" s="35"/>
      <c r="AKD92" s="35"/>
      <c r="AKE92" s="35"/>
      <c r="AKF92" s="35"/>
      <c r="AKG92" s="35"/>
      <c r="AKH92" s="35"/>
      <c r="AKI92" s="35"/>
      <c r="AKJ92" s="35"/>
      <c r="AKK92" s="35"/>
      <c r="AKL92" s="35"/>
      <c r="AKM92" s="35"/>
      <c r="AKN92" s="35"/>
      <c r="AKO92" s="35"/>
      <c r="AKP92" s="35"/>
      <c r="AKQ92" s="35"/>
      <c r="AKR92" s="35"/>
      <c r="AKS92" s="35"/>
      <c r="AKT92" s="35"/>
      <c r="AKU92" s="35"/>
      <c r="AKV92" s="35"/>
      <c r="AKW92" s="35"/>
      <c r="AKX92" s="35"/>
      <c r="AKY92" s="35"/>
      <c r="AKZ92" s="35"/>
      <c r="ALA92" s="35"/>
      <c r="ALB92" s="35"/>
      <c r="ALC92" s="35"/>
      <c r="ALD92" s="35"/>
      <c r="ALE92" s="35"/>
      <c r="ALF92" s="35"/>
      <c r="ALG92" s="35"/>
      <c r="ALH92" s="35"/>
      <c r="ALI92" s="35"/>
      <c r="ALJ92" s="35"/>
      <c r="ALK92" s="35"/>
      <c r="ALL92" s="35"/>
      <c r="ALM92" s="35"/>
      <c r="ALN92" s="35"/>
      <c r="ALO92" s="35"/>
      <c r="ALP92" s="35"/>
      <c r="ALQ92" s="35"/>
      <c r="ALR92" s="35"/>
      <c r="ALS92" s="35"/>
      <c r="ALT92" s="35"/>
      <c r="ALU92" s="35"/>
      <c r="ALV92" s="35"/>
      <c r="ALW92" s="35"/>
      <c r="ALX92" s="35"/>
      <c r="ALY92" s="35"/>
      <c r="ALZ92" s="35"/>
      <c r="AMA92" s="35"/>
      <c r="AMB92" s="35"/>
      <c r="AMC92" s="35"/>
      <c r="AMD92" s="35"/>
      <c r="AME92" s="35"/>
      <c r="AMF92" s="35"/>
      <c r="AMG92" s="35"/>
      <c r="AMH92" s="35"/>
      <c r="AMI92" s="35"/>
      <c r="AMJ92" s="35"/>
      <c r="AMK92" s="35"/>
    </row>
    <row r="93" s="1" customFormat="1" ht="20.1" customHeight="1" spans="1:1025">
      <c r="A93" s="11"/>
      <c r="B93" s="11">
        <v>90</v>
      </c>
      <c r="C93" s="12"/>
      <c r="D93" s="13"/>
      <c r="E93" s="14"/>
      <c r="F93" s="14"/>
      <c r="G93" s="13"/>
      <c r="H93" s="15"/>
      <c r="I93" s="20"/>
      <c r="J93" s="13"/>
      <c r="K93" s="24">
        <v>8.661</v>
      </c>
      <c r="L93" s="22">
        <f>K93/0.003375</f>
        <v>2566.22222222222</v>
      </c>
      <c r="M93" s="25">
        <v>469.2</v>
      </c>
      <c r="N93" s="15">
        <f>M93/22.5</f>
        <v>20.8533333333333</v>
      </c>
      <c r="O93" s="15"/>
      <c r="P93" s="15"/>
      <c r="Q93" s="30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3"/>
      <c r="AG93" s="34"/>
      <c r="AH93" s="34"/>
      <c r="AI93" s="34"/>
      <c r="AJ93" s="34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  <c r="CQ93" s="35"/>
      <c r="CR93" s="35"/>
      <c r="CS93" s="35"/>
      <c r="CT93" s="35"/>
      <c r="CU93" s="35"/>
      <c r="CV93" s="35"/>
      <c r="CW93" s="35"/>
      <c r="CX93" s="35"/>
      <c r="CY93" s="35"/>
      <c r="CZ93" s="35"/>
      <c r="DA93" s="35"/>
      <c r="DB93" s="35"/>
      <c r="DC93" s="35"/>
      <c r="DD93" s="35"/>
      <c r="DE93" s="35"/>
      <c r="DF93" s="35"/>
      <c r="DG93" s="35"/>
      <c r="DH93" s="35"/>
      <c r="DI93" s="35"/>
      <c r="DJ93" s="35"/>
      <c r="DK93" s="35"/>
      <c r="DL93" s="35"/>
      <c r="DM93" s="35"/>
      <c r="DN93" s="35"/>
      <c r="DO93" s="35"/>
      <c r="DP93" s="35"/>
      <c r="DQ93" s="35"/>
      <c r="DR93" s="35"/>
      <c r="DS93" s="35"/>
      <c r="DT93" s="35"/>
      <c r="DU93" s="35"/>
      <c r="DV93" s="35"/>
      <c r="DW93" s="35"/>
      <c r="DX93" s="35"/>
      <c r="DY93" s="35"/>
      <c r="DZ93" s="35"/>
      <c r="EA93" s="35"/>
      <c r="EB93" s="35"/>
      <c r="EC93" s="35"/>
      <c r="ED93" s="35"/>
      <c r="EE93" s="35"/>
      <c r="EF93" s="35"/>
      <c r="EG93" s="35"/>
      <c r="EH93" s="35"/>
      <c r="EI93" s="35"/>
      <c r="EJ93" s="35"/>
      <c r="EK93" s="35"/>
      <c r="EL93" s="35"/>
      <c r="EM93" s="35"/>
      <c r="EN93" s="35"/>
      <c r="EO93" s="35"/>
      <c r="EP93" s="35"/>
      <c r="EQ93" s="35"/>
      <c r="ER93" s="35"/>
      <c r="ES93" s="35"/>
      <c r="ET93" s="35"/>
      <c r="EU93" s="35"/>
      <c r="EV93" s="35"/>
      <c r="EW93" s="35"/>
      <c r="EX93" s="35"/>
      <c r="EY93" s="35"/>
      <c r="EZ93" s="35"/>
      <c r="FA93" s="35"/>
      <c r="FB93" s="35"/>
      <c r="FC93" s="35"/>
      <c r="FD93" s="35"/>
      <c r="FE93" s="35"/>
      <c r="FF93" s="35"/>
      <c r="FG93" s="35"/>
      <c r="FH93" s="35"/>
      <c r="FI93" s="35"/>
      <c r="FJ93" s="35"/>
      <c r="FK93" s="35"/>
      <c r="FL93" s="35"/>
      <c r="FM93" s="35"/>
      <c r="FN93" s="35"/>
      <c r="FO93" s="35"/>
      <c r="FP93" s="35"/>
      <c r="FQ93" s="35"/>
      <c r="FR93" s="35"/>
      <c r="FS93" s="35"/>
      <c r="FT93" s="35"/>
      <c r="FU93" s="35"/>
      <c r="FV93" s="35"/>
      <c r="FW93" s="35"/>
      <c r="FX93" s="35"/>
      <c r="FY93" s="35"/>
      <c r="FZ93" s="35"/>
      <c r="GA93" s="35"/>
      <c r="GB93" s="35"/>
      <c r="GC93" s="35"/>
      <c r="GD93" s="35"/>
      <c r="GE93" s="35"/>
      <c r="GF93" s="35"/>
      <c r="GG93" s="35"/>
      <c r="GH93" s="35"/>
      <c r="GI93" s="35"/>
      <c r="GJ93" s="35"/>
      <c r="GK93" s="35"/>
      <c r="GL93" s="35"/>
      <c r="GM93" s="35"/>
      <c r="GN93" s="35"/>
      <c r="GO93" s="35"/>
      <c r="GP93" s="35"/>
      <c r="GQ93" s="35"/>
      <c r="GR93" s="35"/>
      <c r="GS93" s="35"/>
      <c r="GT93" s="35"/>
      <c r="GU93" s="35"/>
      <c r="GV93" s="35"/>
      <c r="GW93" s="35"/>
      <c r="GX93" s="35"/>
      <c r="GY93" s="35"/>
      <c r="GZ93" s="35"/>
      <c r="HA93" s="35"/>
      <c r="HB93" s="35"/>
      <c r="HC93" s="35"/>
      <c r="HD93" s="35"/>
      <c r="HE93" s="35"/>
      <c r="HF93" s="35"/>
      <c r="HG93" s="35"/>
      <c r="HH93" s="35"/>
      <c r="HI93" s="35"/>
      <c r="HJ93" s="35"/>
      <c r="HK93" s="35"/>
      <c r="HL93" s="35"/>
      <c r="HM93" s="35"/>
      <c r="HN93" s="35"/>
      <c r="HO93" s="35"/>
      <c r="HP93" s="35"/>
      <c r="HQ93" s="35"/>
      <c r="HR93" s="35"/>
      <c r="HS93" s="35"/>
      <c r="HT93" s="35"/>
      <c r="HU93" s="35"/>
      <c r="HV93" s="35"/>
      <c r="HW93" s="35"/>
      <c r="HX93" s="35"/>
      <c r="HY93" s="35"/>
      <c r="HZ93" s="35"/>
      <c r="IA93" s="35"/>
      <c r="IB93" s="35"/>
      <c r="IC93" s="35"/>
      <c r="ID93" s="35"/>
      <c r="IE93" s="35"/>
      <c r="IF93" s="35"/>
      <c r="IG93" s="35"/>
      <c r="IH93" s="35"/>
      <c r="II93" s="35"/>
      <c r="IJ93" s="35"/>
      <c r="IK93" s="35"/>
      <c r="IL93" s="35"/>
      <c r="IM93" s="35"/>
      <c r="IN93" s="35"/>
      <c r="IO93" s="35"/>
      <c r="IP93" s="35"/>
      <c r="IQ93" s="35"/>
      <c r="IR93" s="35"/>
      <c r="IS93" s="35"/>
      <c r="IT93" s="35"/>
      <c r="IU93" s="35"/>
      <c r="IV93" s="35"/>
      <c r="IW93" s="35"/>
      <c r="IX93" s="35"/>
      <c r="IY93" s="35"/>
      <c r="IZ93" s="35"/>
      <c r="JA93" s="35"/>
      <c r="JB93" s="35"/>
      <c r="JC93" s="35"/>
      <c r="JD93" s="35"/>
      <c r="JE93" s="35"/>
      <c r="JF93" s="35"/>
      <c r="JG93" s="35"/>
      <c r="JH93" s="35"/>
      <c r="JI93" s="35"/>
      <c r="JJ93" s="35"/>
      <c r="JK93" s="35"/>
      <c r="JL93" s="35"/>
      <c r="JM93" s="35"/>
      <c r="JN93" s="35"/>
      <c r="JO93" s="35"/>
      <c r="JP93" s="35"/>
      <c r="JQ93" s="35"/>
      <c r="JR93" s="35"/>
      <c r="JS93" s="35"/>
      <c r="JT93" s="35"/>
      <c r="JU93" s="35"/>
      <c r="JV93" s="35"/>
      <c r="JW93" s="35"/>
      <c r="JX93" s="35"/>
      <c r="JY93" s="35"/>
      <c r="JZ93" s="35"/>
      <c r="KA93" s="35"/>
      <c r="KB93" s="35"/>
      <c r="KC93" s="35"/>
      <c r="KD93" s="35"/>
      <c r="KE93" s="35"/>
      <c r="KF93" s="35"/>
      <c r="KG93" s="35"/>
      <c r="KH93" s="35"/>
      <c r="KI93" s="35"/>
      <c r="KJ93" s="35"/>
      <c r="KK93" s="35"/>
      <c r="KL93" s="35"/>
      <c r="KM93" s="35"/>
      <c r="KN93" s="35"/>
      <c r="KO93" s="35"/>
      <c r="KP93" s="35"/>
      <c r="KQ93" s="35"/>
      <c r="KR93" s="35"/>
      <c r="KS93" s="35"/>
      <c r="KT93" s="35"/>
      <c r="KU93" s="35"/>
      <c r="KV93" s="35"/>
      <c r="KW93" s="35"/>
      <c r="KX93" s="35"/>
      <c r="KY93" s="35"/>
      <c r="KZ93" s="35"/>
      <c r="LA93" s="35"/>
      <c r="LB93" s="35"/>
      <c r="LC93" s="35"/>
      <c r="LD93" s="35"/>
      <c r="LE93" s="35"/>
      <c r="LF93" s="35"/>
      <c r="LG93" s="35"/>
      <c r="LH93" s="35"/>
      <c r="LI93" s="35"/>
      <c r="LJ93" s="35"/>
      <c r="LK93" s="35"/>
      <c r="LL93" s="35"/>
      <c r="LM93" s="35"/>
      <c r="LN93" s="35"/>
      <c r="LO93" s="35"/>
      <c r="LP93" s="35"/>
      <c r="LQ93" s="35"/>
      <c r="LR93" s="35"/>
      <c r="LS93" s="35"/>
      <c r="LT93" s="35"/>
      <c r="LU93" s="35"/>
      <c r="LV93" s="35"/>
      <c r="LW93" s="35"/>
      <c r="LX93" s="35"/>
      <c r="LY93" s="35"/>
      <c r="LZ93" s="35"/>
      <c r="MA93" s="35"/>
      <c r="MB93" s="35"/>
      <c r="MC93" s="35"/>
      <c r="MD93" s="35"/>
      <c r="ME93" s="35"/>
      <c r="MF93" s="35"/>
      <c r="MG93" s="35"/>
      <c r="MH93" s="35"/>
      <c r="MI93" s="35"/>
      <c r="MJ93" s="35"/>
      <c r="MK93" s="35"/>
      <c r="ML93" s="35"/>
      <c r="MM93" s="35"/>
      <c r="MN93" s="35"/>
      <c r="MO93" s="35"/>
      <c r="MP93" s="35"/>
      <c r="MQ93" s="35"/>
      <c r="MR93" s="35"/>
      <c r="MS93" s="35"/>
      <c r="MT93" s="35"/>
      <c r="MU93" s="35"/>
      <c r="MV93" s="35"/>
      <c r="MW93" s="35"/>
      <c r="MX93" s="35"/>
      <c r="MY93" s="35"/>
      <c r="MZ93" s="35"/>
      <c r="NA93" s="35"/>
      <c r="NB93" s="35"/>
      <c r="NC93" s="35"/>
      <c r="ND93" s="35"/>
      <c r="NE93" s="35"/>
      <c r="NF93" s="35"/>
      <c r="NG93" s="35"/>
      <c r="NH93" s="35"/>
      <c r="NI93" s="35"/>
      <c r="NJ93" s="35"/>
      <c r="NK93" s="35"/>
      <c r="NL93" s="35"/>
      <c r="NM93" s="35"/>
      <c r="NN93" s="35"/>
      <c r="NO93" s="35"/>
      <c r="NP93" s="35"/>
      <c r="NQ93" s="35"/>
      <c r="NR93" s="35"/>
      <c r="NS93" s="35"/>
      <c r="NT93" s="35"/>
      <c r="NU93" s="35"/>
      <c r="NV93" s="35"/>
      <c r="NW93" s="35"/>
      <c r="NX93" s="35"/>
      <c r="NY93" s="35"/>
      <c r="NZ93" s="35"/>
      <c r="OA93" s="35"/>
      <c r="OB93" s="35"/>
      <c r="OC93" s="35"/>
      <c r="OD93" s="35"/>
      <c r="OE93" s="35"/>
      <c r="OF93" s="35"/>
      <c r="OG93" s="35"/>
      <c r="OH93" s="35"/>
      <c r="OI93" s="35"/>
      <c r="OJ93" s="35"/>
      <c r="OK93" s="35"/>
      <c r="OL93" s="35"/>
      <c r="OM93" s="35"/>
      <c r="ON93" s="35"/>
      <c r="OO93" s="35"/>
      <c r="OP93" s="35"/>
      <c r="OQ93" s="35"/>
      <c r="OR93" s="35"/>
      <c r="OS93" s="35"/>
      <c r="OT93" s="35"/>
      <c r="OU93" s="35"/>
      <c r="OV93" s="35"/>
      <c r="OW93" s="35"/>
      <c r="OX93" s="35"/>
      <c r="OY93" s="35"/>
      <c r="OZ93" s="35"/>
      <c r="PA93" s="35"/>
      <c r="PB93" s="35"/>
      <c r="PC93" s="35"/>
      <c r="PD93" s="35"/>
      <c r="PE93" s="35"/>
      <c r="PF93" s="35"/>
      <c r="PG93" s="35"/>
      <c r="PH93" s="35"/>
      <c r="PI93" s="35"/>
      <c r="PJ93" s="35"/>
      <c r="PK93" s="35"/>
      <c r="PL93" s="35"/>
      <c r="PM93" s="35"/>
      <c r="PN93" s="35"/>
      <c r="PO93" s="35"/>
      <c r="PP93" s="35"/>
      <c r="PQ93" s="35"/>
      <c r="PR93" s="35"/>
      <c r="PS93" s="35"/>
      <c r="PT93" s="35"/>
      <c r="PU93" s="35"/>
      <c r="PV93" s="35"/>
      <c r="PW93" s="35"/>
      <c r="PX93" s="35"/>
      <c r="PY93" s="35"/>
      <c r="PZ93" s="35"/>
      <c r="QA93" s="35"/>
      <c r="QB93" s="35"/>
      <c r="QC93" s="35"/>
      <c r="QD93" s="35"/>
      <c r="QE93" s="35"/>
      <c r="QF93" s="35"/>
      <c r="QG93" s="35"/>
      <c r="QH93" s="35"/>
      <c r="QI93" s="35"/>
      <c r="QJ93" s="35"/>
      <c r="QK93" s="35"/>
      <c r="QL93" s="35"/>
      <c r="QM93" s="35"/>
      <c r="QN93" s="35"/>
      <c r="QO93" s="35"/>
      <c r="QP93" s="35"/>
      <c r="QQ93" s="35"/>
      <c r="QR93" s="35"/>
      <c r="QS93" s="35"/>
      <c r="QT93" s="35"/>
      <c r="QU93" s="35"/>
      <c r="QV93" s="35"/>
      <c r="QW93" s="35"/>
      <c r="QX93" s="35"/>
      <c r="QY93" s="35"/>
      <c r="QZ93" s="35"/>
      <c r="RA93" s="35"/>
      <c r="RB93" s="35"/>
      <c r="RC93" s="35"/>
      <c r="RD93" s="35"/>
      <c r="RE93" s="35"/>
      <c r="RF93" s="35"/>
      <c r="RG93" s="35"/>
      <c r="RH93" s="35"/>
      <c r="RI93" s="35"/>
      <c r="RJ93" s="35"/>
      <c r="RK93" s="35"/>
      <c r="RL93" s="35"/>
      <c r="RM93" s="35"/>
      <c r="RN93" s="35"/>
      <c r="RO93" s="35"/>
      <c r="RP93" s="35"/>
      <c r="RQ93" s="35"/>
      <c r="RR93" s="35"/>
      <c r="RS93" s="35"/>
      <c r="RT93" s="35"/>
      <c r="RU93" s="35"/>
      <c r="RV93" s="35"/>
      <c r="RW93" s="35"/>
      <c r="RX93" s="35"/>
      <c r="RY93" s="35"/>
      <c r="RZ93" s="35"/>
      <c r="SA93" s="35"/>
      <c r="SB93" s="35"/>
      <c r="SC93" s="35"/>
      <c r="SD93" s="35"/>
      <c r="SE93" s="35"/>
      <c r="SF93" s="35"/>
      <c r="SG93" s="35"/>
      <c r="SH93" s="35"/>
      <c r="SI93" s="35"/>
      <c r="SJ93" s="35"/>
      <c r="SK93" s="35"/>
      <c r="SL93" s="35"/>
      <c r="SM93" s="35"/>
      <c r="SN93" s="35"/>
      <c r="SO93" s="35"/>
      <c r="SP93" s="35"/>
      <c r="SQ93" s="35"/>
      <c r="SR93" s="35"/>
      <c r="SS93" s="35"/>
      <c r="ST93" s="35"/>
      <c r="SU93" s="35"/>
      <c r="SV93" s="35"/>
      <c r="SW93" s="35"/>
      <c r="SX93" s="35"/>
      <c r="SY93" s="35"/>
      <c r="SZ93" s="35"/>
      <c r="TA93" s="35"/>
      <c r="TB93" s="35"/>
      <c r="TC93" s="35"/>
      <c r="TD93" s="35"/>
      <c r="TE93" s="35"/>
      <c r="TF93" s="35"/>
      <c r="TG93" s="35"/>
      <c r="TH93" s="35"/>
      <c r="TI93" s="35"/>
      <c r="TJ93" s="35"/>
      <c r="TK93" s="35"/>
      <c r="TL93" s="35"/>
      <c r="TM93" s="35"/>
      <c r="TN93" s="35"/>
      <c r="TO93" s="35"/>
      <c r="TP93" s="35"/>
      <c r="TQ93" s="35"/>
      <c r="TR93" s="35"/>
      <c r="TS93" s="35"/>
      <c r="TT93" s="35"/>
      <c r="TU93" s="35"/>
      <c r="TV93" s="35"/>
      <c r="TW93" s="35"/>
      <c r="TX93" s="35"/>
      <c r="TY93" s="35"/>
      <c r="TZ93" s="35"/>
      <c r="UA93" s="35"/>
      <c r="UB93" s="35"/>
      <c r="UC93" s="35"/>
      <c r="UD93" s="35"/>
      <c r="UE93" s="35"/>
      <c r="UF93" s="35"/>
      <c r="UG93" s="35"/>
      <c r="UH93" s="35"/>
      <c r="UI93" s="35"/>
      <c r="UJ93" s="35"/>
      <c r="UK93" s="35"/>
      <c r="UL93" s="35"/>
      <c r="UM93" s="35"/>
      <c r="UN93" s="35"/>
      <c r="UO93" s="35"/>
      <c r="UP93" s="35"/>
      <c r="UQ93" s="35"/>
      <c r="UR93" s="35"/>
      <c r="US93" s="35"/>
      <c r="UT93" s="35"/>
      <c r="UU93" s="35"/>
      <c r="UV93" s="35"/>
      <c r="UW93" s="35"/>
      <c r="UX93" s="35"/>
      <c r="UY93" s="35"/>
      <c r="UZ93" s="35"/>
      <c r="VA93" s="35"/>
      <c r="VB93" s="35"/>
      <c r="VC93" s="35"/>
      <c r="VD93" s="35"/>
      <c r="VE93" s="35"/>
      <c r="VF93" s="35"/>
      <c r="VG93" s="35"/>
      <c r="VH93" s="35"/>
      <c r="VI93" s="35"/>
      <c r="VJ93" s="35"/>
      <c r="VK93" s="35"/>
      <c r="VL93" s="35"/>
      <c r="VM93" s="35"/>
      <c r="VN93" s="35"/>
      <c r="VO93" s="35"/>
      <c r="VP93" s="35"/>
      <c r="VQ93" s="35"/>
      <c r="VR93" s="35"/>
      <c r="VS93" s="35"/>
      <c r="VT93" s="35"/>
      <c r="VU93" s="35"/>
      <c r="VV93" s="35"/>
      <c r="VW93" s="35"/>
      <c r="VX93" s="35"/>
      <c r="VY93" s="35"/>
      <c r="VZ93" s="35"/>
      <c r="WA93" s="35"/>
      <c r="WB93" s="35"/>
      <c r="WC93" s="35"/>
      <c r="WD93" s="35"/>
      <c r="WE93" s="35"/>
      <c r="WF93" s="35"/>
      <c r="WG93" s="35"/>
      <c r="WH93" s="35"/>
      <c r="WI93" s="35"/>
      <c r="WJ93" s="35"/>
      <c r="WK93" s="35"/>
      <c r="WL93" s="35"/>
      <c r="WM93" s="35"/>
      <c r="WN93" s="35"/>
      <c r="WO93" s="35"/>
      <c r="WP93" s="35"/>
      <c r="WQ93" s="35"/>
      <c r="WR93" s="35"/>
      <c r="WS93" s="35"/>
      <c r="WT93" s="35"/>
      <c r="WU93" s="35"/>
      <c r="WV93" s="35"/>
      <c r="WW93" s="35"/>
      <c r="WX93" s="35"/>
      <c r="WY93" s="35"/>
      <c r="WZ93" s="35"/>
      <c r="XA93" s="35"/>
      <c r="XB93" s="35"/>
      <c r="XC93" s="35"/>
      <c r="XD93" s="35"/>
      <c r="XE93" s="35"/>
      <c r="XF93" s="35"/>
      <c r="XG93" s="35"/>
      <c r="XH93" s="35"/>
      <c r="XI93" s="35"/>
      <c r="XJ93" s="35"/>
      <c r="XK93" s="35"/>
      <c r="XL93" s="35"/>
      <c r="XM93" s="35"/>
      <c r="XN93" s="35"/>
      <c r="XO93" s="35"/>
      <c r="XP93" s="35"/>
      <c r="XQ93" s="35"/>
      <c r="XR93" s="35"/>
      <c r="XS93" s="35"/>
      <c r="XT93" s="35"/>
      <c r="XU93" s="35"/>
      <c r="XV93" s="35"/>
      <c r="XW93" s="35"/>
      <c r="XX93" s="35"/>
      <c r="XY93" s="35"/>
      <c r="XZ93" s="35"/>
      <c r="YA93" s="35"/>
      <c r="YB93" s="35"/>
      <c r="YC93" s="35"/>
      <c r="YD93" s="35"/>
      <c r="YE93" s="35"/>
      <c r="YF93" s="35"/>
      <c r="YG93" s="35"/>
      <c r="YH93" s="35"/>
      <c r="YI93" s="35"/>
      <c r="YJ93" s="35"/>
      <c r="YK93" s="35"/>
      <c r="YL93" s="35"/>
      <c r="YM93" s="35"/>
      <c r="YN93" s="35"/>
      <c r="YO93" s="35"/>
      <c r="YP93" s="35"/>
      <c r="YQ93" s="35"/>
      <c r="YR93" s="35"/>
      <c r="YS93" s="35"/>
      <c r="YT93" s="35"/>
      <c r="YU93" s="35"/>
      <c r="YV93" s="35"/>
      <c r="YW93" s="35"/>
      <c r="YX93" s="35"/>
      <c r="YY93" s="35"/>
      <c r="YZ93" s="35"/>
      <c r="ZA93" s="35"/>
      <c r="ZB93" s="35"/>
      <c r="ZC93" s="35"/>
      <c r="ZD93" s="35"/>
      <c r="ZE93" s="35"/>
      <c r="ZF93" s="35"/>
      <c r="ZG93" s="35"/>
      <c r="ZH93" s="35"/>
      <c r="ZI93" s="35"/>
      <c r="ZJ93" s="35"/>
      <c r="ZK93" s="35"/>
      <c r="ZL93" s="35"/>
      <c r="ZM93" s="35"/>
      <c r="ZN93" s="35"/>
      <c r="ZO93" s="35"/>
      <c r="ZP93" s="35"/>
      <c r="ZQ93" s="35"/>
      <c r="ZR93" s="35"/>
      <c r="ZS93" s="35"/>
      <c r="ZT93" s="35"/>
      <c r="ZU93" s="35"/>
      <c r="ZV93" s="35"/>
      <c r="ZW93" s="35"/>
      <c r="ZX93" s="35"/>
      <c r="ZY93" s="35"/>
      <c r="ZZ93" s="35"/>
      <c r="AAA93" s="35"/>
      <c r="AAB93" s="35"/>
      <c r="AAC93" s="35"/>
      <c r="AAD93" s="35"/>
      <c r="AAE93" s="35"/>
      <c r="AAF93" s="35"/>
      <c r="AAG93" s="35"/>
      <c r="AAH93" s="35"/>
      <c r="AAI93" s="35"/>
      <c r="AAJ93" s="35"/>
      <c r="AAK93" s="35"/>
      <c r="AAL93" s="35"/>
      <c r="AAM93" s="35"/>
      <c r="AAN93" s="35"/>
      <c r="AAO93" s="35"/>
      <c r="AAP93" s="35"/>
      <c r="AAQ93" s="35"/>
      <c r="AAR93" s="35"/>
      <c r="AAS93" s="35"/>
      <c r="AAT93" s="35"/>
      <c r="AAU93" s="35"/>
      <c r="AAV93" s="35"/>
      <c r="AAW93" s="35"/>
      <c r="AAX93" s="35"/>
      <c r="AAY93" s="35"/>
      <c r="AAZ93" s="35"/>
      <c r="ABA93" s="35"/>
      <c r="ABB93" s="35"/>
      <c r="ABC93" s="35"/>
      <c r="ABD93" s="35"/>
      <c r="ABE93" s="35"/>
      <c r="ABF93" s="35"/>
      <c r="ABG93" s="35"/>
      <c r="ABH93" s="35"/>
      <c r="ABI93" s="35"/>
      <c r="ABJ93" s="35"/>
      <c r="ABK93" s="35"/>
      <c r="ABL93" s="35"/>
      <c r="ABM93" s="35"/>
      <c r="ABN93" s="35"/>
      <c r="ABO93" s="35"/>
      <c r="ABP93" s="35"/>
      <c r="ABQ93" s="35"/>
      <c r="ABR93" s="35"/>
      <c r="ABS93" s="35"/>
      <c r="ABT93" s="35"/>
      <c r="ABU93" s="35"/>
      <c r="ABV93" s="35"/>
      <c r="ABW93" s="35"/>
      <c r="ABX93" s="35"/>
      <c r="ABY93" s="35"/>
      <c r="ABZ93" s="35"/>
      <c r="ACA93" s="35"/>
      <c r="ACB93" s="35"/>
      <c r="ACC93" s="35"/>
      <c r="ACD93" s="35"/>
      <c r="ACE93" s="35"/>
      <c r="ACF93" s="35"/>
      <c r="ACG93" s="35"/>
      <c r="ACH93" s="35"/>
      <c r="ACI93" s="35"/>
      <c r="ACJ93" s="35"/>
      <c r="ACK93" s="35"/>
      <c r="ACL93" s="35"/>
      <c r="ACM93" s="35"/>
      <c r="ACN93" s="35"/>
      <c r="ACO93" s="35"/>
      <c r="ACP93" s="35"/>
      <c r="ACQ93" s="35"/>
      <c r="ACR93" s="35"/>
      <c r="ACS93" s="35"/>
      <c r="ACT93" s="35"/>
      <c r="ACU93" s="35"/>
      <c r="ACV93" s="35"/>
      <c r="ACW93" s="35"/>
      <c r="ACX93" s="35"/>
      <c r="ACY93" s="35"/>
      <c r="ACZ93" s="35"/>
      <c r="ADA93" s="35"/>
      <c r="ADB93" s="35"/>
      <c r="ADC93" s="35"/>
      <c r="ADD93" s="35"/>
      <c r="ADE93" s="35"/>
      <c r="ADF93" s="35"/>
      <c r="ADG93" s="35"/>
      <c r="ADH93" s="35"/>
      <c r="ADI93" s="35"/>
      <c r="ADJ93" s="35"/>
      <c r="ADK93" s="35"/>
      <c r="ADL93" s="35"/>
      <c r="ADM93" s="35"/>
      <c r="ADN93" s="35"/>
      <c r="ADO93" s="35"/>
      <c r="ADP93" s="35"/>
      <c r="ADQ93" s="35"/>
      <c r="ADR93" s="35"/>
      <c r="ADS93" s="35"/>
      <c r="ADT93" s="35"/>
      <c r="ADU93" s="35"/>
      <c r="ADV93" s="35"/>
      <c r="ADW93" s="35"/>
      <c r="ADX93" s="35"/>
      <c r="ADY93" s="35"/>
      <c r="ADZ93" s="35"/>
      <c r="AEA93" s="35"/>
      <c r="AEB93" s="35"/>
      <c r="AEC93" s="35"/>
      <c r="AED93" s="35"/>
      <c r="AEE93" s="35"/>
      <c r="AEF93" s="35"/>
      <c r="AEG93" s="35"/>
      <c r="AEH93" s="35"/>
      <c r="AEI93" s="35"/>
      <c r="AEJ93" s="35"/>
      <c r="AEK93" s="35"/>
      <c r="AEL93" s="35"/>
      <c r="AEM93" s="35"/>
      <c r="AEN93" s="35"/>
      <c r="AEO93" s="35"/>
      <c r="AEP93" s="35"/>
      <c r="AEQ93" s="35"/>
      <c r="AER93" s="35"/>
      <c r="AES93" s="35"/>
      <c r="AET93" s="35"/>
      <c r="AEU93" s="35"/>
      <c r="AEV93" s="35"/>
      <c r="AEW93" s="35"/>
      <c r="AEX93" s="35"/>
      <c r="AEY93" s="35"/>
      <c r="AEZ93" s="35"/>
      <c r="AFA93" s="35"/>
      <c r="AFB93" s="35"/>
      <c r="AFC93" s="35"/>
      <c r="AFD93" s="35"/>
      <c r="AFE93" s="35"/>
      <c r="AFF93" s="35"/>
      <c r="AFG93" s="35"/>
      <c r="AFH93" s="35"/>
      <c r="AFI93" s="35"/>
      <c r="AFJ93" s="35"/>
      <c r="AFK93" s="35"/>
      <c r="AFL93" s="35"/>
      <c r="AFM93" s="35"/>
      <c r="AFN93" s="35"/>
      <c r="AFO93" s="35"/>
      <c r="AFP93" s="35"/>
      <c r="AFQ93" s="35"/>
      <c r="AFR93" s="35"/>
      <c r="AFS93" s="35"/>
      <c r="AFT93" s="35"/>
      <c r="AFU93" s="35"/>
      <c r="AFV93" s="35"/>
      <c r="AFW93" s="35"/>
      <c r="AFX93" s="35"/>
      <c r="AFY93" s="35"/>
      <c r="AFZ93" s="35"/>
      <c r="AGA93" s="35"/>
      <c r="AGB93" s="35"/>
      <c r="AGC93" s="35"/>
      <c r="AGD93" s="35"/>
      <c r="AGE93" s="35"/>
      <c r="AGF93" s="35"/>
      <c r="AGG93" s="35"/>
      <c r="AGH93" s="35"/>
      <c r="AGI93" s="35"/>
      <c r="AGJ93" s="35"/>
      <c r="AGK93" s="35"/>
      <c r="AGL93" s="35"/>
      <c r="AGM93" s="35"/>
      <c r="AGN93" s="35"/>
      <c r="AGO93" s="35"/>
      <c r="AGP93" s="35"/>
      <c r="AGQ93" s="35"/>
      <c r="AGR93" s="35"/>
      <c r="AGS93" s="35"/>
      <c r="AGT93" s="35"/>
      <c r="AGU93" s="35"/>
      <c r="AGV93" s="35"/>
      <c r="AGW93" s="35"/>
      <c r="AGX93" s="35"/>
      <c r="AGY93" s="35"/>
      <c r="AGZ93" s="35"/>
      <c r="AHA93" s="35"/>
      <c r="AHB93" s="35"/>
      <c r="AHC93" s="35"/>
      <c r="AHD93" s="35"/>
      <c r="AHE93" s="35"/>
      <c r="AHF93" s="35"/>
      <c r="AHG93" s="35"/>
      <c r="AHH93" s="35"/>
      <c r="AHI93" s="35"/>
      <c r="AHJ93" s="35"/>
      <c r="AHK93" s="35"/>
      <c r="AHL93" s="35"/>
      <c r="AHM93" s="35"/>
      <c r="AHN93" s="35"/>
      <c r="AHO93" s="35"/>
      <c r="AHP93" s="35"/>
      <c r="AHQ93" s="35"/>
      <c r="AHR93" s="35"/>
      <c r="AHS93" s="35"/>
      <c r="AHT93" s="35"/>
      <c r="AHU93" s="35"/>
      <c r="AHV93" s="35"/>
      <c r="AHW93" s="35"/>
      <c r="AHX93" s="35"/>
      <c r="AHY93" s="35"/>
      <c r="AHZ93" s="35"/>
      <c r="AIA93" s="35"/>
      <c r="AIB93" s="35"/>
      <c r="AIC93" s="35"/>
      <c r="AID93" s="35"/>
      <c r="AIE93" s="35"/>
      <c r="AIF93" s="35"/>
      <c r="AIG93" s="35"/>
      <c r="AIH93" s="35"/>
      <c r="AII93" s="35"/>
      <c r="AIJ93" s="35"/>
      <c r="AIK93" s="35"/>
      <c r="AIL93" s="35"/>
      <c r="AIM93" s="35"/>
      <c r="AIN93" s="35"/>
      <c r="AIO93" s="35"/>
      <c r="AIP93" s="35"/>
      <c r="AIQ93" s="35"/>
      <c r="AIR93" s="35"/>
      <c r="AIS93" s="35"/>
      <c r="AIT93" s="35"/>
      <c r="AIU93" s="35"/>
      <c r="AIV93" s="35"/>
      <c r="AIW93" s="35"/>
      <c r="AIX93" s="35"/>
      <c r="AIY93" s="35"/>
      <c r="AIZ93" s="35"/>
      <c r="AJA93" s="35"/>
      <c r="AJB93" s="35"/>
      <c r="AJC93" s="35"/>
      <c r="AJD93" s="35"/>
      <c r="AJE93" s="35"/>
      <c r="AJF93" s="35"/>
      <c r="AJG93" s="35"/>
      <c r="AJH93" s="35"/>
      <c r="AJI93" s="35"/>
      <c r="AJJ93" s="35"/>
      <c r="AJK93" s="35"/>
      <c r="AJL93" s="35"/>
      <c r="AJM93" s="35"/>
      <c r="AJN93" s="35"/>
      <c r="AJO93" s="35"/>
      <c r="AJP93" s="35"/>
      <c r="AJQ93" s="35"/>
      <c r="AJR93" s="35"/>
      <c r="AJS93" s="35"/>
      <c r="AJT93" s="35"/>
      <c r="AJU93" s="35"/>
      <c r="AJV93" s="35"/>
      <c r="AJW93" s="35"/>
      <c r="AJX93" s="35"/>
      <c r="AJY93" s="35"/>
      <c r="AJZ93" s="35"/>
      <c r="AKA93" s="35"/>
      <c r="AKB93" s="35"/>
      <c r="AKC93" s="35"/>
      <c r="AKD93" s="35"/>
      <c r="AKE93" s="35"/>
      <c r="AKF93" s="35"/>
      <c r="AKG93" s="35"/>
      <c r="AKH93" s="35"/>
      <c r="AKI93" s="35"/>
      <c r="AKJ93" s="35"/>
      <c r="AKK93" s="35"/>
      <c r="AKL93" s="35"/>
      <c r="AKM93" s="35"/>
      <c r="AKN93" s="35"/>
      <c r="AKO93" s="35"/>
      <c r="AKP93" s="35"/>
      <c r="AKQ93" s="35"/>
      <c r="AKR93" s="35"/>
      <c r="AKS93" s="35"/>
      <c r="AKT93" s="35"/>
      <c r="AKU93" s="35"/>
      <c r="AKV93" s="35"/>
      <c r="AKW93" s="35"/>
      <c r="AKX93" s="35"/>
      <c r="AKY93" s="35"/>
      <c r="AKZ93" s="35"/>
      <c r="ALA93" s="35"/>
      <c r="ALB93" s="35"/>
      <c r="ALC93" s="35"/>
      <c r="ALD93" s="35"/>
      <c r="ALE93" s="35"/>
      <c r="ALF93" s="35"/>
      <c r="ALG93" s="35"/>
      <c r="ALH93" s="35"/>
      <c r="ALI93" s="35"/>
      <c r="ALJ93" s="35"/>
      <c r="ALK93" s="35"/>
      <c r="ALL93" s="35"/>
      <c r="ALM93" s="35"/>
      <c r="ALN93" s="35"/>
      <c r="ALO93" s="35"/>
      <c r="ALP93" s="35"/>
      <c r="ALQ93" s="35"/>
      <c r="ALR93" s="35"/>
      <c r="ALS93" s="35"/>
      <c r="ALT93" s="35"/>
      <c r="ALU93" s="35"/>
      <c r="ALV93" s="35"/>
      <c r="ALW93" s="35"/>
      <c r="ALX93" s="35"/>
      <c r="ALY93" s="35"/>
      <c r="ALZ93" s="35"/>
      <c r="AMA93" s="35"/>
      <c r="AMB93" s="35"/>
      <c r="AMC93" s="35"/>
      <c r="AMD93" s="35"/>
      <c r="AME93" s="35"/>
      <c r="AMF93" s="35"/>
      <c r="AMG93" s="35"/>
      <c r="AMH93" s="35"/>
      <c r="AMI93" s="35"/>
      <c r="AMJ93" s="35"/>
      <c r="AMK93" s="35"/>
    </row>
    <row r="94" s="1" customFormat="1" ht="20.1" customHeight="1" spans="1:1025">
      <c r="A94" s="11">
        <v>8</v>
      </c>
      <c r="B94" s="11">
        <v>91</v>
      </c>
      <c r="C94" s="12">
        <v>42284</v>
      </c>
      <c r="D94" s="13" t="s">
        <v>18</v>
      </c>
      <c r="E94" s="14" t="s">
        <v>19</v>
      </c>
      <c r="F94" s="14" t="s">
        <v>47</v>
      </c>
      <c r="G94" s="13" t="s">
        <v>21</v>
      </c>
      <c r="H94" s="15" t="s">
        <v>48</v>
      </c>
      <c r="I94" s="20" t="s">
        <v>49</v>
      </c>
      <c r="J94" s="13">
        <v>7</v>
      </c>
      <c r="K94" s="21">
        <v>8.459</v>
      </c>
      <c r="L94" s="22">
        <f>K94/0.003375</f>
        <v>2506.37037037037</v>
      </c>
      <c r="M94" s="23">
        <v>249.2</v>
      </c>
      <c r="N94" s="15">
        <f>M94/22.5</f>
        <v>11.0755555555556</v>
      </c>
      <c r="O94" s="15">
        <f>AVERAGE(N94:N96)</f>
        <v>10.4933333333333</v>
      </c>
      <c r="P94" s="15">
        <f>(O94/15)*100</f>
        <v>69.9555555555556</v>
      </c>
      <c r="Q94" s="30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3"/>
      <c r="AG94" s="34"/>
      <c r="AH94" s="34"/>
      <c r="AI94" s="34"/>
      <c r="AJ94" s="34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  <c r="CQ94" s="35"/>
      <c r="CR94" s="35"/>
      <c r="CS94" s="35"/>
      <c r="CT94" s="35"/>
      <c r="CU94" s="35"/>
      <c r="CV94" s="35"/>
      <c r="CW94" s="35"/>
      <c r="CX94" s="35"/>
      <c r="CY94" s="35"/>
      <c r="CZ94" s="35"/>
      <c r="DA94" s="35"/>
      <c r="DB94" s="35"/>
      <c r="DC94" s="35"/>
      <c r="DD94" s="35"/>
      <c r="DE94" s="35"/>
      <c r="DF94" s="35"/>
      <c r="DG94" s="35"/>
      <c r="DH94" s="35"/>
      <c r="DI94" s="35"/>
      <c r="DJ94" s="35"/>
      <c r="DK94" s="35"/>
      <c r="DL94" s="35"/>
      <c r="DM94" s="35"/>
      <c r="DN94" s="35"/>
      <c r="DO94" s="35"/>
      <c r="DP94" s="35"/>
      <c r="DQ94" s="35"/>
      <c r="DR94" s="35"/>
      <c r="DS94" s="35"/>
      <c r="DT94" s="35"/>
      <c r="DU94" s="35"/>
      <c r="DV94" s="35"/>
      <c r="DW94" s="35"/>
      <c r="DX94" s="35"/>
      <c r="DY94" s="35"/>
      <c r="DZ94" s="35"/>
      <c r="EA94" s="35"/>
      <c r="EB94" s="35"/>
      <c r="EC94" s="35"/>
      <c r="ED94" s="35"/>
      <c r="EE94" s="35"/>
      <c r="EF94" s="35"/>
      <c r="EG94" s="35"/>
      <c r="EH94" s="35"/>
      <c r="EI94" s="35"/>
      <c r="EJ94" s="35"/>
      <c r="EK94" s="35"/>
      <c r="EL94" s="35"/>
      <c r="EM94" s="35"/>
      <c r="EN94" s="35"/>
      <c r="EO94" s="35"/>
      <c r="EP94" s="35"/>
      <c r="EQ94" s="35"/>
      <c r="ER94" s="35"/>
      <c r="ES94" s="35"/>
      <c r="ET94" s="35"/>
      <c r="EU94" s="35"/>
      <c r="EV94" s="35"/>
      <c r="EW94" s="35"/>
      <c r="EX94" s="35"/>
      <c r="EY94" s="35"/>
      <c r="EZ94" s="35"/>
      <c r="FA94" s="35"/>
      <c r="FB94" s="35"/>
      <c r="FC94" s="35"/>
      <c r="FD94" s="35"/>
      <c r="FE94" s="35"/>
      <c r="FF94" s="35"/>
      <c r="FG94" s="35"/>
      <c r="FH94" s="35"/>
      <c r="FI94" s="35"/>
      <c r="FJ94" s="35"/>
      <c r="FK94" s="35"/>
      <c r="FL94" s="35"/>
      <c r="FM94" s="35"/>
      <c r="FN94" s="35"/>
      <c r="FO94" s="35"/>
      <c r="FP94" s="35"/>
      <c r="FQ94" s="35"/>
      <c r="FR94" s="35"/>
      <c r="FS94" s="35"/>
      <c r="FT94" s="35"/>
      <c r="FU94" s="35"/>
      <c r="FV94" s="35"/>
      <c r="FW94" s="35"/>
      <c r="FX94" s="35"/>
      <c r="FY94" s="35"/>
      <c r="FZ94" s="35"/>
      <c r="GA94" s="35"/>
      <c r="GB94" s="35"/>
      <c r="GC94" s="35"/>
      <c r="GD94" s="35"/>
      <c r="GE94" s="35"/>
      <c r="GF94" s="35"/>
      <c r="GG94" s="35"/>
      <c r="GH94" s="35"/>
      <c r="GI94" s="35"/>
      <c r="GJ94" s="35"/>
      <c r="GK94" s="35"/>
      <c r="GL94" s="35"/>
      <c r="GM94" s="35"/>
      <c r="GN94" s="35"/>
      <c r="GO94" s="35"/>
      <c r="GP94" s="35"/>
      <c r="GQ94" s="35"/>
      <c r="GR94" s="35"/>
      <c r="GS94" s="35"/>
      <c r="GT94" s="35"/>
      <c r="GU94" s="35"/>
      <c r="GV94" s="35"/>
      <c r="GW94" s="35"/>
      <c r="GX94" s="35"/>
      <c r="GY94" s="35"/>
      <c r="GZ94" s="35"/>
      <c r="HA94" s="35"/>
      <c r="HB94" s="35"/>
      <c r="HC94" s="35"/>
      <c r="HD94" s="35"/>
      <c r="HE94" s="35"/>
      <c r="HF94" s="35"/>
      <c r="HG94" s="35"/>
      <c r="HH94" s="35"/>
      <c r="HI94" s="35"/>
      <c r="HJ94" s="35"/>
      <c r="HK94" s="35"/>
      <c r="HL94" s="35"/>
      <c r="HM94" s="35"/>
      <c r="HN94" s="35"/>
      <c r="HO94" s="35"/>
      <c r="HP94" s="35"/>
      <c r="HQ94" s="35"/>
      <c r="HR94" s="35"/>
      <c r="HS94" s="35"/>
      <c r="HT94" s="35"/>
      <c r="HU94" s="35"/>
      <c r="HV94" s="35"/>
      <c r="HW94" s="35"/>
      <c r="HX94" s="35"/>
      <c r="HY94" s="35"/>
      <c r="HZ94" s="35"/>
      <c r="IA94" s="35"/>
      <c r="IB94" s="35"/>
      <c r="IC94" s="35"/>
      <c r="ID94" s="35"/>
      <c r="IE94" s="35"/>
      <c r="IF94" s="35"/>
      <c r="IG94" s="35"/>
      <c r="IH94" s="35"/>
      <c r="II94" s="35"/>
      <c r="IJ94" s="35"/>
      <c r="IK94" s="35"/>
      <c r="IL94" s="35"/>
      <c r="IM94" s="35"/>
      <c r="IN94" s="35"/>
      <c r="IO94" s="35"/>
      <c r="IP94" s="35"/>
      <c r="IQ94" s="35"/>
      <c r="IR94" s="35"/>
      <c r="IS94" s="35"/>
      <c r="IT94" s="35"/>
      <c r="IU94" s="35"/>
      <c r="IV94" s="35"/>
      <c r="IW94" s="35"/>
      <c r="IX94" s="35"/>
      <c r="IY94" s="35"/>
      <c r="IZ94" s="35"/>
      <c r="JA94" s="35"/>
      <c r="JB94" s="35"/>
      <c r="JC94" s="35"/>
      <c r="JD94" s="35"/>
      <c r="JE94" s="35"/>
      <c r="JF94" s="35"/>
      <c r="JG94" s="35"/>
      <c r="JH94" s="35"/>
      <c r="JI94" s="35"/>
      <c r="JJ94" s="35"/>
      <c r="JK94" s="35"/>
      <c r="JL94" s="35"/>
      <c r="JM94" s="35"/>
      <c r="JN94" s="35"/>
      <c r="JO94" s="35"/>
      <c r="JP94" s="35"/>
      <c r="JQ94" s="35"/>
      <c r="JR94" s="35"/>
      <c r="JS94" s="35"/>
      <c r="JT94" s="35"/>
      <c r="JU94" s="35"/>
      <c r="JV94" s="35"/>
      <c r="JW94" s="35"/>
      <c r="JX94" s="35"/>
      <c r="JY94" s="35"/>
      <c r="JZ94" s="35"/>
      <c r="KA94" s="35"/>
      <c r="KB94" s="35"/>
      <c r="KC94" s="35"/>
      <c r="KD94" s="35"/>
      <c r="KE94" s="35"/>
      <c r="KF94" s="35"/>
      <c r="KG94" s="35"/>
      <c r="KH94" s="35"/>
      <c r="KI94" s="35"/>
      <c r="KJ94" s="35"/>
      <c r="KK94" s="35"/>
      <c r="KL94" s="35"/>
      <c r="KM94" s="35"/>
      <c r="KN94" s="35"/>
      <c r="KO94" s="35"/>
      <c r="KP94" s="35"/>
      <c r="KQ94" s="35"/>
      <c r="KR94" s="35"/>
      <c r="KS94" s="35"/>
      <c r="KT94" s="35"/>
      <c r="KU94" s="35"/>
      <c r="KV94" s="35"/>
      <c r="KW94" s="35"/>
      <c r="KX94" s="35"/>
      <c r="KY94" s="35"/>
      <c r="KZ94" s="35"/>
      <c r="LA94" s="35"/>
      <c r="LB94" s="35"/>
      <c r="LC94" s="35"/>
      <c r="LD94" s="35"/>
      <c r="LE94" s="35"/>
      <c r="LF94" s="35"/>
      <c r="LG94" s="35"/>
      <c r="LH94" s="35"/>
      <c r="LI94" s="35"/>
      <c r="LJ94" s="35"/>
      <c r="LK94" s="35"/>
      <c r="LL94" s="35"/>
      <c r="LM94" s="35"/>
      <c r="LN94" s="35"/>
      <c r="LO94" s="35"/>
      <c r="LP94" s="35"/>
      <c r="LQ94" s="35"/>
      <c r="LR94" s="35"/>
      <c r="LS94" s="35"/>
      <c r="LT94" s="35"/>
      <c r="LU94" s="35"/>
      <c r="LV94" s="35"/>
      <c r="LW94" s="35"/>
      <c r="LX94" s="35"/>
      <c r="LY94" s="35"/>
      <c r="LZ94" s="35"/>
      <c r="MA94" s="35"/>
      <c r="MB94" s="35"/>
      <c r="MC94" s="35"/>
      <c r="MD94" s="35"/>
      <c r="ME94" s="35"/>
      <c r="MF94" s="35"/>
      <c r="MG94" s="35"/>
      <c r="MH94" s="35"/>
      <c r="MI94" s="35"/>
      <c r="MJ94" s="35"/>
      <c r="MK94" s="35"/>
      <c r="ML94" s="35"/>
      <c r="MM94" s="35"/>
      <c r="MN94" s="35"/>
      <c r="MO94" s="35"/>
      <c r="MP94" s="35"/>
      <c r="MQ94" s="35"/>
      <c r="MR94" s="35"/>
      <c r="MS94" s="35"/>
      <c r="MT94" s="35"/>
      <c r="MU94" s="35"/>
      <c r="MV94" s="35"/>
      <c r="MW94" s="35"/>
      <c r="MX94" s="35"/>
      <c r="MY94" s="35"/>
      <c r="MZ94" s="35"/>
      <c r="NA94" s="35"/>
      <c r="NB94" s="35"/>
      <c r="NC94" s="35"/>
      <c r="ND94" s="35"/>
      <c r="NE94" s="35"/>
      <c r="NF94" s="35"/>
      <c r="NG94" s="35"/>
      <c r="NH94" s="35"/>
      <c r="NI94" s="35"/>
      <c r="NJ94" s="35"/>
      <c r="NK94" s="35"/>
      <c r="NL94" s="35"/>
      <c r="NM94" s="35"/>
      <c r="NN94" s="35"/>
      <c r="NO94" s="35"/>
      <c r="NP94" s="35"/>
      <c r="NQ94" s="35"/>
      <c r="NR94" s="35"/>
      <c r="NS94" s="35"/>
      <c r="NT94" s="35"/>
      <c r="NU94" s="35"/>
      <c r="NV94" s="35"/>
      <c r="NW94" s="35"/>
      <c r="NX94" s="35"/>
      <c r="NY94" s="35"/>
      <c r="NZ94" s="35"/>
      <c r="OA94" s="35"/>
      <c r="OB94" s="35"/>
      <c r="OC94" s="35"/>
      <c r="OD94" s="35"/>
      <c r="OE94" s="35"/>
      <c r="OF94" s="35"/>
      <c r="OG94" s="35"/>
      <c r="OH94" s="35"/>
      <c r="OI94" s="35"/>
      <c r="OJ94" s="35"/>
      <c r="OK94" s="35"/>
      <c r="OL94" s="35"/>
      <c r="OM94" s="35"/>
      <c r="ON94" s="35"/>
      <c r="OO94" s="35"/>
      <c r="OP94" s="35"/>
      <c r="OQ94" s="35"/>
      <c r="OR94" s="35"/>
      <c r="OS94" s="35"/>
      <c r="OT94" s="35"/>
      <c r="OU94" s="35"/>
      <c r="OV94" s="35"/>
      <c r="OW94" s="35"/>
      <c r="OX94" s="35"/>
      <c r="OY94" s="35"/>
      <c r="OZ94" s="35"/>
      <c r="PA94" s="35"/>
      <c r="PB94" s="35"/>
      <c r="PC94" s="35"/>
      <c r="PD94" s="35"/>
      <c r="PE94" s="35"/>
      <c r="PF94" s="35"/>
      <c r="PG94" s="35"/>
      <c r="PH94" s="35"/>
      <c r="PI94" s="35"/>
      <c r="PJ94" s="35"/>
      <c r="PK94" s="35"/>
      <c r="PL94" s="35"/>
      <c r="PM94" s="35"/>
      <c r="PN94" s="35"/>
      <c r="PO94" s="35"/>
      <c r="PP94" s="35"/>
      <c r="PQ94" s="35"/>
      <c r="PR94" s="35"/>
      <c r="PS94" s="35"/>
      <c r="PT94" s="35"/>
      <c r="PU94" s="35"/>
      <c r="PV94" s="35"/>
      <c r="PW94" s="35"/>
      <c r="PX94" s="35"/>
      <c r="PY94" s="35"/>
      <c r="PZ94" s="35"/>
      <c r="QA94" s="35"/>
      <c r="QB94" s="35"/>
      <c r="QC94" s="35"/>
      <c r="QD94" s="35"/>
      <c r="QE94" s="35"/>
      <c r="QF94" s="35"/>
      <c r="QG94" s="35"/>
      <c r="QH94" s="35"/>
      <c r="QI94" s="35"/>
      <c r="QJ94" s="35"/>
      <c r="QK94" s="35"/>
      <c r="QL94" s="35"/>
      <c r="QM94" s="35"/>
      <c r="QN94" s="35"/>
      <c r="QO94" s="35"/>
      <c r="QP94" s="35"/>
      <c r="QQ94" s="35"/>
      <c r="QR94" s="35"/>
      <c r="QS94" s="35"/>
      <c r="QT94" s="35"/>
      <c r="QU94" s="35"/>
      <c r="QV94" s="35"/>
      <c r="QW94" s="35"/>
      <c r="QX94" s="35"/>
      <c r="QY94" s="35"/>
      <c r="QZ94" s="35"/>
      <c r="RA94" s="35"/>
      <c r="RB94" s="35"/>
      <c r="RC94" s="35"/>
      <c r="RD94" s="35"/>
      <c r="RE94" s="35"/>
      <c r="RF94" s="35"/>
      <c r="RG94" s="35"/>
      <c r="RH94" s="35"/>
      <c r="RI94" s="35"/>
      <c r="RJ94" s="35"/>
      <c r="RK94" s="35"/>
      <c r="RL94" s="35"/>
      <c r="RM94" s="35"/>
      <c r="RN94" s="35"/>
      <c r="RO94" s="35"/>
      <c r="RP94" s="35"/>
      <c r="RQ94" s="35"/>
      <c r="RR94" s="35"/>
      <c r="RS94" s="35"/>
      <c r="RT94" s="35"/>
      <c r="RU94" s="35"/>
      <c r="RV94" s="35"/>
      <c r="RW94" s="35"/>
      <c r="RX94" s="35"/>
      <c r="RY94" s="35"/>
      <c r="RZ94" s="35"/>
      <c r="SA94" s="35"/>
      <c r="SB94" s="35"/>
      <c r="SC94" s="35"/>
      <c r="SD94" s="35"/>
      <c r="SE94" s="35"/>
      <c r="SF94" s="35"/>
      <c r="SG94" s="35"/>
      <c r="SH94" s="35"/>
      <c r="SI94" s="35"/>
      <c r="SJ94" s="35"/>
      <c r="SK94" s="35"/>
      <c r="SL94" s="35"/>
      <c r="SM94" s="35"/>
      <c r="SN94" s="35"/>
      <c r="SO94" s="35"/>
      <c r="SP94" s="35"/>
      <c r="SQ94" s="35"/>
      <c r="SR94" s="35"/>
      <c r="SS94" s="35"/>
      <c r="ST94" s="35"/>
      <c r="SU94" s="35"/>
      <c r="SV94" s="35"/>
      <c r="SW94" s="35"/>
      <c r="SX94" s="35"/>
      <c r="SY94" s="35"/>
      <c r="SZ94" s="35"/>
      <c r="TA94" s="35"/>
      <c r="TB94" s="35"/>
      <c r="TC94" s="35"/>
      <c r="TD94" s="35"/>
      <c r="TE94" s="35"/>
      <c r="TF94" s="35"/>
      <c r="TG94" s="35"/>
      <c r="TH94" s="35"/>
      <c r="TI94" s="35"/>
      <c r="TJ94" s="35"/>
      <c r="TK94" s="35"/>
      <c r="TL94" s="35"/>
      <c r="TM94" s="35"/>
      <c r="TN94" s="35"/>
      <c r="TO94" s="35"/>
      <c r="TP94" s="35"/>
      <c r="TQ94" s="35"/>
      <c r="TR94" s="35"/>
      <c r="TS94" s="35"/>
      <c r="TT94" s="35"/>
      <c r="TU94" s="35"/>
      <c r="TV94" s="35"/>
      <c r="TW94" s="35"/>
      <c r="TX94" s="35"/>
      <c r="TY94" s="35"/>
      <c r="TZ94" s="35"/>
      <c r="UA94" s="35"/>
      <c r="UB94" s="35"/>
      <c r="UC94" s="35"/>
      <c r="UD94" s="35"/>
      <c r="UE94" s="35"/>
      <c r="UF94" s="35"/>
      <c r="UG94" s="35"/>
      <c r="UH94" s="35"/>
      <c r="UI94" s="35"/>
      <c r="UJ94" s="35"/>
      <c r="UK94" s="35"/>
      <c r="UL94" s="35"/>
      <c r="UM94" s="35"/>
      <c r="UN94" s="35"/>
      <c r="UO94" s="35"/>
      <c r="UP94" s="35"/>
      <c r="UQ94" s="35"/>
      <c r="UR94" s="35"/>
      <c r="US94" s="35"/>
      <c r="UT94" s="35"/>
      <c r="UU94" s="35"/>
      <c r="UV94" s="35"/>
      <c r="UW94" s="35"/>
      <c r="UX94" s="35"/>
      <c r="UY94" s="35"/>
      <c r="UZ94" s="35"/>
      <c r="VA94" s="35"/>
      <c r="VB94" s="35"/>
      <c r="VC94" s="35"/>
      <c r="VD94" s="35"/>
      <c r="VE94" s="35"/>
      <c r="VF94" s="35"/>
      <c r="VG94" s="35"/>
      <c r="VH94" s="35"/>
      <c r="VI94" s="35"/>
      <c r="VJ94" s="35"/>
      <c r="VK94" s="35"/>
      <c r="VL94" s="35"/>
      <c r="VM94" s="35"/>
      <c r="VN94" s="35"/>
      <c r="VO94" s="35"/>
      <c r="VP94" s="35"/>
      <c r="VQ94" s="35"/>
      <c r="VR94" s="35"/>
      <c r="VS94" s="35"/>
      <c r="VT94" s="35"/>
      <c r="VU94" s="35"/>
      <c r="VV94" s="35"/>
      <c r="VW94" s="35"/>
      <c r="VX94" s="35"/>
      <c r="VY94" s="35"/>
      <c r="VZ94" s="35"/>
      <c r="WA94" s="35"/>
      <c r="WB94" s="35"/>
      <c r="WC94" s="35"/>
      <c r="WD94" s="35"/>
      <c r="WE94" s="35"/>
      <c r="WF94" s="35"/>
      <c r="WG94" s="35"/>
      <c r="WH94" s="35"/>
      <c r="WI94" s="35"/>
      <c r="WJ94" s="35"/>
      <c r="WK94" s="35"/>
      <c r="WL94" s="35"/>
      <c r="WM94" s="35"/>
      <c r="WN94" s="35"/>
      <c r="WO94" s="35"/>
      <c r="WP94" s="35"/>
      <c r="WQ94" s="35"/>
      <c r="WR94" s="35"/>
      <c r="WS94" s="35"/>
      <c r="WT94" s="35"/>
      <c r="WU94" s="35"/>
      <c r="WV94" s="35"/>
      <c r="WW94" s="35"/>
      <c r="WX94" s="35"/>
      <c r="WY94" s="35"/>
      <c r="WZ94" s="35"/>
      <c r="XA94" s="35"/>
      <c r="XB94" s="35"/>
      <c r="XC94" s="35"/>
      <c r="XD94" s="35"/>
      <c r="XE94" s="35"/>
      <c r="XF94" s="35"/>
      <c r="XG94" s="35"/>
      <c r="XH94" s="35"/>
      <c r="XI94" s="35"/>
      <c r="XJ94" s="35"/>
      <c r="XK94" s="35"/>
      <c r="XL94" s="35"/>
      <c r="XM94" s="35"/>
      <c r="XN94" s="35"/>
      <c r="XO94" s="35"/>
      <c r="XP94" s="35"/>
      <c r="XQ94" s="35"/>
      <c r="XR94" s="35"/>
      <c r="XS94" s="35"/>
      <c r="XT94" s="35"/>
      <c r="XU94" s="35"/>
      <c r="XV94" s="35"/>
      <c r="XW94" s="35"/>
      <c r="XX94" s="35"/>
      <c r="XY94" s="35"/>
      <c r="XZ94" s="35"/>
      <c r="YA94" s="35"/>
      <c r="YB94" s="35"/>
      <c r="YC94" s="35"/>
      <c r="YD94" s="35"/>
      <c r="YE94" s="35"/>
      <c r="YF94" s="35"/>
      <c r="YG94" s="35"/>
      <c r="YH94" s="35"/>
      <c r="YI94" s="35"/>
      <c r="YJ94" s="35"/>
      <c r="YK94" s="35"/>
      <c r="YL94" s="35"/>
      <c r="YM94" s="35"/>
      <c r="YN94" s="35"/>
      <c r="YO94" s="35"/>
      <c r="YP94" s="35"/>
      <c r="YQ94" s="35"/>
      <c r="YR94" s="35"/>
      <c r="YS94" s="35"/>
      <c r="YT94" s="35"/>
      <c r="YU94" s="35"/>
      <c r="YV94" s="35"/>
      <c r="YW94" s="35"/>
      <c r="YX94" s="35"/>
      <c r="YY94" s="35"/>
      <c r="YZ94" s="35"/>
      <c r="ZA94" s="35"/>
      <c r="ZB94" s="35"/>
      <c r="ZC94" s="35"/>
      <c r="ZD94" s="35"/>
      <c r="ZE94" s="35"/>
      <c r="ZF94" s="35"/>
      <c r="ZG94" s="35"/>
      <c r="ZH94" s="35"/>
      <c r="ZI94" s="35"/>
      <c r="ZJ94" s="35"/>
      <c r="ZK94" s="35"/>
      <c r="ZL94" s="35"/>
      <c r="ZM94" s="35"/>
      <c r="ZN94" s="35"/>
      <c r="ZO94" s="35"/>
      <c r="ZP94" s="35"/>
      <c r="ZQ94" s="35"/>
      <c r="ZR94" s="35"/>
      <c r="ZS94" s="35"/>
      <c r="ZT94" s="35"/>
      <c r="ZU94" s="35"/>
      <c r="ZV94" s="35"/>
      <c r="ZW94" s="35"/>
      <c r="ZX94" s="35"/>
      <c r="ZY94" s="35"/>
      <c r="ZZ94" s="35"/>
      <c r="AAA94" s="35"/>
      <c r="AAB94" s="35"/>
      <c r="AAC94" s="35"/>
      <c r="AAD94" s="35"/>
      <c r="AAE94" s="35"/>
      <c r="AAF94" s="35"/>
      <c r="AAG94" s="35"/>
      <c r="AAH94" s="35"/>
      <c r="AAI94" s="35"/>
      <c r="AAJ94" s="35"/>
      <c r="AAK94" s="35"/>
      <c r="AAL94" s="35"/>
      <c r="AAM94" s="35"/>
      <c r="AAN94" s="35"/>
      <c r="AAO94" s="35"/>
      <c r="AAP94" s="35"/>
      <c r="AAQ94" s="35"/>
      <c r="AAR94" s="35"/>
      <c r="AAS94" s="35"/>
      <c r="AAT94" s="35"/>
      <c r="AAU94" s="35"/>
      <c r="AAV94" s="35"/>
      <c r="AAW94" s="35"/>
      <c r="AAX94" s="35"/>
      <c r="AAY94" s="35"/>
      <c r="AAZ94" s="35"/>
      <c r="ABA94" s="35"/>
      <c r="ABB94" s="35"/>
      <c r="ABC94" s="35"/>
      <c r="ABD94" s="35"/>
      <c r="ABE94" s="35"/>
      <c r="ABF94" s="35"/>
      <c r="ABG94" s="35"/>
      <c r="ABH94" s="35"/>
      <c r="ABI94" s="35"/>
      <c r="ABJ94" s="35"/>
      <c r="ABK94" s="35"/>
      <c r="ABL94" s="35"/>
      <c r="ABM94" s="35"/>
      <c r="ABN94" s="35"/>
      <c r="ABO94" s="35"/>
      <c r="ABP94" s="35"/>
      <c r="ABQ94" s="35"/>
      <c r="ABR94" s="35"/>
      <c r="ABS94" s="35"/>
      <c r="ABT94" s="35"/>
      <c r="ABU94" s="35"/>
      <c r="ABV94" s="35"/>
      <c r="ABW94" s="35"/>
      <c r="ABX94" s="35"/>
      <c r="ABY94" s="35"/>
      <c r="ABZ94" s="35"/>
      <c r="ACA94" s="35"/>
      <c r="ACB94" s="35"/>
      <c r="ACC94" s="35"/>
      <c r="ACD94" s="35"/>
      <c r="ACE94" s="35"/>
      <c r="ACF94" s="35"/>
      <c r="ACG94" s="35"/>
      <c r="ACH94" s="35"/>
      <c r="ACI94" s="35"/>
      <c r="ACJ94" s="35"/>
      <c r="ACK94" s="35"/>
      <c r="ACL94" s="35"/>
      <c r="ACM94" s="35"/>
      <c r="ACN94" s="35"/>
      <c r="ACO94" s="35"/>
      <c r="ACP94" s="35"/>
      <c r="ACQ94" s="35"/>
      <c r="ACR94" s="35"/>
      <c r="ACS94" s="35"/>
      <c r="ACT94" s="35"/>
      <c r="ACU94" s="35"/>
      <c r="ACV94" s="35"/>
      <c r="ACW94" s="35"/>
      <c r="ACX94" s="35"/>
      <c r="ACY94" s="35"/>
      <c r="ACZ94" s="35"/>
      <c r="ADA94" s="35"/>
      <c r="ADB94" s="35"/>
      <c r="ADC94" s="35"/>
      <c r="ADD94" s="35"/>
      <c r="ADE94" s="35"/>
      <c r="ADF94" s="35"/>
      <c r="ADG94" s="35"/>
      <c r="ADH94" s="35"/>
      <c r="ADI94" s="35"/>
      <c r="ADJ94" s="35"/>
      <c r="ADK94" s="35"/>
      <c r="ADL94" s="35"/>
      <c r="ADM94" s="35"/>
      <c r="ADN94" s="35"/>
      <c r="ADO94" s="35"/>
      <c r="ADP94" s="35"/>
      <c r="ADQ94" s="35"/>
      <c r="ADR94" s="35"/>
      <c r="ADS94" s="35"/>
      <c r="ADT94" s="35"/>
      <c r="ADU94" s="35"/>
      <c r="ADV94" s="35"/>
      <c r="ADW94" s="35"/>
      <c r="ADX94" s="35"/>
      <c r="ADY94" s="35"/>
      <c r="ADZ94" s="35"/>
      <c r="AEA94" s="35"/>
      <c r="AEB94" s="35"/>
      <c r="AEC94" s="35"/>
      <c r="AED94" s="35"/>
      <c r="AEE94" s="35"/>
      <c r="AEF94" s="35"/>
      <c r="AEG94" s="35"/>
      <c r="AEH94" s="35"/>
      <c r="AEI94" s="35"/>
      <c r="AEJ94" s="35"/>
      <c r="AEK94" s="35"/>
      <c r="AEL94" s="35"/>
      <c r="AEM94" s="35"/>
      <c r="AEN94" s="35"/>
      <c r="AEO94" s="35"/>
      <c r="AEP94" s="35"/>
      <c r="AEQ94" s="35"/>
      <c r="AER94" s="35"/>
      <c r="AES94" s="35"/>
      <c r="AET94" s="35"/>
      <c r="AEU94" s="35"/>
      <c r="AEV94" s="35"/>
      <c r="AEW94" s="35"/>
      <c r="AEX94" s="35"/>
      <c r="AEY94" s="35"/>
      <c r="AEZ94" s="35"/>
      <c r="AFA94" s="35"/>
      <c r="AFB94" s="35"/>
      <c r="AFC94" s="35"/>
      <c r="AFD94" s="35"/>
      <c r="AFE94" s="35"/>
      <c r="AFF94" s="35"/>
      <c r="AFG94" s="35"/>
      <c r="AFH94" s="35"/>
      <c r="AFI94" s="35"/>
      <c r="AFJ94" s="35"/>
      <c r="AFK94" s="35"/>
      <c r="AFL94" s="35"/>
      <c r="AFM94" s="35"/>
      <c r="AFN94" s="35"/>
      <c r="AFO94" s="35"/>
      <c r="AFP94" s="35"/>
      <c r="AFQ94" s="35"/>
      <c r="AFR94" s="35"/>
      <c r="AFS94" s="35"/>
      <c r="AFT94" s="35"/>
      <c r="AFU94" s="35"/>
      <c r="AFV94" s="35"/>
      <c r="AFW94" s="35"/>
      <c r="AFX94" s="35"/>
      <c r="AFY94" s="35"/>
      <c r="AFZ94" s="35"/>
      <c r="AGA94" s="35"/>
      <c r="AGB94" s="35"/>
      <c r="AGC94" s="35"/>
      <c r="AGD94" s="35"/>
      <c r="AGE94" s="35"/>
      <c r="AGF94" s="35"/>
      <c r="AGG94" s="35"/>
      <c r="AGH94" s="35"/>
      <c r="AGI94" s="35"/>
      <c r="AGJ94" s="35"/>
      <c r="AGK94" s="35"/>
      <c r="AGL94" s="35"/>
      <c r="AGM94" s="35"/>
      <c r="AGN94" s="35"/>
      <c r="AGO94" s="35"/>
      <c r="AGP94" s="35"/>
      <c r="AGQ94" s="35"/>
      <c r="AGR94" s="35"/>
      <c r="AGS94" s="35"/>
      <c r="AGT94" s="35"/>
      <c r="AGU94" s="35"/>
      <c r="AGV94" s="35"/>
      <c r="AGW94" s="35"/>
      <c r="AGX94" s="35"/>
      <c r="AGY94" s="35"/>
      <c r="AGZ94" s="35"/>
      <c r="AHA94" s="35"/>
      <c r="AHB94" s="35"/>
      <c r="AHC94" s="35"/>
      <c r="AHD94" s="35"/>
      <c r="AHE94" s="35"/>
      <c r="AHF94" s="35"/>
      <c r="AHG94" s="35"/>
      <c r="AHH94" s="35"/>
      <c r="AHI94" s="35"/>
      <c r="AHJ94" s="35"/>
      <c r="AHK94" s="35"/>
      <c r="AHL94" s="35"/>
      <c r="AHM94" s="35"/>
      <c r="AHN94" s="35"/>
      <c r="AHO94" s="35"/>
      <c r="AHP94" s="35"/>
      <c r="AHQ94" s="35"/>
      <c r="AHR94" s="35"/>
      <c r="AHS94" s="35"/>
      <c r="AHT94" s="35"/>
      <c r="AHU94" s="35"/>
      <c r="AHV94" s="35"/>
      <c r="AHW94" s="35"/>
      <c r="AHX94" s="35"/>
      <c r="AHY94" s="35"/>
      <c r="AHZ94" s="35"/>
      <c r="AIA94" s="35"/>
      <c r="AIB94" s="35"/>
      <c r="AIC94" s="35"/>
      <c r="AID94" s="35"/>
      <c r="AIE94" s="35"/>
      <c r="AIF94" s="35"/>
      <c r="AIG94" s="35"/>
      <c r="AIH94" s="35"/>
      <c r="AII94" s="35"/>
      <c r="AIJ94" s="35"/>
      <c r="AIK94" s="35"/>
      <c r="AIL94" s="35"/>
      <c r="AIM94" s="35"/>
      <c r="AIN94" s="35"/>
      <c r="AIO94" s="35"/>
      <c r="AIP94" s="35"/>
      <c r="AIQ94" s="35"/>
      <c r="AIR94" s="35"/>
      <c r="AIS94" s="35"/>
      <c r="AIT94" s="35"/>
      <c r="AIU94" s="35"/>
      <c r="AIV94" s="35"/>
      <c r="AIW94" s="35"/>
      <c r="AIX94" s="35"/>
      <c r="AIY94" s="35"/>
      <c r="AIZ94" s="35"/>
      <c r="AJA94" s="35"/>
      <c r="AJB94" s="35"/>
      <c r="AJC94" s="35"/>
      <c r="AJD94" s="35"/>
      <c r="AJE94" s="35"/>
      <c r="AJF94" s="35"/>
      <c r="AJG94" s="35"/>
      <c r="AJH94" s="35"/>
      <c r="AJI94" s="35"/>
      <c r="AJJ94" s="35"/>
      <c r="AJK94" s="35"/>
      <c r="AJL94" s="35"/>
      <c r="AJM94" s="35"/>
      <c r="AJN94" s="35"/>
      <c r="AJO94" s="35"/>
      <c r="AJP94" s="35"/>
      <c r="AJQ94" s="35"/>
      <c r="AJR94" s="35"/>
      <c r="AJS94" s="35"/>
      <c r="AJT94" s="35"/>
      <c r="AJU94" s="35"/>
      <c r="AJV94" s="35"/>
      <c r="AJW94" s="35"/>
      <c r="AJX94" s="35"/>
      <c r="AJY94" s="35"/>
      <c r="AJZ94" s="35"/>
      <c r="AKA94" s="35"/>
      <c r="AKB94" s="35"/>
      <c r="AKC94" s="35"/>
      <c r="AKD94" s="35"/>
      <c r="AKE94" s="35"/>
      <c r="AKF94" s="35"/>
      <c r="AKG94" s="35"/>
      <c r="AKH94" s="35"/>
      <c r="AKI94" s="35"/>
      <c r="AKJ94" s="35"/>
      <c r="AKK94" s="35"/>
      <c r="AKL94" s="35"/>
      <c r="AKM94" s="35"/>
      <c r="AKN94" s="35"/>
      <c r="AKO94" s="35"/>
      <c r="AKP94" s="35"/>
      <c r="AKQ94" s="35"/>
      <c r="AKR94" s="35"/>
      <c r="AKS94" s="35"/>
      <c r="AKT94" s="35"/>
      <c r="AKU94" s="35"/>
      <c r="AKV94" s="35"/>
      <c r="AKW94" s="35"/>
      <c r="AKX94" s="35"/>
      <c r="AKY94" s="35"/>
      <c r="AKZ94" s="35"/>
      <c r="ALA94" s="35"/>
      <c r="ALB94" s="35"/>
      <c r="ALC94" s="35"/>
      <c r="ALD94" s="35"/>
      <c r="ALE94" s="35"/>
      <c r="ALF94" s="35"/>
      <c r="ALG94" s="35"/>
      <c r="ALH94" s="35"/>
      <c r="ALI94" s="35"/>
      <c r="ALJ94" s="35"/>
      <c r="ALK94" s="35"/>
      <c r="ALL94" s="35"/>
      <c r="ALM94" s="35"/>
      <c r="ALN94" s="35"/>
      <c r="ALO94" s="35"/>
      <c r="ALP94" s="35"/>
      <c r="ALQ94" s="35"/>
      <c r="ALR94" s="35"/>
      <c r="ALS94" s="35"/>
      <c r="ALT94" s="35"/>
      <c r="ALU94" s="35"/>
      <c r="ALV94" s="35"/>
      <c r="ALW94" s="35"/>
      <c r="ALX94" s="35"/>
      <c r="ALY94" s="35"/>
      <c r="ALZ94" s="35"/>
      <c r="AMA94" s="35"/>
      <c r="AMB94" s="35"/>
      <c r="AMC94" s="35"/>
      <c r="AMD94" s="35"/>
      <c r="AME94" s="35"/>
      <c r="AMF94" s="35"/>
      <c r="AMG94" s="35"/>
      <c r="AMH94" s="35"/>
      <c r="AMI94" s="35"/>
      <c r="AMJ94" s="35"/>
      <c r="AMK94" s="35"/>
    </row>
    <row r="95" s="1" customFormat="1" ht="20.1" customHeight="1" spans="1:1025">
      <c r="A95" s="11"/>
      <c r="B95" s="11">
        <v>92</v>
      </c>
      <c r="C95" s="12"/>
      <c r="D95" s="13"/>
      <c r="E95" s="14"/>
      <c r="F95" s="14"/>
      <c r="G95" s="13"/>
      <c r="H95" s="15"/>
      <c r="I95" s="20"/>
      <c r="J95" s="13"/>
      <c r="K95" s="24">
        <v>8.386</v>
      </c>
      <c r="L95" s="22">
        <f>K95/0.003375</f>
        <v>2484.74074074074</v>
      </c>
      <c r="M95" s="25">
        <v>221.7</v>
      </c>
      <c r="N95" s="15">
        <f>M95/22.5</f>
        <v>9.85333333333333</v>
      </c>
      <c r="O95" s="15"/>
      <c r="P95" s="15"/>
      <c r="Q95" s="30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3"/>
      <c r="AG95" s="34"/>
      <c r="AH95" s="34"/>
      <c r="AI95" s="34"/>
      <c r="AJ95" s="34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  <c r="CQ95" s="35"/>
      <c r="CR95" s="35"/>
      <c r="CS95" s="35"/>
      <c r="CT95" s="35"/>
      <c r="CU95" s="35"/>
      <c r="CV95" s="35"/>
      <c r="CW95" s="35"/>
      <c r="CX95" s="35"/>
      <c r="CY95" s="35"/>
      <c r="CZ95" s="35"/>
      <c r="DA95" s="35"/>
      <c r="DB95" s="35"/>
      <c r="DC95" s="35"/>
      <c r="DD95" s="35"/>
      <c r="DE95" s="35"/>
      <c r="DF95" s="35"/>
      <c r="DG95" s="35"/>
      <c r="DH95" s="35"/>
      <c r="DI95" s="35"/>
      <c r="DJ95" s="35"/>
      <c r="DK95" s="35"/>
      <c r="DL95" s="35"/>
      <c r="DM95" s="35"/>
      <c r="DN95" s="35"/>
      <c r="DO95" s="35"/>
      <c r="DP95" s="35"/>
      <c r="DQ95" s="35"/>
      <c r="DR95" s="35"/>
      <c r="DS95" s="35"/>
      <c r="DT95" s="35"/>
      <c r="DU95" s="35"/>
      <c r="DV95" s="35"/>
      <c r="DW95" s="35"/>
      <c r="DX95" s="35"/>
      <c r="DY95" s="35"/>
      <c r="DZ95" s="35"/>
      <c r="EA95" s="35"/>
      <c r="EB95" s="35"/>
      <c r="EC95" s="35"/>
      <c r="ED95" s="35"/>
      <c r="EE95" s="35"/>
      <c r="EF95" s="35"/>
      <c r="EG95" s="35"/>
      <c r="EH95" s="35"/>
      <c r="EI95" s="35"/>
      <c r="EJ95" s="35"/>
      <c r="EK95" s="35"/>
      <c r="EL95" s="35"/>
      <c r="EM95" s="35"/>
      <c r="EN95" s="35"/>
      <c r="EO95" s="35"/>
      <c r="EP95" s="35"/>
      <c r="EQ95" s="35"/>
      <c r="ER95" s="35"/>
      <c r="ES95" s="35"/>
      <c r="ET95" s="35"/>
      <c r="EU95" s="35"/>
      <c r="EV95" s="35"/>
      <c r="EW95" s="35"/>
      <c r="EX95" s="35"/>
      <c r="EY95" s="35"/>
      <c r="EZ95" s="35"/>
      <c r="FA95" s="35"/>
      <c r="FB95" s="35"/>
      <c r="FC95" s="35"/>
      <c r="FD95" s="35"/>
      <c r="FE95" s="35"/>
      <c r="FF95" s="35"/>
      <c r="FG95" s="35"/>
      <c r="FH95" s="35"/>
      <c r="FI95" s="35"/>
      <c r="FJ95" s="35"/>
      <c r="FK95" s="35"/>
      <c r="FL95" s="35"/>
      <c r="FM95" s="35"/>
      <c r="FN95" s="35"/>
      <c r="FO95" s="35"/>
      <c r="FP95" s="35"/>
      <c r="FQ95" s="35"/>
      <c r="FR95" s="35"/>
      <c r="FS95" s="35"/>
      <c r="FT95" s="35"/>
      <c r="FU95" s="35"/>
      <c r="FV95" s="35"/>
      <c r="FW95" s="35"/>
      <c r="FX95" s="35"/>
      <c r="FY95" s="35"/>
      <c r="FZ95" s="35"/>
      <c r="GA95" s="35"/>
      <c r="GB95" s="35"/>
      <c r="GC95" s="35"/>
      <c r="GD95" s="35"/>
      <c r="GE95" s="35"/>
      <c r="GF95" s="35"/>
      <c r="GG95" s="35"/>
      <c r="GH95" s="35"/>
      <c r="GI95" s="35"/>
      <c r="GJ95" s="35"/>
      <c r="GK95" s="35"/>
      <c r="GL95" s="35"/>
      <c r="GM95" s="35"/>
      <c r="GN95" s="35"/>
      <c r="GO95" s="35"/>
      <c r="GP95" s="35"/>
      <c r="GQ95" s="35"/>
      <c r="GR95" s="35"/>
      <c r="GS95" s="35"/>
      <c r="GT95" s="35"/>
      <c r="GU95" s="35"/>
      <c r="GV95" s="35"/>
      <c r="GW95" s="35"/>
      <c r="GX95" s="35"/>
      <c r="GY95" s="35"/>
      <c r="GZ95" s="35"/>
      <c r="HA95" s="35"/>
      <c r="HB95" s="35"/>
      <c r="HC95" s="35"/>
      <c r="HD95" s="35"/>
      <c r="HE95" s="35"/>
      <c r="HF95" s="35"/>
      <c r="HG95" s="35"/>
      <c r="HH95" s="35"/>
      <c r="HI95" s="35"/>
      <c r="HJ95" s="35"/>
      <c r="HK95" s="35"/>
      <c r="HL95" s="35"/>
      <c r="HM95" s="35"/>
      <c r="HN95" s="35"/>
      <c r="HO95" s="35"/>
      <c r="HP95" s="35"/>
      <c r="HQ95" s="35"/>
      <c r="HR95" s="35"/>
      <c r="HS95" s="35"/>
      <c r="HT95" s="35"/>
      <c r="HU95" s="35"/>
      <c r="HV95" s="35"/>
      <c r="HW95" s="35"/>
      <c r="HX95" s="35"/>
      <c r="HY95" s="35"/>
      <c r="HZ95" s="35"/>
      <c r="IA95" s="35"/>
      <c r="IB95" s="35"/>
      <c r="IC95" s="35"/>
      <c r="ID95" s="35"/>
      <c r="IE95" s="35"/>
      <c r="IF95" s="35"/>
      <c r="IG95" s="35"/>
      <c r="IH95" s="35"/>
      <c r="II95" s="35"/>
      <c r="IJ95" s="35"/>
      <c r="IK95" s="35"/>
      <c r="IL95" s="35"/>
      <c r="IM95" s="35"/>
      <c r="IN95" s="35"/>
      <c r="IO95" s="35"/>
      <c r="IP95" s="35"/>
      <c r="IQ95" s="35"/>
      <c r="IR95" s="35"/>
      <c r="IS95" s="35"/>
      <c r="IT95" s="35"/>
      <c r="IU95" s="35"/>
      <c r="IV95" s="35"/>
      <c r="IW95" s="35"/>
      <c r="IX95" s="35"/>
      <c r="IY95" s="35"/>
      <c r="IZ95" s="35"/>
      <c r="JA95" s="35"/>
      <c r="JB95" s="35"/>
      <c r="JC95" s="35"/>
      <c r="JD95" s="35"/>
      <c r="JE95" s="35"/>
      <c r="JF95" s="35"/>
      <c r="JG95" s="35"/>
      <c r="JH95" s="35"/>
      <c r="JI95" s="35"/>
      <c r="JJ95" s="35"/>
      <c r="JK95" s="35"/>
      <c r="JL95" s="35"/>
      <c r="JM95" s="35"/>
      <c r="JN95" s="35"/>
      <c r="JO95" s="35"/>
      <c r="JP95" s="35"/>
      <c r="JQ95" s="35"/>
      <c r="JR95" s="35"/>
      <c r="JS95" s="35"/>
      <c r="JT95" s="35"/>
      <c r="JU95" s="35"/>
      <c r="JV95" s="35"/>
      <c r="JW95" s="35"/>
      <c r="JX95" s="35"/>
      <c r="JY95" s="35"/>
      <c r="JZ95" s="35"/>
      <c r="KA95" s="35"/>
      <c r="KB95" s="35"/>
      <c r="KC95" s="35"/>
      <c r="KD95" s="35"/>
      <c r="KE95" s="35"/>
      <c r="KF95" s="35"/>
      <c r="KG95" s="35"/>
      <c r="KH95" s="35"/>
      <c r="KI95" s="35"/>
      <c r="KJ95" s="35"/>
      <c r="KK95" s="35"/>
      <c r="KL95" s="35"/>
      <c r="KM95" s="35"/>
      <c r="KN95" s="35"/>
      <c r="KO95" s="35"/>
      <c r="KP95" s="35"/>
      <c r="KQ95" s="35"/>
      <c r="KR95" s="35"/>
      <c r="KS95" s="35"/>
      <c r="KT95" s="35"/>
      <c r="KU95" s="35"/>
      <c r="KV95" s="35"/>
      <c r="KW95" s="35"/>
      <c r="KX95" s="35"/>
      <c r="KY95" s="35"/>
      <c r="KZ95" s="35"/>
      <c r="LA95" s="35"/>
      <c r="LB95" s="35"/>
      <c r="LC95" s="35"/>
      <c r="LD95" s="35"/>
      <c r="LE95" s="35"/>
      <c r="LF95" s="35"/>
      <c r="LG95" s="35"/>
      <c r="LH95" s="35"/>
      <c r="LI95" s="35"/>
      <c r="LJ95" s="35"/>
      <c r="LK95" s="35"/>
      <c r="LL95" s="35"/>
      <c r="LM95" s="35"/>
      <c r="LN95" s="35"/>
      <c r="LO95" s="35"/>
      <c r="LP95" s="35"/>
      <c r="LQ95" s="35"/>
      <c r="LR95" s="35"/>
      <c r="LS95" s="35"/>
      <c r="LT95" s="35"/>
      <c r="LU95" s="35"/>
      <c r="LV95" s="35"/>
      <c r="LW95" s="35"/>
      <c r="LX95" s="35"/>
      <c r="LY95" s="35"/>
      <c r="LZ95" s="35"/>
      <c r="MA95" s="35"/>
      <c r="MB95" s="35"/>
      <c r="MC95" s="35"/>
      <c r="MD95" s="35"/>
      <c r="ME95" s="35"/>
      <c r="MF95" s="35"/>
      <c r="MG95" s="35"/>
      <c r="MH95" s="35"/>
      <c r="MI95" s="35"/>
      <c r="MJ95" s="35"/>
      <c r="MK95" s="35"/>
      <c r="ML95" s="35"/>
      <c r="MM95" s="35"/>
      <c r="MN95" s="35"/>
      <c r="MO95" s="35"/>
      <c r="MP95" s="35"/>
      <c r="MQ95" s="35"/>
      <c r="MR95" s="35"/>
      <c r="MS95" s="35"/>
      <c r="MT95" s="35"/>
      <c r="MU95" s="35"/>
      <c r="MV95" s="35"/>
      <c r="MW95" s="35"/>
      <c r="MX95" s="35"/>
      <c r="MY95" s="35"/>
      <c r="MZ95" s="35"/>
      <c r="NA95" s="35"/>
      <c r="NB95" s="35"/>
      <c r="NC95" s="35"/>
      <c r="ND95" s="35"/>
      <c r="NE95" s="35"/>
      <c r="NF95" s="35"/>
      <c r="NG95" s="35"/>
      <c r="NH95" s="35"/>
      <c r="NI95" s="35"/>
      <c r="NJ95" s="35"/>
      <c r="NK95" s="35"/>
      <c r="NL95" s="35"/>
      <c r="NM95" s="35"/>
      <c r="NN95" s="35"/>
      <c r="NO95" s="35"/>
      <c r="NP95" s="35"/>
      <c r="NQ95" s="35"/>
      <c r="NR95" s="35"/>
      <c r="NS95" s="35"/>
      <c r="NT95" s="35"/>
      <c r="NU95" s="35"/>
      <c r="NV95" s="35"/>
      <c r="NW95" s="35"/>
      <c r="NX95" s="35"/>
      <c r="NY95" s="35"/>
      <c r="NZ95" s="35"/>
      <c r="OA95" s="35"/>
      <c r="OB95" s="35"/>
      <c r="OC95" s="35"/>
      <c r="OD95" s="35"/>
      <c r="OE95" s="35"/>
      <c r="OF95" s="35"/>
      <c r="OG95" s="35"/>
      <c r="OH95" s="35"/>
      <c r="OI95" s="35"/>
      <c r="OJ95" s="35"/>
      <c r="OK95" s="35"/>
      <c r="OL95" s="35"/>
      <c r="OM95" s="35"/>
      <c r="ON95" s="35"/>
      <c r="OO95" s="35"/>
      <c r="OP95" s="35"/>
      <c r="OQ95" s="35"/>
      <c r="OR95" s="35"/>
      <c r="OS95" s="35"/>
      <c r="OT95" s="35"/>
      <c r="OU95" s="35"/>
      <c r="OV95" s="35"/>
      <c r="OW95" s="35"/>
      <c r="OX95" s="35"/>
      <c r="OY95" s="35"/>
      <c r="OZ95" s="35"/>
      <c r="PA95" s="35"/>
      <c r="PB95" s="35"/>
      <c r="PC95" s="35"/>
      <c r="PD95" s="35"/>
      <c r="PE95" s="35"/>
      <c r="PF95" s="35"/>
      <c r="PG95" s="35"/>
      <c r="PH95" s="35"/>
      <c r="PI95" s="35"/>
      <c r="PJ95" s="35"/>
      <c r="PK95" s="35"/>
      <c r="PL95" s="35"/>
      <c r="PM95" s="35"/>
      <c r="PN95" s="35"/>
      <c r="PO95" s="35"/>
      <c r="PP95" s="35"/>
      <c r="PQ95" s="35"/>
      <c r="PR95" s="35"/>
      <c r="PS95" s="35"/>
      <c r="PT95" s="35"/>
      <c r="PU95" s="35"/>
      <c r="PV95" s="35"/>
      <c r="PW95" s="35"/>
      <c r="PX95" s="35"/>
      <c r="PY95" s="35"/>
      <c r="PZ95" s="35"/>
      <c r="QA95" s="35"/>
      <c r="QB95" s="35"/>
      <c r="QC95" s="35"/>
      <c r="QD95" s="35"/>
      <c r="QE95" s="35"/>
      <c r="QF95" s="35"/>
      <c r="QG95" s="35"/>
      <c r="QH95" s="35"/>
      <c r="QI95" s="35"/>
      <c r="QJ95" s="35"/>
      <c r="QK95" s="35"/>
      <c r="QL95" s="35"/>
      <c r="QM95" s="35"/>
      <c r="QN95" s="35"/>
      <c r="QO95" s="35"/>
      <c r="QP95" s="35"/>
      <c r="QQ95" s="35"/>
      <c r="QR95" s="35"/>
      <c r="QS95" s="35"/>
      <c r="QT95" s="35"/>
      <c r="QU95" s="35"/>
      <c r="QV95" s="35"/>
      <c r="QW95" s="35"/>
      <c r="QX95" s="35"/>
      <c r="QY95" s="35"/>
      <c r="QZ95" s="35"/>
      <c r="RA95" s="35"/>
      <c r="RB95" s="35"/>
      <c r="RC95" s="35"/>
      <c r="RD95" s="35"/>
      <c r="RE95" s="35"/>
      <c r="RF95" s="35"/>
      <c r="RG95" s="35"/>
      <c r="RH95" s="35"/>
      <c r="RI95" s="35"/>
      <c r="RJ95" s="35"/>
      <c r="RK95" s="35"/>
      <c r="RL95" s="35"/>
      <c r="RM95" s="35"/>
      <c r="RN95" s="35"/>
      <c r="RO95" s="35"/>
      <c r="RP95" s="35"/>
      <c r="RQ95" s="35"/>
      <c r="RR95" s="35"/>
      <c r="RS95" s="35"/>
      <c r="RT95" s="35"/>
      <c r="RU95" s="35"/>
      <c r="RV95" s="35"/>
      <c r="RW95" s="35"/>
      <c r="RX95" s="35"/>
      <c r="RY95" s="35"/>
      <c r="RZ95" s="35"/>
      <c r="SA95" s="35"/>
      <c r="SB95" s="35"/>
      <c r="SC95" s="35"/>
      <c r="SD95" s="35"/>
      <c r="SE95" s="35"/>
      <c r="SF95" s="35"/>
      <c r="SG95" s="35"/>
      <c r="SH95" s="35"/>
      <c r="SI95" s="35"/>
      <c r="SJ95" s="35"/>
      <c r="SK95" s="35"/>
      <c r="SL95" s="35"/>
      <c r="SM95" s="35"/>
      <c r="SN95" s="35"/>
      <c r="SO95" s="35"/>
      <c r="SP95" s="35"/>
      <c r="SQ95" s="35"/>
      <c r="SR95" s="35"/>
      <c r="SS95" s="35"/>
      <c r="ST95" s="35"/>
      <c r="SU95" s="35"/>
      <c r="SV95" s="35"/>
      <c r="SW95" s="35"/>
      <c r="SX95" s="35"/>
      <c r="SY95" s="35"/>
      <c r="SZ95" s="35"/>
      <c r="TA95" s="35"/>
      <c r="TB95" s="35"/>
      <c r="TC95" s="35"/>
      <c r="TD95" s="35"/>
      <c r="TE95" s="35"/>
      <c r="TF95" s="35"/>
      <c r="TG95" s="35"/>
      <c r="TH95" s="35"/>
      <c r="TI95" s="35"/>
      <c r="TJ95" s="35"/>
      <c r="TK95" s="35"/>
      <c r="TL95" s="35"/>
      <c r="TM95" s="35"/>
      <c r="TN95" s="35"/>
      <c r="TO95" s="35"/>
      <c r="TP95" s="35"/>
      <c r="TQ95" s="35"/>
      <c r="TR95" s="35"/>
      <c r="TS95" s="35"/>
      <c r="TT95" s="35"/>
      <c r="TU95" s="35"/>
      <c r="TV95" s="35"/>
      <c r="TW95" s="35"/>
      <c r="TX95" s="35"/>
      <c r="TY95" s="35"/>
      <c r="TZ95" s="35"/>
      <c r="UA95" s="35"/>
      <c r="UB95" s="35"/>
      <c r="UC95" s="35"/>
      <c r="UD95" s="35"/>
      <c r="UE95" s="35"/>
      <c r="UF95" s="35"/>
      <c r="UG95" s="35"/>
      <c r="UH95" s="35"/>
      <c r="UI95" s="35"/>
      <c r="UJ95" s="35"/>
      <c r="UK95" s="35"/>
      <c r="UL95" s="35"/>
      <c r="UM95" s="35"/>
      <c r="UN95" s="35"/>
      <c r="UO95" s="35"/>
      <c r="UP95" s="35"/>
      <c r="UQ95" s="35"/>
      <c r="UR95" s="35"/>
      <c r="US95" s="35"/>
      <c r="UT95" s="35"/>
      <c r="UU95" s="35"/>
      <c r="UV95" s="35"/>
      <c r="UW95" s="35"/>
      <c r="UX95" s="35"/>
      <c r="UY95" s="35"/>
      <c r="UZ95" s="35"/>
      <c r="VA95" s="35"/>
      <c r="VB95" s="35"/>
      <c r="VC95" s="35"/>
      <c r="VD95" s="35"/>
      <c r="VE95" s="35"/>
      <c r="VF95" s="35"/>
      <c r="VG95" s="35"/>
      <c r="VH95" s="35"/>
      <c r="VI95" s="35"/>
      <c r="VJ95" s="35"/>
      <c r="VK95" s="35"/>
      <c r="VL95" s="35"/>
      <c r="VM95" s="35"/>
      <c r="VN95" s="35"/>
      <c r="VO95" s="35"/>
      <c r="VP95" s="35"/>
      <c r="VQ95" s="35"/>
      <c r="VR95" s="35"/>
      <c r="VS95" s="35"/>
      <c r="VT95" s="35"/>
      <c r="VU95" s="35"/>
      <c r="VV95" s="35"/>
      <c r="VW95" s="35"/>
      <c r="VX95" s="35"/>
      <c r="VY95" s="35"/>
      <c r="VZ95" s="35"/>
      <c r="WA95" s="35"/>
      <c r="WB95" s="35"/>
      <c r="WC95" s="35"/>
      <c r="WD95" s="35"/>
      <c r="WE95" s="35"/>
      <c r="WF95" s="35"/>
      <c r="WG95" s="35"/>
      <c r="WH95" s="35"/>
      <c r="WI95" s="35"/>
      <c r="WJ95" s="35"/>
      <c r="WK95" s="35"/>
      <c r="WL95" s="35"/>
      <c r="WM95" s="35"/>
      <c r="WN95" s="35"/>
      <c r="WO95" s="35"/>
      <c r="WP95" s="35"/>
      <c r="WQ95" s="35"/>
      <c r="WR95" s="35"/>
      <c r="WS95" s="35"/>
      <c r="WT95" s="35"/>
      <c r="WU95" s="35"/>
      <c r="WV95" s="35"/>
      <c r="WW95" s="35"/>
      <c r="WX95" s="35"/>
      <c r="WY95" s="35"/>
      <c r="WZ95" s="35"/>
      <c r="XA95" s="35"/>
      <c r="XB95" s="35"/>
      <c r="XC95" s="35"/>
      <c r="XD95" s="35"/>
      <c r="XE95" s="35"/>
      <c r="XF95" s="35"/>
      <c r="XG95" s="35"/>
      <c r="XH95" s="35"/>
      <c r="XI95" s="35"/>
      <c r="XJ95" s="35"/>
      <c r="XK95" s="35"/>
      <c r="XL95" s="35"/>
      <c r="XM95" s="35"/>
      <c r="XN95" s="35"/>
      <c r="XO95" s="35"/>
      <c r="XP95" s="35"/>
      <c r="XQ95" s="35"/>
      <c r="XR95" s="35"/>
      <c r="XS95" s="35"/>
      <c r="XT95" s="35"/>
      <c r="XU95" s="35"/>
      <c r="XV95" s="35"/>
      <c r="XW95" s="35"/>
      <c r="XX95" s="35"/>
      <c r="XY95" s="35"/>
      <c r="XZ95" s="35"/>
      <c r="YA95" s="35"/>
      <c r="YB95" s="35"/>
      <c r="YC95" s="35"/>
      <c r="YD95" s="35"/>
      <c r="YE95" s="35"/>
      <c r="YF95" s="35"/>
      <c r="YG95" s="35"/>
      <c r="YH95" s="35"/>
      <c r="YI95" s="35"/>
      <c r="YJ95" s="35"/>
      <c r="YK95" s="35"/>
      <c r="YL95" s="35"/>
      <c r="YM95" s="35"/>
      <c r="YN95" s="35"/>
      <c r="YO95" s="35"/>
      <c r="YP95" s="35"/>
      <c r="YQ95" s="35"/>
      <c r="YR95" s="35"/>
      <c r="YS95" s="35"/>
      <c r="YT95" s="35"/>
      <c r="YU95" s="35"/>
      <c r="YV95" s="35"/>
      <c r="YW95" s="35"/>
      <c r="YX95" s="35"/>
      <c r="YY95" s="35"/>
      <c r="YZ95" s="35"/>
      <c r="ZA95" s="35"/>
      <c r="ZB95" s="35"/>
      <c r="ZC95" s="35"/>
      <c r="ZD95" s="35"/>
      <c r="ZE95" s="35"/>
      <c r="ZF95" s="35"/>
      <c r="ZG95" s="35"/>
      <c r="ZH95" s="35"/>
      <c r="ZI95" s="35"/>
      <c r="ZJ95" s="35"/>
      <c r="ZK95" s="35"/>
      <c r="ZL95" s="35"/>
      <c r="ZM95" s="35"/>
      <c r="ZN95" s="35"/>
      <c r="ZO95" s="35"/>
      <c r="ZP95" s="35"/>
      <c r="ZQ95" s="35"/>
      <c r="ZR95" s="35"/>
      <c r="ZS95" s="35"/>
      <c r="ZT95" s="35"/>
      <c r="ZU95" s="35"/>
      <c r="ZV95" s="35"/>
      <c r="ZW95" s="35"/>
      <c r="ZX95" s="35"/>
      <c r="ZY95" s="35"/>
      <c r="ZZ95" s="35"/>
      <c r="AAA95" s="35"/>
      <c r="AAB95" s="35"/>
      <c r="AAC95" s="35"/>
      <c r="AAD95" s="35"/>
      <c r="AAE95" s="35"/>
      <c r="AAF95" s="35"/>
      <c r="AAG95" s="35"/>
      <c r="AAH95" s="35"/>
      <c r="AAI95" s="35"/>
      <c r="AAJ95" s="35"/>
      <c r="AAK95" s="35"/>
      <c r="AAL95" s="35"/>
      <c r="AAM95" s="35"/>
      <c r="AAN95" s="35"/>
      <c r="AAO95" s="35"/>
      <c r="AAP95" s="35"/>
      <c r="AAQ95" s="35"/>
      <c r="AAR95" s="35"/>
      <c r="AAS95" s="35"/>
      <c r="AAT95" s="35"/>
      <c r="AAU95" s="35"/>
      <c r="AAV95" s="35"/>
      <c r="AAW95" s="35"/>
      <c r="AAX95" s="35"/>
      <c r="AAY95" s="35"/>
      <c r="AAZ95" s="35"/>
      <c r="ABA95" s="35"/>
      <c r="ABB95" s="35"/>
      <c r="ABC95" s="35"/>
      <c r="ABD95" s="35"/>
      <c r="ABE95" s="35"/>
      <c r="ABF95" s="35"/>
      <c r="ABG95" s="35"/>
      <c r="ABH95" s="35"/>
      <c r="ABI95" s="35"/>
      <c r="ABJ95" s="35"/>
      <c r="ABK95" s="35"/>
      <c r="ABL95" s="35"/>
      <c r="ABM95" s="35"/>
      <c r="ABN95" s="35"/>
      <c r="ABO95" s="35"/>
      <c r="ABP95" s="35"/>
      <c r="ABQ95" s="35"/>
      <c r="ABR95" s="35"/>
      <c r="ABS95" s="35"/>
      <c r="ABT95" s="35"/>
      <c r="ABU95" s="35"/>
      <c r="ABV95" s="35"/>
      <c r="ABW95" s="35"/>
      <c r="ABX95" s="35"/>
      <c r="ABY95" s="35"/>
      <c r="ABZ95" s="35"/>
      <c r="ACA95" s="35"/>
      <c r="ACB95" s="35"/>
      <c r="ACC95" s="35"/>
      <c r="ACD95" s="35"/>
      <c r="ACE95" s="35"/>
      <c r="ACF95" s="35"/>
      <c r="ACG95" s="35"/>
      <c r="ACH95" s="35"/>
      <c r="ACI95" s="35"/>
      <c r="ACJ95" s="35"/>
      <c r="ACK95" s="35"/>
      <c r="ACL95" s="35"/>
      <c r="ACM95" s="35"/>
      <c r="ACN95" s="35"/>
      <c r="ACO95" s="35"/>
      <c r="ACP95" s="35"/>
      <c r="ACQ95" s="35"/>
      <c r="ACR95" s="35"/>
      <c r="ACS95" s="35"/>
      <c r="ACT95" s="35"/>
      <c r="ACU95" s="35"/>
      <c r="ACV95" s="35"/>
      <c r="ACW95" s="35"/>
      <c r="ACX95" s="35"/>
      <c r="ACY95" s="35"/>
      <c r="ACZ95" s="35"/>
      <c r="ADA95" s="35"/>
      <c r="ADB95" s="35"/>
      <c r="ADC95" s="35"/>
      <c r="ADD95" s="35"/>
      <c r="ADE95" s="35"/>
      <c r="ADF95" s="35"/>
      <c r="ADG95" s="35"/>
      <c r="ADH95" s="35"/>
      <c r="ADI95" s="35"/>
      <c r="ADJ95" s="35"/>
      <c r="ADK95" s="35"/>
      <c r="ADL95" s="35"/>
      <c r="ADM95" s="35"/>
      <c r="ADN95" s="35"/>
      <c r="ADO95" s="35"/>
      <c r="ADP95" s="35"/>
      <c r="ADQ95" s="35"/>
      <c r="ADR95" s="35"/>
      <c r="ADS95" s="35"/>
      <c r="ADT95" s="35"/>
      <c r="ADU95" s="35"/>
      <c r="ADV95" s="35"/>
      <c r="ADW95" s="35"/>
      <c r="ADX95" s="35"/>
      <c r="ADY95" s="35"/>
      <c r="ADZ95" s="35"/>
      <c r="AEA95" s="35"/>
      <c r="AEB95" s="35"/>
      <c r="AEC95" s="35"/>
      <c r="AED95" s="35"/>
      <c r="AEE95" s="35"/>
      <c r="AEF95" s="35"/>
      <c r="AEG95" s="35"/>
      <c r="AEH95" s="35"/>
      <c r="AEI95" s="35"/>
      <c r="AEJ95" s="35"/>
      <c r="AEK95" s="35"/>
      <c r="AEL95" s="35"/>
      <c r="AEM95" s="35"/>
      <c r="AEN95" s="35"/>
      <c r="AEO95" s="35"/>
      <c r="AEP95" s="35"/>
      <c r="AEQ95" s="35"/>
      <c r="AER95" s="35"/>
      <c r="AES95" s="35"/>
      <c r="AET95" s="35"/>
      <c r="AEU95" s="35"/>
      <c r="AEV95" s="35"/>
      <c r="AEW95" s="35"/>
      <c r="AEX95" s="35"/>
      <c r="AEY95" s="35"/>
      <c r="AEZ95" s="35"/>
      <c r="AFA95" s="35"/>
      <c r="AFB95" s="35"/>
      <c r="AFC95" s="35"/>
      <c r="AFD95" s="35"/>
      <c r="AFE95" s="35"/>
      <c r="AFF95" s="35"/>
      <c r="AFG95" s="35"/>
      <c r="AFH95" s="35"/>
      <c r="AFI95" s="35"/>
      <c r="AFJ95" s="35"/>
      <c r="AFK95" s="35"/>
      <c r="AFL95" s="35"/>
      <c r="AFM95" s="35"/>
      <c r="AFN95" s="35"/>
      <c r="AFO95" s="35"/>
      <c r="AFP95" s="35"/>
      <c r="AFQ95" s="35"/>
      <c r="AFR95" s="35"/>
      <c r="AFS95" s="35"/>
      <c r="AFT95" s="35"/>
      <c r="AFU95" s="35"/>
      <c r="AFV95" s="35"/>
      <c r="AFW95" s="35"/>
      <c r="AFX95" s="35"/>
      <c r="AFY95" s="35"/>
      <c r="AFZ95" s="35"/>
      <c r="AGA95" s="35"/>
      <c r="AGB95" s="35"/>
      <c r="AGC95" s="35"/>
      <c r="AGD95" s="35"/>
      <c r="AGE95" s="35"/>
      <c r="AGF95" s="35"/>
      <c r="AGG95" s="35"/>
      <c r="AGH95" s="35"/>
      <c r="AGI95" s="35"/>
      <c r="AGJ95" s="35"/>
      <c r="AGK95" s="35"/>
      <c r="AGL95" s="35"/>
      <c r="AGM95" s="35"/>
      <c r="AGN95" s="35"/>
      <c r="AGO95" s="35"/>
      <c r="AGP95" s="35"/>
      <c r="AGQ95" s="35"/>
      <c r="AGR95" s="35"/>
      <c r="AGS95" s="35"/>
      <c r="AGT95" s="35"/>
      <c r="AGU95" s="35"/>
      <c r="AGV95" s="35"/>
      <c r="AGW95" s="35"/>
      <c r="AGX95" s="35"/>
      <c r="AGY95" s="35"/>
      <c r="AGZ95" s="35"/>
      <c r="AHA95" s="35"/>
      <c r="AHB95" s="35"/>
      <c r="AHC95" s="35"/>
      <c r="AHD95" s="35"/>
      <c r="AHE95" s="35"/>
      <c r="AHF95" s="35"/>
      <c r="AHG95" s="35"/>
      <c r="AHH95" s="35"/>
      <c r="AHI95" s="35"/>
      <c r="AHJ95" s="35"/>
      <c r="AHK95" s="35"/>
      <c r="AHL95" s="35"/>
      <c r="AHM95" s="35"/>
      <c r="AHN95" s="35"/>
      <c r="AHO95" s="35"/>
      <c r="AHP95" s="35"/>
      <c r="AHQ95" s="35"/>
      <c r="AHR95" s="35"/>
      <c r="AHS95" s="35"/>
      <c r="AHT95" s="35"/>
      <c r="AHU95" s="35"/>
      <c r="AHV95" s="35"/>
      <c r="AHW95" s="35"/>
      <c r="AHX95" s="35"/>
      <c r="AHY95" s="35"/>
      <c r="AHZ95" s="35"/>
      <c r="AIA95" s="35"/>
      <c r="AIB95" s="35"/>
      <c r="AIC95" s="35"/>
      <c r="AID95" s="35"/>
      <c r="AIE95" s="35"/>
      <c r="AIF95" s="35"/>
      <c r="AIG95" s="35"/>
      <c r="AIH95" s="35"/>
      <c r="AII95" s="35"/>
      <c r="AIJ95" s="35"/>
      <c r="AIK95" s="35"/>
      <c r="AIL95" s="35"/>
      <c r="AIM95" s="35"/>
      <c r="AIN95" s="35"/>
      <c r="AIO95" s="35"/>
      <c r="AIP95" s="35"/>
      <c r="AIQ95" s="35"/>
      <c r="AIR95" s="35"/>
      <c r="AIS95" s="35"/>
      <c r="AIT95" s="35"/>
      <c r="AIU95" s="35"/>
      <c r="AIV95" s="35"/>
      <c r="AIW95" s="35"/>
      <c r="AIX95" s="35"/>
      <c r="AIY95" s="35"/>
      <c r="AIZ95" s="35"/>
      <c r="AJA95" s="35"/>
      <c r="AJB95" s="35"/>
      <c r="AJC95" s="35"/>
      <c r="AJD95" s="35"/>
      <c r="AJE95" s="35"/>
      <c r="AJF95" s="35"/>
      <c r="AJG95" s="35"/>
      <c r="AJH95" s="35"/>
      <c r="AJI95" s="35"/>
      <c r="AJJ95" s="35"/>
      <c r="AJK95" s="35"/>
      <c r="AJL95" s="35"/>
      <c r="AJM95" s="35"/>
      <c r="AJN95" s="35"/>
      <c r="AJO95" s="35"/>
      <c r="AJP95" s="35"/>
      <c r="AJQ95" s="35"/>
      <c r="AJR95" s="35"/>
      <c r="AJS95" s="35"/>
      <c r="AJT95" s="35"/>
      <c r="AJU95" s="35"/>
      <c r="AJV95" s="35"/>
      <c r="AJW95" s="35"/>
      <c r="AJX95" s="35"/>
      <c r="AJY95" s="35"/>
      <c r="AJZ95" s="35"/>
      <c r="AKA95" s="35"/>
      <c r="AKB95" s="35"/>
      <c r="AKC95" s="35"/>
      <c r="AKD95" s="35"/>
      <c r="AKE95" s="35"/>
      <c r="AKF95" s="35"/>
      <c r="AKG95" s="35"/>
      <c r="AKH95" s="35"/>
      <c r="AKI95" s="35"/>
      <c r="AKJ95" s="35"/>
      <c r="AKK95" s="35"/>
      <c r="AKL95" s="35"/>
      <c r="AKM95" s="35"/>
      <c r="AKN95" s="35"/>
      <c r="AKO95" s="35"/>
      <c r="AKP95" s="35"/>
      <c r="AKQ95" s="35"/>
      <c r="AKR95" s="35"/>
      <c r="AKS95" s="35"/>
      <c r="AKT95" s="35"/>
      <c r="AKU95" s="35"/>
      <c r="AKV95" s="35"/>
      <c r="AKW95" s="35"/>
      <c r="AKX95" s="35"/>
      <c r="AKY95" s="35"/>
      <c r="AKZ95" s="35"/>
      <c r="ALA95" s="35"/>
      <c r="ALB95" s="35"/>
      <c r="ALC95" s="35"/>
      <c r="ALD95" s="35"/>
      <c r="ALE95" s="35"/>
      <c r="ALF95" s="35"/>
      <c r="ALG95" s="35"/>
      <c r="ALH95" s="35"/>
      <c r="ALI95" s="35"/>
      <c r="ALJ95" s="35"/>
      <c r="ALK95" s="35"/>
      <c r="ALL95" s="35"/>
      <c r="ALM95" s="35"/>
      <c r="ALN95" s="35"/>
      <c r="ALO95" s="35"/>
      <c r="ALP95" s="35"/>
      <c r="ALQ95" s="35"/>
      <c r="ALR95" s="35"/>
      <c r="ALS95" s="35"/>
      <c r="ALT95" s="35"/>
      <c r="ALU95" s="35"/>
      <c r="ALV95" s="35"/>
      <c r="ALW95" s="35"/>
      <c r="ALX95" s="35"/>
      <c r="ALY95" s="35"/>
      <c r="ALZ95" s="35"/>
      <c r="AMA95" s="35"/>
      <c r="AMB95" s="35"/>
      <c r="AMC95" s="35"/>
      <c r="AMD95" s="35"/>
      <c r="AME95" s="35"/>
      <c r="AMF95" s="35"/>
      <c r="AMG95" s="35"/>
      <c r="AMH95" s="35"/>
      <c r="AMI95" s="35"/>
      <c r="AMJ95" s="35"/>
      <c r="AMK95" s="35"/>
    </row>
    <row r="96" s="1" customFormat="1" ht="20.1" customHeight="1" spans="1:1025">
      <c r="A96" s="11"/>
      <c r="B96" s="11">
        <v>93</v>
      </c>
      <c r="C96" s="12"/>
      <c r="D96" s="13"/>
      <c r="E96" s="14"/>
      <c r="F96" s="14"/>
      <c r="G96" s="13"/>
      <c r="H96" s="15"/>
      <c r="I96" s="20"/>
      <c r="J96" s="13"/>
      <c r="K96" s="24">
        <v>8.472</v>
      </c>
      <c r="L96" s="22">
        <f>K96/0.003375</f>
        <v>2510.22222222222</v>
      </c>
      <c r="M96" s="25">
        <v>237.4</v>
      </c>
      <c r="N96" s="15">
        <f>M96/22.5</f>
        <v>10.5511111111111</v>
      </c>
      <c r="O96" s="15"/>
      <c r="P96" s="15"/>
      <c r="Q96" s="30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3"/>
      <c r="AG96" s="34"/>
      <c r="AH96" s="34"/>
      <c r="AI96" s="34"/>
      <c r="AJ96" s="34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  <c r="CQ96" s="35"/>
      <c r="CR96" s="35"/>
      <c r="CS96" s="35"/>
      <c r="CT96" s="35"/>
      <c r="CU96" s="35"/>
      <c r="CV96" s="35"/>
      <c r="CW96" s="35"/>
      <c r="CX96" s="35"/>
      <c r="CY96" s="35"/>
      <c r="CZ96" s="35"/>
      <c r="DA96" s="35"/>
      <c r="DB96" s="35"/>
      <c r="DC96" s="35"/>
      <c r="DD96" s="35"/>
      <c r="DE96" s="35"/>
      <c r="DF96" s="35"/>
      <c r="DG96" s="35"/>
      <c r="DH96" s="35"/>
      <c r="DI96" s="35"/>
      <c r="DJ96" s="35"/>
      <c r="DK96" s="35"/>
      <c r="DL96" s="35"/>
      <c r="DM96" s="35"/>
      <c r="DN96" s="35"/>
      <c r="DO96" s="35"/>
      <c r="DP96" s="35"/>
      <c r="DQ96" s="35"/>
      <c r="DR96" s="35"/>
      <c r="DS96" s="35"/>
      <c r="DT96" s="35"/>
      <c r="DU96" s="35"/>
      <c r="DV96" s="35"/>
      <c r="DW96" s="35"/>
      <c r="DX96" s="35"/>
      <c r="DY96" s="35"/>
      <c r="DZ96" s="35"/>
      <c r="EA96" s="35"/>
      <c r="EB96" s="35"/>
      <c r="EC96" s="35"/>
      <c r="ED96" s="35"/>
      <c r="EE96" s="35"/>
      <c r="EF96" s="35"/>
      <c r="EG96" s="35"/>
      <c r="EH96" s="35"/>
      <c r="EI96" s="35"/>
      <c r="EJ96" s="35"/>
      <c r="EK96" s="35"/>
      <c r="EL96" s="35"/>
      <c r="EM96" s="35"/>
      <c r="EN96" s="35"/>
      <c r="EO96" s="35"/>
      <c r="EP96" s="35"/>
      <c r="EQ96" s="35"/>
      <c r="ER96" s="35"/>
      <c r="ES96" s="35"/>
      <c r="ET96" s="35"/>
      <c r="EU96" s="35"/>
      <c r="EV96" s="35"/>
      <c r="EW96" s="35"/>
      <c r="EX96" s="35"/>
      <c r="EY96" s="35"/>
      <c r="EZ96" s="35"/>
      <c r="FA96" s="35"/>
      <c r="FB96" s="35"/>
      <c r="FC96" s="35"/>
      <c r="FD96" s="35"/>
      <c r="FE96" s="35"/>
      <c r="FF96" s="35"/>
      <c r="FG96" s="35"/>
      <c r="FH96" s="35"/>
      <c r="FI96" s="35"/>
      <c r="FJ96" s="35"/>
      <c r="FK96" s="35"/>
      <c r="FL96" s="35"/>
      <c r="FM96" s="35"/>
      <c r="FN96" s="35"/>
      <c r="FO96" s="35"/>
      <c r="FP96" s="35"/>
      <c r="FQ96" s="35"/>
      <c r="FR96" s="35"/>
      <c r="FS96" s="35"/>
      <c r="FT96" s="35"/>
      <c r="FU96" s="35"/>
      <c r="FV96" s="35"/>
      <c r="FW96" s="35"/>
      <c r="FX96" s="35"/>
      <c r="FY96" s="35"/>
      <c r="FZ96" s="35"/>
      <c r="GA96" s="35"/>
      <c r="GB96" s="35"/>
      <c r="GC96" s="35"/>
      <c r="GD96" s="35"/>
      <c r="GE96" s="35"/>
      <c r="GF96" s="35"/>
      <c r="GG96" s="35"/>
      <c r="GH96" s="35"/>
      <c r="GI96" s="35"/>
      <c r="GJ96" s="35"/>
      <c r="GK96" s="35"/>
      <c r="GL96" s="35"/>
      <c r="GM96" s="35"/>
      <c r="GN96" s="35"/>
      <c r="GO96" s="35"/>
      <c r="GP96" s="35"/>
      <c r="GQ96" s="35"/>
      <c r="GR96" s="35"/>
      <c r="GS96" s="35"/>
      <c r="GT96" s="35"/>
      <c r="GU96" s="35"/>
      <c r="GV96" s="35"/>
      <c r="GW96" s="35"/>
      <c r="GX96" s="35"/>
      <c r="GY96" s="35"/>
      <c r="GZ96" s="35"/>
      <c r="HA96" s="35"/>
      <c r="HB96" s="35"/>
      <c r="HC96" s="35"/>
      <c r="HD96" s="35"/>
      <c r="HE96" s="35"/>
      <c r="HF96" s="35"/>
      <c r="HG96" s="35"/>
      <c r="HH96" s="35"/>
      <c r="HI96" s="35"/>
      <c r="HJ96" s="35"/>
      <c r="HK96" s="35"/>
      <c r="HL96" s="35"/>
      <c r="HM96" s="35"/>
      <c r="HN96" s="35"/>
      <c r="HO96" s="35"/>
      <c r="HP96" s="35"/>
      <c r="HQ96" s="35"/>
      <c r="HR96" s="35"/>
      <c r="HS96" s="35"/>
      <c r="HT96" s="35"/>
      <c r="HU96" s="35"/>
      <c r="HV96" s="35"/>
      <c r="HW96" s="35"/>
      <c r="HX96" s="35"/>
      <c r="HY96" s="35"/>
      <c r="HZ96" s="35"/>
      <c r="IA96" s="35"/>
      <c r="IB96" s="35"/>
      <c r="IC96" s="35"/>
      <c r="ID96" s="35"/>
      <c r="IE96" s="35"/>
      <c r="IF96" s="35"/>
      <c r="IG96" s="35"/>
      <c r="IH96" s="35"/>
      <c r="II96" s="35"/>
      <c r="IJ96" s="35"/>
      <c r="IK96" s="35"/>
      <c r="IL96" s="35"/>
      <c r="IM96" s="35"/>
      <c r="IN96" s="35"/>
      <c r="IO96" s="35"/>
      <c r="IP96" s="35"/>
      <c r="IQ96" s="35"/>
      <c r="IR96" s="35"/>
      <c r="IS96" s="35"/>
      <c r="IT96" s="35"/>
      <c r="IU96" s="35"/>
      <c r="IV96" s="35"/>
      <c r="IW96" s="35"/>
      <c r="IX96" s="35"/>
      <c r="IY96" s="35"/>
      <c r="IZ96" s="35"/>
      <c r="JA96" s="35"/>
      <c r="JB96" s="35"/>
      <c r="JC96" s="35"/>
      <c r="JD96" s="35"/>
      <c r="JE96" s="35"/>
      <c r="JF96" s="35"/>
      <c r="JG96" s="35"/>
      <c r="JH96" s="35"/>
      <c r="JI96" s="35"/>
      <c r="JJ96" s="35"/>
      <c r="JK96" s="35"/>
      <c r="JL96" s="35"/>
      <c r="JM96" s="35"/>
      <c r="JN96" s="35"/>
      <c r="JO96" s="35"/>
      <c r="JP96" s="35"/>
      <c r="JQ96" s="35"/>
      <c r="JR96" s="35"/>
      <c r="JS96" s="35"/>
      <c r="JT96" s="35"/>
      <c r="JU96" s="35"/>
      <c r="JV96" s="35"/>
      <c r="JW96" s="35"/>
      <c r="JX96" s="35"/>
      <c r="JY96" s="35"/>
      <c r="JZ96" s="35"/>
      <c r="KA96" s="35"/>
      <c r="KB96" s="35"/>
      <c r="KC96" s="35"/>
      <c r="KD96" s="35"/>
      <c r="KE96" s="35"/>
      <c r="KF96" s="35"/>
      <c r="KG96" s="35"/>
      <c r="KH96" s="35"/>
      <c r="KI96" s="35"/>
      <c r="KJ96" s="35"/>
      <c r="KK96" s="35"/>
      <c r="KL96" s="35"/>
      <c r="KM96" s="35"/>
      <c r="KN96" s="35"/>
      <c r="KO96" s="35"/>
      <c r="KP96" s="35"/>
      <c r="KQ96" s="35"/>
      <c r="KR96" s="35"/>
      <c r="KS96" s="35"/>
      <c r="KT96" s="35"/>
      <c r="KU96" s="35"/>
      <c r="KV96" s="35"/>
      <c r="KW96" s="35"/>
      <c r="KX96" s="35"/>
      <c r="KY96" s="35"/>
      <c r="KZ96" s="35"/>
      <c r="LA96" s="35"/>
      <c r="LB96" s="35"/>
      <c r="LC96" s="35"/>
      <c r="LD96" s="35"/>
      <c r="LE96" s="35"/>
      <c r="LF96" s="35"/>
      <c r="LG96" s="35"/>
      <c r="LH96" s="35"/>
      <c r="LI96" s="35"/>
      <c r="LJ96" s="35"/>
      <c r="LK96" s="35"/>
      <c r="LL96" s="35"/>
      <c r="LM96" s="35"/>
      <c r="LN96" s="35"/>
      <c r="LO96" s="35"/>
      <c r="LP96" s="35"/>
      <c r="LQ96" s="35"/>
      <c r="LR96" s="35"/>
      <c r="LS96" s="35"/>
      <c r="LT96" s="35"/>
      <c r="LU96" s="35"/>
      <c r="LV96" s="35"/>
      <c r="LW96" s="35"/>
      <c r="LX96" s="35"/>
      <c r="LY96" s="35"/>
      <c r="LZ96" s="35"/>
      <c r="MA96" s="35"/>
      <c r="MB96" s="35"/>
      <c r="MC96" s="35"/>
      <c r="MD96" s="35"/>
      <c r="ME96" s="35"/>
      <c r="MF96" s="35"/>
      <c r="MG96" s="35"/>
      <c r="MH96" s="35"/>
      <c r="MI96" s="35"/>
      <c r="MJ96" s="35"/>
      <c r="MK96" s="35"/>
      <c r="ML96" s="35"/>
      <c r="MM96" s="35"/>
      <c r="MN96" s="35"/>
      <c r="MO96" s="35"/>
      <c r="MP96" s="35"/>
      <c r="MQ96" s="35"/>
      <c r="MR96" s="35"/>
      <c r="MS96" s="35"/>
      <c r="MT96" s="35"/>
      <c r="MU96" s="35"/>
      <c r="MV96" s="35"/>
      <c r="MW96" s="35"/>
      <c r="MX96" s="35"/>
      <c r="MY96" s="35"/>
      <c r="MZ96" s="35"/>
      <c r="NA96" s="35"/>
      <c r="NB96" s="35"/>
      <c r="NC96" s="35"/>
      <c r="ND96" s="35"/>
      <c r="NE96" s="35"/>
      <c r="NF96" s="35"/>
      <c r="NG96" s="35"/>
      <c r="NH96" s="35"/>
      <c r="NI96" s="35"/>
      <c r="NJ96" s="35"/>
      <c r="NK96" s="35"/>
      <c r="NL96" s="35"/>
      <c r="NM96" s="35"/>
      <c r="NN96" s="35"/>
      <c r="NO96" s="35"/>
      <c r="NP96" s="35"/>
      <c r="NQ96" s="35"/>
      <c r="NR96" s="35"/>
      <c r="NS96" s="35"/>
      <c r="NT96" s="35"/>
      <c r="NU96" s="35"/>
      <c r="NV96" s="35"/>
      <c r="NW96" s="35"/>
      <c r="NX96" s="35"/>
      <c r="NY96" s="35"/>
      <c r="NZ96" s="35"/>
      <c r="OA96" s="35"/>
      <c r="OB96" s="35"/>
      <c r="OC96" s="35"/>
      <c r="OD96" s="35"/>
      <c r="OE96" s="35"/>
      <c r="OF96" s="35"/>
      <c r="OG96" s="35"/>
      <c r="OH96" s="35"/>
      <c r="OI96" s="35"/>
      <c r="OJ96" s="35"/>
      <c r="OK96" s="35"/>
      <c r="OL96" s="35"/>
      <c r="OM96" s="35"/>
      <c r="ON96" s="35"/>
      <c r="OO96" s="35"/>
      <c r="OP96" s="35"/>
      <c r="OQ96" s="35"/>
      <c r="OR96" s="35"/>
      <c r="OS96" s="35"/>
      <c r="OT96" s="35"/>
      <c r="OU96" s="35"/>
      <c r="OV96" s="35"/>
      <c r="OW96" s="35"/>
      <c r="OX96" s="35"/>
      <c r="OY96" s="35"/>
      <c r="OZ96" s="35"/>
      <c r="PA96" s="35"/>
      <c r="PB96" s="35"/>
      <c r="PC96" s="35"/>
      <c r="PD96" s="35"/>
      <c r="PE96" s="35"/>
      <c r="PF96" s="35"/>
      <c r="PG96" s="35"/>
      <c r="PH96" s="35"/>
      <c r="PI96" s="35"/>
      <c r="PJ96" s="35"/>
      <c r="PK96" s="35"/>
      <c r="PL96" s="35"/>
      <c r="PM96" s="35"/>
      <c r="PN96" s="35"/>
      <c r="PO96" s="35"/>
      <c r="PP96" s="35"/>
      <c r="PQ96" s="35"/>
      <c r="PR96" s="35"/>
      <c r="PS96" s="35"/>
      <c r="PT96" s="35"/>
      <c r="PU96" s="35"/>
      <c r="PV96" s="35"/>
      <c r="PW96" s="35"/>
      <c r="PX96" s="35"/>
      <c r="PY96" s="35"/>
      <c r="PZ96" s="35"/>
      <c r="QA96" s="35"/>
      <c r="QB96" s="35"/>
      <c r="QC96" s="35"/>
      <c r="QD96" s="35"/>
      <c r="QE96" s="35"/>
      <c r="QF96" s="35"/>
      <c r="QG96" s="35"/>
      <c r="QH96" s="35"/>
      <c r="QI96" s="35"/>
      <c r="QJ96" s="35"/>
      <c r="QK96" s="35"/>
      <c r="QL96" s="35"/>
      <c r="QM96" s="35"/>
      <c r="QN96" s="35"/>
      <c r="QO96" s="35"/>
      <c r="QP96" s="35"/>
      <c r="QQ96" s="35"/>
      <c r="QR96" s="35"/>
      <c r="QS96" s="35"/>
      <c r="QT96" s="35"/>
      <c r="QU96" s="35"/>
      <c r="QV96" s="35"/>
      <c r="QW96" s="35"/>
      <c r="QX96" s="35"/>
      <c r="QY96" s="35"/>
      <c r="QZ96" s="35"/>
      <c r="RA96" s="35"/>
      <c r="RB96" s="35"/>
      <c r="RC96" s="35"/>
      <c r="RD96" s="35"/>
      <c r="RE96" s="35"/>
      <c r="RF96" s="35"/>
      <c r="RG96" s="35"/>
      <c r="RH96" s="35"/>
      <c r="RI96" s="35"/>
      <c r="RJ96" s="35"/>
      <c r="RK96" s="35"/>
      <c r="RL96" s="35"/>
      <c r="RM96" s="35"/>
      <c r="RN96" s="35"/>
      <c r="RO96" s="35"/>
      <c r="RP96" s="35"/>
      <c r="RQ96" s="35"/>
      <c r="RR96" s="35"/>
      <c r="RS96" s="35"/>
      <c r="RT96" s="35"/>
      <c r="RU96" s="35"/>
      <c r="RV96" s="35"/>
      <c r="RW96" s="35"/>
      <c r="RX96" s="35"/>
      <c r="RY96" s="35"/>
      <c r="RZ96" s="35"/>
      <c r="SA96" s="35"/>
      <c r="SB96" s="35"/>
      <c r="SC96" s="35"/>
      <c r="SD96" s="35"/>
      <c r="SE96" s="35"/>
      <c r="SF96" s="35"/>
      <c r="SG96" s="35"/>
      <c r="SH96" s="35"/>
      <c r="SI96" s="35"/>
      <c r="SJ96" s="35"/>
      <c r="SK96" s="35"/>
      <c r="SL96" s="35"/>
      <c r="SM96" s="35"/>
      <c r="SN96" s="35"/>
      <c r="SO96" s="35"/>
      <c r="SP96" s="35"/>
      <c r="SQ96" s="35"/>
      <c r="SR96" s="35"/>
      <c r="SS96" s="35"/>
      <c r="ST96" s="35"/>
      <c r="SU96" s="35"/>
      <c r="SV96" s="35"/>
      <c r="SW96" s="35"/>
      <c r="SX96" s="35"/>
      <c r="SY96" s="35"/>
      <c r="SZ96" s="35"/>
      <c r="TA96" s="35"/>
      <c r="TB96" s="35"/>
      <c r="TC96" s="35"/>
      <c r="TD96" s="35"/>
      <c r="TE96" s="35"/>
      <c r="TF96" s="35"/>
      <c r="TG96" s="35"/>
      <c r="TH96" s="35"/>
      <c r="TI96" s="35"/>
      <c r="TJ96" s="35"/>
      <c r="TK96" s="35"/>
      <c r="TL96" s="35"/>
      <c r="TM96" s="35"/>
      <c r="TN96" s="35"/>
      <c r="TO96" s="35"/>
      <c r="TP96" s="35"/>
      <c r="TQ96" s="35"/>
      <c r="TR96" s="35"/>
      <c r="TS96" s="35"/>
      <c r="TT96" s="35"/>
      <c r="TU96" s="35"/>
      <c r="TV96" s="35"/>
      <c r="TW96" s="35"/>
      <c r="TX96" s="35"/>
      <c r="TY96" s="35"/>
      <c r="TZ96" s="35"/>
      <c r="UA96" s="35"/>
      <c r="UB96" s="35"/>
      <c r="UC96" s="35"/>
      <c r="UD96" s="35"/>
      <c r="UE96" s="35"/>
      <c r="UF96" s="35"/>
      <c r="UG96" s="35"/>
      <c r="UH96" s="35"/>
      <c r="UI96" s="35"/>
      <c r="UJ96" s="35"/>
      <c r="UK96" s="35"/>
      <c r="UL96" s="35"/>
      <c r="UM96" s="35"/>
      <c r="UN96" s="35"/>
      <c r="UO96" s="35"/>
      <c r="UP96" s="35"/>
      <c r="UQ96" s="35"/>
      <c r="UR96" s="35"/>
      <c r="US96" s="35"/>
      <c r="UT96" s="35"/>
      <c r="UU96" s="35"/>
      <c r="UV96" s="35"/>
      <c r="UW96" s="35"/>
      <c r="UX96" s="35"/>
      <c r="UY96" s="35"/>
      <c r="UZ96" s="35"/>
      <c r="VA96" s="35"/>
      <c r="VB96" s="35"/>
      <c r="VC96" s="35"/>
      <c r="VD96" s="35"/>
      <c r="VE96" s="35"/>
      <c r="VF96" s="35"/>
      <c r="VG96" s="35"/>
      <c r="VH96" s="35"/>
      <c r="VI96" s="35"/>
      <c r="VJ96" s="35"/>
      <c r="VK96" s="35"/>
      <c r="VL96" s="35"/>
      <c r="VM96" s="35"/>
      <c r="VN96" s="35"/>
      <c r="VO96" s="35"/>
      <c r="VP96" s="35"/>
      <c r="VQ96" s="35"/>
      <c r="VR96" s="35"/>
      <c r="VS96" s="35"/>
      <c r="VT96" s="35"/>
      <c r="VU96" s="35"/>
      <c r="VV96" s="35"/>
      <c r="VW96" s="35"/>
      <c r="VX96" s="35"/>
      <c r="VY96" s="35"/>
      <c r="VZ96" s="35"/>
      <c r="WA96" s="35"/>
      <c r="WB96" s="35"/>
      <c r="WC96" s="35"/>
      <c r="WD96" s="35"/>
      <c r="WE96" s="35"/>
      <c r="WF96" s="35"/>
      <c r="WG96" s="35"/>
      <c r="WH96" s="35"/>
      <c r="WI96" s="35"/>
      <c r="WJ96" s="35"/>
      <c r="WK96" s="35"/>
      <c r="WL96" s="35"/>
      <c r="WM96" s="35"/>
      <c r="WN96" s="35"/>
      <c r="WO96" s="35"/>
      <c r="WP96" s="35"/>
      <c r="WQ96" s="35"/>
      <c r="WR96" s="35"/>
      <c r="WS96" s="35"/>
      <c r="WT96" s="35"/>
      <c r="WU96" s="35"/>
      <c r="WV96" s="35"/>
      <c r="WW96" s="35"/>
      <c r="WX96" s="35"/>
      <c r="WY96" s="35"/>
      <c r="WZ96" s="35"/>
      <c r="XA96" s="35"/>
      <c r="XB96" s="35"/>
      <c r="XC96" s="35"/>
      <c r="XD96" s="35"/>
      <c r="XE96" s="35"/>
      <c r="XF96" s="35"/>
      <c r="XG96" s="35"/>
      <c r="XH96" s="35"/>
      <c r="XI96" s="35"/>
      <c r="XJ96" s="35"/>
      <c r="XK96" s="35"/>
      <c r="XL96" s="35"/>
      <c r="XM96" s="35"/>
      <c r="XN96" s="35"/>
      <c r="XO96" s="35"/>
      <c r="XP96" s="35"/>
      <c r="XQ96" s="35"/>
      <c r="XR96" s="35"/>
      <c r="XS96" s="35"/>
      <c r="XT96" s="35"/>
      <c r="XU96" s="35"/>
      <c r="XV96" s="35"/>
      <c r="XW96" s="35"/>
      <c r="XX96" s="35"/>
      <c r="XY96" s="35"/>
      <c r="XZ96" s="35"/>
      <c r="YA96" s="35"/>
      <c r="YB96" s="35"/>
      <c r="YC96" s="35"/>
      <c r="YD96" s="35"/>
      <c r="YE96" s="35"/>
      <c r="YF96" s="35"/>
      <c r="YG96" s="35"/>
      <c r="YH96" s="35"/>
      <c r="YI96" s="35"/>
      <c r="YJ96" s="35"/>
      <c r="YK96" s="35"/>
      <c r="YL96" s="35"/>
      <c r="YM96" s="35"/>
      <c r="YN96" s="35"/>
      <c r="YO96" s="35"/>
      <c r="YP96" s="35"/>
      <c r="YQ96" s="35"/>
      <c r="YR96" s="35"/>
      <c r="YS96" s="35"/>
      <c r="YT96" s="35"/>
      <c r="YU96" s="35"/>
      <c r="YV96" s="35"/>
      <c r="YW96" s="35"/>
      <c r="YX96" s="35"/>
      <c r="YY96" s="35"/>
      <c r="YZ96" s="35"/>
      <c r="ZA96" s="35"/>
      <c r="ZB96" s="35"/>
      <c r="ZC96" s="35"/>
      <c r="ZD96" s="35"/>
      <c r="ZE96" s="35"/>
      <c r="ZF96" s="35"/>
      <c r="ZG96" s="35"/>
      <c r="ZH96" s="35"/>
      <c r="ZI96" s="35"/>
      <c r="ZJ96" s="35"/>
      <c r="ZK96" s="35"/>
      <c r="ZL96" s="35"/>
      <c r="ZM96" s="35"/>
      <c r="ZN96" s="35"/>
      <c r="ZO96" s="35"/>
      <c r="ZP96" s="35"/>
      <c r="ZQ96" s="35"/>
      <c r="ZR96" s="35"/>
      <c r="ZS96" s="35"/>
      <c r="ZT96" s="35"/>
      <c r="ZU96" s="35"/>
      <c r="ZV96" s="35"/>
      <c r="ZW96" s="35"/>
      <c r="ZX96" s="35"/>
      <c r="ZY96" s="35"/>
      <c r="ZZ96" s="35"/>
      <c r="AAA96" s="35"/>
      <c r="AAB96" s="35"/>
      <c r="AAC96" s="35"/>
      <c r="AAD96" s="35"/>
      <c r="AAE96" s="35"/>
      <c r="AAF96" s="35"/>
      <c r="AAG96" s="35"/>
      <c r="AAH96" s="35"/>
      <c r="AAI96" s="35"/>
      <c r="AAJ96" s="35"/>
      <c r="AAK96" s="35"/>
      <c r="AAL96" s="35"/>
      <c r="AAM96" s="35"/>
      <c r="AAN96" s="35"/>
      <c r="AAO96" s="35"/>
      <c r="AAP96" s="35"/>
      <c r="AAQ96" s="35"/>
      <c r="AAR96" s="35"/>
      <c r="AAS96" s="35"/>
      <c r="AAT96" s="35"/>
      <c r="AAU96" s="35"/>
      <c r="AAV96" s="35"/>
      <c r="AAW96" s="35"/>
      <c r="AAX96" s="35"/>
      <c r="AAY96" s="35"/>
      <c r="AAZ96" s="35"/>
      <c r="ABA96" s="35"/>
      <c r="ABB96" s="35"/>
      <c r="ABC96" s="35"/>
      <c r="ABD96" s="35"/>
      <c r="ABE96" s="35"/>
      <c r="ABF96" s="35"/>
      <c r="ABG96" s="35"/>
      <c r="ABH96" s="35"/>
      <c r="ABI96" s="35"/>
      <c r="ABJ96" s="35"/>
      <c r="ABK96" s="35"/>
      <c r="ABL96" s="35"/>
      <c r="ABM96" s="35"/>
      <c r="ABN96" s="35"/>
      <c r="ABO96" s="35"/>
      <c r="ABP96" s="35"/>
      <c r="ABQ96" s="35"/>
      <c r="ABR96" s="35"/>
      <c r="ABS96" s="35"/>
      <c r="ABT96" s="35"/>
      <c r="ABU96" s="35"/>
      <c r="ABV96" s="35"/>
      <c r="ABW96" s="35"/>
      <c r="ABX96" s="35"/>
      <c r="ABY96" s="35"/>
      <c r="ABZ96" s="35"/>
      <c r="ACA96" s="35"/>
      <c r="ACB96" s="35"/>
      <c r="ACC96" s="35"/>
      <c r="ACD96" s="35"/>
      <c r="ACE96" s="35"/>
      <c r="ACF96" s="35"/>
      <c r="ACG96" s="35"/>
      <c r="ACH96" s="35"/>
      <c r="ACI96" s="35"/>
      <c r="ACJ96" s="35"/>
      <c r="ACK96" s="35"/>
      <c r="ACL96" s="35"/>
      <c r="ACM96" s="35"/>
      <c r="ACN96" s="35"/>
      <c r="ACO96" s="35"/>
      <c r="ACP96" s="35"/>
      <c r="ACQ96" s="35"/>
      <c r="ACR96" s="35"/>
      <c r="ACS96" s="35"/>
      <c r="ACT96" s="35"/>
      <c r="ACU96" s="35"/>
      <c r="ACV96" s="35"/>
      <c r="ACW96" s="35"/>
      <c r="ACX96" s="35"/>
      <c r="ACY96" s="35"/>
      <c r="ACZ96" s="35"/>
      <c r="ADA96" s="35"/>
      <c r="ADB96" s="35"/>
      <c r="ADC96" s="35"/>
      <c r="ADD96" s="35"/>
      <c r="ADE96" s="35"/>
      <c r="ADF96" s="35"/>
      <c r="ADG96" s="35"/>
      <c r="ADH96" s="35"/>
      <c r="ADI96" s="35"/>
      <c r="ADJ96" s="35"/>
      <c r="ADK96" s="35"/>
      <c r="ADL96" s="35"/>
      <c r="ADM96" s="35"/>
      <c r="ADN96" s="35"/>
      <c r="ADO96" s="35"/>
      <c r="ADP96" s="35"/>
      <c r="ADQ96" s="35"/>
      <c r="ADR96" s="35"/>
      <c r="ADS96" s="35"/>
      <c r="ADT96" s="35"/>
      <c r="ADU96" s="35"/>
      <c r="ADV96" s="35"/>
      <c r="ADW96" s="35"/>
      <c r="ADX96" s="35"/>
      <c r="ADY96" s="35"/>
      <c r="ADZ96" s="35"/>
      <c r="AEA96" s="35"/>
      <c r="AEB96" s="35"/>
      <c r="AEC96" s="35"/>
      <c r="AED96" s="35"/>
      <c r="AEE96" s="35"/>
      <c r="AEF96" s="35"/>
      <c r="AEG96" s="35"/>
      <c r="AEH96" s="35"/>
      <c r="AEI96" s="35"/>
      <c r="AEJ96" s="35"/>
      <c r="AEK96" s="35"/>
      <c r="AEL96" s="35"/>
      <c r="AEM96" s="35"/>
      <c r="AEN96" s="35"/>
      <c r="AEO96" s="35"/>
      <c r="AEP96" s="35"/>
      <c r="AEQ96" s="35"/>
      <c r="AER96" s="35"/>
      <c r="AES96" s="35"/>
      <c r="AET96" s="35"/>
      <c r="AEU96" s="35"/>
      <c r="AEV96" s="35"/>
      <c r="AEW96" s="35"/>
      <c r="AEX96" s="35"/>
      <c r="AEY96" s="35"/>
      <c r="AEZ96" s="35"/>
      <c r="AFA96" s="35"/>
      <c r="AFB96" s="35"/>
      <c r="AFC96" s="35"/>
      <c r="AFD96" s="35"/>
      <c r="AFE96" s="35"/>
      <c r="AFF96" s="35"/>
      <c r="AFG96" s="35"/>
      <c r="AFH96" s="35"/>
      <c r="AFI96" s="35"/>
      <c r="AFJ96" s="35"/>
      <c r="AFK96" s="35"/>
      <c r="AFL96" s="35"/>
      <c r="AFM96" s="35"/>
      <c r="AFN96" s="35"/>
      <c r="AFO96" s="35"/>
      <c r="AFP96" s="35"/>
      <c r="AFQ96" s="35"/>
      <c r="AFR96" s="35"/>
      <c r="AFS96" s="35"/>
      <c r="AFT96" s="35"/>
      <c r="AFU96" s="35"/>
      <c r="AFV96" s="35"/>
      <c r="AFW96" s="35"/>
      <c r="AFX96" s="35"/>
      <c r="AFY96" s="35"/>
      <c r="AFZ96" s="35"/>
      <c r="AGA96" s="35"/>
      <c r="AGB96" s="35"/>
      <c r="AGC96" s="35"/>
      <c r="AGD96" s="35"/>
      <c r="AGE96" s="35"/>
      <c r="AGF96" s="35"/>
      <c r="AGG96" s="35"/>
      <c r="AGH96" s="35"/>
      <c r="AGI96" s="35"/>
      <c r="AGJ96" s="35"/>
      <c r="AGK96" s="35"/>
      <c r="AGL96" s="35"/>
      <c r="AGM96" s="35"/>
      <c r="AGN96" s="35"/>
      <c r="AGO96" s="35"/>
      <c r="AGP96" s="35"/>
      <c r="AGQ96" s="35"/>
      <c r="AGR96" s="35"/>
      <c r="AGS96" s="35"/>
      <c r="AGT96" s="35"/>
      <c r="AGU96" s="35"/>
      <c r="AGV96" s="35"/>
      <c r="AGW96" s="35"/>
      <c r="AGX96" s="35"/>
      <c r="AGY96" s="35"/>
      <c r="AGZ96" s="35"/>
      <c r="AHA96" s="35"/>
      <c r="AHB96" s="35"/>
      <c r="AHC96" s="35"/>
      <c r="AHD96" s="35"/>
      <c r="AHE96" s="35"/>
      <c r="AHF96" s="35"/>
      <c r="AHG96" s="35"/>
      <c r="AHH96" s="35"/>
      <c r="AHI96" s="35"/>
      <c r="AHJ96" s="35"/>
      <c r="AHK96" s="35"/>
      <c r="AHL96" s="35"/>
      <c r="AHM96" s="35"/>
      <c r="AHN96" s="35"/>
      <c r="AHO96" s="35"/>
      <c r="AHP96" s="35"/>
      <c r="AHQ96" s="35"/>
      <c r="AHR96" s="35"/>
      <c r="AHS96" s="35"/>
      <c r="AHT96" s="35"/>
      <c r="AHU96" s="35"/>
      <c r="AHV96" s="35"/>
      <c r="AHW96" s="35"/>
      <c r="AHX96" s="35"/>
      <c r="AHY96" s="35"/>
      <c r="AHZ96" s="35"/>
      <c r="AIA96" s="35"/>
      <c r="AIB96" s="35"/>
      <c r="AIC96" s="35"/>
      <c r="AID96" s="35"/>
      <c r="AIE96" s="35"/>
      <c r="AIF96" s="35"/>
      <c r="AIG96" s="35"/>
      <c r="AIH96" s="35"/>
      <c r="AII96" s="35"/>
      <c r="AIJ96" s="35"/>
      <c r="AIK96" s="35"/>
      <c r="AIL96" s="35"/>
      <c r="AIM96" s="35"/>
      <c r="AIN96" s="35"/>
      <c r="AIO96" s="35"/>
      <c r="AIP96" s="35"/>
      <c r="AIQ96" s="35"/>
      <c r="AIR96" s="35"/>
      <c r="AIS96" s="35"/>
      <c r="AIT96" s="35"/>
      <c r="AIU96" s="35"/>
      <c r="AIV96" s="35"/>
      <c r="AIW96" s="35"/>
      <c r="AIX96" s="35"/>
      <c r="AIY96" s="35"/>
      <c r="AIZ96" s="35"/>
      <c r="AJA96" s="35"/>
      <c r="AJB96" s="35"/>
      <c r="AJC96" s="35"/>
      <c r="AJD96" s="35"/>
      <c r="AJE96" s="35"/>
      <c r="AJF96" s="35"/>
      <c r="AJG96" s="35"/>
      <c r="AJH96" s="35"/>
      <c r="AJI96" s="35"/>
      <c r="AJJ96" s="35"/>
      <c r="AJK96" s="35"/>
      <c r="AJL96" s="35"/>
      <c r="AJM96" s="35"/>
      <c r="AJN96" s="35"/>
      <c r="AJO96" s="35"/>
      <c r="AJP96" s="35"/>
      <c r="AJQ96" s="35"/>
      <c r="AJR96" s="35"/>
      <c r="AJS96" s="35"/>
      <c r="AJT96" s="35"/>
      <c r="AJU96" s="35"/>
      <c r="AJV96" s="35"/>
      <c r="AJW96" s="35"/>
      <c r="AJX96" s="35"/>
      <c r="AJY96" s="35"/>
      <c r="AJZ96" s="35"/>
      <c r="AKA96" s="35"/>
      <c r="AKB96" s="35"/>
      <c r="AKC96" s="35"/>
      <c r="AKD96" s="35"/>
      <c r="AKE96" s="35"/>
      <c r="AKF96" s="35"/>
      <c r="AKG96" s="35"/>
      <c r="AKH96" s="35"/>
      <c r="AKI96" s="35"/>
      <c r="AKJ96" s="35"/>
      <c r="AKK96" s="35"/>
      <c r="AKL96" s="35"/>
      <c r="AKM96" s="35"/>
      <c r="AKN96" s="35"/>
      <c r="AKO96" s="35"/>
      <c r="AKP96" s="35"/>
      <c r="AKQ96" s="35"/>
      <c r="AKR96" s="35"/>
      <c r="AKS96" s="35"/>
      <c r="AKT96" s="35"/>
      <c r="AKU96" s="35"/>
      <c r="AKV96" s="35"/>
      <c r="AKW96" s="35"/>
      <c r="AKX96" s="35"/>
      <c r="AKY96" s="35"/>
      <c r="AKZ96" s="35"/>
      <c r="ALA96" s="35"/>
      <c r="ALB96" s="35"/>
      <c r="ALC96" s="35"/>
      <c r="ALD96" s="35"/>
      <c r="ALE96" s="35"/>
      <c r="ALF96" s="35"/>
      <c r="ALG96" s="35"/>
      <c r="ALH96" s="35"/>
      <c r="ALI96" s="35"/>
      <c r="ALJ96" s="35"/>
      <c r="ALK96" s="35"/>
      <c r="ALL96" s="35"/>
      <c r="ALM96" s="35"/>
      <c r="ALN96" s="35"/>
      <c r="ALO96" s="35"/>
      <c r="ALP96" s="35"/>
      <c r="ALQ96" s="35"/>
      <c r="ALR96" s="35"/>
      <c r="ALS96" s="35"/>
      <c r="ALT96" s="35"/>
      <c r="ALU96" s="35"/>
      <c r="ALV96" s="35"/>
      <c r="ALW96" s="35"/>
      <c r="ALX96" s="35"/>
      <c r="ALY96" s="35"/>
      <c r="ALZ96" s="35"/>
      <c r="AMA96" s="35"/>
      <c r="AMB96" s="35"/>
      <c r="AMC96" s="35"/>
      <c r="AMD96" s="35"/>
      <c r="AME96" s="35"/>
      <c r="AMF96" s="35"/>
      <c r="AMG96" s="35"/>
      <c r="AMH96" s="35"/>
      <c r="AMI96" s="35"/>
      <c r="AMJ96" s="35"/>
      <c r="AMK96" s="35"/>
    </row>
    <row r="97" s="1" customFormat="1" ht="20.1" customHeight="1" spans="1:1025">
      <c r="A97" s="11"/>
      <c r="B97" s="11">
        <v>94</v>
      </c>
      <c r="C97" s="12"/>
      <c r="D97" s="13"/>
      <c r="E97" s="14"/>
      <c r="F97" s="14"/>
      <c r="G97" s="13"/>
      <c r="H97" s="15"/>
      <c r="I97" s="20">
        <v>42193</v>
      </c>
      <c r="J97" s="13">
        <v>28</v>
      </c>
      <c r="K97" s="21">
        <v>8.793</v>
      </c>
      <c r="L97" s="22">
        <f>K97/0.003375</f>
        <v>2605.33333333333</v>
      </c>
      <c r="M97" s="23">
        <v>448.6</v>
      </c>
      <c r="N97" s="15">
        <f>M97/22.5</f>
        <v>19.9377777777778</v>
      </c>
      <c r="O97" s="15">
        <f>AVERAGE(N97:N99)</f>
        <v>20.1585185185185</v>
      </c>
      <c r="P97" s="15">
        <f>(O97/15)*100</f>
        <v>134.39012345679</v>
      </c>
      <c r="Q97" s="30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3"/>
      <c r="AG97" s="34"/>
      <c r="AH97" s="34"/>
      <c r="AI97" s="34"/>
      <c r="AJ97" s="34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  <c r="CQ97" s="35"/>
      <c r="CR97" s="35"/>
      <c r="CS97" s="35"/>
      <c r="CT97" s="35"/>
      <c r="CU97" s="35"/>
      <c r="CV97" s="35"/>
      <c r="CW97" s="35"/>
      <c r="CX97" s="35"/>
      <c r="CY97" s="35"/>
      <c r="CZ97" s="35"/>
      <c r="DA97" s="35"/>
      <c r="DB97" s="35"/>
      <c r="DC97" s="35"/>
      <c r="DD97" s="35"/>
      <c r="DE97" s="35"/>
      <c r="DF97" s="35"/>
      <c r="DG97" s="35"/>
      <c r="DH97" s="35"/>
      <c r="DI97" s="35"/>
      <c r="DJ97" s="35"/>
      <c r="DK97" s="35"/>
      <c r="DL97" s="35"/>
      <c r="DM97" s="35"/>
      <c r="DN97" s="35"/>
      <c r="DO97" s="35"/>
      <c r="DP97" s="35"/>
      <c r="DQ97" s="35"/>
      <c r="DR97" s="35"/>
      <c r="DS97" s="35"/>
      <c r="DT97" s="35"/>
      <c r="DU97" s="35"/>
      <c r="DV97" s="35"/>
      <c r="DW97" s="35"/>
      <c r="DX97" s="35"/>
      <c r="DY97" s="35"/>
      <c r="DZ97" s="35"/>
      <c r="EA97" s="35"/>
      <c r="EB97" s="35"/>
      <c r="EC97" s="35"/>
      <c r="ED97" s="35"/>
      <c r="EE97" s="35"/>
      <c r="EF97" s="35"/>
      <c r="EG97" s="35"/>
      <c r="EH97" s="35"/>
      <c r="EI97" s="35"/>
      <c r="EJ97" s="35"/>
      <c r="EK97" s="35"/>
      <c r="EL97" s="35"/>
      <c r="EM97" s="35"/>
      <c r="EN97" s="35"/>
      <c r="EO97" s="35"/>
      <c r="EP97" s="35"/>
      <c r="EQ97" s="35"/>
      <c r="ER97" s="35"/>
      <c r="ES97" s="35"/>
      <c r="ET97" s="35"/>
      <c r="EU97" s="35"/>
      <c r="EV97" s="35"/>
      <c r="EW97" s="35"/>
      <c r="EX97" s="35"/>
      <c r="EY97" s="35"/>
      <c r="EZ97" s="35"/>
      <c r="FA97" s="35"/>
      <c r="FB97" s="35"/>
      <c r="FC97" s="35"/>
      <c r="FD97" s="35"/>
      <c r="FE97" s="35"/>
      <c r="FF97" s="35"/>
      <c r="FG97" s="35"/>
      <c r="FH97" s="35"/>
      <c r="FI97" s="35"/>
      <c r="FJ97" s="35"/>
      <c r="FK97" s="35"/>
      <c r="FL97" s="35"/>
      <c r="FM97" s="35"/>
      <c r="FN97" s="35"/>
      <c r="FO97" s="35"/>
      <c r="FP97" s="35"/>
      <c r="FQ97" s="35"/>
      <c r="FR97" s="35"/>
      <c r="FS97" s="35"/>
      <c r="FT97" s="35"/>
      <c r="FU97" s="35"/>
      <c r="FV97" s="35"/>
      <c r="FW97" s="35"/>
      <c r="FX97" s="35"/>
      <c r="FY97" s="35"/>
      <c r="FZ97" s="35"/>
      <c r="GA97" s="35"/>
      <c r="GB97" s="35"/>
      <c r="GC97" s="35"/>
      <c r="GD97" s="35"/>
      <c r="GE97" s="35"/>
      <c r="GF97" s="35"/>
      <c r="GG97" s="35"/>
      <c r="GH97" s="35"/>
      <c r="GI97" s="35"/>
      <c r="GJ97" s="35"/>
      <c r="GK97" s="35"/>
      <c r="GL97" s="35"/>
      <c r="GM97" s="35"/>
      <c r="GN97" s="35"/>
      <c r="GO97" s="35"/>
      <c r="GP97" s="35"/>
      <c r="GQ97" s="35"/>
      <c r="GR97" s="35"/>
      <c r="GS97" s="35"/>
      <c r="GT97" s="35"/>
      <c r="GU97" s="35"/>
      <c r="GV97" s="35"/>
      <c r="GW97" s="35"/>
      <c r="GX97" s="35"/>
      <c r="GY97" s="35"/>
      <c r="GZ97" s="35"/>
      <c r="HA97" s="35"/>
      <c r="HB97" s="35"/>
      <c r="HC97" s="35"/>
      <c r="HD97" s="35"/>
      <c r="HE97" s="35"/>
      <c r="HF97" s="35"/>
      <c r="HG97" s="35"/>
      <c r="HH97" s="35"/>
      <c r="HI97" s="35"/>
      <c r="HJ97" s="35"/>
      <c r="HK97" s="35"/>
      <c r="HL97" s="35"/>
      <c r="HM97" s="35"/>
      <c r="HN97" s="35"/>
      <c r="HO97" s="35"/>
      <c r="HP97" s="35"/>
      <c r="HQ97" s="35"/>
      <c r="HR97" s="35"/>
      <c r="HS97" s="35"/>
      <c r="HT97" s="35"/>
      <c r="HU97" s="35"/>
      <c r="HV97" s="35"/>
      <c r="HW97" s="35"/>
      <c r="HX97" s="35"/>
      <c r="HY97" s="35"/>
      <c r="HZ97" s="35"/>
      <c r="IA97" s="35"/>
      <c r="IB97" s="35"/>
      <c r="IC97" s="35"/>
      <c r="ID97" s="35"/>
      <c r="IE97" s="35"/>
      <c r="IF97" s="35"/>
      <c r="IG97" s="35"/>
      <c r="IH97" s="35"/>
      <c r="II97" s="35"/>
      <c r="IJ97" s="35"/>
      <c r="IK97" s="35"/>
      <c r="IL97" s="35"/>
      <c r="IM97" s="35"/>
      <c r="IN97" s="35"/>
      <c r="IO97" s="35"/>
      <c r="IP97" s="35"/>
      <c r="IQ97" s="35"/>
      <c r="IR97" s="35"/>
      <c r="IS97" s="35"/>
      <c r="IT97" s="35"/>
      <c r="IU97" s="35"/>
      <c r="IV97" s="35"/>
      <c r="IW97" s="35"/>
      <c r="IX97" s="35"/>
      <c r="IY97" s="35"/>
      <c r="IZ97" s="35"/>
      <c r="JA97" s="35"/>
      <c r="JB97" s="35"/>
      <c r="JC97" s="35"/>
      <c r="JD97" s="35"/>
      <c r="JE97" s="35"/>
      <c r="JF97" s="35"/>
      <c r="JG97" s="35"/>
      <c r="JH97" s="35"/>
      <c r="JI97" s="35"/>
      <c r="JJ97" s="35"/>
      <c r="JK97" s="35"/>
      <c r="JL97" s="35"/>
      <c r="JM97" s="35"/>
      <c r="JN97" s="35"/>
      <c r="JO97" s="35"/>
      <c r="JP97" s="35"/>
      <c r="JQ97" s="35"/>
      <c r="JR97" s="35"/>
      <c r="JS97" s="35"/>
      <c r="JT97" s="35"/>
      <c r="JU97" s="35"/>
      <c r="JV97" s="35"/>
      <c r="JW97" s="35"/>
      <c r="JX97" s="35"/>
      <c r="JY97" s="35"/>
      <c r="JZ97" s="35"/>
      <c r="KA97" s="35"/>
      <c r="KB97" s="35"/>
      <c r="KC97" s="35"/>
      <c r="KD97" s="35"/>
      <c r="KE97" s="35"/>
      <c r="KF97" s="35"/>
      <c r="KG97" s="35"/>
      <c r="KH97" s="35"/>
      <c r="KI97" s="35"/>
      <c r="KJ97" s="35"/>
      <c r="KK97" s="35"/>
      <c r="KL97" s="35"/>
      <c r="KM97" s="35"/>
      <c r="KN97" s="35"/>
      <c r="KO97" s="35"/>
      <c r="KP97" s="35"/>
      <c r="KQ97" s="35"/>
      <c r="KR97" s="35"/>
      <c r="KS97" s="35"/>
      <c r="KT97" s="35"/>
      <c r="KU97" s="35"/>
      <c r="KV97" s="35"/>
      <c r="KW97" s="35"/>
      <c r="KX97" s="35"/>
      <c r="KY97" s="35"/>
      <c r="KZ97" s="35"/>
      <c r="LA97" s="35"/>
      <c r="LB97" s="35"/>
      <c r="LC97" s="35"/>
      <c r="LD97" s="35"/>
      <c r="LE97" s="35"/>
      <c r="LF97" s="35"/>
      <c r="LG97" s="35"/>
      <c r="LH97" s="35"/>
      <c r="LI97" s="35"/>
      <c r="LJ97" s="35"/>
      <c r="LK97" s="35"/>
      <c r="LL97" s="35"/>
      <c r="LM97" s="35"/>
      <c r="LN97" s="35"/>
      <c r="LO97" s="35"/>
      <c r="LP97" s="35"/>
      <c r="LQ97" s="35"/>
      <c r="LR97" s="35"/>
      <c r="LS97" s="35"/>
      <c r="LT97" s="35"/>
      <c r="LU97" s="35"/>
      <c r="LV97" s="35"/>
      <c r="LW97" s="35"/>
      <c r="LX97" s="35"/>
      <c r="LY97" s="35"/>
      <c r="LZ97" s="35"/>
      <c r="MA97" s="35"/>
      <c r="MB97" s="35"/>
      <c r="MC97" s="35"/>
      <c r="MD97" s="35"/>
      <c r="ME97" s="35"/>
      <c r="MF97" s="35"/>
      <c r="MG97" s="35"/>
      <c r="MH97" s="35"/>
      <c r="MI97" s="35"/>
      <c r="MJ97" s="35"/>
      <c r="MK97" s="35"/>
      <c r="ML97" s="35"/>
      <c r="MM97" s="35"/>
      <c r="MN97" s="35"/>
      <c r="MO97" s="35"/>
      <c r="MP97" s="35"/>
      <c r="MQ97" s="35"/>
      <c r="MR97" s="35"/>
      <c r="MS97" s="35"/>
      <c r="MT97" s="35"/>
      <c r="MU97" s="35"/>
      <c r="MV97" s="35"/>
      <c r="MW97" s="35"/>
      <c r="MX97" s="35"/>
      <c r="MY97" s="35"/>
      <c r="MZ97" s="35"/>
      <c r="NA97" s="35"/>
      <c r="NB97" s="35"/>
      <c r="NC97" s="35"/>
      <c r="ND97" s="35"/>
      <c r="NE97" s="35"/>
      <c r="NF97" s="35"/>
      <c r="NG97" s="35"/>
      <c r="NH97" s="35"/>
      <c r="NI97" s="35"/>
      <c r="NJ97" s="35"/>
      <c r="NK97" s="35"/>
      <c r="NL97" s="35"/>
      <c r="NM97" s="35"/>
      <c r="NN97" s="35"/>
      <c r="NO97" s="35"/>
      <c r="NP97" s="35"/>
      <c r="NQ97" s="35"/>
      <c r="NR97" s="35"/>
      <c r="NS97" s="35"/>
      <c r="NT97" s="35"/>
      <c r="NU97" s="35"/>
      <c r="NV97" s="35"/>
      <c r="NW97" s="35"/>
      <c r="NX97" s="35"/>
      <c r="NY97" s="35"/>
      <c r="NZ97" s="35"/>
      <c r="OA97" s="35"/>
      <c r="OB97" s="35"/>
      <c r="OC97" s="35"/>
      <c r="OD97" s="35"/>
      <c r="OE97" s="35"/>
      <c r="OF97" s="35"/>
      <c r="OG97" s="35"/>
      <c r="OH97" s="35"/>
      <c r="OI97" s="35"/>
      <c r="OJ97" s="35"/>
      <c r="OK97" s="35"/>
      <c r="OL97" s="35"/>
      <c r="OM97" s="35"/>
      <c r="ON97" s="35"/>
      <c r="OO97" s="35"/>
      <c r="OP97" s="35"/>
      <c r="OQ97" s="35"/>
      <c r="OR97" s="35"/>
      <c r="OS97" s="35"/>
      <c r="OT97" s="35"/>
      <c r="OU97" s="35"/>
      <c r="OV97" s="35"/>
      <c r="OW97" s="35"/>
      <c r="OX97" s="35"/>
      <c r="OY97" s="35"/>
      <c r="OZ97" s="35"/>
      <c r="PA97" s="35"/>
      <c r="PB97" s="35"/>
      <c r="PC97" s="35"/>
      <c r="PD97" s="35"/>
      <c r="PE97" s="35"/>
      <c r="PF97" s="35"/>
      <c r="PG97" s="35"/>
      <c r="PH97" s="35"/>
      <c r="PI97" s="35"/>
      <c r="PJ97" s="35"/>
      <c r="PK97" s="35"/>
      <c r="PL97" s="35"/>
      <c r="PM97" s="35"/>
      <c r="PN97" s="35"/>
      <c r="PO97" s="35"/>
      <c r="PP97" s="35"/>
      <c r="PQ97" s="35"/>
      <c r="PR97" s="35"/>
      <c r="PS97" s="35"/>
      <c r="PT97" s="35"/>
      <c r="PU97" s="35"/>
      <c r="PV97" s="35"/>
      <c r="PW97" s="35"/>
      <c r="PX97" s="35"/>
      <c r="PY97" s="35"/>
      <c r="PZ97" s="35"/>
      <c r="QA97" s="35"/>
      <c r="QB97" s="35"/>
      <c r="QC97" s="35"/>
      <c r="QD97" s="35"/>
      <c r="QE97" s="35"/>
      <c r="QF97" s="35"/>
      <c r="QG97" s="35"/>
      <c r="QH97" s="35"/>
      <c r="QI97" s="35"/>
      <c r="QJ97" s="35"/>
      <c r="QK97" s="35"/>
      <c r="QL97" s="35"/>
      <c r="QM97" s="35"/>
      <c r="QN97" s="35"/>
      <c r="QO97" s="35"/>
      <c r="QP97" s="35"/>
      <c r="QQ97" s="35"/>
      <c r="QR97" s="35"/>
      <c r="QS97" s="35"/>
      <c r="QT97" s="35"/>
      <c r="QU97" s="35"/>
      <c r="QV97" s="35"/>
      <c r="QW97" s="35"/>
      <c r="QX97" s="35"/>
      <c r="QY97" s="35"/>
      <c r="QZ97" s="35"/>
      <c r="RA97" s="35"/>
      <c r="RB97" s="35"/>
      <c r="RC97" s="35"/>
      <c r="RD97" s="35"/>
      <c r="RE97" s="35"/>
      <c r="RF97" s="35"/>
      <c r="RG97" s="35"/>
      <c r="RH97" s="35"/>
      <c r="RI97" s="35"/>
      <c r="RJ97" s="35"/>
      <c r="RK97" s="35"/>
      <c r="RL97" s="35"/>
      <c r="RM97" s="35"/>
      <c r="RN97" s="35"/>
      <c r="RO97" s="35"/>
      <c r="RP97" s="35"/>
      <c r="RQ97" s="35"/>
      <c r="RR97" s="35"/>
      <c r="RS97" s="35"/>
      <c r="RT97" s="35"/>
      <c r="RU97" s="35"/>
      <c r="RV97" s="35"/>
      <c r="RW97" s="35"/>
      <c r="RX97" s="35"/>
      <c r="RY97" s="35"/>
      <c r="RZ97" s="35"/>
      <c r="SA97" s="35"/>
      <c r="SB97" s="35"/>
      <c r="SC97" s="35"/>
      <c r="SD97" s="35"/>
      <c r="SE97" s="35"/>
      <c r="SF97" s="35"/>
      <c r="SG97" s="35"/>
      <c r="SH97" s="35"/>
      <c r="SI97" s="35"/>
      <c r="SJ97" s="35"/>
      <c r="SK97" s="35"/>
      <c r="SL97" s="35"/>
      <c r="SM97" s="35"/>
      <c r="SN97" s="35"/>
      <c r="SO97" s="35"/>
      <c r="SP97" s="35"/>
      <c r="SQ97" s="35"/>
      <c r="SR97" s="35"/>
      <c r="SS97" s="35"/>
      <c r="ST97" s="35"/>
      <c r="SU97" s="35"/>
      <c r="SV97" s="35"/>
      <c r="SW97" s="35"/>
      <c r="SX97" s="35"/>
      <c r="SY97" s="35"/>
      <c r="SZ97" s="35"/>
      <c r="TA97" s="35"/>
      <c r="TB97" s="35"/>
      <c r="TC97" s="35"/>
      <c r="TD97" s="35"/>
      <c r="TE97" s="35"/>
      <c r="TF97" s="35"/>
      <c r="TG97" s="35"/>
      <c r="TH97" s="35"/>
      <c r="TI97" s="35"/>
      <c r="TJ97" s="35"/>
      <c r="TK97" s="35"/>
      <c r="TL97" s="35"/>
      <c r="TM97" s="35"/>
      <c r="TN97" s="35"/>
      <c r="TO97" s="35"/>
      <c r="TP97" s="35"/>
      <c r="TQ97" s="35"/>
      <c r="TR97" s="35"/>
      <c r="TS97" s="35"/>
      <c r="TT97" s="35"/>
      <c r="TU97" s="35"/>
      <c r="TV97" s="35"/>
      <c r="TW97" s="35"/>
      <c r="TX97" s="35"/>
      <c r="TY97" s="35"/>
      <c r="TZ97" s="35"/>
      <c r="UA97" s="35"/>
      <c r="UB97" s="35"/>
      <c r="UC97" s="35"/>
      <c r="UD97" s="35"/>
      <c r="UE97" s="35"/>
      <c r="UF97" s="35"/>
      <c r="UG97" s="35"/>
      <c r="UH97" s="35"/>
      <c r="UI97" s="35"/>
      <c r="UJ97" s="35"/>
      <c r="UK97" s="35"/>
      <c r="UL97" s="35"/>
      <c r="UM97" s="35"/>
      <c r="UN97" s="35"/>
      <c r="UO97" s="35"/>
      <c r="UP97" s="35"/>
      <c r="UQ97" s="35"/>
      <c r="UR97" s="35"/>
      <c r="US97" s="35"/>
      <c r="UT97" s="35"/>
      <c r="UU97" s="35"/>
      <c r="UV97" s="35"/>
      <c r="UW97" s="35"/>
      <c r="UX97" s="35"/>
      <c r="UY97" s="35"/>
      <c r="UZ97" s="35"/>
      <c r="VA97" s="35"/>
      <c r="VB97" s="35"/>
      <c r="VC97" s="35"/>
      <c r="VD97" s="35"/>
      <c r="VE97" s="35"/>
      <c r="VF97" s="35"/>
      <c r="VG97" s="35"/>
      <c r="VH97" s="35"/>
      <c r="VI97" s="35"/>
      <c r="VJ97" s="35"/>
      <c r="VK97" s="35"/>
      <c r="VL97" s="35"/>
      <c r="VM97" s="35"/>
      <c r="VN97" s="35"/>
      <c r="VO97" s="35"/>
      <c r="VP97" s="35"/>
      <c r="VQ97" s="35"/>
      <c r="VR97" s="35"/>
      <c r="VS97" s="35"/>
      <c r="VT97" s="35"/>
      <c r="VU97" s="35"/>
      <c r="VV97" s="35"/>
      <c r="VW97" s="35"/>
      <c r="VX97" s="35"/>
      <c r="VY97" s="35"/>
      <c r="VZ97" s="35"/>
      <c r="WA97" s="35"/>
      <c r="WB97" s="35"/>
      <c r="WC97" s="35"/>
      <c r="WD97" s="35"/>
      <c r="WE97" s="35"/>
      <c r="WF97" s="35"/>
      <c r="WG97" s="35"/>
      <c r="WH97" s="35"/>
      <c r="WI97" s="35"/>
      <c r="WJ97" s="35"/>
      <c r="WK97" s="35"/>
      <c r="WL97" s="35"/>
      <c r="WM97" s="35"/>
      <c r="WN97" s="35"/>
      <c r="WO97" s="35"/>
      <c r="WP97" s="35"/>
      <c r="WQ97" s="35"/>
      <c r="WR97" s="35"/>
      <c r="WS97" s="35"/>
      <c r="WT97" s="35"/>
      <c r="WU97" s="35"/>
      <c r="WV97" s="35"/>
      <c r="WW97" s="35"/>
      <c r="WX97" s="35"/>
      <c r="WY97" s="35"/>
      <c r="WZ97" s="35"/>
      <c r="XA97" s="35"/>
      <c r="XB97" s="35"/>
      <c r="XC97" s="35"/>
      <c r="XD97" s="35"/>
      <c r="XE97" s="35"/>
      <c r="XF97" s="35"/>
      <c r="XG97" s="35"/>
      <c r="XH97" s="35"/>
      <c r="XI97" s="35"/>
      <c r="XJ97" s="35"/>
      <c r="XK97" s="35"/>
      <c r="XL97" s="35"/>
      <c r="XM97" s="35"/>
      <c r="XN97" s="35"/>
      <c r="XO97" s="35"/>
      <c r="XP97" s="35"/>
      <c r="XQ97" s="35"/>
      <c r="XR97" s="35"/>
      <c r="XS97" s="35"/>
      <c r="XT97" s="35"/>
      <c r="XU97" s="35"/>
      <c r="XV97" s="35"/>
      <c r="XW97" s="35"/>
      <c r="XX97" s="35"/>
      <c r="XY97" s="35"/>
      <c r="XZ97" s="35"/>
      <c r="YA97" s="35"/>
      <c r="YB97" s="35"/>
      <c r="YC97" s="35"/>
      <c r="YD97" s="35"/>
      <c r="YE97" s="35"/>
      <c r="YF97" s="35"/>
      <c r="YG97" s="35"/>
      <c r="YH97" s="35"/>
      <c r="YI97" s="35"/>
      <c r="YJ97" s="35"/>
      <c r="YK97" s="35"/>
      <c r="YL97" s="35"/>
      <c r="YM97" s="35"/>
      <c r="YN97" s="35"/>
      <c r="YO97" s="35"/>
      <c r="YP97" s="35"/>
      <c r="YQ97" s="35"/>
      <c r="YR97" s="35"/>
      <c r="YS97" s="35"/>
      <c r="YT97" s="35"/>
      <c r="YU97" s="35"/>
      <c r="YV97" s="35"/>
      <c r="YW97" s="35"/>
      <c r="YX97" s="35"/>
      <c r="YY97" s="35"/>
      <c r="YZ97" s="35"/>
      <c r="ZA97" s="35"/>
      <c r="ZB97" s="35"/>
      <c r="ZC97" s="35"/>
      <c r="ZD97" s="35"/>
      <c r="ZE97" s="35"/>
      <c r="ZF97" s="35"/>
      <c r="ZG97" s="35"/>
      <c r="ZH97" s="35"/>
      <c r="ZI97" s="35"/>
      <c r="ZJ97" s="35"/>
      <c r="ZK97" s="35"/>
      <c r="ZL97" s="35"/>
      <c r="ZM97" s="35"/>
      <c r="ZN97" s="35"/>
      <c r="ZO97" s="35"/>
      <c r="ZP97" s="35"/>
      <c r="ZQ97" s="35"/>
      <c r="ZR97" s="35"/>
      <c r="ZS97" s="35"/>
      <c r="ZT97" s="35"/>
      <c r="ZU97" s="35"/>
      <c r="ZV97" s="35"/>
      <c r="ZW97" s="35"/>
      <c r="ZX97" s="35"/>
      <c r="ZY97" s="35"/>
      <c r="ZZ97" s="35"/>
      <c r="AAA97" s="35"/>
      <c r="AAB97" s="35"/>
      <c r="AAC97" s="35"/>
      <c r="AAD97" s="35"/>
      <c r="AAE97" s="35"/>
      <c r="AAF97" s="35"/>
      <c r="AAG97" s="35"/>
      <c r="AAH97" s="35"/>
      <c r="AAI97" s="35"/>
      <c r="AAJ97" s="35"/>
      <c r="AAK97" s="35"/>
      <c r="AAL97" s="35"/>
      <c r="AAM97" s="35"/>
      <c r="AAN97" s="35"/>
      <c r="AAO97" s="35"/>
      <c r="AAP97" s="35"/>
      <c r="AAQ97" s="35"/>
      <c r="AAR97" s="35"/>
      <c r="AAS97" s="35"/>
      <c r="AAT97" s="35"/>
      <c r="AAU97" s="35"/>
      <c r="AAV97" s="35"/>
      <c r="AAW97" s="35"/>
      <c r="AAX97" s="35"/>
      <c r="AAY97" s="35"/>
      <c r="AAZ97" s="35"/>
      <c r="ABA97" s="35"/>
      <c r="ABB97" s="35"/>
      <c r="ABC97" s="35"/>
      <c r="ABD97" s="35"/>
      <c r="ABE97" s="35"/>
      <c r="ABF97" s="35"/>
      <c r="ABG97" s="35"/>
      <c r="ABH97" s="35"/>
      <c r="ABI97" s="35"/>
      <c r="ABJ97" s="35"/>
      <c r="ABK97" s="35"/>
      <c r="ABL97" s="35"/>
      <c r="ABM97" s="35"/>
      <c r="ABN97" s="35"/>
      <c r="ABO97" s="35"/>
      <c r="ABP97" s="35"/>
      <c r="ABQ97" s="35"/>
      <c r="ABR97" s="35"/>
      <c r="ABS97" s="35"/>
      <c r="ABT97" s="35"/>
      <c r="ABU97" s="35"/>
      <c r="ABV97" s="35"/>
      <c r="ABW97" s="35"/>
      <c r="ABX97" s="35"/>
      <c r="ABY97" s="35"/>
      <c r="ABZ97" s="35"/>
      <c r="ACA97" s="35"/>
      <c r="ACB97" s="35"/>
      <c r="ACC97" s="35"/>
      <c r="ACD97" s="35"/>
      <c r="ACE97" s="35"/>
      <c r="ACF97" s="35"/>
      <c r="ACG97" s="35"/>
      <c r="ACH97" s="35"/>
      <c r="ACI97" s="35"/>
      <c r="ACJ97" s="35"/>
      <c r="ACK97" s="35"/>
      <c r="ACL97" s="35"/>
      <c r="ACM97" s="35"/>
      <c r="ACN97" s="35"/>
      <c r="ACO97" s="35"/>
      <c r="ACP97" s="35"/>
      <c r="ACQ97" s="35"/>
      <c r="ACR97" s="35"/>
      <c r="ACS97" s="35"/>
      <c r="ACT97" s="35"/>
      <c r="ACU97" s="35"/>
      <c r="ACV97" s="35"/>
      <c r="ACW97" s="35"/>
      <c r="ACX97" s="35"/>
      <c r="ACY97" s="35"/>
      <c r="ACZ97" s="35"/>
      <c r="ADA97" s="35"/>
      <c r="ADB97" s="35"/>
      <c r="ADC97" s="35"/>
      <c r="ADD97" s="35"/>
      <c r="ADE97" s="35"/>
      <c r="ADF97" s="35"/>
      <c r="ADG97" s="35"/>
      <c r="ADH97" s="35"/>
      <c r="ADI97" s="35"/>
      <c r="ADJ97" s="35"/>
      <c r="ADK97" s="35"/>
      <c r="ADL97" s="35"/>
      <c r="ADM97" s="35"/>
      <c r="ADN97" s="35"/>
      <c r="ADO97" s="35"/>
      <c r="ADP97" s="35"/>
      <c r="ADQ97" s="35"/>
      <c r="ADR97" s="35"/>
      <c r="ADS97" s="35"/>
      <c r="ADT97" s="35"/>
      <c r="ADU97" s="35"/>
      <c r="ADV97" s="35"/>
      <c r="ADW97" s="35"/>
      <c r="ADX97" s="35"/>
      <c r="ADY97" s="35"/>
      <c r="ADZ97" s="35"/>
      <c r="AEA97" s="35"/>
      <c r="AEB97" s="35"/>
      <c r="AEC97" s="35"/>
      <c r="AED97" s="35"/>
      <c r="AEE97" s="35"/>
      <c r="AEF97" s="35"/>
      <c r="AEG97" s="35"/>
      <c r="AEH97" s="35"/>
      <c r="AEI97" s="35"/>
      <c r="AEJ97" s="35"/>
      <c r="AEK97" s="35"/>
      <c r="AEL97" s="35"/>
      <c r="AEM97" s="35"/>
      <c r="AEN97" s="35"/>
      <c r="AEO97" s="35"/>
      <c r="AEP97" s="35"/>
      <c r="AEQ97" s="35"/>
      <c r="AER97" s="35"/>
      <c r="AES97" s="35"/>
      <c r="AET97" s="35"/>
      <c r="AEU97" s="35"/>
      <c r="AEV97" s="35"/>
      <c r="AEW97" s="35"/>
      <c r="AEX97" s="35"/>
      <c r="AEY97" s="35"/>
      <c r="AEZ97" s="35"/>
      <c r="AFA97" s="35"/>
      <c r="AFB97" s="35"/>
      <c r="AFC97" s="35"/>
      <c r="AFD97" s="35"/>
      <c r="AFE97" s="35"/>
      <c r="AFF97" s="35"/>
      <c r="AFG97" s="35"/>
      <c r="AFH97" s="35"/>
      <c r="AFI97" s="35"/>
      <c r="AFJ97" s="35"/>
      <c r="AFK97" s="35"/>
      <c r="AFL97" s="35"/>
      <c r="AFM97" s="35"/>
      <c r="AFN97" s="35"/>
      <c r="AFO97" s="35"/>
      <c r="AFP97" s="35"/>
      <c r="AFQ97" s="35"/>
      <c r="AFR97" s="35"/>
      <c r="AFS97" s="35"/>
      <c r="AFT97" s="35"/>
      <c r="AFU97" s="35"/>
      <c r="AFV97" s="35"/>
      <c r="AFW97" s="35"/>
      <c r="AFX97" s="35"/>
      <c r="AFY97" s="35"/>
      <c r="AFZ97" s="35"/>
      <c r="AGA97" s="35"/>
      <c r="AGB97" s="35"/>
      <c r="AGC97" s="35"/>
      <c r="AGD97" s="35"/>
      <c r="AGE97" s="35"/>
      <c r="AGF97" s="35"/>
      <c r="AGG97" s="35"/>
      <c r="AGH97" s="35"/>
      <c r="AGI97" s="35"/>
      <c r="AGJ97" s="35"/>
      <c r="AGK97" s="35"/>
      <c r="AGL97" s="35"/>
      <c r="AGM97" s="35"/>
      <c r="AGN97" s="35"/>
      <c r="AGO97" s="35"/>
      <c r="AGP97" s="35"/>
      <c r="AGQ97" s="35"/>
      <c r="AGR97" s="35"/>
      <c r="AGS97" s="35"/>
      <c r="AGT97" s="35"/>
      <c r="AGU97" s="35"/>
      <c r="AGV97" s="35"/>
      <c r="AGW97" s="35"/>
      <c r="AGX97" s="35"/>
      <c r="AGY97" s="35"/>
      <c r="AGZ97" s="35"/>
      <c r="AHA97" s="35"/>
      <c r="AHB97" s="35"/>
      <c r="AHC97" s="35"/>
      <c r="AHD97" s="35"/>
      <c r="AHE97" s="35"/>
      <c r="AHF97" s="35"/>
      <c r="AHG97" s="35"/>
      <c r="AHH97" s="35"/>
      <c r="AHI97" s="35"/>
      <c r="AHJ97" s="35"/>
      <c r="AHK97" s="35"/>
      <c r="AHL97" s="35"/>
      <c r="AHM97" s="35"/>
      <c r="AHN97" s="35"/>
      <c r="AHO97" s="35"/>
      <c r="AHP97" s="35"/>
      <c r="AHQ97" s="35"/>
      <c r="AHR97" s="35"/>
      <c r="AHS97" s="35"/>
      <c r="AHT97" s="35"/>
      <c r="AHU97" s="35"/>
      <c r="AHV97" s="35"/>
      <c r="AHW97" s="35"/>
      <c r="AHX97" s="35"/>
      <c r="AHY97" s="35"/>
      <c r="AHZ97" s="35"/>
      <c r="AIA97" s="35"/>
      <c r="AIB97" s="35"/>
      <c r="AIC97" s="35"/>
      <c r="AID97" s="35"/>
      <c r="AIE97" s="35"/>
      <c r="AIF97" s="35"/>
      <c r="AIG97" s="35"/>
      <c r="AIH97" s="35"/>
      <c r="AII97" s="35"/>
      <c r="AIJ97" s="35"/>
      <c r="AIK97" s="35"/>
      <c r="AIL97" s="35"/>
      <c r="AIM97" s="35"/>
      <c r="AIN97" s="35"/>
      <c r="AIO97" s="35"/>
      <c r="AIP97" s="35"/>
      <c r="AIQ97" s="35"/>
      <c r="AIR97" s="35"/>
      <c r="AIS97" s="35"/>
      <c r="AIT97" s="35"/>
      <c r="AIU97" s="35"/>
      <c r="AIV97" s="35"/>
      <c r="AIW97" s="35"/>
      <c r="AIX97" s="35"/>
      <c r="AIY97" s="35"/>
      <c r="AIZ97" s="35"/>
      <c r="AJA97" s="35"/>
      <c r="AJB97" s="35"/>
      <c r="AJC97" s="35"/>
      <c r="AJD97" s="35"/>
      <c r="AJE97" s="35"/>
      <c r="AJF97" s="35"/>
      <c r="AJG97" s="35"/>
      <c r="AJH97" s="35"/>
      <c r="AJI97" s="35"/>
      <c r="AJJ97" s="35"/>
      <c r="AJK97" s="35"/>
      <c r="AJL97" s="35"/>
      <c r="AJM97" s="35"/>
      <c r="AJN97" s="35"/>
      <c r="AJO97" s="35"/>
      <c r="AJP97" s="35"/>
      <c r="AJQ97" s="35"/>
      <c r="AJR97" s="35"/>
      <c r="AJS97" s="35"/>
      <c r="AJT97" s="35"/>
      <c r="AJU97" s="35"/>
      <c r="AJV97" s="35"/>
      <c r="AJW97" s="35"/>
      <c r="AJX97" s="35"/>
      <c r="AJY97" s="35"/>
      <c r="AJZ97" s="35"/>
      <c r="AKA97" s="35"/>
      <c r="AKB97" s="35"/>
      <c r="AKC97" s="35"/>
      <c r="AKD97" s="35"/>
      <c r="AKE97" s="35"/>
      <c r="AKF97" s="35"/>
      <c r="AKG97" s="35"/>
      <c r="AKH97" s="35"/>
      <c r="AKI97" s="35"/>
      <c r="AKJ97" s="35"/>
      <c r="AKK97" s="35"/>
      <c r="AKL97" s="35"/>
      <c r="AKM97" s="35"/>
      <c r="AKN97" s="35"/>
      <c r="AKO97" s="35"/>
      <c r="AKP97" s="35"/>
      <c r="AKQ97" s="35"/>
      <c r="AKR97" s="35"/>
      <c r="AKS97" s="35"/>
      <c r="AKT97" s="35"/>
      <c r="AKU97" s="35"/>
      <c r="AKV97" s="35"/>
      <c r="AKW97" s="35"/>
      <c r="AKX97" s="35"/>
      <c r="AKY97" s="35"/>
      <c r="AKZ97" s="35"/>
      <c r="ALA97" s="35"/>
      <c r="ALB97" s="35"/>
      <c r="ALC97" s="35"/>
      <c r="ALD97" s="35"/>
      <c r="ALE97" s="35"/>
      <c r="ALF97" s="35"/>
      <c r="ALG97" s="35"/>
      <c r="ALH97" s="35"/>
      <c r="ALI97" s="35"/>
      <c r="ALJ97" s="35"/>
      <c r="ALK97" s="35"/>
      <c r="ALL97" s="35"/>
      <c r="ALM97" s="35"/>
      <c r="ALN97" s="35"/>
      <c r="ALO97" s="35"/>
      <c r="ALP97" s="35"/>
      <c r="ALQ97" s="35"/>
      <c r="ALR97" s="35"/>
      <c r="ALS97" s="35"/>
      <c r="ALT97" s="35"/>
      <c r="ALU97" s="35"/>
      <c r="ALV97" s="35"/>
      <c r="ALW97" s="35"/>
      <c r="ALX97" s="35"/>
      <c r="ALY97" s="35"/>
      <c r="ALZ97" s="35"/>
      <c r="AMA97" s="35"/>
      <c r="AMB97" s="35"/>
      <c r="AMC97" s="35"/>
      <c r="AMD97" s="35"/>
      <c r="AME97" s="35"/>
      <c r="AMF97" s="35"/>
      <c r="AMG97" s="35"/>
      <c r="AMH97" s="35"/>
      <c r="AMI97" s="35"/>
      <c r="AMJ97" s="35"/>
      <c r="AMK97" s="35"/>
    </row>
    <row r="98" s="1" customFormat="1" ht="20.1" customHeight="1" spans="1:1025">
      <c r="A98" s="11"/>
      <c r="B98" s="11">
        <v>95</v>
      </c>
      <c r="C98" s="12"/>
      <c r="D98" s="13"/>
      <c r="E98" s="14"/>
      <c r="F98" s="14"/>
      <c r="G98" s="13"/>
      <c r="H98" s="15"/>
      <c r="I98" s="20"/>
      <c r="J98" s="13"/>
      <c r="K98" s="24">
        <v>8.809</v>
      </c>
      <c r="L98" s="22">
        <f>K98/0.003375</f>
        <v>2610.07407407407</v>
      </c>
      <c r="M98" s="25">
        <v>459.8</v>
      </c>
      <c r="N98" s="15">
        <f>M98/22.5</f>
        <v>20.4355555555556</v>
      </c>
      <c r="O98" s="15"/>
      <c r="P98" s="15"/>
      <c r="Q98" s="30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3"/>
      <c r="AG98" s="34"/>
      <c r="AH98" s="34"/>
      <c r="AI98" s="34"/>
      <c r="AJ98" s="34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  <c r="CQ98" s="35"/>
      <c r="CR98" s="35"/>
      <c r="CS98" s="35"/>
      <c r="CT98" s="35"/>
      <c r="CU98" s="35"/>
      <c r="CV98" s="35"/>
      <c r="CW98" s="35"/>
      <c r="CX98" s="35"/>
      <c r="CY98" s="35"/>
      <c r="CZ98" s="35"/>
      <c r="DA98" s="35"/>
      <c r="DB98" s="35"/>
      <c r="DC98" s="35"/>
      <c r="DD98" s="35"/>
      <c r="DE98" s="35"/>
      <c r="DF98" s="35"/>
      <c r="DG98" s="35"/>
      <c r="DH98" s="35"/>
      <c r="DI98" s="35"/>
      <c r="DJ98" s="35"/>
      <c r="DK98" s="35"/>
      <c r="DL98" s="35"/>
      <c r="DM98" s="35"/>
      <c r="DN98" s="35"/>
      <c r="DO98" s="35"/>
      <c r="DP98" s="35"/>
      <c r="DQ98" s="35"/>
      <c r="DR98" s="35"/>
      <c r="DS98" s="35"/>
      <c r="DT98" s="35"/>
      <c r="DU98" s="35"/>
      <c r="DV98" s="35"/>
      <c r="DW98" s="35"/>
      <c r="DX98" s="35"/>
      <c r="DY98" s="35"/>
      <c r="DZ98" s="35"/>
      <c r="EA98" s="35"/>
      <c r="EB98" s="35"/>
      <c r="EC98" s="35"/>
      <c r="ED98" s="35"/>
      <c r="EE98" s="35"/>
      <c r="EF98" s="35"/>
      <c r="EG98" s="35"/>
      <c r="EH98" s="35"/>
      <c r="EI98" s="35"/>
      <c r="EJ98" s="35"/>
      <c r="EK98" s="35"/>
      <c r="EL98" s="35"/>
      <c r="EM98" s="35"/>
      <c r="EN98" s="35"/>
      <c r="EO98" s="35"/>
      <c r="EP98" s="35"/>
      <c r="EQ98" s="35"/>
      <c r="ER98" s="35"/>
      <c r="ES98" s="35"/>
      <c r="ET98" s="35"/>
      <c r="EU98" s="35"/>
      <c r="EV98" s="35"/>
      <c r="EW98" s="35"/>
      <c r="EX98" s="35"/>
      <c r="EY98" s="35"/>
      <c r="EZ98" s="35"/>
      <c r="FA98" s="35"/>
      <c r="FB98" s="35"/>
      <c r="FC98" s="35"/>
      <c r="FD98" s="35"/>
      <c r="FE98" s="35"/>
      <c r="FF98" s="35"/>
      <c r="FG98" s="35"/>
      <c r="FH98" s="35"/>
      <c r="FI98" s="35"/>
      <c r="FJ98" s="35"/>
      <c r="FK98" s="35"/>
      <c r="FL98" s="35"/>
      <c r="FM98" s="35"/>
      <c r="FN98" s="35"/>
      <c r="FO98" s="35"/>
      <c r="FP98" s="35"/>
      <c r="FQ98" s="35"/>
      <c r="FR98" s="35"/>
      <c r="FS98" s="35"/>
      <c r="FT98" s="35"/>
      <c r="FU98" s="35"/>
      <c r="FV98" s="35"/>
      <c r="FW98" s="35"/>
      <c r="FX98" s="35"/>
      <c r="FY98" s="35"/>
      <c r="FZ98" s="35"/>
      <c r="GA98" s="35"/>
      <c r="GB98" s="35"/>
      <c r="GC98" s="35"/>
      <c r="GD98" s="35"/>
      <c r="GE98" s="35"/>
      <c r="GF98" s="35"/>
      <c r="GG98" s="35"/>
      <c r="GH98" s="35"/>
      <c r="GI98" s="35"/>
      <c r="GJ98" s="35"/>
      <c r="GK98" s="35"/>
      <c r="GL98" s="35"/>
      <c r="GM98" s="35"/>
      <c r="GN98" s="35"/>
      <c r="GO98" s="35"/>
      <c r="GP98" s="35"/>
      <c r="GQ98" s="35"/>
      <c r="GR98" s="35"/>
      <c r="GS98" s="35"/>
      <c r="GT98" s="35"/>
      <c r="GU98" s="35"/>
      <c r="GV98" s="35"/>
      <c r="GW98" s="35"/>
      <c r="GX98" s="35"/>
      <c r="GY98" s="35"/>
      <c r="GZ98" s="35"/>
      <c r="HA98" s="35"/>
      <c r="HB98" s="35"/>
      <c r="HC98" s="35"/>
      <c r="HD98" s="35"/>
      <c r="HE98" s="35"/>
      <c r="HF98" s="35"/>
      <c r="HG98" s="35"/>
      <c r="HH98" s="35"/>
      <c r="HI98" s="35"/>
      <c r="HJ98" s="35"/>
      <c r="HK98" s="35"/>
      <c r="HL98" s="35"/>
      <c r="HM98" s="35"/>
      <c r="HN98" s="35"/>
      <c r="HO98" s="35"/>
      <c r="HP98" s="35"/>
      <c r="HQ98" s="35"/>
      <c r="HR98" s="35"/>
      <c r="HS98" s="35"/>
      <c r="HT98" s="35"/>
      <c r="HU98" s="35"/>
      <c r="HV98" s="35"/>
      <c r="HW98" s="35"/>
      <c r="HX98" s="35"/>
      <c r="HY98" s="35"/>
      <c r="HZ98" s="35"/>
      <c r="IA98" s="35"/>
      <c r="IB98" s="35"/>
      <c r="IC98" s="35"/>
      <c r="ID98" s="35"/>
      <c r="IE98" s="35"/>
      <c r="IF98" s="35"/>
      <c r="IG98" s="35"/>
      <c r="IH98" s="35"/>
      <c r="II98" s="35"/>
      <c r="IJ98" s="35"/>
      <c r="IK98" s="35"/>
      <c r="IL98" s="35"/>
      <c r="IM98" s="35"/>
      <c r="IN98" s="35"/>
      <c r="IO98" s="35"/>
      <c r="IP98" s="35"/>
      <c r="IQ98" s="35"/>
      <c r="IR98" s="35"/>
      <c r="IS98" s="35"/>
      <c r="IT98" s="35"/>
      <c r="IU98" s="35"/>
      <c r="IV98" s="35"/>
      <c r="IW98" s="35"/>
      <c r="IX98" s="35"/>
      <c r="IY98" s="35"/>
      <c r="IZ98" s="35"/>
      <c r="JA98" s="35"/>
      <c r="JB98" s="35"/>
      <c r="JC98" s="35"/>
      <c r="JD98" s="35"/>
      <c r="JE98" s="35"/>
      <c r="JF98" s="35"/>
      <c r="JG98" s="35"/>
      <c r="JH98" s="35"/>
      <c r="JI98" s="35"/>
      <c r="JJ98" s="35"/>
      <c r="JK98" s="35"/>
      <c r="JL98" s="35"/>
      <c r="JM98" s="35"/>
      <c r="JN98" s="35"/>
      <c r="JO98" s="35"/>
      <c r="JP98" s="35"/>
      <c r="JQ98" s="35"/>
      <c r="JR98" s="35"/>
      <c r="JS98" s="35"/>
      <c r="JT98" s="35"/>
      <c r="JU98" s="35"/>
      <c r="JV98" s="35"/>
      <c r="JW98" s="35"/>
      <c r="JX98" s="35"/>
      <c r="JY98" s="35"/>
      <c r="JZ98" s="35"/>
      <c r="KA98" s="35"/>
      <c r="KB98" s="35"/>
      <c r="KC98" s="35"/>
      <c r="KD98" s="35"/>
      <c r="KE98" s="35"/>
      <c r="KF98" s="35"/>
      <c r="KG98" s="35"/>
      <c r="KH98" s="35"/>
      <c r="KI98" s="35"/>
      <c r="KJ98" s="35"/>
      <c r="KK98" s="35"/>
      <c r="KL98" s="35"/>
      <c r="KM98" s="35"/>
      <c r="KN98" s="35"/>
      <c r="KO98" s="35"/>
      <c r="KP98" s="35"/>
      <c r="KQ98" s="35"/>
      <c r="KR98" s="35"/>
      <c r="KS98" s="35"/>
      <c r="KT98" s="35"/>
      <c r="KU98" s="35"/>
      <c r="KV98" s="35"/>
      <c r="KW98" s="35"/>
      <c r="KX98" s="35"/>
      <c r="KY98" s="35"/>
      <c r="KZ98" s="35"/>
      <c r="LA98" s="35"/>
      <c r="LB98" s="35"/>
      <c r="LC98" s="35"/>
      <c r="LD98" s="35"/>
      <c r="LE98" s="35"/>
      <c r="LF98" s="35"/>
      <c r="LG98" s="35"/>
      <c r="LH98" s="35"/>
      <c r="LI98" s="35"/>
      <c r="LJ98" s="35"/>
      <c r="LK98" s="35"/>
      <c r="LL98" s="35"/>
      <c r="LM98" s="35"/>
      <c r="LN98" s="35"/>
      <c r="LO98" s="35"/>
      <c r="LP98" s="35"/>
      <c r="LQ98" s="35"/>
      <c r="LR98" s="35"/>
      <c r="LS98" s="35"/>
      <c r="LT98" s="35"/>
      <c r="LU98" s="35"/>
      <c r="LV98" s="35"/>
      <c r="LW98" s="35"/>
      <c r="LX98" s="35"/>
      <c r="LY98" s="35"/>
      <c r="LZ98" s="35"/>
      <c r="MA98" s="35"/>
      <c r="MB98" s="35"/>
      <c r="MC98" s="35"/>
      <c r="MD98" s="35"/>
      <c r="ME98" s="35"/>
      <c r="MF98" s="35"/>
      <c r="MG98" s="35"/>
      <c r="MH98" s="35"/>
      <c r="MI98" s="35"/>
      <c r="MJ98" s="35"/>
      <c r="MK98" s="35"/>
      <c r="ML98" s="35"/>
      <c r="MM98" s="35"/>
      <c r="MN98" s="35"/>
      <c r="MO98" s="35"/>
      <c r="MP98" s="35"/>
      <c r="MQ98" s="35"/>
      <c r="MR98" s="35"/>
      <c r="MS98" s="35"/>
      <c r="MT98" s="35"/>
      <c r="MU98" s="35"/>
      <c r="MV98" s="35"/>
      <c r="MW98" s="35"/>
      <c r="MX98" s="35"/>
      <c r="MY98" s="35"/>
      <c r="MZ98" s="35"/>
      <c r="NA98" s="35"/>
      <c r="NB98" s="35"/>
      <c r="NC98" s="35"/>
      <c r="ND98" s="35"/>
      <c r="NE98" s="35"/>
      <c r="NF98" s="35"/>
      <c r="NG98" s="35"/>
      <c r="NH98" s="35"/>
      <c r="NI98" s="35"/>
      <c r="NJ98" s="35"/>
      <c r="NK98" s="35"/>
      <c r="NL98" s="35"/>
      <c r="NM98" s="35"/>
      <c r="NN98" s="35"/>
      <c r="NO98" s="35"/>
      <c r="NP98" s="35"/>
      <c r="NQ98" s="35"/>
      <c r="NR98" s="35"/>
      <c r="NS98" s="35"/>
      <c r="NT98" s="35"/>
      <c r="NU98" s="35"/>
      <c r="NV98" s="35"/>
      <c r="NW98" s="35"/>
      <c r="NX98" s="35"/>
      <c r="NY98" s="35"/>
      <c r="NZ98" s="35"/>
      <c r="OA98" s="35"/>
      <c r="OB98" s="35"/>
      <c r="OC98" s="35"/>
      <c r="OD98" s="35"/>
      <c r="OE98" s="35"/>
      <c r="OF98" s="35"/>
      <c r="OG98" s="35"/>
      <c r="OH98" s="35"/>
      <c r="OI98" s="35"/>
      <c r="OJ98" s="35"/>
      <c r="OK98" s="35"/>
      <c r="OL98" s="35"/>
      <c r="OM98" s="35"/>
      <c r="ON98" s="35"/>
      <c r="OO98" s="35"/>
      <c r="OP98" s="35"/>
      <c r="OQ98" s="35"/>
      <c r="OR98" s="35"/>
      <c r="OS98" s="35"/>
      <c r="OT98" s="35"/>
      <c r="OU98" s="35"/>
      <c r="OV98" s="35"/>
      <c r="OW98" s="35"/>
      <c r="OX98" s="35"/>
      <c r="OY98" s="35"/>
      <c r="OZ98" s="35"/>
      <c r="PA98" s="35"/>
      <c r="PB98" s="35"/>
      <c r="PC98" s="35"/>
      <c r="PD98" s="35"/>
      <c r="PE98" s="35"/>
      <c r="PF98" s="35"/>
      <c r="PG98" s="35"/>
      <c r="PH98" s="35"/>
      <c r="PI98" s="35"/>
      <c r="PJ98" s="35"/>
      <c r="PK98" s="35"/>
      <c r="PL98" s="35"/>
      <c r="PM98" s="35"/>
      <c r="PN98" s="35"/>
      <c r="PO98" s="35"/>
      <c r="PP98" s="35"/>
      <c r="PQ98" s="35"/>
      <c r="PR98" s="35"/>
      <c r="PS98" s="35"/>
      <c r="PT98" s="35"/>
      <c r="PU98" s="35"/>
      <c r="PV98" s="35"/>
      <c r="PW98" s="35"/>
      <c r="PX98" s="35"/>
      <c r="PY98" s="35"/>
      <c r="PZ98" s="35"/>
      <c r="QA98" s="35"/>
      <c r="QB98" s="35"/>
      <c r="QC98" s="35"/>
      <c r="QD98" s="35"/>
      <c r="QE98" s="35"/>
      <c r="QF98" s="35"/>
      <c r="QG98" s="35"/>
      <c r="QH98" s="35"/>
      <c r="QI98" s="35"/>
      <c r="QJ98" s="35"/>
      <c r="QK98" s="35"/>
      <c r="QL98" s="35"/>
      <c r="QM98" s="35"/>
      <c r="QN98" s="35"/>
      <c r="QO98" s="35"/>
      <c r="QP98" s="35"/>
      <c r="QQ98" s="35"/>
      <c r="QR98" s="35"/>
      <c r="QS98" s="35"/>
      <c r="QT98" s="35"/>
      <c r="QU98" s="35"/>
      <c r="QV98" s="35"/>
      <c r="QW98" s="35"/>
      <c r="QX98" s="35"/>
      <c r="QY98" s="35"/>
      <c r="QZ98" s="35"/>
      <c r="RA98" s="35"/>
      <c r="RB98" s="35"/>
      <c r="RC98" s="35"/>
      <c r="RD98" s="35"/>
      <c r="RE98" s="35"/>
      <c r="RF98" s="35"/>
      <c r="RG98" s="35"/>
      <c r="RH98" s="35"/>
      <c r="RI98" s="35"/>
      <c r="RJ98" s="35"/>
      <c r="RK98" s="35"/>
      <c r="RL98" s="35"/>
      <c r="RM98" s="35"/>
      <c r="RN98" s="35"/>
      <c r="RO98" s="35"/>
      <c r="RP98" s="35"/>
      <c r="RQ98" s="35"/>
      <c r="RR98" s="35"/>
      <c r="RS98" s="35"/>
      <c r="RT98" s="35"/>
      <c r="RU98" s="35"/>
      <c r="RV98" s="35"/>
      <c r="RW98" s="35"/>
      <c r="RX98" s="35"/>
      <c r="RY98" s="35"/>
      <c r="RZ98" s="35"/>
      <c r="SA98" s="35"/>
      <c r="SB98" s="35"/>
      <c r="SC98" s="35"/>
      <c r="SD98" s="35"/>
      <c r="SE98" s="35"/>
      <c r="SF98" s="35"/>
      <c r="SG98" s="35"/>
      <c r="SH98" s="35"/>
      <c r="SI98" s="35"/>
      <c r="SJ98" s="35"/>
      <c r="SK98" s="35"/>
      <c r="SL98" s="35"/>
      <c r="SM98" s="35"/>
      <c r="SN98" s="35"/>
      <c r="SO98" s="35"/>
      <c r="SP98" s="35"/>
      <c r="SQ98" s="35"/>
      <c r="SR98" s="35"/>
      <c r="SS98" s="35"/>
      <c r="ST98" s="35"/>
      <c r="SU98" s="35"/>
      <c r="SV98" s="35"/>
      <c r="SW98" s="35"/>
      <c r="SX98" s="35"/>
      <c r="SY98" s="35"/>
      <c r="SZ98" s="35"/>
      <c r="TA98" s="35"/>
      <c r="TB98" s="35"/>
      <c r="TC98" s="35"/>
      <c r="TD98" s="35"/>
      <c r="TE98" s="35"/>
      <c r="TF98" s="35"/>
      <c r="TG98" s="35"/>
      <c r="TH98" s="35"/>
      <c r="TI98" s="35"/>
      <c r="TJ98" s="35"/>
      <c r="TK98" s="35"/>
      <c r="TL98" s="35"/>
      <c r="TM98" s="35"/>
      <c r="TN98" s="35"/>
      <c r="TO98" s="35"/>
      <c r="TP98" s="35"/>
      <c r="TQ98" s="35"/>
      <c r="TR98" s="35"/>
      <c r="TS98" s="35"/>
      <c r="TT98" s="35"/>
      <c r="TU98" s="35"/>
      <c r="TV98" s="35"/>
      <c r="TW98" s="35"/>
      <c r="TX98" s="35"/>
      <c r="TY98" s="35"/>
      <c r="TZ98" s="35"/>
      <c r="UA98" s="35"/>
      <c r="UB98" s="35"/>
      <c r="UC98" s="35"/>
      <c r="UD98" s="35"/>
      <c r="UE98" s="35"/>
      <c r="UF98" s="35"/>
      <c r="UG98" s="35"/>
      <c r="UH98" s="35"/>
      <c r="UI98" s="35"/>
      <c r="UJ98" s="35"/>
      <c r="UK98" s="35"/>
      <c r="UL98" s="35"/>
      <c r="UM98" s="35"/>
      <c r="UN98" s="35"/>
      <c r="UO98" s="35"/>
      <c r="UP98" s="35"/>
      <c r="UQ98" s="35"/>
      <c r="UR98" s="35"/>
      <c r="US98" s="35"/>
      <c r="UT98" s="35"/>
      <c r="UU98" s="35"/>
      <c r="UV98" s="35"/>
      <c r="UW98" s="35"/>
      <c r="UX98" s="35"/>
      <c r="UY98" s="35"/>
      <c r="UZ98" s="35"/>
      <c r="VA98" s="35"/>
      <c r="VB98" s="35"/>
      <c r="VC98" s="35"/>
      <c r="VD98" s="35"/>
      <c r="VE98" s="35"/>
      <c r="VF98" s="35"/>
      <c r="VG98" s="35"/>
      <c r="VH98" s="35"/>
      <c r="VI98" s="35"/>
      <c r="VJ98" s="35"/>
      <c r="VK98" s="35"/>
      <c r="VL98" s="35"/>
      <c r="VM98" s="35"/>
      <c r="VN98" s="35"/>
      <c r="VO98" s="35"/>
      <c r="VP98" s="35"/>
      <c r="VQ98" s="35"/>
      <c r="VR98" s="35"/>
      <c r="VS98" s="35"/>
      <c r="VT98" s="35"/>
      <c r="VU98" s="35"/>
      <c r="VV98" s="35"/>
      <c r="VW98" s="35"/>
      <c r="VX98" s="35"/>
      <c r="VY98" s="35"/>
      <c r="VZ98" s="35"/>
      <c r="WA98" s="35"/>
      <c r="WB98" s="35"/>
      <c r="WC98" s="35"/>
      <c r="WD98" s="35"/>
      <c r="WE98" s="35"/>
      <c r="WF98" s="35"/>
      <c r="WG98" s="35"/>
      <c r="WH98" s="35"/>
      <c r="WI98" s="35"/>
      <c r="WJ98" s="35"/>
      <c r="WK98" s="35"/>
      <c r="WL98" s="35"/>
      <c r="WM98" s="35"/>
      <c r="WN98" s="35"/>
      <c r="WO98" s="35"/>
      <c r="WP98" s="35"/>
      <c r="WQ98" s="35"/>
      <c r="WR98" s="35"/>
      <c r="WS98" s="35"/>
      <c r="WT98" s="35"/>
      <c r="WU98" s="35"/>
      <c r="WV98" s="35"/>
      <c r="WW98" s="35"/>
      <c r="WX98" s="35"/>
      <c r="WY98" s="35"/>
      <c r="WZ98" s="35"/>
      <c r="XA98" s="35"/>
      <c r="XB98" s="35"/>
      <c r="XC98" s="35"/>
      <c r="XD98" s="35"/>
      <c r="XE98" s="35"/>
      <c r="XF98" s="35"/>
      <c r="XG98" s="35"/>
      <c r="XH98" s="35"/>
      <c r="XI98" s="35"/>
      <c r="XJ98" s="35"/>
      <c r="XK98" s="35"/>
      <c r="XL98" s="35"/>
      <c r="XM98" s="35"/>
      <c r="XN98" s="35"/>
      <c r="XO98" s="35"/>
      <c r="XP98" s="35"/>
      <c r="XQ98" s="35"/>
      <c r="XR98" s="35"/>
      <c r="XS98" s="35"/>
      <c r="XT98" s="35"/>
      <c r="XU98" s="35"/>
      <c r="XV98" s="35"/>
      <c r="XW98" s="35"/>
      <c r="XX98" s="35"/>
      <c r="XY98" s="35"/>
      <c r="XZ98" s="35"/>
      <c r="YA98" s="35"/>
      <c r="YB98" s="35"/>
      <c r="YC98" s="35"/>
      <c r="YD98" s="35"/>
      <c r="YE98" s="35"/>
      <c r="YF98" s="35"/>
      <c r="YG98" s="35"/>
      <c r="YH98" s="35"/>
      <c r="YI98" s="35"/>
      <c r="YJ98" s="35"/>
      <c r="YK98" s="35"/>
      <c r="YL98" s="35"/>
      <c r="YM98" s="35"/>
      <c r="YN98" s="35"/>
      <c r="YO98" s="35"/>
      <c r="YP98" s="35"/>
      <c r="YQ98" s="35"/>
      <c r="YR98" s="35"/>
      <c r="YS98" s="35"/>
      <c r="YT98" s="35"/>
      <c r="YU98" s="35"/>
      <c r="YV98" s="35"/>
      <c r="YW98" s="35"/>
      <c r="YX98" s="35"/>
      <c r="YY98" s="35"/>
      <c r="YZ98" s="35"/>
      <c r="ZA98" s="35"/>
      <c r="ZB98" s="35"/>
      <c r="ZC98" s="35"/>
      <c r="ZD98" s="35"/>
      <c r="ZE98" s="35"/>
      <c r="ZF98" s="35"/>
      <c r="ZG98" s="35"/>
      <c r="ZH98" s="35"/>
      <c r="ZI98" s="35"/>
      <c r="ZJ98" s="35"/>
      <c r="ZK98" s="35"/>
      <c r="ZL98" s="35"/>
      <c r="ZM98" s="35"/>
      <c r="ZN98" s="35"/>
      <c r="ZO98" s="35"/>
      <c r="ZP98" s="35"/>
      <c r="ZQ98" s="35"/>
      <c r="ZR98" s="35"/>
      <c r="ZS98" s="35"/>
      <c r="ZT98" s="35"/>
      <c r="ZU98" s="35"/>
      <c r="ZV98" s="35"/>
      <c r="ZW98" s="35"/>
      <c r="ZX98" s="35"/>
      <c r="ZY98" s="35"/>
      <c r="ZZ98" s="35"/>
      <c r="AAA98" s="35"/>
      <c r="AAB98" s="35"/>
      <c r="AAC98" s="35"/>
      <c r="AAD98" s="35"/>
      <c r="AAE98" s="35"/>
      <c r="AAF98" s="35"/>
      <c r="AAG98" s="35"/>
      <c r="AAH98" s="35"/>
      <c r="AAI98" s="35"/>
      <c r="AAJ98" s="35"/>
      <c r="AAK98" s="35"/>
      <c r="AAL98" s="35"/>
      <c r="AAM98" s="35"/>
      <c r="AAN98" s="35"/>
      <c r="AAO98" s="35"/>
      <c r="AAP98" s="35"/>
      <c r="AAQ98" s="35"/>
      <c r="AAR98" s="35"/>
      <c r="AAS98" s="35"/>
      <c r="AAT98" s="35"/>
      <c r="AAU98" s="35"/>
      <c r="AAV98" s="35"/>
      <c r="AAW98" s="35"/>
      <c r="AAX98" s="35"/>
      <c r="AAY98" s="35"/>
      <c r="AAZ98" s="35"/>
      <c r="ABA98" s="35"/>
      <c r="ABB98" s="35"/>
      <c r="ABC98" s="35"/>
      <c r="ABD98" s="35"/>
      <c r="ABE98" s="35"/>
      <c r="ABF98" s="35"/>
      <c r="ABG98" s="35"/>
      <c r="ABH98" s="35"/>
      <c r="ABI98" s="35"/>
      <c r="ABJ98" s="35"/>
      <c r="ABK98" s="35"/>
      <c r="ABL98" s="35"/>
      <c r="ABM98" s="35"/>
      <c r="ABN98" s="35"/>
      <c r="ABO98" s="35"/>
      <c r="ABP98" s="35"/>
      <c r="ABQ98" s="35"/>
      <c r="ABR98" s="35"/>
      <c r="ABS98" s="35"/>
      <c r="ABT98" s="35"/>
      <c r="ABU98" s="35"/>
      <c r="ABV98" s="35"/>
      <c r="ABW98" s="35"/>
      <c r="ABX98" s="35"/>
      <c r="ABY98" s="35"/>
      <c r="ABZ98" s="35"/>
      <c r="ACA98" s="35"/>
      <c r="ACB98" s="35"/>
      <c r="ACC98" s="35"/>
      <c r="ACD98" s="35"/>
      <c r="ACE98" s="35"/>
      <c r="ACF98" s="35"/>
      <c r="ACG98" s="35"/>
      <c r="ACH98" s="35"/>
      <c r="ACI98" s="35"/>
      <c r="ACJ98" s="35"/>
      <c r="ACK98" s="35"/>
      <c r="ACL98" s="35"/>
      <c r="ACM98" s="35"/>
      <c r="ACN98" s="35"/>
      <c r="ACO98" s="35"/>
      <c r="ACP98" s="35"/>
      <c r="ACQ98" s="35"/>
      <c r="ACR98" s="35"/>
      <c r="ACS98" s="35"/>
      <c r="ACT98" s="35"/>
      <c r="ACU98" s="35"/>
      <c r="ACV98" s="35"/>
      <c r="ACW98" s="35"/>
      <c r="ACX98" s="35"/>
      <c r="ACY98" s="35"/>
      <c r="ACZ98" s="35"/>
      <c r="ADA98" s="35"/>
      <c r="ADB98" s="35"/>
      <c r="ADC98" s="35"/>
      <c r="ADD98" s="35"/>
      <c r="ADE98" s="35"/>
      <c r="ADF98" s="35"/>
      <c r="ADG98" s="35"/>
      <c r="ADH98" s="35"/>
      <c r="ADI98" s="35"/>
      <c r="ADJ98" s="35"/>
      <c r="ADK98" s="35"/>
      <c r="ADL98" s="35"/>
      <c r="ADM98" s="35"/>
      <c r="ADN98" s="35"/>
      <c r="ADO98" s="35"/>
      <c r="ADP98" s="35"/>
      <c r="ADQ98" s="35"/>
      <c r="ADR98" s="35"/>
      <c r="ADS98" s="35"/>
      <c r="ADT98" s="35"/>
      <c r="ADU98" s="35"/>
      <c r="ADV98" s="35"/>
      <c r="ADW98" s="35"/>
      <c r="ADX98" s="35"/>
      <c r="ADY98" s="35"/>
      <c r="ADZ98" s="35"/>
      <c r="AEA98" s="35"/>
      <c r="AEB98" s="35"/>
      <c r="AEC98" s="35"/>
      <c r="AED98" s="35"/>
      <c r="AEE98" s="35"/>
      <c r="AEF98" s="35"/>
      <c r="AEG98" s="35"/>
      <c r="AEH98" s="35"/>
      <c r="AEI98" s="35"/>
      <c r="AEJ98" s="35"/>
      <c r="AEK98" s="35"/>
      <c r="AEL98" s="35"/>
      <c r="AEM98" s="35"/>
      <c r="AEN98" s="35"/>
      <c r="AEO98" s="35"/>
      <c r="AEP98" s="35"/>
      <c r="AEQ98" s="35"/>
      <c r="AER98" s="35"/>
      <c r="AES98" s="35"/>
      <c r="AET98" s="35"/>
      <c r="AEU98" s="35"/>
      <c r="AEV98" s="35"/>
      <c r="AEW98" s="35"/>
      <c r="AEX98" s="35"/>
      <c r="AEY98" s="35"/>
      <c r="AEZ98" s="35"/>
      <c r="AFA98" s="35"/>
      <c r="AFB98" s="35"/>
      <c r="AFC98" s="35"/>
      <c r="AFD98" s="35"/>
      <c r="AFE98" s="35"/>
      <c r="AFF98" s="35"/>
      <c r="AFG98" s="35"/>
      <c r="AFH98" s="35"/>
      <c r="AFI98" s="35"/>
      <c r="AFJ98" s="35"/>
      <c r="AFK98" s="35"/>
      <c r="AFL98" s="35"/>
      <c r="AFM98" s="35"/>
      <c r="AFN98" s="35"/>
      <c r="AFO98" s="35"/>
      <c r="AFP98" s="35"/>
      <c r="AFQ98" s="35"/>
      <c r="AFR98" s="35"/>
      <c r="AFS98" s="35"/>
      <c r="AFT98" s="35"/>
      <c r="AFU98" s="35"/>
      <c r="AFV98" s="35"/>
      <c r="AFW98" s="35"/>
      <c r="AFX98" s="35"/>
      <c r="AFY98" s="35"/>
      <c r="AFZ98" s="35"/>
      <c r="AGA98" s="35"/>
      <c r="AGB98" s="35"/>
      <c r="AGC98" s="35"/>
      <c r="AGD98" s="35"/>
      <c r="AGE98" s="35"/>
      <c r="AGF98" s="35"/>
      <c r="AGG98" s="35"/>
      <c r="AGH98" s="35"/>
      <c r="AGI98" s="35"/>
      <c r="AGJ98" s="35"/>
      <c r="AGK98" s="35"/>
      <c r="AGL98" s="35"/>
      <c r="AGM98" s="35"/>
      <c r="AGN98" s="35"/>
      <c r="AGO98" s="35"/>
      <c r="AGP98" s="35"/>
      <c r="AGQ98" s="35"/>
      <c r="AGR98" s="35"/>
      <c r="AGS98" s="35"/>
      <c r="AGT98" s="35"/>
      <c r="AGU98" s="35"/>
      <c r="AGV98" s="35"/>
      <c r="AGW98" s="35"/>
      <c r="AGX98" s="35"/>
      <c r="AGY98" s="35"/>
      <c r="AGZ98" s="35"/>
      <c r="AHA98" s="35"/>
      <c r="AHB98" s="35"/>
      <c r="AHC98" s="35"/>
      <c r="AHD98" s="35"/>
      <c r="AHE98" s="35"/>
      <c r="AHF98" s="35"/>
      <c r="AHG98" s="35"/>
      <c r="AHH98" s="35"/>
      <c r="AHI98" s="35"/>
      <c r="AHJ98" s="35"/>
      <c r="AHK98" s="35"/>
      <c r="AHL98" s="35"/>
      <c r="AHM98" s="35"/>
      <c r="AHN98" s="35"/>
      <c r="AHO98" s="35"/>
      <c r="AHP98" s="35"/>
      <c r="AHQ98" s="35"/>
      <c r="AHR98" s="35"/>
      <c r="AHS98" s="35"/>
      <c r="AHT98" s="35"/>
      <c r="AHU98" s="35"/>
      <c r="AHV98" s="35"/>
      <c r="AHW98" s="35"/>
      <c r="AHX98" s="35"/>
      <c r="AHY98" s="35"/>
      <c r="AHZ98" s="35"/>
      <c r="AIA98" s="35"/>
      <c r="AIB98" s="35"/>
      <c r="AIC98" s="35"/>
      <c r="AID98" s="35"/>
      <c r="AIE98" s="35"/>
      <c r="AIF98" s="35"/>
      <c r="AIG98" s="35"/>
      <c r="AIH98" s="35"/>
      <c r="AII98" s="35"/>
      <c r="AIJ98" s="35"/>
      <c r="AIK98" s="35"/>
      <c r="AIL98" s="35"/>
      <c r="AIM98" s="35"/>
      <c r="AIN98" s="35"/>
      <c r="AIO98" s="35"/>
      <c r="AIP98" s="35"/>
      <c r="AIQ98" s="35"/>
      <c r="AIR98" s="35"/>
      <c r="AIS98" s="35"/>
      <c r="AIT98" s="35"/>
      <c r="AIU98" s="35"/>
      <c r="AIV98" s="35"/>
      <c r="AIW98" s="35"/>
      <c r="AIX98" s="35"/>
      <c r="AIY98" s="35"/>
      <c r="AIZ98" s="35"/>
      <c r="AJA98" s="35"/>
      <c r="AJB98" s="35"/>
      <c r="AJC98" s="35"/>
      <c r="AJD98" s="35"/>
      <c r="AJE98" s="35"/>
      <c r="AJF98" s="35"/>
      <c r="AJG98" s="35"/>
      <c r="AJH98" s="35"/>
      <c r="AJI98" s="35"/>
      <c r="AJJ98" s="35"/>
      <c r="AJK98" s="35"/>
      <c r="AJL98" s="35"/>
      <c r="AJM98" s="35"/>
      <c r="AJN98" s="35"/>
      <c r="AJO98" s="35"/>
      <c r="AJP98" s="35"/>
      <c r="AJQ98" s="35"/>
      <c r="AJR98" s="35"/>
      <c r="AJS98" s="35"/>
      <c r="AJT98" s="35"/>
      <c r="AJU98" s="35"/>
      <c r="AJV98" s="35"/>
      <c r="AJW98" s="35"/>
      <c r="AJX98" s="35"/>
      <c r="AJY98" s="35"/>
      <c r="AJZ98" s="35"/>
      <c r="AKA98" s="35"/>
      <c r="AKB98" s="35"/>
      <c r="AKC98" s="35"/>
      <c r="AKD98" s="35"/>
      <c r="AKE98" s="35"/>
      <c r="AKF98" s="35"/>
      <c r="AKG98" s="35"/>
      <c r="AKH98" s="35"/>
      <c r="AKI98" s="35"/>
      <c r="AKJ98" s="35"/>
      <c r="AKK98" s="35"/>
      <c r="AKL98" s="35"/>
      <c r="AKM98" s="35"/>
      <c r="AKN98" s="35"/>
      <c r="AKO98" s="35"/>
      <c r="AKP98" s="35"/>
      <c r="AKQ98" s="35"/>
      <c r="AKR98" s="35"/>
      <c r="AKS98" s="35"/>
      <c r="AKT98" s="35"/>
      <c r="AKU98" s="35"/>
      <c r="AKV98" s="35"/>
      <c r="AKW98" s="35"/>
      <c r="AKX98" s="35"/>
      <c r="AKY98" s="35"/>
      <c r="AKZ98" s="35"/>
      <c r="ALA98" s="35"/>
      <c r="ALB98" s="35"/>
      <c r="ALC98" s="35"/>
      <c r="ALD98" s="35"/>
      <c r="ALE98" s="35"/>
      <c r="ALF98" s="35"/>
      <c r="ALG98" s="35"/>
      <c r="ALH98" s="35"/>
      <c r="ALI98" s="35"/>
      <c r="ALJ98" s="35"/>
      <c r="ALK98" s="35"/>
      <c r="ALL98" s="35"/>
      <c r="ALM98" s="35"/>
      <c r="ALN98" s="35"/>
      <c r="ALO98" s="35"/>
      <c r="ALP98" s="35"/>
      <c r="ALQ98" s="35"/>
      <c r="ALR98" s="35"/>
      <c r="ALS98" s="35"/>
      <c r="ALT98" s="35"/>
      <c r="ALU98" s="35"/>
      <c r="ALV98" s="35"/>
      <c r="ALW98" s="35"/>
      <c r="ALX98" s="35"/>
      <c r="ALY98" s="35"/>
      <c r="ALZ98" s="35"/>
      <c r="AMA98" s="35"/>
      <c r="AMB98" s="35"/>
      <c r="AMC98" s="35"/>
      <c r="AMD98" s="35"/>
      <c r="AME98" s="35"/>
      <c r="AMF98" s="35"/>
      <c r="AMG98" s="35"/>
      <c r="AMH98" s="35"/>
      <c r="AMI98" s="35"/>
      <c r="AMJ98" s="35"/>
      <c r="AMK98" s="35"/>
    </row>
    <row r="99" s="1" customFormat="1" ht="20.1" customHeight="1" spans="1:1025">
      <c r="A99" s="11"/>
      <c r="B99" s="11">
        <v>96</v>
      </c>
      <c r="C99" s="12"/>
      <c r="D99" s="13"/>
      <c r="E99" s="14"/>
      <c r="F99" s="14"/>
      <c r="G99" s="13"/>
      <c r="H99" s="15"/>
      <c r="I99" s="20"/>
      <c r="J99" s="13"/>
      <c r="K99" s="24">
        <v>8.765</v>
      </c>
      <c r="L99" s="22">
        <f>K99/0.003375</f>
        <v>2597.03703703704</v>
      </c>
      <c r="M99" s="25">
        <v>452.3</v>
      </c>
      <c r="N99" s="15">
        <f>M99/22.5</f>
        <v>20.1022222222222</v>
      </c>
      <c r="O99" s="15"/>
      <c r="P99" s="15"/>
      <c r="Q99" s="30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3"/>
      <c r="AG99" s="34"/>
      <c r="AH99" s="34"/>
      <c r="AI99" s="34"/>
      <c r="AJ99" s="34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  <c r="CQ99" s="35"/>
      <c r="CR99" s="35"/>
      <c r="CS99" s="35"/>
      <c r="CT99" s="35"/>
      <c r="CU99" s="35"/>
      <c r="CV99" s="35"/>
      <c r="CW99" s="35"/>
      <c r="CX99" s="35"/>
      <c r="CY99" s="35"/>
      <c r="CZ99" s="35"/>
      <c r="DA99" s="35"/>
      <c r="DB99" s="35"/>
      <c r="DC99" s="35"/>
      <c r="DD99" s="35"/>
      <c r="DE99" s="35"/>
      <c r="DF99" s="35"/>
      <c r="DG99" s="35"/>
      <c r="DH99" s="35"/>
      <c r="DI99" s="35"/>
      <c r="DJ99" s="35"/>
      <c r="DK99" s="35"/>
      <c r="DL99" s="35"/>
      <c r="DM99" s="35"/>
      <c r="DN99" s="35"/>
      <c r="DO99" s="35"/>
      <c r="DP99" s="35"/>
      <c r="DQ99" s="35"/>
      <c r="DR99" s="35"/>
      <c r="DS99" s="35"/>
      <c r="DT99" s="35"/>
      <c r="DU99" s="35"/>
      <c r="DV99" s="35"/>
      <c r="DW99" s="35"/>
      <c r="DX99" s="35"/>
      <c r="DY99" s="35"/>
      <c r="DZ99" s="35"/>
      <c r="EA99" s="35"/>
      <c r="EB99" s="35"/>
      <c r="EC99" s="35"/>
      <c r="ED99" s="35"/>
      <c r="EE99" s="35"/>
      <c r="EF99" s="35"/>
      <c r="EG99" s="35"/>
      <c r="EH99" s="35"/>
      <c r="EI99" s="35"/>
      <c r="EJ99" s="35"/>
      <c r="EK99" s="35"/>
      <c r="EL99" s="35"/>
      <c r="EM99" s="35"/>
      <c r="EN99" s="35"/>
      <c r="EO99" s="35"/>
      <c r="EP99" s="35"/>
      <c r="EQ99" s="35"/>
      <c r="ER99" s="35"/>
      <c r="ES99" s="35"/>
      <c r="ET99" s="35"/>
      <c r="EU99" s="35"/>
      <c r="EV99" s="35"/>
      <c r="EW99" s="35"/>
      <c r="EX99" s="35"/>
      <c r="EY99" s="35"/>
      <c r="EZ99" s="35"/>
      <c r="FA99" s="35"/>
      <c r="FB99" s="35"/>
      <c r="FC99" s="35"/>
      <c r="FD99" s="35"/>
      <c r="FE99" s="35"/>
      <c r="FF99" s="35"/>
      <c r="FG99" s="35"/>
      <c r="FH99" s="35"/>
      <c r="FI99" s="35"/>
      <c r="FJ99" s="35"/>
      <c r="FK99" s="35"/>
      <c r="FL99" s="35"/>
      <c r="FM99" s="35"/>
      <c r="FN99" s="35"/>
      <c r="FO99" s="35"/>
      <c r="FP99" s="35"/>
      <c r="FQ99" s="35"/>
      <c r="FR99" s="35"/>
      <c r="FS99" s="35"/>
      <c r="FT99" s="35"/>
      <c r="FU99" s="35"/>
      <c r="FV99" s="35"/>
      <c r="FW99" s="35"/>
      <c r="FX99" s="35"/>
      <c r="FY99" s="35"/>
      <c r="FZ99" s="35"/>
      <c r="GA99" s="35"/>
      <c r="GB99" s="35"/>
      <c r="GC99" s="35"/>
      <c r="GD99" s="35"/>
      <c r="GE99" s="35"/>
      <c r="GF99" s="35"/>
      <c r="GG99" s="35"/>
      <c r="GH99" s="35"/>
      <c r="GI99" s="35"/>
      <c r="GJ99" s="35"/>
      <c r="GK99" s="35"/>
      <c r="GL99" s="35"/>
      <c r="GM99" s="35"/>
      <c r="GN99" s="35"/>
      <c r="GO99" s="35"/>
      <c r="GP99" s="35"/>
      <c r="GQ99" s="35"/>
      <c r="GR99" s="35"/>
      <c r="GS99" s="35"/>
      <c r="GT99" s="35"/>
      <c r="GU99" s="35"/>
      <c r="GV99" s="35"/>
      <c r="GW99" s="35"/>
      <c r="GX99" s="35"/>
      <c r="GY99" s="35"/>
      <c r="GZ99" s="35"/>
      <c r="HA99" s="35"/>
      <c r="HB99" s="35"/>
      <c r="HC99" s="35"/>
      <c r="HD99" s="35"/>
      <c r="HE99" s="35"/>
      <c r="HF99" s="35"/>
      <c r="HG99" s="35"/>
      <c r="HH99" s="35"/>
      <c r="HI99" s="35"/>
      <c r="HJ99" s="35"/>
      <c r="HK99" s="35"/>
      <c r="HL99" s="35"/>
      <c r="HM99" s="35"/>
      <c r="HN99" s="35"/>
      <c r="HO99" s="35"/>
      <c r="HP99" s="35"/>
      <c r="HQ99" s="35"/>
      <c r="HR99" s="35"/>
      <c r="HS99" s="35"/>
      <c r="HT99" s="35"/>
      <c r="HU99" s="35"/>
      <c r="HV99" s="35"/>
      <c r="HW99" s="35"/>
      <c r="HX99" s="35"/>
      <c r="HY99" s="35"/>
      <c r="HZ99" s="35"/>
      <c r="IA99" s="35"/>
      <c r="IB99" s="35"/>
      <c r="IC99" s="35"/>
      <c r="ID99" s="35"/>
      <c r="IE99" s="35"/>
      <c r="IF99" s="35"/>
      <c r="IG99" s="35"/>
      <c r="IH99" s="35"/>
      <c r="II99" s="35"/>
      <c r="IJ99" s="35"/>
      <c r="IK99" s="35"/>
      <c r="IL99" s="35"/>
      <c r="IM99" s="35"/>
      <c r="IN99" s="35"/>
      <c r="IO99" s="35"/>
      <c r="IP99" s="35"/>
      <c r="IQ99" s="35"/>
      <c r="IR99" s="35"/>
      <c r="IS99" s="35"/>
      <c r="IT99" s="35"/>
      <c r="IU99" s="35"/>
      <c r="IV99" s="35"/>
      <c r="IW99" s="35"/>
      <c r="IX99" s="35"/>
      <c r="IY99" s="35"/>
      <c r="IZ99" s="35"/>
      <c r="JA99" s="35"/>
      <c r="JB99" s="35"/>
      <c r="JC99" s="35"/>
      <c r="JD99" s="35"/>
      <c r="JE99" s="35"/>
      <c r="JF99" s="35"/>
      <c r="JG99" s="35"/>
      <c r="JH99" s="35"/>
      <c r="JI99" s="35"/>
      <c r="JJ99" s="35"/>
      <c r="JK99" s="35"/>
      <c r="JL99" s="35"/>
      <c r="JM99" s="35"/>
      <c r="JN99" s="35"/>
      <c r="JO99" s="35"/>
      <c r="JP99" s="35"/>
      <c r="JQ99" s="35"/>
      <c r="JR99" s="35"/>
      <c r="JS99" s="35"/>
      <c r="JT99" s="35"/>
      <c r="JU99" s="35"/>
      <c r="JV99" s="35"/>
      <c r="JW99" s="35"/>
      <c r="JX99" s="35"/>
      <c r="JY99" s="35"/>
      <c r="JZ99" s="35"/>
      <c r="KA99" s="35"/>
      <c r="KB99" s="35"/>
      <c r="KC99" s="35"/>
      <c r="KD99" s="35"/>
      <c r="KE99" s="35"/>
      <c r="KF99" s="35"/>
      <c r="KG99" s="35"/>
      <c r="KH99" s="35"/>
      <c r="KI99" s="35"/>
      <c r="KJ99" s="35"/>
      <c r="KK99" s="35"/>
      <c r="KL99" s="35"/>
      <c r="KM99" s="35"/>
      <c r="KN99" s="35"/>
      <c r="KO99" s="35"/>
      <c r="KP99" s="35"/>
      <c r="KQ99" s="35"/>
      <c r="KR99" s="35"/>
      <c r="KS99" s="35"/>
      <c r="KT99" s="35"/>
      <c r="KU99" s="35"/>
      <c r="KV99" s="35"/>
      <c r="KW99" s="35"/>
      <c r="KX99" s="35"/>
      <c r="KY99" s="35"/>
      <c r="KZ99" s="35"/>
      <c r="LA99" s="35"/>
      <c r="LB99" s="35"/>
      <c r="LC99" s="35"/>
      <c r="LD99" s="35"/>
      <c r="LE99" s="35"/>
      <c r="LF99" s="35"/>
      <c r="LG99" s="35"/>
      <c r="LH99" s="35"/>
      <c r="LI99" s="35"/>
      <c r="LJ99" s="35"/>
      <c r="LK99" s="35"/>
      <c r="LL99" s="35"/>
      <c r="LM99" s="35"/>
      <c r="LN99" s="35"/>
      <c r="LO99" s="35"/>
      <c r="LP99" s="35"/>
      <c r="LQ99" s="35"/>
      <c r="LR99" s="35"/>
      <c r="LS99" s="35"/>
      <c r="LT99" s="35"/>
      <c r="LU99" s="35"/>
      <c r="LV99" s="35"/>
      <c r="LW99" s="35"/>
      <c r="LX99" s="35"/>
      <c r="LY99" s="35"/>
      <c r="LZ99" s="35"/>
      <c r="MA99" s="35"/>
      <c r="MB99" s="35"/>
      <c r="MC99" s="35"/>
      <c r="MD99" s="35"/>
      <c r="ME99" s="35"/>
      <c r="MF99" s="35"/>
      <c r="MG99" s="35"/>
      <c r="MH99" s="35"/>
      <c r="MI99" s="35"/>
      <c r="MJ99" s="35"/>
      <c r="MK99" s="35"/>
      <c r="ML99" s="35"/>
      <c r="MM99" s="35"/>
      <c r="MN99" s="35"/>
      <c r="MO99" s="35"/>
      <c r="MP99" s="35"/>
      <c r="MQ99" s="35"/>
      <c r="MR99" s="35"/>
      <c r="MS99" s="35"/>
      <c r="MT99" s="35"/>
      <c r="MU99" s="35"/>
      <c r="MV99" s="35"/>
      <c r="MW99" s="35"/>
      <c r="MX99" s="35"/>
      <c r="MY99" s="35"/>
      <c r="MZ99" s="35"/>
      <c r="NA99" s="35"/>
      <c r="NB99" s="35"/>
      <c r="NC99" s="35"/>
      <c r="ND99" s="35"/>
      <c r="NE99" s="35"/>
      <c r="NF99" s="35"/>
      <c r="NG99" s="35"/>
      <c r="NH99" s="35"/>
      <c r="NI99" s="35"/>
      <c r="NJ99" s="35"/>
      <c r="NK99" s="35"/>
      <c r="NL99" s="35"/>
      <c r="NM99" s="35"/>
      <c r="NN99" s="35"/>
      <c r="NO99" s="35"/>
      <c r="NP99" s="35"/>
      <c r="NQ99" s="35"/>
      <c r="NR99" s="35"/>
      <c r="NS99" s="35"/>
      <c r="NT99" s="35"/>
      <c r="NU99" s="35"/>
      <c r="NV99" s="35"/>
      <c r="NW99" s="35"/>
      <c r="NX99" s="35"/>
      <c r="NY99" s="35"/>
      <c r="NZ99" s="35"/>
      <c r="OA99" s="35"/>
      <c r="OB99" s="35"/>
      <c r="OC99" s="35"/>
      <c r="OD99" s="35"/>
      <c r="OE99" s="35"/>
      <c r="OF99" s="35"/>
      <c r="OG99" s="35"/>
      <c r="OH99" s="35"/>
      <c r="OI99" s="35"/>
      <c r="OJ99" s="35"/>
      <c r="OK99" s="35"/>
      <c r="OL99" s="35"/>
      <c r="OM99" s="35"/>
      <c r="ON99" s="35"/>
      <c r="OO99" s="35"/>
      <c r="OP99" s="35"/>
      <c r="OQ99" s="35"/>
      <c r="OR99" s="35"/>
      <c r="OS99" s="35"/>
      <c r="OT99" s="35"/>
      <c r="OU99" s="35"/>
      <c r="OV99" s="35"/>
      <c r="OW99" s="35"/>
      <c r="OX99" s="35"/>
      <c r="OY99" s="35"/>
      <c r="OZ99" s="35"/>
      <c r="PA99" s="35"/>
      <c r="PB99" s="35"/>
      <c r="PC99" s="35"/>
      <c r="PD99" s="35"/>
      <c r="PE99" s="35"/>
      <c r="PF99" s="35"/>
      <c r="PG99" s="35"/>
      <c r="PH99" s="35"/>
      <c r="PI99" s="35"/>
      <c r="PJ99" s="35"/>
      <c r="PK99" s="35"/>
      <c r="PL99" s="35"/>
      <c r="PM99" s="35"/>
      <c r="PN99" s="35"/>
      <c r="PO99" s="35"/>
      <c r="PP99" s="35"/>
      <c r="PQ99" s="35"/>
      <c r="PR99" s="35"/>
      <c r="PS99" s="35"/>
      <c r="PT99" s="35"/>
      <c r="PU99" s="35"/>
      <c r="PV99" s="35"/>
      <c r="PW99" s="35"/>
      <c r="PX99" s="35"/>
      <c r="PY99" s="35"/>
      <c r="PZ99" s="35"/>
      <c r="QA99" s="35"/>
      <c r="QB99" s="35"/>
      <c r="QC99" s="35"/>
      <c r="QD99" s="35"/>
      <c r="QE99" s="35"/>
      <c r="QF99" s="35"/>
      <c r="QG99" s="35"/>
      <c r="QH99" s="35"/>
      <c r="QI99" s="35"/>
      <c r="QJ99" s="35"/>
      <c r="QK99" s="35"/>
      <c r="QL99" s="35"/>
      <c r="QM99" s="35"/>
      <c r="QN99" s="35"/>
      <c r="QO99" s="35"/>
      <c r="QP99" s="35"/>
      <c r="QQ99" s="35"/>
      <c r="QR99" s="35"/>
      <c r="QS99" s="35"/>
      <c r="QT99" s="35"/>
      <c r="QU99" s="35"/>
      <c r="QV99" s="35"/>
      <c r="QW99" s="35"/>
      <c r="QX99" s="35"/>
      <c r="QY99" s="35"/>
      <c r="QZ99" s="35"/>
      <c r="RA99" s="35"/>
      <c r="RB99" s="35"/>
      <c r="RC99" s="35"/>
      <c r="RD99" s="35"/>
      <c r="RE99" s="35"/>
      <c r="RF99" s="35"/>
      <c r="RG99" s="35"/>
      <c r="RH99" s="35"/>
      <c r="RI99" s="35"/>
      <c r="RJ99" s="35"/>
      <c r="RK99" s="35"/>
      <c r="RL99" s="35"/>
      <c r="RM99" s="35"/>
      <c r="RN99" s="35"/>
      <c r="RO99" s="35"/>
      <c r="RP99" s="35"/>
      <c r="RQ99" s="35"/>
      <c r="RR99" s="35"/>
      <c r="RS99" s="35"/>
      <c r="RT99" s="35"/>
      <c r="RU99" s="35"/>
      <c r="RV99" s="35"/>
      <c r="RW99" s="35"/>
      <c r="RX99" s="35"/>
      <c r="RY99" s="35"/>
      <c r="RZ99" s="35"/>
      <c r="SA99" s="35"/>
      <c r="SB99" s="35"/>
      <c r="SC99" s="35"/>
      <c r="SD99" s="35"/>
      <c r="SE99" s="35"/>
      <c r="SF99" s="35"/>
      <c r="SG99" s="35"/>
      <c r="SH99" s="35"/>
      <c r="SI99" s="35"/>
      <c r="SJ99" s="35"/>
      <c r="SK99" s="35"/>
      <c r="SL99" s="35"/>
      <c r="SM99" s="35"/>
      <c r="SN99" s="35"/>
      <c r="SO99" s="35"/>
      <c r="SP99" s="35"/>
      <c r="SQ99" s="35"/>
      <c r="SR99" s="35"/>
      <c r="SS99" s="35"/>
      <c r="ST99" s="35"/>
      <c r="SU99" s="35"/>
      <c r="SV99" s="35"/>
      <c r="SW99" s="35"/>
      <c r="SX99" s="35"/>
      <c r="SY99" s="35"/>
      <c r="SZ99" s="35"/>
      <c r="TA99" s="35"/>
      <c r="TB99" s="35"/>
      <c r="TC99" s="35"/>
      <c r="TD99" s="35"/>
      <c r="TE99" s="35"/>
      <c r="TF99" s="35"/>
      <c r="TG99" s="35"/>
      <c r="TH99" s="35"/>
      <c r="TI99" s="35"/>
      <c r="TJ99" s="35"/>
      <c r="TK99" s="35"/>
      <c r="TL99" s="35"/>
      <c r="TM99" s="35"/>
      <c r="TN99" s="35"/>
      <c r="TO99" s="35"/>
      <c r="TP99" s="35"/>
      <c r="TQ99" s="35"/>
      <c r="TR99" s="35"/>
      <c r="TS99" s="35"/>
      <c r="TT99" s="35"/>
      <c r="TU99" s="35"/>
      <c r="TV99" s="35"/>
      <c r="TW99" s="35"/>
      <c r="TX99" s="35"/>
      <c r="TY99" s="35"/>
      <c r="TZ99" s="35"/>
      <c r="UA99" s="35"/>
      <c r="UB99" s="35"/>
      <c r="UC99" s="35"/>
      <c r="UD99" s="35"/>
      <c r="UE99" s="35"/>
      <c r="UF99" s="35"/>
      <c r="UG99" s="35"/>
      <c r="UH99" s="35"/>
      <c r="UI99" s="35"/>
      <c r="UJ99" s="35"/>
      <c r="UK99" s="35"/>
      <c r="UL99" s="35"/>
      <c r="UM99" s="35"/>
      <c r="UN99" s="35"/>
      <c r="UO99" s="35"/>
      <c r="UP99" s="35"/>
      <c r="UQ99" s="35"/>
      <c r="UR99" s="35"/>
      <c r="US99" s="35"/>
      <c r="UT99" s="35"/>
      <c r="UU99" s="35"/>
      <c r="UV99" s="35"/>
      <c r="UW99" s="35"/>
      <c r="UX99" s="35"/>
      <c r="UY99" s="35"/>
      <c r="UZ99" s="35"/>
      <c r="VA99" s="35"/>
      <c r="VB99" s="35"/>
      <c r="VC99" s="35"/>
      <c r="VD99" s="35"/>
      <c r="VE99" s="35"/>
      <c r="VF99" s="35"/>
      <c r="VG99" s="35"/>
      <c r="VH99" s="35"/>
      <c r="VI99" s="35"/>
      <c r="VJ99" s="35"/>
      <c r="VK99" s="35"/>
      <c r="VL99" s="35"/>
      <c r="VM99" s="35"/>
      <c r="VN99" s="35"/>
      <c r="VO99" s="35"/>
      <c r="VP99" s="35"/>
      <c r="VQ99" s="35"/>
      <c r="VR99" s="35"/>
      <c r="VS99" s="35"/>
      <c r="VT99" s="35"/>
      <c r="VU99" s="35"/>
      <c r="VV99" s="35"/>
      <c r="VW99" s="35"/>
      <c r="VX99" s="35"/>
      <c r="VY99" s="35"/>
      <c r="VZ99" s="35"/>
      <c r="WA99" s="35"/>
      <c r="WB99" s="35"/>
      <c r="WC99" s="35"/>
      <c r="WD99" s="35"/>
      <c r="WE99" s="35"/>
      <c r="WF99" s="35"/>
      <c r="WG99" s="35"/>
      <c r="WH99" s="35"/>
      <c r="WI99" s="35"/>
      <c r="WJ99" s="35"/>
      <c r="WK99" s="35"/>
      <c r="WL99" s="35"/>
      <c r="WM99" s="35"/>
      <c r="WN99" s="35"/>
      <c r="WO99" s="35"/>
      <c r="WP99" s="35"/>
      <c r="WQ99" s="35"/>
      <c r="WR99" s="35"/>
      <c r="WS99" s="35"/>
      <c r="WT99" s="35"/>
      <c r="WU99" s="35"/>
      <c r="WV99" s="35"/>
      <c r="WW99" s="35"/>
      <c r="WX99" s="35"/>
      <c r="WY99" s="35"/>
      <c r="WZ99" s="35"/>
      <c r="XA99" s="35"/>
      <c r="XB99" s="35"/>
      <c r="XC99" s="35"/>
      <c r="XD99" s="35"/>
      <c r="XE99" s="35"/>
      <c r="XF99" s="35"/>
      <c r="XG99" s="35"/>
      <c r="XH99" s="35"/>
      <c r="XI99" s="35"/>
      <c r="XJ99" s="35"/>
      <c r="XK99" s="35"/>
      <c r="XL99" s="35"/>
      <c r="XM99" s="35"/>
      <c r="XN99" s="35"/>
      <c r="XO99" s="35"/>
      <c r="XP99" s="35"/>
      <c r="XQ99" s="35"/>
      <c r="XR99" s="35"/>
      <c r="XS99" s="35"/>
      <c r="XT99" s="35"/>
      <c r="XU99" s="35"/>
      <c r="XV99" s="35"/>
      <c r="XW99" s="35"/>
      <c r="XX99" s="35"/>
      <c r="XY99" s="35"/>
      <c r="XZ99" s="35"/>
      <c r="YA99" s="35"/>
      <c r="YB99" s="35"/>
      <c r="YC99" s="35"/>
      <c r="YD99" s="35"/>
      <c r="YE99" s="35"/>
      <c r="YF99" s="35"/>
      <c r="YG99" s="35"/>
      <c r="YH99" s="35"/>
      <c r="YI99" s="35"/>
      <c r="YJ99" s="35"/>
      <c r="YK99" s="35"/>
      <c r="YL99" s="35"/>
      <c r="YM99" s="35"/>
      <c r="YN99" s="35"/>
      <c r="YO99" s="35"/>
      <c r="YP99" s="35"/>
      <c r="YQ99" s="35"/>
      <c r="YR99" s="35"/>
      <c r="YS99" s="35"/>
      <c r="YT99" s="35"/>
      <c r="YU99" s="35"/>
      <c r="YV99" s="35"/>
      <c r="YW99" s="35"/>
      <c r="YX99" s="35"/>
      <c r="YY99" s="35"/>
      <c r="YZ99" s="35"/>
      <c r="ZA99" s="35"/>
      <c r="ZB99" s="35"/>
      <c r="ZC99" s="35"/>
      <c r="ZD99" s="35"/>
      <c r="ZE99" s="35"/>
      <c r="ZF99" s="35"/>
      <c r="ZG99" s="35"/>
      <c r="ZH99" s="35"/>
      <c r="ZI99" s="35"/>
      <c r="ZJ99" s="35"/>
      <c r="ZK99" s="35"/>
      <c r="ZL99" s="35"/>
      <c r="ZM99" s="35"/>
      <c r="ZN99" s="35"/>
      <c r="ZO99" s="35"/>
      <c r="ZP99" s="35"/>
      <c r="ZQ99" s="35"/>
      <c r="ZR99" s="35"/>
      <c r="ZS99" s="35"/>
      <c r="ZT99" s="35"/>
      <c r="ZU99" s="35"/>
      <c r="ZV99" s="35"/>
      <c r="ZW99" s="35"/>
      <c r="ZX99" s="35"/>
      <c r="ZY99" s="35"/>
      <c r="ZZ99" s="35"/>
      <c r="AAA99" s="35"/>
      <c r="AAB99" s="35"/>
      <c r="AAC99" s="35"/>
      <c r="AAD99" s="35"/>
      <c r="AAE99" s="35"/>
      <c r="AAF99" s="35"/>
      <c r="AAG99" s="35"/>
      <c r="AAH99" s="35"/>
      <c r="AAI99" s="35"/>
      <c r="AAJ99" s="35"/>
      <c r="AAK99" s="35"/>
      <c r="AAL99" s="35"/>
      <c r="AAM99" s="35"/>
      <c r="AAN99" s="35"/>
      <c r="AAO99" s="35"/>
      <c r="AAP99" s="35"/>
      <c r="AAQ99" s="35"/>
      <c r="AAR99" s="35"/>
      <c r="AAS99" s="35"/>
      <c r="AAT99" s="35"/>
      <c r="AAU99" s="35"/>
      <c r="AAV99" s="35"/>
      <c r="AAW99" s="35"/>
      <c r="AAX99" s="35"/>
      <c r="AAY99" s="35"/>
      <c r="AAZ99" s="35"/>
      <c r="ABA99" s="35"/>
      <c r="ABB99" s="35"/>
      <c r="ABC99" s="35"/>
      <c r="ABD99" s="35"/>
      <c r="ABE99" s="35"/>
      <c r="ABF99" s="35"/>
      <c r="ABG99" s="35"/>
      <c r="ABH99" s="35"/>
      <c r="ABI99" s="35"/>
      <c r="ABJ99" s="35"/>
      <c r="ABK99" s="35"/>
      <c r="ABL99" s="35"/>
      <c r="ABM99" s="35"/>
      <c r="ABN99" s="35"/>
      <c r="ABO99" s="35"/>
      <c r="ABP99" s="35"/>
      <c r="ABQ99" s="35"/>
      <c r="ABR99" s="35"/>
      <c r="ABS99" s="35"/>
      <c r="ABT99" s="35"/>
      <c r="ABU99" s="35"/>
      <c r="ABV99" s="35"/>
      <c r="ABW99" s="35"/>
      <c r="ABX99" s="35"/>
      <c r="ABY99" s="35"/>
      <c r="ABZ99" s="35"/>
      <c r="ACA99" s="35"/>
      <c r="ACB99" s="35"/>
      <c r="ACC99" s="35"/>
      <c r="ACD99" s="35"/>
      <c r="ACE99" s="35"/>
      <c r="ACF99" s="35"/>
      <c r="ACG99" s="35"/>
      <c r="ACH99" s="35"/>
      <c r="ACI99" s="35"/>
      <c r="ACJ99" s="35"/>
      <c r="ACK99" s="35"/>
      <c r="ACL99" s="35"/>
      <c r="ACM99" s="35"/>
      <c r="ACN99" s="35"/>
      <c r="ACO99" s="35"/>
      <c r="ACP99" s="35"/>
      <c r="ACQ99" s="35"/>
      <c r="ACR99" s="35"/>
      <c r="ACS99" s="35"/>
      <c r="ACT99" s="35"/>
      <c r="ACU99" s="35"/>
      <c r="ACV99" s="35"/>
      <c r="ACW99" s="35"/>
      <c r="ACX99" s="35"/>
      <c r="ACY99" s="35"/>
      <c r="ACZ99" s="35"/>
      <c r="ADA99" s="35"/>
      <c r="ADB99" s="35"/>
      <c r="ADC99" s="35"/>
      <c r="ADD99" s="35"/>
      <c r="ADE99" s="35"/>
      <c r="ADF99" s="35"/>
      <c r="ADG99" s="35"/>
      <c r="ADH99" s="35"/>
      <c r="ADI99" s="35"/>
      <c r="ADJ99" s="35"/>
      <c r="ADK99" s="35"/>
      <c r="ADL99" s="35"/>
      <c r="ADM99" s="35"/>
      <c r="ADN99" s="35"/>
      <c r="ADO99" s="35"/>
      <c r="ADP99" s="35"/>
      <c r="ADQ99" s="35"/>
      <c r="ADR99" s="35"/>
      <c r="ADS99" s="35"/>
      <c r="ADT99" s="35"/>
      <c r="ADU99" s="35"/>
      <c r="ADV99" s="35"/>
      <c r="ADW99" s="35"/>
      <c r="ADX99" s="35"/>
      <c r="ADY99" s="35"/>
      <c r="ADZ99" s="35"/>
      <c r="AEA99" s="35"/>
      <c r="AEB99" s="35"/>
      <c r="AEC99" s="35"/>
      <c r="AED99" s="35"/>
      <c r="AEE99" s="35"/>
      <c r="AEF99" s="35"/>
      <c r="AEG99" s="35"/>
      <c r="AEH99" s="35"/>
      <c r="AEI99" s="35"/>
      <c r="AEJ99" s="35"/>
      <c r="AEK99" s="35"/>
      <c r="AEL99" s="35"/>
      <c r="AEM99" s="35"/>
      <c r="AEN99" s="35"/>
      <c r="AEO99" s="35"/>
      <c r="AEP99" s="35"/>
      <c r="AEQ99" s="35"/>
      <c r="AER99" s="35"/>
      <c r="AES99" s="35"/>
      <c r="AET99" s="35"/>
      <c r="AEU99" s="35"/>
      <c r="AEV99" s="35"/>
      <c r="AEW99" s="35"/>
      <c r="AEX99" s="35"/>
      <c r="AEY99" s="35"/>
      <c r="AEZ99" s="35"/>
      <c r="AFA99" s="35"/>
      <c r="AFB99" s="35"/>
      <c r="AFC99" s="35"/>
      <c r="AFD99" s="35"/>
      <c r="AFE99" s="35"/>
      <c r="AFF99" s="35"/>
      <c r="AFG99" s="35"/>
      <c r="AFH99" s="35"/>
      <c r="AFI99" s="35"/>
      <c r="AFJ99" s="35"/>
      <c r="AFK99" s="35"/>
      <c r="AFL99" s="35"/>
      <c r="AFM99" s="35"/>
      <c r="AFN99" s="35"/>
      <c r="AFO99" s="35"/>
      <c r="AFP99" s="35"/>
      <c r="AFQ99" s="35"/>
      <c r="AFR99" s="35"/>
      <c r="AFS99" s="35"/>
      <c r="AFT99" s="35"/>
      <c r="AFU99" s="35"/>
      <c r="AFV99" s="35"/>
      <c r="AFW99" s="35"/>
      <c r="AFX99" s="35"/>
      <c r="AFY99" s="35"/>
      <c r="AFZ99" s="35"/>
      <c r="AGA99" s="35"/>
      <c r="AGB99" s="35"/>
      <c r="AGC99" s="35"/>
      <c r="AGD99" s="35"/>
      <c r="AGE99" s="35"/>
      <c r="AGF99" s="35"/>
      <c r="AGG99" s="35"/>
      <c r="AGH99" s="35"/>
      <c r="AGI99" s="35"/>
      <c r="AGJ99" s="35"/>
      <c r="AGK99" s="35"/>
      <c r="AGL99" s="35"/>
      <c r="AGM99" s="35"/>
      <c r="AGN99" s="35"/>
      <c r="AGO99" s="35"/>
      <c r="AGP99" s="35"/>
      <c r="AGQ99" s="35"/>
      <c r="AGR99" s="35"/>
      <c r="AGS99" s="35"/>
      <c r="AGT99" s="35"/>
      <c r="AGU99" s="35"/>
      <c r="AGV99" s="35"/>
      <c r="AGW99" s="35"/>
      <c r="AGX99" s="35"/>
      <c r="AGY99" s="35"/>
      <c r="AGZ99" s="35"/>
      <c r="AHA99" s="35"/>
      <c r="AHB99" s="35"/>
      <c r="AHC99" s="35"/>
      <c r="AHD99" s="35"/>
      <c r="AHE99" s="35"/>
      <c r="AHF99" s="35"/>
      <c r="AHG99" s="35"/>
      <c r="AHH99" s="35"/>
      <c r="AHI99" s="35"/>
      <c r="AHJ99" s="35"/>
      <c r="AHK99" s="35"/>
      <c r="AHL99" s="35"/>
      <c r="AHM99" s="35"/>
      <c r="AHN99" s="35"/>
      <c r="AHO99" s="35"/>
      <c r="AHP99" s="35"/>
      <c r="AHQ99" s="35"/>
      <c r="AHR99" s="35"/>
      <c r="AHS99" s="35"/>
      <c r="AHT99" s="35"/>
      <c r="AHU99" s="35"/>
      <c r="AHV99" s="35"/>
      <c r="AHW99" s="35"/>
      <c r="AHX99" s="35"/>
      <c r="AHY99" s="35"/>
      <c r="AHZ99" s="35"/>
      <c r="AIA99" s="35"/>
      <c r="AIB99" s="35"/>
      <c r="AIC99" s="35"/>
      <c r="AID99" s="35"/>
      <c r="AIE99" s="35"/>
      <c r="AIF99" s="35"/>
      <c r="AIG99" s="35"/>
      <c r="AIH99" s="35"/>
      <c r="AII99" s="35"/>
      <c r="AIJ99" s="35"/>
      <c r="AIK99" s="35"/>
      <c r="AIL99" s="35"/>
      <c r="AIM99" s="35"/>
      <c r="AIN99" s="35"/>
      <c r="AIO99" s="35"/>
      <c r="AIP99" s="35"/>
      <c r="AIQ99" s="35"/>
      <c r="AIR99" s="35"/>
      <c r="AIS99" s="35"/>
      <c r="AIT99" s="35"/>
      <c r="AIU99" s="35"/>
      <c r="AIV99" s="35"/>
      <c r="AIW99" s="35"/>
      <c r="AIX99" s="35"/>
      <c r="AIY99" s="35"/>
      <c r="AIZ99" s="35"/>
      <c r="AJA99" s="35"/>
      <c r="AJB99" s="35"/>
      <c r="AJC99" s="35"/>
      <c r="AJD99" s="35"/>
      <c r="AJE99" s="35"/>
      <c r="AJF99" s="35"/>
      <c r="AJG99" s="35"/>
      <c r="AJH99" s="35"/>
      <c r="AJI99" s="35"/>
      <c r="AJJ99" s="35"/>
      <c r="AJK99" s="35"/>
      <c r="AJL99" s="35"/>
      <c r="AJM99" s="35"/>
      <c r="AJN99" s="35"/>
      <c r="AJO99" s="35"/>
      <c r="AJP99" s="35"/>
      <c r="AJQ99" s="35"/>
      <c r="AJR99" s="35"/>
      <c r="AJS99" s="35"/>
      <c r="AJT99" s="35"/>
      <c r="AJU99" s="35"/>
      <c r="AJV99" s="35"/>
      <c r="AJW99" s="35"/>
      <c r="AJX99" s="35"/>
      <c r="AJY99" s="35"/>
      <c r="AJZ99" s="35"/>
      <c r="AKA99" s="35"/>
      <c r="AKB99" s="35"/>
      <c r="AKC99" s="35"/>
      <c r="AKD99" s="35"/>
      <c r="AKE99" s="35"/>
      <c r="AKF99" s="35"/>
      <c r="AKG99" s="35"/>
      <c r="AKH99" s="35"/>
      <c r="AKI99" s="35"/>
      <c r="AKJ99" s="35"/>
      <c r="AKK99" s="35"/>
      <c r="AKL99" s="35"/>
      <c r="AKM99" s="35"/>
      <c r="AKN99" s="35"/>
      <c r="AKO99" s="35"/>
      <c r="AKP99" s="35"/>
      <c r="AKQ99" s="35"/>
      <c r="AKR99" s="35"/>
      <c r="AKS99" s="35"/>
      <c r="AKT99" s="35"/>
      <c r="AKU99" s="35"/>
      <c r="AKV99" s="35"/>
      <c r="AKW99" s="35"/>
      <c r="AKX99" s="35"/>
      <c r="AKY99" s="35"/>
      <c r="AKZ99" s="35"/>
      <c r="ALA99" s="35"/>
      <c r="ALB99" s="35"/>
      <c r="ALC99" s="35"/>
      <c r="ALD99" s="35"/>
      <c r="ALE99" s="35"/>
      <c r="ALF99" s="35"/>
      <c r="ALG99" s="35"/>
      <c r="ALH99" s="35"/>
      <c r="ALI99" s="35"/>
      <c r="ALJ99" s="35"/>
      <c r="ALK99" s="35"/>
      <c r="ALL99" s="35"/>
      <c r="ALM99" s="35"/>
      <c r="ALN99" s="35"/>
      <c r="ALO99" s="35"/>
      <c r="ALP99" s="35"/>
      <c r="ALQ99" s="35"/>
      <c r="ALR99" s="35"/>
      <c r="ALS99" s="35"/>
      <c r="ALT99" s="35"/>
      <c r="ALU99" s="35"/>
      <c r="ALV99" s="35"/>
      <c r="ALW99" s="35"/>
      <c r="ALX99" s="35"/>
      <c r="ALY99" s="35"/>
      <c r="ALZ99" s="35"/>
      <c r="AMA99" s="35"/>
      <c r="AMB99" s="35"/>
      <c r="AMC99" s="35"/>
      <c r="AMD99" s="35"/>
      <c r="AME99" s="35"/>
      <c r="AMF99" s="35"/>
      <c r="AMG99" s="35"/>
      <c r="AMH99" s="35"/>
      <c r="AMI99" s="35"/>
      <c r="AMJ99" s="35"/>
      <c r="AMK99" s="35"/>
    </row>
    <row r="100" s="1" customFormat="1" ht="20.1" customHeight="1" spans="1:1025">
      <c r="A100" s="11"/>
      <c r="B100" s="11">
        <v>97</v>
      </c>
      <c r="C100" s="12"/>
      <c r="D100" s="13"/>
      <c r="E100" s="14"/>
      <c r="F100" s="14"/>
      <c r="G100" s="13"/>
      <c r="H100" s="15"/>
      <c r="I100" s="20" t="s">
        <v>49</v>
      </c>
      <c r="J100" s="13">
        <v>7</v>
      </c>
      <c r="K100" s="21">
        <v>8.571</v>
      </c>
      <c r="L100" s="22">
        <f t="shared" ref="L100" si="8">K100/0.003375</f>
        <v>2539.55555555556</v>
      </c>
      <c r="M100" s="23">
        <v>261</v>
      </c>
      <c r="N100" s="15">
        <f t="shared" ref="N100" si="9">M100/22.5</f>
        <v>11.6</v>
      </c>
      <c r="O100" s="15">
        <f>AVERAGE(N100:N102)</f>
        <v>10.9466666666667</v>
      </c>
      <c r="P100" s="15">
        <f>(O100/15)*100</f>
        <v>72.9777777777778</v>
      </c>
      <c r="Q100" s="30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3"/>
      <c r="AG100" s="34"/>
      <c r="AH100" s="34"/>
      <c r="AI100" s="34"/>
      <c r="AJ100" s="34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  <c r="CQ100" s="35"/>
      <c r="CR100" s="35"/>
      <c r="CS100" s="35"/>
      <c r="CT100" s="35"/>
      <c r="CU100" s="35"/>
      <c r="CV100" s="35"/>
      <c r="CW100" s="35"/>
      <c r="CX100" s="35"/>
      <c r="CY100" s="35"/>
      <c r="CZ100" s="35"/>
      <c r="DA100" s="35"/>
      <c r="DB100" s="35"/>
      <c r="DC100" s="35"/>
      <c r="DD100" s="35"/>
      <c r="DE100" s="35"/>
      <c r="DF100" s="35"/>
      <c r="DG100" s="35"/>
      <c r="DH100" s="35"/>
      <c r="DI100" s="35"/>
      <c r="DJ100" s="35"/>
      <c r="DK100" s="35"/>
      <c r="DL100" s="35"/>
      <c r="DM100" s="35"/>
      <c r="DN100" s="35"/>
      <c r="DO100" s="35"/>
      <c r="DP100" s="35"/>
      <c r="DQ100" s="35"/>
      <c r="DR100" s="35"/>
      <c r="DS100" s="35"/>
      <c r="DT100" s="35"/>
      <c r="DU100" s="35"/>
      <c r="DV100" s="35"/>
      <c r="DW100" s="35"/>
      <c r="DX100" s="35"/>
      <c r="DY100" s="35"/>
      <c r="DZ100" s="35"/>
      <c r="EA100" s="35"/>
      <c r="EB100" s="35"/>
      <c r="EC100" s="35"/>
      <c r="ED100" s="35"/>
      <c r="EE100" s="35"/>
      <c r="EF100" s="35"/>
      <c r="EG100" s="35"/>
      <c r="EH100" s="35"/>
      <c r="EI100" s="35"/>
      <c r="EJ100" s="35"/>
      <c r="EK100" s="35"/>
      <c r="EL100" s="35"/>
      <c r="EM100" s="35"/>
      <c r="EN100" s="35"/>
      <c r="EO100" s="35"/>
      <c r="EP100" s="35"/>
      <c r="EQ100" s="35"/>
      <c r="ER100" s="35"/>
      <c r="ES100" s="35"/>
      <c r="ET100" s="35"/>
      <c r="EU100" s="35"/>
      <c r="EV100" s="35"/>
      <c r="EW100" s="35"/>
      <c r="EX100" s="35"/>
      <c r="EY100" s="35"/>
      <c r="EZ100" s="35"/>
      <c r="FA100" s="35"/>
      <c r="FB100" s="35"/>
      <c r="FC100" s="35"/>
      <c r="FD100" s="35"/>
      <c r="FE100" s="35"/>
      <c r="FF100" s="35"/>
      <c r="FG100" s="35"/>
      <c r="FH100" s="35"/>
      <c r="FI100" s="35"/>
      <c r="FJ100" s="35"/>
      <c r="FK100" s="35"/>
      <c r="FL100" s="35"/>
      <c r="FM100" s="35"/>
      <c r="FN100" s="35"/>
      <c r="FO100" s="35"/>
      <c r="FP100" s="35"/>
      <c r="FQ100" s="35"/>
      <c r="FR100" s="35"/>
      <c r="FS100" s="35"/>
      <c r="FT100" s="35"/>
      <c r="FU100" s="35"/>
      <c r="FV100" s="35"/>
      <c r="FW100" s="35"/>
      <c r="FX100" s="35"/>
      <c r="FY100" s="35"/>
      <c r="FZ100" s="35"/>
      <c r="GA100" s="35"/>
      <c r="GB100" s="35"/>
      <c r="GC100" s="35"/>
      <c r="GD100" s="35"/>
      <c r="GE100" s="35"/>
      <c r="GF100" s="35"/>
      <c r="GG100" s="35"/>
      <c r="GH100" s="35"/>
      <c r="GI100" s="35"/>
      <c r="GJ100" s="35"/>
      <c r="GK100" s="35"/>
      <c r="GL100" s="35"/>
      <c r="GM100" s="35"/>
      <c r="GN100" s="35"/>
      <c r="GO100" s="35"/>
      <c r="GP100" s="35"/>
      <c r="GQ100" s="35"/>
      <c r="GR100" s="35"/>
      <c r="GS100" s="35"/>
      <c r="GT100" s="35"/>
      <c r="GU100" s="35"/>
      <c r="GV100" s="35"/>
      <c r="GW100" s="35"/>
      <c r="GX100" s="35"/>
      <c r="GY100" s="35"/>
      <c r="GZ100" s="35"/>
      <c r="HA100" s="35"/>
      <c r="HB100" s="35"/>
      <c r="HC100" s="35"/>
      <c r="HD100" s="35"/>
      <c r="HE100" s="35"/>
      <c r="HF100" s="35"/>
      <c r="HG100" s="35"/>
      <c r="HH100" s="35"/>
      <c r="HI100" s="35"/>
      <c r="HJ100" s="35"/>
      <c r="HK100" s="35"/>
      <c r="HL100" s="35"/>
      <c r="HM100" s="35"/>
      <c r="HN100" s="35"/>
      <c r="HO100" s="35"/>
      <c r="HP100" s="35"/>
      <c r="HQ100" s="35"/>
      <c r="HR100" s="35"/>
      <c r="HS100" s="35"/>
      <c r="HT100" s="35"/>
      <c r="HU100" s="35"/>
      <c r="HV100" s="35"/>
      <c r="HW100" s="35"/>
      <c r="HX100" s="35"/>
      <c r="HY100" s="35"/>
      <c r="HZ100" s="35"/>
      <c r="IA100" s="35"/>
      <c r="IB100" s="35"/>
      <c r="IC100" s="35"/>
      <c r="ID100" s="35"/>
      <c r="IE100" s="35"/>
      <c r="IF100" s="35"/>
      <c r="IG100" s="35"/>
      <c r="IH100" s="35"/>
      <c r="II100" s="35"/>
      <c r="IJ100" s="35"/>
      <c r="IK100" s="35"/>
      <c r="IL100" s="35"/>
      <c r="IM100" s="35"/>
      <c r="IN100" s="35"/>
      <c r="IO100" s="35"/>
      <c r="IP100" s="35"/>
      <c r="IQ100" s="35"/>
      <c r="IR100" s="35"/>
      <c r="IS100" s="35"/>
      <c r="IT100" s="35"/>
      <c r="IU100" s="35"/>
      <c r="IV100" s="35"/>
      <c r="IW100" s="35"/>
      <c r="IX100" s="35"/>
      <c r="IY100" s="35"/>
      <c r="IZ100" s="35"/>
      <c r="JA100" s="35"/>
      <c r="JB100" s="35"/>
      <c r="JC100" s="35"/>
      <c r="JD100" s="35"/>
      <c r="JE100" s="35"/>
      <c r="JF100" s="35"/>
      <c r="JG100" s="35"/>
      <c r="JH100" s="35"/>
      <c r="JI100" s="35"/>
      <c r="JJ100" s="35"/>
      <c r="JK100" s="35"/>
      <c r="JL100" s="35"/>
      <c r="JM100" s="35"/>
      <c r="JN100" s="35"/>
      <c r="JO100" s="35"/>
      <c r="JP100" s="35"/>
      <c r="JQ100" s="35"/>
      <c r="JR100" s="35"/>
      <c r="JS100" s="35"/>
      <c r="JT100" s="35"/>
      <c r="JU100" s="35"/>
      <c r="JV100" s="35"/>
      <c r="JW100" s="35"/>
      <c r="JX100" s="35"/>
      <c r="JY100" s="35"/>
      <c r="JZ100" s="35"/>
      <c r="KA100" s="35"/>
      <c r="KB100" s="35"/>
      <c r="KC100" s="35"/>
      <c r="KD100" s="35"/>
      <c r="KE100" s="35"/>
      <c r="KF100" s="35"/>
      <c r="KG100" s="35"/>
      <c r="KH100" s="35"/>
      <c r="KI100" s="35"/>
      <c r="KJ100" s="35"/>
      <c r="KK100" s="35"/>
      <c r="KL100" s="35"/>
      <c r="KM100" s="35"/>
      <c r="KN100" s="35"/>
      <c r="KO100" s="35"/>
      <c r="KP100" s="35"/>
      <c r="KQ100" s="35"/>
      <c r="KR100" s="35"/>
      <c r="KS100" s="35"/>
      <c r="KT100" s="35"/>
      <c r="KU100" s="35"/>
      <c r="KV100" s="35"/>
      <c r="KW100" s="35"/>
      <c r="KX100" s="35"/>
      <c r="KY100" s="35"/>
      <c r="KZ100" s="35"/>
      <c r="LA100" s="35"/>
      <c r="LB100" s="35"/>
      <c r="LC100" s="35"/>
      <c r="LD100" s="35"/>
      <c r="LE100" s="35"/>
      <c r="LF100" s="35"/>
      <c r="LG100" s="35"/>
      <c r="LH100" s="35"/>
      <c r="LI100" s="35"/>
      <c r="LJ100" s="35"/>
      <c r="LK100" s="35"/>
      <c r="LL100" s="35"/>
      <c r="LM100" s="35"/>
      <c r="LN100" s="35"/>
      <c r="LO100" s="35"/>
      <c r="LP100" s="35"/>
      <c r="LQ100" s="35"/>
      <c r="LR100" s="35"/>
      <c r="LS100" s="35"/>
      <c r="LT100" s="35"/>
      <c r="LU100" s="35"/>
      <c r="LV100" s="35"/>
      <c r="LW100" s="35"/>
      <c r="LX100" s="35"/>
      <c r="LY100" s="35"/>
      <c r="LZ100" s="35"/>
      <c r="MA100" s="35"/>
      <c r="MB100" s="35"/>
      <c r="MC100" s="35"/>
      <c r="MD100" s="35"/>
      <c r="ME100" s="35"/>
      <c r="MF100" s="35"/>
      <c r="MG100" s="35"/>
      <c r="MH100" s="35"/>
      <c r="MI100" s="35"/>
      <c r="MJ100" s="35"/>
      <c r="MK100" s="35"/>
      <c r="ML100" s="35"/>
      <c r="MM100" s="35"/>
      <c r="MN100" s="35"/>
      <c r="MO100" s="35"/>
      <c r="MP100" s="35"/>
      <c r="MQ100" s="35"/>
      <c r="MR100" s="35"/>
      <c r="MS100" s="35"/>
      <c r="MT100" s="35"/>
      <c r="MU100" s="35"/>
      <c r="MV100" s="35"/>
      <c r="MW100" s="35"/>
      <c r="MX100" s="35"/>
      <c r="MY100" s="35"/>
      <c r="MZ100" s="35"/>
      <c r="NA100" s="35"/>
      <c r="NB100" s="35"/>
      <c r="NC100" s="35"/>
      <c r="ND100" s="35"/>
      <c r="NE100" s="35"/>
      <c r="NF100" s="35"/>
      <c r="NG100" s="35"/>
      <c r="NH100" s="35"/>
      <c r="NI100" s="35"/>
      <c r="NJ100" s="35"/>
      <c r="NK100" s="35"/>
      <c r="NL100" s="35"/>
      <c r="NM100" s="35"/>
      <c r="NN100" s="35"/>
      <c r="NO100" s="35"/>
      <c r="NP100" s="35"/>
      <c r="NQ100" s="35"/>
      <c r="NR100" s="35"/>
      <c r="NS100" s="35"/>
      <c r="NT100" s="35"/>
      <c r="NU100" s="35"/>
      <c r="NV100" s="35"/>
      <c r="NW100" s="35"/>
      <c r="NX100" s="35"/>
      <c r="NY100" s="35"/>
      <c r="NZ100" s="35"/>
      <c r="OA100" s="35"/>
      <c r="OB100" s="35"/>
      <c r="OC100" s="35"/>
      <c r="OD100" s="35"/>
      <c r="OE100" s="35"/>
      <c r="OF100" s="35"/>
      <c r="OG100" s="35"/>
      <c r="OH100" s="35"/>
      <c r="OI100" s="35"/>
      <c r="OJ100" s="35"/>
      <c r="OK100" s="35"/>
      <c r="OL100" s="35"/>
      <c r="OM100" s="35"/>
      <c r="ON100" s="35"/>
      <c r="OO100" s="35"/>
      <c r="OP100" s="35"/>
      <c r="OQ100" s="35"/>
      <c r="OR100" s="35"/>
      <c r="OS100" s="35"/>
      <c r="OT100" s="35"/>
      <c r="OU100" s="35"/>
      <c r="OV100" s="35"/>
      <c r="OW100" s="35"/>
      <c r="OX100" s="35"/>
      <c r="OY100" s="35"/>
      <c r="OZ100" s="35"/>
      <c r="PA100" s="35"/>
      <c r="PB100" s="35"/>
      <c r="PC100" s="35"/>
      <c r="PD100" s="35"/>
      <c r="PE100" s="35"/>
      <c r="PF100" s="35"/>
      <c r="PG100" s="35"/>
      <c r="PH100" s="35"/>
      <c r="PI100" s="35"/>
      <c r="PJ100" s="35"/>
      <c r="PK100" s="35"/>
      <c r="PL100" s="35"/>
      <c r="PM100" s="35"/>
      <c r="PN100" s="35"/>
      <c r="PO100" s="35"/>
      <c r="PP100" s="35"/>
      <c r="PQ100" s="35"/>
      <c r="PR100" s="35"/>
      <c r="PS100" s="35"/>
      <c r="PT100" s="35"/>
      <c r="PU100" s="35"/>
      <c r="PV100" s="35"/>
      <c r="PW100" s="35"/>
      <c r="PX100" s="35"/>
      <c r="PY100" s="35"/>
      <c r="PZ100" s="35"/>
      <c r="QA100" s="35"/>
      <c r="QB100" s="35"/>
      <c r="QC100" s="35"/>
      <c r="QD100" s="35"/>
      <c r="QE100" s="35"/>
      <c r="QF100" s="35"/>
      <c r="QG100" s="35"/>
      <c r="QH100" s="35"/>
      <c r="QI100" s="35"/>
      <c r="QJ100" s="35"/>
      <c r="QK100" s="35"/>
      <c r="QL100" s="35"/>
      <c r="QM100" s="35"/>
      <c r="QN100" s="35"/>
      <c r="QO100" s="35"/>
      <c r="QP100" s="35"/>
      <c r="QQ100" s="35"/>
      <c r="QR100" s="35"/>
      <c r="QS100" s="35"/>
      <c r="QT100" s="35"/>
      <c r="QU100" s="35"/>
      <c r="QV100" s="35"/>
      <c r="QW100" s="35"/>
      <c r="QX100" s="35"/>
      <c r="QY100" s="35"/>
      <c r="QZ100" s="35"/>
      <c r="RA100" s="35"/>
      <c r="RB100" s="35"/>
      <c r="RC100" s="35"/>
      <c r="RD100" s="35"/>
      <c r="RE100" s="35"/>
      <c r="RF100" s="35"/>
      <c r="RG100" s="35"/>
      <c r="RH100" s="35"/>
      <c r="RI100" s="35"/>
      <c r="RJ100" s="35"/>
      <c r="RK100" s="35"/>
      <c r="RL100" s="35"/>
      <c r="RM100" s="35"/>
      <c r="RN100" s="35"/>
      <c r="RO100" s="35"/>
      <c r="RP100" s="35"/>
      <c r="RQ100" s="35"/>
      <c r="RR100" s="35"/>
      <c r="RS100" s="35"/>
      <c r="RT100" s="35"/>
      <c r="RU100" s="35"/>
      <c r="RV100" s="35"/>
      <c r="RW100" s="35"/>
      <c r="RX100" s="35"/>
      <c r="RY100" s="35"/>
      <c r="RZ100" s="35"/>
      <c r="SA100" s="35"/>
      <c r="SB100" s="35"/>
      <c r="SC100" s="35"/>
      <c r="SD100" s="35"/>
      <c r="SE100" s="35"/>
      <c r="SF100" s="35"/>
      <c r="SG100" s="35"/>
      <c r="SH100" s="35"/>
      <c r="SI100" s="35"/>
      <c r="SJ100" s="35"/>
      <c r="SK100" s="35"/>
      <c r="SL100" s="35"/>
      <c r="SM100" s="35"/>
      <c r="SN100" s="35"/>
      <c r="SO100" s="35"/>
      <c r="SP100" s="35"/>
      <c r="SQ100" s="35"/>
      <c r="SR100" s="35"/>
      <c r="SS100" s="35"/>
      <c r="ST100" s="35"/>
      <c r="SU100" s="35"/>
      <c r="SV100" s="35"/>
      <c r="SW100" s="35"/>
      <c r="SX100" s="35"/>
      <c r="SY100" s="35"/>
      <c r="SZ100" s="35"/>
      <c r="TA100" s="35"/>
      <c r="TB100" s="35"/>
      <c r="TC100" s="35"/>
      <c r="TD100" s="35"/>
      <c r="TE100" s="35"/>
      <c r="TF100" s="35"/>
      <c r="TG100" s="35"/>
      <c r="TH100" s="35"/>
      <c r="TI100" s="35"/>
      <c r="TJ100" s="35"/>
      <c r="TK100" s="35"/>
      <c r="TL100" s="35"/>
      <c r="TM100" s="35"/>
      <c r="TN100" s="35"/>
      <c r="TO100" s="35"/>
      <c r="TP100" s="35"/>
      <c r="TQ100" s="35"/>
      <c r="TR100" s="35"/>
      <c r="TS100" s="35"/>
      <c r="TT100" s="35"/>
      <c r="TU100" s="35"/>
      <c r="TV100" s="35"/>
      <c r="TW100" s="35"/>
      <c r="TX100" s="35"/>
      <c r="TY100" s="35"/>
      <c r="TZ100" s="35"/>
      <c r="UA100" s="35"/>
      <c r="UB100" s="35"/>
      <c r="UC100" s="35"/>
      <c r="UD100" s="35"/>
      <c r="UE100" s="35"/>
      <c r="UF100" s="35"/>
      <c r="UG100" s="35"/>
      <c r="UH100" s="35"/>
      <c r="UI100" s="35"/>
      <c r="UJ100" s="35"/>
      <c r="UK100" s="35"/>
      <c r="UL100" s="35"/>
      <c r="UM100" s="35"/>
      <c r="UN100" s="35"/>
      <c r="UO100" s="35"/>
      <c r="UP100" s="35"/>
      <c r="UQ100" s="35"/>
      <c r="UR100" s="35"/>
      <c r="US100" s="35"/>
      <c r="UT100" s="35"/>
      <c r="UU100" s="35"/>
      <c r="UV100" s="35"/>
      <c r="UW100" s="35"/>
      <c r="UX100" s="35"/>
      <c r="UY100" s="35"/>
      <c r="UZ100" s="35"/>
      <c r="VA100" s="35"/>
      <c r="VB100" s="35"/>
      <c r="VC100" s="35"/>
      <c r="VD100" s="35"/>
      <c r="VE100" s="35"/>
      <c r="VF100" s="35"/>
      <c r="VG100" s="35"/>
      <c r="VH100" s="35"/>
      <c r="VI100" s="35"/>
      <c r="VJ100" s="35"/>
      <c r="VK100" s="35"/>
      <c r="VL100" s="35"/>
      <c r="VM100" s="35"/>
      <c r="VN100" s="35"/>
      <c r="VO100" s="35"/>
      <c r="VP100" s="35"/>
      <c r="VQ100" s="35"/>
      <c r="VR100" s="35"/>
      <c r="VS100" s="35"/>
      <c r="VT100" s="35"/>
      <c r="VU100" s="35"/>
      <c r="VV100" s="35"/>
      <c r="VW100" s="35"/>
      <c r="VX100" s="35"/>
      <c r="VY100" s="35"/>
      <c r="VZ100" s="35"/>
      <c r="WA100" s="35"/>
      <c r="WB100" s="35"/>
      <c r="WC100" s="35"/>
      <c r="WD100" s="35"/>
      <c r="WE100" s="35"/>
      <c r="WF100" s="35"/>
      <c r="WG100" s="35"/>
      <c r="WH100" s="35"/>
      <c r="WI100" s="35"/>
      <c r="WJ100" s="35"/>
      <c r="WK100" s="35"/>
      <c r="WL100" s="35"/>
      <c r="WM100" s="35"/>
      <c r="WN100" s="35"/>
      <c r="WO100" s="35"/>
      <c r="WP100" s="35"/>
      <c r="WQ100" s="35"/>
      <c r="WR100" s="35"/>
      <c r="WS100" s="35"/>
      <c r="WT100" s="35"/>
      <c r="WU100" s="35"/>
      <c r="WV100" s="35"/>
      <c r="WW100" s="35"/>
      <c r="WX100" s="35"/>
      <c r="WY100" s="35"/>
      <c r="WZ100" s="35"/>
      <c r="XA100" s="35"/>
      <c r="XB100" s="35"/>
      <c r="XC100" s="35"/>
      <c r="XD100" s="35"/>
      <c r="XE100" s="35"/>
      <c r="XF100" s="35"/>
      <c r="XG100" s="35"/>
      <c r="XH100" s="35"/>
      <c r="XI100" s="35"/>
      <c r="XJ100" s="35"/>
      <c r="XK100" s="35"/>
      <c r="XL100" s="35"/>
      <c r="XM100" s="35"/>
      <c r="XN100" s="35"/>
      <c r="XO100" s="35"/>
      <c r="XP100" s="35"/>
      <c r="XQ100" s="35"/>
      <c r="XR100" s="35"/>
      <c r="XS100" s="35"/>
      <c r="XT100" s="35"/>
      <c r="XU100" s="35"/>
      <c r="XV100" s="35"/>
      <c r="XW100" s="35"/>
      <c r="XX100" s="35"/>
      <c r="XY100" s="35"/>
      <c r="XZ100" s="35"/>
      <c r="YA100" s="35"/>
      <c r="YB100" s="35"/>
      <c r="YC100" s="35"/>
      <c r="YD100" s="35"/>
      <c r="YE100" s="35"/>
      <c r="YF100" s="35"/>
      <c r="YG100" s="35"/>
      <c r="YH100" s="35"/>
      <c r="YI100" s="35"/>
      <c r="YJ100" s="35"/>
      <c r="YK100" s="35"/>
      <c r="YL100" s="35"/>
      <c r="YM100" s="35"/>
      <c r="YN100" s="35"/>
      <c r="YO100" s="35"/>
      <c r="YP100" s="35"/>
      <c r="YQ100" s="35"/>
      <c r="YR100" s="35"/>
      <c r="YS100" s="35"/>
      <c r="YT100" s="35"/>
      <c r="YU100" s="35"/>
      <c r="YV100" s="35"/>
      <c r="YW100" s="35"/>
      <c r="YX100" s="35"/>
      <c r="YY100" s="35"/>
      <c r="YZ100" s="35"/>
      <c r="ZA100" s="35"/>
      <c r="ZB100" s="35"/>
      <c r="ZC100" s="35"/>
      <c r="ZD100" s="35"/>
      <c r="ZE100" s="35"/>
      <c r="ZF100" s="35"/>
      <c r="ZG100" s="35"/>
      <c r="ZH100" s="35"/>
      <c r="ZI100" s="35"/>
      <c r="ZJ100" s="35"/>
      <c r="ZK100" s="35"/>
      <c r="ZL100" s="35"/>
      <c r="ZM100" s="35"/>
      <c r="ZN100" s="35"/>
      <c r="ZO100" s="35"/>
      <c r="ZP100" s="35"/>
      <c r="ZQ100" s="35"/>
      <c r="ZR100" s="35"/>
      <c r="ZS100" s="35"/>
      <c r="ZT100" s="35"/>
      <c r="ZU100" s="35"/>
      <c r="ZV100" s="35"/>
      <c r="ZW100" s="35"/>
      <c r="ZX100" s="35"/>
      <c r="ZY100" s="35"/>
      <c r="ZZ100" s="35"/>
      <c r="AAA100" s="35"/>
      <c r="AAB100" s="35"/>
      <c r="AAC100" s="35"/>
      <c r="AAD100" s="35"/>
      <c r="AAE100" s="35"/>
      <c r="AAF100" s="35"/>
      <c r="AAG100" s="35"/>
      <c r="AAH100" s="35"/>
      <c r="AAI100" s="35"/>
      <c r="AAJ100" s="35"/>
      <c r="AAK100" s="35"/>
      <c r="AAL100" s="35"/>
      <c r="AAM100" s="35"/>
      <c r="AAN100" s="35"/>
      <c r="AAO100" s="35"/>
      <c r="AAP100" s="35"/>
      <c r="AAQ100" s="35"/>
      <c r="AAR100" s="35"/>
      <c r="AAS100" s="35"/>
      <c r="AAT100" s="35"/>
      <c r="AAU100" s="35"/>
      <c r="AAV100" s="35"/>
      <c r="AAW100" s="35"/>
      <c r="AAX100" s="35"/>
      <c r="AAY100" s="35"/>
      <c r="AAZ100" s="35"/>
      <c r="ABA100" s="35"/>
      <c r="ABB100" s="35"/>
      <c r="ABC100" s="35"/>
      <c r="ABD100" s="35"/>
      <c r="ABE100" s="35"/>
      <c r="ABF100" s="35"/>
      <c r="ABG100" s="35"/>
      <c r="ABH100" s="35"/>
      <c r="ABI100" s="35"/>
      <c r="ABJ100" s="35"/>
      <c r="ABK100" s="35"/>
      <c r="ABL100" s="35"/>
      <c r="ABM100" s="35"/>
      <c r="ABN100" s="35"/>
      <c r="ABO100" s="35"/>
      <c r="ABP100" s="35"/>
      <c r="ABQ100" s="35"/>
      <c r="ABR100" s="35"/>
      <c r="ABS100" s="35"/>
      <c r="ABT100" s="35"/>
      <c r="ABU100" s="35"/>
      <c r="ABV100" s="35"/>
      <c r="ABW100" s="35"/>
      <c r="ABX100" s="35"/>
      <c r="ABY100" s="35"/>
      <c r="ABZ100" s="35"/>
      <c r="ACA100" s="35"/>
      <c r="ACB100" s="35"/>
      <c r="ACC100" s="35"/>
      <c r="ACD100" s="35"/>
      <c r="ACE100" s="35"/>
      <c r="ACF100" s="35"/>
      <c r="ACG100" s="35"/>
      <c r="ACH100" s="35"/>
      <c r="ACI100" s="35"/>
      <c r="ACJ100" s="35"/>
      <c r="ACK100" s="35"/>
      <c r="ACL100" s="35"/>
      <c r="ACM100" s="35"/>
      <c r="ACN100" s="35"/>
      <c r="ACO100" s="35"/>
      <c r="ACP100" s="35"/>
      <c r="ACQ100" s="35"/>
      <c r="ACR100" s="35"/>
      <c r="ACS100" s="35"/>
      <c r="ACT100" s="35"/>
      <c r="ACU100" s="35"/>
      <c r="ACV100" s="35"/>
      <c r="ACW100" s="35"/>
      <c r="ACX100" s="35"/>
      <c r="ACY100" s="35"/>
      <c r="ACZ100" s="35"/>
      <c r="ADA100" s="35"/>
      <c r="ADB100" s="35"/>
      <c r="ADC100" s="35"/>
      <c r="ADD100" s="35"/>
      <c r="ADE100" s="35"/>
      <c r="ADF100" s="35"/>
      <c r="ADG100" s="35"/>
      <c r="ADH100" s="35"/>
      <c r="ADI100" s="35"/>
      <c r="ADJ100" s="35"/>
      <c r="ADK100" s="35"/>
      <c r="ADL100" s="35"/>
      <c r="ADM100" s="35"/>
      <c r="ADN100" s="35"/>
      <c r="ADO100" s="35"/>
      <c r="ADP100" s="35"/>
      <c r="ADQ100" s="35"/>
      <c r="ADR100" s="35"/>
      <c r="ADS100" s="35"/>
      <c r="ADT100" s="35"/>
      <c r="ADU100" s="35"/>
      <c r="ADV100" s="35"/>
      <c r="ADW100" s="35"/>
      <c r="ADX100" s="35"/>
      <c r="ADY100" s="35"/>
      <c r="ADZ100" s="35"/>
      <c r="AEA100" s="35"/>
      <c r="AEB100" s="35"/>
      <c r="AEC100" s="35"/>
      <c r="AED100" s="35"/>
      <c r="AEE100" s="35"/>
      <c r="AEF100" s="35"/>
      <c r="AEG100" s="35"/>
      <c r="AEH100" s="35"/>
      <c r="AEI100" s="35"/>
      <c r="AEJ100" s="35"/>
      <c r="AEK100" s="35"/>
      <c r="AEL100" s="35"/>
      <c r="AEM100" s="35"/>
      <c r="AEN100" s="35"/>
      <c r="AEO100" s="35"/>
      <c r="AEP100" s="35"/>
      <c r="AEQ100" s="35"/>
      <c r="AER100" s="35"/>
      <c r="AES100" s="35"/>
      <c r="AET100" s="35"/>
      <c r="AEU100" s="35"/>
      <c r="AEV100" s="35"/>
      <c r="AEW100" s="35"/>
      <c r="AEX100" s="35"/>
      <c r="AEY100" s="35"/>
      <c r="AEZ100" s="35"/>
      <c r="AFA100" s="35"/>
      <c r="AFB100" s="35"/>
      <c r="AFC100" s="35"/>
      <c r="AFD100" s="35"/>
      <c r="AFE100" s="35"/>
      <c r="AFF100" s="35"/>
      <c r="AFG100" s="35"/>
      <c r="AFH100" s="35"/>
      <c r="AFI100" s="35"/>
      <c r="AFJ100" s="35"/>
      <c r="AFK100" s="35"/>
      <c r="AFL100" s="35"/>
      <c r="AFM100" s="35"/>
      <c r="AFN100" s="35"/>
      <c r="AFO100" s="35"/>
      <c r="AFP100" s="35"/>
      <c r="AFQ100" s="35"/>
      <c r="AFR100" s="35"/>
      <c r="AFS100" s="35"/>
      <c r="AFT100" s="35"/>
      <c r="AFU100" s="35"/>
      <c r="AFV100" s="35"/>
      <c r="AFW100" s="35"/>
      <c r="AFX100" s="35"/>
      <c r="AFY100" s="35"/>
      <c r="AFZ100" s="35"/>
      <c r="AGA100" s="35"/>
      <c r="AGB100" s="35"/>
      <c r="AGC100" s="35"/>
      <c r="AGD100" s="35"/>
      <c r="AGE100" s="35"/>
      <c r="AGF100" s="35"/>
      <c r="AGG100" s="35"/>
      <c r="AGH100" s="35"/>
      <c r="AGI100" s="35"/>
      <c r="AGJ100" s="35"/>
      <c r="AGK100" s="35"/>
      <c r="AGL100" s="35"/>
      <c r="AGM100" s="35"/>
      <c r="AGN100" s="35"/>
      <c r="AGO100" s="35"/>
      <c r="AGP100" s="35"/>
      <c r="AGQ100" s="35"/>
      <c r="AGR100" s="35"/>
      <c r="AGS100" s="35"/>
      <c r="AGT100" s="35"/>
      <c r="AGU100" s="35"/>
      <c r="AGV100" s="35"/>
      <c r="AGW100" s="35"/>
      <c r="AGX100" s="35"/>
      <c r="AGY100" s="35"/>
      <c r="AGZ100" s="35"/>
      <c r="AHA100" s="35"/>
      <c r="AHB100" s="35"/>
      <c r="AHC100" s="35"/>
      <c r="AHD100" s="35"/>
      <c r="AHE100" s="35"/>
      <c r="AHF100" s="35"/>
      <c r="AHG100" s="35"/>
      <c r="AHH100" s="35"/>
      <c r="AHI100" s="35"/>
      <c r="AHJ100" s="35"/>
      <c r="AHK100" s="35"/>
      <c r="AHL100" s="35"/>
      <c r="AHM100" s="35"/>
      <c r="AHN100" s="35"/>
      <c r="AHO100" s="35"/>
      <c r="AHP100" s="35"/>
      <c r="AHQ100" s="35"/>
      <c r="AHR100" s="35"/>
      <c r="AHS100" s="35"/>
      <c r="AHT100" s="35"/>
      <c r="AHU100" s="35"/>
      <c r="AHV100" s="35"/>
      <c r="AHW100" s="35"/>
      <c r="AHX100" s="35"/>
      <c r="AHY100" s="35"/>
      <c r="AHZ100" s="35"/>
      <c r="AIA100" s="35"/>
      <c r="AIB100" s="35"/>
      <c r="AIC100" s="35"/>
      <c r="AID100" s="35"/>
      <c r="AIE100" s="35"/>
      <c r="AIF100" s="35"/>
      <c r="AIG100" s="35"/>
      <c r="AIH100" s="35"/>
      <c r="AII100" s="35"/>
      <c r="AIJ100" s="35"/>
      <c r="AIK100" s="35"/>
      <c r="AIL100" s="35"/>
      <c r="AIM100" s="35"/>
      <c r="AIN100" s="35"/>
      <c r="AIO100" s="35"/>
      <c r="AIP100" s="35"/>
      <c r="AIQ100" s="35"/>
      <c r="AIR100" s="35"/>
      <c r="AIS100" s="35"/>
      <c r="AIT100" s="35"/>
      <c r="AIU100" s="35"/>
      <c r="AIV100" s="35"/>
      <c r="AIW100" s="35"/>
      <c r="AIX100" s="35"/>
      <c r="AIY100" s="35"/>
      <c r="AIZ100" s="35"/>
      <c r="AJA100" s="35"/>
      <c r="AJB100" s="35"/>
      <c r="AJC100" s="35"/>
      <c r="AJD100" s="35"/>
      <c r="AJE100" s="35"/>
      <c r="AJF100" s="35"/>
      <c r="AJG100" s="35"/>
      <c r="AJH100" s="35"/>
      <c r="AJI100" s="35"/>
      <c r="AJJ100" s="35"/>
      <c r="AJK100" s="35"/>
      <c r="AJL100" s="35"/>
      <c r="AJM100" s="35"/>
      <c r="AJN100" s="35"/>
      <c r="AJO100" s="35"/>
      <c r="AJP100" s="35"/>
      <c r="AJQ100" s="35"/>
      <c r="AJR100" s="35"/>
      <c r="AJS100" s="35"/>
      <c r="AJT100" s="35"/>
      <c r="AJU100" s="35"/>
      <c r="AJV100" s="35"/>
      <c r="AJW100" s="35"/>
      <c r="AJX100" s="35"/>
      <c r="AJY100" s="35"/>
      <c r="AJZ100" s="35"/>
      <c r="AKA100" s="35"/>
      <c r="AKB100" s="35"/>
      <c r="AKC100" s="35"/>
      <c r="AKD100" s="35"/>
      <c r="AKE100" s="35"/>
      <c r="AKF100" s="35"/>
      <c r="AKG100" s="35"/>
      <c r="AKH100" s="35"/>
      <c r="AKI100" s="35"/>
      <c r="AKJ100" s="35"/>
      <c r="AKK100" s="35"/>
      <c r="AKL100" s="35"/>
      <c r="AKM100" s="35"/>
      <c r="AKN100" s="35"/>
      <c r="AKO100" s="35"/>
      <c r="AKP100" s="35"/>
      <c r="AKQ100" s="35"/>
      <c r="AKR100" s="35"/>
      <c r="AKS100" s="35"/>
      <c r="AKT100" s="35"/>
      <c r="AKU100" s="35"/>
      <c r="AKV100" s="35"/>
      <c r="AKW100" s="35"/>
      <c r="AKX100" s="35"/>
      <c r="AKY100" s="35"/>
      <c r="AKZ100" s="35"/>
      <c r="ALA100" s="35"/>
      <c r="ALB100" s="35"/>
      <c r="ALC100" s="35"/>
      <c r="ALD100" s="35"/>
      <c r="ALE100" s="35"/>
      <c r="ALF100" s="35"/>
      <c r="ALG100" s="35"/>
      <c r="ALH100" s="35"/>
      <c r="ALI100" s="35"/>
      <c r="ALJ100" s="35"/>
      <c r="ALK100" s="35"/>
      <c r="ALL100" s="35"/>
      <c r="ALM100" s="35"/>
      <c r="ALN100" s="35"/>
      <c r="ALO100" s="35"/>
      <c r="ALP100" s="35"/>
      <c r="ALQ100" s="35"/>
      <c r="ALR100" s="35"/>
      <c r="ALS100" s="35"/>
      <c r="ALT100" s="35"/>
      <c r="ALU100" s="35"/>
      <c r="ALV100" s="35"/>
      <c r="ALW100" s="35"/>
      <c r="ALX100" s="35"/>
      <c r="ALY100" s="35"/>
      <c r="ALZ100" s="35"/>
      <c r="AMA100" s="35"/>
      <c r="AMB100" s="35"/>
      <c r="AMC100" s="35"/>
      <c r="AMD100" s="35"/>
      <c r="AME100" s="35"/>
      <c r="AMF100" s="35"/>
      <c r="AMG100" s="35"/>
      <c r="AMH100" s="35"/>
      <c r="AMI100" s="35"/>
      <c r="AMJ100" s="35"/>
      <c r="AMK100" s="35"/>
    </row>
    <row r="101" s="1" customFormat="1" ht="20.1" customHeight="1" spans="1:1025">
      <c r="A101" s="11"/>
      <c r="B101" s="11">
        <v>98</v>
      </c>
      <c r="C101" s="12"/>
      <c r="D101" s="13"/>
      <c r="E101" s="14"/>
      <c r="F101" s="14"/>
      <c r="G101" s="13"/>
      <c r="H101" s="15"/>
      <c r="I101" s="20"/>
      <c r="J101" s="13"/>
      <c r="K101" s="24">
        <v>8.321</v>
      </c>
      <c r="L101" s="22">
        <f t="shared" ref="L101:L132" si="10">K101/0.003375</f>
        <v>2465.48148148148</v>
      </c>
      <c r="M101" s="25">
        <v>253.7</v>
      </c>
      <c r="N101" s="15">
        <f t="shared" ref="N101:N132" si="11">M101/22.5</f>
        <v>11.2755555555556</v>
      </c>
      <c r="O101" s="15"/>
      <c r="P101" s="15"/>
      <c r="Q101" s="30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3"/>
      <c r="AG101" s="34"/>
      <c r="AH101" s="34"/>
      <c r="AI101" s="34"/>
      <c r="AJ101" s="34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  <c r="CQ101" s="35"/>
      <c r="CR101" s="35"/>
      <c r="CS101" s="35"/>
      <c r="CT101" s="35"/>
      <c r="CU101" s="35"/>
      <c r="CV101" s="35"/>
      <c r="CW101" s="35"/>
      <c r="CX101" s="35"/>
      <c r="CY101" s="35"/>
      <c r="CZ101" s="35"/>
      <c r="DA101" s="35"/>
      <c r="DB101" s="35"/>
      <c r="DC101" s="35"/>
      <c r="DD101" s="35"/>
      <c r="DE101" s="35"/>
      <c r="DF101" s="35"/>
      <c r="DG101" s="35"/>
      <c r="DH101" s="35"/>
      <c r="DI101" s="35"/>
      <c r="DJ101" s="35"/>
      <c r="DK101" s="35"/>
      <c r="DL101" s="35"/>
      <c r="DM101" s="35"/>
      <c r="DN101" s="35"/>
      <c r="DO101" s="35"/>
      <c r="DP101" s="35"/>
      <c r="DQ101" s="35"/>
      <c r="DR101" s="35"/>
      <c r="DS101" s="35"/>
      <c r="DT101" s="35"/>
      <c r="DU101" s="35"/>
      <c r="DV101" s="35"/>
      <c r="DW101" s="35"/>
      <c r="DX101" s="35"/>
      <c r="DY101" s="35"/>
      <c r="DZ101" s="35"/>
      <c r="EA101" s="35"/>
      <c r="EB101" s="35"/>
      <c r="EC101" s="35"/>
      <c r="ED101" s="35"/>
      <c r="EE101" s="35"/>
      <c r="EF101" s="35"/>
      <c r="EG101" s="35"/>
      <c r="EH101" s="35"/>
      <c r="EI101" s="35"/>
      <c r="EJ101" s="35"/>
      <c r="EK101" s="35"/>
      <c r="EL101" s="35"/>
      <c r="EM101" s="35"/>
      <c r="EN101" s="35"/>
      <c r="EO101" s="35"/>
      <c r="EP101" s="35"/>
      <c r="EQ101" s="35"/>
      <c r="ER101" s="35"/>
      <c r="ES101" s="35"/>
      <c r="ET101" s="35"/>
      <c r="EU101" s="35"/>
      <c r="EV101" s="35"/>
      <c r="EW101" s="35"/>
      <c r="EX101" s="35"/>
      <c r="EY101" s="35"/>
      <c r="EZ101" s="35"/>
      <c r="FA101" s="35"/>
      <c r="FB101" s="35"/>
      <c r="FC101" s="35"/>
      <c r="FD101" s="35"/>
      <c r="FE101" s="35"/>
      <c r="FF101" s="35"/>
      <c r="FG101" s="35"/>
      <c r="FH101" s="35"/>
      <c r="FI101" s="35"/>
      <c r="FJ101" s="35"/>
      <c r="FK101" s="35"/>
      <c r="FL101" s="35"/>
      <c r="FM101" s="35"/>
      <c r="FN101" s="35"/>
      <c r="FO101" s="35"/>
      <c r="FP101" s="35"/>
      <c r="FQ101" s="35"/>
      <c r="FR101" s="35"/>
      <c r="FS101" s="35"/>
      <c r="FT101" s="35"/>
      <c r="FU101" s="35"/>
      <c r="FV101" s="35"/>
      <c r="FW101" s="35"/>
      <c r="FX101" s="35"/>
      <c r="FY101" s="35"/>
      <c r="FZ101" s="35"/>
      <c r="GA101" s="35"/>
      <c r="GB101" s="35"/>
      <c r="GC101" s="35"/>
      <c r="GD101" s="35"/>
      <c r="GE101" s="35"/>
      <c r="GF101" s="35"/>
      <c r="GG101" s="35"/>
      <c r="GH101" s="35"/>
      <c r="GI101" s="35"/>
      <c r="GJ101" s="35"/>
      <c r="GK101" s="35"/>
      <c r="GL101" s="35"/>
      <c r="GM101" s="35"/>
      <c r="GN101" s="35"/>
      <c r="GO101" s="35"/>
      <c r="GP101" s="35"/>
      <c r="GQ101" s="35"/>
      <c r="GR101" s="35"/>
      <c r="GS101" s="35"/>
      <c r="GT101" s="35"/>
      <c r="GU101" s="35"/>
      <c r="GV101" s="35"/>
      <c r="GW101" s="35"/>
      <c r="GX101" s="35"/>
      <c r="GY101" s="35"/>
      <c r="GZ101" s="35"/>
      <c r="HA101" s="35"/>
      <c r="HB101" s="35"/>
      <c r="HC101" s="35"/>
      <c r="HD101" s="35"/>
      <c r="HE101" s="35"/>
      <c r="HF101" s="35"/>
      <c r="HG101" s="35"/>
      <c r="HH101" s="35"/>
      <c r="HI101" s="35"/>
      <c r="HJ101" s="35"/>
      <c r="HK101" s="35"/>
      <c r="HL101" s="35"/>
      <c r="HM101" s="35"/>
      <c r="HN101" s="35"/>
      <c r="HO101" s="35"/>
      <c r="HP101" s="35"/>
      <c r="HQ101" s="35"/>
      <c r="HR101" s="35"/>
      <c r="HS101" s="35"/>
      <c r="HT101" s="35"/>
      <c r="HU101" s="35"/>
      <c r="HV101" s="35"/>
      <c r="HW101" s="35"/>
      <c r="HX101" s="35"/>
      <c r="HY101" s="35"/>
      <c r="HZ101" s="35"/>
      <c r="IA101" s="35"/>
      <c r="IB101" s="35"/>
      <c r="IC101" s="35"/>
      <c r="ID101" s="35"/>
      <c r="IE101" s="35"/>
      <c r="IF101" s="35"/>
      <c r="IG101" s="35"/>
      <c r="IH101" s="35"/>
      <c r="II101" s="35"/>
      <c r="IJ101" s="35"/>
      <c r="IK101" s="35"/>
      <c r="IL101" s="35"/>
      <c r="IM101" s="35"/>
      <c r="IN101" s="35"/>
      <c r="IO101" s="35"/>
      <c r="IP101" s="35"/>
      <c r="IQ101" s="35"/>
      <c r="IR101" s="35"/>
      <c r="IS101" s="35"/>
      <c r="IT101" s="35"/>
      <c r="IU101" s="35"/>
      <c r="IV101" s="35"/>
      <c r="IW101" s="35"/>
      <c r="IX101" s="35"/>
      <c r="IY101" s="35"/>
      <c r="IZ101" s="35"/>
      <c r="JA101" s="35"/>
      <c r="JB101" s="35"/>
      <c r="JC101" s="35"/>
      <c r="JD101" s="35"/>
      <c r="JE101" s="35"/>
      <c r="JF101" s="35"/>
      <c r="JG101" s="35"/>
      <c r="JH101" s="35"/>
      <c r="JI101" s="35"/>
      <c r="JJ101" s="35"/>
      <c r="JK101" s="35"/>
      <c r="JL101" s="35"/>
      <c r="JM101" s="35"/>
      <c r="JN101" s="35"/>
      <c r="JO101" s="35"/>
      <c r="JP101" s="35"/>
      <c r="JQ101" s="35"/>
      <c r="JR101" s="35"/>
      <c r="JS101" s="35"/>
      <c r="JT101" s="35"/>
      <c r="JU101" s="35"/>
      <c r="JV101" s="35"/>
      <c r="JW101" s="35"/>
      <c r="JX101" s="35"/>
      <c r="JY101" s="35"/>
      <c r="JZ101" s="35"/>
      <c r="KA101" s="35"/>
      <c r="KB101" s="35"/>
      <c r="KC101" s="35"/>
      <c r="KD101" s="35"/>
      <c r="KE101" s="35"/>
      <c r="KF101" s="35"/>
      <c r="KG101" s="35"/>
      <c r="KH101" s="35"/>
      <c r="KI101" s="35"/>
      <c r="KJ101" s="35"/>
      <c r="KK101" s="35"/>
      <c r="KL101" s="35"/>
      <c r="KM101" s="35"/>
      <c r="KN101" s="35"/>
      <c r="KO101" s="35"/>
      <c r="KP101" s="35"/>
      <c r="KQ101" s="35"/>
      <c r="KR101" s="35"/>
      <c r="KS101" s="35"/>
      <c r="KT101" s="35"/>
      <c r="KU101" s="35"/>
      <c r="KV101" s="35"/>
      <c r="KW101" s="35"/>
      <c r="KX101" s="35"/>
      <c r="KY101" s="35"/>
      <c r="KZ101" s="35"/>
      <c r="LA101" s="35"/>
      <c r="LB101" s="35"/>
      <c r="LC101" s="35"/>
      <c r="LD101" s="35"/>
      <c r="LE101" s="35"/>
      <c r="LF101" s="35"/>
      <c r="LG101" s="35"/>
      <c r="LH101" s="35"/>
      <c r="LI101" s="35"/>
      <c r="LJ101" s="35"/>
      <c r="LK101" s="35"/>
      <c r="LL101" s="35"/>
      <c r="LM101" s="35"/>
      <c r="LN101" s="35"/>
      <c r="LO101" s="35"/>
      <c r="LP101" s="35"/>
      <c r="LQ101" s="35"/>
      <c r="LR101" s="35"/>
      <c r="LS101" s="35"/>
      <c r="LT101" s="35"/>
      <c r="LU101" s="35"/>
      <c r="LV101" s="35"/>
      <c r="LW101" s="35"/>
      <c r="LX101" s="35"/>
      <c r="LY101" s="35"/>
      <c r="LZ101" s="35"/>
      <c r="MA101" s="35"/>
      <c r="MB101" s="35"/>
      <c r="MC101" s="35"/>
      <c r="MD101" s="35"/>
      <c r="ME101" s="35"/>
      <c r="MF101" s="35"/>
      <c r="MG101" s="35"/>
      <c r="MH101" s="35"/>
      <c r="MI101" s="35"/>
      <c r="MJ101" s="35"/>
      <c r="MK101" s="35"/>
      <c r="ML101" s="35"/>
      <c r="MM101" s="35"/>
      <c r="MN101" s="35"/>
      <c r="MO101" s="35"/>
      <c r="MP101" s="35"/>
      <c r="MQ101" s="35"/>
      <c r="MR101" s="35"/>
      <c r="MS101" s="35"/>
      <c r="MT101" s="35"/>
      <c r="MU101" s="35"/>
      <c r="MV101" s="35"/>
      <c r="MW101" s="35"/>
      <c r="MX101" s="35"/>
      <c r="MY101" s="35"/>
      <c r="MZ101" s="35"/>
      <c r="NA101" s="35"/>
      <c r="NB101" s="35"/>
      <c r="NC101" s="35"/>
      <c r="ND101" s="35"/>
      <c r="NE101" s="35"/>
      <c r="NF101" s="35"/>
      <c r="NG101" s="35"/>
      <c r="NH101" s="35"/>
      <c r="NI101" s="35"/>
      <c r="NJ101" s="35"/>
      <c r="NK101" s="35"/>
      <c r="NL101" s="35"/>
      <c r="NM101" s="35"/>
      <c r="NN101" s="35"/>
      <c r="NO101" s="35"/>
      <c r="NP101" s="35"/>
      <c r="NQ101" s="35"/>
      <c r="NR101" s="35"/>
      <c r="NS101" s="35"/>
      <c r="NT101" s="35"/>
      <c r="NU101" s="35"/>
      <c r="NV101" s="35"/>
      <c r="NW101" s="35"/>
      <c r="NX101" s="35"/>
      <c r="NY101" s="35"/>
      <c r="NZ101" s="35"/>
      <c r="OA101" s="35"/>
      <c r="OB101" s="35"/>
      <c r="OC101" s="35"/>
      <c r="OD101" s="35"/>
      <c r="OE101" s="35"/>
      <c r="OF101" s="35"/>
      <c r="OG101" s="35"/>
      <c r="OH101" s="35"/>
      <c r="OI101" s="35"/>
      <c r="OJ101" s="35"/>
      <c r="OK101" s="35"/>
      <c r="OL101" s="35"/>
      <c r="OM101" s="35"/>
      <c r="ON101" s="35"/>
      <c r="OO101" s="35"/>
      <c r="OP101" s="35"/>
      <c r="OQ101" s="35"/>
      <c r="OR101" s="35"/>
      <c r="OS101" s="35"/>
      <c r="OT101" s="35"/>
      <c r="OU101" s="35"/>
      <c r="OV101" s="35"/>
      <c r="OW101" s="35"/>
      <c r="OX101" s="35"/>
      <c r="OY101" s="35"/>
      <c r="OZ101" s="35"/>
      <c r="PA101" s="35"/>
      <c r="PB101" s="35"/>
      <c r="PC101" s="35"/>
      <c r="PD101" s="35"/>
      <c r="PE101" s="35"/>
      <c r="PF101" s="35"/>
      <c r="PG101" s="35"/>
      <c r="PH101" s="35"/>
      <c r="PI101" s="35"/>
      <c r="PJ101" s="35"/>
      <c r="PK101" s="35"/>
      <c r="PL101" s="35"/>
      <c r="PM101" s="35"/>
      <c r="PN101" s="35"/>
      <c r="PO101" s="35"/>
      <c r="PP101" s="35"/>
      <c r="PQ101" s="35"/>
      <c r="PR101" s="35"/>
      <c r="PS101" s="35"/>
      <c r="PT101" s="35"/>
      <c r="PU101" s="35"/>
      <c r="PV101" s="35"/>
      <c r="PW101" s="35"/>
      <c r="PX101" s="35"/>
      <c r="PY101" s="35"/>
      <c r="PZ101" s="35"/>
      <c r="QA101" s="35"/>
      <c r="QB101" s="35"/>
      <c r="QC101" s="35"/>
      <c r="QD101" s="35"/>
      <c r="QE101" s="35"/>
      <c r="QF101" s="35"/>
      <c r="QG101" s="35"/>
      <c r="QH101" s="35"/>
      <c r="QI101" s="35"/>
      <c r="QJ101" s="35"/>
      <c r="QK101" s="35"/>
      <c r="QL101" s="35"/>
      <c r="QM101" s="35"/>
      <c r="QN101" s="35"/>
      <c r="QO101" s="35"/>
      <c r="QP101" s="35"/>
      <c r="QQ101" s="35"/>
      <c r="QR101" s="35"/>
      <c r="QS101" s="35"/>
      <c r="QT101" s="35"/>
      <c r="QU101" s="35"/>
      <c r="QV101" s="35"/>
      <c r="QW101" s="35"/>
      <c r="QX101" s="35"/>
      <c r="QY101" s="35"/>
      <c r="QZ101" s="35"/>
      <c r="RA101" s="35"/>
      <c r="RB101" s="35"/>
      <c r="RC101" s="35"/>
      <c r="RD101" s="35"/>
      <c r="RE101" s="35"/>
      <c r="RF101" s="35"/>
      <c r="RG101" s="35"/>
      <c r="RH101" s="35"/>
      <c r="RI101" s="35"/>
      <c r="RJ101" s="35"/>
      <c r="RK101" s="35"/>
      <c r="RL101" s="35"/>
      <c r="RM101" s="35"/>
      <c r="RN101" s="35"/>
      <c r="RO101" s="35"/>
      <c r="RP101" s="35"/>
      <c r="RQ101" s="35"/>
      <c r="RR101" s="35"/>
      <c r="RS101" s="35"/>
      <c r="RT101" s="35"/>
      <c r="RU101" s="35"/>
      <c r="RV101" s="35"/>
      <c r="RW101" s="35"/>
      <c r="RX101" s="35"/>
      <c r="RY101" s="35"/>
      <c r="RZ101" s="35"/>
      <c r="SA101" s="35"/>
      <c r="SB101" s="35"/>
      <c r="SC101" s="35"/>
      <c r="SD101" s="35"/>
      <c r="SE101" s="35"/>
      <c r="SF101" s="35"/>
      <c r="SG101" s="35"/>
      <c r="SH101" s="35"/>
      <c r="SI101" s="35"/>
      <c r="SJ101" s="35"/>
      <c r="SK101" s="35"/>
      <c r="SL101" s="35"/>
      <c r="SM101" s="35"/>
      <c r="SN101" s="35"/>
      <c r="SO101" s="35"/>
      <c r="SP101" s="35"/>
      <c r="SQ101" s="35"/>
      <c r="SR101" s="35"/>
      <c r="SS101" s="35"/>
      <c r="ST101" s="35"/>
      <c r="SU101" s="35"/>
      <c r="SV101" s="35"/>
      <c r="SW101" s="35"/>
      <c r="SX101" s="35"/>
      <c r="SY101" s="35"/>
      <c r="SZ101" s="35"/>
      <c r="TA101" s="35"/>
      <c r="TB101" s="35"/>
      <c r="TC101" s="35"/>
      <c r="TD101" s="35"/>
      <c r="TE101" s="35"/>
      <c r="TF101" s="35"/>
      <c r="TG101" s="35"/>
      <c r="TH101" s="35"/>
      <c r="TI101" s="35"/>
      <c r="TJ101" s="35"/>
      <c r="TK101" s="35"/>
      <c r="TL101" s="35"/>
      <c r="TM101" s="35"/>
      <c r="TN101" s="35"/>
      <c r="TO101" s="35"/>
      <c r="TP101" s="35"/>
      <c r="TQ101" s="35"/>
      <c r="TR101" s="35"/>
      <c r="TS101" s="35"/>
      <c r="TT101" s="35"/>
      <c r="TU101" s="35"/>
      <c r="TV101" s="35"/>
      <c r="TW101" s="35"/>
      <c r="TX101" s="35"/>
      <c r="TY101" s="35"/>
      <c r="TZ101" s="35"/>
      <c r="UA101" s="35"/>
      <c r="UB101" s="35"/>
      <c r="UC101" s="35"/>
      <c r="UD101" s="35"/>
      <c r="UE101" s="35"/>
      <c r="UF101" s="35"/>
      <c r="UG101" s="35"/>
      <c r="UH101" s="35"/>
      <c r="UI101" s="35"/>
      <c r="UJ101" s="35"/>
      <c r="UK101" s="35"/>
      <c r="UL101" s="35"/>
      <c r="UM101" s="35"/>
      <c r="UN101" s="35"/>
      <c r="UO101" s="35"/>
      <c r="UP101" s="35"/>
      <c r="UQ101" s="35"/>
      <c r="UR101" s="35"/>
      <c r="US101" s="35"/>
      <c r="UT101" s="35"/>
      <c r="UU101" s="35"/>
      <c r="UV101" s="35"/>
      <c r="UW101" s="35"/>
      <c r="UX101" s="35"/>
      <c r="UY101" s="35"/>
      <c r="UZ101" s="35"/>
      <c r="VA101" s="35"/>
      <c r="VB101" s="35"/>
      <c r="VC101" s="35"/>
      <c r="VD101" s="35"/>
      <c r="VE101" s="35"/>
      <c r="VF101" s="35"/>
      <c r="VG101" s="35"/>
      <c r="VH101" s="35"/>
      <c r="VI101" s="35"/>
      <c r="VJ101" s="35"/>
      <c r="VK101" s="35"/>
      <c r="VL101" s="35"/>
      <c r="VM101" s="35"/>
      <c r="VN101" s="35"/>
      <c r="VO101" s="35"/>
      <c r="VP101" s="35"/>
      <c r="VQ101" s="35"/>
      <c r="VR101" s="35"/>
      <c r="VS101" s="35"/>
      <c r="VT101" s="35"/>
      <c r="VU101" s="35"/>
      <c r="VV101" s="35"/>
      <c r="VW101" s="35"/>
      <c r="VX101" s="35"/>
      <c r="VY101" s="35"/>
      <c r="VZ101" s="35"/>
      <c r="WA101" s="35"/>
      <c r="WB101" s="35"/>
      <c r="WC101" s="35"/>
      <c r="WD101" s="35"/>
      <c r="WE101" s="35"/>
      <c r="WF101" s="35"/>
      <c r="WG101" s="35"/>
      <c r="WH101" s="35"/>
      <c r="WI101" s="35"/>
      <c r="WJ101" s="35"/>
      <c r="WK101" s="35"/>
      <c r="WL101" s="35"/>
      <c r="WM101" s="35"/>
      <c r="WN101" s="35"/>
      <c r="WO101" s="35"/>
      <c r="WP101" s="35"/>
      <c r="WQ101" s="35"/>
      <c r="WR101" s="35"/>
      <c r="WS101" s="35"/>
      <c r="WT101" s="35"/>
      <c r="WU101" s="35"/>
      <c r="WV101" s="35"/>
      <c r="WW101" s="35"/>
      <c r="WX101" s="35"/>
      <c r="WY101" s="35"/>
      <c r="WZ101" s="35"/>
      <c r="XA101" s="35"/>
      <c r="XB101" s="35"/>
      <c r="XC101" s="35"/>
      <c r="XD101" s="35"/>
      <c r="XE101" s="35"/>
      <c r="XF101" s="35"/>
      <c r="XG101" s="35"/>
      <c r="XH101" s="35"/>
      <c r="XI101" s="35"/>
      <c r="XJ101" s="35"/>
      <c r="XK101" s="35"/>
      <c r="XL101" s="35"/>
      <c r="XM101" s="35"/>
      <c r="XN101" s="35"/>
      <c r="XO101" s="35"/>
      <c r="XP101" s="35"/>
      <c r="XQ101" s="35"/>
      <c r="XR101" s="35"/>
      <c r="XS101" s="35"/>
      <c r="XT101" s="35"/>
      <c r="XU101" s="35"/>
      <c r="XV101" s="35"/>
      <c r="XW101" s="35"/>
      <c r="XX101" s="35"/>
      <c r="XY101" s="35"/>
      <c r="XZ101" s="35"/>
      <c r="YA101" s="35"/>
      <c r="YB101" s="35"/>
      <c r="YC101" s="35"/>
      <c r="YD101" s="35"/>
      <c r="YE101" s="35"/>
      <c r="YF101" s="35"/>
      <c r="YG101" s="35"/>
      <c r="YH101" s="35"/>
      <c r="YI101" s="35"/>
      <c r="YJ101" s="35"/>
      <c r="YK101" s="35"/>
      <c r="YL101" s="35"/>
      <c r="YM101" s="35"/>
      <c r="YN101" s="35"/>
      <c r="YO101" s="35"/>
      <c r="YP101" s="35"/>
      <c r="YQ101" s="35"/>
      <c r="YR101" s="35"/>
      <c r="YS101" s="35"/>
      <c r="YT101" s="35"/>
      <c r="YU101" s="35"/>
      <c r="YV101" s="35"/>
      <c r="YW101" s="35"/>
      <c r="YX101" s="35"/>
      <c r="YY101" s="35"/>
      <c r="YZ101" s="35"/>
      <c r="ZA101" s="35"/>
      <c r="ZB101" s="35"/>
      <c r="ZC101" s="35"/>
      <c r="ZD101" s="35"/>
      <c r="ZE101" s="35"/>
      <c r="ZF101" s="35"/>
      <c r="ZG101" s="35"/>
      <c r="ZH101" s="35"/>
      <c r="ZI101" s="35"/>
      <c r="ZJ101" s="35"/>
      <c r="ZK101" s="35"/>
      <c r="ZL101" s="35"/>
      <c r="ZM101" s="35"/>
      <c r="ZN101" s="35"/>
      <c r="ZO101" s="35"/>
      <c r="ZP101" s="35"/>
      <c r="ZQ101" s="35"/>
      <c r="ZR101" s="35"/>
      <c r="ZS101" s="35"/>
      <c r="ZT101" s="35"/>
      <c r="ZU101" s="35"/>
      <c r="ZV101" s="35"/>
      <c r="ZW101" s="35"/>
      <c r="ZX101" s="35"/>
      <c r="ZY101" s="35"/>
      <c r="ZZ101" s="35"/>
      <c r="AAA101" s="35"/>
      <c r="AAB101" s="35"/>
      <c r="AAC101" s="35"/>
      <c r="AAD101" s="35"/>
      <c r="AAE101" s="35"/>
      <c r="AAF101" s="35"/>
      <c r="AAG101" s="35"/>
      <c r="AAH101" s="35"/>
      <c r="AAI101" s="35"/>
      <c r="AAJ101" s="35"/>
      <c r="AAK101" s="35"/>
      <c r="AAL101" s="35"/>
      <c r="AAM101" s="35"/>
      <c r="AAN101" s="35"/>
      <c r="AAO101" s="35"/>
      <c r="AAP101" s="35"/>
      <c r="AAQ101" s="35"/>
      <c r="AAR101" s="35"/>
      <c r="AAS101" s="35"/>
      <c r="AAT101" s="35"/>
      <c r="AAU101" s="35"/>
      <c r="AAV101" s="35"/>
      <c r="AAW101" s="35"/>
      <c r="AAX101" s="35"/>
      <c r="AAY101" s="35"/>
      <c r="AAZ101" s="35"/>
      <c r="ABA101" s="35"/>
      <c r="ABB101" s="35"/>
      <c r="ABC101" s="35"/>
      <c r="ABD101" s="35"/>
      <c r="ABE101" s="35"/>
      <c r="ABF101" s="35"/>
      <c r="ABG101" s="35"/>
      <c r="ABH101" s="35"/>
      <c r="ABI101" s="35"/>
      <c r="ABJ101" s="35"/>
      <c r="ABK101" s="35"/>
      <c r="ABL101" s="35"/>
      <c r="ABM101" s="35"/>
      <c r="ABN101" s="35"/>
      <c r="ABO101" s="35"/>
      <c r="ABP101" s="35"/>
      <c r="ABQ101" s="35"/>
      <c r="ABR101" s="35"/>
      <c r="ABS101" s="35"/>
      <c r="ABT101" s="35"/>
      <c r="ABU101" s="35"/>
      <c r="ABV101" s="35"/>
      <c r="ABW101" s="35"/>
      <c r="ABX101" s="35"/>
      <c r="ABY101" s="35"/>
      <c r="ABZ101" s="35"/>
      <c r="ACA101" s="35"/>
      <c r="ACB101" s="35"/>
      <c r="ACC101" s="35"/>
      <c r="ACD101" s="35"/>
      <c r="ACE101" s="35"/>
      <c r="ACF101" s="35"/>
      <c r="ACG101" s="35"/>
      <c r="ACH101" s="35"/>
      <c r="ACI101" s="35"/>
      <c r="ACJ101" s="35"/>
      <c r="ACK101" s="35"/>
      <c r="ACL101" s="35"/>
      <c r="ACM101" s="35"/>
      <c r="ACN101" s="35"/>
      <c r="ACO101" s="35"/>
      <c r="ACP101" s="35"/>
      <c r="ACQ101" s="35"/>
      <c r="ACR101" s="35"/>
      <c r="ACS101" s="35"/>
      <c r="ACT101" s="35"/>
      <c r="ACU101" s="35"/>
      <c r="ACV101" s="35"/>
      <c r="ACW101" s="35"/>
      <c r="ACX101" s="35"/>
      <c r="ACY101" s="35"/>
      <c r="ACZ101" s="35"/>
      <c r="ADA101" s="35"/>
      <c r="ADB101" s="35"/>
      <c r="ADC101" s="35"/>
      <c r="ADD101" s="35"/>
      <c r="ADE101" s="35"/>
      <c r="ADF101" s="35"/>
      <c r="ADG101" s="35"/>
      <c r="ADH101" s="35"/>
      <c r="ADI101" s="35"/>
      <c r="ADJ101" s="35"/>
      <c r="ADK101" s="35"/>
      <c r="ADL101" s="35"/>
      <c r="ADM101" s="35"/>
      <c r="ADN101" s="35"/>
      <c r="ADO101" s="35"/>
      <c r="ADP101" s="35"/>
      <c r="ADQ101" s="35"/>
      <c r="ADR101" s="35"/>
      <c r="ADS101" s="35"/>
      <c r="ADT101" s="35"/>
      <c r="ADU101" s="35"/>
      <c r="ADV101" s="35"/>
      <c r="ADW101" s="35"/>
      <c r="ADX101" s="35"/>
      <c r="ADY101" s="35"/>
      <c r="ADZ101" s="35"/>
      <c r="AEA101" s="35"/>
      <c r="AEB101" s="35"/>
      <c r="AEC101" s="35"/>
      <c r="AED101" s="35"/>
      <c r="AEE101" s="35"/>
      <c r="AEF101" s="35"/>
      <c r="AEG101" s="35"/>
      <c r="AEH101" s="35"/>
      <c r="AEI101" s="35"/>
      <c r="AEJ101" s="35"/>
      <c r="AEK101" s="35"/>
      <c r="AEL101" s="35"/>
      <c r="AEM101" s="35"/>
      <c r="AEN101" s="35"/>
      <c r="AEO101" s="35"/>
      <c r="AEP101" s="35"/>
      <c r="AEQ101" s="35"/>
      <c r="AER101" s="35"/>
      <c r="AES101" s="35"/>
      <c r="AET101" s="35"/>
      <c r="AEU101" s="35"/>
      <c r="AEV101" s="35"/>
      <c r="AEW101" s="35"/>
      <c r="AEX101" s="35"/>
      <c r="AEY101" s="35"/>
      <c r="AEZ101" s="35"/>
      <c r="AFA101" s="35"/>
      <c r="AFB101" s="35"/>
      <c r="AFC101" s="35"/>
      <c r="AFD101" s="35"/>
      <c r="AFE101" s="35"/>
      <c r="AFF101" s="35"/>
      <c r="AFG101" s="35"/>
      <c r="AFH101" s="35"/>
      <c r="AFI101" s="35"/>
      <c r="AFJ101" s="35"/>
      <c r="AFK101" s="35"/>
      <c r="AFL101" s="35"/>
      <c r="AFM101" s="35"/>
      <c r="AFN101" s="35"/>
      <c r="AFO101" s="35"/>
      <c r="AFP101" s="35"/>
      <c r="AFQ101" s="35"/>
      <c r="AFR101" s="35"/>
      <c r="AFS101" s="35"/>
      <c r="AFT101" s="35"/>
      <c r="AFU101" s="35"/>
      <c r="AFV101" s="35"/>
      <c r="AFW101" s="35"/>
      <c r="AFX101" s="35"/>
      <c r="AFY101" s="35"/>
      <c r="AFZ101" s="35"/>
      <c r="AGA101" s="35"/>
      <c r="AGB101" s="35"/>
      <c r="AGC101" s="35"/>
      <c r="AGD101" s="35"/>
      <c r="AGE101" s="35"/>
      <c r="AGF101" s="35"/>
      <c r="AGG101" s="35"/>
      <c r="AGH101" s="35"/>
      <c r="AGI101" s="35"/>
      <c r="AGJ101" s="35"/>
      <c r="AGK101" s="35"/>
      <c r="AGL101" s="35"/>
      <c r="AGM101" s="35"/>
      <c r="AGN101" s="35"/>
      <c r="AGO101" s="35"/>
      <c r="AGP101" s="35"/>
      <c r="AGQ101" s="35"/>
      <c r="AGR101" s="35"/>
      <c r="AGS101" s="35"/>
      <c r="AGT101" s="35"/>
      <c r="AGU101" s="35"/>
      <c r="AGV101" s="35"/>
      <c r="AGW101" s="35"/>
      <c r="AGX101" s="35"/>
      <c r="AGY101" s="35"/>
      <c r="AGZ101" s="35"/>
      <c r="AHA101" s="35"/>
      <c r="AHB101" s="35"/>
      <c r="AHC101" s="35"/>
      <c r="AHD101" s="35"/>
      <c r="AHE101" s="35"/>
      <c r="AHF101" s="35"/>
      <c r="AHG101" s="35"/>
      <c r="AHH101" s="35"/>
      <c r="AHI101" s="35"/>
      <c r="AHJ101" s="35"/>
      <c r="AHK101" s="35"/>
      <c r="AHL101" s="35"/>
      <c r="AHM101" s="35"/>
      <c r="AHN101" s="35"/>
      <c r="AHO101" s="35"/>
      <c r="AHP101" s="35"/>
      <c r="AHQ101" s="35"/>
      <c r="AHR101" s="35"/>
      <c r="AHS101" s="35"/>
      <c r="AHT101" s="35"/>
      <c r="AHU101" s="35"/>
      <c r="AHV101" s="35"/>
      <c r="AHW101" s="35"/>
      <c r="AHX101" s="35"/>
      <c r="AHY101" s="35"/>
      <c r="AHZ101" s="35"/>
      <c r="AIA101" s="35"/>
      <c r="AIB101" s="35"/>
      <c r="AIC101" s="35"/>
      <c r="AID101" s="35"/>
      <c r="AIE101" s="35"/>
      <c r="AIF101" s="35"/>
      <c r="AIG101" s="35"/>
      <c r="AIH101" s="35"/>
      <c r="AII101" s="35"/>
      <c r="AIJ101" s="35"/>
      <c r="AIK101" s="35"/>
      <c r="AIL101" s="35"/>
      <c r="AIM101" s="35"/>
      <c r="AIN101" s="35"/>
      <c r="AIO101" s="35"/>
      <c r="AIP101" s="35"/>
      <c r="AIQ101" s="35"/>
      <c r="AIR101" s="35"/>
      <c r="AIS101" s="35"/>
      <c r="AIT101" s="35"/>
      <c r="AIU101" s="35"/>
      <c r="AIV101" s="35"/>
      <c r="AIW101" s="35"/>
      <c r="AIX101" s="35"/>
      <c r="AIY101" s="35"/>
      <c r="AIZ101" s="35"/>
      <c r="AJA101" s="35"/>
      <c r="AJB101" s="35"/>
      <c r="AJC101" s="35"/>
      <c r="AJD101" s="35"/>
      <c r="AJE101" s="35"/>
      <c r="AJF101" s="35"/>
      <c r="AJG101" s="35"/>
      <c r="AJH101" s="35"/>
      <c r="AJI101" s="35"/>
      <c r="AJJ101" s="35"/>
      <c r="AJK101" s="35"/>
      <c r="AJL101" s="35"/>
      <c r="AJM101" s="35"/>
      <c r="AJN101" s="35"/>
      <c r="AJO101" s="35"/>
      <c r="AJP101" s="35"/>
      <c r="AJQ101" s="35"/>
      <c r="AJR101" s="35"/>
      <c r="AJS101" s="35"/>
      <c r="AJT101" s="35"/>
      <c r="AJU101" s="35"/>
      <c r="AJV101" s="35"/>
      <c r="AJW101" s="35"/>
      <c r="AJX101" s="35"/>
      <c r="AJY101" s="35"/>
      <c r="AJZ101" s="35"/>
      <c r="AKA101" s="35"/>
      <c r="AKB101" s="35"/>
      <c r="AKC101" s="35"/>
      <c r="AKD101" s="35"/>
      <c r="AKE101" s="35"/>
      <c r="AKF101" s="35"/>
      <c r="AKG101" s="35"/>
      <c r="AKH101" s="35"/>
      <c r="AKI101" s="35"/>
      <c r="AKJ101" s="35"/>
      <c r="AKK101" s="35"/>
      <c r="AKL101" s="35"/>
      <c r="AKM101" s="35"/>
      <c r="AKN101" s="35"/>
      <c r="AKO101" s="35"/>
      <c r="AKP101" s="35"/>
      <c r="AKQ101" s="35"/>
      <c r="AKR101" s="35"/>
      <c r="AKS101" s="35"/>
      <c r="AKT101" s="35"/>
      <c r="AKU101" s="35"/>
      <c r="AKV101" s="35"/>
      <c r="AKW101" s="35"/>
      <c r="AKX101" s="35"/>
      <c r="AKY101" s="35"/>
      <c r="AKZ101" s="35"/>
      <c r="ALA101" s="35"/>
      <c r="ALB101" s="35"/>
      <c r="ALC101" s="35"/>
      <c r="ALD101" s="35"/>
      <c r="ALE101" s="35"/>
      <c r="ALF101" s="35"/>
      <c r="ALG101" s="35"/>
      <c r="ALH101" s="35"/>
      <c r="ALI101" s="35"/>
      <c r="ALJ101" s="35"/>
      <c r="ALK101" s="35"/>
      <c r="ALL101" s="35"/>
      <c r="ALM101" s="35"/>
      <c r="ALN101" s="35"/>
      <c r="ALO101" s="35"/>
      <c r="ALP101" s="35"/>
      <c r="ALQ101" s="35"/>
      <c r="ALR101" s="35"/>
      <c r="ALS101" s="35"/>
      <c r="ALT101" s="35"/>
      <c r="ALU101" s="35"/>
      <c r="ALV101" s="35"/>
      <c r="ALW101" s="35"/>
      <c r="ALX101" s="35"/>
      <c r="ALY101" s="35"/>
      <c r="ALZ101" s="35"/>
      <c r="AMA101" s="35"/>
      <c r="AMB101" s="35"/>
      <c r="AMC101" s="35"/>
      <c r="AMD101" s="35"/>
      <c r="AME101" s="35"/>
      <c r="AMF101" s="35"/>
      <c r="AMG101" s="35"/>
      <c r="AMH101" s="35"/>
      <c r="AMI101" s="35"/>
      <c r="AMJ101" s="35"/>
      <c r="AMK101" s="35"/>
    </row>
    <row r="102" s="1" customFormat="1" ht="20.1" customHeight="1" spans="1:1025">
      <c r="A102" s="11"/>
      <c r="B102" s="11">
        <v>99</v>
      </c>
      <c r="C102" s="12"/>
      <c r="D102" s="13"/>
      <c r="E102" s="14"/>
      <c r="F102" s="14"/>
      <c r="G102" s="13"/>
      <c r="H102" s="15"/>
      <c r="I102" s="20"/>
      <c r="J102" s="13"/>
      <c r="K102" s="24">
        <v>8.495</v>
      </c>
      <c r="L102" s="22">
        <f>K102/0.003375</f>
        <v>2517.03703703704</v>
      </c>
      <c r="M102" s="25">
        <v>224.2</v>
      </c>
      <c r="N102" s="15">
        <f>M102/22.5</f>
        <v>9.96444444444444</v>
      </c>
      <c r="O102" s="15"/>
      <c r="P102" s="15"/>
      <c r="Q102" s="30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3"/>
      <c r="AG102" s="34"/>
      <c r="AH102" s="34"/>
      <c r="AI102" s="34"/>
      <c r="AJ102" s="34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  <c r="CQ102" s="35"/>
      <c r="CR102" s="35"/>
      <c r="CS102" s="35"/>
      <c r="CT102" s="35"/>
      <c r="CU102" s="35"/>
      <c r="CV102" s="35"/>
      <c r="CW102" s="35"/>
      <c r="CX102" s="35"/>
      <c r="CY102" s="35"/>
      <c r="CZ102" s="35"/>
      <c r="DA102" s="35"/>
      <c r="DB102" s="35"/>
      <c r="DC102" s="35"/>
      <c r="DD102" s="35"/>
      <c r="DE102" s="35"/>
      <c r="DF102" s="35"/>
      <c r="DG102" s="35"/>
      <c r="DH102" s="35"/>
      <c r="DI102" s="35"/>
      <c r="DJ102" s="35"/>
      <c r="DK102" s="35"/>
      <c r="DL102" s="35"/>
      <c r="DM102" s="35"/>
      <c r="DN102" s="35"/>
      <c r="DO102" s="35"/>
      <c r="DP102" s="35"/>
      <c r="DQ102" s="35"/>
      <c r="DR102" s="35"/>
      <c r="DS102" s="35"/>
      <c r="DT102" s="35"/>
      <c r="DU102" s="35"/>
      <c r="DV102" s="35"/>
      <c r="DW102" s="35"/>
      <c r="DX102" s="35"/>
      <c r="DY102" s="35"/>
      <c r="DZ102" s="35"/>
      <c r="EA102" s="35"/>
      <c r="EB102" s="35"/>
      <c r="EC102" s="35"/>
      <c r="ED102" s="35"/>
      <c r="EE102" s="35"/>
      <c r="EF102" s="35"/>
      <c r="EG102" s="35"/>
      <c r="EH102" s="35"/>
      <c r="EI102" s="35"/>
      <c r="EJ102" s="35"/>
      <c r="EK102" s="35"/>
      <c r="EL102" s="35"/>
      <c r="EM102" s="35"/>
      <c r="EN102" s="35"/>
      <c r="EO102" s="35"/>
      <c r="EP102" s="35"/>
      <c r="EQ102" s="35"/>
      <c r="ER102" s="35"/>
      <c r="ES102" s="35"/>
      <c r="ET102" s="35"/>
      <c r="EU102" s="35"/>
      <c r="EV102" s="35"/>
      <c r="EW102" s="35"/>
      <c r="EX102" s="35"/>
      <c r="EY102" s="35"/>
      <c r="EZ102" s="35"/>
      <c r="FA102" s="35"/>
      <c r="FB102" s="35"/>
      <c r="FC102" s="35"/>
      <c r="FD102" s="35"/>
      <c r="FE102" s="35"/>
      <c r="FF102" s="35"/>
      <c r="FG102" s="35"/>
      <c r="FH102" s="35"/>
      <c r="FI102" s="35"/>
      <c r="FJ102" s="35"/>
      <c r="FK102" s="35"/>
      <c r="FL102" s="35"/>
      <c r="FM102" s="35"/>
      <c r="FN102" s="35"/>
      <c r="FO102" s="35"/>
      <c r="FP102" s="35"/>
      <c r="FQ102" s="35"/>
      <c r="FR102" s="35"/>
      <c r="FS102" s="35"/>
      <c r="FT102" s="35"/>
      <c r="FU102" s="35"/>
      <c r="FV102" s="35"/>
      <c r="FW102" s="35"/>
      <c r="FX102" s="35"/>
      <c r="FY102" s="35"/>
      <c r="FZ102" s="35"/>
      <c r="GA102" s="35"/>
      <c r="GB102" s="35"/>
      <c r="GC102" s="35"/>
      <c r="GD102" s="35"/>
      <c r="GE102" s="35"/>
      <c r="GF102" s="35"/>
      <c r="GG102" s="35"/>
      <c r="GH102" s="35"/>
      <c r="GI102" s="35"/>
      <c r="GJ102" s="35"/>
      <c r="GK102" s="35"/>
      <c r="GL102" s="35"/>
      <c r="GM102" s="35"/>
      <c r="GN102" s="35"/>
      <c r="GO102" s="35"/>
      <c r="GP102" s="35"/>
      <c r="GQ102" s="35"/>
      <c r="GR102" s="35"/>
      <c r="GS102" s="35"/>
      <c r="GT102" s="35"/>
      <c r="GU102" s="35"/>
      <c r="GV102" s="35"/>
      <c r="GW102" s="35"/>
      <c r="GX102" s="35"/>
      <c r="GY102" s="35"/>
      <c r="GZ102" s="35"/>
      <c r="HA102" s="35"/>
      <c r="HB102" s="35"/>
      <c r="HC102" s="35"/>
      <c r="HD102" s="35"/>
      <c r="HE102" s="35"/>
      <c r="HF102" s="35"/>
      <c r="HG102" s="35"/>
      <c r="HH102" s="35"/>
      <c r="HI102" s="35"/>
      <c r="HJ102" s="35"/>
      <c r="HK102" s="35"/>
      <c r="HL102" s="35"/>
      <c r="HM102" s="35"/>
      <c r="HN102" s="35"/>
      <c r="HO102" s="35"/>
      <c r="HP102" s="35"/>
      <c r="HQ102" s="35"/>
      <c r="HR102" s="35"/>
      <c r="HS102" s="35"/>
      <c r="HT102" s="35"/>
      <c r="HU102" s="35"/>
      <c r="HV102" s="35"/>
      <c r="HW102" s="35"/>
      <c r="HX102" s="35"/>
      <c r="HY102" s="35"/>
      <c r="HZ102" s="35"/>
      <c r="IA102" s="35"/>
      <c r="IB102" s="35"/>
      <c r="IC102" s="35"/>
      <c r="ID102" s="35"/>
      <c r="IE102" s="35"/>
      <c r="IF102" s="35"/>
      <c r="IG102" s="35"/>
      <c r="IH102" s="35"/>
      <c r="II102" s="35"/>
      <c r="IJ102" s="35"/>
      <c r="IK102" s="35"/>
      <c r="IL102" s="35"/>
      <c r="IM102" s="35"/>
      <c r="IN102" s="35"/>
      <c r="IO102" s="35"/>
      <c r="IP102" s="35"/>
      <c r="IQ102" s="35"/>
      <c r="IR102" s="35"/>
      <c r="IS102" s="35"/>
      <c r="IT102" s="35"/>
      <c r="IU102" s="35"/>
      <c r="IV102" s="35"/>
      <c r="IW102" s="35"/>
      <c r="IX102" s="35"/>
      <c r="IY102" s="35"/>
      <c r="IZ102" s="35"/>
      <c r="JA102" s="35"/>
      <c r="JB102" s="35"/>
      <c r="JC102" s="35"/>
      <c r="JD102" s="35"/>
      <c r="JE102" s="35"/>
      <c r="JF102" s="35"/>
      <c r="JG102" s="35"/>
      <c r="JH102" s="35"/>
      <c r="JI102" s="35"/>
      <c r="JJ102" s="35"/>
      <c r="JK102" s="35"/>
      <c r="JL102" s="35"/>
      <c r="JM102" s="35"/>
      <c r="JN102" s="35"/>
      <c r="JO102" s="35"/>
      <c r="JP102" s="35"/>
      <c r="JQ102" s="35"/>
      <c r="JR102" s="35"/>
      <c r="JS102" s="35"/>
      <c r="JT102" s="35"/>
      <c r="JU102" s="35"/>
      <c r="JV102" s="35"/>
      <c r="JW102" s="35"/>
      <c r="JX102" s="35"/>
      <c r="JY102" s="35"/>
      <c r="JZ102" s="35"/>
      <c r="KA102" s="35"/>
      <c r="KB102" s="35"/>
      <c r="KC102" s="35"/>
      <c r="KD102" s="35"/>
      <c r="KE102" s="35"/>
      <c r="KF102" s="35"/>
      <c r="KG102" s="35"/>
      <c r="KH102" s="35"/>
      <c r="KI102" s="35"/>
      <c r="KJ102" s="35"/>
      <c r="KK102" s="35"/>
      <c r="KL102" s="35"/>
      <c r="KM102" s="35"/>
      <c r="KN102" s="35"/>
      <c r="KO102" s="35"/>
      <c r="KP102" s="35"/>
      <c r="KQ102" s="35"/>
      <c r="KR102" s="35"/>
      <c r="KS102" s="35"/>
      <c r="KT102" s="35"/>
      <c r="KU102" s="35"/>
      <c r="KV102" s="35"/>
      <c r="KW102" s="35"/>
      <c r="KX102" s="35"/>
      <c r="KY102" s="35"/>
      <c r="KZ102" s="35"/>
      <c r="LA102" s="35"/>
      <c r="LB102" s="35"/>
      <c r="LC102" s="35"/>
      <c r="LD102" s="35"/>
      <c r="LE102" s="35"/>
      <c r="LF102" s="35"/>
      <c r="LG102" s="35"/>
      <c r="LH102" s="35"/>
      <c r="LI102" s="35"/>
      <c r="LJ102" s="35"/>
      <c r="LK102" s="35"/>
      <c r="LL102" s="35"/>
      <c r="LM102" s="35"/>
      <c r="LN102" s="35"/>
      <c r="LO102" s="35"/>
      <c r="LP102" s="35"/>
      <c r="LQ102" s="35"/>
      <c r="LR102" s="35"/>
      <c r="LS102" s="35"/>
      <c r="LT102" s="35"/>
      <c r="LU102" s="35"/>
      <c r="LV102" s="35"/>
      <c r="LW102" s="35"/>
      <c r="LX102" s="35"/>
      <c r="LY102" s="35"/>
      <c r="LZ102" s="35"/>
      <c r="MA102" s="35"/>
      <c r="MB102" s="35"/>
      <c r="MC102" s="35"/>
      <c r="MD102" s="35"/>
      <c r="ME102" s="35"/>
      <c r="MF102" s="35"/>
      <c r="MG102" s="35"/>
      <c r="MH102" s="35"/>
      <c r="MI102" s="35"/>
      <c r="MJ102" s="35"/>
      <c r="MK102" s="35"/>
      <c r="ML102" s="35"/>
      <c r="MM102" s="35"/>
      <c r="MN102" s="35"/>
      <c r="MO102" s="35"/>
      <c r="MP102" s="35"/>
      <c r="MQ102" s="35"/>
      <c r="MR102" s="35"/>
      <c r="MS102" s="35"/>
      <c r="MT102" s="35"/>
      <c r="MU102" s="35"/>
      <c r="MV102" s="35"/>
      <c r="MW102" s="35"/>
      <c r="MX102" s="35"/>
      <c r="MY102" s="35"/>
      <c r="MZ102" s="35"/>
      <c r="NA102" s="35"/>
      <c r="NB102" s="35"/>
      <c r="NC102" s="35"/>
      <c r="ND102" s="35"/>
      <c r="NE102" s="35"/>
      <c r="NF102" s="35"/>
      <c r="NG102" s="35"/>
      <c r="NH102" s="35"/>
      <c r="NI102" s="35"/>
      <c r="NJ102" s="35"/>
      <c r="NK102" s="35"/>
      <c r="NL102" s="35"/>
      <c r="NM102" s="35"/>
      <c r="NN102" s="35"/>
      <c r="NO102" s="35"/>
      <c r="NP102" s="35"/>
      <c r="NQ102" s="35"/>
      <c r="NR102" s="35"/>
      <c r="NS102" s="35"/>
      <c r="NT102" s="35"/>
      <c r="NU102" s="35"/>
      <c r="NV102" s="35"/>
      <c r="NW102" s="35"/>
      <c r="NX102" s="35"/>
      <c r="NY102" s="35"/>
      <c r="NZ102" s="35"/>
      <c r="OA102" s="35"/>
      <c r="OB102" s="35"/>
      <c r="OC102" s="35"/>
      <c r="OD102" s="35"/>
      <c r="OE102" s="35"/>
      <c r="OF102" s="35"/>
      <c r="OG102" s="35"/>
      <c r="OH102" s="35"/>
      <c r="OI102" s="35"/>
      <c r="OJ102" s="35"/>
      <c r="OK102" s="35"/>
      <c r="OL102" s="35"/>
      <c r="OM102" s="35"/>
      <c r="ON102" s="35"/>
      <c r="OO102" s="35"/>
      <c r="OP102" s="35"/>
      <c r="OQ102" s="35"/>
      <c r="OR102" s="35"/>
      <c r="OS102" s="35"/>
      <c r="OT102" s="35"/>
      <c r="OU102" s="35"/>
      <c r="OV102" s="35"/>
      <c r="OW102" s="35"/>
      <c r="OX102" s="35"/>
      <c r="OY102" s="35"/>
      <c r="OZ102" s="35"/>
      <c r="PA102" s="35"/>
      <c r="PB102" s="35"/>
      <c r="PC102" s="35"/>
      <c r="PD102" s="35"/>
      <c r="PE102" s="35"/>
      <c r="PF102" s="35"/>
      <c r="PG102" s="35"/>
      <c r="PH102" s="35"/>
      <c r="PI102" s="35"/>
      <c r="PJ102" s="35"/>
      <c r="PK102" s="35"/>
      <c r="PL102" s="35"/>
      <c r="PM102" s="35"/>
      <c r="PN102" s="35"/>
      <c r="PO102" s="35"/>
      <c r="PP102" s="35"/>
      <c r="PQ102" s="35"/>
      <c r="PR102" s="35"/>
      <c r="PS102" s="35"/>
      <c r="PT102" s="35"/>
      <c r="PU102" s="35"/>
      <c r="PV102" s="35"/>
      <c r="PW102" s="35"/>
      <c r="PX102" s="35"/>
      <c r="PY102" s="35"/>
      <c r="PZ102" s="35"/>
      <c r="QA102" s="35"/>
      <c r="QB102" s="35"/>
      <c r="QC102" s="35"/>
      <c r="QD102" s="35"/>
      <c r="QE102" s="35"/>
      <c r="QF102" s="35"/>
      <c r="QG102" s="35"/>
      <c r="QH102" s="35"/>
      <c r="QI102" s="35"/>
      <c r="QJ102" s="35"/>
      <c r="QK102" s="35"/>
      <c r="QL102" s="35"/>
      <c r="QM102" s="35"/>
      <c r="QN102" s="35"/>
      <c r="QO102" s="35"/>
      <c r="QP102" s="35"/>
      <c r="QQ102" s="35"/>
      <c r="QR102" s="35"/>
      <c r="QS102" s="35"/>
      <c r="QT102" s="35"/>
      <c r="QU102" s="35"/>
      <c r="QV102" s="35"/>
      <c r="QW102" s="35"/>
      <c r="QX102" s="35"/>
      <c r="QY102" s="35"/>
      <c r="QZ102" s="35"/>
      <c r="RA102" s="35"/>
      <c r="RB102" s="35"/>
      <c r="RC102" s="35"/>
      <c r="RD102" s="35"/>
      <c r="RE102" s="35"/>
      <c r="RF102" s="35"/>
      <c r="RG102" s="35"/>
      <c r="RH102" s="35"/>
      <c r="RI102" s="35"/>
      <c r="RJ102" s="35"/>
      <c r="RK102" s="35"/>
      <c r="RL102" s="35"/>
      <c r="RM102" s="35"/>
      <c r="RN102" s="35"/>
      <c r="RO102" s="35"/>
      <c r="RP102" s="35"/>
      <c r="RQ102" s="35"/>
      <c r="RR102" s="35"/>
      <c r="RS102" s="35"/>
      <c r="RT102" s="35"/>
      <c r="RU102" s="35"/>
      <c r="RV102" s="35"/>
      <c r="RW102" s="35"/>
      <c r="RX102" s="35"/>
      <c r="RY102" s="35"/>
      <c r="RZ102" s="35"/>
      <c r="SA102" s="35"/>
      <c r="SB102" s="35"/>
      <c r="SC102" s="35"/>
      <c r="SD102" s="35"/>
      <c r="SE102" s="35"/>
      <c r="SF102" s="35"/>
      <c r="SG102" s="35"/>
      <c r="SH102" s="35"/>
      <c r="SI102" s="35"/>
      <c r="SJ102" s="35"/>
      <c r="SK102" s="35"/>
      <c r="SL102" s="35"/>
      <c r="SM102" s="35"/>
      <c r="SN102" s="35"/>
      <c r="SO102" s="35"/>
      <c r="SP102" s="35"/>
      <c r="SQ102" s="35"/>
      <c r="SR102" s="35"/>
      <c r="SS102" s="35"/>
      <c r="ST102" s="35"/>
      <c r="SU102" s="35"/>
      <c r="SV102" s="35"/>
      <c r="SW102" s="35"/>
      <c r="SX102" s="35"/>
      <c r="SY102" s="35"/>
      <c r="SZ102" s="35"/>
      <c r="TA102" s="35"/>
      <c r="TB102" s="35"/>
      <c r="TC102" s="35"/>
      <c r="TD102" s="35"/>
      <c r="TE102" s="35"/>
      <c r="TF102" s="35"/>
      <c r="TG102" s="35"/>
      <c r="TH102" s="35"/>
      <c r="TI102" s="35"/>
      <c r="TJ102" s="35"/>
      <c r="TK102" s="35"/>
      <c r="TL102" s="35"/>
      <c r="TM102" s="35"/>
      <c r="TN102" s="35"/>
      <c r="TO102" s="35"/>
      <c r="TP102" s="35"/>
      <c r="TQ102" s="35"/>
      <c r="TR102" s="35"/>
      <c r="TS102" s="35"/>
      <c r="TT102" s="35"/>
      <c r="TU102" s="35"/>
      <c r="TV102" s="35"/>
      <c r="TW102" s="35"/>
      <c r="TX102" s="35"/>
      <c r="TY102" s="35"/>
      <c r="TZ102" s="35"/>
      <c r="UA102" s="35"/>
      <c r="UB102" s="35"/>
      <c r="UC102" s="35"/>
      <c r="UD102" s="35"/>
      <c r="UE102" s="35"/>
      <c r="UF102" s="35"/>
      <c r="UG102" s="35"/>
      <c r="UH102" s="35"/>
      <c r="UI102" s="35"/>
      <c r="UJ102" s="35"/>
      <c r="UK102" s="35"/>
      <c r="UL102" s="35"/>
      <c r="UM102" s="35"/>
      <c r="UN102" s="35"/>
      <c r="UO102" s="35"/>
      <c r="UP102" s="35"/>
      <c r="UQ102" s="35"/>
      <c r="UR102" s="35"/>
      <c r="US102" s="35"/>
      <c r="UT102" s="35"/>
      <c r="UU102" s="35"/>
      <c r="UV102" s="35"/>
      <c r="UW102" s="35"/>
      <c r="UX102" s="35"/>
      <c r="UY102" s="35"/>
      <c r="UZ102" s="35"/>
      <c r="VA102" s="35"/>
      <c r="VB102" s="35"/>
      <c r="VC102" s="35"/>
      <c r="VD102" s="35"/>
      <c r="VE102" s="35"/>
      <c r="VF102" s="35"/>
      <c r="VG102" s="35"/>
      <c r="VH102" s="35"/>
      <c r="VI102" s="35"/>
      <c r="VJ102" s="35"/>
      <c r="VK102" s="35"/>
      <c r="VL102" s="35"/>
      <c r="VM102" s="35"/>
      <c r="VN102" s="35"/>
      <c r="VO102" s="35"/>
      <c r="VP102" s="35"/>
      <c r="VQ102" s="35"/>
      <c r="VR102" s="35"/>
      <c r="VS102" s="35"/>
      <c r="VT102" s="35"/>
      <c r="VU102" s="35"/>
      <c r="VV102" s="35"/>
      <c r="VW102" s="35"/>
      <c r="VX102" s="35"/>
      <c r="VY102" s="35"/>
      <c r="VZ102" s="35"/>
      <c r="WA102" s="35"/>
      <c r="WB102" s="35"/>
      <c r="WC102" s="35"/>
      <c r="WD102" s="35"/>
      <c r="WE102" s="35"/>
      <c r="WF102" s="35"/>
      <c r="WG102" s="35"/>
      <c r="WH102" s="35"/>
      <c r="WI102" s="35"/>
      <c r="WJ102" s="35"/>
      <c r="WK102" s="35"/>
      <c r="WL102" s="35"/>
      <c r="WM102" s="35"/>
      <c r="WN102" s="35"/>
      <c r="WO102" s="35"/>
      <c r="WP102" s="35"/>
      <c r="WQ102" s="35"/>
      <c r="WR102" s="35"/>
      <c r="WS102" s="35"/>
      <c r="WT102" s="35"/>
      <c r="WU102" s="35"/>
      <c r="WV102" s="35"/>
      <c r="WW102" s="35"/>
      <c r="WX102" s="35"/>
      <c r="WY102" s="35"/>
      <c r="WZ102" s="35"/>
      <c r="XA102" s="35"/>
      <c r="XB102" s="35"/>
      <c r="XC102" s="35"/>
      <c r="XD102" s="35"/>
      <c r="XE102" s="35"/>
      <c r="XF102" s="35"/>
      <c r="XG102" s="35"/>
      <c r="XH102" s="35"/>
      <c r="XI102" s="35"/>
      <c r="XJ102" s="35"/>
      <c r="XK102" s="35"/>
      <c r="XL102" s="35"/>
      <c r="XM102" s="35"/>
      <c r="XN102" s="35"/>
      <c r="XO102" s="35"/>
      <c r="XP102" s="35"/>
      <c r="XQ102" s="35"/>
      <c r="XR102" s="35"/>
      <c r="XS102" s="35"/>
      <c r="XT102" s="35"/>
      <c r="XU102" s="35"/>
      <c r="XV102" s="35"/>
      <c r="XW102" s="35"/>
      <c r="XX102" s="35"/>
      <c r="XY102" s="35"/>
      <c r="XZ102" s="35"/>
      <c r="YA102" s="35"/>
      <c r="YB102" s="35"/>
      <c r="YC102" s="35"/>
      <c r="YD102" s="35"/>
      <c r="YE102" s="35"/>
      <c r="YF102" s="35"/>
      <c r="YG102" s="35"/>
      <c r="YH102" s="35"/>
      <c r="YI102" s="35"/>
      <c r="YJ102" s="35"/>
      <c r="YK102" s="35"/>
      <c r="YL102" s="35"/>
      <c r="YM102" s="35"/>
      <c r="YN102" s="35"/>
      <c r="YO102" s="35"/>
      <c r="YP102" s="35"/>
      <c r="YQ102" s="35"/>
      <c r="YR102" s="35"/>
      <c r="YS102" s="35"/>
      <c r="YT102" s="35"/>
      <c r="YU102" s="35"/>
      <c r="YV102" s="35"/>
      <c r="YW102" s="35"/>
      <c r="YX102" s="35"/>
      <c r="YY102" s="35"/>
      <c r="YZ102" s="35"/>
      <c r="ZA102" s="35"/>
      <c r="ZB102" s="35"/>
      <c r="ZC102" s="35"/>
      <c r="ZD102" s="35"/>
      <c r="ZE102" s="35"/>
      <c r="ZF102" s="35"/>
      <c r="ZG102" s="35"/>
      <c r="ZH102" s="35"/>
      <c r="ZI102" s="35"/>
      <c r="ZJ102" s="35"/>
      <c r="ZK102" s="35"/>
      <c r="ZL102" s="35"/>
      <c r="ZM102" s="35"/>
      <c r="ZN102" s="35"/>
      <c r="ZO102" s="35"/>
      <c r="ZP102" s="35"/>
      <c r="ZQ102" s="35"/>
      <c r="ZR102" s="35"/>
      <c r="ZS102" s="35"/>
      <c r="ZT102" s="35"/>
      <c r="ZU102" s="35"/>
      <c r="ZV102" s="35"/>
      <c r="ZW102" s="35"/>
      <c r="ZX102" s="35"/>
      <c r="ZY102" s="35"/>
      <c r="ZZ102" s="35"/>
      <c r="AAA102" s="35"/>
      <c r="AAB102" s="35"/>
      <c r="AAC102" s="35"/>
      <c r="AAD102" s="35"/>
      <c r="AAE102" s="35"/>
      <c r="AAF102" s="35"/>
      <c r="AAG102" s="35"/>
      <c r="AAH102" s="35"/>
      <c r="AAI102" s="35"/>
      <c r="AAJ102" s="35"/>
      <c r="AAK102" s="35"/>
      <c r="AAL102" s="35"/>
      <c r="AAM102" s="35"/>
      <c r="AAN102" s="35"/>
      <c r="AAO102" s="35"/>
      <c r="AAP102" s="35"/>
      <c r="AAQ102" s="35"/>
      <c r="AAR102" s="35"/>
      <c r="AAS102" s="35"/>
      <c r="AAT102" s="35"/>
      <c r="AAU102" s="35"/>
      <c r="AAV102" s="35"/>
      <c r="AAW102" s="35"/>
      <c r="AAX102" s="35"/>
      <c r="AAY102" s="35"/>
      <c r="AAZ102" s="35"/>
      <c r="ABA102" s="35"/>
      <c r="ABB102" s="35"/>
      <c r="ABC102" s="35"/>
      <c r="ABD102" s="35"/>
      <c r="ABE102" s="35"/>
      <c r="ABF102" s="35"/>
      <c r="ABG102" s="35"/>
      <c r="ABH102" s="35"/>
      <c r="ABI102" s="35"/>
      <c r="ABJ102" s="35"/>
      <c r="ABK102" s="35"/>
      <c r="ABL102" s="35"/>
      <c r="ABM102" s="35"/>
      <c r="ABN102" s="35"/>
      <c r="ABO102" s="35"/>
      <c r="ABP102" s="35"/>
      <c r="ABQ102" s="35"/>
      <c r="ABR102" s="35"/>
      <c r="ABS102" s="35"/>
      <c r="ABT102" s="35"/>
      <c r="ABU102" s="35"/>
      <c r="ABV102" s="35"/>
      <c r="ABW102" s="35"/>
      <c r="ABX102" s="35"/>
      <c r="ABY102" s="35"/>
      <c r="ABZ102" s="35"/>
      <c r="ACA102" s="35"/>
      <c r="ACB102" s="35"/>
      <c r="ACC102" s="35"/>
      <c r="ACD102" s="35"/>
      <c r="ACE102" s="35"/>
      <c r="ACF102" s="35"/>
      <c r="ACG102" s="35"/>
      <c r="ACH102" s="35"/>
      <c r="ACI102" s="35"/>
      <c r="ACJ102" s="35"/>
      <c r="ACK102" s="35"/>
      <c r="ACL102" s="35"/>
      <c r="ACM102" s="35"/>
      <c r="ACN102" s="35"/>
      <c r="ACO102" s="35"/>
      <c r="ACP102" s="35"/>
      <c r="ACQ102" s="35"/>
      <c r="ACR102" s="35"/>
      <c r="ACS102" s="35"/>
      <c r="ACT102" s="35"/>
      <c r="ACU102" s="35"/>
      <c r="ACV102" s="35"/>
      <c r="ACW102" s="35"/>
      <c r="ACX102" s="35"/>
      <c r="ACY102" s="35"/>
      <c r="ACZ102" s="35"/>
      <c r="ADA102" s="35"/>
      <c r="ADB102" s="35"/>
      <c r="ADC102" s="35"/>
      <c r="ADD102" s="35"/>
      <c r="ADE102" s="35"/>
      <c r="ADF102" s="35"/>
      <c r="ADG102" s="35"/>
      <c r="ADH102" s="35"/>
      <c r="ADI102" s="35"/>
      <c r="ADJ102" s="35"/>
      <c r="ADK102" s="35"/>
      <c r="ADL102" s="35"/>
      <c r="ADM102" s="35"/>
      <c r="ADN102" s="35"/>
      <c r="ADO102" s="35"/>
      <c r="ADP102" s="35"/>
      <c r="ADQ102" s="35"/>
      <c r="ADR102" s="35"/>
      <c r="ADS102" s="35"/>
      <c r="ADT102" s="35"/>
      <c r="ADU102" s="35"/>
      <c r="ADV102" s="35"/>
      <c r="ADW102" s="35"/>
      <c r="ADX102" s="35"/>
      <c r="ADY102" s="35"/>
      <c r="ADZ102" s="35"/>
      <c r="AEA102" s="35"/>
      <c r="AEB102" s="35"/>
      <c r="AEC102" s="35"/>
      <c r="AED102" s="35"/>
      <c r="AEE102" s="35"/>
      <c r="AEF102" s="35"/>
      <c r="AEG102" s="35"/>
      <c r="AEH102" s="35"/>
      <c r="AEI102" s="35"/>
      <c r="AEJ102" s="35"/>
      <c r="AEK102" s="35"/>
      <c r="AEL102" s="35"/>
      <c r="AEM102" s="35"/>
      <c r="AEN102" s="35"/>
      <c r="AEO102" s="35"/>
      <c r="AEP102" s="35"/>
      <c r="AEQ102" s="35"/>
      <c r="AER102" s="35"/>
      <c r="AES102" s="35"/>
      <c r="AET102" s="35"/>
      <c r="AEU102" s="35"/>
      <c r="AEV102" s="35"/>
      <c r="AEW102" s="35"/>
      <c r="AEX102" s="35"/>
      <c r="AEY102" s="35"/>
      <c r="AEZ102" s="35"/>
      <c r="AFA102" s="35"/>
      <c r="AFB102" s="35"/>
      <c r="AFC102" s="35"/>
      <c r="AFD102" s="35"/>
      <c r="AFE102" s="35"/>
      <c r="AFF102" s="35"/>
      <c r="AFG102" s="35"/>
      <c r="AFH102" s="35"/>
      <c r="AFI102" s="35"/>
      <c r="AFJ102" s="35"/>
      <c r="AFK102" s="35"/>
      <c r="AFL102" s="35"/>
      <c r="AFM102" s="35"/>
      <c r="AFN102" s="35"/>
      <c r="AFO102" s="35"/>
      <c r="AFP102" s="35"/>
      <c r="AFQ102" s="35"/>
      <c r="AFR102" s="35"/>
      <c r="AFS102" s="35"/>
      <c r="AFT102" s="35"/>
      <c r="AFU102" s="35"/>
      <c r="AFV102" s="35"/>
      <c r="AFW102" s="35"/>
      <c r="AFX102" s="35"/>
      <c r="AFY102" s="35"/>
      <c r="AFZ102" s="35"/>
      <c r="AGA102" s="35"/>
      <c r="AGB102" s="35"/>
      <c r="AGC102" s="35"/>
      <c r="AGD102" s="35"/>
      <c r="AGE102" s="35"/>
      <c r="AGF102" s="35"/>
      <c r="AGG102" s="35"/>
      <c r="AGH102" s="35"/>
      <c r="AGI102" s="35"/>
      <c r="AGJ102" s="35"/>
      <c r="AGK102" s="35"/>
      <c r="AGL102" s="35"/>
      <c r="AGM102" s="35"/>
      <c r="AGN102" s="35"/>
      <c r="AGO102" s="35"/>
      <c r="AGP102" s="35"/>
      <c r="AGQ102" s="35"/>
      <c r="AGR102" s="35"/>
      <c r="AGS102" s="35"/>
      <c r="AGT102" s="35"/>
      <c r="AGU102" s="35"/>
      <c r="AGV102" s="35"/>
      <c r="AGW102" s="35"/>
      <c r="AGX102" s="35"/>
      <c r="AGY102" s="35"/>
      <c r="AGZ102" s="35"/>
      <c r="AHA102" s="35"/>
      <c r="AHB102" s="35"/>
      <c r="AHC102" s="35"/>
      <c r="AHD102" s="35"/>
      <c r="AHE102" s="35"/>
      <c r="AHF102" s="35"/>
      <c r="AHG102" s="35"/>
      <c r="AHH102" s="35"/>
      <c r="AHI102" s="35"/>
      <c r="AHJ102" s="35"/>
      <c r="AHK102" s="35"/>
      <c r="AHL102" s="35"/>
      <c r="AHM102" s="35"/>
      <c r="AHN102" s="35"/>
      <c r="AHO102" s="35"/>
      <c r="AHP102" s="35"/>
      <c r="AHQ102" s="35"/>
      <c r="AHR102" s="35"/>
      <c r="AHS102" s="35"/>
      <c r="AHT102" s="35"/>
      <c r="AHU102" s="35"/>
      <c r="AHV102" s="35"/>
      <c r="AHW102" s="35"/>
      <c r="AHX102" s="35"/>
      <c r="AHY102" s="35"/>
      <c r="AHZ102" s="35"/>
      <c r="AIA102" s="35"/>
      <c r="AIB102" s="35"/>
      <c r="AIC102" s="35"/>
      <c r="AID102" s="35"/>
      <c r="AIE102" s="35"/>
      <c r="AIF102" s="35"/>
      <c r="AIG102" s="35"/>
      <c r="AIH102" s="35"/>
      <c r="AII102" s="35"/>
      <c r="AIJ102" s="35"/>
      <c r="AIK102" s="35"/>
      <c r="AIL102" s="35"/>
      <c r="AIM102" s="35"/>
      <c r="AIN102" s="35"/>
      <c r="AIO102" s="35"/>
      <c r="AIP102" s="35"/>
      <c r="AIQ102" s="35"/>
      <c r="AIR102" s="35"/>
      <c r="AIS102" s="35"/>
      <c r="AIT102" s="35"/>
      <c r="AIU102" s="35"/>
      <c r="AIV102" s="35"/>
      <c r="AIW102" s="35"/>
      <c r="AIX102" s="35"/>
      <c r="AIY102" s="35"/>
      <c r="AIZ102" s="35"/>
      <c r="AJA102" s="35"/>
      <c r="AJB102" s="35"/>
      <c r="AJC102" s="35"/>
      <c r="AJD102" s="35"/>
      <c r="AJE102" s="35"/>
      <c r="AJF102" s="35"/>
      <c r="AJG102" s="35"/>
      <c r="AJH102" s="35"/>
      <c r="AJI102" s="35"/>
      <c r="AJJ102" s="35"/>
      <c r="AJK102" s="35"/>
      <c r="AJL102" s="35"/>
      <c r="AJM102" s="35"/>
      <c r="AJN102" s="35"/>
      <c r="AJO102" s="35"/>
      <c r="AJP102" s="35"/>
      <c r="AJQ102" s="35"/>
      <c r="AJR102" s="35"/>
      <c r="AJS102" s="35"/>
      <c r="AJT102" s="35"/>
      <c r="AJU102" s="35"/>
      <c r="AJV102" s="35"/>
      <c r="AJW102" s="35"/>
      <c r="AJX102" s="35"/>
      <c r="AJY102" s="35"/>
      <c r="AJZ102" s="35"/>
      <c r="AKA102" s="35"/>
      <c r="AKB102" s="35"/>
      <c r="AKC102" s="35"/>
      <c r="AKD102" s="35"/>
      <c r="AKE102" s="35"/>
      <c r="AKF102" s="35"/>
      <c r="AKG102" s="35"/>
      <c r="AKH102" s="35"/>
      <c r="AKI102" s="35"/>
      <c r="AKJ102" s="35"/>
      <c r="AKK102" s="35"/>
      <c r="AKL102" s="35"/>
      <c r="AKM102" s="35"/>
      <c r="AKN102" s="35"/>
      <c r="AKO102" s="35"/>
      <c r="AKP102" s="35"/>
      <c r="AKQ102" s="35"/>
      <c r="AKR102" s="35"/>
      <c r="AKS102" s="35"/>
      <c r="AKT102" s="35"/>
      <c r="AKU102" s="35"/>
      <c r="AKV102" s="35"/>
      <c r="AKW102" s="35"/>
      <c r="AKX102" s="35"/>
      <c r="AKY102" s="35"/>
      <c r="AKZ102" s="35"/>
      <c r="ALA102" s="35"/>
      <c r="ALB102" s="35"/>
      <c r="ALC102" s="35"/>
      <c r="ALD102" s="35"/>
      <c r="ALE102" s="35"/>
      <c r="ALF102" s="35"/>
      <c r="ALG102" s="35"/>
      <c r="ALH102" s="35"/>
      <c r="ALI102" s="35"/>
      <c r="ALJ102" s="35"/>
      <c r="ALK102" s="35"/>
      <c r="ALL102" s="35"/>
      <c r="ALM102" s="35"/>
      <c r="ALN102" s="35"/>
      <c r="ALO102" s="35"/>
      <c r="ALP102" s="35"/>
      <c r="ALQ102" s="35"/>
      <c r="ALR102" s="35"/>
      <c r="ALS102" s="35"/>
      <c r="ALT102" s="35"/>
      <c r="ALU102" s="35"/>
      <c r="ALV102" s="35"/>
      <c r="ALW102" s="35"/>
      <c r="ALX102" s="35"/>
      <c r="ALY102" s="35"/>
      <c r="ALZ102" s="35"/>
      <c r="AMA102" s="35"/>
      <c r="AMB102" s="35"/>
      <c r="AMC102" s="35"/>
      <c r="AMD102" s="35"/>
      <c r="AME102" s="35"/>
      <c r="AMF102" s="35"/>
      <c r="AMG102" s="35"/>
      <c r="AMH102" s="35"/>
      <c r="AMI102" s="35"/>
      <c r="AMJ102" s="35"/>
      <c r="AMK102" s="35"/>
    </row>
    <row r="103" s="1" customFormat="1" ht="20.1" customHeight="1" spans="1:1025">
      <c r="A103" s="11"/>
      <c r="B103" s="11">
        <v>100</v>
      </c>
      <c r="C103" s="12"/>
      <c r="D103" s="13"/>
      <c r="E103" s="14"/>
      <c r="F103" s="14"/>
      <c r="G103" s="13"/>
      <c r="H103" s="15"/>
      <c r="I103" s="20">
        <v>42193</v>
      </c>
      <c r="J103" s="13">
        <v>28</v>
      </c>
      <c r="K103" s="21">
        <v>8.812</v>
      </c>
      <c r="L103" s="22">
        <f>K103/0.003375</f>
        <v>2610.96296296296</v>
      </c>
      <c r="M103" s="23">
        <v>466.9</v>
      </c>
      <c r="N103" s="15">
        <f>M103/22.5</f>
        <v>20.7511111111111</v>
      </c>
      <c r="O103" s="15">
        <f>AVERAGE(N103:N105)</f>
        <v>20.8251851851852</v>
      </c>
      <c r="P103" s="15">
        <f>(O103/15)*100</f>
        <v>138.834567901235</v>
      </c>
      <c r="Q103" s="30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3"/>
      <c r="AG103" s="34"/>
      <c r="AH103" s="34"/>
      <c r="AI103" s="34"/>
      <c r="AJ103" s="34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  <c r="CQ103" s="35"/>
      <c r="CR103" s="35"/>
      <c r="CS103" s="35"/>
      <c r="CT103" s="35"/>
      <c r="CU103" s="35"/>
      <c r="CV103" s="35"/>
      <c r="CW103" s="35"/>
      <c r="CX103" s="35"/>
      <c r="CY103" s="35"/>
      <c r="CZ103" s="35"/>
      <c r="DA103" s="35"/>
      <c r="DB103" s="35"/>
      <c r="DC103" s="35"/>
      <c r="DD103" s="35"/>
      <c r="DE103" s="35"/>
      <c r="DF103" s="35"/>
      <c r="DG103" s="35"/>
      <c r="DH103" s="35"/>
      <c r="DI103" s="35"/>
      <c r="DJ103" s="35"/>
      <c r="DK103" s="35"/>
      <c r="DL103" s="35"/>
      <c r="DM103" s="35"/>
      <c r="DN103" s="35"/>
      <c r="DO103" s="35"/>
      <c r="DP103" s="35"/>
      <c r="DQ103" s="35"/>
      <c r="DR103" s="35"/>
      <c r="DS103" s="35"/>
      <c r="DT103" s="35"/>
      <c r="DU103" s="35"/>
      <c r="DV103" s="35"/>
      <c r="DW103" s="35"/>
      <c r="DX103" s="35"/>
      <c r="DY103" s="35"/>
      <c r="DZ103" s="35"/>
      <c r="EA103" s="35"/>
      <c r="EB103" s="35"/>
      <c r="EC103" s="35"/>
      <c r="ED103" s="35"/>
      <c r="EE103" s="35"/>
      <c r="EF103" s="35"/>
      <c r="EG103" s="35"/>
      <c r="EH103" s="35"/>
      <c r="EI103" s="35"/>
      <c r="EJ103" s="35"/>
      <c r="EK103" s="35"/>
      <c r="EL103" s="35"/>
      <c r="EM103" s="35"/>
      <c r="EN103" s="35"/>
      <c r="EO103" s="35"/>
      <c r="EP103" s="35"/>
      <c r="EQ103" s="35"/>
      <c r="ER103" s="35"/>
      <c r="ES103" s="35"/>
      <c r="ET103" s="35"/>
      <c r="EU103" s="35"/>
      <c r="EV103" s="35"/>
      <c r="EW103" s="35"/>
      <c r="EX103" s="35"/>
      <c r="EY103" s="35"/>
      <c r="EZ103" s="35"/>
      <c r="FA103" s="35"/>
      <c r="FB103" s="35"/>
      <c r="FC103" s="35"/>
      <c r="FD103" s="35"/>
      <c r="FE103" s="35"/>
      <c r="FF103" s="35"/>
      <c r="FG103" s="35"/>
      <c r="FH103" s="35"/>
      <c r="FI103" s="35"/>
      <c r="FJ103" s="35"/>
      <c r="FK103" s="35"/>
      <c r="FL103" s="35"/>
      <c r="FM103" s="35"/>
      <c r="FN103" s="35"/>
      <c r="FO103" s="35"/>
      <c r="FP103" s="35"/>
      <c r="FQ103" s="35"/>
      <c r="FR103" s="35"/>
      <c r="FS103" s="35"/>
      <c r="FT103" s="35"/>
      <c r="FU103" s="35"/>
      <c r="FV103" s="35"/>
      <c r="FW103" s="35"/>
      <c r="FX103" s="35"/>
      <c r="FY103" s="35"/>
      <c r="FZ103" s="35"/>
      <c r="GA103" s="35"/>
      <c r="GB103" s="35"/>
      <c r="GC103" s="35"/>
      <c r="GD103" s="35"/>
      <c r="GE103" s="35"/>
      <c r="GF103" s="35"/>
      <c r="GG103" s="35"/>
      <c r="GH103" s="35"/>
      <c r="GI103" s="35"/>
      <c r="GJ103" s="35"/>
      <c r="GK103" s="35"/>
      <c r="GL103" s="35"/>
      <c r="GM103" s="35"/>
      <c r="GN103" s="35"/>
      <c r="GO103" s="35"/>
      <c r="GP103" s="35"/>
      <c r="GQ103" s="35"/>
      <c r="GR103" s="35"/>
      <c r="GS103" s="35"/>
      <c r="GT103" s="35"/>
      <c r="GU103" s="35"/>
      <c r="GV103" s="35"/>
      <c r="GW103" s="35"/>
      <c r="GX103" s="35"/>
      <c r="GY103" s="35"/>
      <c r="GZ103" s="35"/>
      <c r="HA103" s="35"/>
      <c r="HB103" s="35"/>
      <c r="HC103" s="35"/>
      <c r="HD103" s="35"/>
      <c r="HE103" s="35"/>
      <c r="HF103" s="35"/>
      <c r="HG103" s="35"/>
      <c r="HH103" s="35"/>
      <c r="HI103" s="35"/>
      <c r="HJ103" s="35"/>
      <c r="HK103" s="35"/>
      <c r="HL103" s="35"/>
      <c r="HM103" s="35"/>
      <c r="HN103" s="35"/>
      <c r="HO103" s="35"/>
      <c r="HP103" s="35"/>
      <c r="HQ103" s="35"/>
      <c r="HR103" s="35"/>
      <c r="HS103" s="35"/>
      <c r="HT103" s="35"/>
      <c r="HU103" s="35"/>
      <c r="HV103" s="35"/>
      <c r="HW103" s="35"/>
      <c r="HX103" s="35"/>
      <c r="HY103" s="35"/>
      <c r="HZ103" s="35"/>
      <c r="IA103" s="35"/>
      <c r="IB103" s="35"/>
      <c r="IC103" s="35"/>
      <c r="ID103" s="35"/>
      <c r="IE103" s="35"/>
      <c r="IF103" s="35"/>
      <c r="IG103" s="35"/>
      <c r="IH103" s="35"/>
      <c r="II103" s="35"/>
      <c r="IJ103" s="35"/>
      <c r="IK103" s="35"/>
      <c r="IL103" s="35"/>
      <c r="IM103" s="35"/>
      <c r="IN103" s="35"/>
      <c r="IO103" s="35"/>
      <c r="IP103" s="35"/>
      <c r="IQ103" s="35"/>
      <c r="IR103" s="35"/>
      <c r="IS103" s="35"/>
      <c r="IT103" s="35"/>
      <c r="IU103" s="35"/>
      <c r="IV103" s="35"/>
      <c r="IW103" s="35"/>
      <c r="IX103" s="35"/>
      <c r="IY103" s="35"/>
      <c r="IZ103" s="35"/>
      <c r="JA103" s="35"/>
      <c r="JB103" s="35"/>
      <c r="JC103" s="35"/>
      <c r="JD103" s="35"/>
      <c r="JE103" s="35"/>
      <c r="JF103" s="35"/>
      <c r="JG103" s="35"/>
      <c r="JH103" s="35"/>
      <c r="JI103" s="35"/>
      <c r="JJ103" s="35"/>
      <c r="JK103" s="35"/>
      <c r="JL103" s="35"/>
      <c r="JM103" s="35"/>
      <c r="JN103" s="35"/>
      <c r="JO103" s="35"/>
      <c r="JP103" s="35"/>
      <c r="JQ103" s="35"/>
      <c r="JR103" s="35"/>
      <c r="JS103" s="35"/>
      <c r="JT103" s="35"/>
      <c r="JU103" s="35"/>
      <c r="JV103" s="35"/>
      <c r="JW103" s="35"/>
      <c r="JX103" s="35"/>
      <c r="JY103" s="35"/>
      <c r="JZ103" s="35"/>
      <c r="KA103" s="35"/>
      <c r="KB103" s="35"/>
      <c r="KC103" s="35"/>
      <c r="KD103" s="35"/>
      <c r="KE103" s="35"/>
      <c r="KF103" s="35"/>
      <c r="KG103" s="35"/>
      <c r="KH103" s="35"/>
      <c r="KI103" s="35"/>
      <c r="KJ103" s="35"/>
      <c r="KK103" s="35"/>
      <c r="KL103" s="35"/>
      <c r="KM103" s="35"/>
      <c r="KN103" s="35"/>
      <c r="KO103" s="35"/>
      <c r="KP103" s="35"/>
      <c r="KQ103" s="35"/>
      <c r="KR103" s="35"/>
      <c r="KS103" s="35"/>
      <c r="KT103" s="35"/>
      <c r="KU103" s="35"/>
      <c r="KV103" s="35"/>
      <c r="KW103" s="35"/>
      <c r="KX103" s="35"/>
      <c r="KY103" s="35"/>
      <c r="KZ103" s="35"/>
      <c r="LA103" s="35"/>
      <c r="LB103" s="35"/>
      <c r="LC103" s="35"/>
      <c r="LD103" s="35"/>
      <c r="LE103" s="35"/>
      <c r="LF103" s="35"/>
      <c r="LG103" s="35"/>
      <c r="LH103" s="35"/>
      <c r="LI103" s="35"/>
      <c r="LJ103" s="35"/>
      <c r="LK103" s="35"/>
      <c r="LL103" s="35"/>
      <c r="LM103" s="35"/>
      <c r="LN103" s="35"/>
      <c r="LO103" s="35"/>
      <c r="LP103" s="35"/>
      <c r="LQ103" s="35"/>
      <c r="LR103" s="35"/>
      <c r="LS103" s="35"/>
      <c r="LT103" s="35"/>
      <c r="LU103" s="35"/>
      <c r="LV103" s="35"/>
      <c r="LW103" s="35"/>
      <c r="LX103" s="35"/>
      <c r="LY103" s="35"/>
      <c r="LZ103" s="35"/>
      <c r="MA103" s="35"/>
      <c r="MB103" s="35"/>
      <c r="MC103" s="35"/>
      <c r="MD103" s="35"/>
      <c r="ME103" s="35"/>
      <c r="MF103" s="35"/>
      <c r="MG103" s="35"/>
      <c r="MH103" s="35"/>
      <c r="MI103" s="35"/>
      <c r="MJ103" s="35"/>
      <c r="MK103" s="35"/>
      <c r="ML103" s="35"/>
      <c r="MM103" s="35"/>
      <c r="MN103" s="35"/>
      <c r="MO103" s="35"/>
      <c r="MP103" s="35"/>
      <c r="MQ103" s="35"/>
      <c r="MR103" s="35"/>
      <c r="MS103" s="35"/>
      <c r="MT103" s="35"/>
      <c r="MU103" s="35"/>
      <c r="MV103" s="35"/>
      <c r="MW103" s="35"/>
      <c r="MX103" s="35"/>
      <c r="MY103" s="35"/>
      <c r="MZ103" s="35"/>
      <c r="NA103" s="35"/>
      <c r="NB103" s="35"/>
      <c r="NC103" s="35"/>
      <c r="ND103" s="35"/>
      <c r="NE103" s="35"/>
      <c r="NF103" s="35"/>
      <c r="NG103" s="35"/>
      <c r="NH103" s="35"/>
      <c r="NI103" s="35"/>
      <c r="NJ103" s="35"/>
      <c r="NK103" s="35"/>
      <c r="NL103" s="35"/>
      <c r="NM103" s="35"/>
      <c r="NN103" s="35"/>
      <c r="NO103" s="35"/>
      <c r="NP103" s="35"/>
      <c r="NQ103" s="35"/>
      <c r="NR103" s="35"/>
      <c r="NS103" s="35"/>
      <c r="NT103" s="35"/>
      <c r="NU103" s="35"/>
      <c r="NV103" s="35"/>
      <c r="NW103" s="35"/>
      <c r="NX103" s="35"/>
      <c r="NY103" s="35"/>
      <c r="NZ103" s="35"/>
      <c r="OA103" s="35"/>
      <c r="OB103" s="35"/>
      <c r="OC103" s="35"/>
      <c r="OD103" s="35"/>
      <c r="OE103" s="35"/>
      <c r="OF103" s="35"/>
      <c r="OG103" s="35"/>
      <c r="OH103" s="35"/>
      <c r="OI103" s="35"/>
      <c r="OJ103" s="35"/>
      <c r="OK103" s="35"/>
      <c r="OL103" s="35"/>
      <c r="OM103" s="35"/>
      <c r="ON103" s="35"/>
      <c r="OO103" s="35"/>
      <c r="OP103" s="35"/>
      <c r="OQ103" s="35"/>
      <c r="OR103" s="35"/>
      <c r="OS103" s="35"/>
      <c r="OT103" s="35"/>
      <c r="OU103" s="35"/>
      <c r="OV103" s="35"/>
      <c r="OW103" s="35"/>
      <c r="OX103" s="35"/>
      <c r="OY103" s="35"/>
      <c r="OZ103" s="35"/>
      <c r="PA103" s="35"/>
      <c r="PB103" s="35"/>
      <c r="PC103" s="35"/>
      <c r="PD103" s="35"/>
      <c r="PE103" s="35"/>
      <c r="PF103" s="35"/>
      <c r="PG103" s="35"/>
      <c r="PH103" s="35"/>
      <c r="PI103" s="35"/>
      <c r="PJ103" s="35"/>
      <c r="PK103" s="35"/>
      <c r="PL103" s="35"/>
      <c r="PM103" s="35"/>
      <c r="PN103" s="35"/>
      <c r="PO103" s="35"/>
      <c r="PP103" s="35"/>
      <c r="PQ103" s="35"/>
      <c r="PR103" s="35"/>
      <c r="PS103" s="35"/>
      <c r="PT103" s="35"/>
      <c r="PU103" s="35"/>
      <c r="PV103" s="35"/>
      <c r="PW103" s="35"/>
      <c r="PX103" s="35"/>
      <c r="PY103" s="35"/>
      <c r="PZ103" s="35"/>
      <c r="QA103" s="35"/>
      <c r="QB103" s="35"/>
      <c r="QC103" s="35"/>
      <c r="QD103" s="35"/>
      <c r="QE103" s="35"/>
      <c r="QF103" s="35"/>
      <c r="QG103" s="35"/>
      <c r="QH103" s="35"/>
      <c r="QI103" s="35"/>
      <c r="QJ103" s="35"/>
      <c r="QK103" s="35"/>
      <c r="QL103" s="35"/>
      <c r="QM103" s="35"/>
      <c r="QN103" s="35"/>
      <c r="QO103" s="35"/>
      <c r="QP103" s="35"/>
      <c r="QQ103" s="35"/>
      <c r="QR103" s="35"/>
      <c r="QS103" s="35"/>
      <c r="QT103" s="35"/>
      <c r="QU103" s="35"/>
      <c r="QV103" s="35"/>
      <c r="QW103" s="35"/>
      <c r="QX103" s="35"/>
      <c r="QY103" s="35"/>
      <c r="QZ103" s="35"/>
      <c r="RA103" s="35"/>
      <c r="RB103" s="35"/>
      <c r="RC103" s="35"/>
      <c r="RD103" s="35"/>
      <c r="RE103" s="35"/>
      <c r="RF103" s="35"/>
      <c r="RG103" s="35"/>
      <c r="RH103" s="35"/>
      <c r="RI103" s="35"/>
      <c r="RJ103" s="35"/>
      <c r="RK103" s="35"/>
      <c r="RL103" s="35"/>
      <c r="RM103" s="35"/>
      <c r="RN103" s="35"/>
      <c r="RO103" s="35"/>
      <c r="RP103" s="35"/>
      <c r="RQ103" s="35"/>
      <c r="RR103" s="35"/>
      <c r="RS103" s="35"/>
      <c r="RT103" s="35"/>
      <c r="RU103" s="35"/>
      <c r="RV103" s="35"/>
      <c r="RW103" s="35"/>
      <c r="RX103" s="35"/>
      <c r="RY103" s="35"/>
      <c r="RZ103" s="35"/>
      <c r="SA103" s="35"/>
      <c r="SB103" s="35"/>
      <c r="SC103" s="35"/>
      <c r="SD103" s="35"/>
      <c r="SE103" s="35"/>
      <c r="SF103" s="35"/>
      <c r="SG103" s="35"/>
      <c r="SH103" s="35"/>
      <c r="SI103" s="35"/>
      <c r="SJ103" s="35"/>
      <c r="SK103" s="35"/>
      <c r="SL103" s="35"/>
      <c r="SM103" s="35"/>
      <c r="SN103" s="35"/>
      <c r="SO103" s="35"/>
      <c r="SP103" s="35"/>
      <c r="SQ103" s="35"/>
      <c r="SR103" s="35"/>
      <c r="SS103" s="35"/>
      <c r="ST103" s="35"/>
      <c r="SU103" s="35"/>
      <c r="SV103" s="35"/>
      <c r="SW103" s="35"/>
      <c r="SX103" s="35"/>
      <c r="SY103" s="35"/>
      <c r="SZ103" s="35"/>
      <c r="TA103" s="35"/>
      <c r="TB103" s="35"/>
      <c r="TC103" s="35"/>
      <c r="TD103" s="35"/>
      <c r="TE103" s="35"/>
      <c r="TF103" s="35"/>
      <c r="TG103" s="35"/>
      <c r="TH103" s="35"/>
      <c r="TI103" s="35"/>
      <c r="TJ103" s="35"/>
      <c r="TK103" s="35"/>
      <c r="TL103" s="35"/>
      <c r="TM103" s="35"/>
      <c r="TN103" s="35"/>
      <c r="TO103" s="35"/>
      <c r="TP103" s="35"/>
      <c r="TQ103" s="35"/>
      <c r="TR103" s="35"/>
      <c r="TS103" s="35"/>
      <c r="TT103" s="35"/>
      <c r="TU103" s="35"/>
      <c r="TV103" s="35"/>
      <c r="TW103" s="35"/>
      <c r="TX103" s="35"/>
      <c r="TY103" s="35"/>
      <c r="TZ103" s="35"/>
      <c r="UA103" s="35"/>
      <c r="UB103" s="35"/>
      <c r="UC103" s="35"/>
      <c r="UD103" s="35"/>
      <c r="UE103" s="35"/>
      <c r="UF103" s="35"/>
      <c r="UG103" s="35"/>
      <c r="UH103" s="35"/>
      <c r="UI103" s="35"/>
      <c r="UJ103" s="35"/>
      <c r="UK103" s="35"/>
      <c r="UL103" s="35"/>
      <c r="UM103" s="35"/>
      <c r="UN103" s="35"/>
      <c r="UO103" s="35"/>
      <c r="UP103" s="35"/>
      <c r="UQ103" s="35"/>
      <c r="UR103" s="35"/>
      <c r="US103" s="35"/>
      <c r="UT103" s="35"/>
      <c r="UU103" s="35"/>
      <c r="UV103" s="35"/>
      <c r="UW103" s="35"/>
      <c r="UX103" s="35"/>
      <c r="UY103" s="35"/>
      <c r="UZ103" s="35"/>
      <c r="VA103" s="35"/>
      <c r="VB103" s="35"/>
      <c r="VC103" s="35"/>
      <c r="VD103" s="35"/>
      <c r="VE103" s="35"/>
      <c r="VF103" s="35"/>
      <c r="VG103" s="35"/>
      <c r="VH103" s="35"/>
      <c r="VI103" s="35"/>
      <c r="VJ103" s="35"/>
      <c r="VK103" s="35"/>
      <c r="VL103" s="35"/>
      <c r="VM103" s="35"/>
      <c r="VN103" s="35"/>
      <c r="VO103" s="35"/>
      <c r="VP103" s="35"/>
      <c r="VQ103" s="35"/>
      <c r="VR103" s="35"/>
      <c r="VS103" s="35"/>
      <c r="VT103" s="35"/>
      <c r="VU103" s="35"/>
      <c r="VV103" s="35"/>
      <c r="VW103" s="35"/>
      <c r="VX103" s="35"/>
      <c r="VY103" s="35"/>
      <c r="VZ103" s="35"/>
      <c r="WA103" s="35"/>
      <c r="WB103" s="35"/>
      <c r="WC103" s="35"/>
      <c r="WD103" s="35"/>
      <c r="WE103" s="35"/>
      <c r="WF103" s="35"/>
      <c r="WG103" s="35"/>
      <c r="WH103" s="35"/>
      <c r="WI103" s="35"/>
      <c r="WJ103" s="35"/>
      <c r="WK103" s="35"/>
      <c r="WL103" s="35"/>
      <c r="WM103" s="35"/>
      <c r="WN103" s="35"/>
      <c r="WO103" s="35"/>
      <c r="WP103" s="35"/>
      <c r="WQ103" s="35"/>
      <c r="WR103" s="35"/>
      <c r="WS103" s="35"/>
      <c r="WT103" s="35"/>
      <c r="WU103" s="35"/>
      <c r="WV103" s="35"/>
      <c r="WW103" s="35"/>
      <c r="WX103" s="35"/>
      <c r="WY103" s="35"/>
      <c r="WZ103" s="35"/>
      <c r="XA103" s="35"/>
      <c r="XB103" s="35"/>
      <c r="XC103" s="35"/>
      <c r="XD103" s="35"/>
      <c r="XE103" s="35"/>
      <c r="XF103" s="35"/>
      <c r="XG103" s="35"/>
      <c r="XH103" s="35"/>
      <c r="XI103" s="35"/>
      <c r="XJ103" s="35"/>
      <c r="XK103" s="35"/>
      <c r="XL103" s="35"/>
      <c r="XM103" s="35"/>
      <c r="XN103" s="35"/>
      <c r="XO103" s="35"/>
      <c r="XP103" s="35"/>
      <c r="XQ103" s="35"/>
      <c r="XR103" s="35"/>
      <c r="XS103" s="35"/>
      <c r="XT103" s="35"/>
      <c r="XU103" s="35"/>
      <c r="XV103" s="35"/>
      <c r="XW103" s="35"/>
      <c r="XX103" s="35"/>
      <c r="XY103" s="35"/>
      <c r="XZ103" s="35"/>
      <c r="YA103" s="35"/>
      <c r="YB103" s="35"/>
      <c r="YC103" s="35"/>
      <c r="YD103" s="35"/>
      <c r="YE103" s="35"/>
      <c r="YF103" s="35"/>
      <c r="YG103" s="35"/>
      <c r="YH103" s="35"/>
      <c r="YI103" s="35"/>
      <c r="YJ103" s="35"/>
      <c r="YK103" s="35"/>
      <c r="YL103" s="35"/>
      <c r="YM103" s="35"/>
      <c r="YN103" s="35"/>
      <c r="YO103" s="35"/>
      <c r="YP103" s="35"/>
      <c r="YQ103" s="35"/>
      <c r="YR103" s="35"/>
      <c r="YS103" s="35"/>
      <c r="YT103" s="35"/>
      <c r="YU103" s="35"/>
      <c r="YV103" s="35"/>
      <c r="YW103" s="35"/>
      <c r="YX103" s="35"/>
      <c r="YY103" s="35"/>
      <c r="YZ103" s="35"/>
      <c r="ZA103" s="35"/>
      <c r="ZB103" s="35"/>
      <c r="ZC103" s="35"/>
      <c r="ZD103" s="35"/>
      <c r="ZE103" s="35"/>
      <c r="ZF103" s="35"/>
      <c r="ZG103" s="35"/>
      <c r="ZH103" s="35"/>
      <c r="ZI103" s="35"/>
      <c r="ZJ103" s="35"/>
      <c r="ZK103" s="35"/>
      <c r="ZL103" s="35"/>
      <c r="ZM103" s="35"/>
      <c r="ZN103" s="35"/>
      <c r="ZO103" s="35"/>
      <c r="ZP103" s="35"/>
      <c r="ZQ103" s="35"/>
      <c r="ZR103" s="35"/>
      <c r="ZS103" s="35"/>
      <c r="ZT103" s="35"/>
      <c r="ZU103" s="35"/>
      <c r="ZV103" s="35"/>
      <c r="ZW103" s="35"/>
      <c r="ZX103" s="35"/>
      <c r="ZY103" s="35"/>
      <c r="ZZ103" s="35"/>
      <c r="AAA103" s="35"/>
      <c r="AAB103" s="35"/>
      <c r="AAC103" s="35"/>
      <c r="AAD103" s="35"/>
      <c r="AAE103" s="35"/>
      <c r="AAF103" s="35"/>
      <c r="AAG103" s="35"/>
      <c r="AAH103" s="35"/>
      <c r="AAI103" s="35"/>
      <c r="AAJ103" s="35"/>
      <c r="AAK103" s="35"/>
      <c r="AAL103" s="35"/>
      <c r="AAM103" s="35"/>
      <c r="AAN103" s="35"/>
      <c r="AAO103" s="35"/>
      <c r="AAP103" s="35"/>
      <c r="AAQ103" s="35"/>
      <c r="AAR103" s="35"/>
      <c r="AAS103" s="35"/>
      <c r="AAT103" s="35"/>
      <c r="AAU103" s="35"/>
      <c r="AAV103" s="35"/>
      <c r="AAW103" s="35"/>
      <c r="AAX103" s="35"/>
      <c r="AAY103" s="35"/>
      <c r="AAZ103" s="35"/>
      <c r="ABA103" s="35"/>
      <c r="ABB103" s="35"/>
      <c r="ABC103" s="35"/>
      <c r="ABD103" s="35"/>
      <c r="ABE103" s="35"/>
      <c r="ABF103" s="35"/>
      <c r="ABG103" s="35"/>
      <c r="ABH103" s="35"/>
      <c r="ABI103" s="35"/>
      <c r="ABJ103" s="35"/>
      <c r="ABK103" s="35"/>
      <c r="ABL103" s="35"/>
      <c r="ABM103" s="35"/>
      <c r="ABN103" s="35"/>
      <c r="ABO103" s="35"/>
      <c r="ABP103" s="35"/>
      <c r="ABQ103" s="35"/>
      <c r="ABR103" s="35"/>
      <c r="ABS103" s="35"/>
      <c r="ABT103" s="35"/>
      <c r="ABU103" s="35"/>
      <c r="ABV103" s="35"/>
      <c r="ABW103" s="35"/>
      <c r="ABX103" s="35"/>
      <c r="ABY103" s="35"/>
      <c r="ABZ103" s="35"/>
      <c r="ACA103" s="35"/>
      <c r="ACB103" s="35"/>
      <c r="ACC103" s="35"/>
      <c r="ACD103" s="35"/>
      <c r="ACE103" s="35"/>
      <c r="ACF103" s="35"/>
      <c r="ACG103" s="35"/>
      <c r="ACH103" s="35"/>
      <c r="ACI103" s="35"/>
      <c r="ACJ103" s="35"/>
      <c r="ACK103" s="35"/>
      <c r="ACL103" s="35"/>
      <c r="ACM103" s="35"/>
      <c r="ACN103" s="35"/>
      <c r="ACO103" s="35"/>
      <c r="ACP103" s="35"/>
      <c r="ACQ103" s="35"/>
      <c r="ACR103" s="35"/>
      <c r="ACS103" s="35"/>
      <c r="ACT103" s="35"/>
      <c r="ACU103" s="35"/>
      <c r="ACV103" s="35"/>
      <c r="ACW103" s="35"/>
      <c r="ACX103" s="35"/>
      <c r="ACY103" s="35"/>
      <c r="ACZ103" s="35"/>
      <c r="ADA103" s="35"/>
      <c r="ADB103" s="35"/>
      <c r="ADC103" s="35"/>
      <c r="ADD103" s="35"/>
      <c r="ADE103" s="35"/>
      <c r="ADF103" s="35"/>
      <c r="ADG103" s="35"/>
      <c r="ADH103" s="35"/>
      <c r="ADI103" s="35"/>
      <c r="ADJ103" s="35"/>
      <c r="ADK103" s="35"/>
      <c r="ADL103" s="35"/>
      <c r="ADM103" s="35"/>
      <c r="ADN103" s="35"/>
      <c r="ADO103" s="35"/>
      <c r="ADP103" s="35"/>
      <c r="ADQ103" s="35"/>
      <c r="ADR103" s="35"/>
      <c r="ADS103" s="35"/>
      <c r="ADT103" s="35"/>
      <c r="ADU103" s="35"/>
      <c r="ADV103" s="35"/>
      <c r="ADW103" s="35"/>
      <c r="ADX103" s="35"/>
      <c r="ADY103" s="35"/>
      <c r="ADZ103" s="35"/>
      <c r="AEA103" s="35"/>
      <c r="AEB103" s="35"/>
      <c r="AEC103" s="35"/>
      <c r="AED103" s="35"/>
      <c r="AEE103" s="35"/>
      <c r="AEF103" s="35"/>
      <c r="AEG103" s="35"/>
      <c r="AEH103" s="35"/>
      <c r="AEI103" s="35"/>
      <c r="AEJ103" s="35"/>
      <c r="AEK103" s="35"/>
      <c r="AEL103" s="35"/>
      <c r="AEM103" s="35"/>
      <c r="AEN103" s="35"/>
      <c r="AEO103" s="35"/>
      <c r="AEP103" s="35"/>
      <c r="AEQ103" s="35"/>
      <c r="AER103" s="35"/>
      <c r="AES103" s="35"/>
      <c r="AET103" s="35"/>
      <c r="AEU103" s="35"/>
      <c r="AEV103" s="35"/>
      <c r="AEW103" s="35"/>
      <c r="AEX103" s="35"/>
      <c r="AEY103" s="35"/>
      <c r="AEZ103" s="35"/>
      <c r="AFA103" s="35"/>
      <c r="AFB103" s="35"/>
      <c r="AFC103" s="35"/>
      <c r="AFD103" s="35"/>
      <c r="AFE103" s="35"/>
      <c r="AFF103" s="35"/>
      <c r="AFG103" s="35"/>
      <c r="AFH103" s="35"/>
      <c r="AFI103" s="35"/>
      <c r="AFJ103" s="35"/>
      <c r="AFK103" s="35"/>
      <c r="AFL103" s="35"/>
      <c r="AFM103" s="35"/>
      <c r="AFN103" s="35"/>
      <c r="AFO103" s="35"/>
      <c r="AFP103" s="35"/>
      <c r="AFQ103" s="35"/>
      <c r="AFR103" s="35"/>
      <c r="AFS103" s="35"/>
      <c r="AFT103" s="35"/>
      <c r="AFU103" s="35"/>
      <c r="AFV103" s="35"/>
      <c r="AFW103" s="35"/>
      <c r="AFX103" s="35"/>
      <c r="AFY103" s="35"/>
      <c r="AFZ103" s="35"/>
      <c r="AGA103" s="35"/>
      <c r="AGB103" s="35"/>
      <c r="AGC103" s="35"/>
      <c r="AGD103" s="35"/>
      <c r="AGE103" s="35"/>
      <c r="AGF103" s="35"/>
      <c r="AGG103" s="35"/>
      <c r="AGH103" s="35"/>
      <c r="AGI103" s="35"/>
      <c r="AGJ103" s="35"/>
      <c r="AGK103" s="35"/>
      <c r="AGL103" s="35"/>
      <c r="AGM103" s="35"/>
      <c r="AGN103" s="35"/>
      <c r="AGO103" s="35"/>
      <c r="AGP103" s="35"/>
      <c r="AGQ103" s="35"/>
      <c r="AGR103" s="35"/>
      <c r="AGS103" s="35"/>
      <c r="AGT103" s="35"/>
      <c r="AGU103" s="35"/>
      <c r="AGV103" s="35"/>
      <c r="AGW103" s="35"/>
      <c r="AGX103" s="35"/>
      <c r="AGY103" s="35"/>
      <c r="AGZ103" s="35"/>
      <c r="AHA103" s="35"/>
      <c r="AHB103" s="35"/>
      <c r="AHC103" s="35"/>
      <c r="AHD103" s="35"/>
      <c r="AHE103" s="35"/>
      <c r="AHF103" s="35"/>
      <c r="AHG103" s="35"/>
      <c r="AHH103" s="35"/>
      <c r="AHI103" s="35"/>
      <c r="AHJ103" s="35"/>
      <c r="AHK103" s="35"/>
      <c r="AHL103" s="35"/>
      <c r="AHM103" s="35"/>
      <c r="AHN103" s="35"/>
      <c r="AHO103" s="35"/>
      <c r="AHP103" s="35"/>
      <c r="AHQ103" s="35"/>
      <c r="AHR103" s="35"/>
      <c r="AHS103" s="35"/>
      <c r="AHT103" s="35"/>
      <c r="AHU103" s="35"/>
      <c r="AHV103" s="35"/>
      <c r="AHW103" s="35"/>
      <c r="AHX103" s="35"/>
      <c r="AHY103" s="35"/>
      <c r="AHZ103" s="35"/>
      <c r="AIA103" s="35"/>
      <c r="AIB103" s="35"/>
      <c r="AIC103" s="35"/>
      <c r="AID103" s="35"/>
      <c r="AIE103" s="35"/>
      <c r="AIF103" s="35"/>
      <c r="AIG103" s="35"/>
      <c r="AIH103" s="35"/>
      <c r="AII103" s="35"/>
      <c r="AIJ103" s="35"/>
      <c r="AIK103" s="35"/>
      <c r="AIL103" s="35"/>
      <c r="AIM103" s="35"/>
      <c r="AIN103" s="35"/>
      <c r="AIO103" s="35"/>
      <c r="AIP103" s="35"/>
      <c r="AIQ103" s="35"/>
      <c r="AIR103" s="35"/>
      <c r="AIS103" s="35"/>
      <c r="AIT103" s="35"/>
      <c r="AIU103" s="35"/>
      <c r="AIV103" s="35"/>
      <c r="AIW103" s="35"/>
      <c r="AIX103" s="35"/>
      <c r="AIY103" s="35"/>
      <c r="AIZ103" s="35"/>
      <c r="AJA103" s="35"/>
      <c r="AJB103" s="35"/>
      <c r="AJC103" s="35"/>
      <c r="AJD103" s="35"/>
      <c r="AJE103" s="35"/>
      <c r="AJF103" s="35"/>
      <c r="AJG103" s="35"/>
      <c r="AJH103" s="35"/>
      <c r="AJI103" s="35"/>
      <c r="AJJ103" s="35"/>
      <c r="AJK103" s="35"/>
      <c r="AJL103" s="35"/>
      <c r="AJM103" s="35"/>
      <c r="AJN103" s="35"/>
      <c r="AJO103" s="35"/>
      <c r="AJP103" s="35"/>
      <c r="AJQ103" s="35"/>
      <c r="AJR103" s="35"/>
      <c r="AJS103" s="35"/>
      <c r="AJT103" s="35"/>
      <c r="AJU103" s="35"/>
      <c r="AJV103" s="35"/>
      <c r="AJW103" s="35"/>
      <c r="AJX103" s="35"/>
      <c r="AJY103" s="35"/>
      <c r="AJZ103" s="35"/>
      <c r="AKA103" s="35"/>
      <c r="AKB103" s="35"/>
      <c r="AKC103" s="35"/>
      <c r="AKD103" s="35"/>
      <c r="AKE103" s="35"/>
      <c r="AKF103" s="35"/>
      <c r="AKG103" s="35"/>
      <c r="AKH103" s="35"/>
      <c r="AKI103" s="35"/>
      <c r="AKJ103" s="35"/>
      <c r="AKK103" s="35"/>
      <c r="AKL103" s="35"/>
      <c r="AKM103" s="35"/>
      <c r="AKN103" s="35"/>
      <c r="AKO103" s="35"/>
      <c r="AKP103" s="35"/>
      <c r="AKQ103" s="35"/>
      <c r="AKR103" s="35"/>
      <c r="AKS103" s="35"/>
      <c r="AKT103" s="35"/>
      <c r="AKU103" s="35"/>
      <c r="AKV103" s="35"/>
      <c r="AKW103" s="35"/>
      <c r="AKX103" s="35"/>
      <c r="AKY103" s="35"/>
      <c r="AKZ103" s="35"/>
      <c r="ALA103" s="35"/>
      <c r="ALB103" s="35"/>
      <c r="ALC103" s="35"/>
      <c r="ALD103" s="35"/>
      <c r="ALE103" s="35"/>
      <c r="ALF103" s="35"/>
      <c r="ALG103" s="35"/>
      <c r="ALH103" s="35"/>
      <c r="ALI103" s="35"/>
      <c r="ALJ103" s="35"/>
      <c r="ALK103" s="35"/>
      <c r="ALL103" s="35"/>
      <c r="ALM103" s="35"/>
      <c r="ALN103" s="35"/>
      <c r="ALO103" s="35"/>
      <c r="ALP103" s="35"/>
      <c r="ALQ103" s="35"/>
      <c r="ALR103" s="35"/>
      <c r="ALS103" s="35"/>
      <c r="ALT103" s="35"/>
      <c r="ALU103" s="35"/>
      <c r="ALV103" s="35"/>
      <c r="ALW103" s="35"/>
      <c r="ALX103" s="35"/>
      <c r="ALY103" s="35"/>
      <c r="ALZ103" s="35"/>
      <c r="AMA103" s="35"/>
      <c r="AMB103" s="35"/>
      <c r="AMC103" s="35"/>
      <c r="AMD103" s="35"/>
      <c r="AME103" s="35"/>
      <c r="AMF103" s="35"/>
      <c r="AMG103" s="35"/>
      <c r="AMH103" s="35"/>
      <c r="AMI103" s="35"/>
      <c r="AMJ103" s="35"/>
      <c r="AMK103" s="35"/>
    </row>
    <row r="104" s="1" customFormat="1" ht="20.1" customHeight="1" spans="1:1025">
      <c r="A104" s="11"/>
      <c r="B104" s="11">
        <v>101</v>
      </c>
      <c r="C104" s="12"/>
      <c r="D104" s="13"/>
      <c r="E104" s="14"/>
      <c r="F104" s="14"/>
      <c r="G104" s="13"/>
      <c r="H104" s="15"/>
      <c r="I104" s="20"/>
      <c r="J104" s="13"/>
      <c r="K104" s="24">
        <v>8.693</v>
      </c>
      <c r="L104" s="22">
        <f>K104/0.003375</f>
        <v>2575.7037037037</v>
      </c>
      <c r="M104" s="25">
        <v>476.5</v>
      </c>
      <c r="N104" s="15">
        <f>M104/22.5</f>
        <v>21.1777777777778</v>
      </c>
      <c r="O104" s="15"/>
      <c r="P104" s="15"/>
      <c r="Q104" s="30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3"/>
      <c r="AG104" s="34"/>
      <c r="AH104" s="34"/>
      <c r="AI104" s="34"/>
      <c r="AJ104" s="34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  <c r="CQ104" s="35"/>
      <c r="CR104" s="35"/>
      <c r="CS104" s="35"/>
      <c r="CT104" s="35"/>
      <c r="CU104" s="35"/>
      <c r="CV104" s="35"/>
      <c r="CW104" s="35"/>
      <c r="CX104" s="35"/>
      <c r="CY104" s="35"/>
      <c r="CZ104" s="35"/>
      <c r="DA104" s="35"/>
      <c r="DB104" s="35"/>
      <c r="DC104" s="35"/>
      <c r="DD104" s="35"/>
      <c r="DE104" s="35"/>
      <c r="DF104" s="35"/>
      <c r="DG104" s="35"/>
      <c r="DH104" s="35"/>
      <c r="DI104" s="35"/>
      <c r="DJ104" s="35"/>
      <c r="DK104" s="35"/>
      <c r="DL104" s="35"/>
      <c r="DM104" s="35"/>
      <c r="DN104" s="35"/>
      <c r="DO104" s="35"/>
      <c r="DP104" s="35"/>
      <c r="DQ104" s="35"/>
      <c r="DR104" s="35"/>
      <c r="DS104" s="35"/>
      <c r="DT104" s="35"/>
      <c r="DU104" s="35"/>
      <c r="DV104" s="35"/>
      <c r="DW104" s="35"/>
      <c r="DX104" s="35"/>
      <c r="DY104" s="35"/>
      <c r="DZ104" s="35"/>
      <c r="EA104" s="35"/>
      <c r="EB104" s="35"/>
      <c r="EC104" s="35"/>
      <c r="ED104" s="35"/>
      <c r="EE104" s="35"/>
      <c r="EF104" s="35"/>
      <c r="EG104" s="35"/>
      <c r="EH104" s="35"/>
      <c r="EI104" s="35"/>
      <c r="EJ104" s="35"/>
      <c r="EK104" s="35"/>
      <c r="EL104" s="35"/>
      <c r="EM104" s="35"/>
      <c r="EN104" s="35"/>
      <c r="EO104" s="35"/>
      <c r="EP104" s="35"/>
      <c r="EQ104" s="35"/>
      <c r="ER104" s="35"/>
      <c r="ES104" s="35"/>
      <c r="ET104" s="35"/>
      <c r="EU104" s="35"/>
      <c r="EV104" s="35"/>
      <c r="EW104" s="35"/>
      <c r="EX104" s="35"/>
      <c r="EY104" s="35"/>
      <c r="EZ104" s="35"/>
      <c r="FA104" s="35"/>
      <c r="FB104" s="35"/>
      <c r="FC104" s="35"/>
      <c r="FD104" s="35"/>
      <c r="FE104" s="35"/>
      <c r="FF104" s="35"/>
      <c r="FG104" s="35"/>
      <c r="FH104" s="35"/>
      <c r="FI104" s="35"/>
      <c r="FJ104" s="35"/>
      <c r="FK104" s="35"/>
      <c r="FL104" s="35"/>
      <c r="FM104" s="35"/>
      <c r="FN104" s="35"/>
      <c r="FO104" s="35"/>
      <c r="FP104" s="35"/>
      <c r="FQ104" s="35"/>
      <c r="FR104" s="35"/>
      <c r="FS104" s="35"/>
      <c r="FT104" s="35"/>
      <c r="FU104" s="35"/>
      <c r="FV104" s="35"/>
      <c r="FW104" s="35"/>
      <c r="FX104" s="35"/>
      <c r="FY104" s="35"/>
      <c r="FZ104" s="35"/>
      <c r="GA104" s="35"/>
      <c r="GB104" s="35"/>
      <c r="GC104" s="35"/>
      <c r="GD104" s="35"/>
      <c r="GE104" s="35"/>
      <c r="GF104" s="35"/>
      <c r="GG104" s="35"/>
      <c r="GH104" s="35"/>
      <c r="GI104" s="35"/>
      <c r="GJ104" s="35"/>
      <c r="GK104" s="35"/>
      <c r="GL104" s="35"/>
      <c r="GM104" s="35"/>
      <c r="GN104" s="35"/>
      <c r="GO104" s="35"/>
      <c r="GP104" s="35"/>
      <c r="GQ104" s="35"/>
      <c r="GR104" s="35"/>
      <c r="GS104" s="35"/>
      <c r="GT104" s="35"/>
      <c r="GU104" s="35"/>
      <c r="GV104" s="35"/>
      <c r="GW104" s="35"/>
      <c r="GX104" s="35"/>
      <c r="GY104" s="35"/>
      <c r="GZ104" s="35"/>
      <c r="HA104" s="35"/>
      <c r="HB104" s="35"/>
      <c r="HC104" s="35"/>
      <c r="HD104" s="35"/>
      <c r="HE104" s="35"/>
      <c r="HF104" s="35"/>
      <c r="HG104" s="35"/>
      <c r="HH104" s="35"/>
      <c r="HI104" s="35"/>
      <c r="HJ104" s="35"/>
      <c r="HK104" s="35"/>
      <c r="HL104" s="35"/>
      <c r="HM104" s="35"/>
      <c r="HN104" s="35"/>
      <c r="HO104" s="35"/>
      <c r="HP104" s="35"/>
      <c r="HQ104" s="35"/>
      <c r="HR104" s="35"/>
      <c r="HS104" s="35"/>
      <c r="HT104" s="35"/>
      <c r="HU104" s="35"/>
      <c r="HV104" s="35"/>
      <c r="HW104" s="35"/>
      <c r="HX104" s="35"/>
      <c r="HY104" s="35"/>
      <c r="HZ104" s="35"/>
      <c r="IA104" s="35"/>
      <c r="IB104" s="35"/>
      <c r="IC104" s="35"/>
      <c r="ID104" s="35"/>
      <c r="IE104" s="35"/>
      <c r="IF104" s="35"/>
      <c r="IG104" s="35"/>
      <c r="IH104" s="35"/>
      <c r="II104" s="35"/>
      <c r="IJ104" s="35"/>
      <c r="IK104" s="35"/>
      <c r="IL104" s="35"/>
      <c r="IM104" s="35"/>
      <c r="IN104" s="35"/>
      <c r="IO104" s="35"/>
      <c r="IP104" s="35"/>
      <c r="IQ104" s="35"/>
      <c r="IR104" s="35"/>
      <c r="IS104" s="35"/>
      <c r="IT104" s="35"/>
      <c r="IU104" s="35"/>
      <c r="IV104" s="35"/>
      <c r="IW104" s="35"/>
      <c r="IX104" s="35"/>
      <c r="IY104" s="35"/>
      <c r="IZ104" s="35"/>
      <c r="JA104" s="35"/>
      <c r="JB104" s="35"/>
      <c r="JC104" s="35"/>
      <c r="JD104" s="35"/>
      <c r="JE104" s="35"/>
      <c r="JF104" s="35"/>
      <c r="JG104" s="35"/>
      <c r="JH104" s="35"/>
      <c r="JI104" s="35"/>
      <c r="JJ104" s="35"/>
      <c r="JK104" s="35"/>
      <c r="JL104" s="35"/>
      <c r="JM104" s="35"/>
      <c r="JN104" s="35"/>
      <c r="JO104" s="35"/>
      <c r="JP104" s="35"/>
      <c r="JQ104" s="35"/>
      <c r="JR104" s="35"/>
      <c r="JS104" s="35"/>
      <c r="JT104" s="35"/>
      <c r="JU104" s="35"/>
      <c r="JV104" s="35"/>
      <c r="JW104" s="35"/>
      <c r="JX104" s="35"/>
      <c r="JY104" s="35"/>
      <c r="JZ104" s="35"/>
      <c r="KA104" s="35"/>
      <c r="KB104" s="35"/>
      <c r="KC104" s="35"/>
      <c r="KD104" s="35"/>
      <c r="KE104" s="35"/>
      <c r="KF104" s="35"/>
      <c r="KG104" s="35"/>
      <c r="KH104" s="35"/>
      <c r="KI104" s="35"/>
      <c r="KJ104" s="35"/>
      <c r="KK104" s="35"/>
      <c r="KL104" s="35"/>
      <c r="KM104" s="35"/>
      <c r="KN104" s="35"/>
      <c r="KO104" s="35"/>
      <c r="KP104" s="35"/>
      <c r="KQ104" s="35"/>
      <c r="KR104" s="35"/>
      <c r="KS104" s="35"/>
      <c r="KT104" s="35"/>
      <c r="KU104" s="35"/>
      <c r="KV104" s="35"/>
      <c r="KW104" s="35"/>
      <c r="KX104" s="35"/>
      <c r="KY104" s="35"/>
      <c r="KZ104" s="35"/>
      <c r="LA104" s="35"/>
      <c r="LB104" s="35"/>
      <c r="LC104" s="35"/>
      <c r="LD104" s="35"/>
      <c r="LE104" s="35"/>
      <c r="LF104" s="35"/>
      <c r="LG104" s="35"/>
      <c r="LH104" s="35"/>
      <c r="LI104" s="35"/>
      <c r="LJ104" s="35"/>
      <c r="LK104" s="35"/>
      <c r="LL104" s="35"/>
      <c r="LM104" s="35"/>
      <c r="LN104" s="35"/>
      <c r="LO104" s="35"/>
      <c r="LP104" s="35"/>
      <c r="LQ104" s="35"/>
      <c r="LR104" s="35"/>
      <c r="LS104" s="35"/>
      <c r="LT104" s="35"/>
      <c r="LU104" s="35"/>
      <c r="LV104" s="35"/>
      <c r="LW104" s="35"/>
      <c r="LX104" s="35"/>
      <c r="LY104" s="35"/>
      <c r="LZ104" s="35"/>
      <c r="MA104" s="35"/>
      <c r="MB104" s="35"/>
      <c r="MC104" s="35"/>
      <c r="MD104" s="35"/>
      <c r="ME104" s="35"/>
      <c r="MF104" s="35"/>
      <c r="MG104" s="35"/>
      <c r="MH104" s="35"/>
      <c r="MI104" s="35"/>
      <c r="MJ104" s="35"/>
      <c r="MK104" s="35"/>
      <c r="ML104" s="35"/>
      <c r="MM104" s="35"/>
      <c r="MN104" s="35"/>
      <c r="MO104" s="35"/>
      <c r="MP104" s="35"/>
      <c r="MQ104" s="35"/>
      <c r="MR104" s="35"/>
      <c r="MS104" s="35"/>
      <c r="MT104" s="35"/>
      <c r="MU104" s="35"/>
      <c r="MV104" s="35"/>
      <c r="MW104" s="35"/>
      <c r="MX104" s="35"/>
      <c r="MY104" s="35"/>
      <c r="MZ104" s="35"/>
      <c r="NA104" s="35"/>
      <c r="NB104" s="35"/>
      <c r="NC104" s="35"/>
      <c r="ND104" s="35"/>
      <c r="NE104" s="35"/>
      <c r="NF104" s="35"/>
      <c r="NG104" s="35"/>
      <c r="NH104" s="35"/>
      <c r="NI104" s="35"/>
      <c r="NJ104" s="35"/>
      <c r="NK104" s="35"/>
      <c r="NL104" s="35"/>
      <c r="NM104" s="35"/>
      <c r="NN104" s="35"/>
      <c r="NO104" s="35"/>
      <c r="NP104" s="35"/>
      <c r="NQ104" s="35"/>
      <c r="NR104" s="35"/>
      <c r="NS104" s="35"/>
      <c r="NT104" s="35"/>
      <c r="NU104" s="35"/>
      <c r="NV104" s="35"/>
      <c r="NW104" s="35"/>
      <c r="NX104" s="35"/>
      <c r="NY104" s="35"/>
      <c r="NZ104" s="35"/>
      <c r="OA104" s="35"/>
      <c r="OB104" s="35"/>
      <c r="OC104" s="35"/>
      <c r="OD104" s="35"/>
      <c r="OE104" s="35"/>
      <c r="OF104" s="35"/>
      <c r="OG104" s="35"/>
      <c r="OH104" s="35"/>
      <c r="OI104" s="35"/>
      <c r="OJ104" s="35"/>
      <c r="OK104" s="35"/>
      <c r="OL104" s="35"/>
      <c r="OM104" s="35"/>
      <c r="ON104" s="35"/>
      <c r="OO104" s="35"/>
      <c r="OP104" s="35"/>
      <c r="OQ104" s="35"/>
      <c r="OR104" s="35"/>
      <c r="OS104" s="35"/>
      <c r="OT104" s="35"/>
      <c r="OU104" s="35"/>
      <c r="OV104" s="35"/>
      <c r="OW104" s="35"/>
      <c r="OX104" s="35"/>
      <c r="OY104" s="35"/>
      <c r="OZ104" s="35"/>
      <c r="PA104" s="35"/>
      <c r="PB104" s="35"/>
      <c r="PC104" s="35"/>
      <c r="PD104" s="35"/>
      <c r="PE104" s="35"/>
      <c r="PF104" s="35"/>
      <c r="PG104" s="35"/>
      <c r="PH104" s="35"/>
      <c r="PI104" s="35"/>
      <c r="PJ104" s="35"/>
      <c r="PK104" s="35"/>
      <c r="PL104" s="35"/>
      <c r="PM104" s="35"/>
      <c r="PN104" s="35"/>
      <c r="PO104" s="35"/>
      <c r="PP104" s="35"/>
      <c r="PQ104" s="35"/>
      <c r="PR104" s="35"/>
      <c r="PS104" s="35"/>
      <c r="PT104" s="35"/>
      <c r="PU104" s="35"/>
      <c r="PV104" s="35"/>
      <c r="PW104" s="35"/>
      <c r="PX104" s="35"/>
      <c r="PY104" s="35"/>
      <c r="PZ104" s="35"/>
      <c r="QA104" s="35"/>
      <c r="QB104" s="35"/>
      <c r="QC104" s="35"/>
      <c r="QD104" s="35"/>
      <c r="QE104" s="35"/>
      <c r="QF104" s="35"/>
      <c r="QG104" s="35"/>
      <c r="QH104" s="35"/>
      <c r="QI104" s="35"/>
      <c r="QJ104" s="35"/>
      <c r="QK104" s="35"/>
      <c r="QL104" s="35"/>
      <c r="QM104" s="35"/>
      <c r="QN104" s="35"/>
      <c r="QO104" s="35"/>
      <c r="QP104" s="35"/>
      <c r="QQ104" s="35"/>
      <c r="QR104" s="35"/>
      <c r="QS104" s="35"/>
      <c r="QT104" s="35"/>
      <c r="QU104" s="35"/>
      <c r="QV104" s="35"/>
      <c r="QW104" s="35"/>
      <c r="QX104" s="35"/>
      <c r="QY104" s="35"/>
      <c r="QZ104" s="35"/>
      <c r="RA104" s="35"/>
      <c r="RB104" s="35"/>
      <c r="RC104" s="35"/>
      <c r="RD104" s="35"/>
      <c r="RE104" s="35"/>
      <c r="RF104" s="35"/>
      <c r="RG104" s="35"/>
      <c r="RH104" s="35"/>
      <c r="RI104" s="35"/>
      <c r="RJ104" s="35"/>
      <c r="RK104" s="35"/>
      <c r="RL104" s="35"/>
      <c r="RM104" s="35"/>
      <c r="RN104" s="35"/>
      <c r="RO104" s="35"/>
      <c r="RP104" s="35"/>
      <c r="RQ104" s="35"/>
      <c r="RR104" s="35"/>
      <c r="RS104" s="35"/>
      <c r="RT104" s="35"/>
      <c r="RU104" s="35"/>
      <c r="RV104" s="35"/>
      <c r="RW104" s="35"/>
      <c r="RX104" s="35"/>
      <c r="RY104" s="35"/>
      <c r="RZ104" s="35"/>
      <c r="SA104" s="35"/>
      <c r="SB104" s="35"/>
      <c r="SC104" s="35"/>
      <c r="SD104" s="35"/>
      <c r="SE104" s="35"/>
      <c r="SF104" s="35"/>
      <c r="SG104" s="35"/>
      <c r="SH104" s="35"/>
      <c r="SI104" s="35"/>
      <c r="SJ104" s="35"/>
      <c r="SK104" s="35"/>
      <c r="SL104" s="35"/>
      <c r="SM104" s="35"/>
      <c r="SN104" s="35"/>
      <c r="SO104" s="35"/>
      <c r="SP104" s="35"/>
      <c r="SQ104" s="35"/>
      <c r="SR104" s="35"/>
      <c r="SS104" s="35"/>
      <c r="ST104" s="35"/>
      <c r="SU104" s="35"/>
      <c r="SV104" s="35"/>
      <c r="SW104" s="35"/>
      <c r="SX104" s="35"/>
      <c r="SY104" s="35"/>
      <c r="SZ104" s="35"/>
      <c r="TA104" s="35"/>
      <c r="TB104" s="35"/>
      <c r="TC104" s="35"/>
      <c r="TD104" s="35"/>
      <c r="TE104" s="35"/>
      <c r="TF104" s="35"/>
      <c r="TG104" s="35"/>
      <c r="TH104" s="35"/>
      <c r="TI104" s="35"/>
      <c r="TJ104" s="35"/>
      <c r="TK104" s="35"/>
      <c r="TL104" s="35"/>
      <c r="TM104" s="35"/>
      <c r="TN104" s="35"/>
      <c r="TO104" s="35"/>
      <c r="TP104" s="35"/>
      <c r="TQ104" s="35"/>
      <c r="TR104" s="35"/>
      <c r="TS104" s="35"/>
      <c r="TT104" s="35"/>
      <c r="TU104" s="35"/>
      <c r="TV104" s="35"/>
      <c r="TW104" s="35"/>
      <c r="TX104" s="35"/>
      <c r="TY104" s="35"/>
      <c r="TZ104" s="35"/>
      <c r="UA104" s="35"/>
      <c r="UB104" s="35"/>
      <c r="UC104" s="35"/>
      <c r="UD104" s="35"/>
      <c r="UE104" s="35"/>
      <c r="UF104" s="35"/>
      <c r="UG104" s="35"/>
      <c r="UH104" s="35"/>
      <c r="UI104" s="35"/>
      <c r="UJ104" s="35"/>
      <c r="UK104" s="35"/>
      <c r="UL104" s="35"/>
      <c r="UM104" s="35"/>
      <c r="UN104" s="35"/>
      <c r="UO104" s="35"/>
      <c r="UP104" s="35"/>
      <c r="UQ104" s="35"/>
      <c r="UR104" s="35"/>
      <c r="US104" s="35"/>
      <c r="UT104" s="35"/>
      <c r="UU104" s="35"/>
      <c r="UV104" s="35"/>
      <c r="UW104" s="35"/>
      <c r="UX104" s="35"/>
      <c r="UY104" s="35"/>
      <c r="UZ104" s="35"/>
      <c r="VA104" s="35"/>
      <c r="VB104" s="35"/>
      <c r="VC104" s="35"/>
      <c r="VD104" s="35"/>
      <c r="VE104" s="35"/>
      <c r="VF104" s="35"/>
      <c r="VG104" s="35"/>
      <c r="VH104" s="35"/>
      <c r="VI104" s="35"/>
      <c r="VJ104" s="35"/>
      <c r="VK104" s="35"/>
      <c r="VL104" s="35"/>
      <c r="VM104" s="35"/>
      <c r="VN104" s="35"/>
      <c r="VO104" s="35"/>
      <c r="VP104" s="35"/>
      <c r="VQ104" s="35"/>
      <c r="VR104" s="35"/>
      <c r="VS104" s="35"/>
      <c r="VT104" s="35"/>
      <c r="VU104" s="35"/>
      <c r="VV104" s="35"/>
      <c r="VW104" s="35"/>
      <c r="VX104" s="35"/>
      <c r="VY104" s="35"/>
      <c r="VZ104" s="35"/>
      <c r="WA104" s="35"/>
      <c r="WB104" s="35"/>
      <c r="WC104" s="35"/>
      <c r="WD104" s="35"/>
      <c r="WE104" s="35"/>
      <c r="WF104" s="35"/>
      <c r="WG104" s="35"/>
      <c r="WH104" s="35"/>
      <c r="WI104" s="35"/>
      <c r="WJ104" s="35"/>
      <c r="WK104" s="35"/>
      <c r="WL104" s="35"/>
      <c r="WM104" s="35"/>
      <c r="WN104" s="35"/>
      <c r="WO104" s="35"/>
      <c r="WP104" s="35"/>
      <c r="WQ104" s="35"/>
      <c r="WR104" s="35"/>
      <c r="WS104" s="35"/>
      <c r="WT104" s="35"/>
      <c r="WU104" s="35"/>
      <c r="WV104" s="35"/>
      <c r="WW104" s="35"/>
      <c r="WX104" s="35"/>
      <c r="WY104" s="35"/>
      <c r="WZ104" s="35"/>
      <c r="XA104" s="35"/>
      <c r="XB104" s="35"/>
      <c r="XC104" s="35"/>
      <c r="XD104" s="35"/>
      <c r="XE104" s="35"/>
      <c r="XF104" s="35"/>
      <c r="XG104" s="35"/>
      <c r="XH104" s="35"/>
      <c r="XI104" s="35"/>
      <c r="XJ104" s="35"/>
      <c r="XK104" s="35"/>
      <c r="XL104" s="35"/>
      <c r="XM104" s="35"/>
      <c r="XN104" s="35"/>
      <c r="XO104" s="35"/>
      <c r="XP104" s="35"/>
      <c r="XQ104" s="35"/>
      <c r="XR104" s="35"/>
      <c r="XS104" s="35"/>
      <c r="XT104" s="35"/>
      <c r="XU104" s="35"/>
      <c r="XV104" s="35"/>
      <c r="XW104" s="35"/>
      <c r="XX104" s="35"/>
      <c r="XY104" s="35"/>
      <c r="XZ104" s="35"/>
      <c r="YA104" s="35"/>
      <c r="YB104" s="35"/>
      <c r="YC104" s="35"/>
      <c r="YD104" s="35"/>
      <c r="YE104" s="35"/>
      <c r="YF104" s="35"/>
      <c r="YG104" s="35"/>
      <c r="YH104" s="35"/>
      <c r="YI104" s="35"/>
      <c r="YJ104" s="35"/>
      <c r="YK104" s="35"/>
      <c r="YL104" s="35"/>
      <c r="YM104" s="35"/>
      <c r="YN104" s="35"/>
      <c r="YO104" s="35"/>
      <c r="YP104" s="35"/>
      <c r="YQ104" s="35"/>
      <c r="YR104" s="35"/>
      <c r="YS104" s="35"/>
      <c r="YT104" s="35"/>
      <c r="YU104" s="35"/>
      <c r="YV104" s="35"/>
      <c r="YW104" s="35"/>
      <c r="YX104" s="35"/>
      <c r="YY104" s="35"/>
      <c r="YZ104" s="35"/>
      <c r="ZA104" s="35"/>
      <c r="ZB104" s="35"/>
      <c r="ZC104" s="35"/>
      <c r="ZD104" s="35"/>
      <c r="ZE104" s="35"/>
      <c r="ZF104" s="35"/>
      <c r="ZG104" s="35"/>
      <c r="ZH104" s="35"/>
      <c r="ZI104" s="35"/>
      <c r="ZJ104" s="35"/>
      <c r="ZK104" s="35"/>
      <c r="ZL104" s="35"/>
      <c r="ZM104" s="35"/>
      <c r="ZN104" s="35"/>
      <c r="ZO104" s="35"/>
      <c r="ZP104" s="35"/>
      <c r="ZQ104" s="35"/>
      <c r="ZR104" s="35"/>
      <c r="ZS104" s="35"/>
      <c r="ZT104" s="35"/>
      <c r="ZU104" s="35"/>
      <c r="ZV104" s="35"/>
      <c r="ZW104" s="35"/>
      <c r="ZX104" s="35"/>
      <c r="ZY104" s="35"/>
      <c r="ZZ104" s="35"/>
      <c r="AAA104" s="35"/>
      <c r="AAB104" s="35"/>
      <c r="AAC104" s="35"/>
      <c r="AAD104" s="35"/>
      <c r="AAE104" s="35"/>
      <c r="AAF104" s="35"/>
      <c r="AAG104" s="35"/>
      <c r="AAH104" s="35"/>
      <c r="AAI104" s="35"/>
      <c r="AAJ104" s="35"/>
      <c r="AAK104" s="35"/>
      <c r="AAL104" s="35"/>
      <c r="AAM104" s="35"/>
      <c r="AAN104" s="35"/>
      <c r="AAO104" s="35"/>
      <c r="AAP104" s="35"/>
      <c r="AAQ104" s="35"/>
      <c r="AAR104" s="35"/>
      <c r="AAS104" s="35"/>
      <c r="AAT104" s="35"/>
      <c r="AAU104" s="35"/>
      <c r="AAV104" s="35"/>
      <c r="AAW104" s="35"/>
      <c r="AAX104" s="35"/>
      <c r="AAY104" s="35"/>
      <c r="AAZ104" s="35"/>
      <c r="ABA104" s="35"/>
      <c r="ABB104" s="35"/>
      <c r="ABC104" s="35"/>
      <c r="ABD104" s="35"/>
      <c r="ABE104" s="35"/>
      <c r="ABF104" s="35"/>
      <c r="ABG104" s="35"/>
      <c r="ABH104" s="35"/>
      <c r="ABI104" s="35"/>
      <c r="ABJ104" s="35"/>
      <c r="ABK104" s="35"/>
      <c r="ABL104" s="35"/>
      <c r="ABM104" s="35"/>
      <c r="ABN104" s="35"/>
      <c r="ABO104" s="35"/>
      <c r="ABP104" s="35"/>
      <c r="ABQ104" s="35"/>
      <c r="ABR104" s="35"/>
      <c r="ABS104" s="35"/>
      <c r="ABT104" s="35"/>
      <c r="ABU104" s="35"/>
      <c r="ABV104" s="35"/>
      <c r="ABW104" s="35"/>
      <c r="ABX104" s="35"/>
      <c r="ABY104" s="35"/>
      <c r="ABZ104" s="35"/>
      <c r="ACA104" s="35"/>
      <c r="ACB104" s="35"/>
      <c r="ACC104" s="35"/>
      <c r="ACD104" s="35"/>
      <c r="ACE104" s="35"/>
      <c r="ACF104" s="35"/>
      <c r="ACG104" s="35"/>
      <c r="ACH104" s="35"/>
      <c r="ACI104" s="35"/>
      <c r="ACJ104" s="35"/>
      <c r="ACK104" s="35"/>
      <c r="ACL104" s="35"/>
      <c r="ACM104" s="35"/>
      <c r="ACN104" s="35"/>
      <c r="ACO104" s="35"/>
      <c r="ACP104" s="35"/>
      <c r="ACQ104" s="35"/>
      <c r="ACR104" s="35"/>
      <c r="ACS104" s="35"/>
      <c r="ACT104" s="35"/>
      <c r="ACU104" s="35"/>
      <c r="ACV104" s="35"/>
      <c r="ACW104" s="35"/>
      <c r="ACX104" s="35"/>
      <c r="ACY104" s="35"/>
      <c r="ACZ104" s="35"/>
      <c r="ADA104" s="35"/>
      <c r="ADB104" s="35"/>
      <c r="ADC104" s="35"/>
      <c r="ADD104" s="35"/>
      <c r="ADE104" s="35"/>
      <c r="ADF104" s="35"/>
      <c r="ADG104" s="35"/>
      <c r="ADH104" s="35"/>
      <c r="ADI104" s="35"/>
      <c r="ADJ104" s="35"/>
      <c r="ADK104" s="35"/>
      <c r="ADL104" s="35"/>
      <c r="ADM104" s="35"/>
      <c r="ADN104" s="35"/>
      <c r="ADO104" s="35"/>
      <c r="ADP104" s="35"/>
      <c r="ADQ104" s="35"/>
      <c r="ADR104" s="35"/>
      <c r="ADS104" s="35"/>
      <c r="ADT104" s="35"/>
      <c r="ADU104" s="35"/>
      <c r="ADV104" s="35"/>
      <c r="ADW104" s="35"/>
      <c r="ADX104" s="35"/>
      <c r="ADY104" s="35"/>
      <c r="ADZ104" s="35"/>
      <c r="AEA104" s="35"/>
      <c r="AEB104" s="35"/>
      <c r="AEC104" s="35"/>
      <c r="AED104" s="35"/>
      <c r="AEE104" s="35"/>
      <c r="AEF104" s="35"/>
      <c r="AEG104" s="35"/>
      <c r="AEH104" s="35"/>
      <c r="AEI104" s="35"/>
      <c r="AEJ104" s="35"/>
      <c r="AEK104" s="35"/>
      <c r="AEL104" s="35"/>
      <c r="AEM104" s="35"/>
      <c r="AEN104" s="35"/>
      <c r="AEO104" s="35"/>
      <c r="AEP104" s="35"/>
      <c r="AEQ104" s="35"/>
      <c r="AER104" s="35"/>
      <c r="AES104" s="35"/>
      <c r="AET104" s="35"/>
      <c r="AEU104" s="35"/>
      <c r="AEV104" s="35"/>
      <c r="AEW104" s="35"/>
      <c r="AEX104" s="35"/>
      <c r="AEY104" s="35"/>
      <c r="AEZ104" s="35"/>
      <c r="AFA104" s="35"/>
      <c r="AFB104" s="35"/>
      <c r="AFC104" s="35"/>
      <c r="AFD104" s="35"/>
      <c r="AFE104" s="35"/>
      <c r="AFF104" s="35"/>
      <c r="AFG104" s="35"/>
      <c r="AFH104" s="35"/>
      <c r="AFI104" s="35"/>
      <c r="AFJ104" s="35"/>
      <c r="AFK104" s="35"/>
      <c r="AFL104" s="35"/>
      <c r="AFM104" s="35"/>
      <c r="AFN104" s="35"/>
      <c r="AFO104" s="35"/>
      <c r="AFP104" s="35"/>
      <c r="AFQ104" s="35"/>
      <c r="AFR104" s="35"/>
      <c r="AFS104" s="35"/>
      <c r="AFT104" s="35"/>
      <c r="AFU104" s="35"/>
      <c r="AFV104" s="35"/>
      <c r="AFW104" s="35"/>
      <c r="AFX104" s="35"/>
      <c r="AFY104" s="35"/>
      <c r="AFZ104" s="35"/>
      <c r="AGA104" s="35"/>
      <c r="AGB104" s="35"/>
      <c r="AGC104" s="35"/>
      <c r="AGD104" s="35"/>
      <c r="AGE104" s="35"/>
      <c r="AGF104" s="35"/>
      <c r="AGG104" s="35"/>
      <c r="AGH104" s="35"/>
      <c r="AGI104" s="35"/>
      <c r="AGJ104" s="35"/>
      <c r="AGK104" s="35"/>
      <c r="AGL104" s="35"/>
      <c r="AGM104" s="35"/>
      <c r="AGN104" s="35"/>
      <c r="AGO104" s="35"/>
      <c r="AGP104" s="35"/>
      <c r="AGQ104" s="35"/>
      <c r="AGR104" s="35"/>
      <c r="AGS104" s="35"/>
      <c r="AGT104" s="35"/>
      <c r="AGU104" s="35"/>
      <c r="AGV104" s="35"/>
      <c r="AGW104" s="35"/>
      <c r="AGX104" s="35"/>
      <c r="AGY104" s="35"/>
      <c r="AGZ104" s="35"/>
      <c r="AHA104" s="35"/>
      <c r="AHB104" s="35"/>
      <c r="AHC104" s="35"/>
      <c r="AHD104" s="35"/>
      <c r="AHE104" s="35"/>
      <c r="AHF104" s="35"/>
      <c r="AHG104" s="35"/>
      <c r="AHH104" s="35"/>
      <c r="AHI104" s="35"/>
      <c r="AHJ104" s="35"/>
      <c r="AHK104" s="35"/>
      <c r="AHL104" s="35"/>
      <c r="AHM104" s="35"/>
      <c r="AHN104" s="35"/>
      <c r="AHO104" s="35"/>
      <c r="AHP104" s="35"/>
      <c r="AHQ104" s="35"/>
      <c r="AHR104" s="35"/>
      <c r="AHS104" s="35"/>
      <c r="AHT104" s="35"/>
      <c r="AHU104" s="35"/>
      <c r="AHV104" s="35"/>
      <c r="AHW104" s="35"/>
      <c r="AHX104" s="35"/>
      <c r="AHY104" s="35"/>
      <c r="AHZ104" s="35"/>
      <c r="AIA104" s="35"/>
      <c r="AIB104" s="35"/>
      <c r="AIC104" s="35"/>
      <c r="AID104" s="35"/>
      <c r="AIE104" s="35"/>
      <c r="AIF104" s="35"/>
      <c r="AIG104" s="35"/>
      <c r="AIH104" s="35"/>
      <c r="AII104" s="35"/>
      <c r="AIJ104" s="35"/>
      <c r="AIK104" s="35"/>
      <c r="AIL104" s="35"/>
      <c r="AIM104" s="35"/>
      <c r="AIN104" s="35"/>
      <c r="AIO104" s="35"/>
      <c r="AIP104" s="35"/>
      <c r="AIQ104" s="35"/>
      <c r="AIR104" s="35"/>
      <c r="AIS104" s="35"/>
      <c r="AIT104" s="35"/>
      <c r="AIU104" s="35"/>
      <c r="AIV104" s="35"/>
      <c r="AIW104" s="35"/>
      <c r="AIX104" s="35"/>
      <c r="AIY104" s="35"/>
      <c r="AIZ104" s="35"/>
      <c r="AJA104" s="35"/>
      <c r="AJB104" s="35"/>
      <c r="AJC104" s="35"/>
      <c r="AJD104" s="35"/>
      <c r="AJE104" s="35"/>
      <c r="AJF104" s="35"/>
      <c r="AJG104" s="35"/>
      <c r="AJH104" s="35"/>
      <c r="AJI104" s="35"/>
      <c r="AJJ104" s="35"/>
      <c r="AJK104" s="35"/>
      <c r="AJL104" s="35"/>
      <c r="AJM104" s="35"/>
      <c r="AJN104" s="35"/>
      <c r="AJO104" s="35"/>
      <c r="AJP104" s="35"/>
      <c r="AJQ104" s="35"/>
      <c r="AJR104" s="35"/>
      <c r="AJS104" s="35"/>
      <c r="AJT104" s="35"/>
      <c r="AJU104" s="35"/>
      <c r="AJV104" s="35"/>
      <c r="AJW104" s="35"/>
      <c r="AJX104" s="35"/>
      <c r="AJY104" s="35"/>
      <c r="AJZ104" s="35"/>
      <c r="AKA104" s="35"/>
      <c r="AKB104" s="35"/>
      <c r="AKC104" s="35"/>
      <c r="AKD104" s="35"/>
      <c r="AKE104" s="35"/>
      <c r="AKF104" s="35"/>
      <c r="AKG104" s="35"/>
      <c r="AKH104" s="35"/>
      <c r="AKI104" s="35"/>
      <c r="AKJ104" s="35"/>
      <c r="AKK104" s="35"/>
      <c r="AKL104" s="35"/>
      <c r="AKM104" s="35"/>
      <c r="AKN104" s="35"/>
      <c r="AKO104" s="35"/>
      <c r="AKP104" s="35"/>
      <c r="AKQ104" s="35"/>
      <c r="AKR104" s="35"/>
      <c r="AKS104" s="35"/>
      <c r="AKT104" s="35"/>
      <c r="AKU104" s="35"/>
      <c r="AKV104" s="35"/>
      <c r="AKW104" s="35"/>
      <c r="AKX104" s="35"/>
      <c r="AKY104" s="35"/>
      <c r="AKZ104" s="35"/>
      <c r="ALA104" s="35"/>
      <c r="ALB104" s="35"/>
      <c r="ALC104" s="35"/>
      <c r="ALD104" s="35"/>
      <c r="ALE104" s="35"/>
      <c r="ALF104" s="35"/>
      <c r="ALG104" s="35"/>
      <c r="ALH104" s="35"/>
      <c r="ALI104" s="35"/>
      <c r="ALJ104" s="35"/>
      <c r="ALK104" s="35"/>
      <c r="ALL104" s="35"/>
      <c r="ALM104" s="35"/>
      <c r="ALN104" s="35"/>
      <c r="ALO104" s="35"/>
      <c r="ALP104" s="35"/>
      <c r="ALQ104" s="35"/>
      <c r="ALR104" s="35"/>
      <c r="ALS104" s="35"/>
      <c r="ALT104" s="35"/>
      <c r="ALU104" s="35"/>
      <c r="ALV104" s="35"/>
      <c r="ALW104" s="35"/>
      <c r="ALX104" s="35"/>
      <c r="ALY104" s="35"/>
      <c r="ALZ104" s="35"/>
      <c r="AMA104" s="35"/>
      <c r="AMB104" s="35"/>
      <c r="AMC104" s="35"/>
      <c r="AMD104" s="35"/>
      <c r="AME104" s="35"/>
      <c r="AMF104" s="35"/>
      <c r="AMG104" s="35"/>
      <c r="AMH104" s="35"/>
      <c r="AMI104" s="35"/>
      <c r="AMJ104" s="35"/>
      <c r="AMK104" s="35"/>
    </row>
    <row r="105" s="1" customFormat="1" ht="20.1" customHeight="1" spans="1:1025">
      <c r="A105" s="11"/>
      <c r="B105" s="11">
        <v>102</v>
      </c>
      <c r="C105" s="12"/>
      <c r="D105" s="13"/>
      <c r="E105" s="14"/>
      <c r="F105" s="14"/>
      <c r="G105" s="13"/>
      <c r="H105" s="15"/>
      <c r="I105" s="20"/>
      <c r="J105" s="13"/>
      <c r="K105" s="24">
        <v>8.581</v>
      </c>
      <c r="L105" s="22">
        <f>K105/0.003375</f>
        <v>2542.51851851852</v>
      </c>
      <c r="M105" s="25">
        <v>462.3</v>
      </c>
      <c r="N105" s="15">
        <f>M105/22.5</f>
        <v>20.5466666666667</v>
      </c>
      <c r="O105" s="15"/>
      <c r="P105" s="15"/>
      <c r="Q105" s="30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3"/>
      <c r="AG105" s="34"/>
      <c r="AH105" s="34"/>
      <c r="AI105" s="34"/>
      <c r="AJ105" s="34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  <c r="CQ105" s="35"/>
      <c r="CR105" s="35"/>
      <c r="CS105" s="35"/>
      <c r="CT105" s="35"/>
      <c r="CU105" s="35"/>
      <c r="CV105" s="35"/>
      <c r="CW105" s="35"/>
      <c r="CX105" s="35"/>
      <c r="CY105" s="35"/>
      <c r="CZ105" s="35"/>
      <c r="DA105" s="35"/>
      <c r="DB105" s="35"/>
      <c r="DC105" s="35"/>
      <c r="DD105" s="35"/>
      <c r="DE105" s="35"/>
      <c r="DF105" s="35"/>
      <c r="DG105" s="35"/>
      <c r="DH105" s="35"/>
      <c r="DI105" s="35"/>
      <c r="DJ105" s="35"/>
      <c r="DK105" s="35"/>
      <c r="DL105" s="35"/>
      <c r="DM105" s="35"/>
      <c r="DN105" s="35"/>
      <c r="DO105" s="35"/>
      <c r="DP105" s="35"/>
      <c r="DQ105" s="35"/>
      <c r="DR105" s="35"/>
      <c r="DS105" s="35"/>
      <c r="DT105" s="35"/>
      <c r="DU105" s="35"/>
      <c r="DV105" s="35"/>
      <c r="DW105" s="35"/>
      <c r="DX105" s="35"/>
      <c r="DY105" s="35"/>
      <c r="DZ105" s="35"/>
      <c r="EA105" s="35"/>
      <c r="EB105" s="35"/>
      <c r="EC105" s="35"/>
      <c r="ED105" s="35"/>
      <c r="EE105" s="35"/>
      <c r="EF105" s="35"/>
      <c r="EG105" s="35"/>
      <c r="EH105" s="35"/>
      <c r="EI105" s="35"/>
      <c r="EJ105" s="35"/>
      <c r="EK105" s="35"/>
      <c r="EL105" s="35"/>
      <c r="EM105" s="35"/>
      <c r="EN105" s="35"/>
      <c r="EO105" s="35"/>
      <c r="EP105" s="35"/>
      <c r="EQ105" s="35"/>
      <c r="ER105" s="35"/>
      <c r="ES105" s="35"/>
      <c r="ET105" s="35"/>
      <c r="EU105" s="35"/>
      <c r="EV105" s="35"/>
      <c r="EW105" s="35"/>
      <c r="EX105" s="35"/>
      <c r="EY105" s="35"/>
      <c r="EZ105" s="35"/>
      <c r="FA105" s="35"/>
      <c r="FB105" s="35"/>
      <c r="FC105" s="35"/>
      <c r="FD105" s="35"/>
      <c r="FE105" s="35"/>
      <c r="FF105" s="35"/>
      <c r="FG105" s="35"/>
      <c r="FH105" s="35"/>
      <c r="FI105" s="35"/>
      <c r="FJ105" s="35"/>
      <c r="FK105" s="35"/>
      <c r="FL105" s="35"/>
      <c r="FM105" s="35"/>
      <c r="FN105" s="35"/>
      <c r="FO105" s="35"/>
      <c r="FP105" s="35"/>
      <c r="FQ105" s="35"/>
      <c r="FR105" s="35"/>
      <c r="FS105" s="35"/>
      <c r="FT105" s="35"/>
      <c r="FU105" s="35"/>
      <c r="FV105" s="35"/>
      <c r="FW105" s="35"/>
      <c r="FX105" s="35"/>
      <c r="FY105" s="35"/>
      <c r="FZ105" s="35"/>
      <c r="GA105" s="35"/>
      <c r="GB105" s="35"/>
      <c r="GC105" s="35"/>
      <c r="GD105" s="35"/>
      <c r="GE105" s="35"/>
      <c r="GF105" s="35"/>
      <c r="GG105" s="35"/>
      <c r="GH105" s="35"/>
      <c r="GI105" s="35"/>
      <c r="GJ105" s="35"/>
      <c r="GK105" s="35"/>
      <c r="GL105" s="35"/>
      <c r="GM105" s="35"/>
      <c r="GN105" s="35"/>
      <c r="GO105" s="35"/>
      <c r="GP105" s="35"/>
      <c r="GQ105" s="35"/>
      <c r="GR105" s="35"/>
      <c r="GS105" s="35"/>
      <c r="GT105" s="35"/>
      <c r="GU105" s="35"/>
      <c r="GV105" s="35"/>
      <c r="GW105" s="35"/>
      <c r="GX105" s="35"/>
      <c r="GY105" s="35"/>
      <c r="GZ105" s="35"/>
      <c r="HA105" s="35"/>
      <c r="HB105" s="35"/>
      <c r="HC105" s="35"/>
      <c r="HD105" s="35"/>
      <c r="HE105" s="35"/>
      <c r="HF105" s="35"/>
      <c r="HG105" s="35"/>
      <c r="HH105" s="35"/>
      <c r="HI105" s="35"/>
      <c r="HJ105" s="35"/>
      <c r="HK105" s="35"/>
      <c r="HL105" s="35"/>
      <c r="HM105" s="35"/>
      <c r="HN105" s="35"/>
      <c r="HO105" s="35"/>
      <c r="HP105" s="35"/>
      <c r="HQ105" s="35"/>
      <c r="HR105" s="35"/>
      <c r="HS105" s="35"/>
      <c r="HT105" s="35"/>
      <c r="HU105" s="35"/>
      <c r="HV105" s="35"/>
      <c r="HW105" s="35"/>
      <c r="HX105" s="35"/>
      <c r="HY105" s="35"/>
      <c r="HZ105" s="35"/>
      <c r="IA105" s="35"/>
      <c r="IB105" s="35"/>
      <c r="IC105" s="35"/>
      <c r="ID105" s="35"/>
      <c r="IE105" s="35"/>
      <c r="IF105" s="35"/>
      <c r="IG105" s="35"/>
      <c r="IH105" s="35"/>
      <c r="II105" s="35"/>
      <c r="IJ105" s="35"/>
      <c r="IK105" s="35"/>
      <c r="IL105" s="35"/>
      <c r="IM105" s="35"/>
      <c r="IN105" s="35"/>
      <c r="IO105" s="35"/>
      <c r="IP105" s="35"/>
      <c r="IQ105" s="35"/>
      <c r="IR105" s="35"/>
      <c r="IS105" s="35"/>
      <c r="IT105" s="35"/>
      <c r="IU105" s="35"/>
      <c r="IV105" s="35"/>
      <c r="IW105" s="35"/>
      <c r="IX105" s="35"/>
      <c r="IY105" s="35"/>
      <c r="IZ105" s="35"/>
      <c r="JA105" s="35"/>
      <c r="JB105" s="35"/>
      <c r="JC105" s="35"/>
      <c r="JD105" s="35"/>
      <c r="JE105" s="35"/>
      <c r="JF105" s="35"/>
      <c r="JG105" s="35"/>
      <c r="JH105" s="35"/>
      <c r="JI105" s="35"/>
      <c r="JJ105" s="35"/>
      <c r="JK105" s="35"/>
      <c r="JL105" s="35"/>
      <c r="JM105" s="35"/>
      <c r="JN105" s="35"/>
      <c r="JO105" s="35"/>
      <c r="JP105" s="35"/>
      <c r="JQ105" s="35"/>
      <c r="JR105" s="35"/>
      <c r="JS105" s="35"/>
      <c r="JT105" s="35"/>
      <c r="JU105" s="35"/>
      <c r="JV105" s="35"/>
      <c r="JW105" s="35"/>
      <c r="JX105" s="35"/>
      <c r="JY105" s="35"/>
      <c r="JZ105" s="35"/>
      <c r="KA105" s="35"/>
      <c r="KB105" s="35"/>
      <c r="KC105" s="35"/>
      <c r="KD105" s="35"/>
      <c r="KE105" s="35"/>
      <c r="KF105" s="35"/>
      <c r="KG105" s="35"/>
      <c r="KH105" s="35"/>
      <c r="KI105" s="35"/>
      <c r="KJ105" s="35"/>
      <c r="KK105" s="35"/>
      <c r="KL105" s="35"/>
      <c r="KM105" s="35"/>
      <c r="KN105" s="35"/>
      <c r="KO105" s="35"/>
      <c r="KP105" s="35"/>
      <c r="KQ105" s="35"/>
      <c r="KR105" s="35"/>
      <c r="KS105" s="35"/>
      <c r="KT105" s="35"/>
      <c r="KU105" s="35"/>
      <c r="KV105" s="35"/>
      <c r="KW105" s="35"/>
      <c r="KX105" s="35"/>
      <c r="KY105" s="35"/>
      <c r="KZ105" s="35"/>
      <c r="LA105" s="35"/>
      <c r="LB105" s="35"/>
      <c r="LC105" s="35"/>
      <c r="LD105" s="35"/>
      <c r="LE105" s="35"/>
      <c r="LF105" s="35"/>
      <c r="LG105" s="35"/>
      <c r="LH105" s="35"/>
      <c r="LI105" s="35"/>
      <c r="LJ105" s="35"/>
      <c r="LK105" s="35"/>
      <c r="LL105" s="35"/>
      <c r="LM105" s="35"/>
      <c r="LN105" s="35"/>
      <c r="LO105" s="35"/>
      <c r="LP105" s="35"/>
      <c r="LQ105" s="35"/>
      <c r="LR105" s="35"/>
      <c r="LS105" s="35"/>
      <c r="LT105" s="35"/>
      <c r="LU105" s="35"/>
      <c r="LV105" s="35"/>
      <c r="LW105" s="35"/>
      <c r="LX105" s="35"/>
      <c r="LY105" s="35"/>
      <c r="LZ105" s="35"/>
      <c r="MA105" s="35"/>
      <c r="MB105" s="35"/>
      <c r="MC105" s="35"/>
      <c r="MD105" s="35"/>
      <c r="ME105" s="35"/>
      <c r="MF105" s="35"/>
      <c r="MG105" s="35"/>
      <c r="MH105" s="35"/>
      <c r="MI105" s="35"/>
      <c r="MJ105" s="35"/>
      <c r="MK105" s="35"/>
      <c r="ML105" s="35"/>
      <c r="MM105" s="35"/>
      <c r="MN105" s="35"/>
      <c r="MO105" s="35"/>
      <c r="MP105" s="35"/>
      <c r="MQ105" s="35"/>
      <c r="MR105" s="35"/>
      <c r="MS105" s="35"/>
      <c r="MT105" s="35"/>
      <c r="MU105" s="35"/>
      <c r="MV105" s="35"/>
      <c r="MW105" s="35"/>
      <c r="MX105" s="35"/>
      <c r="MY105" s="35"/>
      <c r="MZ105" s="35"/>
      <c r="NA105" s="35"/>
      <c r="NB105" s="35"/>
      <c r="NC105" s="35"/>
      <c r="ND105" s="35"/>
      <c r="NE105" s="35"/>
      <c r="NF105" s="35"/>
      <c r="NG105" s="35"/>
      <c r="NH105" s="35"/>
      <c r="NI105" s="35"/>
      <c r="NJ105" s="35"/>
      <c r="NK105" s="35"/>
      <c r="NL105" s="35"/>
      <c r="NM105" s="35"/>
      <c r="NN105" s="35"/>
      <c r="NO105" s="35"/>
      <c r="NP105" s="35"/>
      <c r="NQ105" s="35"/>
      <c r="NR105" s="35"/>
      <c r="NS105" s="35"/>
      <c r="NT105" s="35"/>
      <c r="NU105" s="35"/>
      <c r="NV105" s="35"/>
      <c r="NW105" s="35"/>
      <c r="NX105" s="35"/>
      <c r="NY105" s="35"/>
      <c r="NZ105" s="35"/>
      <c r="OA105" s="35"/>
      <c r="OB105" s="35"/>
      <c r="OC105" s="35"/>
      <c r="OD105" s="35"/>
      <c r="OE105" s="35"/>
      <c r="OF105" s="35"/>
      <c r="OG105" s="35"/>
      <c r="OH105" s="35"/>
      <c r="OI105" s="35"/>
      <c r="OJ105" s="35"/>
      <c r="OK105" s="35"/>
      <c r="OL105" s="35"/>
      <c r="OM105" s="35"/>
      <c r="ON105" s="35"/>
      <c r="OO105" s="35"/>
      <c r="OP105" s="35"/>
      <c r="OQ105" s="35"/>
      <c r="OR105" s="35"/>
      <c r="OS105" s="35"/>
      <c r="OT105" s="35"/>
      <c r="OU105" s="35"/>
      <c r="OV105" s="35"/>
      <c r="OW105" s="35"/>
      <c r="OX105" s="35"/>
      <c r="OY105" s="35"/>
      <c r="OZ105" s="35"/>
      <c r="PA105" s="35"/>
      <c r="PB105" s="35"/>
      <c r="PC105" s="35"/>
      <c r="PD105" s="35"/>
      <c r="PE105" s="35"/>
      <c r="PF105" s="35"/>
      <c r="PG105" s="35"/>
      <c r="PH105" s="35"/>
      <c r="PI105" s="35"/>
      <c r="PJ105" s="35"/>
      <c r="PK105" s="35"/>
      <c r="PL105" s="35"/>
      <c r="PM105" s="35"/>
      <c r="PN105" s="35"/>
      <c r="PO105" s="35"/>
      <c r="PP105" s="35"/>
      <c r="PQ105" s="35"/>
      <c r="PR105" s="35"/>
      <c r="PS105" s="35"/>
      <c r="PT105" s="35"/>
      <c r="PU105" s="35"/>
      <c r="PV105" s="35"/>
      <c r="PW105" s="35"/>
      <c r="PX105" s="35"/>
      <c r="PY105" s="35"/>
      <c r="PZ105" s="35"/>
      <c r="QA105" s="35"/>
      <c r="QB105" s="35"/>
      <c r="QC105" s="35"/>
      <c r="QD105" s="35"/>
      <c r="QE105" s="35"/>
      <c r="QF105" s="35"/>
      <c r="QG105" s="35"/>
      <c r="QH105" s="35"/>
      <c r="QI105" s="35"/>
      <c r="QJ105" s="35"/>
      <c r="QK105" s="35"/>
      <c r="QL105" s="35"/>
      <c r="QM105" s="35"/>
      <c r="QN105" s="35"/>
      <c r="QO105" s="35"/>
      <c r="QP105" s="35"/>
      <c r="QQ105" s="35"/>
      <c r="QR105" s="35"/>
      <c r="QS105" s="35"/>
      <c r="QT105" s="35"/>
      <c r="QU105" s="35"/>
      <c r="QV105" s="35"/>
      <c r="QW105" s="35"/>
      <c r="QX105" s="35"/>
      <c r="QY105" s="35"/>
      <c r="QZ105" s="35"/>
      <c r="RA105" s="35"/>
      <c r="RB105" s="35"/>
      <c r="RC105" s="35"/>
      <c r="RD105" s="35"/>
      <c r="RE105" s="35"/>
      <c r="RF105" s="35"/>
      <c r="RG105" s="35"/>
      <c r="RH105" s="35"/>
      <c r="RI105" s="35"/>
      <c r="RJ105" s="35"/>
      <c r="RK105" s="35"/>
      <c r="RL105" s="35"/>
      <c r="RM105" s="35"/>
      <c r="RN105" s="35"/>
      <c r="RO105" s="35"/>
      <c r="RP105" s="35"/>
      <c r="RQ105" s="35"/>
      <c r="RR105" s="35"/>
      <c r="RS105" s="35"/>
      <c r="RT105" s="35"/>
      <c r="RU105" s="35"/>
      <c r="RV105" s="35"/>
      <c r="RW105" s="35"/>
      <c r="RX105" s="35"/>
      <c r="RY105" s="35"/>
      <c r="RZ105" s="35"/>
      <c r="SA105" s="35"/>
      <c r="SB105" s="35"/>
      <c r="SC105" s="35"/>
      <c r="SD105" s="35"/>
      <c r="SE105" s="35"/>
      <c r="SF105" s="35"/>
      <c r="SG105" s="35"/>
      <c r="SH105" s="35"/>
      <c r="SI105" s="35"/>
      <c r="SJ105" s="35"/>
      <c r="SK105" s="35"/>
      <c r="SL105" s="35"/>
      <c r="SM105" s="35"/>
      <c r="SN105" s="35"/>
      <c r="SO105" s="35"/>
      <c r="SP105" s="35"/>
      <c r="SQ105" s="35"/>
      <c r="SR105" s="35"/>
      <c r="SS105" s="35"/>
      <c r="ST105" s="35"/>
      <c r="SU105" s="35"/>
      <c r="SV105" s="35"/>
      <c r="SW105" s="35"/>
      <c r="SX105" s="35"/>
      <c r="SY105" s="35"/>
      <c r="SZ105" s="35"/>
      <c r="TA105" s="35"/>
      <c r="TB105" s="35"/>
      <c r="TC105" s="35"/>
      <c r="TD105" s="35"/>
      <c r="TE105" s="35"/>
      <c r="TF105" s="35"/>
      <c r="TG105" s="35"/>
      <c r="TH105" s="35"/>
      <c r="TI105" s="35"/>
      <c r="TJ105" s="35"/>
      <c r="TK105" s="35"/>
      <c r="TL105" s="35"/>
      <c r="TM105" s="35"/>
      <c r="TN105" s="35"/>
      <c r="TO105" s="35"/>
      <c r="TP105" s="35"/>
      <c r="TQ105" s="35"/>
      <c r="TR105" s="35"/>
      <c r="TS105" s="35"/>
      <c r="TT105" s="35"/>
      <c r="TU105" s="35"/>
      <c r="TV105" s="35"/>
      <c r="TW105" s="35"/>
      <c r="TX105" s="35"/>
      <c r="TY105" s="35"/>
      <c r="TZ105" s="35"/>
      <c r="UA105" s="35"/>
      <c r="UB105" s="35"/>
      <c r="UC105" s="35"/>
      <c r="UD105" s="35"/>
      <c r="UE105" s="35"/>
      <c r="UF105" s="35"/>
      <c r="UG105" s="35"/>
      <c r="UH105" s="35"/>
      <c r="UI105" s="35"/>
      <c r="UJ105" s="35"/>
      <c r="UK105" s="35"/>
      <c r="UL105" s="35"/>
      <c r="UM105" s="35"/>
      <c r="UN105" s="35"/>
      <c r="UO105" s="35"/>
      <c r="UP105" s="35"/>
      <c r="UQ105" s="35"/>
      <c r="UR105" s="35"/>
      <c r="US105" s="35"/>
      <c r="UT105" s="35"/>
      <c r="UU105" s="35"/>
      <c r="UV105" s="35"/>
      <c r="UW105" s="35"/>
      <c r="UX105" s="35"/>
      <c r="UY105" s="35"/>
      <c r="UZ105" s="35"/>
      <c r="VA105" s="35"/>
      <c r="VB105" s="35"/>
      <c r="VC105" s="35"/>
      <c r="VD105" s="35"/>
      <c r="VE105" s="35"/>
      <c r="VF105" s="35"/>
      <c r="VG105" s="35"/>
      <c r="VH105" s="35"/>
      <c r="VI105" s="35"/>
      <c r="VJ105" s="35"/>
      <c r="VK105" s="35"/>
      <c r="VL105" s="35"/>
      <c r="VM105" s="35"/>
      <c r="VN105" s="35"/>
      <c r="VO105" s="35"/>
      <c r="VP105" s="35"/>
      <c r="VQ105" s="35"/>
      <c r="VR105" s="35"/>
      <c r="VS105" s="35"/>
      <c r="VT105" s="35"/>
      <c r="VU105" s="35"/>
      <c r="VV105" s="35"/>
      <c r="VW105" s="35"/>
      <c r="VX105" s="35"/>
      <c r="VY105" s="35"/>
      <c r="VZ105" s="35"/>
      <c r="WA105" s="35"/>
      <c r="WB105" s="35"/>
      <c r="WC105" s="35"/>
      <c r="WD105" s="35"/>
      <c r="WE105" s="35"/>
      <c r="WF105" s="35"/>
      <c r="WG105" s="35"/>
      <c r="WH105" s="35"/>
      <c r="WI105" s="35"/>
      <c r="WJ105" s="35"/>
      <c r="WK105" s="35"/>
      <c r="WL105" s="35"/>
      <c r="WM105" s="35"/>
      <c r="WN105" s="35"/>
      <c r="WO105" s="35"/>
      <c r="WP105" s="35"/>
      <c r="WQ105" s="35"/>
      <c r="WR105" s="35"/>
      <c r="WS105" s="35"/>
      <c r="WT105" s="35"/>
      <c r="WU105" s="35"/>
      <c r="WV105" s="35"/>
      <c r="WW105" s="35"/>
      <c r="WX105" s="35"/>
      <c r="WY105" s="35"/>
      <c r="WZ105" s="35"/>
      <c r="XA105" s="35"/>
      <c r="XB105" s="35"/>
      <c r="XC105" s="35"/>
      <c r="XD105" s="35"/>
      <c r="XE105" s="35"/>
      <c r="XF105" s="35"/>
      <c r="XG105" s="35"/>
      <c r="XH105" s="35"/>
      <c r="XI105" s="35"/>
      <c r="XJ105" s="35"/>
      <c r="XK105" s="35"/>
      <c r="XL105" s="35"/>
      <c r="XM105" s="35"/>
      <c r="XN105" s="35"/>
      <c r="XO105" s="35"/>
      <c r="XP105" s="35"/>
      <c r="XQ105" s="35"/>
      <c r="XR105" s="35"/>
      <c r="XS105" s="35"/>
      <c r="XT105" s="35"/>
      <c r="XU105" s="35"/>
      <c r="XV105" s="35"/>
      <c r="XW105" s="35"/>
      <c r="XX105" s="35"/>
      <c r="XY105" s="35"/>
      <c r="XZ105" s="35"/>
      <c r="YA105" s="35"/>
      <c r="YB105" s="35"/>
      <c r="YC105" s="35"/>
      <c r="YD105" s="35"/>
      <c r="YE105" s="35"/>
      <c r="YF105" s="35"/>
      <c r="YG105" s="35"/>
      <c r="YH105" s="35"/>
      <c r="YI105" s="35"/>
      <c r="YJ105" s="35"/>
      <c r="YK105" s="35"/>
      <c r="YL105" s="35"/>
      <c r="YM105" s="35"/>
      <c r="YN105" s="35"/>
      <c r="YO105" s="35"/>
      <c r="YP105" s="35"/>
      <c r="YQ105" s="35"/>
      <c r="YR105" s="35"/>
      <c r="YS105" s="35"/>
      <c r="YT105" s="35"/>
      <c r="YU105" s="35"/>
      <c r="YV105" s="35"/>
      <c r="YW105" s="35"/>
      <c r="YX105" s="35"/>
      <c r="YY105" s="35"/>
      <c r="YZ105" s="35"/>
      <c r="ZA105" s="35"/>
      <c r="ZB105" s="35"/>
      <c r="ZC105" s="35"/>
      <c r="ZD105" s="35"/>
      <c r="ZE105" s="35"/>
      <c r="ZF105" s="35"/>
      <c r="ZG105" s="35"/>
      <c r="ZH105" s="35"/>
      <c r="ZI105" s="35"/>
      <c r="ZJ105" s="35"/>
      <c r="ZK105" s="35"/>
      <c r="ZL105" s="35"/>
      <c r="ZM105" s="35"/>
      <c r="ZN105" s="35"/>
      <c r="ZO105" s="35"/>
      <c r="ZP105" s="35"/>
      <c r="ZQ105" s="35"/>
      <c r="ZR105" s="35"/>
      <c r="ZS105" s="35"/>
      <c r="ZT105" s="35"/>
      <c r="ZU105" s="35"/>
      <c r="ZV105" s="35"/>
      <c r="ZW105" s="35"/>
      <c r="ZX105" s="35"/>
      <c r="ZY105" s="35"/>
      <c r="ZZ105" s="35"/>
      <c r="AAA105" s="35"/>
      <c r="AAB105" s="35"/>
      <c r="AAC105" s="35"/>
      <c r="AAD105" s="35"/>
      <c r="AAE105" s="35"/>
      <c r="AAF105" s="35"/>
      <c r="AAG105" s="35"/>
      <c r="AAH105" s="35"/>
      <c r="AAI105" s="35"/>
      <c r="AAJ105" s="35"/>
      <c r="AAK105" s="35"/>
      <c r="AAL105" s="35"/>
      <c r="AAM105" s="35"/>
      <c r="AAN105" s="35"/>
      <c r="AAO105" s="35"/>
      <c r="AAP105" s="35"/>
      <c r="AAQ105" s="35"/>
      <c r="AAR105" s="35"/>
      <c r="AAS105" s="35"/>
      <c r="AAT105" s="35"/>
      <c r="AAU105" s="35"/>
      <c r="AAV105" s="35"/>
      <c r="AAW105" s="35"/>
      <c r="AAX105" s="35"/>
      <c r="AAY105" s="35"/>
      <c r="AAZ105" s="35"/>
      <c r="ABA105" s="35"/>
      <c r="ABB105" s="35"/>
      <c r="ABC105" s="35"/>
      <c r="ABD105" s="35"/>
      <c r="ABE105" s="35"/>
      <c r="ABF105" s="35"/>
      <c r="ABG105" s="35"/>
      <c r="ABH105" s="35"/>
      <c r="ABI105" s="35"/>
      <c r="ABJ105" s="35"/>
      <c r="ABK105" s="35"/>
      <c r="ABL105" s="35"/>
      <c r="ABM105" s="35"/>
      <c r="ABN105" s="35"/>
      <c r="ABO105" s="35"/>
      <c r="ABP105" s="35"/>
      <c r="ABQ105" s="35"/>
      <c r="ABR105" s="35"/>
      <c r="ABS105" s="35"/>
      <c r="ABT105" s="35"/>
      <c r="ABU105" s="35"/>
      <c r="ABV105" s="35"/>
      <c r="ABW105" s="35"/>
      <c r="ABX105" s="35"/>
      <c r="ABY105" s="35"/>
      <c r="ABZ105" s="35"/>
      <c r="ACA105" s="35"/>
      <c r="ACB105" s="35"/>
      <c r="ACC105" s="35"/>
      <c r="ACD105" s="35"/>
      <c r="ACE105" s="35"/>
      <c r="ACF105" s="35"/>
      <c r="ACG105" s="35"/>
      <c r="ACH105" s="35"/>
      <c r="ACI105" s="35"/>
      <c r="ACJ105" s="35"/>
      <c r="ACK105" s="35"/>
      <c r="ACL105" s="35"/>
      <c r="ACM105" s="35"/>
      <c r="ACN105" s="35"/>
      <c r="ACO105" s="35"/>
      <c r="ACP105" s="35"/>
      <c r="ACQ105" s="35"/>
      <c r="ACR105" s="35"/>
      <c r="ACS105" s="35"/>
      <c r="ACT105" s="35"/>
      <c r="ACU105" s="35"/>
      <c r="ACV105" s="35"/>
      <c r="ACW105" s="35"/>
      <c r="ACX105" s="35"/>
      <c r="ACY105" s="35"/>
      <c r="ACZ105" s="35"/>
      <c r="ADA105" s="35"/>
      <c r="ADB105" s="35"/>
      <c r="ADC105" s="35"/>
      <c r="ADD105" s="35"/>
      <c r="ADE105" s="35"/>
      <c r="ADF105" s="35"/>
      <c r="ADG105" s="35"/>
      <c r="ADH105" s="35"/>
      <c r="ADI105" s="35"/>
      <c r="ADJ105" s="35"/>
      <c r="ADK105" s="35"/>
      <c r="ADL105" s="35"/>
      <c r="ADM105" s="35"/>
      <c r="ADN105" s="35"/>
      <c r="ADO105" s="35"/>
      <c r="ADP105" s="35"/>
      <c r="ADQ105" s="35"/>
      <c r="ADR105" s="35"/>
      <c r="ADS105" s="35"/>
      <c r="ADT105" s="35"/>
      <c r="ADU105" s="35"/>
      <c r="ADV105" s="35"/>
      <c r="ADW105" s="35"/>
      <c r="ADX105" s="35"/>
      <c r="ADY105" s="35"/>
      <c r="ADZ105" s="35"/>
      <c r="AEA105" s="35"/>
      <c r="AEB105" s="35"/>
      <c r="AEC105" s="35"/>
      <c r="AED105" s="35"/>
      <c r="AEE105" s="35"/>
      <c r="AEF105" s="35"/>
      <c r="AEG105" s="35"/>
      <c r="AEH105" s="35"/>
      <c r="AEI105" s="35"/>
      <c r="AEJ105" s="35"/>
      <c r="AEK105" s="35"/>
      <c r="AEL105" s="35"/>
      <c r="AEM105" s="35"/>
      <c r="AEN105" s="35"/>
      <c r="AEO105" s="35"/>
      <c r="AEP105" s="35"/>
      <c r="AEQ105" s="35"/>
      <c r="AER105" s="35"/>
      <c r="AES105" s="35"/>
      <c r="AET105" s="35"/>
      <c r="AEU105" s="35"/>
      <c r="AEV105" s="35"/>
      <c r="AEW105" s="35"/>
      <c r="AEX105" s="35"/>
      <c r="AEY105" s="35"/>
      <c r="AEZ105" s="35"/>
      <c r="AFA105" s="35"/>
      <c r="AFB105" s="35"/>
      <c r="AFC105" s="35"/>
      <c r="AFD105" s="35"/>
      <c r="AFE105" s="35"/>
      <c r="AFF105" s="35"/>
      <c r="AFG105" s="35"/>
      <c r="AFH105" s="35"/>
      <c r="AFI105" s="35"/>
      <c r="AFJ105" s="35"/>
      <c r="AFK105" s="35"/>
      <c r="AFL105" s="35"/>
      <c r="AFM105" s="35"/>
      <c r="AFN105" s="35"/>
      <c r="AFO105" s="35"/>
      <c r="AFP105" s="35"/>
      <c r="AFQ105" s="35"/>
      <c r="AFR105" s="35"/>
      <c r="AFS105" s="35"/>
      <c r="AFT105" s="35"/>
      <c r="AFU105" s="35"/>
      <c r="AFV105" s="35"/>
      <c r="AFW105" s="35"/>
      <c r="AFX105" s="35"/>
      <c r="AFY105" s="35"/>
      <c r="AFZ105" s="35"/>
      <c r="AGA105" s="35"/>
      <c r="AGB105" s="35"/>
      <c r="AGC105" s="35"/>
      <c r="AGD105" s="35"/>
      <c r="AGE105" s="35"/>
      <c r="AGF105" s="35"/>
      <c r="AGG105" s="35"/>
      <c r="AGH105" s="35"/>
      <c r="AGI105" s="35"/>
      <c r="AGJ105" s="35"/>
      <c r="AGK105" s="35"/>
      <c r="AGL105" s="35"/>
      <c r="AGM105" s="35"/>
      <c r="AGN105" s="35"/>
      <c r="AGO105" s="35"/>
      <c r="AGP105" s="35"/>
      <c r="AGQ105" s="35"/>
      <c r="AGR105" s="35"/>
      <c r="AGS105" s="35"/>
      <c r="AGT105" s="35"/>
      <c r="AGU105" s="35"/>
      <c r="AGV105" s="35"/>
      <c r="AGW105" s="35"/>
      <c r="AGX105" s="35"/>
      <c r="AGY105" s="35"/>
      <c r="AGZ105" s="35"/>
      <c r="AHA105" s="35"/>
      <c r="AHB105" s="35"/>
      <c r="AHC105" s="35"/>
      <c r="AHD105" s="35"/>
      <c r="AHE105" s="35"/>
      <c r="AHF105" s="35"/>
      <c r="AHG105" s="35"/>
      <c r="AHH105" s="35"/>
      <c r="AHI105" s="35"/>
      <c r="AHJ105" s="35"/>
      <c r="AHK105" s="35"/>
      <c r="AHL105" s="35"/>
      <c r="AHM105" s="35"/>
      <c r="AHN105" s="35"/>
      <c r="AHO105" s="35"/>
      <c r="AHP105" s="35"/>
      <c r="AHQ105" s="35"/>
      <c r="AHR105" s="35"/>
      <c r="AHS105" s="35"/>
      <c r="AHT105" s="35"/>
      <c r="AHU105" s="35"/>
      <c r="AHV105" s="35"/>
      <c r="AHW105" s="35"/>
      <c r="AHX105" s="35"/>
      <c r="AHY105" s="35"/>
      <c r="AHZ105" s="35"/>
      <c r="AIA105" s="35"/>
      <c r="AIB105" s="35"/>
      <c r="AIC105" s="35"/>
      <c r="AID105" s="35"/>
      <c r="AIE105" s="35"/>
      <c r="AIF105" s="35"/>
      <c r="AIG105" s="35"/>
      <c r="AIH105" s="35"/>
      <c r="AII105" s="35"/>
      <c r="AIJ105" s="35"/>
      <c r="AIK105" s="35"/>
      <c r="AIL105" s="35"/>
      <c r="AIM105" s="35"/>
      <c r="AIN105" s="35"/>
      <c r="AIO105" s="35"/>
      <c r="AIP105" s="35"/>
      <c r="AIQ105" s="35"/>
      <c r="AIR105" s="35"/>
      <c r="AIS105" s="35"/>
      <c r="AIT105" s="35"/>
      <c r="AIU105" s="35"/>
      <c r="AIV105" s="35"/>
      <c r="AIW105" s="35"/>
      <c r="AIX105" s="35"/>
      <c r="AIY105" s="35"/>
      <c r="AIZ105" s="35"/>
      <c r="AJA105" s="35"/>
      <c r="AJB105" s="35"/>
      <c r="AJC105" s="35"/>
      <c r="AJD105" s="35"/>
      <c r="AJE105" s="35"/>
      <c r="AJF105" s="35"/>
      <c r="AJG105" s="35"/>
      <c r="AJH105" s="35"/>
      <c r="AJI105" s="35"/>
      <c r="AJJ105" s="35"/>
      <c r="AJK105" s="35"/>
      <c r="AJL105" s="35"/>
      <c r="AJM105" s="35"/>
      <c r="AJN105" s="35"/>
      <c r="AJO105" s="35"/>
      <c r="AJP105" s="35"/>
      <c r="AJQ105" s="35"/>
      <c r="AJR105" s="35"/>
      <c r="AJS105" s="35"/>
      <c r="AJT105" s="35"/>
      <c r="AJU105" s="35"/>
      <c r="AJV105" s="35"/>
      <c r="AJW105" s="35"/>
      <c r="AJX105" s="35"/>
      <c r="AJY105" s="35"/>
      <c r="AJZ105" s="35"/>
      <c r="AKA105" s="35"/>
      <c r="AKB105" s="35"/>
      <c r="AKC105" s="35"/>
      <c r="AKD105" s="35"/>
      <c r="AKE105" s="35"/>
      <c r="AKF105" s="35"/>
      <c r="AKG105" s="35"/>
      <c r="AKH105" s="35"/>
      <c r="AKI105" s="35"/>
      <c r="AKJ105" s="35"/>
      <c r="AKK105" s="35"/>
      <c r="AKL105" s="35"/>
      <c r="AKM105" s="35"/>
      <c r="AKN105" s="35"/>
      <c r="AKO105" s="35"/>
      <c r="AKP105" s="35"/>
      <c r="AKQ105" s="35"/>
      <c r="AKR105" s="35"/>
      <c r="AKS105" s="35"/>
      <c r="AKT105" s="35"/>
      <c r="AKU105" s="35"/>
      <c r="AKV105" s="35"/>
      <c r="AKW105" s="35"/>
      <c r="AKX105" s="35"/>
      <c r="AKY105" s="35"/>
      <c r="AKZ105" s="35"/>
      <c r="ALA105" s="35"/>
      <c r="ALB105" s="35"/>
      <c r="ALC105" s="35"/>
      <c r="ALD105" s="35"/>
      <c r="ALE105" s="35"/>
      <c r="ALF105" s="35"/>
      <c r="ALG105" s="35"/>
      <c r="ALH105" s="35"/>
      <c r="ALI105" s="35"/>
      <c r="ALJ105" s="35"/>
      <c r="ALK105" s="35"/>
      <c r="ALL105" s="35"/>
      <c r="ALM105" s="35"/>
      <c r="ALN105" s="35"/>
      <c r="ALO105" s="35"/>
      <c r="ALP105" s="35"/>
      <c r="ALQ105" s="35"/>
      <c r="ALR105" s="35"/>
      <c r="ALS105" s="35"/>
      <c r="ALT105" s="35"/>
      <c r="ALU105" s="35"/>
      <c r="ALV105" s="35"/>
      <c r="ALW105" s="35"/>
      <c r="ALX105" s="35"/>
      <c r="ALY105" s="35"/>
      <c r="ALZ105" s="35"/>
      <c r="AMA105" s="35"/>
      <c r="AMB105" s="35"/>
      <c r="AMC105" s="35"/>
      <c r="AMD105" s="35"/>
      <c r="AME105" s="35"/>
      <c r="AMF105" s="35"/>
      <c r="AMG105" s="35"/>
      <c r="AMH105" s="35"/>
      <c r="AMI105" s="35"/>
      <c r="AMJ105" s="35"/>
      <c r="AMK105" s="35"/>
    </row>
    <row r="106" s="1" customFormat="1" ht="20.1" customHeight="1" spans="1:1025">
      <c r="A106" s="11"/>
      <c r="B106" s="11">
        <v>103</v>
      </c>
      <c r="C106" s="12"/>
      <c r="D106" s="13"/>
      <c r="E106" s="14"/>
      <c r="F106" s="14"/>
      <c r="G106" s="13"/>
      <c r="H106" s="15"/>
      <c r="I106" s="20" t="s">
        <v>49</v>
      </c>
      <c r="J106" s="13">
        <v>7</v>
      </c>
      <c r="K106" s="21">
        <v>8.325</v>
      </c>
      <c r="L106" s="22">
        <f>K106/0.003375</f>
        <v>2466.66666666667</v>
      </c>
      <c r="M106" s="23">
        <v>211.5</v>
      </c>
      <c r="N106" s="15">
        <f>M106/22.5</f>
        <v>9.4</v>
      </c>
      <c r="O106" s="15">
        <f>AVERAGE(N106:N108)</f>
        <v>10.3303703703704</v>
      </c>
      <c r="P106" s="15">
        <f>(O106/15)*100</f>
        <v>68.8691358024691</v>
      </c>
      <c r="Q106" s="30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3"/>
      <c r="AG106" s="34"/>
      <c r="AH106" s="34"/>
      <c r="AI106" s="34"/>
      <c r="AJ106" s="34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  <c r="CQ106" s="35"/>
      <c r="CR106" s="35"/>
      <c r="CS106" s="35"/>
      <c r="CT106" s="35"/>
      <c r="CU106" s="35"/>
      <c r="CV106" s="35"/>
      <c r="CW106" s="35"/>
      <c r="CX106" s="35"/>
      <c r="CY106" s="35"/>
      <c r="CZ106" s="35"/>
      <c r="DA106" s="35"/>
      <c r="DB106" s="35"/>
      <c r="DC106" s="35"/>
      <c r="DD106" s="35"/>
      <c r="DE106" s="35"/>
      <c r="DF106" s="35"/>
      <c r="DG106" s="35"/>
      <c r="DH106" s="35"/>
      <c r="DI106" s="35"/>
      <c r="DJ106" s="35"/>
      <c r="DK106" s="35"/>
      <c r="DL106" s="35"/>
      <c r="DM106" s="35"/>
      <c r="DN106" s="35"/>
      <c r="DO106" s="35"/>
      <c r="DP106" s="35"/>
      <c r="DQ106" s="35"/>
      <c r="DR106" s="35"/>
      <c r="DS106" s="35"/>
      <c r="DT106" s="35"/>
      <c r="DU106" s="35"/>
      <c r="DV106" s="35"/>
      <c r="DW106" s="35"/>
      <c r="DX106" s="35"/>
      <c r="DY106" s="35"/>
      <c r="DZ106" s="35"/>
      <c r="EA106" s="35"/>
      <c r="EB106" s="35"/>
      <c r="EC106" s="35"/>
      <c r="ED106" s="35"/>
      <c r="EE106" s="35"/>
      <c r="EF106" s="35"/>
      <c r="EG106" s="35"/>
      <c r="EH106" s="35"/>
      <c r="EI106" s="35"/>
      <c r="EJ106" s="35"/>
      <c r="EK106" s="35"/>
      <c r="EL106" s="35"/>
      <c r="EM106" s="35"/>
      <c r="EN106" s="35"/>
      <c r="EO106" s="35"/>
      <c r="EP106" s="35"/>
      <c r="EQ106" s="35"/>
      <c r="ER106" s="35"/>
      <c r="ES106" s="35"/>
      <c r="ET106" s="35"/>
      <c r="EU106" s="35"/>
      <c r="EV106" s="35"/>
      <c r="EW106" s="35"/>
      <c r="EX106" s="35"/>
      <c r="EY106" s="35"/>
      <c r="EZ106" s="35"/>
      <c r="FA106" s="35"/>
      <c r="FB106" s="35"/>
      <c r="FC106" s="35"/>
      <c r="FD106" s="35"/>
      <c r="FE106" s="35"/>
      <c r="FF106" s="35"/>
      <c r="FG106" s="35"/>
      <c r="FH106" s="35"/>
      <c r="FI106" s="35"/>
      <c r="FJ106" s="35"/>
      <c r="FK106" s="35"/>
      <c r="FL106" s="35"/>
      <c r="FM106" s="35"/>
      <c r="FN106" s="35"/>
      <c r="FO106" s="35"/>
      <c r="FP106" s="35"/>
      <c r="FQ106" s="35"/>
      <c r="FR106" s="35"/>
      <c r="FS106" s="35"/>
      <c r="FT106" s="35"/>
      <c r="FU106" s="35"/>
      <c r="FV106" s="35"/>
      <c r="FW106" s="35"/>
      <c r="FX106" s="35"/>
      <c r="FY106" s="35"/>
      <c r="FZ106" s="35"/>
      <c r="GA106" s="35"/>
      <c r="GB106" s="35"/>
      <c r="GC106" s="35"/>
      <c r="GD106" s="35"/>
      <c r="GE106" s="35"/>
      <c r="GF106" s="35"/>
      <c r="GG106" s="35"/>
      <c r="GH106" s="35"/>
      <c r="GI106" s="35"/>
      <c r="GJ106" s="35"/>
      <c r="GK106" s="35"/>
      <c r="GL106" s="35"/>
      <c r="GM106" s="35"/>
      <c r="GN106" s="35"/>
      <c r="GO106" s="35"/>
      <c r="GP106" s="35"/>
      <c r="GQ106" s="35"/>
      <c r="GR106" s="35"/>
      <c r="GS106" s="35"/>
      <c r="GT106" s="35"/>
      <c r="GU106" s="35"/>
      <c r="GV106" s="35"/>
      <c r="GW106" s="35"/>
      <c r="GX106" s="35"/>
      <c r="GY106" s="35"/>
      <c r="GZ106" s="35"/>
      <c r="HA106" s="35"/>
      <c r="HB106" s="35"/>
      <c r="HC106" s="35"/>
      <c r="HD106" s="35"/>
      <c r="HE106" s="35"/>
      <c r="HF106" s="35"/>
      <c r="HG106" s="35"/>
      <c r="HH106" s="35"/>
      <c r="HI106" s="35"/>
      <c r="HJ106" s="35"/>
      <c r="HK106" s="35"/>
      <c r="HL106" s="35"/>
      <c r="HM106" s="35"/>
      <c r="HN106" s="35"/>
      <c r="HO106" s="35"/>
      <c r="HP106" s="35"/>
      <c r="HQ106" s="35"/>
      <c r="HR106" s="35"/>
      <c r="HS106" s="35"/>
      <c r="HT106" s="35"/>
      <c r="HU106" s="35"/>
      <c r="HV106" s="35"/>
      <c r="HW106" s="35"/>
      <c r="HX106" s="35"/>
      <c r="HY106" s="35"/>
      <c r="HZ106" s="35"/>
      <c r="IA106" s="35"/>
      <c r="IB106" s="35"/>
      <c r="IC106" s="35"/>
      <c r="ID106" s="35"/>
      <c r="IE106" s="35"/>
      <c r="IF106" s="35"/>
      <c r="IG106" s="35"/>
      <c r="IH106" s="35"/>
      <c r="II106" s="35"/>
      <c r="IJ106" s="35"/>
      <c r="IK106" s="35"/>
      <c r="IL106" s="35"/>
      <c r="IM106" s="35"/>
      <c r="IN106" s="35"/>
      <c r="IO106" s="35"/>
      <c r="IP106" s="35"/>
      <c r="IQ106" s="35"/>
      <c r="IR106" s="35"/>
      <c r="IS106" s="35"/>
      <c r="IT106" s="35"/>
      <c r="IU106" s="35"/>
      <c r="IV106" s="35"/>
      <c r="IW106" s="35"/>
      <c r="IX106" s="35"/>
      <c r="IY106" s="35"/>
      <c r="IZ106" s="35"/>
      <c r="JA106" s="35"/>
      <c r="JB106" s="35"/>
      <c r="JC106" s="35"/>
      <c r="JD106" s="35"/>
      <c r="JE106" s="35"/>
      <c r="JF106" s="35"/>
      <c r="JG106" s="35"/>
      <c r="JH106" s="35"/>
      <c r="JI106" s="35"/>
      <c r="JJ106" s="35"/>
      <c r="JK106" s="35"/>
      <c r="JL106" s="35"/>
      <c r="JM106" s="35"/>
      <c r="JN106" s="35"/>
      <c r="JO106" s="35"/>
      <c r="JP106" s="35"/>
      <c r="JQ106" s="35"/>
      <c r="JR106" s="35"/>
      <c r="JS106" s="35"/>
      <c r="JT106" s="35"/>
      <c r="JU106" s="35"/>
      <c r="JV106" s="35"/>
      <c r="JW106" s="35"/>
      <c r="JX106" s="35"/>
      <c r="JY106" s="35"/>
      <c r="JZ106" s="35"/>
      <c r="KA106" s="35"/>
      <c r="KB106" s="35"/>
      <c r="KC106" s="35"/>
      <c r="KD106" s="35"/>
      <c r="KE106" s="35"/>
      <c r="KF106" s="35"/>
      <c r="KG106" s="35"/>
      <c r="KH106" s="35"/>
      <c r="KI106" s="35"/>
      <c r="KJ106" s="35"/>
      <c r="KK106" s="35"/>
      <c r="KL106" s="35"/>
      <c r="KM106" s="35"/>
      <c r="KN106" s="35"/>
      <c r="KO106" s="35"/>
      <c r="KP106" s="35"/>
      <c r="KQ106" s="35"/>
      <c r="KR106" s="35"/>
      <c r="KS106" s="35"/>
      <c r="KT106" s="35"/>
      <c r="KU106" s="35"/>
      <c r="KV106" s="35"/>
      <c r="KW106" s="35"/>
      <c r="KX106" s="35"/>
      <c r="KY106" s="35"/>
      <c r="KZ106" s="35"/>
      <c r="LA106" s="35"/>
      <c r="LB106" s="35"/>
      <c r="LC106" s="35"/>
      <c r="LD106" s="35"/>
      <c r="LE106" s="35"/>
      <c r="LF106" s="35"/>
      <c r="LG106" s="35"/>
      <c r="LH106" s="35"/>
      <c r="LI106" s="35"/>
      <c r="LJ106" s="35"/>
      <c r="LK106" s="35"/>
      <c r="LL106" s="35"/>
      <c r="LM106" s="35"/>
      <c r="LN106" s="35"/>
      <c r="LO106" s="35"/>
      <c r="LP106" s="35"/>
      <c r="LQ106" s="35"/>
      <c r="LR106" s="35"/>
      <c r="LS106" s="35"/>
      <c r="LT106" s="35"/>
      <c r="LU106" s="35"/>
      <c r="LV106" s="35"/>
      <c r="LW106" s="35"/>
      <c r="LX106" s="35"/>
      <c r="LY106" s="35"/>
      <c r="LZ106" s="35"/>
      <c r="MA106" s="35"/>
      <c r="MB106" s="35"/>
      <c r="MC106" s="35"/>
      <c r="MD106" s="35"/>
      <c r="ME106" s="35"/>
      <c r="MF106" s="35"/>
      <c r="MG106" s="35"/>
      <c r="MH106" s="35"/>
      <c r="MI106" s="35"/>
      <c r="MJ106" s="35"/>
      <c r="MK106" s="35"/>
      <c r="ML106" s="35"/>
      <c r="MM106" s="35"/>
      <c r="MN106" s="35"/>
      <c r="MO106" s="35"/>
      <c r="MP106" s="35"/>
      <c r="MQ106" s="35"/>
      <c r="MR106" s="35"/>
      <c r="MS106" s="35"/>
      <c r="MT106" s="35"/>
      <c r="MU106" s="35"/>
      <c r="MV106" s="35"/>
      <c r="MW106" s="35"/>
      <c r="MX106" s="35"/>
      <c r="MY106" s="35"/>
      <c r="MZ106" s="35"/>
      <c r="NA106" s="35"/>
      <c r="NB106" s="35"/>
      <c r="NC106" s="35"/>
      <c r="ND106" s="35"/>
      <c r="NE106" s="35"/>
      <c r="NF106" s="35"/>
      <c r="NG106" s="35"/>
      <c r="NH106" s="35"/>
      <c r="NI106" s="35"/>
      <c r="NJ106" s="35"/>
      <c r="NK106" s="35"/>
      <c r="NL106" s="35"/>
      <c r="NM106" s="35"/>
      <c r="NN106" s="35"/>
      <c r="NO106" s="35"/>
      <c r="NP106" s="35"/>
      <c r="NQ106" s="35"/>
      <c r="NR106" s="35"/>
      <c r="NS106" s="35"/>
      <c r="NT106" s="35"/>
      <c r="NU106" s="35"/>
      <c r="NV106" s="35"/>
      <c r="NW106" s="35"/>
      <c r="NX106" s="35"/>
      <c r="NY106" s="35"/>
      <c r="NZ106" s="35"/>
      <c r="OA106" s="35"/>
      <c r="OB106" s="35"/>
      <c r="OC106" s="35"/>
      <c r="OD106" s="35"/>
      <c r="OE106" s="35"/>
      <c r="OF106" s="35"/>
      <c r="OG106" s="35"/>
      <c r="OH106" s="35"/>
      <c r="OI106" s="35"/>
      <c r="OJ106" s="35"/>
      <c r="OK106" s="35"/>
      <c r="OL106" s="35"/>
      <c r="OM106" s="35"/>
      <c r="ON106" s="35"/>
      <c r="OO106" s="35"/>
      <c r="OP106" s="35"/>
      <c r="OQ106" s="35"/>
      <c r="OR106" s="35"/>
      <c r="OS106" s="35"/>
      <c r="OT106" s="35"/>
      <c r="OU106" s="35"/>
      <c r="OV106" s="35"/>
      <c r="OW106" s="35"/>
      <c r="OX106" s="35"/>
      <c r="OY106" s="35"/>
      <c r="OZ106" s="35"/>
      <c r="PA106" s="35"/>
      <c r="PB106" s="35"/>
      <c r="PC106" s="35"/>
      <c r="PD106" s="35"/>
      <c r="PE106" s="35"/>
      <c r="PF106" s="35"/>
      <c r="PG106" s="35"/>
      <c r="PH106" s="35"/>
      <c r="PI106" s="35"/>
      <c r="PJ106" s="35"/>
      <c r="PK106" s="35"/>
      <c r="PL106" s="35"/>
      <c r="PM106" s="35"/>
      <c r="PN106" s="35"/>
      <c r="PO106" s="35"/>
      <c r="PP106" s="35"/>
      <c r="PQ106" s="35"/>
      <c r="PR106" s="35"/>
      <c r="PS106" s="35"/>
      <c r="PT106" s="35"/>
      <c r="PU106" s="35"/>
      <c r="PV106" s="35"/>
      <c r="PW106" s="35"/>
      <c r="PX106" s="35"/>
      <c r="PY106" s="35"/>
      <c r="PZ106" s="35"/>
      <c r="QA106" s="35"/>
      <c r="QB106" s="35"/>
      <c r="QC106" s="35"/>
      <c r="QD106" s="35"/>
      <c r="QE106" s="35"/>
      <c r="QF106" s="35"/>
      <c r="QG106" s="35"/>
      <c r="QH106" s="35"/>
      <c r="QI106" s="35"/>
      <c r="QJ106" s="35"/>
      <c r="QK106" s="35"/>
      <c r="QL106" s="35"/>
      <c r="QM106" s="35"/>
      <c r="QN106" s="35"/>
      <c r="QO106" s="35"/>
      <c r="QP106" s="35"/>
      <c r="QQ106" s="35"/>
      <c r="QR106" s="35"/>
      <c r="QS106" s="35"/>
      <c r="QT106" s="35"/>
      <c r="QU106" s="35"/>
      <c r="QV106" s="35"/>
      <c r="QW106" s="35"/>
      <c r="QX106" s="35"/>
      <c r="QY106" s="35"/>
      <c r="QZ106" s="35"/>
      <c r="RA106" s="35"/>
      <c r="RB106" s="35"/>
      <c r="RC106" s="35"/>
      <c r="RD106" s="35"/>
      <c r="RE106" s="35"/>
      <c r="RF106" s="35"/>
      <c r="RG106" s="35"/>
      <c r="RH106" s="35"/>
      <c r="RI106" s="35"/>
      <c r="RJ106" s="35"/>
      <c r="RK106" s="35"/>
      <c r="RL106" s="35"/>
      <c r="RM106" s="35"/>
      <c r="RN106" s="35"/>
      <c r="RO106" s="35"/>
      <c r="RP106" s="35"/>
      <c r="RQ106" s="35"/>
      <c r="RR106" s="35"/>
      <c r="RS106" s="35"/>
      <c r="RT106" s="35"/>
      <c r="RU106" s="35"/>
      <c r="RV106" s="35"/>
      <c r="RW106" s="35"/>
      <c r="RX106" s="35"/>
      <c r="RY106" s="35"/>
      <c r="RZ106" s="35"/>
      <c r="SA106" s="35"/>
      <c r="SB106" s="35"/>
      <c r="SC106" s="35"/>
      <c r="SD106" s="35"/>
      <c r="SE106" s="35"/>
      <c r="SF106" s="35"/>
      <c r="SG106" s="35"/>
      <c r="SH106" s="35"/>
      <c r="SI106" s="35"/>
      <c r="SJ106" s="35"/>
      <c r="SK106" s="35"/>
      <c r="SL106" s="35"/>
      <c r="SM106" s="35"/>
      <c r="SN106" s="35"/>
      <c r="SO106" s="35"/>
      <c r="SP106" s="35"/>
      <c r="SQ106" s="35"/>
      <c r="SR106" s="35"/>
      <c r="SS106" s="35"/>
      <c r="ST106" s="35"/>
      <c r="SU106" s="35"/>
      <c r="SV106" s="35"/>
      <c r="SW106" s="35"/>
      <c r="SX106" s="35"/>
      <c r="SY106" s="35"/>
      <c r="SZ106" s="35"/>
      <c r="TA106" s="35"/>
      <c r="TB106" s="35"/>
      <c r="TC106" s="35"/>
      <c r="TD106" s="35"/>
      <c r="TE106" s="35"/>
      <c r="TF106" s="35"/>
      <c r="TG106" s="35"/>
      <c r="TH106" s="35"/>
      <c r="TI106" s="35"/>
      <c r="TJ106" s="35"/>
      <c r="TK106" s="35"/>
      <c r="TL106" s="35"/>
      <c r="TM106" s="35"/>
      <c r="TN106" s="35"/>
      <c r="TO106" s="35"/>
      <c r="TP106" s="35"/>
      <c r="TQ106" s="35"/>
      <c r="TR106" s="35"/>
      <c r="TS106" s="35"/>
      <c r="TT106" s="35"/>
      <c r="TU106" s="35"/>
      <c r="TV106" s="35"/>
      <c r="TW106" s="35"/>
      <c r="TX106" s="35"/>
      <c r="TY106" s="35"/>
      <c r="TZ106" s="35"/>
      <c r="UA106" s="35"/>
      <c r="UB106" s="35"/>
      <c r="UC106" s="35"/>
      <c r="UD106" s="35"/>
      <c r="UE106" s="35"/>
      <c r="UF106" s="35"/>
      <c r="UG106" s="35"/>
      <c r="UH106" s="35"/>
      <c r="UI106" s="35"/>
      <c r="UJ106" s="35"/>
      <c r="UK106" s="35"/>
      <c r="UL106" s="35"/>
      <c r="UM106" s="35"/>
      <c r="UN106" s="35"/>
      <c r="UO106" s="35"/>
      <c r="UP106" s="35"/>
      <c r="UQ106" s="35"/>
      <c r="UR106" s="35"/>
      <c r="US106" s="35"/>
      <c r="UT106" s="35"/>
      <c r="UU106" s="35"/>
      <c r="UV106" s="35"/>
      <c r="UW106" s="35"/>
      <c r="UX106" s="35"/>
      <c r="UY106" s="35"/>
      <c r="UZ106" s="35"/>
      <c r="VA106" s="35"/>
      <c r="VB106" s="35"/>
      <c r="VC106" s="35"/>
      <c r="VD106" s="35"/>
      <c r="VE106" s="35"/>
      <c r="VF106" s="35"/>
      <c r="VG106" s="35"/>
      <c r="VH106" s="35"/>
      <c r="VI106" s="35"/>
      <c r="VJ106" s="35"/>
      <c r="VK106" s="35"/>
      <c r="VL106" s="35"/>
      <c r="VM106" s="35"/>
      <c r="VN106" s="35"/>
      <c r="VO106" s="35"/>
      <c r="VP106" s="35"/>
      <c r="VQ106" s="35"/>
      <c r="VR106" s="35"/>
      <c r="VS106" s="35"/>
      <c r="VT106" s="35"/>
      <c r="VU106" s="35"/>
      <c r="VV106" s="35"/>
      <c r="VW106" s="35"/>
      <c r="VX106" s="35"/>
      <c r="VY106" s="35"/>
      <c r="VZ106" s="35"/>
      <c r="WA106" s="35"/>
      <c r="WB106" s="35"/>
      <c r="WC106" s="35"/>
      <c r="WD106" s="35"/>
      <c r="WE106" s="35"/>
      <c r="WF106" s="35"/>
      <c r="WG106" s="35"/>
      <c r="WH106" s="35"/>
      <c r="WI106" s="35"/>
      <c r="WJ106" s="35"/>
      <c r="WK106" s="35"/>
      <c r="WL106" s="35"/>
      <c r="WM106" s="35"/>
      <c r="WN106" s="35"/>
      <c r="WO106" s="35"/>
      <c r="WP106" s="35"/>
      <c r="WQ106" s="35"/>
      <c r="WR106" s="35"/>
      <c r="WS106" s="35"/>
      <c r="WT106" s="35"/>
      <c r="WU106" s="35"/>
      <c r="WV106" s="35"/>
      <c r="WW106" s="35"/>
      <c r="WX106" s="35"/>
      <c r="WY106" s="35"/>
      <c r="WZ106" s="35"/>
      <c r="XA106" s="35"/>
      <c r="XB106" s="35"/>
      <c r="XC106" s="35"/>
      <c r="XD106" s="35"/>
      <c r="XE106" s="35"/>
      <c r="XF106" s="35"/>
      <c r="XG106" s="35"/>
      <c r="XH106" s="35"/>
      <c r="XI106" s="35"/>
      <c r="XJ106" s="35"/>
      <c r="XK106" s="35"/>
      <c r="XL106" s="35"/>
      <c r="XM106" s="35"/>
      <c r="XN106" s="35"/>
      <c r="XO106" s="35"/>
      <c r="XP106" s="35"/>
      <c r="XQ106" s="35"/>
      <c r="XR106" s="35"/>
      <c r="XS106" s="35"/>
      <c r="XT106" s="35"/>
      <c r="XU106" s="35"/>
      <c r="XV106" s="35"/>
      <c r="XW106" s="35"/>
      <c r="XX106" s="35"/>
      <c r="XY106" s="35"/>
      <c r="XZ106" s="35"/>
      <c r="YA106" s="35"/>
      <c r="YB106" s="35"/>
      <c r="YC106" s="35"/>
      <c r="YD106" s="35"/>
      <c r="YE106" s="35"/>
      <c r="YF106" s="35"/>
      <c r="YG106" s="35"/>
      <c r="YH106" s="35"/>
      <c r="YI106" s="35"/>
      <c r="YJ106" s="35"/>
      <c r="YK106" s="35"/>
      <c r="YL106" s="35"/>
      <c r="YM106" s="35"/>
      <c r="YN106" s="35"/>
      <c r="YO106" s="35"/>
      <c r="YP106" s="35"/>
      <c r="YQ106" s="35"/>
      <c r="YR106" s="35"/>
      <c r="YS106" s="35"/>
      <c r="YT106" s="35"/>
      <c r="YU106" s="35"/>
      <c r="YV106" s="35"/>
      <c r="YW106" s="35"/>
      <c r="YX106" s="35"/>
      <c r="YY106" s="35"/>
      <c r="YZ106" s="35"/>
      <c r="ZA106" s="35"/>
      <c r="ZB106" s="35"/>
      <c r="ZC106" s="35"/>
      <c r="ZD106" s="35"/>
      <c r="ZE106" s="35"/>
      <c r="ZF106" s="35"/>
      <c r="ZG106" s="35"/>
      <c r="ZH106" s="35"/>
      <c r="ZI106" s="35"/>
      <c r="ZJ106" s="35"/>
      <c r="ZK106" s="35"/>
      <c r="ZL106" s="35"/>
      <c r="ZM106" s="35"/>
      <c r="ZN106" s="35"/>
      <c r="ZO106" s="35"/>
      <c r="ZP106" s="35"/>
      <c r="ZQ106" s="35"/>
      <c r="ZR106" s="35"/>
      <c r="ZS106" s="35"/>
      <c r="ZT106" s="35"/>
      <c r="ZU106" s="35"/>
      <c r="ZV106" s="35"/>
      <c r="ZW106" s="35"/>
      <c r="ZX106" s="35"/>
      <c r="ZY106" s="35"/>
      <c r="ZZ106" s="35"/>
      <c r="AAA106" s="35"/>
      <c r="AAB106" s="35"/>
      <c r="AAC106" s="35"/>
      <c r="AAD106" s="35"/>
      <c r="AAE106" s="35"/>
      <c r="AAF106" s="35"/>
      <c r="AAG106" s="35"/>
      <c r="AAH106" s="35"/>
      <c r="AAI106" s="35"/>
      <c r="AAJ106" s="35"/>
      <c r="AAK106" s="35"/>
      <c r="AAL106" s="35"/>
      <c r="AAM106" s="35"/>
      <c r="AAN106" s="35"/>
      <c r="AAO106" s="35"/>
      <c r="AAP106" s="35"/>
      <c r="AAQ106" s="35"/>
      <c r="AAR106" s="35"/>
      <c r="AAS106" s="35"/>
      <c r="AAT106" s="35"/>
      <c r="AAU106" s="35"/>
      <c r="AAV106" s="35"/>
      <c r="AAW106" s="35"/>
      <c r="AAX106" s="35"/>
      <c r="AAY106" s="35"/>
      <c r="AAZ106" s="35"/>
      <c r="ABA106" s="35"/>
      <c r="ABB106" s="35"/>
      <c r="ABC106" s="35"/>
      <c r="ABD106" s="35"/>
      <c r="ABE106" s="35"/>
      <c r="ABF106" s="35"/>
      <c r="ABG106" s="35"/>
      <c r="ABH106" s="35"/>
      <c r="ABI106" s="35"/>
      <c r="ABJ106" s="35"/>
      <c r="ABK106" s="35"/>
      <c r="ABL106" s="35"/>
      <c r="ABM106" s="35"/>
      <c r="ABN106" s="35"/>
      <c r="ABO106" s="35"/>
      <c r="ABP106" s="35"/>
      <c r="ABQ106" s="35"/>
      <c r="ABR106" s="35"/>
      <c r="ABS106" s="35"/>
      <c r="ABT106" s="35"/>
      <c r="ABU106" s="35"/>
      <c r="ABV106" s="35"/>
      <c r="ABW106" s="35"/>
      <c r="ABX106" s="35"/>
      <c r="ABY106" s="35"/>
      <c r="ABZ106" s="35"/>
      <c r="ACA106" s="35"/>
      <c r="ACB106" s="35"/>
      <c r="ACC106" s="35"/>
      <c r="ACD106" s="35"/>
      <c r="ACE106" s="35"/>
      <c r="ACF106" s="35"/>
      <c r="ACG106" s="35"/>
      <c r="ACH106" s="35"/>
      <c r="ACI106" s="35"/>
      <c r="ACJ106" s="35"/>
      <c r="ACK106" s="35"/>
      <c r="ACL106" s="35"/>
      <c r="ACM106" s="35"/>
      <c r="ACN106" s="35"/>
      <c r="ACO106" s="35"/>
      <c r="ACP106" s="35"/>
      <c r="ACQ106" s="35"/>
      <c r="ACR106" s="35"/>
      <c r="ACS106" s="35"/>
      <c r="ACT106" s="35"/>
      <c r="ACU106" s="35"/>
      <c r="ACV106" s="35"/>
      <c r="ACW106" s="35"/>
      <c r="ACX106" s="35"/>
      <c r="ACY106" s="35"/>
      <c r="ACZ106" s="35"/>
      <c r="ADA106" s="35"/>
      <c r="ADB106" s="35"/>
      <c r="ADC106" s="35"/>
      <c r="ADD106" s="35"/>
      <c r="ADE106" s="35"/>
      <c r="ADF106" s="35"/>
      <c r="ADG106" s="35"/>
      <c r="ADH106" s="35"/>
      <c r="ADI106" s="35"/>
      <c r="ADJ106" s="35"/>
      <c r="ADK106" s="35"/>
      <c r="ADL106" s="35"/>
      <c r="ADM106" s="35"/>
      <c r="ADN106" s="35"/>
      <c r="ADO106" s="35"/>
      <c r="ADP106" s="35"/>
      <c r="ADQ106" s="35"/>
      <c r="ADR106" s="35"/>
      <c r="ADS106" s="35"/>
      <c r="ADT106" s="35"/>
      <c r="ADU106" s="35"/>
      <c r="ADV106" s="35"/>
      <c r="ADW106" s="35"/>
      <c r="ADX106" s="35"/>
      <c r="ADY106" s="35"/>
      <c r="ADZ106" s="35"/>
      <c r="AEA106" s="35"/>
      <c r="AEB106" s="35"/>
      <c r="AEC106" s="35"/>
      <c r="AED106" s="35"/>
      <c r="AEE106" s="35"/>
      <c r="AEF106" s="35"/>
      <c r="AEG106" s="35"/>
      <c r="AEH106" s="35"/>
      <c r="AEI106" s="35"/>
      <c r="AEJ106" s="35"/>
      <c r="AEK106" s="35"/>
      <c r="AEL106" s="35"/>
      <c r="AEM106" s="35"/>
      <c r="AEN106" s="35"/>
      <c r="AEO106" s="35"/>
      <c r="AEP106" s="35"/>
      <c r="AEQ106" s="35"/>
      <c r="AER106" s="35"/>
      <c r="AES106" s="35"/>
      <c r="AET106" s="35"/>
      <c r="AEU106" s="35"/>
      <c r="AEV106" s="35"/>
      <c r="AEW106" s="35"/>
      <c r="AEX106" s="35"/>
      <c r="AEY106" s="35"/>
      <c r="AEZ106" s="35"/>
      <c r="AFA106" s="35"/>
      <c r="AFB106" s="35"/>
      <c r="AFC106" s="35"/>
      <c r="AFD106" s="35"/>
      <c r="AFE106" s="35"/>
      <c r="AFF106" s="35"/>
      <c r="AFG106" s="35"/>
      <c r="AFH106" s="35"/>
      <c r="AFI106" s="35"/>
      <c r="AFJ106" s="35"/>
      <c r="AFK106" s="35"/>
      <c r="AFL106" s="35"/>
      <c r="AFM106" s="35"/>
      <c r="AFN106" s="35"/>
      <c r="AFO106" s="35"/>
      <c r="AFP106" s="35"/>
      <c r="AFQ106" s="35"/>
      <c r="AFR106" s="35"/>
      <c r="AFS106" s="35"/>
      <c r="AFT106" s="35"/>
      <c r="AFU106" s="35"/>
      <c r="AFV106" s="35"/>
      <c r="AFW106" s="35"/>
      <c r="AFX106" s="35"/>
      <c r="AFY106" s="35"/>
      <c r="AFZ106" s="35"/>
      <c r="AGA106" s="35"/>
      <c r="AGB106" s="35"/>
      <c r="AGC106" s="35"/>
      <c r="AGD106" s="35"/>
      <c r="AGE106" s="35"/>
      <c r="AGF106" s="35"/>
      <c r="AGG106" s="35"/>
      <c r="AGH106" s="35"/>
      <c r="AGI106" s="35"/>
      <c r="AGJ106" s="35"/>
      <c r="AGK106" s="35"/>
      <c r="AGL106" s="35"/>
      <c r="AGM106" s="35"/>
      <c r="AGN106" s="35"/>
      <c r="AGO106" s="35"/>
      <c r="AGP106" s="35"/>
      <c r="AGQ106" s="35"/>
      <c r="AGR106" s="35"/>
      <c r="AGS106" s="35"/>
      <c r="AGT106" s="35"/>
      <c r="AGU106" s="35"/>
      <c r="AGV106" s="35"/>
      <c r="AGW106" s="35"/>
      <c r="AGX106" s="35"/>
      <c r="AGY106" s="35"/>
      <c r="AGZ106" s="35"/>
      <c r="AHA106" s="35"/>
      <c r="AHB106" s="35"/>
      <c r="AHC106" s="35"/>
      <c r="AHD106" s="35"/>
      <c r="AHE106" s="35"/>
      <c r="AHF106" s="35"/>
      <c r="AHG106" s="35"/>
      <c r="AHH106" s="35"/>
      <c r="AHI106" s="35"/>
      <c r="AHJ106" s="35"/>
      <c r="AHK106" s="35"/>
      <c r="AHL106" s="35"/>
      <c r="AHM106" s="35"/>
      <c r="AHN106" s="35"/>
      <c r="AHO106" s="35"/>
      <c r="AHP106" s="35"/>
      <c r="AHQ106" s="35"/>
      <c r="AHR106" s="35"/>
      <c r="AHS106" s="35"/>
      <c r="AHT106" s="35"/>
      <c r="AHU106" s="35"/>
      <c r="AHV106" s="35"/>
      <c r="AHW106" s="35"/>
      <c r="AHX106" s="35"/>
      <c r="AHY106" s="35"/>
      <c r="AHZ106" s="35"/>
      <c r="AIA106" s="35"/>
      <c r="AIB106" s="35"/>
      <c r="AIC106" s="35"/>
      <c r="AID106" s="35"/>
      <c r="AIE106" s="35"/>
      <c r="AIF106" s="35"/>
      <c r="AIG106" s="35"/>
      <c r="AIH106" s="35"/>
      <c r="AII106" s="35"/>
      <c r="AIJ106" s="35"/>
      <c r="AIK106" s="35"/>
      <c r="AIL106" s="35"/>
      <c r="AIM106" s="35"/>
      <c r="AIN106" s="35"/>
      <c r="AIO106" s="35"/>
      <c r="AIP106" s="35"/>
      <c r="AIQ106" s="35"/>
      <c r="AIR106" s="35"/>
      <c r="AIS106" s="35"/>
      <c r="AIT106" s="35"/>
      <c r="AIU106" s="35"/>
      <c r="AIV106" s="35"/>
      <c r="AIW106" s="35"/>
      <c r="AIX106" s="35"/>
      <c r="AIY106" s="35"/>
      <c r="AIZ106" s="35"/>
      <c r="AJA106" s="35"/>
      <c r="AJB106" s="35"/>
      <c r="AJC106" s="35"/>
      <c r="AJD106" s="35"/>
      <c r="AJE106" s="35"/>
      <c r="AJF106" s="35"/>
      <c r="AJG106" s="35"/>
      <c r="AJH106" s="35"/>
      <c r="AJI106" s="35"/>
      <c r="AJJ106" s="35"/>
      <c r="AJK106" s="35"/>
      <c r="AJL106" s="35"/>
      <c r="AJM106" s="35"/>
      <c r="AJN106" s="35"/>
      <c r="AJO106" s="35"/>
      <c r="AJP106" s="35"/>
      <c r="AJQ106" s="35"/>
      <c r="AJR106" s="35"/>
      <c r="AJS106" s="35"/>
      <c r="AJT106" s="35"/>
      <c r="AJU106" s="35"/>
      <c r="AJV106" s="35"/>
      <c r="AJW106" s="35"/>
      <c r="AJX106" s="35"/>
      <c r="AJY106" s="35"/>
      <c r="AJZ106" s="35"/>
      <c r="AKA106" s="35"/>
      <c r="AKB106" s="35"/>
      <c r="AKC106" s="35"/>
      <c r="AKD106" s="35"/>
      <c r="AKE106" s="35"/>
      <c r="AKF106" s="35"/>
      <c r="AKG106" s="35"/>
      <c r="AKH106" s="35"/>
      <c r="AKI106" s="35"/>
      <c r="AKJ106" s="35"/>
      <c r="AKK106" s="35"/>
      <c r="AKL106" s="35"/>
      <c r="AKM106" s="35"/>
      <c r="AKN106" s="35"/>
      <c r="AKO106" s="35"/>
      <c r="AKP106" s="35"/>
      <c r="AKQ106" s="35"/>
      <c r="AKR106" s="35"/>
      <c r="AKS106" s="35"/>
      <c r="AKT106" s="35"/>
      <c r="AKU106" s="35"/>
      <c r="AKV106" s="35"/>
      <c r="AKW106" s="35"/>
      <c r="AKX106" s="35"/>
      <c r="AKY106" s="35"/>
      <c r="AKZ106" s="35"/>
      <c r="ALA106" s="35"/>
      <c r="ALB106" s="35"/>
      <c r="ALC106" s="35"/>
      <c r="ALD106" s="35"/>
      <c r="ALE106" s="35"/>
      <c r="ALF106" s="35"/>
      <c r="ALG106" s="35"/>
      <c r="ALH106" s="35"/>
      <c r="ALI106" s="35"/>
      <c r="ALJ106" s="35"/>
      <c r="ALK106" s="35"/>
      <c r="ALL106" s="35"/>
      <c r="ALM106" s="35"/>
      <c r="ALN106" s="35"/>
      <c r="ALO106" s="35"/>
      <c r="ALP106" s="35"/>
      <c r="ALQ106" s="35"/>
      <c r="ALR106" s="35"/>
      <c r="ALS106" s="35"/>
      <c r="ALT106" s="35"/>
      <c r="ALU106" s="35"/>
      <c r="ALV106" s="35"/>
      <c r="ALW106" s="35"/>
      <c r="ALX106" s="35"/>
      <c r="ALY106" s="35"/>
      <c r="ALZ106" s="35"/>
      <c r="AMA106" s="35"/>
      <c r="AMB106" s="35"/>
      <c r="AMC106" s="35"/>
      <c r="AMD106" s="35"/>
      <c r="AME106" s="35"/>
      <c r="AMF106" s="35"/>
      <c r="AMG106" s="35"/>
      <c r="AMH106" s="35"/>
      <c r="AMI106" s="35"/>
      <c r="AMJ106" s="35"/>
      <c r="AMK106" s="35"/>
    </row>
    <row r="107" s="1" customFormat="1" ht="20.1" customHeight="1" spans="1:1025">
      <c r="A107" s="11"/>
      <c r="B107" s="11">
        <v>104</v>
      </c>
      <c r="C107" s="12"/>
      <c r="D107" s="13"/>
      <c r="E107" s="14"/>
      <c r="F107" s="14"/>
      <c r="G107" s="13"/>
      <c r="H107" s="15"/>
      <c r="I107" s="20"/>
      <c r="J107" s="13"/>
      <c r="K107" s="24">
        <v>8.517</v>
      </c>
      <c r="L107" s="22">
        <f>K107/0.003375</f>
        <v>2523.55555555556</v>
      </c>
      <c r="M107" s="25">
        <v>235.7</v>
      </c>
      <c r="N107" s="15">
        <f>M107/22.5</f>
        <v>10.4755555555556</v>
      </c>
      <c r="O107" s="15"/>
      <c r="P107" s="15"/>
      <c r="Q107" s="30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3"/>
      <c r="AG107" s="34"/>
      <c r="AH107" s="34"/>
      <c r="AI107" s="34"/>
      <c r="AJ107" s="34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  <c r="CQ107" s="35"/>
      <c r="CR107" s="35"/>
      <c r="CS107" s="35"/>
      <c r="CT107" s="35"/>
      <c r="CU107" s="35"/>
      <c r="CV107" s="35"/>
      <c r="CW107" s="35"/>
      <c r="CX107" s="35"/>
      <c r="CY107" s="35"/>
      <c r="CZ107" s="35"/>
      <c r="DA107" s="35"/>
      <c r="DB107" s="35"/>
      <c r="DC107" s="35"/>
      <c r="DD107" s="35"/>
      <c r="DE107" s="35"/>
      <c r="DF107" s="35"/>
      <c r="DG107" s="35"/>
      <c r="DH107" s="35"/>
      <c r="DI107" s="35"/>
      <c r="DJ107" s="35"/>
      <c r="DK107" s="35"/>
      <c r="DL107" s="35"/>
      <c r="DM107" s="35"/>
      <c r="DN107" s="35"/>
      <c r="DO107" s="35"/>
      <c r="DP107" s="35"/>
      <c r="DQ107" s="35"/>
      <c r="DR107" s="35"/>
      <c r="DS107" s="35"/>
      <c r="DT107" s="35"/>
      <c r="DU107" s="35"/>
      <c r="DV107" s="35"/>
      <c r="DW107" s="35"/>
      <c r="DX107" s="35"/>
      <c r="DY107" s="35"/>
      <c r="DZ107" s="35"/>
      <c r="EA107" s="35"/>
      <c r="EB107" s="35"/>
      <c r="EC107" s="35"/>
      <c r="ED107" s="35"/>
      <c r="EE107" s="35"/>
      <c r="EF107" s="35"/>
      <c r="EG107" s="35"/>
      <c r="EH107" s="35"/>
      <c r="EI107" s="35"/>
      <c r="EJ107" s="35"/>
      <c r="EK107" s="35"/>
      <c r="EL107" s="35"/>
      <c r="EM107" s="35"/>
      <c r="EN107" s="35"/>
      <c r="EO107" s="35"/>
      <c r="EP107" s="35"/>
      <c r="EQ107" s="35"/>
      <c r="ER107" s="35"/>
      <c r="ES107" s="35"/>
      <c r="ET107" s="35"/>
      <c r="EU107" s="35"/>
      <c r="EV107" s="35"/>
      <c r="EW107" s="35"/>
      <c r="EX107" s="35"/>
      <c r="EY107" s="35"/>
      <c r="EZ107" s="35"/>
      <c r="FA107" s="35"/>
      <c r="FB107" s="35"/>
      <c r="FC107" s="35"/>
      <c r="FD107" s="35"/>
      <c r="FE107" s="35"/>
      <c r="FF107" s="35"/>
      <c r="FG107" s="35"/>
      <c r="FH107" s="35"/>
      <c r="FI107" s="35"/>
      <c r="FJ107" s="35"/>
      <c r="FK107" s="35"/>
      <c r="FL107" s="35"/>
      <c r="FM107" s="35"/>
      <c r="FN107" s="35"/>
      <c r="FO107" s="35"/>
      <c r="FP107" s="35"/>
      <c r="FQ107" s="35"/>
      <c r="FR107" s="35"/>
      <c r="FS107" s="35"/>
      <c r="FT107" s="35"/>
      <c r="FU107" s="35"/>
      <c r="FV107" s="35"/>
      <c r="FW107" s="35"/>
      <c r="FX107" s="35"/>
      <c r="FY107" s="35"/>
      <c r="FZ107" s="35"/>
      <c r="GA107" s="35"/>
      <c r="GB107" s="35"/>
      <c r="GC107" s="35"/>
      <c r="GD107" s="35"/>
      <c r="GE107" s="35"/>
      <c r="GF107" s="35"/>
      <c r="GG107" s="35"/>
      <c r="GH107" s="35"/>
      <c r="GI107" s="35"/>
      <c r="GJ107" s="35"/>
      <c r="GK107" s="35"/>
      <c r="GL107" s="35"/>
      <c r="GM107" s="35"/>
      <c r="GN107" s="35"/>
      <c r="GO107" s="35"/>
      <c r="GP107" s="35"/>
      <c r="GQ107" s="35"/>
      <c r="GR107" s="35"/>
      <c r="GS107" s="35"/>
      <c r="GT107" s="35"/>
      <c r="GU107" s="35"/>
      <c r="GV107" s="35"/>
      <c r="GW107" s="35"/>
      <c r="GX107" s="35"/>
      <c r="GY107" s="35"/>
      <c r="GZ107" s="35"/>
      <c r="HA107" s="35"/>
      <c r="HB107" s="35"/>
      <c r="HC107" s="35"/>
      <c r="HD107" s="35"/>
      <c r="HE107" s="35"/>
      <c r="HF107" s="35"/>
      <c r="HG107" s="35"/>
      <c r="HH107" s="35"/>
      <c r="HI107" s="35"/>
      <c r="HJ107" s="35"/>
      <c r="HK107" s="35"/>
      <c r="HL107" s="35"/>
      <c r="HM107" s="35"/>
      <c r="HN107" s="35"/>
      <c r="HO107" s="35"/>
      <c r="HP107" s="35"/>
      <c r="HQ107" s="35"/>
      <c r="HR107" s="35"/>
      <c r="HS107" s="35"/>
      <c r="HT107" s="35"/>
      <c r="HU107" s="35"/>
      <c r="HV107" s="35"/>
      <c r="HW107" s="35"/>
      <c r="HX107" s="35"/>
      <c r="HY107" s="35"/>
      <c r="HZ107" s="35"/>
      <c r="IA107" s="35"/>
      <c r="IB107" s="35"/>
      <c r="IC107" s="35"/>
      <c r="ID107" s="35"/>
      <c r="IE107" s="35"/>
      <c r="IF107" s="35"/>
      <c r="IG107" s="35"/>
      <c r="IH107" s="35"/>
      <c r="II107" s="35"/>
      <c r="IJ107" s="35"/>
      <c r="IK107" s="35"/>
      <c r="IL107" s="35"/>
      <c r="IM107" s="35"/>
      <c r="IN107" s="35"/>
      <c r="IO107" s="35"/>
      <c r="IP107" s="35"/>
      <c r="IQ107" s="35"/>
      <c r="IR107" s="35"/>
      <c r="IS107" s="35"/>
      <c r="IT107" s="35"/>
      <c r="IU107" s="35"/>
      <c r="IV107" s="35"/>
      <c r="IW107" s="35"/>
      <c r="IX107" s="35"/>
      <c r="IY107" s="35"/>
      <c r="IZ107" s="35"/>
      <c r="JA107" s="35"/>
      <c r="JB107" s="35"/>
      <c r="JC107" s="35"/>
      <c r="JD107" s="35"/>
      <c r="JE107" s="35"/>
      <c r="JF107" s="35"/>
      <c r="JG107" s="35"/>
      <c r="JH107" s="35"/>
      <c r="JI107" s="35"/>
      <c r="JJ107" s="35"/>
      <c r="JK107" s="35"/>
      <c r="JL107" s="35"/>
      <c r="JM107" s="35"/>
      <c r="JN107" s="35"/>
      <c r="JO107" s="35"/>
      <c r="JP107" s="35"/>
      <c r="JQ107" s="35"/>
      <c r="JR107" s="35"/>
      <c r="JS107" s="35"/>
      <c r="JT107" s="35"/>
      <c r="JU107" s="35"/>
      <c r="JV107" s="35"/>
      <c r="JW107" s="35"/>
      <c r="JX107" s="35"/>
      <c r="JY107" s="35"/>
      <c r="JZ107" s="35"/>
      <c r="KA107" s="35"/>
      <c r="KB107" s="35"/>
      <c r="KC107" s="35"/>
      <c r="KD107" s="35"/>
      <c r="KE107" s="35"/>
      <c r="KF107" s="35"/>
      <c r="KG107" s="35"/>
      <c r="KH107" s="35"/>
      <c r="KI107" s="35"/>
      <c r="KJ107" s="35"/>
      <c r="KK107" s="35"/>
      <c r="KL107" s="35"/>
      <c r="KM107" s="35"/>
      <c r="KN107" s="35"/>
      <c r="KO107" s="35"/>
      <c r="KP107" s="35"/>
      <c r="KQ107" s="35"/>
      <c r="KR107" s="35"/>
      <c r="KS107" s="35"/>
      <c r="KT107" s="35"/>
      <c r="KU107" s="35"/>
      <c r="KV107" s="35"/>
      <c r="KW107" s="35"/>
      <c r="KX107" s="35"/>
      <c r="KY107" s="35"/>
      <c r="KZ107" s="35"/>
      <c r="LA107" s="35"/>
      <c r="LB107" s="35"/>
      <c r="LC107" s="35"/>
      <c r="LD107" s="35"/>
      <c r="LE107" s="35"/>
      <c r="LF107" s="35"/>
      <c r="LG107" s="35"/>
      <c r="LH107" s="35"/>
      <c r="LI107" s="35"/>
      <c r="LJ107" s="35"/>
      <c r="LK107" s="35"/>
      <c r="LL107" s="35"/>
      <c r="LM107" s="35"/>
      <c r="LN107" s="35"/>
      <c r="LO107" s="35"/>
      <c r="LP107" s="35"/>
      <c r="LQ107" s="35"/>
      <c r="LR107" s="35"/>
      <c r="LS107" s="35"/>
      <c r="LT107" s="35"/>
      <c r="LU107" s="35"/>
      <c r="LV107" s="35"/>
      <c r="LW107" s="35"/>
      <c r="LX107" s="35"/>
      <c r="LY107" s="35"/>
      <c r="LZ107" s="35"/>
      <c r="MA107" s="35"/>
      <c r="MB107" s="35"/>
      <c r="MC107" s="35"/>
      <c r="MD107" s="35"/>
      <c r="ME107" s="35"/>
      <c r="MF107" s="35"/>
      <c r="MG107" s="35"/>
      <c r="MH107" s="35"/>
      <c r="MI107" s="35"/>
      <c r="MJ107" s="35"/>
      <c r="MK107" s="35"/>
      <c r="ML107" s="35"/>
      <c r="MM107" s="35"/>
      <c r="MN107" s="35"/>
      <c r="MO107" s="35"/>
      <c r="MP107" s="35"/>
      <c r="MQ107" s="35"/>
      <c r="MR107" s="35"/>
      <c r="MS107" s="35"/>
      <c r="MT107" s="35"/>
      <c r="MU107" s="35"/>
      <c r="MV107" s="35"/>
      <c r="MW107" s="35"/>
      <c r="MX107" s="35"/>
      <c r="MY107" s="35"/>
      <c r="MZ107" s="35"/>
      <c r="NA107" s="35"/>
      <c r="NB107" s="35"/>
      <c r="NC107" s="35"/>
      <c r="ND107" s="35"/>
      <c r="NE107" s="35"/>
      <c r="NF107" s="35"/>
      <c r="NG107" s="35"/>
      <c r="NH107" s="35"/>
      <c r="NI107" s="35"/>
      <c r="NJ107" s="35"/>
      <c r="NK107" s="35"/>
      <c r="NL107" s="35"/>
      <c r="NM107" s="35"/>
      <c r="NN107" s="35"/>
      <c r="NO107" s="35"/>
      <c r="NP107" s="35"/>
      <c r="NQ107" s="35"/>
      <c r="NR107" s="35"/>
      <c r="NS107" s="35"/>
      <c r="NT107" s="35"/>
      <c r="NU107" s="35"/>
      <c r="NV107" s="35"/>
      <c r="NW107" s="35"/>
      <c r="NX107" s="35"/>
      <c r="NY107" s="35"/>
      <c r="NZ107" s="35"/>
      <c r="OA107" s="35"/>
      <c r="OB107" s="35"/>
      <c r="OC107" s="35"/>
      <c r="OD107" s="35"/>
      <c r="OE107" s="35"/>
      <c r="OF107" s="35"/>
      <c r="OG107" s="35"/>
      <c r="OH107" s="35"/>
      <c r="OI107" s="35"/>
      <c r="OJ107" s="35"/>
      <c r="OK107" s="35"/>
      <c r="OL107" s="35"/>
      <c r="OM107" s="35"/>
      <c r="ON107" s="35"/>
      <c r="OO107" s="35"/>
      <c r="OP107" s="35"/>
      <c r="OQ107" s="35"/>
      <c r="OR107" s="35"/>
      <c r="OS107" s="35"/>
      <c r="OT107" s="35"/>
      <c r="OU107" s="35"/>
      <c r="OV107" s="35"/>
      <c r="OW107" s="35"/>
      <c r="OX107" s="35"/>
      <c r="OY107" s="35"/>
      <c r="OZ107" s="35"/>
      <c r="PA107" s="35"/>
      <c r="PB107" s="35"/>
      <c r="PC107" s="35"/>
      <c r="PD107" s="35"/>
      <c r="PE107" s="35"/>
      <c r="PF107" s="35"/>
      <c r="PG107" s="35"/>
      <c r="PH107" s="35"/>
      <c r="PI107" s="35"/>
      <c r="PJ107" s="35"/>
      <c r="PK107" s="35"/>
      <c r="PL107" s="35"/>
      <c r="PM107" s="35"/>
      <c r="PN107" s="35"/>
      <c r="PO107" s="35"/>
      <c r="PP107" s="35"/>
      <c r="PQ107" s="35"/>
      <c r="PR107" s="35"/>
      <c r="PS107" s="35"/>
      <c r="PT107" s="35"/>
      <c r="PU107" s="35"/>
      <c r="PV107" s="35"/>
      <c r="PW107" s="35"/>
      <c r="PX107" s="35"/>
      <c r="PY107" s="35"/>
      <c r="PZ107" s="35"/>
      <c r="QA107" s="35"/>
      <c r="QB107" s="35"/>
      <c r="QC107" s="35"/>
      <c r="QD107" s="35"/>
      <c r="QE107" s="35"/>
      <c r="QF107" s="35"/>
      <c r="QG107" s="35"/>
      <c r="QH107" s="35"/>
      <c r="QI107" s="35"/>
      <c r="QJ107" s="35"/>
      <c r="QK107" s="35"/>
      <c r="QL107" s="35"/>
      <c r="QM107" s="35"/>
      <c r="QN107" s="35"/>
      <c r="QO107" s="35"/>
      <c r="QP107" s="35"/>
      <c r="QQ107" s="35"/>
      <c r="QR107" s="35"/>
      <c r="QS107" s="35"/>
      <c r="QT107" s="35"/>
      <c r="QU107" s="35"/>
      <c r="QV107" s="35"/>
      <c r="QW107" s="35"/>
      <c r="QX107" s="35"/>
      <c r="QY107" s="35"/>
      <c r="QZ107" s="35"/>
      <c r="RA107" s="35"/>
      <c r="RB107" s="35"/>
      <c r="RC107" s="35"/>
      <c r="RD107" s="35"/>
      <c r="RE107" s="35"/>
      <c r="RF107" s="35"/>
      <c r="RG107" s="35"/>
      <c r="RH107" s="35"/>
      <c r="RI107" s="35"/>
      <c r="RJ107" s="35"/>
      <c r="RK107" s="35"/>
      <c r="RL107" s="35"/>
      <c r="RM107" s="35"/>
      <c r="RN107" s="35"/>
      <c r="RO107" s="35"/>
      <c r="RP107" s="35"/>
      <c r="RQ107" s="35"/>
      <c r="RR107" s="35"/>
      <c r="RS107" s="35"/>
      <c r="RT107" s="35"/>
      <c r="RU107" s="35"/>
      <c r="RV107" s="35"/>
      <c r="RW107" s="35"/>
      <c r="RX107" s="35"/>
      <c r="RY107" s="35"/>
      <c r="RZ107" s="35"/>
      <c r="SA107" s="35"/>
      <c r="SB107" s="35"/>
      <c r="SC107" s="35"/>
      <c r="SD107" s="35"/>
      <c r="SE107" s="35"/>
      <c r="SF107" s="35"/>
      <c r="SG107" s="35"/>
      <c r="SH107" s="35"/>
      <c r="SI107" s="35"/>
      <c r="SJ107" s="35"/>
      <c r="SK107" s="35"/>
      <c r="SL107" s="35"/>
      <c r="SM107" s="35"/>
      <c r="SN107" s="35"/>
      <c r="SO107" s="35"/>
      <c r="SP107" s="35"/>
      <c r="SQ107" s="35"/>
      <c r="SR107" s="35"/>
      <c r="SS107" s="35"/>
      <c r="ST107" s="35"/>
      <c r="SU107" s="35"/>
      <c r="SV107" s="35"/>
      <c r="SW107" s="35"/>
      <c r="SX107" s="35"/>
      <c r="SY107" s="35"/>
      <c r="SZ107" s="35"/>
      <c r="TA107" s="35"/>
      <c r="TB107" s="35"/>
      <c r="TC107" s="35"/>
      <c r="TD107" s="35"/>
      <c r="TE107" s="35"/>
      <c r="TF107" s="35"/>
      <c r="TG107" s="35"/>
      <c r="TH107" s="35"/>
      <c r="TI107" s="35"/>
      <c r="TJ107" s="35"/>
      <c r="TK107" s="35"/>
      <c r="TL107" s="35"/>
      <c r="TM107" s="35"/>
      <c r="TN107" s="35"/>
      <c r="TO107" s="35"/>
      <c r="TP107" s="35"/>
      <c r="TQ107" s="35"/>
      <c r="TR107" s="35"/>
      <c r="TS107" s="35"/>
      <c r="TT107" s="35"/>
      <c r="TU107" s="35"/>
      <c r="TV107" s="35"/>
      <c r="TW107" s="35"/>
      <c r="TX107" s="35"/>
      <c r="TY107" s="35"/>
      <c r="TZ107" s="35"/>
      <c r="UA107" s="35"/>
      <c r="UB107" s="35"/>
      <c r="UC107" s="35"/>
      <c r="UD107" s="35"/>
      <c r="UE107" s="35"/>
      <c r="UF107" s="35"/>
      <c r="UG107" s="35"/>
      <c r="UH107" s="35"/>
      <c r="UI107" s="35"/>
      <c r="UJ107" s="35"/>
      <c r="UK107" s="35"/>
      <c r="UL107" s="35"/>
      <c r="UM107" s="35"/>
      <c r="UN107" s="35"/>
      <c r="UO107" s="35"/>
      <c r="UP107" s="35"/>
      <c r="UQ107" s="35"/>
      <c r="UR107" s="35"/>
      <c r="US107" s="35"/>
      <c r="UT107" s="35"/>
      <c r="UU107" s="35"/>
      <c r="UV107" s="35"/>
      <c r="UW107" s="35"/>
      <c r="UX107" s="35"/>
      <c r="UY107" s="35"/>
      <c r="UZ107" s="35"/>
      <c r="VA107" s="35"/>
      <c r="VB107" s="35"/>
      <c r="VC107" s="35"/>
      <c r="VD107" s="35"/>
      <c r="VE107" s="35"/>
      <c r="VF107" s="35"/>
      <c r="VG107" s="35"/>
      <c r="VH107" s="35"/>
      <c r="VI107" s="35"/>
      <c r="VJ107" s="35"/>
      <c r="VK107" s="35"/>
      <c r="VL107" s="35"/>
      <c r="VM107" s="35"/>
      <c r="VN107" s="35"/>
      <c r="VO107" s="35"/>
      <c r="VP107" s="35"/>
      <c r="VQ107" s="35"/>
      <c r="VR107" s="35"/>
      <c r="VS107" s="35"/>
      <c r="VT107" s="35"/>
      <c r="VU107" s="35"/>
      <c r="VV107" s="35"/>
      <c r="VW107" s="35"/>
      <c r="VX107" s="35"/>
      <c r="VY107" s="35"/>
      <c r="VZ107" s="35"/>
      <c r="WA107" s="35"/>
      <c r="WB107" s="35"/>
      <c r="WC107" s="35"/>
      <c r="WD107" s="35"/>
      <c r="WE107" s="35"/>
      <c r="WF107" s="35"/>
      <c r="WG107" s="35"/>
      <c r="WH107" s="35"/>
      <c r="WI107" s="35"/>
      <c r="WJ107" s="35"/>
      <c r="WK107" s="35"/>
      <c r="WL107" s="35"/>
      <c r="WM107" s="35"/>
      <c r="WN107" s="35"/>
      <c r="WO107" s="35"/>
      <c r="WP107" s="35"/>
      <c r="WQ107" s="35"/>
      <c r="WR107" s="35"/>
      <c r="WS107" s="35"/>
      <c r="WT107" s="35"/>
      <c r="WU107" s="35"/>
      <c r="WV107" s="35"/>
      <c r="WW107" s="35"/>
      <c r="WX107" s="35"/>
      <c r="WY107" s="35"/>
      <c r="WZ107" s="35"/>
      <c r="XA107" s="35"/>
      <c r="XB107" s="35"/>
      <c r="XC107" s="35"/>
      <c r="XD107" s="35"/>
      <c r="XE107" s="35"/>
      <c r="XF107" s="35"/>
      <c r="XG107" s="35"/>
      <c r="XH107" s="35"/>
      <c r="XI107" s="35"/>
      <c r="XJ107" s="35"/>
      <c r="XK107" s="35"/>
      <c r="XL107" s="35"/>
      <c r="XM107" s="35"/>
      <c r="XN107" s="35"/>
      <c r="XO107" s="35"/>
      <c r="XP107" s="35"/>
      <c r="XQ107" s="35"/>
      <c r="XR107" s="35"/>
      <c r="XS107" s="35"/>
      <c r="XT107" s="35"/>
      <c r="XU107" s="35"/>
      <c r="XV107" s="35"/>
      <c r="XW107" s="35"/>
      <c r="XX107" s="35"/>
      <c r="XY107" s="35"/>
      <c r="XZ107" s="35"/>
      <c r="YA107" s="35"/>
      <c r="YB107" s="35"/>
      <c r="YC107" s="35"/>
      <c r="YD107" s="35"/>
      <c r="YE107" s="35"/>
      <c r="YF107" s="35"/>
      <c r="YG107" s="35"/>
      <c r="YH107" s="35"/>
      <c r="YI107" s="35"/>
      <c r="YJ107" s="35"/>
      <c r="YK107" s="35"/>
      <c r="YL107" s="35"/>
      <c r="YM107" s="35"/>
      <c r="YN107" s="35"/>
      <c r="YO107" s="35"/>
      <c r="YP107" s="35"/>
      <c r="YQ107" s="35"/>
      <c r="YR107" s="35"/>
      <c r="YS107" s="35"/>
      <c r="YT107" s="35"/>
      <c r="YU107" s="35"/>
      <c r="YV107" s="35"/>
      <c r="YW107" s="35"/>
      <c r="YX107" s="35"/>
      <c r="YY107" s="35"/>
      <c r="YZ107" s="35"/>
      <c r="ZA107" s="35"/>
      <c r="ZB107" s="35"/>
      <c r="ZC107" s="35"/>
      <c r="ZD107" s="35"/>
      <c r="ZE107" s="35"/>
      <c r="ZF107" s="35"/>
      <c r="ZG107" s="35"/>
      <c r="ZH107" s="35"/>
      <c r="ZI107" s="35"/>
      <c r="ZJ107" s="35"/>
      <c r="ZK107" s="35"/>
      <c r="ZL107" s="35"/>
      <c r="ZM107" s="35"/>
      <c r="ZN107" s="35"/>
      <c r="ZO107" s="35"/>
      <c r="ZP107" s="35"/>
      <c r="ZQ107" s="35"/>
      <c r="ZR107" s="35"/>
      <c r="ZS107" s="35"/>
      <c r="ZT107" s="35"/>
      <c r="ZU107" s="35"/>
      <c r="ZV107" s="35"/>
      <c r="ZW107" s="35"/>
      <c r="ZX107" s="35"/>
      <c r="ZY107" s="35"/>
      <c r="ZZ107" s="35"/>
      <c r="AAA107" s="35"/>
      <c r="AAB107" s="35"/>
      <c r="AAC107" s="35"/>
      <c r="AAD107" s="35"/>
      <c r="AAE107" s="35"/>
      <c r="AAF107" s="35"/>
      <c r="AAG107" s="35"/>
      <c r="AAH107" s="35"/>
      <c r="AAI107" s="35"/>
      <c r="AAJ107" s="35"/>
      <c r="AAK107" s="35"/>
      <c r="AAL107" s="35"/>
      <c r="AAM107" s="35"/>
      <c r="AAN107" s="35"/>
      <c r="AAO107" s="35"/>
      <c r="AAP107" s="35"/>
      <c r="AAQ107" s="35"/>
      <c r="AAR107" s="35"/>
      <c r="AAS107" s="35"/>
      <c r="AAT107" s="35"/>
      <c r="AAU107" s="35"/>
      <c r="AAV107" s="35"/>
      <c r="AAW107" s="35"/>
      <c r="AAX107" s="35"/>
      <c r="AAY107" s="35"/>
      <c r="AAZ107" s="35"/>
      <c r="ABA107" s="35"/>
      <c r="ABB107" s="35"/>
      <c r="ABC107" s="35"/>
      <c r="ABD107" s="35"/>
      <c r="ABE107" s="35"/>
      <c r="ABF107" s="35"/>
      <c r="ABG107" s="35"/>
      <c r="ABH107" s="35"/>
      <c r="ABI107" s="35"/>
      <c r="ABJ107" s="35"/>
      <c r="ABK107" s="35"/>
      <c r="ABL107" s="35"/>
      <c r="ABM107" s="35"/>
      <c r="ABN107" s="35"/>
      <c r="ABO107" s="35"/>
      <c r="ABP107" s="35"/>
      <c r="ABQ107" s="35"/>
      <c r="ABR107" s="35"/>
      <c r="ABS107" s="35"/>
      <c r="ABT107" s="35"/>
      <c r="ABU107" s="35"/>
      <c r="ABV107" s="35"/>
      <c r="ABW107" s="35"/>
      <c r="ABX107" s="35"/>
      <c r="ABY107" s="35"/>
      <c r="ABZ107" s="35"/>
      <c r="ACA107" s="35"/>
      <c r="ACB107" s="35"/>
      <c r="ACC107" s="35"/>
      <c r="ACD107" s="35"/>
      <c r="ACE107" s="35"/>
      <c r="ACF107" s="35"/>
      <c r="ACG107" s="35"/>
      <c r="ACH107" s="35"/>
      <c r="ACI107" s="35"/>
      <c r="ACJ107" s="35"/>
      <c r="ACK107" s="35"/>
      <c r="ACL107" s="35"/>
      <c r="ACM107" s="35"/>
      <c r="ACN107" s="35"/>
      <c r="ACO107" s="35"/>
      <c r="ACP107" s="35"/>
      <c r="ACQ107" s="35"/>
      <c r="ACR107" s="35"/>
      <c r="ACS107" s="35"/>
      <c r="ACT107" s="35"/>
      <c r="ACU107" s="35"/>
      <c r="ACV107" s="35"/>
      <c r="ACW107" s="35"/>
      <c r="ACX107" s="35"/>
      <c r="ACY107" s="35"/>
      <c r="ACZ107" s="35"/>
      <c r="ADA107" s="35"/>
      <c r="ADB107" s="35"/>
      <c r="ADC107" s="35"/>
      <c r="ADD107" s="35"/>
      <c r="ADE107" s="35"/>
      <c r="ADF107" s="35"/>
      <c r="ADG107" s="35"/>
      <c r="ADH107" s="35"/>
      <c r="ADI107" s="35"/>
      <c r="ADJ107" s="35"/>
      <c r="ADK107" s="35"/>
      <c r="ADL107" s="35"/>
      <c r="ADM107" s="35"/>
      <c r="ADN107" s="35"/>
      <c r="ADO107" s="35"/>
      <c r="ADP107" s="35"/>
      <c r="ADQ107" s="35"/>
      <c r="ADR107" s="35"/>
      <c r="ADS107" s="35"/>
      <c r="ADT107" s="35"/>
      <c r="ADU107" s="35"/>
      <c r="ADV107" s="35"/>
      <c r="ADW107" s="35"/>
      <c r="ADX107" s="35"/>
      <c r="ADY107" s="35"/>
      <c r="ADZ107" s="35"/>
      <c r="AEA107" s="35"/>
      <c r="AEB107" s="35"/>
      <c r="AEC107" s="35"/>
      <c r="AED107" s="35"/>
      <c r="AEE107" s="35"/>
      <c r="AEF107" s="35"/>
      <c r="AEG107" s="35"/>
      <c r="AEH107" s="35"/>
      <c r="AEI107" s="35"/>
      <c r="AEJ107" s="35"/>
      <c r="AEK107" s="35"/>
      <c r="AEL107" s="35"/>
      <c r="AEM107" s="35"/>
      <c r="AEN107" s="35"/>
      <c r="AEO107" s="35"/>
      <c r="AEP107" s="35"/>
      <c r="AEQ107" s="35"/>
      <c r="AER107" s="35"/>
      <c r="AES107" s="35"/>
      <c r="AET107" s="35"/>
      <c r="AEU107" s="35"/>
      <c r="AEV107" s="35"/>
      <c r="AEW107" s="35"/>
      <c r="AEX107" s="35"/>
      <c r="AEY107" s="35"/>
      <c r="AEZ107" s="35"/>
      <c r="AFA107" s="35"/>
      <c r="AFB107" s="35"/>
      <c r="AFC107" s="35"/>
      <c r="AFD107" s="35"/>
      <c r="AFE107" s="35"/>
      <c r="AFF107" s="35"/>
      <c r="AFG107" s="35"/>
      <c r="AFH107" s="35"/>
      <c r="AFI107" s="35"/>
      <c r="AFJ107" s="35"/>
      <c r="AFK107" s="35"/>
      <c r="AFL107" s="35"/>
      <c r="AFM107" s="35"/>
      <c r="AFN107" s="35"/>
      <c r="AFO107" s="35"/>
      <c r="AFP107" s="35"/>
      <c r="AFQ107" s="35"/>
      <c r="AFR107" s="35"/>
      <c r="AFS107" s="35"/>
      <c r="AFT107" s="35"/>
      <c r="AFU107" s="35"/>
      <c r="AFV107" s="35"/>
      <c r="AFW107" s="35"/>
      <c r="AFX107" s="35"/>
      <c r="AFY107" s="35"/>
      <c r="AFZ107" s="35"/>
      <c r="AGA107" s="35"/>
      <c r="AGB107" s="35"/>
      <c r="AGC107" s="35"/>
      <c r="AGD107" s="35"/>
      <c r="AGE107" s="35"/>
      <c r="AGF107" s="35"/>
      <c r="AGG107" s="35"/>
      <c r="AGH107" s="35"/>
      <c r="AGI107" s="35"/>
      <c r="AGJ107" s="35"/>
      <c r="AGK107" s="35"/>
      <c r="AGL107" s="35"/>
      <c r="AGM107" s="35"/>
      <c r="AGN107" s="35"/>
      <c r="AGO107" s="35"/>
      <c r="AGP107" s="35"/>
      <c r="AGQ107" s="35"/>
      <c r="AGR107" s="35"/>
      <c r="AGS107" s="35"/>
      <c r="AGT107" s="35"/>
      <c r="AGU107" s="35"/>
      <c r="AGV107" s="35"/>
      <c r="AGW107" s="35"/>
      <c r="AGX107" s="35"/>
      <c r="AGY107" s="35"/>
      <c r="AGZ107" s="35"/>
      <c r="AHA107" s="35"/>
      <c r="AHB107" s="35"/>
      <c r="AHC107" s="35"/>
      <c r="AHD107" s="35"/>
      <c r="AHE107" s="35"/>
      <c r="AHF107" s="35"/>
      <c r="AHG107" s="35"/>
      <c r="AHH107" s="35"/>
      <c r="AHI107" s="35"/>
      <c r="AHJ107" s="35"/>
      <c r="AHK107" s="35"/>
      <c r="AHL107" s="35"/>
      <c r="AHM107" s="35"/>
      <c r="AHN107" s="35"/>
      <c r="AHO107" s="35"/>
      <c r="AHP107" s="35"/>
      <c r="AHQ107" s="35"/>
      <c r="AHR107" s="35"/>
      <c r="AHS107" s="35"/>
      <c r="AHT107" s="35"/>
      <c r="AHU107" s="35"/>
      <c r="AHV107" s="35"/>
      <c r="AHW107" s="35"/>
      <c r="AHX107" s="35"/>
      <c r="AHY107" s="35"/>
      <c r="AHZ107" s="35"/>
      <c r="AIA107" s="35"/>
      <c r="AIB107" s="35"/>
      <c r="AIC107" s="35"/>
      <c r="AID107" s="35"/>
      <c r="AIE107" s="35"/>
      <c r="AIF107" s="35"/>
      <c r="AIG107" s="35"/>
      <c r="AIH107" s="35"/>
      <c r="AII107" s="35"/>
      <c r="AIJ107" s="35"/>
      <c r="AIK107" s="35"/>
      <c r="AIL107" s="35"/>
      <c r="AIM107" s="35"/>
      <c r="AIN107" s="35"/>
      <c r="AIO107" s="35"/>
      <c r="AIP107" s="35"/>
      <c r="AIQ107" s="35"/>
      <c r="AIR107" s="35"/>
      <c r="AIS107" s="35"/>
      <c r="AIT107" s="35"/>
      <c r="AIU107" s="35"/>
      <c r="AIV107" s="35"/>
      <c r="AIW107" s="35"/>
      <c r="AIX107" s="35"/>
      <c r="AIY107" s="35"/>
      <c r="AIZ107" s="35"/>
      <c r="AJA107" s="35"/>
      <c r="AJB107" s="35"/>
      <c r="AJC107" s="35"/>
      <c r="AJD107" s="35"/>
      <c r="AJE107" s="35"/>
      <c r="AJF107" s="35"/>
      <c r="AJG107" s="35"/>
      <c r="AJH107" s="35"/>
      <c r="AJI107" s="35"/>
      <c r="AJJ107" s="35"/>
      <c r="AJK107" s="35"/>
      <c r="AJL107" s="35"/>
      <c r="AJM107" s="35"/>
      <c r="AJN107" s="35"/>
      <c r="AJO107" s="35"/>
      <c r="AJP107" s="35"/>
      <c r="AJQ107" s="35"/>
      <c r="AJR107" s="35"/>
      <c r="AJS107" s="35"/>
      <c r="AJT107" s="35"/>
      <c r="AJU107" s="35"/>
      <c r="AJV107" s="35"/>
      <c r="AJW107" s="35"/>
      <c r="AJX107" s="35"/>
      <c r="AJY107" s="35"/>
      <c r="AJZ107" s="35"/>
      <c r="AKA107" s="35"/>
      <c r="AKB107" s="35"/>
      <c r="AKC107" s="35"/>
      <c r="AKD107" s="35"/>
      <c r="AKE107" s="35"/>
      <c r="AKF107" s="35"/>
      <c r="AKG107" s="35"/>
      <c r="AKH107" s="35"/>
      <c r="AKI107" s="35"/>
      <c r="AKJ107" s="35"/>
      <c r="AKK107" s="35"/>
      <c r="AKL107" s="35"/>
      <c r="AKM107" s="35"/>
      <c r="AKN107" s="35"/>
      <c r="AKO107" s="35"/>
      <c r="AKP107" s="35"/>
      <c r="AKQ107" s="35"/>
      <c r="AKR107" s="35"/>
      <c r="AKS107" s="35"/>
      <c r="AKT107" s="35"/>
      <c r="AKU107" s="35"/>
      <c r="AKV107" s="35"/>
      <c r="AKW107" s="35"/>
      <c r="AKX107" s="35"/>
      <c r="AKY107" s="35"/>
      <c r="AKZ107" s="35"/>
      <c r="ALA107" s="35"/>
      <c r="ALB107" s="35"/>
      <c r="ALC107" s="35"/>
      <c r="ALD107" s="35"/>
      <c r="ALE107" s="35"/>
      <c r="ALF107" s="35"/>
      <c r="ALG107" s="35"/>
      <c r="ALH107" s="35"/>
      <c r="ALI107" s="35"/>
      <c r="ALJ107" s="35"/>
      <c r="ALK107" s="35"/>
      <c r="ALL107" s="35"/>
      <c r="ALM107" s="35"/>
      <c r="ALN107" s="35"/>
      <c r="ALO107" s="35"/>
      <c r="ALP107" s="35"/>
      <c r="ALQ107" s="35"/>
      <c r="ALR107" s="35"/>
      <c r="ALS107" s="35"/>
      <c r="ALT107" s="35"/>
      <c r="ALU107" s="35"/>
      <c r="ALV107" s="35"/>
      <c r="ALW107" s="35"/>
      <c r="ALX107" s="35"/>
      <c r="ALY107" s="35"/>
      <c r="ALZ107" s="35"/>
      <c r="AMA107" s="35"/>
      <c r="AMB107" s="35"/>
      <c r="AMC107" s="35"/>
      <c r="AMD107" s="35"/>
      <c r="AME107" s="35"/>
      <c r="AMF107" s="35"/>
      <c r="AMG107" s="35"/>
      <c r="AMH107" s="35"/>
      <c r="AMI107" s="35"/>
      <c r="AMJ107" s="35"/>
      <c r="AMK107" s="35"/>
    </row>
    <row r="108" s="1" customFormat="1" ht="20.1" customHeight="1" spans="1:1025">
      <c r="A108" s="11"/>
      <c r="B108" s="11">
        <v>105</v>
      </c>
      <c r="C108" s="12"/>
      <c r="D108" s="13"/>
      <c r="E108" s="14"/>
      <c r="F108" s="14"/>
      <c r="G108" s="13"/>
      <c r="H108" s="15"/>
      <c r="I108" s="20"/>
      <c r="J108" s="13"/>
      <c r="K108" s="24">
        <v>8.491</v>
      </c>
      <c r="L108" s="22">
        <f>K108/0.003375</f>
        <v>2515.85185185185</v>
      </c>
      <c r="M108" s="25">
        <v>250.1</v>
      </c>
      <c r="N108" s="15">
        <f>M108/22.5</f>
        <v>11.1155555555556</v>
      </c>
      <c r="O108" s="15"/>
      <c r="P108" s="15"/>
      <c r="Q108" s="30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3"/>
      <c r="AG108" s="34"/>
      <c r="AH108" s="34"/>
      <c r="AI108" s="34"/>
      <c r="AJ108" s="34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  <c r="BH108" s="35"/>
      <c r="BI108" s="35"/>
      <c r="BJ108" s="35"/>
      <c r="BK108" s="35"/>
      <c r="BL108" s="35"/>
      <c r="BM108" s="35"/>
      <c r="BN108" s="35"/>
      <c r="BO108" s="35"/>
      <c r="BP108" s="35"/>
      <c r="BQ108" s="35"/>
      <c r="BR108" s="35"/>
      <c r="BS108" s="35"/>
      <c r="BT108" s="35"/>
      <c r="BU108" s="35"/>
      <c r="BV108" s="35"/>
      <c r="BW108" s="35"/>
      <c r="BX108" s="35"/>
      <c r="BY108" s="35"/>
      <c r="BZ108" s="35"/>
      <c r="CA108" s="35"/>
      <c r="CB108" s="35"/>
      <c r="CC108" s="35"/>
      <c r="CD108" s="35"/>
      <c r="CE108" s="35"/>
      <c r="CF108" s="35"/>
      <c r="CG108" s="35"/>
      <c r="CH108" s="35"/>
      <c r="CI108" s="35"/>
      <c r="CJ108" s="35"/>
      <c r="CK108" s="35"/>
      <c r="CL108" s="35"/>
      <c r="CM108" s="35"/>
      <c r="CN108" s="35"/>
      <c r="CO108" s="35"/>
      <c r="CP108" s="35"/>
      <c r="CQ108" s="35"/>
      <c r="CR108" s="35"/>
      <c r="CS108" s="35"/>
      <c r="CT108" s="35"/>
      <c r="CU108" s="35"/>
      <c r="CV108" s="35"/>
      <c r="CW108" s="35"/>
      <c r="CX108" s="35"/>
      <c r="CY108" s="35"/>
      <c r="CZ108" s="35"/>
      <c r="DA108" s="35"/>
      <c r="DB108" s="35"/>
      <c r="DC108" s="35"/>
      <c r="DD108" s="35"/>
      <c r="DE108" s="35"/>
      <c r="DF108" s="35"/>
      <c r="DG108" s="35"/>
      <c r="DH108" s="35"/>
      <c r="DI108" s="35"/>
      <c r="DJ108" s="35"/>
      <c r="DK108" s="35"/>
      <c r="DL108" s="35"/>
      <c r="DM108" s="35"/>
      <c r="DN108" s="35"/>
      <c r="DO108" s="35"/>
      <c r="DP108" s="35"/>
      <c r="DQ108" s="35"/>
      <c r="DR108" s="35"/>
      <c r="DS108" s="35"/>
      <c r="DT108" s="35"/>
      <c r="DU108" s="35"/>
      <c r="DV108" s="35"/>
      <c r="DW108" s="35"/>
      <c r="DX108" s="35"/>
      <c r="DY108" s="35"/>
      <c r="DZ108" s="35"/>
      <c r="EA108" s="35"/>
      <c r="EB108" s="35"/>
      <c r="EC108" s="35"/>
      <c r="ED108" s="35"/>
      <c r="EE108" s="35"/>
      <c r="EF108" s="35"/>
      <c r="EG108" s="35"/>
      <c r="EH108" s="35"/>
      <c r="EI108" s="35"/>
      <c r="EJ108" s="35"/>
      <c r="EK108" s="35"/>
      <c r="EL108" s="35"/>
      <c r="EM108" s="35"/>
      <c r="EN108" s="35"/>
      <c r="EO108" s="35"/>
      <c r="EP108" s="35"/>
      <c r="EQ108" s="35"/>
      <c r="ER108" s="35"/>
      <c r="ES108" s="35"/>
      <c r="ET108" s="35"/>
      <c r="EU108" s="35"/>
      <c r="EV108" s="35"/>
      <c r="EW108" s="35"/>
      <c r="EX108" s="35"/>
      <c r="EY108" s="35"/>
      <c r="EZ108" s="35"/>
      <c r="FA108" s="35"/>
      <c r="FB108" s="35"/>
      <c r="FC108" s="35"/>
      <c r="FD108" s="35"/>
      <c r="FE108" s="35"/>
      <c r="FF108" s="35"/>
      <c r="FG108" s="35"/>
      <c r="FH108" s="35"/>
      <c r="FI108" s="35"/>
      <c r="FJ108" s="35"/>
      <c r="FK108" s="35"/>
      <c r="FL108" s="35"/>
      <c r="FM108" s="35"/>
      <c r="FN108" s="35"/>
      <c r="FO108" s="35"/>
      <c r="FP108" s="35"/>
      <c r="FQ108" s="35"/>
      <c r="FR108" s="35"/>
      <c r="FS108" s="35"/>
      <c r="FT108" s="35"/>
      <c r="FU108" s="35"/>
      <c r="FV108" s="35"/>
      <c r="FW108" s="35"/>
      <c r="FX108" s="35"/>
      <c r="FY108" s="35"/>
      <c r="FZ108" s="35"/>
      <c r="GA108" s="35"/>
      <c r="GB108" s="35"/>
      <c r="GC108" s="35"/>
      <c r="GD108" s="35"/>
      <c r="GE108" s="35"/>
      <c r="GF108" s="35"/>
      <c r="GG108" s="35"/>
      <c r="GH108" s="35"/>
      <c r="GI108" s="35"/>
      <c r="GJ108" s="35"/>
      <c r="GK108" s="35"/>
      <c r="GL108" s="35"/>
      <c r="GM108" s="35"/>
      <c r="GN108" s="35"/>
      <c r="GO108" s="35"/>
      <c r="GP108" s="35"/>
      <c r="GQ108" s="35"/>
      <c r="GR108" s="35"/>
      <c r="GS108" s="35"/>
      <c r="GT108" s="35"/>
      <c r="GU108" s="35"/>
      <c r="GV108" s="35"/>
      <c r="GW108" s="35"/>
      <c r="GX108" s="35"/>
      <c r="GY108" s="35"/>
      <c r="GZ108" s="35"/>
      <c r="HA108" s="35"/>
      <c r="HB108" s="35"/>
      <c r="HC108" s="35"/>
      <c r="HD108" s="35"/>
      <c r="HE108" s="35"/>
      <c r="HF108" s="35"/>
      <c r="HG108" s="35"/>
      <c r="HH108" s="35"/>
      <c r="HI108" s="35"/>
      <c r="HJ108" s="35"/>
      <c r="HK108" s="35"/>
      <c r="HL108" s="35"/>
      <c r="HM108" s="35"/>
      <c r="HN108" s="35"/>
      <c r="HO108" s="35"/>
      <c r="HP108" s="35"/>
      <c r="HQ108" s="35"/>
      <c r="HR108" s="35"/>
      <c r="HS108" s="35"/>
      <c r="HT108" s="35"/>
      <c r="HU108" s="35"/>
      <c r="HV108" s="35"/>
      <c r="HW108" s="35"/>
      <c r="HX108" s="35"/>
      <c r="HY108" s="35"/>
      <c r="HZ108" s="35"/>
      <c r="IA108" s="35"/>
      <c r="IB108" s="35"/>
      <c r="IC108" s="35"/>
      <c r="ID108" s="35"/>
      <c r="IE108" s="35"/>
      <c r="IF108" s="35"/>
      <c r="IG108" s="35"/>
      <c r="IH108" s="35"/>
      <c r="II108" s="35"/>
      <c r="IJ108" s="35"/>
      <c r="IK108" s="35"/>
      <c r="IL108" s="35"/>
      <c r="IM108" s="35"/>
      <c r="IN108" s="35"/>
      <c r="IO108" s="35"/>
      <c r="IP108" s="35"/>
      <c r="IQ108" s="35"/>
      <c r="IR108" s="35"/>
      <c r="IS108" s="35"/>
      <c r="IT108" s="35"/>
      <c r="IU108" s="35"/>
      <c r="IV108" s="35"/>
      <c r="IW108" s="35"/>
      <c r="IX108" s="35"/>
      <c r="IY108" s="35"/>
      <c r="IZ108" s="35"/>
      <c r="JA108" s="35"/>
      <c r="JB108" s="35"/>
      <c r="JC108" s="35"/>
      <c r="JD108" s="35"/>
      <c r="JE108" s="35"/>
      <c r="JF108" s="35"/>
      <c r="JG108" s="35"/>
      <c r="JH108" s="35"/>
      <c r="JI108" s="35"/>
      <c r="JJ108" s="35"/>
      <c r="JK108" s="35"/>
      <c r="JL108" s="35"/>
      <c r="JM108" s="35"/>
      <c r="JN108" s="35"/>
      <c r="JO108" s="35"/>
      <c r="JP108" s="35"/>
      <c r="JQ108" s="35"/>
      <c r="JR108" s="35"/>
      <c r="JS108" s="35"/>
      <c r="JT108" s="35"/>
      <c r="JU108" s="35"/>
      <c r="JV108" s="35"/>
      <c r="JW108" s="35"/>
      <c r="JX108" s="35"/>
      <c r="JY108" s="35"/>
      <c r="JZ108" s="35"/>
      <c r="KA108" s="35"/>
      <c r="KB108" s="35"/>
      <c r="KC108" s="35"/>
      <c r="KD108" s="35"/>
      <c r="KE108" s="35"/>
      <c r="KF108" s="35"/>
      <c r="KG108" s="35"/>
      <c r="KH108" s="35"/>
      <c r="KI108" s="35"/>
      <c r="KJ108" s="35"/>
      <c r="KK108" s="35"/>
      <c r="KL108" s="35"/>
      <c r="KM108" s="35"/>
      <c r="KN108" s="35"/>
      <c r="KO108" s="35"/>
      <c r="KP108" s="35"/>
      <c r="KQ108" s="35"/>
      <c r="KR108" s="35"/>
      <c r="KS108" s="35"/>
      <c r="KT108" s="35"/>
      <c r="KU108" s="35"/>
      <c r="KV108" s="35"/>
      <c r="KW108" s="35"/>
      <c r="KX108" s="35"/>
      <c r="KY108" s="35"/>
      <c r="KZ108" s="35"/>
      <c r="LA108" s="35"/>
      <c r="LB108" s="35"/>
      <c r="LC108" s="35"/>
      <c r="LD108" s="35"/>
      <c r="LE108" s="35"/>
      <c r="LF108" s="35"/>
      <c r="LG108" s="35"/>
      <c r="LH108" s="35"/>
      <c r="LI108" s="35"/>
      <c r="LJ108" s="35"/>
      <c r="LK108" s="35"/>
      <c r="LL108" s="35"/>
      <c r="LM108" s="35"/>
      <c r="LN108" s="35"/>
      <c r="LO108" s="35"/>
      <c r="LP108" s="35"/>
      <c r="LQ108" s="35"/>
      <c r="LR108" s="35"/>
      <c r="LS108" s="35"/>
      <c r="LT108" s="35"/>
      <c r="LU108" s="35"/>
      <c r="LV108" s="35"/>
      <c r="LW108" s="35"/>
      <c r="LX108" s="35"/>
      <c r="LY108" s="35"/>
      <c r="LZ108" s="35"/>
      <c r="MA108" s="35"/>
      <c r="MB108" s="35"/>
      <c r="MC108" s="35"/>
      <c r="MD108" s="35"/>
      <c r="ME108" s="35"/>
      <c r="MF108" s="35"/>
      <c r="MG108" s="35"/>
      <c r="MH108" s="35"/>
      <c r="MI108" s="35"/>
      <c r="MJ108" s="35"/>
      <c r="MK108" s="35"/>
      <c r="ML108" s="35"/>
      <c r="MM108" s="35"/>
      <c r="MN108" s="35"/>
      <c r="MO108" s="35"/>
      <c r="MP108" s="35"/>
      <c r="MQ108" s="35"/>
      <c r="MR108" s="35"/>
      <c r="MS108" s="35"/>
      <c r="MT108" s="35"/>
      <c r="MU108" s="35"/>
      <c r="MV108" s="35"/>
      <c r="MW108" s="35"/>
      <c r="MX108" s="35"/>
      <c r="MY108" s="35"/>
      <c r="MZ108" s="35"/>
      <c r="NA108" s="35"/>
      <c r="NB108" s="35"/>
      <c r="NC108" s="35"/>
      <c r="ND108" s="35"/>
      <c r="NE108" s="35"/>
      <c r="NF108" s="35"/>
      <c r="NG108" s="35"/>
      <c r="NH108" s="35"/>
      <c r="NI108" s="35"/>
      <c r="NJ108" s="35"/>
      <c r="NK108" s="35"/>
      <c r="NL108" s="35"/>
      <c r="NM108" s="35"/>
      <c r="NN108" s="35"/>
      <c r="NO108" s="35"/>
      <c r="NP108" s="35"/>
      <c r="NQ108" s="35"/>
      <c r="NR108" s="35"/>
      <c r="NS108" s="35"/>
      <c r="NT108" s="35"/>
      <c r="NU108" s="35"/>
      <c r="NV108" s="35"/>
      <c r="NW108" s="35"/>
      <c r="NX108" s="35"/>
      <c r="NY108" s="35"/>
      <c r="NZ108" s="35"/>
      <c r="OA108" s="35"/>
      <c r="OB108" s="35"/>
      <c r="OC108" s="35"/>
      <c r="OD108" s="35"/>
      <c r="OE108" s="35"/>
      <c r="OF108" s="35"/>
      <c r="OG108" s="35"/>
      <c r="OH108" s="35"/>
      <c r="OI108" s="35"/>
      <c r="OJ108" s="35"/>
      <c r="OK108" s="35"/>
      <c r="OL108" s="35"/>
      <c r="OM108" s="35"/>
      <c r="ON108" s="35"/>
      <c r="OO108" s="35"/>
      <c r="OP108" s="35"/>
      <c r="OQ108" s="35"/>
      <c r="OR108" s="35"/>
      <c r="OS108" s="35"/>
      <c r="OT108" s="35"/>
      <c r="OU108" s="35"/>
      <c r="OV108" s="35"/>
      <c r="OW108" s="35"/>
      <c r="OX108" s="35"/>
      <c r="OY108" s="35"/>
      <c r="OZ108" s="35"/>
      <c r="PA108" s="35"/>
      <c r="PB108" s="35"/>
      <c r="PC108" s="35"/>
      <c r="PD108" s="35"/>
      <c r="PE108" s="35"/>
      <c r="PF108" s="35"/>
      <c r="PG108" s="35"/>
      <c r="PH108" s="35"/>
      <c r="PI108" s="35"/>
      <c r="PJ108" s="35"/>
      <c r="PK108" s="35"/>
      <c r="PL108" s="35"/>
      <c r="PM108" s="35"/>
      <c r="PN108" s="35"/>
      <c r="PO108" s="35"/>
      <c r="PP108" s="35"/>
      <c r="PQ108" s="35"/>
      <c r="PR108" s="35"/>
      <c r="PS108" s="35"/>
      <c r="PT108" s="35"/>
      <c r="PU108" s="35"/>
      <c r="PV108" s="35"/>
      <c r="PW108" s="35"/>
      <c r="PX108" s="35"/>
      <c r="PY108" s="35"/>
      <c r="PZ108" s="35"/>
      <c r="QA108" s="35"/>
      <c r="QB108" s="35"/>
      <c r="QC108" s="35"/>
      <c r="QD108" s="35"/>
      <c r="QE108" s="35"/>
      <c r="QF108" s="35"/>
      <c r="QG108" s="35"/>
      <c r="QH108" s="35"/>
      <c r="QI108" s="35"/>
      <c r="QJ108" s="35"/>
      <c r="QK108" s="35"/>
      <c r="QL108" s="35"/>
      <c r="QM108" s="35"/>
      <c r="QN108" s="35"/>
      <c r="QO108" s="35"/>
      <c r="QP108" s="35"/>
      <c r="QQ108" s="35"/>
      <c r="QR108" s="35"/>
      <c r="QS108" s="35"/>
      <c r="QT108" s="35"/>
      <c r="QU108" s="35"/>
      <c r="QV108" s="35"/>
      <c r="QW108" s="35"/>
      <c r="QX108" s="35"/>
      <c r="QY108" s="35"/>
      <c r="QZ108" s="35"/>
      <c r="RA108" s="35"/>
      <c r="RB108" s="35"/>
      <c r="RC108" s="35"/>
      <c r="RD108" s="35"/>
      <c r="RE108" s="35"/>
      <c r="RF108" s="35"/>
      <c r="RG108" s="35"/>
      <c r="RH108" s="35"/>
      <c r="RI108" s="35"/>
      <c r="RJ108" s="35"/>
      <c r="RK108" s="35"/>
      <c r="RL108" s="35"/>
      <c r="RM108" s="35"/>
      <c r="RN108" s="35"/>
      <c r="RO108" s="35"/>
      <c r="RP108" s="35"/>
      <c r="RQ108" s="35"/>
      <c r="RR108" s="35"/>
      <c r="RS108" s="35"/>
      <c r="RT108" s="35"/>
      <c r="RU108" s="35"/>
      <c r="RV108" s="35"/>
      <c r="RW108" s="35"/>
      <c r="RX108" s="35"/>
      <c r="RY108" s="35"/>
      <c r="RZ108" s="35"/>
      <c r="SA108" s="35"/>
      <c r="SB108" s="35"/>
      <c r="SC108" s="35"/>
      <c r="SD108" s="35"/>
      <c r="SE108" s="35"/>
      <c r="SF108" s="35"/>
      <c r="SG108" s="35"/>
      <c r="SH108" s="35"/>
      <c r="SI108" s="35"/>
      <c r="SJ108" s="35"/>
      <c r="SK108" s="35"/>
      <c r="SL108" s="35"/>
      <c r="SM108" s="35"/>
      <c r="SN108" s="35"/>
      <c r="SO108" s="35"/>
      <c r="SP108" s="35"/>
      <c r="SQ108" s="35"/>
      <c r="SR108" s="35"/>
      <c r="SS108" s="35"/>
      <c r="ST108" s="35"/>
      <c r="SU108" s="35"/>
      <c r="SV108" s="35"/>
      <c r="SW108" s="35"/>
      <c r="SX108" s="35"/>
      <c r="SY108" s="35"/>
      <c r="SZ108" s="35"/>
      <c r="TA108" s="35"/>
      <c r="TB108" s="35"/>
      <c r="TC108" s="35"/>
      <c r="TD108" s="35"/>
      <c r="TE108" s="35"/>
      <c r="TF108" s="35"/>
      <c r="TG108" s="35"/>
      <c r="TH108" s="35"/>
      <c r="TI108" s="35"/>
      <c r="TJ108" s="35"/>
      <c r="TK108" s="35"/>
      <c r="TL108" s="35"/>
      <c r="TM108" s="35"/>
      <c r="TN108" s="35"/>
      <c r="TO108" s="35"/>
      <c r="TP108" s="35"/>
      <c r="TQ108" s="35"/>
      <c r="TR108" s="35"/>
      <c r="TS108" s="35"/>
      <c r="TT108" s="35"/>
      <c r="TU108" s="35"/>
      <c r="TV108" s="35"/>
      <c r="TW108" s="35"/>
      <c r="TX108" s="35"/>
      <c r="TY108" s="35"/>
      <c r="TZ108" s="35"/>
      <c r="UA108" s="35"/>
      <c r="UB108" s="35"/>
      <c r="UC108" s="35"/>
      <c r="UD108" s="35"/>
      <c r="UE108" s="35"/>
      <c r="UF108" s="35"/>
      <c r="UG108" s="35"/>
      <c r="UH108" s="35"/>
      <c r="UI108" s="35"/>
      <c r="UJ108" s="35"/>
      <c r="UK108" s="35"/>
      <c r="UL108" s="35"/>
      <c r="UM108" s="35"/>
      <c r="UN108" s="35"/>
      <c r="UO108" s="35"/>
      <c r="UP108" s="35"/>
      <c r="UQ108" s="35"/>
      <c r="UR108" s="35"/>
      <c r="US108" s="35"/>
      <c r="UT108" s="35"/>
      <c r="UU108" s="35"/>
      <c r="UV108" s="35"/>
      <c r="UW108" s="35"/>
      <c r="UX108" s="35"/>
      <c r="UY108" s="35"/>
      <c r="UZ108" s="35"/>
      <c r="VA108" s="35"/>
      <c r="VB108" s="35"/>
      <c r="VC108" s="35"/>
      <c r="VD108" s="35"/>
      <c r="VE108" s="35"/>
      <c r="VF108" s="35"/>
      <c r="VG108" s="35"/>
      <c r="VH108" s="35"/>
      <c r="VI108" s="35"/>
      <c r="VJ108" s="35"/>
      <c r="VK108" s="35"/>
      <c r="VL108" s="35"/>
      <c r="VM108" s="35"/>
      <c r="VN108" s="35"/>
      <c r="VO108" s="35"/>
      <c r="VP108" s="35"/>
      <c r="VQ108" s="35"/>
      <c r="VR108" s="35"/>
      <c r="VS108" s="35"/>
      <c r="VT108" s="35"/>
      <c r="VU108" s="35"/>
      <c r="VV108" s="35"/>
      <c r="VW108" s="35"/>
      <c r="VX108" s="35"/>
      <c r="VY108" s="35"/>
      <c r="VZ108" s="35"/>
      <c r="WA108" s="35"/>
      <c r="WB108" s="35"/>
      <c r="WC108" s="35"/>
      <c r="WD108" s="35"/>
      <c r="WE108" s="35"/>
      <c r="WF108" s="35"/>
      <c r="WG108" s="35"/>
      <c r="WH108" s="35"/>
      <c r="WI108" s="35"/>
      <c r="WJ108" s="35"/>
      <c r="WK108" s="35"/>
      <c r="WL108" s="35"/>
      <c r="WM108" s="35"/>
      <c r="WN108" s="35"/>
      <c r="WO108" s="35"/>
      <c r="WP108" s="35"/>
      <c r="WQ108" s="35"/>
      <c r="WR108" s="35"/>
      <c r="WS108" s="35"/>
      <c r="WT108" s="35"/>
      <c r="WU108" s="35"/>
      <c r="WV108" s="35"/>
      <c r="WW108" s="35"/>
      <c r="WX108" s="35"/>
      <c r="WY108" s="35"/>
      <c r="WZ108" s="35"/>
      <c r="XA108" s="35"/>
      <c r="XB108" s="35"/>
      <c r="XC108" s="35"/>
      <c r="XD108" s="35"/>
      <c r="XE108" s="35"/>
      <c r="XF108" s="35"/>
      <c r="XG108" s="35"/>
      <c r="XH108" s="35"/>
      <c r="XI108" s="35"/>
      <c r="XJ108" s="35"/>
      <c r="XK108" s="35"/>
      <c r="XL108" s="35"/>
      <c r="XM108" s="35"/>
      <c r="XN108" s="35"/>
      <c r="XO108" s="35"/>
      <c r="XP108" s="35"/>
      <c r="XQ108" s="35"/>
      <c r="XR108" s="35"/>
      <c r="XS108" s="35"/>
      <c r="XT108" s="35"/>
      <c r="XU108" s="35"/>
      <c r="XV108" s="35"/>
      <c r="XW108" s="35"/>
      <c r="XX108" s="35"/>
      <c r="XY108" s="35"/>
      <c r="XZ108" s="35"/>
      <c r="YA108" s="35"/>
      <c r="YB108" s="35"/>
      <c r="YC108" s="35"/>
      <c r="YD108" s="35"/>
      <c r="YE108" s="35"/>
      <c r="YF108" s="35"/>
      <c r="YG108" s="35"/>
      <c r="YH108" s="35"/>
      <c r="YI108" s="35"/>
      <c r="YJ108" s="35"/>
      <c r="YK108" s="35"/>
      <c r="YL108" s="35"/>
      <c r="YM108" s="35"/>
      <c r="YN108" s="35"/>
      <c r="YO108" s="35"/>
      <c r="YP108" s="35"/>
      <c r="YQ108" s="35"/>
      <c r="YR108" s="35"/>
      <c r="YS108" s="35"/>
      <c r="YT108" s="35"/>
      <c r="YU108" s="35"/>
      <c r="YV108" s="35"/>
      <c r="YW108" s="35"/>
      <c r="YX108" s="35"/>
      <c r="YY108" s="35"/>
      <c r="YZ108" s="35"/>
      <c r="ZA108" s="35"/>
      <c r="ZB108" s="35"/>
      <c r="ZC108" s="35"/>
      <c r="ZD108" s="35"/>
      <c r="ZE108" s="35"/>
      <c r="ZF108" s="35"/>
      <c r="ZG108" s="35"/>
      <c r="ZH108" s="35"/>
      <c r="ZI108" s="35"/>
      <c r="ZJ108" s="35"/>
      <c r="ZK108" s="35"/>
      <c r="ZL108" s="35"/>
      <c r="ZM108" s="35"/>
      <c r="ZN108" s="35"/>
      <c r="ZO108" s="35"/>
      <c r="ZP108" s="35"/>
      <c r="ZQ108" s="35"/>
      <c r="ZR108" s="35"/>
      <c r="ZS108" s="35"/>
      <c r="ZT108" s="35"/>
      <c r="ZU108" s="35"/>
      <c r="ZV108" s="35"/>
      <c r="ZW108" s="35"/>
      <c r="ZX108" s="35"/>
      <c r="ZY108" s="35"/>
      <c r="ZZ108" s="35"/>
      <c r="AAA108" s="35"/>
      <c r="AAB108" s="35"/>
      <c r="AAC108" s="35"/>
      <c r="AAD108" s="35"/>
      <c r="AAE108" s="35"/>
      <c r="AAF108" s="35"/>
      <c r="AAG108" s="35"/>
      <c r="AAH108" s="35"/>
      <c r="AAI108" s="35"/>
      <c r="AAJ108" s="35"/>
      <c r="AAK108" s="35"/>
      <c r="AAL108" s="35"/>
      <c r="AAM108" s="35"/>
      <c r="AAN108" s="35"/>
      <c r="AAO108" s="35"/>
      <c r="AAP108" s="35"/>
      <c r="AAQ108" s="35"/>
      <c r="AAR108" s="35"/>
      <c r="AAS108" s="35"/>
      <c r="AAT108" s="35"/>
      <c r="AAU108" s="35"/>
      <c r="AAV108" s="35"/>
      <c r="AAW108" s="35"/>
      <c r="AAX108" s="35"/>
      <c r="AAY108" s="35"/>
      <c r="AAZ108" s="35"/>
      <c r="ABA108" s="35"/>
      <c r="ABB108" s="35"/>
      <c r="ABC108" s="35"/>
      <c r="ABD108" s="35"/>
      <c r="ABE108" s="35"/>
      <c r="ABF108" s="35"/>
      <c r="ABG108" s="35"/>
      <c r="ABH108" s="35"/>
      <c r="ABI108" s="35"/>
      <c r="ABJ108" s="35"/>
      <c r="ABK108" s="35"/>
      <c r="ABL108" s="35"/>
      <c r="ABM108" s="35"/>
      <c r="ABN108" s="35"/>
      <c r="ABO108" s="35"/>
      <c r="ABP108" s="35"/>
      <c r="ABQ108" s="35"/>
      <c r="ABR108" s="35"/>
      <c r="ABS108" s="35"/>
      <c r="ABT108" s="35"/>
      <c r="ABU108" s="35"/>
      <c r="ABV108" s="35"/>
      <c r="ABW108" s="35"/>
      <c r="ABX108" s="35"/>
      <c r="ABY108" s="35"/>
      <c r="ABZ108" s="35"/>
      <c r="ACA108" s="35"/>
      <c r="ACB108" s="35"/>
      <c r="ACC108" s="35"/>
      <c r="ACD108" s="35"/>
      <c r="ACE108" s="35"/>
      <c r="ACF108" s="35"/>
      <c r="ACG108" s="35"/>
      <c r="ACH108" s="35"/>
      <c r="ACI108" s="35"/>
      <c r="ACJ108" s="35"/>
      <c r="ACK108" s="35"/>
      <c r="ACL108" s="35"/>
      <c r="ACM108" s="35"/>
      <c r="ACN108" s="35"/>
      <c r="ACO108" s="35"/>
      <c r="ACP108" s="35"/>
      <c r="ACQ108" s="35"/>
      <c r="ACR108" s="35"/>
      <c r="ACS108" s="35"/>
      <c r="ACT108" s="35"/>
      <c r="ACU108" s="35"/>
      <c r="ACV108" s="35"/>
      <c r="ACW108" s="35"/>
      <c r="ACX108" s="35"/>
      <c r="ACY108" s="35"/>
      <c r="ACZ108" s="35"/>
      <c r="ADA108" s="35"/>
      <c r="ADB108" s="35"/>
      <c r="ADC108" s="35"/>
      <c r="ADD108" s="35"/>
      <c r="ADE108" s="35"/>
      <c r="ADF108" s="35"/>
      <c r="ADG108" s="35"/>
      <c r="ADH108" s="35"/>
      <c r="ADI108" s="35"/>
      <c r="ADJ108" s="35"/>
      <c r="ADK108" s="35"/>
      <c r="ADL108" s="35"/>
      <c r="ADM108" s="35"/>
      <c r="ADN108" s="35"/>
      <c r="ADO108" s="35"/>
      <c r="ADP108" s="35"/>
      <c r="ADQ108" s="35"/>
      <c r="ADR108" s="35"/>
      <c r="ADS108" s="35"/>
      <c r="ADT108" s="35"/>
      <c r="ADU108" s="35"/>
      <c r="ADV108" s="35"/>
      <c r="ADW108" s="35"/>
      <c r="ADX108" s="35"/>
      <c r="ADY108" s="35"/>
      <c r="ADZ108" s="35"/>
      <c r="AEA108" s="35"/>
      <c r="AEB108" s="35"/>
      <c r="AEC108" s="35"/>
      <c r="AED108" s="35"/>
      <c r="AEE108" s="35"/>
      <c r="AEF108" s="35"/>
      <c r="AEG108" s="35"/>
      <c r="AEH108" s="35"/>
      <c r="AEI108" s="35"/>
      <c r="AEJ108" s="35"/>
      <c r="AEK108" s="35"/>
      <c r="AEL108" s="35"/>
      <c r="AEM108" s="35"/>
      <c r="AEN108" s="35"/>
      <c r="AEO108" s="35"/>
      <c r="AEP108" s="35"/>
      <c r="AEQ108" s="35"/>
      <c r="AER108" s="35"/>
      <c r="AES108" s="35"/>
      <c r="AET108" s="35"/>
      <c r="AEU108" s="35"/>
      <c r="AEV108" s="35"/>
      <c r="AEW108" s="35"/>
      <c r="AEX108" s="35"/>
      <c r="AEY108" s="35"/>
      <c r="AEZ108" s="35"/>
      <c r="AFA108" s="35"/>
      <c r="AFB108" s="35"/>
      <c r="AFC108" s="35"/>
      <c r="AFD108" s="35"/>
      <c r="AFE108" s="35"/>
      <c r="AFF108" s="35"/>
      <c r="AFG108" s="35"/>
      <c r="AFH108" s="35"/>
      <c r="AFI108" s="35"/>
      <c r="AFJ108" s="35"/>
      <c r="AFK108" s="35"/>
      <c r="AFL108" s="35"/>
      <c r="AFM108" s="35"/>
      <c r="AFN108" s="35"/>
      <c r="AFO108" s="35"/>
      <c r="AFP108" s="35"/>
      <c r="AFQ108" s="35"/>
      <c r="AFR108" s="35"/>
      <c r="AFS108" s="35"/>
      <c r="AFT108" s="35"/>
      <c r="AFU108" s="35"/>
      <c r="AFV108" s="35"/>
      <c r="AFW108" s="35"/>
      <c r="AFX108" s="35"/>
      <c r="AFY108" s="35"/>
      <c r="AFZ108" s="35"/>
      <c r="AGA108" s="35"/>
      <c r="AGB108" s="35"/>
      <c r="AGC108" s="35"/>
      <c r="AGD108" s="35"/>
      <c r="AGE108" s="35"/>
      <c r="AGF108" s="35"/>
      <c r="AGG108" s="35"/>
      <c r="AGH108" s="35"/>
      <c r="AGI108" s="35"/>
      <c r="AGJ108" s="35"/>
      <c r="AGK108" s="35"/>
      <c r="AGL108" s="35"/>
      <c r="AGM108" s="35"/>
      <c r="AGN108" s="35"/>
      <c r="AGO108" s="35"/>
      <c r="AGP108" s="35"/>
      <c r="AGQ108" s="35"/>
      <c r="AGR108" s="35"/>
      <c r="AGS108" s="35"/>
      <c r="AGT108" s="35"/>
      <c r="AGU108" s="35"/>
      <c r="AGV108" s="35"/>
      <c r="AGW108" s="35"/>
      <c r="AGX108" s="35"/>
      <c r="AGY108" s="35"/>
      <c r="AGZ108" s="35"/>
      <c r="AHA108" s="35"/>
      <c r="AHB108" s="35"/>
      <c r="AHC108" s="35"/>
      <c r="AHD108" s="35"/>
      <c r="AHE108" s="35"/>
      <c r="AHF108" s="35"/>
      <c r="AHG108" s="35"/>
      <c r="AHH108" s="35"/>
      <c r="AHI108" s="35"/>
      <c r="AHJ108" s="35"/>
      <c r="AHK108" s="35"/>
      <c r="AHL108" s="35"/>
      <c r="AHM108" s="35"/>
      <c r="AHN108" s="35"/>
      <c r="AHO108" s="35"/>
      <c r="AHP108" s="35"/>
      <c r="AHQ108" s="35"/>
      <c r="AHR108" s="35"/>
      <c r="AHS108" s="35"/>
      <c r="AHT108" s="35"/>
      <c r="AHU108" s="35"/>
      <c r="AHV108" s="35"/>
      <c r="AHW108" s="35"/>
      <c r="AHX108" s="35"/>
      <c r="AHY108" s="35"/>
      <c r="AHZ108" s="35"/>
      <c r="AIA108" s="35"/>
      <c r="AIB108" s="35"/>
      <c r="AIC108" s="35"/>
      <c r="AID108" s="35"/>
      <c r="AIE108" s="35"/>
      <c r="AIF108" s="35"/>
      <c r="AIG108" s="35"/>
      <c r="AIH108" s="35"/>
      <c r="AII108" s="35"/>
      <c r="AIJ108" s="35"/>
      <c r="AIK108" s="35"/>
      <c r="AIL108" s="35"/>
      <c r="AIM108" s="35"/>
      <c r="AIN108" s="35"/>
      <c r="AIO108" s="35"/>
      <c r="AIP108" s="35"/>
      <c r="AIQ108" s="35"/>
      <c r="AIR108" s="35"/>
      <c r="AIS108" s="35"/>
      <c r="AIT108" s="35"/>
      <c r="AIU108" s="35"/>
      <c r="AIV108" s="35"/>
      <c r="AIW108" s="35"/>
      <c r="AIX108" s="35"/>
      <c r="AIY108" s="35"/>
      <c r="AIZ108" s="35"/>
      <c r="AJA108" s="35"/>
      <c r="AJB108" s="35"/>
      <c r="AJC108" s="35"/>
      <c r="AJD108" s="35"/>
      <c r="AJE108" s="35"/>
      <c r="AJF108" s="35"/>
      <c r="AJG108" s="35"/>
      <c r="AJH108" s="35"/>
      <c r="AJI108" s="35"/>
      <c r="AJJ108" s="35"/>
      <c r="AJK108" s="35"/>
      <c r="AJL108" s="35"/>
      <c r="AJM108" s="35"/>
      <c r="AJN108" s="35"/>
      <c r="AJO108" s="35"/>
      <c r="AJP108" s="35"/>
      <c r="AJQ108" s="35"/>
      <c r="AJR108" s="35"/>
      <c r="AJS108" s="35"/>
      <c r="AJT108" s="35"/>
      <c r="AJU108" s="35"/>
      <c r="AJV108" s="35"/>
      <c r="AJW108" s="35"/>
      <c r="AJX108" s="35"/>
      <c r="AJY108" s="35"/>
      <c r="AJZ108" s="35"/>
      <c r="AKA108" s="35"/>
      <c r="AKB108" s="35"/>
      <c r="AKC108" s="35"/>
      <c r="AKD108" s="35"/>
      <c r="AKE108" s="35"/>
      <c r="AKF108" s="35"/>
      <c r="AKG108" s="35"/>
      <c r="AKH108" s="35"/>
      <c r="AKI108" s="35"/>
      <c r="AKJ108" s="35"/>
      <c r="AKK108" s="35"/>
      <c r="AKL108" s="35"/>
      <c r="AKM108" s="35"/>
      <c r="AKN108" s="35"/>
      <c r="AKO108" s="35"/>
      <c r="AKP108" s="35"/>
      <c r="AKQ108" s="35"/>
      <c r="AKR108" s="35"/>
      <c r="AKS108" s="35"/>
      <c r="AKT108" s="35"/>
      <c r="AKU108" s="35"/>
      <c r="AKV108" s="35"/>
      <c r="AKW108" s="35"/>
      <c r="AKX108" s="35"/>
      <c r="AKY108" s="35"/>
      <c r="AKZ108" s="35"/>
      <c r="ALA108" s="35"/>
      <c r="ALB108" s="35"/>
      <c r="ALC108" s="35"/>
      <c r="ALD108" s="35"/>
      <c r="ALE108" s="35"/>
      <c r="ALF108" s="35"/>
      <c r="ALG108" s="35"/>
      <c r="ALH108" s="35"/>
      <c r="ALI108" s="35"/>
      <c r="ALJ108" s="35"/>
      <c r="ALK108" s="35"/>
      <c r="ALL108" s="35"/>
      <c r="ALM108" s="35"/>
      <c r="ALN108" s="35"/>
      <c r="ALO108" s="35"/>
      <c r="ALP108" s="35"/>
      <c r="ALQ108" s="35"/>
      <c r="ALR108" s="35"/>
      <c r="ALS108" s="35"/>
      <c r="ALT108" s="35"/>
      <c r="ALU108" s="35"/>
      <c r="ALV108" s="35"/>
      <c r="ALW108" s="35"/>
      <c r="ALX108" s="35"/>
      <c r="ALY108" s="35"/>
      <c r="ALZ108" s="35"/>
      <c r="AMA108" s="35"/>
      <c r="AMB108" s="35"/>
      <c r="AMC108" s="35"/>
      <c r="AMD108" s="35"/>
      <c r="AME108" s="35"/>
      <c r="AMF108" s="35"/>
      <c r="AMG108" s="35"/>
      <c r="AMH108" s="35"/>
      <c r="AMI108" s="35"/>
      <c r="AMJ108" s="35"/>
      <c r="AMK108" s="35"/>
    </row>
    <row r="109" s="1" customFormat="1" ht="20.1" customHeight="1" spans="1:1025">
      <c r="A109" s="11"/>
      <c r="B109" s="11">
        <v>106</v>
      </c>
      <c r="C109" s="12"/>
      <c r="D109" s="13"/>
      <c r="E109" s="14"/>
      <c r="F109" s="14"/>
      <c r="G109" s="13"/>
      <c r="H109" s="15"/>
      <c r="I109" s="20">
        <v>42193</v>
      </c>
      <c r="J109" s="13">
        <v>28</v>
      </c>
      <c r="K109" s="21">
        <v>8.488</v>
      </c>
      <c r="L109" s="22">
        <f>K109/0.003375</f>
        <v>2514.96296296296</v>
      </c>
      <c r="M109" s="23">
        <v>481.2</v>
      </c>
      <c r="N109" s="15">
        <f>M109/22.5</f>
        <v>21.3866666666667</v>
      </c>
      <c r="O109" s="15">
        <f>AVERAGE(N109:N111)</f>
        <v>21.1037037037037</v>
      </c>
      <c r="P109" s="15">
        <f>(O109/15)*100</f>
        <v>140.691358024691</v>
      </c>
      <c r="Q109" s="30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3"/>
      <c r="AG109" s="34"/>
      <c r="AH109" s="34"/>
      <c r="AI109" s="34"/>
      <c r="AJ109" s="34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35"/>
      <c r="BP109" s="35"/>
      <c r="BQ109" s="35"/>
      <c r="BR109" s="35"/>
      <c r="BS109" s="35"/>
      <c r="BT109" s="35"/>
      <c r="BU109" s="35"/>
      <c r="BV109" s="35"/>
      <c r="BW109" s="35"/>
      <c r="BX109" s="35"/>
      <c r="BY109" s="35"/>
      <c r="BZ109" s="35"/>
      <c r="CA109" s="35"/>
      <c r="CB109" s="35"/>
      <c r="CC109" s="35"/>
      <c r="CD109" s="35"/>
      <c r="CE109" s="35"/>
      <c r="CF109" s="35"/>
      <c r="CG109" s="35"/>
      <c r="CH109" s="35"/>
      <c r="CI109" s="35"/>
      <c r="CJ109" s="35"/>
      <c r="CK109" s="35"/>
      <c r="CL109" s="35"/>
      <c r="CM109" s="35"/>
      <c r="CN109" s="35"/>
      <c r="CO109" s="35"/>
      <c r="CP109" s="35"/>
      <c r="CQ109" s="35"/>
      <c r="CR109" s="35"/>
      <c r="CS109" s="35"/>
      <c r="CT109" s="35"/>
      <c r="CU109" s="35"/>
      <c r="CV109" s="35"/>
      <c r="CW109" s="35"/>
      <c r="CX109" s="35"/>
      <c r="CY109" s="35"/>
      <c r="CZ109" s="35"/>
      <c r="DA109" s="35"/>
      <c r="DB109" s="35"/>
      <c r="DC109" s="35"/>
      <c r="DD109" s="35"/>
      <c r="DE109" s="35"/>
      <c r="DF109" s="35"/>
      <c r="DG109" s="35"/>
      <c r="DH109" s="35"/>
      <c r="DI109" s="35"/>
      <c r="DJ109" s="35"/>
      <c r="DK109" s="35"/>
      <c r="DL109" s="35"/>
      <c r="DM109" s="35"/>
      <c r="DN109" s="35"/>
      <c r="DO109" s="35"/>
      <c r="DP109" s="35"/>
      <c r="DQ109" s="35"/>
      <c r="DR109" s="35"/>
      <c r="DS109" s="35"/>
      <c r="DT109" s="35"/>
      <c r="DU109" s="35"/>
      <c r="DV109" s="35"/>
      <c r="DW109" s="35"/>
      <c r="DX109" s="35"/>
      <c r="DY109" s="35"/>
      <c r="DZ109" s="35"/>
      <c r="EA109" s="35"/>
      <c r="EB109" s="35"/>
      <c r="EC109" s="35"/>
      <c r="ED109" s="35"/>
      <c r="EE109" s="35"/>
      <c r="EF109" s="35"/>
      <c r="EG109" s="35"/>
      <c r="EH109" s="35"/>
      <c r="EI109" s="35"/>
      <c r="EJ109" s="35"/>
      <c r="EK109" s="35"/>
      <c r="EL109" s="35"/>
      <c r="EM109" s="35"/>
      <c r="EN109" s="35"/>
      <c r="EO109" s="35"/>
      <c r="EP109" s="35"/>
      <c r="EQ109" s="35"/>
      <c r="ER109" s="35"/>
      <c r="ES109" s="35"/>
      <c r="ET109" s="35"/>
      <c r="EU109" s="35"/>
      <c r="EV109" s="35"/>
      <c r="EW109" s="35"/>
      <c r="EX109" s="35"/>
      <c r="EY109" s="35"/>
      <c r="EZ109" s="35"/>
      <c r="FA109" s="35"/>
      <c r="FB109" s="35"/>
      <c r="FC109" s="35"/>
      <c r="FD109" s="35"/>
      <c r="FE109" s="35"/>
      <c r="FF109" s="35"/>
      <c r="FG109" s="35"/>
      <c r="FH109" s="35"/>
      <c r="FI109" s="35"/>
      <c r="FJ109" s="35"/>
      <c r="FK109" s="35"/>
      <c r="FL109" s="35"/>
      <c r="FM109" s="35"/>
      <c r="FN109" s="35"/>
      <c r="FO109" s="35"/>
      <c r="FP109" s="35"/>
      <c r="FQ109" s="35"/>
      <c r="FR109" s="35"/>
      <c r="FS109" s="35"/>
      <c r="FT109" s="35"/>
      <c r="FU109" s="35"/>
      <c r="FV109" s="35"/>
      <c r="FW109" s="35"/>
      <c r="FX109" s="35"/>
      <c r="FY109" s="35"/>
      <c r="FZ109" s="35"/>
      <c r="GA109" s="35"/>
      <c r="GB109" s="35"/>
      <c r="GC109" s="35"/>
      <c r="GD109" s="35"/>
      <c r="GE109" s="35"/>
      <c r="GF109" s="35"/>
      <c r="GG109" s="35"/>
      <c r="GH109" s="35"/>
      <c r="GI109" s="35"/>
      <c r="GJ109" s="35"/>
      <c r="GK109" s="35"/>
      <c r="GL109" s="35"/>
      <c r="GM109" s="35"/>
      <c r="GN109" s="35"/>
      <c r="GO109" s="35"/>
      <c r="GP109" s="35"/>
      <c r="GQ109" s="35"/>
      <c r="GR109" s="35"/>
      <c r="GS109" s="35"/>
      <c r="GT109" s="35"/>
      <c r="GU109" s="35"/>
      <c r="GV109" s="35"/>
      <c r="GW109" s="35"/>
      <c r="GX109" s="35"/>
      <c r="GY109" s="35"/>
      <c r="GZ109" s="35"/>
      <c r="HA109" s="35"/>
      <c r="HB109" s="35"/>
      <c r="HC109" s="35"/>
      <c r="HD109" s="35"/>
      <c r="HE109" s="35"/>
      <c r="HF109" s="35"/>
      <c r="HG109" s="35"/>
      <c r="HH109" s="35"/>
      <c r="HI109" s="35"/>
      <c r="HJ109" s="35"/>
      <c r="HK109" s="35"/>
      <c r="HL109" s="35"/>
      <c r="HM109" s="35"/>
      <c r="HN109" s="35"/>
      <c r="HO109" s="35"/>
      <c r="HP109" s="35"/>
      <c r="HQ109" s="35"/>
      <c r="HR109" s="35"/>
      <c r="HS109" s="35"/>
      <c r="HT109" s="35"/>
      <c r="HU109" s="35"/>
      <c r="HV109" s="35"/>
      <c r="HW109" s="35"/>
      <c r="HX109" s="35"/>
      <c r="HY109" s="35"/>
      <c r="HZ109" s="35"/>
      <c r="IA109" s="35"/>
      <c r="IB109" s="35"/>
      <c r="IC109" s="35"/>
      <c r="ID109" s="35"/>
      <c r="IE109" s="35"/>
      <c r="IF109" s="35"/>
      <c r="IG109" s="35"/>
      <c r="IH109" s="35"/>
      <c r="II109" s="35"/>
      <c r="IJ109" s="35"/>
      <c r="IK109" s="35"/>
      <c r="IL109" s="35"/>
      <c r="IM109" s="35"/>
      <c r="IN109" s="35"/>
      <c r="IO109" s="35"/>
      <c r="IP109" s="35"/>
      <c r="IQ109" s="35"/>
      <c r="IR109" s="35"/>
      <c r="IS109" s="35"/>
      <c r="IT109" s="35"/>
      <c r="IU109" s="35"/>
      <c r="IV109" s="35"/>
      <c r="IW109" s="35"/>
      <c r="IX109" s="35"/>
      <c r="IY109" s="35"/>
      <c r="IZ109" s="35"/>
      <c r="JA109" s="35"/>
      <c r="JB109" s="35"/>
      <c r="JC109" s="35"/>
      <c r="JD109" s="35"/>
      <c r="JE109" s="35"/>
      <c r="JF109" s="35"/>
      <c r="JG109" s="35"/>
      <c r="JH109" s="35"/>
      <c r="JI109" s="35"/>
      <c r="JJ109" s="35"/>
      <c r="JK109" s="35"/>
      <c r="JL109" s="35"/>
      <c r="JM109" s="35"/>
      <c r="JN109" s="35"/>
      <c r="JO109" s="35"/>
      <c r="JP109" s="35"/>
      <c r="JQ109" s="35"/>
      <c r="JR109" s="35"/>
      <c r="JS109" s="35"/>
      <c r="JT109" s="35"/>
      <c r="JU109" s="35"/>
      <c r="JV109" s="35"/>
      <c r="JW109" s="35"/>
      <c r="JX109" s="35"/>
      <c r="JY109" s="35"/>
      <c r="JZ109" s="35"/>
      <c r="KA109" s="35"/>
      <c r="KB109" s="35"/>
      <c r="KC109" s="35"/>
      <c r="KD109" s="35"/>
      <c r="KE109" s="35"/>
      <c r="KF109" s="35"/>
      <c r="KG109" s="35"/>
      <c r="KH109" s="35"/>
      <c r="KI109" s="35"/>
      <c r="KJ109" s="35"/>
      <c r="KK109" s="35"/>
      <c r="KL109" s="35"/>
      <c r="KM109" s="35"/>
      <c r="KN109" s="35"/>
      <c r="KO109" s="35"/>
      <c r="KP109" s="35"/>
      <c r="KQ109" s="35"/>
      <c r="KR109" s="35"/>
      <c r="KS109" s="35"/>
      <c r="KT109" s="35"/>
      <c r="KU109" s="35"/>
      <c r="KV109" s="35"/>
      <c r="KW109" s="35"/>
      <c r="KX109" s="35"/>
      <c r="KY109" s="35"/>
      <c r="KZ109" s="35"/>
      <c r="LA109" s="35"/>
      <c r="LB109" s="35"/>
      <c r="LC109" s="35"/>
      <c r="LD109" s="35"/>
      <c r="LE109" s="35"/>
      <c r="LF109" s="35"/>
      <c r="LG109" s="35"/>
      <c r="LH109" s="35"/>
      <c r="LI109" s="35"/>
      <c r="LJ109" s="35"/>
      <c r="LK109" s="35"/>
      <c r="LL109" s="35"/>
      <c r="LM109" s="35"/>
      <c r="LN109" s="35"/>
      <c r="LO109" s="35"/>
      <c r="LP109" s="35"/>
      <c r="LQ109" s="35"/>
      <c r="LR109" s="35"/>
      <c r="LS109" s="35"/>
      <c r="LT109" s="35"/>
      <c r="LU109" s="35"/>
      <c r="LV109" s="35"/>
      <c r="LW109" s="35"/>
      <c r="LX109" s="35"/>
      <c r="LY109" s="35"/>
      <c r="LZ109" s="35"/>
      <c r="MA109" s="35"/>
      <c r="MB109" s="35"/>
      <c r="MC109" s="35"/>
      <c r="MD109" s="35"/>
      <c r="ME109" s="35"/>
      <c r="MF109" s="35"/>
      <c r="MG109" s="35"/>
      <c r="MH109" s="35"/>
      <c r="MI109" s="35"/>
      <c r="MJ109" s="35"/>
      <c r="MK109" s="35"/>
      <c r="ML109" s="35"/>
      <c r="MM109" s="35"/>
      <c r="MN109" s="35"/>
      <c r="MO109" s="35"/>
      <c r="MP109" s="35"/>
      <c r="MQ109" s="35"/>
      <c r="MR109" s="35"/>
      <c r="MS109" s="35"/>
      <c r="MT109" s="35"/>
      <c r="MU109" s="35"/>
      <c r="MV109" s="35"/>
      <c r="MW109" s="35"/>
      <c r="MX109" s="35"/>
      <c r="MY109" s="35"/>
      <c r="MZ109" s="35"/>
      <c r="NA109" s="35"/>
      <c r="NB109" s="35"/>
      <c r="NC109" s="35"/>
      <c r="ND109" s="35"/>
      <c r="NE109" s="35"/>
      <c r="NF109" s="35"/>
      <c r="NG109" s="35"/>
      <c r="NH109" s="35"/>
      <c r="NI109" s="35"/>
      <c r="NJ109" s="35"/>
      <c r="NK109" s="35"/>
      <c r="NL109" s="35"/>
      <c r="NM109" s="35"/>
      <c r="NN109" s="35"/>
      <c r="NO109" s="35"/>
      <c r="NP109" s="35"/>
      <c r="NQ109" s="35"/>
      <c r="NR109" s="35"/>
      <c r="NS109" s="35"/>
      <c r="NT109" s="35"/>
      <c r="NU109" s="35"/>
      <c r="NV109" s="35"/>
      <c r="NW109" s="35"/>
      <c r="NX109" s="35"/>
      <c r="NY109" s="35"/>
      <c r="NZ109" s="35"/>
      <c r="OA109" s="35"/>
      <c r="OB109" s="35"/>
      <c r="OC109" s="35"/>
      <c r="OD109" s="35"/>
      <c r="OE109" s="35"/>
      <c r="OF109" s="35"/>
      <c r="OG109" s="35"/>
      <c r="OH109" s="35"/>
      <c r="OI109" s="35"/>
      <c r="OJ109" s="35"/>
      <c r="OK109" s="35"/>
      <c r="OL109" s="35"/>
      <c r="OM109" s="35"/>
      <c r="ON109" s="35"/>
      <c r="OO109" s="35"/>
      <c r="OP109" s="35"/>
      <c r="OQ109" s="35"/>
      <c r="OR109" s="35"/>
      <c r="OS109" s="35"/>
      <c r="OT109" s="35"/>
      <c r="OU109" s="35"/>
      <c r="OV109" s="35"/>
      <c r="OW109" s="35"/>
      <c r="OX109" s="35"/>
      <c r="OY109" s="35"/>
      <c r="OZ109" s="35"/>
      <c r="PA109" s="35"/>
      <c r="PB109" s="35"/>
      <c r="PC109" s="35"/>
      <c r="PD109" s="35"/>
      <c r="PE109" s="35"/>
      <c r="PF109" s="35"/>
      <c r="PG109" s="35"/>
      <c r="PH109" s="35"/>
      <c r="PI109" s="35"/>
      <c r="PJ109" s="35"/>
      <c r="PK109" s="35"/>
      <c r="PL109" s="35"/>
      <c r="PM109" s="35"/>
      <c r="PN109" s="35"/>
      <c r="PO109" s="35"/>
      <c r="PP109" s="35"/>
      <c r="PQ109" s="35"/>
      <c r="PR109" s="35"/>
      <c r="PS109" s="35"/>
      <c r="PT109" s="35"/>
      <c r="PU109" s="35"/>
      <c r="PV109" s="35"/>
      <c r="PW109" s="35"/>
      <c r="PX109" s="35"/>
      <c r="PY109" s="35"/>
      <c r="PZ109" s="35"/>
      <c r="QA109" s="35"/>
      <c r="QB109" s="35"/>
      <c r="QC109" s="35"/>
      <c r="QD109" s="35"/>
      <c r="QE109" s="35"/>
      <c r="QF109" s="35"/>
      <c r="QG109" s="35"/>
      <c r="QH109" s="35"/>
      <c r="QI109" s="35"/>
      <c r="QJ109" s="35"/>
      <c r="QK109" s="35"/>
      <c r="QL109" s="35"/>
      <c r="QM109" s="35"/>
      <c r="QN109" s="35"/>
      <c r="QO109" s="35"/>
      <c r="QP109" s="35"/>
      <c r="QQ109" s="35"/>
      <c r="QR109" s="35"/>
      <c r="QS109" s="35"/>
      <c r="QT109" s="35"/>
      <c r="QU109" s="35"/>
      <c r="QV109" s="35"/>
      <c r="QW109" s="35"/>
      <c r="QX109" s="35"/>
      <c r="QY109" s="35"/>
      <c r="QZ109" s="35"/>
      <c r="RA109" s="35"/>
      <c r="RB109" s="35"/>
      <c r="RC109" s="35"/>
      <c r="RD109" s="35"/>
      <c r="RE109" s="35"/>
      <c r="RF109" s="35"/>
      <c r="RG109" s="35"/>
      <c r="RH109" s="35"/>
      <c r="RI109" s="35"/>
      <c r="RJ109" s="35"/>
      <c r="RK109" s="35"/>
      <c r="RL109" s="35"/>
      <c r="RM109" s="35"/>
      <c r="RN109" s="35"/>
      <c r="RO109" s="35"/>
      <c r="RP109" s="35"/>
      <c r="RQ109" s="35"/>
      <c r="RR109" s="35"/>
      <c r="RS109" s="35"/>
      <c r="RT109" s="35"/>
      <c r="RU109" s="35"/>
      <c r="RV109" s="35"/>
      <c r="RW109" s="35"/>
      <c r="RX109" s="35"/>
      <c r="RY109" s="35"/>
      <c r="RZ109" s="35"/>
      <c r="SA109" s="35"/>
      <c r="SB109" s="35"/>
      <c r="SC109" s="35"/>
      <c r="SD109" s="35"/>
      <c r="SE109" s="35"/>
      <c r="SF109" s="35"/>
      <c r="SG109" s="35"/>
      <c r="SH109" s="35"/>
      <c r="SI109" s="35"/>
      <c r="SJ109" s="35"/>
      <c r="SK109" s="35"/>
      <c r="SL109" s="35"/>
      <c r="SM109" s="35"/>
      <c r="SN109" s="35"/>
      <c r="SO109" s="35"/>
      <c r="SP109" s="35"/>
      <c r="SQ109" s="35"/>
      <c r="SR109" s="35"/>
      <c r="SS109" s="35"/>
      <c r="ST109" s="35"/>
      <c r="SU109" s="35"/>
      <c r="SV109" s="35"/>
      <c r="SW109" s="35"/>
      <c r="SX109" s="35"/>
      <c r="SY109" s="35"/>
      <c r="SZ109" s="35"/>
      <c r="TA109" s="35"/>
      <c r="TB109" s="35"/>
      <c r="TC109" s="35"/>
      <c r="TD109" s="35"/>
      <c r="TE109" s="35"/>
      <c r="TF109" s="35"/>
      <c r="TG109" s="35"/>
      <c r="TH109" s="35"/>
      <c r="TI109" s="35"/>
      <c r="TJ109" s="35"/>
      <c r="TK109" s="35"/>
      <c r="TL109" s="35"/>
      <c r="TM109" s="35"/>
      <c r="TN109" s="35"/>
      <c r="TO109" s="35"/>
      <c r="TP109" s="35"/>
      <c r="TQ109" s="35"/>
      <c r="TR109" s="35"/>
      <c r="TS109" s="35"/>
      <c r="TT109" s="35"/>
      <c r="TU109" s="35"/>
      <c r="TV109" s="35"/>
      <c r="TW109" s="35"/>
      <c r="TX109" s="35"/>
      <c r="TY109" s="35"/>
      <c r="TZ109" s="35"/>
      <c r="UA109" s="35"/>
      <c r="UB109" s="35"/>
      <c r="UC109" s="35"/>
      <c r="UD109" s="35"/>
      <c r="UE109" s="35"/>
      <c r="UF109" s="35"/>
      <c r="UG109" s="35"/>
      <c r="UH109" s="35"/>
      <c r="UI109" s="35"/>
      <c r="UJ109" s="35"/>
      <c r="UK109" s="35"/>
      <c r="UL109" s="35"/>
      <c r="UM109" s="35"/>
      <c r="UN109" s="35"/>
      <c r="UO109" s="35"/>
      <c r="UP109" s="35"/>
      <c r="UQ109" s="35"/>
      <c r="UR109" s="35"/>
      <c r="US109" s="35"/>
      <c r="UT109" s="35"/>
      <c r="UU109" s="35"/>
      <c r="UV109" s="35"/>
      <c r="UW109" s="35"/>
      <c r="UX109" s="35"/>
      <c r="UY109" s="35"/>
      <c r="UZ109" s="35"/>
      <c r="VA109" s="35"/>
      <c r="VB109" s="35"/>
      <c r="VC109" s="35"/>
      <c r="VD109" s="35"/>
      <c r="VE109" s="35"/>
      <c r="VF109" s="35"/>
      <c r="VG109" s="35"/>
      <c r="VH109" s="35"/>
      <c r="VI109" s="35"/>
      <c r="VJ109" s="35"/>
      <c r="VK109" s="35"/>
      <c r="VL109" s="35"/>
      <c r="VM109" s="35"/>
      <c r="VN109" s="35"/>
      <c r="VO109" s="35"/>
      <c r="VP109" s="35"/>
      <c r="VQ109" s="35"/>
      <c r="VR109" s="35"/>
      <c r="VS109" s="35"/>
      <c r="VT109" s="35"/>
      <c r="VU109" s="35"/>
      <c r="VV109" s="35"/>
      <c r="VW109" s="35"/>
      <c r="VX109" s="35"/>
      <c r="VY109" s="35"/>
      <c r="VZ109" s="35"/>
      <c r="WA109" s="35"/>
      <c r="WB109" s="35"/>
      <c r="WC109" s="35"/>
      <c r="WD109" s="35"/>
      <c r="WE109" s="35"/>
      <c r="WF109" s="35"/>
      <c r="WG109" s="35"/>
      <c r="WH109" s="35"/>
      <c r="WI109" s="35"/>
      <c r="WJ109" s="35"/>
      <c r="WK109" s="35"/>
      <c r="WL109" s="35"/>
      <c r="WM109" s="35"/>
      <c r="WN109" s="35"/>
      <c r="WO109" s="35"/>
      <c r="WP109" s="35"/>
      <c r="WQ109" s="35"/>
      <c r="WR109" s="35"/>
      <c r="WS109" s="35"/>
      <c r="WT109" s="35"/>
      <c r="WU109" s="35"/>
      <c r="WV109" s="35"/>
      <c r="WW109" s="35"/>
      <c r="WX109" s="35"/>
      <c r="WY109" s="35"/>
      <c r="WZ109" s="35"/>
      <c r="XA109" s="35"/>
      <c r="XB109" s="35"/>
      <c r="XC109" s="35"/>
      <c r="XD109" s="35"/>
      <c r="XE109" s="35"/>
      <c r="XF109" s="35"/>
      <c r="XG109" s="35"/>
      <c r="XH109" s="35"/>
      <c r="XI109" s="35"/>
      <c r="XJ109" s="35"/>
      <c r="XK109" s="35"/>
      <c r="XL109" s="35"/>
      <c r="XM109" s="35"/>
      <c r="XN109" s="35"/>
      <c r="XO109" s="35"/>
      <c r="XP109" s="35"/>
      <c r="XQ109" s="35"/>
      <c r="XR109" s="35"/>
      <c r="XS109" s="35"/>
      <c r="XT109" s="35"/>
      <c r="XU109" s="35"/>
      <c r="XV109" s="35"/>
      <c r="XW109" s="35"/>
      <c r="XX109" s="35"/>
      <c r="XY109" s="35"/>
      <c r="XZ109" s="35"/>
      <c r="YA109" s="35"/>
      <c r="YB109" s="35"/>
      <c r="YC109" s="35"/>
      <c r="YD109" s="35"/>
      <c r="YE109" s="35"/>
      <c r="YF109" s="35"/>
      <c r="YG109" s="35"/>
      <c r="YH109" s="35"/>
      <c r="YI109" s="35"/>
      <c r="YJ109" s="35"/>
      <c r="YK109" s="35"/>
      <c r="YL109" s="35"/>
      <c r="YM109" s="35"/>
      <c r="YN109" s="35"/>
      <c r="YO109" s="35"/>
      <c r="YP109" s="35"/>
      <c r="YQ109" s="35"/>
      <c r="YR109" s="35"/>
      <c r="YS109" s="35"/>
      <c r="YT109" s="35"/>
      <c r="YU109" s="35"/>
      <c r="YV109" s="35"/>
      <c r="YW109" s="35"/>
      <c r="YX109" s="35"/>
      <c r="YY109" s="35"/>
      <c r="YZ109" s="35"/>
      <c r="ZA109" s="35"/>
      <c r="ZB109" s="35"/>
      <c r="ZC109" s="35"/>
      <c r="ZD109" s="35"/>
      <c r="ZE109" s="35"/>
      <c r="ZF109" s="35"/>
      <c r="ZG109" s="35"/>
      <c r="ZH109" s="35"/>
      <c r="ZI109" s="35"/>
      <c r="ZJ109" s="35"/>
      <c r="ZK109" s="35"/>
      <c r="ZL109" s="35"/>
      <c r="ZM109" s="35"/>
      <c r="ZN109" s="35"/>
      <c r="ZO109" s="35"/>
      <c r="ZP109" s="35"/>
      <c r="ZQ109" s="35"/>
      <c r="ZR109" s="35"/>
      <c r="ZS109" s="35"/>
      <c r="ZT109" s="35"/>
      <c r="ZU109" s="35"/>
      <c r="ZV109" s="35"/>
      <c r="ZW109" s="35"/>
      <c r="ZX109" s="35"/>
      <c r="ZY109" s="35"/>
      <c r="ZZ109" s="35"/>
      <c r="AAA109" s="35"/>
      <c r="AAB109" s="35"/>
      <c r="AAC109" s="35"/>
      <c r="AAD109" s="35"/>
      <c r="AAE109" s="35"/>
      <c r="AAF109" s="35"/>
      <c r="AAG109" s="35"/>
      <c r="AAH109" s="35"/>
      <c r="AAI109" s="35"/>
      <c r="AAJ109" s="35"/>
      <c r="AAK109" s="35"/>
      <c r="AAL109" s="35"/>
      <c r="AAM109" s="35"/>
      <c r="AAN109" s="35"/>
      <c r="AAO109" s="35"/>
      <c r="AAP109" s="35"/>
      <c r="AAQ109" s="35"/>
      <c r="AAR109" s="35"/>
      <c r="AAS109" s="35"/>
      <c r="AAT109" s="35"/>
      <c r="AAU109" s="35"/>
      <c r="AAV109" s="35"/>
      <c r="AAW109" s="35"/>
      <c r="AAX109" s="35"/>
      <c r="AAY109" s="35"/>
      <c r="AAZ109" s="35"/>
      <c r="ABA109" s="35"/>
      <c r="ABB109" s="35"/>
      <c r="ABC109" s="35"/>
      <c r="ABD109" s="35"/>
      <c r="ABE109" s="35"/>
      <c r="ABF109" s="35"/>
      <c r="ABG109" s="35"/>
      <c r="ABH109" s="35"/>
      <c r="ABI109" s="35"/>
      <c r="ABJ109" s="35"/>
      <c r="ABK109" s="35"/>
      <c r="ABL109" s="35"/>
      <c r="ABM109" s="35"/>
      <c r="ABN109" s="35"/>
      <c r="ABO109" s="35"/>
      <c r="ABP109" s="35"/>
      <c r="ABQ109" s="35"/>
      <c r="ABR109" s="35"/>
      <c r="ABS109" s="35"/>
      <c r="ABT109" s="35"/>
      <c r="ABU109" s="35"/>
      <c r="ABV109" s="35"/>
      <c r="ABW109" s="35"/>
      <c r="ABX109" s="35"/>
      <c r="ABY109" s="35"/>
      <c r="ABZ109" s="35"/>
      <c r="ACA109" s="35"/>
      <c r="ACB109" s="35"/>
      <c r="ACC109" s="35"/>
      <c r="ACD109" s="35"/>
      <c r="ACE109" s="35"/>
      <c r="ACF109" s="35"/>
      <c r="ACG109" s="35"/>
      <c r="ACH109" s="35"/>
      <c r="ACI109" s="35"/>
      <c r="ACJ109" s="35"/>
      <c r="ACK109" s="35"/>
      <c r="ACL109" s="35"/>
      <c r="ACM109" s="35"/>
      <c r="ACN109" s="35"/>
      <c r="ACO109" s="35"/>
      <c r="ACP109" s="35"/>
      <c r="ACQ109" s="35"/>
      <c r="ACR109" s="35"/>
      <c r="ACS109" s="35"/>
      <c r="ACT109" s="35"/>
      <c r="ACU109" s="35"/>
      <c r="ACV109" s="35"/>
      <c r="ACW109" s="35"/>
      <c r="ACX109" s="35"/>
      <c r="ACY109" s="35"/>
      <c r="ACZ109" s="35"/>
      <c r="ADA109" s="35"/>
      <c r="ADB109" s="35"/>
      <c r="ADC109" s="35"/>
      <c r="ADD109" s="35"/>
      <c r="ADE109" s="35"/>
      <c r="ADF109" s="35"/>
      <c r="ADG109" s="35"/>
      <c r="ADH109" s="35"/>
      <c r="ADI109" s="35"/>
      <c r="ADJ109" s="35"/>
      <c r="ADK109" s="35"/>
      <c r="ADL109" s="35"/>
      <c r="ADM109" s="35"/>
      <c r="ADN109" s="35"/>
      <c r="ADO109" s="35"/>
      <c r="ADP109" s="35"/>
      <c r="ADQ109" s="35"/>
      <c r="ADR109" s="35"/>
      <c r="ADS109" s="35"/>
      <c r="ADT109" s="35"/>
      <c r="ADU109" s="35"/>
      <c r="ADV109" s="35"/>
      <c r="ADW109" s="35"/>
      <c r="ADX109" s="35"/>
      <c r="ADY109" s="35"/>
      <c r="ADZ109" s="35"/>
      <c r="AEA109" s="35"/>
      <c r="AEB109" s="35"/>
      <c r="AEC109" s="35"/>
      <c r="AED109" s="35"/>
      <c r="AEE109" s="35"/>
      <c r="AEF109" s="35"/>
      <c r="AEG109" s="35"/>
      <c r="AEH109" s="35"/>
      <c r="AEI109" s="35"/>
      <c r="AEJ109" s="35"/>
      <c r="AEK109" s="35"/>
      <c r="AEL109" s="35"/>
      <c r="AEM109" s="35"/>
      <c r="AEN109" s="35"/>
      <c r="AEO109" s="35"/>
      <c r="AEP109" s="35"/>
      <c r="AEQ109" s="35"/>
      <c r="AER109" s="35"/>
      <c r="AES109" s="35"/>
      <c r="AET109" s="35"/>
      <c r="AEU109" s="35"/>
      <c r="AEV109" s="35"/>
      <c r="AEW109" s="35"/>
      <c r="AEX109" s="35"/>
      <c r="AEY109" s="35"/>
      <c r="AEZ109" s="35"/>
      <c r="AFA109" s="35"/>
      <c r="AFB109" s="35"/>
      <c r="AFC109" s="35"/>
      <c r="AFD109" s="35"/>
      <c r="AFE109" s="35"/>
      <c r="AFF109" s="35"/>
      <c r="AFG109" s="35"/>
      <c r="AFH109" s="35"/>
      <c r="AFI109" s="35"/>
      <c r="AFJ109" s="35"/>
      <c r="AFK109" s="35"/>
      <c r="AFL109" s="35"/>
      <c r="AFM109" s="35"/>
      <c r="AFN109" s="35"/>
      <c r="AFO109" s="35"/>
      <c r="AFP109" s="35"/>
      <c r="AFQ109" s="35"/>
      <c r="AFR109" s="35"/>
      <c r="AFS109" s="35"/>
      <c r="AFT109" s="35"/>
      <c r="AFU109" s="35"/>
      <c r="AFV109" s="35"/>
      <c r="AFW109" s="35"/>
      <c r="AFX109" s="35"/>
      <c r="AFY109" s="35"/>
      <c r="AFZ109" s="35"/>
      <c r="AGA109" s="35"/>
      <c r="AGB109" s="35"/>
      <c r="AGC109" s="35"/>
      <c r="AGD109" s="35"/>
      <c r="AGE109" s="35"/>
      <c r="AGF109" s="35"/>
      <c r="AGG109" s="35"/>
      <c r="AGH109" s="35"/>
      <c r="AGI109" s="35"/>
      <c r="AGJ109" s="35"/>
      <c r="AGK109" s="35"/>
      <c r="AGL109" s="35"/>
      <c r="AGM109" s="35"/>
      <c r="AGN109" s="35"/>
      <c r="AGO109" s="35"/>
      <c r="AGP109" s="35"/>
      <c r="AGQ109" s="35"/>
      <c r="AGR109" s="35"/>
      <c r="AGS109" s="35"/>
      <c r="AGT109" s="35"/>
      <c r="AGU109" s="35"/>
      <c r="AGV109" s="35"/>
      <c r="AGW109" s="35"/>
      <c r="AGX109" s="35"/>
      <c r="AGY109" s="35"/>
      <c r="AGZ109" s="35"/>
      <c r="AHA109" s="35"/>
      <c r="AHB109" s="35"/>
      <c r="AHC109" s="35"/>
      <c r="AHD109" s="35"/>
      <c r="AHE109" s="35"/>
      <c r="AHF109" s="35"/>
      <c r="AHG109" s="35"/>
      <c r="AHH109" s="35"/>
      <c r="AHI109" s="35"/>
      <c r="AHJ109" s="35"/>
      <c r="AHK109" s="35"/>
      <c r="AHL109" s="35"/>
      <c r="AHM109" s="35"/>
      <c r="AHN109" s="35"/>
      <c r="AHO109" s="35"/>
      <c r="AHP109" s="35"/>
      <c r="AHQ109" s="35"/>
      <c r="AHR109" s="35"/>
      <c r="AHS109" s="35"/>
      <c r="AHT109" s="35"/>
      <c r="AHU109" s="35"/>
      <c r="AHV109" s="35"/>
      <c r="AHW109" s="35"/>
      <c r="AHX109" s="35"/>
      <c r="AHY109" s="35"/>
      <c r="AHZ109" s="35"/>
      <c r="AIA109" s="35"/>
      <c r="AIB109" s="35"/>
      <c r="AIC109" s="35"/>
      <c r="AID109" s="35"/>
      <c r="AIE109" s="35"/>
      <c r="AIF109" s="35"/>
      <c r="AIG109" s="35"/>
      <c r="AIH109" s="35"/>
      <c r="AII109" s="35"/>
      <c r="AIJ109" s="35"/>
      <c r="AIK109" s="35"/>
      <c r="AIL109" s="35"/>
      <c r="AIM109" s="35"/>
      <c r="AIN109" s="35"/>
      <c r="AIO109" s="35"/>
      <c r="AIP109" s="35"/>
      <c r="AIQ109" s="35"/>
      <c r="AIR109" s="35"/>
      <c r="AIS109" s="35"/>
      <c r="AIT109" s="35"/>
      <c r="AIU109" s="35"/>
      <c r="AIV109" s="35"/>
      <c r="AIW109" s="35"/>
      <c r="AIX109" s="35"/>
      <c r="AIY109" s="35"/>
      <c r="AIZ109" s="35"/>
      <c r="AJA109" s="35"/>
      <c r="AJB109" s="35"/>
      <c r="AJC109" s="35"/>
      <c r="AJD109" s="35"/>
      <c r="AJE109" s="35"/>
      <c r="AJF109" s="35"/>
      <c r="AJG109" s="35"/>
      <c r="AJH109" s="35"/>
      <c r="AJI109" s="35"/>
      <c r="AJJ109" s="35"/>
      <c r="AJK109" s="35"/>
      <c r="AJL109" s="35"/>
      <c r="AJM109" s="35"/>
      <c r="AJN109" s="35"/>
      <c r="AJO109" s="35"/>
      <c r="AJP109" s="35"/>
      <c r="AJQ109" s="35"/>
      <c r="AJR109" s="35"/>
      <c r="AJS109" s="35"/>
      <c r="AJT109" s="35"/>
      <c r="AJU109" s="35"/>
      <c r="AJV109" s="35"/>
      <c r="AJW109" s="35"/>
      <c r="AJX109" s="35"/>
      <c r="AJY109" s="35"/>
      <c r="AJZ109" s="35"/>
      <c r="AKA109" s="35"/>
      <c r="AKB109" s="35"/>
      <c r="AKC109" s="35"/>
      <c r="AKD109" s="35"/>
      <c r="AKE109" s="35"/>
      <c r="AKF109" s="35"/>
      <c r="AKG109" s="35"/>
      <c r="AKH109" s="35"/>
      <c r="AKI109" s="35"/>
      <c r="AKJ109" s="35"/>
      <c r="AKK109" s="35"/>
      <c r="AKL109" s="35"/>
      <c r="AKM109" s="35"/>
      <c r="AKN109" s="35"/>
      <c r="AKO109" s="35"/>
      <c r="AKP109" s="35"/>
      <c r="AKQ109" s="35"/>
      <c r="AKR109" s="35"/>
      <c r="AKS109" s="35"/>
      <c r="AKT109" s="35"/>
      <c r="AKU109" s="35"/>
      <c r="AKV109" s="35"/>
      <c r="AKW109" s="35"/>
      <c r="AKX109" s="35"/>
      <c r="AKY109" s="35"/>
      <c r="AKZ109" s="35"/>
      <c r="ALA109" s="35"/>
      <c r="ALB109" s="35"/>
      <c r="ALC109" s="35"/>
      <c r="ALD109" s="35"/>
      <c r="ALE109" s="35"/>
      <c r="ALF109" s="35"/>
      <c r="ALG109" s="35"/>
      <c r="ALH109" s="35"/>
      <c r="ALI109" s="35"/>
      <c r="ALJ109" s="35"/>
      <c r="ALK109" s="35"/>
      <c r="ALL109" s="35"/>
      <c r="ALM109" s="35"/>
      <c r="ALN109" s="35"/>
      <c r="ALO109" s="35"/>
      <c r="ALP109" s="35"/>
      <c r="ALQ109" s="35"/>
      <c r="ALR109" s="35"/>
      <c r="ALS109" s="35"/>
      <c r="ALT109" s="35"/>
      <c r="ALU109" s="35"/>
      <c r="ALV109" s="35"/>
      <c r="ALW109" s="35"/>
      <c r="ALX109" s="35"/>
      <c r="ALY109" s="35"/>
      <c r="ALZ109" s="35"/>
      <c r="AMA109" s="35"/>
      <c r="AMB109" s="35"/>
      <c r="AMC109" s="35"/>
      <c r="AMD109" s="35"/>
      <c r="AME109" s="35"/>
      <c r="AMF109" s="35"/>
      <c r="AMG109" s="35"/>
      <c r="AMH109" s="35"/>
      <c r="AMI109" s="35"/>
      <c r="AMJ109" s="35"/>
      <c r="AMK109" s="35"/>
    </row>
    <row r="110" s="1" customFormat="1" ht="20.1" customHeight="1" spans="1:1025">
      <c r="A110" s="11"/>
      <c r="B110" s="11">
        <v>107</v>
      </c>
      <c r="C110" s="12"/>
      <c r="D110" s="13"/>
      <c r="E110" s="14"/>
      <c r="F110" s="14"/>
      <c r="G110" s="13"/>
      <c r="H110" s="15"/>
      <c r="I110" s="20"/>
      <c r="J110" s="13"/>
      <c r="K110" s="24">
        <v>8.564</v>
      </c>
      <c r="L110" s="22">
        <f>K110/0.003375</f>
        <v>2537.48148148148</v>
      </c>
      <c r="M110" s="25">
        <v>469.2</v>
      </c>
      <c r="N110" s="15">
        <f>M110/22.5</f>
        <v>20.8533333333333</v>
      </c>
      <c r="O110" s="15"/>
      <c r="P110" s="15"/>
      <c r="Q110" s="30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3"/>
      <c r="AG110" s="34"/>
      <c r="AH110" s="34"/>
      <c r="AI110" s="34"/>
      <c r="AJ110" s="34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  <c r="BM110" s="35"/>
      <c r="BN110" s="35"/>
      <c r="BO110" s="35"/>
      <c r="BP110" s="35"/>
      <c r="BQ110" s="35"/>
      <c r="BR110" s="35"/>
      <c r="BS110" s="35"/>
      <c r="BT110" s="35"/>
      <c r="BU110" s="35"/>
      <c r="BV110" s="35"/>
      <c r="BW110" s="35"/>
      <c r="BX110" s="35"/>
      <c r="BY110" s="35"/>
      <c r="BZ110" s="35"/>
      <c r="CA110" s="35"/>
      <c r="CB110" s="35"/>
      <c r="CC110" s="35"/>
      <c r="CD110" s="35"/>
      <c r="CE110" s="35"/>
      <c r="CF110" s="35"/>
      <c r="CG110" s="35"/>
      <c r="CH110" s="35"/>
      <c r="CI110" s="35"/>
      <c r="CJ110" s="35"/>
      <c r="CK110" s="35"/>
      <c r="CL110" s="35"/>
      <c r="CM110" s="35"/>
      <c r="CN110" s="35"/>
      <c r="CO110" s="35"/>
      <c r="CP110" s="35"/>
      <c r="CQ110" s="35"/>
      <c r="CR110" s="35"/>
      <c r="CS110" s="35"/>
      <c r="CT110" s="35"/>
      <c r="CU110" s="35"/>
      <c r="CV110" s="35"/>
      <c r="CW110" s="35"/>
      <c r="CX110" s="35"/>
      <c r="CY110" s="35"/>
      <c r="CZ110" s="35"/>
      <c r="DA110" s="35"/>
      <c r="DB110" s="35"/>
      <c r="DC110" s="35"/>
      <c r="DD110" s="35"/>
      <c r="DE110" s="35"/>
      <c r="DF110" s="35"/>
      <c r="DG110" s="35"/>
      <c r="DH110" s="35"/>
      <c r="DI110" s="35"/>
      <c r="DJ110" s="35"/>
      <c r="DK110" s="35"/>
      <c r="DL110" s="35"/>
      <c r="DM110" s="35"/>
      <c r="DN110" s="35"/>
      <c r="DO110" s="35"/>
      <c r="DP110" s="35"/>
      <c r="DQ110" s="35"/>
      <c r="DR110" s="35"/>
      <c r="DS110" s="35"/>
      <c r="DT110" s="35"/>
      <c r="DU110" s="35"/>
      <c r="DV110" s="35"/>
      <c r="DW110" s="35"/>
      <c r="DX110" s="35"/>
      <c r="DY110" s="35"/>
      <c r="DZ110" s="35"/>
      <c r="EA110" s="35"/>
      <c r="EB110" s="35"/>
      <c r="EC110" s="35"/>
      <c r="ED110" s="35"/>
      <c r="EE110" s="35"/>
      <c r="EF110" s="35"/>
      <c r="EG110" s="35"/>
      <c r="EH110" s="35"/>
      <c r="EI110" s="35"/>
      <c r="EJ110" s="35"/>
      <c r="EK110" s="35"/>
      <c r="EL110" s="35"/>
      <c r="EM110" s="35"/>
      <c r="EN110" s="35"/>
      <c r="EO110" s="35"/>
      <c r="EP110" s="35"/>
      <c r="EQ110" s="35"/>
      <c r="ER110" s="35"/>
      <c r="ES110" s="35"/>
      <c r="ET110" s="35"/>
      <c r="EU110" s="35"/>
      <c r="EV110" s="35"/>
      <c r="EW110" s="35"/>
      <c r="EX110" s="35"/>
      <c r="EY110" s="35"/>
      <c r="EZ110" s="35"/>
      <c r="FA110" s="35"/>
      <c r="FB110" s="35"/>
      <c r="FC110" s="35"/>
      <c r="FD110" s="35"/>
      <c r="FE110" s="35"/>
      <c r="FF110" s="35"/>
      <c r="FG110" s="35"/>
      <c r="FH110" s="35"/>
      <c r="FI110" s="35"/>
      <c r="FJ110" s="35"/>
      <c r="FK110" s="35"/>
      <c r="FL110" s="35"/>
      <c r="FM110" s="35"/>
      <c r="FN110" s="35"/>
      <c r="FO110" s="35"/>
      <c r="FP110" s="35"/>
      <c r="FQ110" s="35"/>
      <c r="FR110" s="35"/>
      <c r="FS110" s="35"/>
      <c r="FT110" s="35"/>
      <c r="FU110" s="35"/>
      <c r="FV110" s="35"/>
      <c r="FW110" s="35"/>
      <c r="FX110" s="35"/>
      <c r="FY110" s="35"/>
      <c r="FZ110" s="35"/>
      <c r="GA110" s="35"/>
      <c r="GB110" s="35"/>
      <c r="GC110" s="35"/>
      <c r="GD110" s="35"/>
      <c r="GE110" s="35"/>
      <c r="GF110" s="35"/>
      <c r="GG110" s="35"/>
      <c r="GH110" s="35"/>
      <c r="GI110" s="35"/>
      <c r="GJ110" s="35"/>
      <c r="GK110" s="35"/>
      <c r="GL110" s="35"/>
      <c r="GM110" s="35"/>
      <c r="GN110" s="35"/>
      <c r="GO110" s="35"/>
      <c r="GP110" s="35"/>
      <c r="GQ110" s="35"/>
      <c r="GR110" s="35"/>
      <c r="GS110" s="35"/>
      <c r="GT110" s="35"/>
      <c r="GU110" s="35"/>
      <c r="GV110" s="35"/>
      <c r="GW110" s="35"/>
      <c r="GX110" s="35"/>
      <c r="GY110" s="35"/>
      <c r="GZ110" s="35"/>
      <c r="HA110" s="35"/>
      <c r="HB110" s="35"/>
      <c r="HC110" s="35"/>
      <c r="HD110" s="35"/>
      <c r="HE110" s="35"/>
      <c r="HF110" s="35"/>
      <c r="HG110" s="35"/>
      <c r="HH110" s="35"/>
      <c r="HI110" s="35"/>
      <c r="HJ110" s="35"/>
      <c r="HK110" s="35"/>
      <c r="HL110" s="35"/>
      <c r="HM110" s="35"/>
      <c r="HN110" s="35"/>
      <c r="HO110" s="35"/>
      <c r="HP110" s="35"/>
      <c r="HQ110" s="35"/>
      <c r="HR110" s="35"/>
      <c r="HS110" s="35"/>
      <c r="HT110" s="35"/>
      <c r="HU110" s="35"/>
      <c r="HV110" s="35"/>
      <c r="HW110" s="35"/>
      <c r="HX110" s="35"/>
      <c r="HY110" s="35"/>
      <c r="HZ110" s="35"/>
      <c r="IA110" s="35"/>
      <c r="IB110" s="35"/>
      <c r="IC110" s="35"/>
      <c r="ID110" s="35"/>
      <c r="IE110" s="35"/>
      <c r="IF110" s="35"/>
      <c r="IG110" s="35"/>
      <c r="IH110" s="35"/>
      <c r="II110" s="35"/>
      <c r="IJ110" s="35"/>
      <c r="IK110" s="35"/>
      <c r="IL110" s="35"/>
      <c r="IM110" s="35"/>
      <c r="IN110" s="35"/>
      <c r="IO110" s="35"/>
      <c r="IP110" s="35"/>
      <c r="IQ110" s="35"/>
      <c r="IR110" s="35"/>
      <c r="IS110" s="35"/>
      <c r="IT110" s="35"/>
      <c r="IU110" s="35"/>
      <c r="IV110" s="35"/>
      <c r="IW110" s="35"/>
      <c r="IX110" s="35"/>
      <c r="IY110" s="35"/>
      <c r="IZ110" s="35"/>
      <c r="JA110" s="35"/>
      <c r="JB110" s="35"/>
      <c r="JC110" s="35"/>
      <c r="JD110" s="35"/>
      <c r="JE110" s="35"/>
      <c r="JF110" s="35"/>
      <c r="JG110" s="35"/>
      <c r="JH110" s="35"/>
      <c r="JI110" s="35"/>
      <c r="JJ110" s="35"/>
      <c r="JK110" s="35"/>
      <c r="JL110" s="35"/>
      <c r="JM110" s="35"/>
      <c r="JN110" s="35"/>
      <c r="JO110" s="35"/>
      <c r="JP110" s="35"/>
      <c r="JQ110" s="35"/>
      <c r="JR110" s="35"/>
      <c r="JS110" s="35"/>
      <c r="JT110" s="35"/>
      <c r="JU110" s="35"/>
      <c r="JV110" s="35"/>
      <c r="JW110" s="35"/>
      <c r="JX110" s="35"/>
      <c r="JY110" s="35"/>
      <c r="JZ110" s="35"/>
      <c r="KA110" s="35"/>
      <c r="KB110" s="35"/>
      <c r="KC110" s="35"/>
      <c r="KD110" s="35"/>
      <c r="KE110" s="35"/>
      <c r="KF110" s="35"/>
      <c r="KG110" s="35"/>
      <c r="KH110" s="35"/>
      <c r="KI110" s="35"/>
      <c r="KJ110" s="35"/>
      <c r="KK110" s="35"/>
      <c r="KL110" s="35"/>
      <c r="KM110" s="35"/>
      <c r="KN110" s="35"/>
      <c r="KO110" s="35"/>
      <c r="KP110" s="35"/>
      <c r="KQ110" s="35"/>
      <c r="KR110" s="35"/>
      <c r="KS110" s="35"/>
      <c r="KT110" s="35"/>
      <c r="KU110" s="35"/>
      <c r="KV110" s="35"/>
      <c r="KW110" s="35"/>
      <c r="KX110" s="35"/>
      <c r="KY110" s="35"/>
      <c r="KZ110" s="35"/>
      <c r="LA110" s="35"/>
      <c r="LB110" s="35"/>
      <c r="LC110" s="35"/>
      <c r="LD110" s="35"/>
      <c r="LE110" s="35"/>
      <c r="LF110" s="35"/>
      <c r="LG110" s="35"/>
      <c r="LH110" s="35"/>
      <c r="LI110" s="35"/>
      <c r="LJ110" s="35"/>
      <c r="LK110" s="35"/>
      <c r="LL110" s="35"/>
      <c r="LM110" s="35"/>
      <c r="LN110" s="35"/>
      <c r="LO110" s="35"/>
      <c r="LP110" s="35"/>
      <c r="LQ110" s="35"/>
      <c r="LR110" s="35"/>
      <c r="LS110" s="35"/>
      <c r="LT110" s="35"/>
      <c r="LU110" s="35"/>
      <c r="LV110" s="35"/>
      <c r="LW110" s="35"/>
      <c r="LX110" s="35"/>
      <c r="LY110" s="35"/>
      <c r="LZ110" s="35"/>
      <c r="MA110" s="35"/>
      <c r="MB110" s="35"/>
      <c r="MC110" s="35"/>
      <c r="MD110" s="35"/>
      <c r="ME110" s="35"/>
      <c r="MF110" s="35"/>
      <c r="MG110" s="35"/>
      <c r="MH110" s="35"/>
      <c r="MI110" s="35"/>
      <c r="MJ110" s="35"/>
      <c r="MK110" s="35"/>
      <c r="ML110" s="35"/>
      <c r="MM110" s="35"/>
      <c r="MN110" s="35"/>
      <c r="MO110" s="35"/>
      <c r="MP110" s="35"/>
      <c r="MQ110" s="35"/>
      <c r="MR110" s="35"/>
      <c r="MS110" s="35"/>
      <c r="MT110" s="35"/>
      <c r="MU110" s="35"/>
      <c r="MV110" s="35"/>
      <c r="MW110" s="35"/>
      <c r="MX110" s="35"/>
      <c r="MY110" s="35"/>
      <c r="MZ110" s="35"/>
      <c r="NA110" s="35"/>
      <c r="NB110" s="35"/>
      <c r="NC110" s="35"/>
      <c r="ND110" s="35"/>
      <c r="NE110" s="35"/>
      <c r="NF110" s="35"/>
      <c r="NG110" s="35"/>
      <c r="NH110" s="35"/>
      <c r="NI110" s="35"/>
      <c r="NJ110" s="35"/>
      <c r="NK110" s="35"/>
      <c r="NL110" s="35"/>
      <c r="NM110" s="35"/>
      <c r="NN110" s="35"/>
      <c r="NO110" s="35"/>
      <c r="NP110" s="35"/>
      <c r="NQ110" s="35"/>
      <c r="NR110" s="35"/>
      <c r="NS110" s="35"/>
      <c r="NT110" s="35"/>
      <c r="NU110" s="35"/>
      <c r="NV110" s="35"/>
      <c r="NW110" s="35"/>
      <c r="NX110" s="35"/>
      <c r="NY110" s="35"/>
      <c r="NZ110" s="35"/>
      <c r="OA110" s="35"/>
      <c r="OB110" s="35"/>
      <c r="OC110" s="35"/>
      <c r="OD110" s="35"/>
      <c r="OE110" s="35"/>
      <c r="OF110" s="35"/>
      <c r="OG110" s="35"/>
      <c r="OH110" s="35"/>
      <c r="OI110" s="35"/>
      <c r="OJ110" s="35"/>
      <c r="OK110" s="35"/>
      <c r="OL110" s="35"/>
      <c r="OM110" s="35"/>
      <c r="ON110" s="35"/>
      <c r="OO110" s="35"/>
      <c r="OP110" s="35"/>
      <c r="OQ110" s="35"/>
      <c r="OR110" s="35"/>
      <c r="OS110" s="35"/>
      <c r="OT110" s="35"/>
      <c r="OU110" s="35"/>
      <c r="OV110" s="35"/>
      <c r="OW110" s="35"/>
      <c r="OX110" s="35"/>
      <c r="OY110" s="35"/>
      <c r="OZ110" s="35"/>
      <c r="PA110" s="35"/>
      <c r="PB110" s="35"/>
      <c r="PC110" s="35"/>
      <c r="PD110" s="35"/>
      <c r="PE110" s="35"/>
      <c r="PF110" s="35"/>
      <c r="PG110" s="35"/>
      <c r="PH110" s="35"/>
      <c r="PI110" s="35"/>
      <c r="PJ110" s="35"/>
      <c r="PK110" s="35"/>
      <c r="PL110" s="35"/>
      <c r="PM110" s="35"/>
      <c r="PN110" s="35"/>
      <c r="PO110" s="35"/>
      <c r="PP110" s="35"/>
      <c r="PQ110" s="35"/>
      <c r="PR110" s="35"/>
      <c r="PS110" s="35"/>
      <c r="PT110" s="35"/>
      <c r="PU110" s="35"/>
      <c r="PV110" s="35"/>
      <c r="PW110" s="35"/>
      <c r="PX110" s="35"/>
      <c r="PY110" s="35"/>
      <c r="PZ110" s="35"/>
      <c r="QA110" s="35"/>
      <c r="QB110" s="35"/>
      <c r="QC110" s="35"/>
      <c r="QD110" s="35"/>
      <c r="QE110" s="35"/>
      <c r="QF110" s="35"/>
      <c r="QG110" s="35"/>
      <c r="QH110" s="35"/>
      <c r="QI110" s="35"/>
      <c r="QJ110" s="35"/>
      <c r="QK110" s="35"/>
      <c r="QL110" s="35"/>
      <c r="QM110" s="35"/>
      <c r="QN110" s="35"/>
      <c r="QO110" s="35"/>
      <c r="QP110" s="35"/>
      <c r="QQ110" s="35"/>
      <c r="QR110" s="35"/>
      <c r="QS110" s="35"/>
      <c r="QT110" s="35"/>
      <c r="QU110" s="35"/>
      <c r="QV110" s="35"/>
      <c r="QW110" s="35"/>
      <c r="QX110" s="35"/>
      <c r="QY110" s="35"/>
      <c r="QZ110" s="35"/>
      <c r="RA110" s="35"/>
      <c r="RB110" s="35"/>
      <c r="RC110" s="35"/>
      <c r="RD110" s="35"/>
      <c r="RE110" s="35"/>
      <c r="RF110" s="35"/>
      <c r="RG110" s="35"/>
      <c r="RH110" s="35"/>
      <c r="RI110" s="35"/>
      <c r="RJ110" s="35"/>
      <c r="RK110" s="35"/>
      <c r="RL110" s="35"/>
      <c r="RM110" s="35"/>
      <c r="RN110" s="35"/>
      <c r="RO110" s="35"/>
      <c r="RP110" s="35"/>
      <c r="RQ110" s="35"/>
      <c r="RR110" s="35"/>
      <c r="RS110" s="35"/>
      <c r="RT110" s="35"/>
      <c r="RU110" s="35"/>
      <c r="RV110" s="35"/>
      <c r="RW110" s="35"/>
      <c r="RX110" s="35"/>
      <c r="RY110" s="35"/>
      <c r="RZ110" s="35"/>
      <c r="SA110" s="35"/>
      <c r="SB110" s="35"/>
      <c r="SC110" s="35"/>
      <c r="SD110" s="35"/>
      <c r="SE110" s="35"/>
      <c r="SF110" s="35"/>
      <c r="SG110" s="35"/>
      <c r="SH110" s="35"/>
      <c r="SI110" s="35"/>
      <c r="SJ110" s="35"/>
      <c r="SK110" s="35"/>
      <c r="SL110" s="35"/>
      <c r="SM110" s="35"/>
      <c r="SN110" s="35"/>
      <c r="SO110" s="35"/>
      <c r="SP110" s="35"/>
      <c r="SQ110" s="35"/>
      <c r="SR110" s="35"/>
      <c r="SS110" s="35"/>
      <c r="ST110" s="35"/>
      <c r="SU110" s="35"/>
      <c r="SV110" s="35"/>
      <c r="SW110" s="35"/>
      <c r="SX110" s="35"/>
      <c r="SY110" s="35"/>
      <c r="SZ110" s="35"/>
      <c r="TA110" s="35"/>
      <c r="TB110" s="35"/>
      <c r="TC110" s="35"/>
      <c r="TD110" s="35"/>
      <c r="TE110" s="35"/>
      <c r="TF110" s="35"/>
      <c r="TG110" s="35"/>
      <c r="TH110" s="35"/>
      <c r="TI110" s="35"/>
      <c r="TJ110" s="35"/>
      <c r="TK110" s="35"/>
      <c r="TL110" s="35"/>
      <c r="TM110" s="35"/>
      <c r="TN110" s="35"/>
      <c r="TO110" s="35"/>
      <c r="TP110" s="35"/>
      <c r="TQ110" s="35"/>
      <c r="TR110" s="35"/>
      <c r="TS110" s="35"/>
      <c r="TT110" s="35"/>
      <c r="TU110" s="35"/>
      <c r="TV110" s="35"/>
      <c r="TW110" s="35"/>
      <c r="TX110" s="35"/>
      <c r="TY110" s="35"/>
      <c r="TZ110" s="35"/>
      <c r="UA110" s="35"/>
      <c r="UB110" s="35"/>
      <c r="UC110" s="35"/>
      <c r="UD110" s="35"/>
      <c r="UE110" s="35"/>
      <c r="UF110" s="35"/>
      <c r="UG110" s="35"/>
      <c r="UH110" s="35"/>
      <c r="UI110" s="35"/>
      <c r="UJ110" s="35"/>
      <c r="UK110" s="35"/>
      <c r="UL110" s="35"/>
      <c r="UM110" s="35"/>
      <c r="UN110" s="35"/>
      <c r="UO110" s="35"/>
      <c r="UP110" s="35"/>
      <c r="UQ110" s="35"/>
      <c r="UR110" s="35"/>
      <c r="US110" s="35"/>
      <c r="UT110" s="35"/>
      <c r="UU110" s="35"/>
      <c r="UV110" s="35"/>
      <c r="UW110" s="35"/>
      <c r="UX110" s="35"/>
      <c r="UY110" s="35"/>
      <c r="UZ110" s="35"/>
      <c r="VA110" s="35"/>
      <c r="VB110" s="35"/>
      <c r="VC110" s="35"/>
      <c r="VD110" s="35"/>
      <c r="VE110" s="35"/>
      <c r="VF110" s="35"/>
      <c r="VG110" s="35"/>
      <c r="VH110" s="35"/>
      <c r="VI110" s="35"/>
      <c r="VJ110" s="35"/>
      <c r="VK110" s="35"/>
      <c r="VL110" s="35"/>
      <c r="VM110" s="35"/>
      <c r="VN110" s="35"/>
      <c r="VO110" s="35"/>
      <c r="VP110" s="35"/>
      <c r="VQ110" s="35"/>
      <c r="VR110" s="35"/>
      <c r="VS110" s="35"/>
      <c r="VT110" s="35"/>
      <c r="VU110" s="35"/>
      <c r="VV110" s="35"/>
      <c r="VW110" s="35"/>
      <c r="VX110" s="35"/>
      <c r="VY110" s="35"/>
      <c r="VZ110" s="35"/>
      <c r="WA110" s="35"/>
      <c r="WB110" s="35"/>
      <c r="WC110" s="35"/>
      <c r="WD110" s="35"/>
      <c r="WE110" s="35"/>
      <c r="WF110" s="35"/>
      <c r="WG110" s="35"/>
      <c r="WH110" s="35"/>
      <c r="WI110" s="35"/>
      <c r="WJ110" s="35"/>
      <c r="WK110" s="35"/>
      <c r="WL110" s="35"/>
      <c r="WM110" s="35"/>
      <c r="WN110" s="35"/>
      <c r="WO110" s="35"/>
      <c r="WP110" s="35"/>
      <c r="WQ110" s="35"/>
      <c r="WR110" s="35"/>
      <c r="WS110" s="35"/>
      <c r="WT110" s="35"/>
      <c r="WU110" s="35"/>
      <c r="WV110" s="35"/>
      <c r="WW110" s="35"/>
      <c r="WX110" s="35"/>
      <c r="WY110" s="35"/>
      <c r="WZ110" s="35"/>
      <c r="XA110" s="35"/>
      <c r="XB110" s="35"/>
      <c r="XC110" s="35"/>
      <c r="XD110" s="35"/>
      <c r="XE110" s="35"/>
      <c r="XF110" s="35"/>
      <c r="XG110" s="35"/>
      <c r="XH110" s="35"/>
      <c r="XI110" s="35"/>
      <c r="XJ110" s="35"/>
      <c r="XK110" s="35"/>
      <c r="XL110" s="35"/>
      <c r="XM110" s="35"/>
      <c r="XN110" s="35"/>
      <c r="XO110" s="35"/>
      <c r="XP110" s="35"/>
      <c r="XQ110" s="35"/>
      <c r="XR110" s="35"/>
      <c r="XS110" s="35"/>
      <c r="XT110" s="35"/>
      <c r="XU110" s="35"/>
      <c r="XV110" s="35"/>
      <c r="XW110" s="35"/>
      <c r="XX110" s="35"/>
      <c r="XY110" s="35"/>
      <c r="XZ110" s="35"/>
      <c r="YA110" s="35"/>
      <c r="YB110" s="35"/>
      <c r="YC110" s="35"/>
      <c r="YD110" s="35"/>
      <c r="YE110" s="35"/>
      <c r="YF110" s="35"/>
      <c r="YG110" s="35"/>
      <c r="YH110" s="35"/>
      <c r="YI110" s="35"/>
      <c r="YJ110" s="35"/>
      <c r="YK110" s="35"/>
      <c r="YL110" s="35"/>
      <c r="YM110" s="35"/>
      <c r="YN110" s="35"/>
      <c r="YO110" s="35"/>
      <c r="YP110" s="35"/>
      <c r="YQ110" s="35"/>
      <c r="YR110" s="35"/>
      <c r="YS110" s="35"/>
      <c r="YT110" s="35"/>
      <c r="YU110" s="35"/>
      <c r="YV110" s="35"/>
      <c r="YW110" s="35"/>
      <c r="YX110" s="35"/>
      <c r="YY110" s="35"/>
      <c r="YZ110" s="35"/>
      <c r="ZA110" s="35"/>
      <c r="ZB110" s="35"/>
      <c r="ZC110" s="35"/>
      <c r="ZD110" s="35"/>
      <c r="ZE110" s="35"/>
      <c r="ZF110" s="35"/>
      <c r="ZG110" s="35"/>
      <c r="ZH110" s="35"/>
      <c r="ZI110" s="35"/>
      <c r="ZJ110" s="35"/>
      <c r="ZK110" s="35"/>
      <c r="ZL110" s="35"/>
      <c r="ZM110" s="35"/>
      <c r="ZN110" s="35"/>
      <c r="ZO110" s="35"/>
      <c r="ZP110" s="35"/>
      <c r="ZQ110" s="35"/>
      <c r="ZR110" s="35"/>
      <c r="ZS110" s="35"/>
      <c r="ZT110" s="35"/>
      <c r="ZU110" s="35"/>
      <c r="ZV110" s="35"/>
      <c r="ZW110" s="35"/>
      <c r="ZX110" s="35"/>
      <c r="ZY110" s="35"/>
      <c r="ZZ110" s="35"/>
      <c r="AAA110" s="35"/>
      <c r="AAB110" s="35"/>
      <c r="AAC110" s="35"/>
      <c r="AAD110" s="35"/>
      <c r="AAE110" s="35"/>
      <c r="AAF110" s="35"/>
      <c r="AAG110" s="35"/>
      <c r="AAH110" s="35"/>
      <c r="AAI110" s="35"/>
      <c r="AAJ110" s="35"/>
      <c r="AAK110" s="35"/>
      <c r="AAL110" s="35"/>
      <c r="AAM110" s="35"/>
      <c r="AAN110" s="35"/>
      <c r="AAO110" s="35"/>
      <c r="AAP110" s="35"/>
      <c r="AAQ110" s="35"/>
      <c r="AAR110" s="35"/>
      <c r="AAS110" s="35"/>
      <c r="AAT110" s="35"/>
      <c r="AAU110" s="35"/>
      <c r="AAV110" s="35"/>
      <c r="AAW110" s="35"/>
      <c r="AAX110" s="35"/>
      <c r="AAY110" s="35"/>
      <c r="AAZ110" s="35"/>
      <c r="ABA110" s="35"/>
      <c r="ABB110" s="35"/>
      <c r="ABC110" s="35"/>
      <c r="ABD110" s="35"/>
      <c r="ABE110" s="35"/>
      <c r="ABF110" s="35"/>
      <c r="ABG110" s="35"/>
      <c r="ABH110" s="35"/>
      <c r="ABI110" s="35"/>
      <c r="ABJ110" s="35"/>
      <c r="ABK110" s="35"/>
      <c r="ABL110" s="35"/>
      <c r="ABM110" s="35"/>
      <c r="ABN110" s="35"/>
      <c r="ABO110" s="35"/>
      <c r="ABP110" s="35"/>
      <c r="ABQ110" s="35"/>
      <c r="ABR110" s="35"/>
      <c r="ABS110" s="35"/>
      <c r="ABT110" s="35"/>
      <c r="ABU110" s="35"/>
      <c r="ABV110" s="35"/>
      <c r="ABW110" s="35"/>
      <c r="ABX110" s="35"/>
      <c r="ABY110" s="35"/>
      <c r="ABZ110" s="35"/>
      <c r="ACA110" s="35"/>
      <c r="ACB110" s="35"/>
      <c r="ACC110" s="35"/>
      <c r="ACD110" s="35"/>
      <c r="ACE110" s="35"/>
      <c r="ACF110" s="35"/>
      <c r="ACG110" s="35"/>
      <c r="ACH110" s="35"/>
      <c r="ACI110" s="35"/>
      <c r="ACJ110" s="35"/>
      <c r="ACK110" s="35"/>
      <c r="ACL110" s="35"/>
      <c r="ACM110" s="35"/>
      <c r="ACN110" s="35"/>
      <c r="ACO110" s="35"/>
      <c r="ACP110" s="35"/>
      <c r="ACQ110" s="35"/>
      <c r="ACR110" s="35"/>
      <c r="ACS110" s="35"/>
      <c r="ACT110" s="35"/>
      <c r="ACU110" s="35"/>
      <c r="ACV110" s="35"/>
      <c r="ACW110" s="35"/>
      <c r="ACX110" s="35"/>
      <c r="ACY110" s="35"/>
      <c r="ACZ110" s="35"/>
      <c r="ADA110" s="35"/>
      <c r="ADB110" s="35"/>
      <c r="ADC110" s="35"/>
      <c r="ADD110" s="35"/>
      <c r="ADE110" s="35"/>
      <c r="ADF110" s="35"/>
      <c r="ADG110" s="35"/>
      <c r="ADH110" s="35"/>
      <c r="ADI110" s="35"/>
      <c r="ADJ110" s="35"/>
      <c r="ADK110" s="35"/>
      <c r="ADL110" s="35"/>
      <c r="ADM110" s="35"/>
      <c r="ADN110" s="35"/>
      <c r="ADO110" s="35"/>
      <c r="ADP110" s="35"/>
      <c r="ADQ110" s="35"/>
      <c r="ADR110" s="35"/>
      <c r="ADS110" s="35"/>
      <c r="ADT110" s="35"/>
      <c r="ADU110" s="35"/>
      <c r="ADV110" s="35"/>
      <c r="ADW110" s="35"/>
      <c r="ADX110" s="35"/>
      <c r="ADY110" s="35"/>
      <c r="ADZ110" s="35"/>
      <c r="AEA110" s="35"/>
      <c r="AEB110" s="35"/>
      <c r="AEC110" s="35"/>
      <c r="AED110" s="35"/>
      <c r="AEE110" s="35"/>
      <c r="AEF110" s="35"/>
      <c r="AEG110" s="35"/>
      <c r="AEH110" s="35"/>
      <c r="AEI110" s="35"/>
      <c r="AEJ110" s="35"/>
      <c r="AEK110" s="35"/>
      <c r="AEL110" s="35"/>
      <c r="AEM110" s="35"/>
      <c r="AEN110" s="35"/>
      <c r="AEO110" s="35"/>
      <c r="AEP110" s="35"/>
      <c r="AEQ110" s="35"/>
      <c r="AER110" s="35"/>
      <c r="AES110" s="35"/>
      <c r="AET110" s="35"/>
      <c r="AEU110" s="35"/>
      <c r="AEV110" s="35"/>
      <c r="AEW110" s="35"/>
      <c r="AEX110" s="35"/>
      <c r="AEY110" s="35"/>
      <c r="AEZ110" s="35"/>
      <c r="AFA110" s="35"/>
      <c r="AFB110" s="35"/>
      <c r="AFC110" s="35"/>
      <c r="AFD110" s="35"/>
      <c r="AFE110" s="35"/>
      <c r="AFF110" s="35"/>
      <c r="AFG110" s="35"/>
      <c r="AFH110" s="35"/>
      <c r="AFI110" s="35"/>
      <c r="AFJ110" s="35"/>
      <c r="AFK110" s="35"/>
      <c r="AFL110" s="35"/>
      <c r="AFM110" s="35"/>
      <c r="AFN110" s="35"/>
      <c r="AFO110" s="35"/>
      <c r="AFP110" s="35"/>
      <c r="AFQ110" s="35"/>
      <c r="AFR110" s="35"/>
      <c r="AFS110" s="35"/>
      <c r="AFT110" s="35"/>
      <c r="AFU110" s="35"/>
      <c r="AFV110" s="35"/>
      <c r="AFW110" s="35"/>
      <c r="AFX110" s="35"/>
      <c r="AFY110" s="35"/>
      <c r="AFZ110" s="35"/>
      <c r="AGA110" s="35"/>
      <c r="AGB110" s="35"/>
      <c r="AGC110" s="35"/>
      <c r="AGD110" s="35"/>
      <c r="AGE110" s="35"/>
      <c r="AGF110" s="35"/>
      <c r="AGG110" s="35"/>
      <c r="AGH110" s="35"/>
      <c r="AGI110" s="35"/>
      <c r="AGJ110" s="35"/>
      <c r="AGK110" s="35"/>
      <c r="AGL110" s="35"/>
      <c r="AGM110" s="35"/>
      <c r="AGN110" s="35"/>
      <c r="AGO110" s="35"/>
      <c r="AGP110" s="35"/>
      <c r="AGQ110" s="35"/>
      <c r="AGR110" s="35"/>
      <c r="AGS110" s="35"/>
      <c r="AGT110" s="35"/>
      <c r="AGU110" s="35"/>
      <c r="AGV110" s="35"/>
      <c r="AGW110" s="35"/>
      <c r="AGX110" s="35"/>
      <c r="AGY110" s="35"/>
      <c r="AGZ110" s="35"/>
      <c r="AHA110" s="35"/>
      <c r="AHB110" s="35"/>
      <c r="AHC110" s="35"/>
      <c r="AHD110" s="35"/>
      <c r="AHE110" s="35"/>
      <c r="AHF110" s="35"/>
      <c r="AHG110" s="35"/>
      <c r="AHH110" s="35"/>
      <c r="AHI110" s="35"/>
      <c r="AHJ110" s="35"/>
      <c r="AHK110" s="35"/>
      <c r="AHL110" s="35"/>
      <c r="AHM110" s="35"/>
      <c r="AHN110" s="35"/>
      <c r="AHO110" s="35"/>
      <c r="AHP110" s="35"/>
      <c r="AHQ110" s="35"/>
      <c r="AHR110" s="35"/>
      <c r="AHS110" s="35"/>
      <c r="AHT110" s="35"/>
      <c r="AHU110" s="35"/>
      <c r="AHV110" s="35"/>
      <c r="AHW110" s="35"/>
      <c r="AHX110" s="35"/>
      <c r="AHY110" s="35"/>
      <c r="AHZ110" s="35"/>
      <c r="AIA110" s="35"/>
      <c r="AIB110" s="35"/>
      <c r="AIC110" s="35"/>
      <c r="AID110" s="35"/>
      <c r="AIE110" s="35"/>
      <c r="AIF110" s="35"/>
      <c r="AIG110" s="35"/>
      <c r="AIH110" s="35"/>
      <c r="AII110" s="35"/>
      <c r="AIJ110" s="35"/>
      <c r="AIK110" s="35"/>
      <c r="AIL110" s="35"/>
      <c r="AIM110" s="35"/>
      <c r="AIN110" s="35"/>
      <c r="AIO110" s="35"/>
      <c r="AIP110" s="35"/>
      <c r="AIQ110" s="35"/>
      <c r="AIR110" s="35"/>
      <c r="AIS110" s="35"/>
      <c r="AIT110" s="35"/>
      <c r="AIU110" s="35"/>
      <c r="AIV110" s="35"/>
      <c r="AIW110" s="35"/>
      <c r="AIX110" s="35"/>
      <c r="AIY110" s="35"/>
      <c r="AIZ110" s="35"/>
      <c r="AJA110" s="35"/>
      <c r="AJB110" s="35"/>
      <c r="AJC110" s="35"/>
      <c r="AJD110" s="35"/>
      <c r="AJE110" s="35"/>
      <c r="AJF110" s="35"/>
      <c r="AJG110" s="35"/>
      <c r="AJH110" s="35"/>
      <c r="AJI110" s="35"/>
      <c r="AJJ110" s="35"/>
      <c r="AJK110" s="35"/>
      <c r="AJL110" s="35"/>
      <c r="AJM110" s="35"/>
      <c r="AJN110" s="35"/>
      <c r="AJO110" s="35"/>
      <c r="AJP110" s="35"/>
      <c r="AJQ110" s="35"/>
      <c r="AJR110" s="35"/>
      <c r="AJS110" s="35"/>
      <c r="AJT110" s="35"/>
      <c r="AJU110" s="35"/>
      <c r="AJV110" s="35"/>
      <c r="AJW110" s="35"/>
      <c r="AJX110" s="35"/>
      <c r="AJY110" s="35"/>
      <c r="AJZ110" s="35"/>
      <c r="AKA110" s="35"/>
      <c r="AKB110" s="35"/>
      <c r="AKC110" s="35"/>
      <c r="AKD110" s="35"/>
      <c r="AKE110" s="35"/>
      <c r="AKF110" s="35"/>
      <c r="AKG110" s="35"/>
      <c r="AKH110" s="35"/>
      <c r="AKI110" s="35"/>
      <c r="AKJ110" s="35"/>
      <c r="AKK110" s="35"/>
      <c r="AKL110" s="35"/>
      <c r="AKM110" s="35"/>
      <c r="AKN110" s="35"/>
      <c r="AKO110" s="35"/>
      <c r="AKP110" s="35"/>
      <c r="AKQ110" s="35"/>
      <c r="AKR110" s="35"/>
      <c r="AKS110" s="35"/>
      <c r="AKT110" s="35"/>
      <c r="AKU110" s="35"/>
      <c r="AKV110" s="35"/>
      <c r="AKW110" s="35"/>
      <c r="AKX110" s="35"/>
      <c r="AKY110" s="35"/>
      <c r="AKZ110" s="35"/>
      <c r="ALA110" s="35"/>
      <c r="ALB110" s="35"/>
      <c r="ALC110" s="35"/>
      <c r="ALD110" s="35"/>
      <c r="ALE110" s="35"/>
      <c r="ALF110" s="35"/>
      <c r="ALG110" s="35"/>
      <c r="ALH110" s="35"/>
      <c r="ALI110" s="35"/>
      <c r="ALJ110" s="35"/>
      <c r="ALK110" s="35"/>
      <c r="ALL110" s="35"/>
      <c r="ALM110" s="35"/>
      <c r="ALN110" s="35"/>
      <c r="ALO110" s="35"/>
      <c r="ALP110" s="35"/>
      <c r="ALQ110" s="35"/>
      <c r="ALR110" s="35"/>
      <c r="ALS110" s="35"/>
      <c r="ALT110" s="35"/>
      <c r="ALU110" s="35"/>
      <c r="ALV110" s="35"/>
      <c r="ALW110" s="35"/>
      <c r="ALX110" s="35"/>
      <c r="ALY110" s="35"/>
      <c r="ALZ110" s="35"/>
      <c r="AMA110" s="35"/>
      <c r="AMB110" s="35"/>
      <c r="AMC110" s="35"/>
      <c r="AMD110" s="35"/>
      <c r="AME110" s="35"/>
      <c r="AMF110" s="35"/>
      <c r="AMG110" s="35"/>
      <c r="AMH110" s="35"/>
      <c r="AMI110" s="35"/>
      <c r="AMJ110" s="35"/>
      <c r="AMK110" s="35"/>
    </row>
    <row r="111" s="1" customFormat="1" ht="20.1" customHeight="1" spans="1:1025">
      <c r="A111" s="11"/>
      <c r="B111" s="11">
        <v>108</v>
      </c>
      <c r="C111" s="12"/>
      <c r="D111" s="13"/>
      <c r="E111" s="14"/>
      <c r="F111" s="14"/>
      <c r="G111" s="13"/>
      <c r="H111" s="15"/>
      <c r="I111" s="20"/>
      <c r="J111" s="13"/>
      <c r="K111" s="24">
        <v>8.605</v>
      </c>
      <c r="L111" s="22">
        <f>K111/0.003375</f>
        <v>2549.62962962963</v>
      </c>
      <c r="M111" s="25">
        <v>474.1</v>
      </c>
      <c r="N111" s="15">
        <f>M111/22.5</f>
        <v>21.0711111111111</v>
      </c>
      <c r="O111" s="15"/>
      <c r="P111" s="15"/>
      <c r="Q111" s="30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3"/>
      <c r="AG111" s="34"/>
      <c r="AH111" s="34"/>
      <c r="AI111" s="34"/>
      <c r="AJ111" s="34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5"/>
      <c r="BR111" s="35"/>
      <c r="BS111" s="35"/>
      <c r="BT111" s="35"/>
      <c r="BU111" s="35"/>
      <c r="BV111" s="35"/>
      <c r="BW111" s="35"/>
      <c r="BX111" s="35"/>
      <c r="BY111" s="35"/>
      <c r="BZ111" s="35"/>
      <c r="CA111" s="35"/>
      <c r="CB111" s="35"/>
      <c r="CC111" s="35"/>
      <c r="CD111" s="35"/>
      <c r="CE111" s="35"/>
      <c r="CF111" s="35"/>
      <c r="CG111" s="35"/>
      <c r="CH111" s="35"/>
      <c r="CI111" s="35"/>
      <c r="CJ111" s="35"/>
      <c r="CK111" s="35"/>
      <c r="CL111" s="35"/>
      <c r="CM111" s="35"/>
      <c r="CN111" s="35"/>
      <c r="CO111" s="35"/>
      <c r="CP111" s="35"/>
      <c r="CQ111" s="35"/>
      <c r="CR111" s="35"/>
      <c r="CS111" s="35"/>
      <c r="CT111" s="35"/>
      <c r="CU111" s="35"/>
      <c r="CV111" s="35"/>
      <c r="CW111" s="35"/>
      <c r="CX111" s="35"/>
      <c r="CY111" s="35"/>
      <c r="CZ111" s="35"/>
      <c r="DA111" s="35"/>
      <c r="DB111" s="35"/>
      <c r="DC111" s="35"/>
      <c r="DD111" s="35"/>
      <c r="DE111" s="35"/>
      <c r="DF111" s="35"/>
      <c r="DG111" s="35"/>
      <c r="DH111" s="35"/>
      <c r="DI111" s="35"/>
      <c r="DJ111" s="35"/>
      <c r="DK111" s="35"/>
      <c r="DL111" s="35"/>
      <c r="DM111" s="35"/>
      <c r="DN111" s="35"/>
      <c r="DO111" s="35"/>
      <c r="DP111" s="35"/>
      <c r="DQ111" s="35"/>
      <c r="DR111" s="35"/>
      <c r="DS111" s="35"/>
      <c r="DT111" s="35"/>
      <c r="DU111" s="35"/>
      <c r="DV111" s="35"/>
      <c r="DW111" s="35"/>
      <c r="DX111" s="35"/>
      <c r="DY111" s="35"/>
      <c r="DZ111" s="35"/>
      <c r="EA111" s="35"/>
      <c r="EB111" s="35"/>
      <c r="EC111" s="35"/>
      <c r="ED111" s="35"/>
      <c r="EE111" s="35"/>
      <c r="EF111" s="35"/>
      <c r="EG111" s="35"/>
      <c r="EH111" s="35"/>
      <c r="EI111" s="35"/>
      <c r="EJ111" s="35"/>
      <c r="EK111" s="35"/>
      <c r="EL111" s="35"/>
      <c r="EM111" s="35"/>
      <c r="EN111" s="35"/>
      <c r="EO111" s="35"/>
      <c r="EP111" s="35"/>
      <c r="EQ111" s="35"/>
      <c r="ER111" s="35"/>
      <c r="ES111" s="35"/>
      <c r="ET111" s="35"/>
      <c r="EU111" s="35"/>
      <c r="EV111" s="35"/>
      <c r="EW111" s="35"/>
      <c r="EX111" s="35"/>
      <c r="EY111" s="35"/>
      <c r="EZ111" s="35"/>
      <c r="FA111" s="35"/>
      <c r="FB111" s="35"/>
      <c r="FC111" s="35"/>
      <c r="FD111" s="35"/>
      <c r="FE111" s="35"/>
      <c r="FF111" s="35"/>
      <c r="FG111" s="35"/>
      <c r="FH111" s="35"/>
      <c r="FI111" s="35"/>
      <c r="FJ111" s="35"/>
      <c r="FK111" s="35"/>
      <c r="FL111" s="35"/>
      <c r="FM111" s="35"/>
      <c r="FN111" s="35"/>
      <c r="FO111" s="35"/>
      <c r="FP111" s="35"/>
      <c r="FQ111" s="35"/>
      <c r="FR111" s="35"/>
      <c r="FS111" s="35"/>
      <c r="FT111" s="35"/>
      <c r="FU111" s="35"/>
      <c r="FV111" s="35"/>
      <c r="FW111" s="35"/>
      <c r="FX111" s="35"/>
      <c r="FY111" s="35"/>
      <c r="FZ111" s="35"/>
      <c r="GA111" s="35"/>
      <c r="GB111" s="35"/>
      <c r="GC111" s="35"/>
      <c r="GD111" s="35"/>
      <c r="GE111" s="35"/>
      <c r="GF111" s="35"/>
      <c r="GG111" s="35"/>
      <c r="GH111" s="35"/>
      <c r="GI111" s="35"/>
      <c r="GJ111" s="35"/>
      <c r="GK111" s="35"/>
      <c r="GL111" s="35"/>
      <c r="GM111" s="35"/>
      <c r="GN111" s="35"/>
      <c r="GO111" s="35"/>
      <c r="GP111" s="35"/>
      <c r="GQ111" s="35"/>
      <c r="GR111" s="35"/>
      <c r="GS111" s="35"/>
      <c r="GT111" s="35"/>
      <c r="GU111" s="35"/>
      <c r="GV111" s="35"/>
      <c r="GW111" s="35"/>
      <c r="GX111" s="35"/>
      <c r="GY111" s="35"/>
      <c r="GZ111" s="35"/>
      <c r="HA111" s="35"/>
      <c r="HB111" s="35"/>
      <c r="HC111" s="35"/>
      <c r="HD111" s="35"/>
      <c r="HE111" s="35"/>
      <c r="HF111" s="35"/>
      <c r="HG111" s="35"/>
      <c r="HH111" s="35"/>
      <c r="HI111" s="35"/>
      <c r="HJ111" s="35"/>
      <c r="HK111" s="35"/>
      <c r="HL111" s="35"/>
      <c r="HM111" s="35"/>
      <c r="HN111" s="35"/>
      <c r="HO111" s="35"/>
      <c r="HP111" s="35"/>
      <c r="HQ111" s="35"/>
      <c r="HR111" s="35"/>
      <c r="HS111" s="35"/>
      <c r="HT111" s="35"/>
      <c r="HU111" s="35"/>
      <c r="HV111" s="35"/>
      <c r="HW111" s="35"/>
      <c r="HX111" s="35"/>
      <c r="HY111" s="35"/>
      <c r="HZ111" s="35"/>
      <c r="IA111" s="35"/>
      <c r="IB111" s="35"/>
      <c r="IC111" s="35"/>
      <c r="ID111" s="35"/>
      <c r="IE111" s="35"/>
      <c r="IF111" s="35"/>
      <c r="IG111" s="35"/>
      <c r="IH111" s="35"/>
      <c r="II111" s="35"/>
      <c r="IJ111" s="35"/>
      <c r="IK111" s="35"/>
      <c r="IL111" s="35"/>
      <c r="IM111" s="35"/>
      <c r="IN111" s="35"/>
      <c r="IO111" s="35"/>
      <c r="IP111" s="35"/>
      <c r="IQ111" s="35"/>
      <c r="IR111" s="35"/>
      <c r="IS111" s="35"/>
      <c r="IT111" s="35"/>
      <c r="IU111" s="35"/>
      <c r="IV111" s="35"/>
      <c r="IW111" s="35"/>
      <c r="IX111" s="35"/>
      <c r="IY111" s="35"/>
      <c r="IZ111" s="35"/>
      <c r="JA111" s="35"/>
      <c r="JB111" s="35"/>
      <c r="JC111" s="35"/>
      <c r="JD111" s="35"/>
      <c r="JE111" s="35"/>
      <c r="JF111" s="35"/>
      <c r="JG111" s="35"/>
      <c r="JH111" s="35"/>
      <c r="JI111" s="35"/>
      <c r="JJ111" s="35"/>
      <c r="JK111" s="35"/>
      <c r="JL111" s="35"/>
      <c r="JM111" s="35"/>
      <c r="JN111" s="35"/>
      <c r="JO111" s="35"/>
      <c r="JP111" s="35"/>
      <c r="JQ111" s="35"/>
      <c r="JR111" s="35"/>
      <c r="JS111" s="35"/>
      <c r="JT111" s="35"/>
      <c r="JU111" s="35"/>
      <c r="JV111" s="35"/>
      <c r="JW111" s="35"/>
      <c r="JX111" s="35"/>
      <c r="JY111" s="35"/>
      <c r="JZ111" s="35"/>
      <c r="KA111" s="35"/>
      <c r="KB111" s="35"/>
      <c r="KC111" s="35"/>
      <c r="KD111" s="35"/>
      <c r="KE111" s="35"/>
      <c r="KF111" s="35"/>
      <c r="KG111" s="35"/>
      <c r="KH111" s="35"/>
      <c r="KI111" s="35"/>
      <c r="KJ111" s="35"/>
      <c r="KK111" s="35"/>
      <c r="KL111" s="35"/>
      <c r="KM111" s="35"/>
      <c r="KN111" s="35"/>
      <c r="KO111" s="35"/>
      <c r="KP111" s="35"/>
      <c r="KQ111" s="35"/>
      <c r="KR111" s="35"/>
      <c r="KS111" s="35"/>
      <c r="KT111" s="35"/>
      <c r="KU111" s="35"/>
      <c r="KV111" s="35"/>
      <c r="KW111" s="35"/>
      <c r="KX111" s="35"/>
      <c r="KY111" s="35"/>
      <c r="KZ111" s="35"/>
      <c r="LA111" s="35"/>
      <c r="LB111" s="35"/>
      <c r="LC111" s="35"/>
      <c r="LD111" s="35"/>
      <c r="LE111" s="35"/>
      <c r="LF111" s="35"/>
      <c r="LG111" s="35"/>
      <c r="LH111" s="35"/>
      <c r="LI111" s="35"/>
      <c r="LJ111" s="35"/>
      <c r="LK111" s="35"/>
      <c r="LL111" s="35"/>
      <c r="LM111" s="35"/>
      <c r="LN111" s="35"/>
      <c r="LO111" s="35"/>
      <c r="LP111" s="35"/>
      <c r="LQ111" s="35"/>
      <c r="LR111" s="35"/>
      <c r="LS111" s="35"/>
      <c r="LT111" s="35"/>
      <c r="LU111" s="35"/>
      <c r="LV111" s="35"/>
      <c r="LW111" s="35"/>
      <c r="LX111" s="35"/>
      <c r="LY111" s="35"/>
      <c r="LZ111" s="35"/>
      <c r="MA111" s="35"/>
      <c r="MB111" s="35"/>
      <c r="MC111" s="35"/>
      <c r="MD111" s="35"/>
      <c r="ME111" s="35"/>
      <c r="MF111" s="35"/>
      <c r="MG111" s="35"/>
      <c r="MH111" s="35"/>
      <c r="MI111" s="35"/>
      <c r="MJ111" s="35"/>
      <c r="MK111" s="35"/>
      <c r="ML111" s="35"/>
      <c r="MM111" s="35"/>
      <c r="MN111" s="35"/>
      <c r="MO111" s="35"/>
      <c r="MP111" s="35"/>
      <c r="MQ111" s="35"/>
      <c r="MR111" s="35"/>
      <c r="MS111" s="35"/>
      <c r="MT111" s="35"/>
      <c r="MU111" s="35"/>
      <c r="MV111" s="35"/>
      <c r="MW111" s="35"/>
      <c r="MX111" s="35"/>
      <c r="MY111" s="35"/>
      <c r="MZ111" s="35"/>
      <c r="NA111" s="35"/>
      <c r="NB111" s="35"/>
      <c r="NC111" s="35"/>
      <c r="ND111" s="35"/>
      <c r="NE111" s="35"/>
      <c r="NF111" s="35"/>
      <c r="NG111" s="35"/>
      <c r="NH111" s="35"/>
      <c r="NI111" s="35"/>
      <c r="NJ111" s="35"/>
      <c r="NK111" s="35"/>
      <c r="NL111" s="35"/>
      <c r="NM111" s="35"/>
      <c r="NN111" s="35"/>
      <c r="NO111" s="35"/>
      <c r="NP111" s="35"/>
      <c r="NQ111" s="35"/>
      <c r="NR111" s="35"/>
      <c r="NS111" s="35"/>
      <c r="NT111" s="35"/>
      <c r="NU111" s="35"/>
      <c r="NV111" s="35"/>
      <c r="NW111" s="35"/>
      <c r="NX111" s="35"/>
      <c r="NY111" s="35"/>
      <c r="NZ111" s="35"/>
      <c r="OA111" s="35"/>
      <c r="OB111" s="35"/>
      <c r="OC111" s="35"/>
      <c r="OD111" s="35"/>
      <c r="OE111" s="35"/>
      <c r="OF111" s="35"/>
      <c r="OG111" s="35"/>
      <c r="OH111" s="35"/>
      <c r="OI111" s="35"/>
      <c r="OJ111" s="35"/>
      <c r="OK111" s="35"/>
      <c r="OL111" s="35"/>
      <c r="OM111" s="35"/>
      <c r="ON111" s="35"/>
      <c r="OO111" s="35"/>
      <c r="OP111" s="35"/>
      <c r="OQ111" s="35"/>
      <c r="OR111" s="35"/>
      <c r="OS111" s="35"/>
      <c r="OT111" s="35"/>
      <c r="OU111" s="35"/>
      <c r="OV111" s="35"/>
      <c r="OW111" s="35"/>
      <c r="OX111" s="35"/>
      <c r="OY111" s="35"/>
      <c r="OZ111" s="35"/>
      <c r="PA111" s="35"/>
      <c r="PB111" s="35"/>
      <c r="PC111" s="35"/>
      <c r="PD111" s="35"/>
      <c r="PE111" s="35"/>
      <c r="PF111" s="35"/>
      <c r="PG111" s="35"/>
      <c r="PH111" s="35"/>
      <c r="PI111" s="35"/>
      <c r="PJ111" s="35"/>
      <c r="PK111" s="35"/>
      <c r="PL111" s="35"/>
      <c r="PM111" s="35"/>
      <c r="PN111" s="35"/>
      <c r="PO111" s="35"/>
      <c r="PP111" s="35"/>
      <c r="PQ111" s="35"/>
      <c r="PR111" s="35"/>
      <c r="PS111" s="35"/>
      <c r="PT111" s="35"/>
      <c r="PU111" s="35"/>
      <c r="PV111" s="35"/>
      <c r="PW111" s="35"/>
      <c r="PX111" s="35"/>
      <c r="PY111" s="35"/>
      <c r="PZ111" s="35"/>
      <c r="QA111" s="35"/>
      <c r="QB111" s="35"/>
      <c r="QC111" s="35"/>
      <c r="QD111" s="35"/>
      <c r="QE111" s="35"/>
      <c r="QF111" s="35"/>
      <c r="QG111" s="35"/>
      <c r="QH111" s="35"/>
      <c r="QI111" s="35"/>
      <c r="QJ111" s="35"/>
      <c r="QK111" s="35"/>
      <c r="QL111" s="35"/>
      <c r="QM111" s="35"/>
      <c r="QN111" s="35"/>
      <c r="QO111" s="35"/>
      <c r="QP111" s="35"/>
      <c r="QQ111" s="35"/>
      <c r="QR111" s="35"/>
      <c r="QS111" s="35"/>
      <c r="QT111" s="35"/>
      <c r="QU111" s="35"/>
      <c r="QV111" s="35"/>
      <c r="QW111" s="35"/>
      <c r="QX111" s="35"/>
      <c r="QY111" s="35"/>
      <c r="QZ111" s="35"/>
      <c r="RA111" s="35"/>
      <c r="RB111" s="35"/>
      <c r="RC111" s="35"/>
      <c r="RD111" s="35"/>
      <c r="RE111" s="35"/>
      <c r="RF111" s="35"/>
      <c r="RG111" s="35"/>
      <c r="RH111" s="35"/>
      <c r="RI111" s="35"/>
      <c r="RJ111" s="35"/>
      <c r="RK111" s="35"/>
      <c r="RL111" s="35"/>
      <c r="RM111" s="35"/>
      <c r="RN111" s="35"/>
      <c r="RO111" s="35"/>
      <c r="RP111" s="35"/>
      <c r="RQ111" s="35"/>
      <c r="RR111" s="35"/>
      <c r="RS111" s="35"/>
      <c r="RT111" s="35"/>
      <c r="RU111" s="35"/>
      <c r="RV111" s="35"/>
      <c r="RW111" s="35"/>
      <c r="RX111" s="35"/>
      <c r="RY111" s="35"/>
      <c r="RZ111" s="35"/>
      <c r="SA111" s="35"/>
      <c r="SB111" s="35"/>
      <c r="SC111" s="35"/>
      <c r="SD111" s="35"/>
      <c r="SE111" s="35"/>
      <c r="SF111" s="35"/>
      <c r="SG111" s="35"/>
      <c r="SH111" s="35"/>
      <c r="SI111" s="35"/>
      <c r="SJ111" s="35"/>
      <c r="SK111" s="35"/>
      <c r="SL111" s="35"/>
      <c r="SM111" s="35"/>
      <c r="SN111" s="35"/>
      <c r="SO111" s="35"/>
      <c r="SP111" s="35"/>
      <c r="SQ111" s="35"/>
      <c r="SR111" s="35"/>
      <c r="SS111" s="35"/>
      <c r="ST111" s="35"/>
      <c r="SU111" s="35"/>
      <c r="SV111" s="35"/>
      <c r="SW111" s="35"/>
      <c r="SX111" s="35"/>
      <c r="SY111" s="35"/>
      <c r="SZ111" s="35"/>
      <c r="TA111" s="35"/>
      <c r="TB111" s="35"/>
      <c r="TC111" s="35"/>
      <c r="TD111" s="35"/>
      <c r="TE111" s="35"/>
      <c r="TF111" s="35"/>
      <c r="TG111" s="35"/>
      <c r="TH111" s="35"/>
      <c r="TI111" s="35"/>
      <c r="TJ111" s="35"/>
      <c r="TK111" s="35"/>
      <c r="TL111" s="35"/>
      <c r="TM111" s="35"/>
      <c r="TN111" s="35"/>
      <c r="TO111" s="35"/>
      <c r="TP111" s="35"/>
      <c r="TQ111" s="35"/>
      <c r="TR111" s="35"/>
      <c r="TS111" s="35"/>
      <c r="TT111" s="35"/>
      <c r="TU111" s="35"/>
      <c r="TV111" s="35"/>
      <c r="TW111" s="35"/>
      <c r="TX111" s="35"/>
      <c r="TY111" s="35"/>
      <c r="TZ111" s="35"/>
      <c r="UA111" s="35"/>
      <c r="UB111" s="35"/>
      <c r="UC111" s="35"/>
      <c r="UD111" s="35"/>
      <c r="UE111" s="35"/>
      <c r="UF111" s="35"/>
      <c r="UG111" s="35"/>
      <c r="UH111" s="35"/>
      <c r="UI111" s="35"/>
      <c r="UJ111" s="35"/>
      <c r="UK111" s="35"/>
      <c r="UL111" s="35"/>
      <c r="UM111" s="35"/>
      <c r="UN111" s="35"/>
      <c r="UO111" s="35"/>
      <c r="UP111" s="35"/>
      <c r="UQ111" s="35"/>
      <c r="UR111" s="35"/>
      <c r="US111" s="35"/>
      <c r="UT111" s="35"/>
      <c r="UU111" s="35"/>
      <c r="UV111" s="35"/>
      <c r="UW111" s="35"/>
      <c r="UX111" s="35"/>
      <c r="UY111" s="35"/>
      <c r="UZ111" s="35"/>
      <c r="VA111" s="35"/>
      <c r="VB111" s="35"/>
      <c r="VC111" s="35"/>
      <c r="VD111" s="35"/>
      <c r="VE111" s="35"/>
      <c r="VF111" s="35"/>
      <c r="VG111" s="35"/>
      <c r="VH111" s="35"/>
      <c r="VI111" s="35"/>
      <c r="VJ111" s="35"/>
      <c r="VK111" s="35"/>
      <c r="VL111" s="35"/>
      <c r="VM111" s="35"/>
      <c r="VN111" s="35"/>
      <c r="VO111" s="35"/>
      <c r="VP111" s="35"/>
      <c r="VQ111" s="35"/>
      <c r="VR111" s="35"/>
      <c r="VS111" s="35"/>
      <c r="VT111" s="35"/>
      <c r="VU111" s="35"/>
      <c r="VV111" s="35"/>
      <c r="VW111" s="35"/>
      <c r="VX111" s="35"/>
      <c r="VY111" s="35"/>
      <c r="VZ111" s="35"/>
      <c r="WA111" s="35"/>
      <c r="WB111" s="35"/>
      <c r="WC111" s="35"/>
      <c r="WD111" s="35"/>
      <c r="WE111" s="35"/>
      <c r="WF111" s="35"/>
      <c r="WG111" s="35"/>
      <c r="WH111" s="35"/>
      <c r="WI111" s="35"/>
      <c r="WJ111" s="35"/>
      <c r="WK111" s="35"/>
      <c r="WL111" s="35"/>
      <c r="WM111" s="35"/>
      <c r="WN111" s="35"/>
      <c r="WO111" s="35"/>
      <c r="WP111" s="35"/>
      <c r="WQ111" s="35"/>
      <c r="WR111" s="35"/>
      <c r="WS111" s="35"/>
      <c r="WT111" s="35"/>
      <c r="WU111" s="35"/>
      <c r="WV111" s="35"/>
      <c r="WW111" s="35"/>
      <c r="WX111" s="35"/>
      <c r="WY111" s="35"/>
      <c r="WZ111" s="35"/>
      <c r="XA111" s="35"/>
      <c r="XB111" s="35"/>
      <c r="XC111" s="35"/>
      <c r="XD111" s="35"/>
      <c r="XE111" s="35"/>
      <c r="XF111" s="35"/>
      <c r="XG111" s="35"/>
      <c r="XH111" s="35"/>
      <c r="XI111" s="35"/>
      <c r="XJ111" s="35"/>
      <c r="XK111" s="35"/>
      <c r="XL111" s="35"/>
      <c r="XM111" s="35"/>
      <c r="XN111" s="35"/>
      <c r="XO111" s="35"/>
      <c r="XP111" s="35"/>
      <c r="XQ111" s="35"/>
      <c r="XR111" s="35"/>
      <c r="XS111" s="35"/>
      <c r="XT111" s="35"/>
      <c r="XU111" s="35"/>
      <c r="XV111" s="35"/>
      <c r="XW111" s="35"/>
      <c r="XX111" s="35"/>
      <c r="XY111" s="35"/>
      <c r="XZ111" s="35"/>
      <c r="YA111" s="35"/>
      <c r="YB111" s="35"/>
      <c r="YC111" s="35"/>
      <c r="YD111" s="35"/>
      <c r="YE111" s="35"/>
      <c r="YF111" s="35"/>
      <c r="YG111" s="35"/>
      <c r="YH111" s="35"/>
      <c r="YI111" s="35"/>
      <c r="YJ111" s="35"/>
      <c r="YK111" s="35"/>
      <c r="YL111" s="35"/>
      <c r="YM111" s="35"/>
      <c r="YN111" s="35"/>
      <c r="YO111" s="35"/>
      <c r="YP111" s="35"/>
      <c r="YQ111" s="35"/>
      <c r="YR111" s="35"/>
      <c r="YS111" s="35"/>
      <c r="YT111" s="35"/>
      <c r="YU111" s="35"/>
      <c r="YV111" s="35"/>
      <c r="YW111" s="35"/>
      <c r="YX111" s="35"/>
      <c r="YY111" s="35"/>
      <c r="YZ111" s="35"/>
      <c r="ZA111" s="35"/>
      <c r="ZB111" s="35"/>
      <c r="ZC111" s="35"/>
      <c r="ZD111" s="35"/>
      <c r="ZE111" s="35"/>
      <c r="ZF111" s="35"/>
      <c r="ZG111" s="35"/>
      <c r="ZH111" s="35"/>
      <c r="ZI111" s="35"/>
      <c r="ZJ111" s="35"/>
      <c r="ZK111" s="35"/>
      <c r="ZL111" s="35"/>
      <c r="ZM111" s="35"/>
      <c r="ZN111" s="35"/>
      <c r="ZO111" s="35"/>
      <c r="ZP111" s="35"/>
      <c r="ZQ111" s="35"/>
      <c r="ZR111" s="35"/>
      <c r="ZS111" s="35"/>
      <c r="ZT111" s="35"/>
      <c r="ZU111" s="35"/>
      <c r="ZV111" s="35"/>
      <c r="ZW111" s="35"/>
      <c r="ZX111" s="35"/>
      <c r="ZY111" s="35"/>
      <c r="ZZ111" s="35"/>
      <c r="AAA111" s="35"/>
      <c r="AAB111" s="35"/>
      <c r="AAC111" s="35"/>
      <c r="AAD111" s="35"/>
      <c r="AAE111" s="35"/>
      <c r="AAF111" s="35"/>
      <c r="AAG111" s="35"/>
      <c r="AAH111" s="35"/>
      <c r="AAI111" s="35"/>
      <c r="AAJ111" s="35"/>
      <c r="AAK111" s="35"/>
      <c r="AAL111" s="35"/>
      <c r="AAM111" s="35"/>
      <c r="AAN111" s="35"/>
      <c r="AAO111" s="35"/>
      <c r="AAP111" s="35"/>
      <c r="AAQ111" s="35"/>
      <c r="AAR111" s="35"/>
      <c r="AAS111" s="35"/>
      <c r="AAT111" s="35"/>
      <c r="AAU111" s="35"/>
      <c r="AAV111" s="35"/>
      <c r="AAW111" s="35"/>
      <c r="AAX111" s="35"/>
      <c r="AAY111" s="35"/>
      <c r="AAZ111" s="35"/>
      <c r="ABA111" s="35"/>
      <c r="ABB111" s="35"/>
      <c r="ABC111" s="35"/>
      <c r="ABD111" s="35"/>
      <c r="ABE111" s="35"/>
      <c r="ABF111" s="35"/>
      <c r="ABG111" s="35"/>
      <c r="ABH111" s="35"/>
      <c r="ABI111" s="35"/>
      <c r="ABJ111" s="35"/>
      <c r="ABK111" s="35"/>
      <c r="ABL111" s="35"/>
      <c r="ABM111" s="35"/>
      <c r="ABN111" s="35"/>
      <c r="ABO111" s="35"/>
      <c r="ABP111" s="35"/>
      <c r="ABQ111" s="35"/>
      <c r="ABR111" s="35"/>
      <c r="ABS111" s="35"/>
      <c r="ABT111" s="35"/>
      <c r="ABU111" s="35"/>
      <c r="ABV111" s="35"/>
      <c r="ABW111" s="35"/>
      <c r="ABX111" s="35"/>
      <c r="ABY111" s="35"/>
      <c r="ABZ111" s="35"/>
      <c r="ACA111" s="35"/>
      <c r="ACB111" s="35"/>
      <c r="ACC111" s="35"/>
      <c r="ACD111" s="35"/>
      <c r="ACE111" s="35"/>
      <c r="ACF111" s="35"/>
      <c r="ACG111" s="35"/>
      <c r="ACH111" s="35"/>
      <c r="ACI111" s="35"/>
      <c r="ACJ111" s="35"/>
      <c r="ACK111" s="35"/>
      <c r="ACL111" s="35"/>
      <c r="ACM111" s="35"/>
      <c r="ACN111" s="35"/>
      <c r="ACO111" s="35"/>
      <c r="ACP111" s="35"/>
      <c r="ACQ111" s="35"/>
      <c r="ACR111" s="35"/>
      <c r="ACS111" s="35"/>
      <c r="ACT111" s="35"/>
      <c r="ACU111" s="35"/>
      <c r="ACV111" s="35"/>
      <c r="ACW111" s="35"/>
      <c r="ACX111" s="35"/>
      <c r="ACY111" s="35"/>
      <c r="ACZ111" s="35"/>
      <c r="ADA111" s="35"/>
      <c r="ADB111" s="35"/>
      <c r="ADC111" s="35"/>
      <c r="ADD111" s="35"/>
      <c r="ADE111" s="35"/>
      <c r="ADF111" s="35"/>
      <c r="ADG111" s="35"/>
      <c r="ADH111" s="35"/>
      <c r="ADI111" s="35"/>
      <c r="ADJ111" s="35"/>
      <c r="ADK111" s="35"/>
      <c r="ADL111" s="35"/>
      <c r="ADM111" s="35"/>
      <c r="ADN111" s="35"/>
      <c r="ADO111" s="35"/>
      <c r="ADP111" s="35"/>
      <c r="ADQ111" s="35"/>
      <c r="ADR111" s="35"/>
      <c r="ADS111" s="35"/>
      <c r="ADT111" s="35"/>
      <c r="ADU111" s="35"/>
      <c r="ADV111" s="35"/>
      <c r="ADW111" s="35"/>
      <c r="ADX111" s="35"/>
      <c r="ADY111" s="35"/>
      <c r="ADZ111" s="35"/>
      <c r="AEA111" s="35"/>
      <c r="AEB111" s="35"/>
      <c r="AEC111" s="35"/>
      <c r="AED111" s="35"/>
      <c r="AEE111" s="35"/>
      <c r="AEF111" s="35"/>
      <c r="AEG111" s="35"/>
      <c r="AEH111" s="35"/>
      <c r="AEI111" s="35"/>
      <c r="AEJ111" s="35"/>
      <c r="AEK111" s="35"/>
      <c r="AEL111" s="35"/>
      <c r="AEM111" s="35"/>
      <c r="AEN111" s="35"/>
      <c r="AEO111" s="35"/>
      <c r="AEP111" s="35"/>
      <c r="AEQ111" s="35"/>
      <c r="AER111" s="35"/>
      <c r="AES111" s="35"/>
      <c r="AET111" s="35"/>
      <c r="AEU111" s="35"/>
      <c r="AEV111" s="35"/>
      <c r="AEW111" s="35"/>
      <c r="AEX111" s="35"/>
      <c r="AEY111" s="35"/>
      <c r="AEZ111" s="35"/>
      <c r="AFA111" s="35"/>
      <c r="AFB111" s="35"/>
      <c r="AFC111" s="35"/>
      <c r="AFD111" s="35"/>
      <c r="AFE111" s="35"/>
      <c r="AFF111" s="35"/>
      <c r="AFG111" s="35"/>
      <c r="AFH111" s="35"/>
      <c r="AFI111" s="35"/>
      <c r="AFJ111" s="35"/>
      <c r="AFK111" s="35"/>
      <c r="AFL111" s="35"/>
      <c r="AFM111" s="35"/>
      <c r="AFN111" s="35"/>
      <c r="AFO111" s="35"/>
      <c r="AFP111" s="35"/>
      <c r="AFQ111" s="35"/>
      <c r="AFR111" s="35"/>
      <c r="AFS111" s="35"/>
      <c r="AFT111" s="35"/>
      <c r="AFU111" s="35"/>
      <c r="AFV111" s="35"/>
      <c r="AFW111" s="35"/>
      <c r="AFX111" s="35"/>
      <c r="AFY111" s="35"/>
      <c r="AFZ111" s="35"/>
      <c r="AGA111" s="35"/>
      <c r="AGB111" s="35"/>
      <c r="AGC111" s="35"/>
      <c r="AGD111" s="35"/>
      <c r="AGE111" s="35"/>
      <c r="AGF111" s="35"/>
      <c r="AGG111" s="35"/>
      <c r="AGH111" s="35"/>
      <c r="AGI111" s="35"/>
      <c r="AGJ111" s="35"/>
      <c r="AGK111" s="35"/>
      <c r="AGL111" s="35"/>
      <c r="AGM111" s="35"/>
      <c r="AGN111" s="35"/>
      <c r="AGO111" s="35"/>
      <c r="AGP111" s="35"/>
      <c r="AGQ111" s="35"/>
      <c r="AGR111" s="35"/>
      <c r="AGS111" s="35"/>
      <c r="AGT111" s="35"/>
      <c r="AGU111" s="35"/>
      <c r="AGV111" s="35"/>
      <c r="AGW111" s="35"/>
      <c r="AGX111" s="35"/>
      <c r="AGY111" s="35"/>
      <c r="AGZ111" s="35"/>
      <c r="AHA111" s="35"/>
      <c r="AHB111" s="35"/>
      <c r="AHC111" s="35"/>
      <c r="AHD111" s="35"/>
      <c r="AHE111" s="35"/>
      <c r="AHF111" s="35"/>
      <c r="AHG111" s="35"/>
      <c r="AHH111" s="35"/>
      <c r="AHI111" s="35"/>
      <c r="AHJ111" s="35"/>
      <c r="AHK111" s="35"/>
      <c r="AHL111" s="35"/>
      <c r="AHM111" s="35"/>
      <c r="AHN111" s="35"/>
      <c r="AHO111" s="35"/>
      <c r="AHP111" s="35"/>
      <c r="AHQ111" s="35"/>
      <c r="AHR111" s="35"/>
      <c r="AHS111" s="35"/>
      <c r="AHT111" s="35"/>
      <c r="AHU111" s="35"/>
      <c r="AHV111" s="35"/>
      <c r="AHW111" s="35"/>
      <c r="AHX111" s="35"/>
      <c r="AHY111" s="35"/>
      <c r="AHZ111" s="35"/>
      <c r="AIA111" s="35"/>
      <c r="AIB111" s="35"/>
      <c r="AIC111" s="35"/>
      <c r="AID111" s="35"/>
      <c r="AIE111" s="35"/>
      <c r="AIF111" s="35"/>
      <c r="AIG111" s="35"/>
      <c r="AIH111" s="35"/>
      <c r="AII111" s="35"/>
      <c r="AIJ111" s="35"/>
      <c r="AIK111" s="35"/>
      <c r="AIL111" s="35"/>
      <c r="AIM111" s="35"/>
      <c r="AIN111" s="35"/>
      <c r="AIO111" s="35"/>
      <c r="AIP111" s="35"/>
      <c r="AIQ111" s="35"/>
      <c r="AIR111" s="35"/>
      <c r="AIS111" s="35"/>
      <c r="AIT111" s="35"/>
      <c r="AIU111" s="35"/>
      <c r="AIV111" s="35"/>
      <c r="AIW111" s="35"/>
      <c r="AIX111" s="35"/>
      <c r="AIY111" s="35"/>
      <c r="AIZ111" s="35"/>
      <c r="AJA111" s="35"/>
      <c r="AJB111" s="35"/>
      <c r="AJC111" s="35"/>
      <c r="AJD111" s="35"/>
      <c r="AJE111" s="35"/>
      <c r="AJF111" s="35"/>
      <c r="AJG111" s="35"/>
      <c r="AJH111" s="35"/>
      <c r="AJI111" s="35"/>
      <c r="AJJ111" s="35"/>
      <c r="AJK111" s="35"/>
      <c r="AJL111" s="35"/>
      <c r="AJM111" s="35"/>
      <c r="AJN111" s="35"/>
      <c r="AJO111" s="35"/>
      <c r="AJP111" s="35"/>
      <c r="AJQ111" s="35"/>
      <c r="AJR111" s="35"/>
      <c r="AJS111" s="35"/>
      <c r="AJT111" s="35"/>
      <c r="AJU111" s="35"/>
      <c r="AJV111" s="35"/>
      <c r="AJW111" s="35"/>
      <c r="AJX111" s="35"/>
      <c r="AJY111" s="35"/>
      <c r="AJZ111" s="35"/>
      <c r="AKA111" s="35"/>
      <c r="AKB111" s="35"/>
      <c r="AKC111" s="35"/>
      <c r="AKD111" s="35"/>
      <c r="AKE111" s="35"/>
      <c r="AKF111" s="35"/>
      <c r="AKG111" s="35"/>
      <c r="AKH111" s="35"/>
      <c r="AKI111" s="35"/>
      <c r="AKJ111" s="35"/>
      <c r="AKK111" s="35"/>
      <c r="AKL111" s="35"/>
      <c r="AKM111" s="35"/>
      <c r="AKN111" s="35"/>
      <c r="AKO111" s="35"/>
      <c r="AKP111" s="35"/>
      <c r="AKQ111" s="35"/>
      <c r="AKR111" s="35"/>
      <c r="AKS111" s="35"/>
      <c r="AKT111" s="35"/>
      <c r="AKU111" s="35"/>
      <c r="AKV111" s="35"/>
      <c r="AKW111" s="35"/>
      <c r="AKX111" s="35"/>
      <c r="AKY111" s="35"/>
      <c r="AKZ111" s="35"/>
      <c r="ALA111" s="35"/>
      <c r="ALB111" s="35"/>
      <c r="ALC111" s="35"/>
      <c r="ALD111" s="35"/>
      <c r="ALE111" s="35"/>
      <c r="ALF111" s="35"/>
      <c r="ALG111" s="35"/>
      <c r="ALH111" s="35"/>
      <c r="ALI111" s="35"/>
      <c r="ALJ111" s="35"/>
      <c r="ALK111" s="35"/>
      <c r="ALL111" s="35"/>
      <c r="ALM111" s="35"/>
      <c r="ALN111" s="35"/>
      <c r="ALO111" s="35"/>
      <c r="ALP111" s="35"/>
      <c r="ALQ111" s="35"/>
      <c r="ALR111" s="35"/>
      <c r="ALS111" s="35"/>
      <c r="ALT111" s="35"/>
      <c r="ALU111" s="35"/>
      <c r="ALV111" s="35"/>
      <c r="ALW111" s="35"/>
      <c r="ALX111" s="35"/>
      <c r="ALY111" s="35"/>
      <c r="ALZ111" s="35"/>
      <c r="AMA111" s="35"/>
      <c r="AMB111" s="35"/>
      <c r="AMC111" s="35"/>
      <c r="AMD111" s="35"/>
      <c r="AME111" s="35"/>
      <c r="AMF111" s="35"/>
      <c r="AMG111" s="35"/>
      <c r="AMH111" s="35"/>
      <c r="AMI111" s="35"/>
      <c r="AMJ111" s="35"/>
      <c r="AMK111" s="35"/>
    </row>
    <row r="112" s="1" customFormat="1" ht="20.1" customHeight="1" spans="1:1025">
      <c r="A112" s="11">
        <v>9</v>
      </c>
      <c r="B112" s="11">
        <v>109</v>
      </c>
      <c r="C112" s="12">
        <v>42315</v>
      </c>
      <c r="D112" s="13" t="s">
        <v>18</v>
      </c>
      <c r="E112" s="14" t="s">
        <v>40</v>
      </c>
      <c r="F112" s="14" t="s">
        <v>50</v>
      </c>
      <c r="G112" s="13" t="s">
        <v>21</v>
      </c>
      <c r="H112" s="15" t="s">
        <v>51</v>
      </c>
      <c r="I112" s="20" t="s">
        <v>52</v>
      </c>
      <c r="J112" s="13">
        <v>7</v>
      </c>
      <c r="K112" s="21">
        <v>8.359</v>
      </c>
      <c r="L112" s="22">
        <f>K112/0.003375</f>
        <v>2476.74074074074</v>
      </c>
      <c r="M112" s="23">
        <v>285.2</v>
      </c>
      <c r="N112" s="15">
        <f>M112/22.5</f>
        <v>12.6755555555556</v>
      </c>
      <c r="O112" s="15">
        <f>AVERAGE(N112:N114)</f>
        <v>11.8296296296296</v>
      </c>
      <c r="P112" s="15">
        <f>(O112/15)*100</f>
        <v>78.8641975308642</v>
      </c>
      <c r="Q112" s="30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3"/>
      <c r="AG112" s="34"/>
      <c r="AH112" s="34"/>
      <c r="AI112" s="34"/>
      <c r="AJ112" s="34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35"/>
      <c r="BP112" s="35"/>
      <c r="BQ112" s="35"/>
      <c r="BR112" s="35"/>
      <c r="BS112" s="35"/>
      <c r="BT112" s="35"/>
      <c r="BU112" s="35"/>
      <c r="BV112" s="35"/>
      <c r="BW112" s="35"/>
      <c r="BX112" s="35"/>
      <c r="BY112" s="35"/>
      <c r="BZ112" s="35"/>
      <c r="CA112" s="35"/>
      <c r="CB112" s="35"/>
      <c r="CC112" s="35"/>
      <c r="CD112" s="35"/>
      <c r="CE112" s="35"/>
      <c r="CF112" s="35"/>
      <c r="CG112" s="35"/>
      <c r="CH112" s="35"/>
      <c r="CI112" s="35"/>
      <c r="CJ112" s="35"/>
      <c r="CK112" s="35"/>
      <c r="CL112" s="35"/>
      <c r="CM112" s="35"/>
      <c r="CN112" s="35"/>
      <c r="CO112" s="35"/>
      <c r="CP112" s="35"/>
      <c r="CQ112" s="35"/>
      <c r="CR112" s="35"/>
      <c r="CS112" s="35"/>
      <c r="CT112" s="35"/>
      <c r="CU112" s="35"/>
      <c r="CV112" s="35"/>
      <c r="CW112" s="35"/>
      <c r="CX112" s="35"/>
      <c r="CY112" s="35"/>
      <c r="CZ112" s="35"/>
      <c r="DA112" s="35"/>
      <c r="DB112" s="35"/>
      <c r="DC112" s="35"/>
      <c r="DD112" s="35"/>
      <c r="DE112" s="35"/>
      <c r="DF112" s="35"/>
      <c r="DG112" s="35"/>
      <c r="DH112" s="35"/>
      <c r="DI112" s="35"/>
      <c r="DJ112" s="35"/>
      <c r="DK112" s="35"/>
      <c r="DL112" s="35"/>
      <c r="DM112" s="35"/>
      <c r="DN112" s="35"/>
      <c r="DO112" s="35"/>
      <c r="DP112" s="35"/>
      <c r="DQ112" s="35"/>
      <c r="DR112" s="35"/>
      <c r="DS112" s="35"/>
      <c r="DT112" s="35"/>
      <c r="DU112" s="35"/>
      <c r="DV112" s="35"/>
      <c r="DW112" s="35"/>
      <c r="DX112" s="35"/>
      <c r="DY112" s="35"/>
      <c r="DZ112" s="35"/>
      <c r="EA112" s="35"/>
      <c r="EB112" s="35"/>
      <c r="EC112" s="35"/>
      <c r="ED112" s="35"/>
      <c r="EE112" s="35"/>
      <c r="EF112" s="35"/>
      <c r="EG112" s="35"/>
      <c r="EH112" s="35"/>
      <c r="EI112" s="35"/>
      <c r="EJ112" s="35"/>
      <c r="EK112" s="35"/>
      <c r="EL112" s="35"/>
      <c r="EM112" s="35"/>
      <c r="EN112" s="35"/>
      <c r="EO112" s="35"/>
      <c r="EP112" s="35"/>
      <c r="EQ112" s="35"/>
      <c r="ER112" s="35"/>
      <c r="ES112" s="35"/>
      <c r="ET112" s="35"/>
      <c r="EU112" s="35"/>
      <c r="EV112" s="35"/>
      <c r="EW112" s="35"/>
      <c r="EX112" s="35"/>
      <c r="EY112" s="35"/>
      <c r="EZ112" s="35"/>
      <c r="FA112" s="35"/>
      <c r="FB112" s="35"/>
      <c r="FC112" s="35"/>
      <c r="FD112" s="35"/>
      <c r="FE112" s="35"/>
      <c r="FF112" s="35"/>
      <c r="FG112" s="35"/>
      <c r="FH112" s="35"/>
      <c r="FI112" s="35"/>
      <c r="FJ112" s="35"/>
      <c r="FK112" s="35"/>
      <c r="FL112" s="35"/>
      <c r="FM112" s="35"/>
      <c r="FN112" s="35"/>
      <c r="FO112" s="35"/>
      <c r="FP112" s="35"/>
      <c r="FQ112" s="35"/>
      <c r="FR112" s="35"/>
      <c r="FS112" s="35"/>
      <c r="FT112" s="35"/>
      <c r="FU112" s="35"/>
      <c r="FV112" s="35"/>
      <c r="FW112" s="35"/>
      <c r="FX112" s="35"/>
      <c r="FY112" s="35"/>
      <c r="FZ112" s="35"/>
      <c r="GA112" s="35"/>
      <c r="GB112" s="35"/>
      <c r="GC112" s="35"/>
      <c r="GD112" s="35"/>
      <c r="GE112" s="35"/>
      <c r="GF112" s="35"/>
      <c r="GG112" s="35"/>
      <c r="GH112" s="35"/>
      <c r="GI112" s="35"/>
      <c r="GJ112" s="35"/>
      <c r="GK112" s="35"/>
      <c r="GL112" s="35"/>
      <c r="GM112" s="35"/>
      <c r="GN112" s="35"/>
      <c r="GO112" s="35"/>
      <c r="GP112" s="35"/>
      <c r="GQ112" s="35"/>
      <c r="GR112" s="35"/>
      <c r="GS112" s="35"/>
      <c r="GT112" s="35"/>
      <c r="GU112" s="35"/>
      <c r="GV112" s="35"/>
      <c r="GW112" s="35"/>
      <c r="GX112" s="35"/>
      <c r="GY112" s="35"/>
      <c r="GZ112" s="35"/>
      <c r="HA112" s="35"/>
      <c r="HB112" s="35"/>
      <c r="HC112" s="35"/>
      <c r="HD112" s="35"/>
      <c r="HE112" s="35"/>
      <c r="HF112" s="35"/>
      <c r="HG112" s="35"/>
      <c r="HH112" s="35"/>
      <c r="HI112" s="35"/>
      <c r="HJ112" s="35"/>
      <c r="HK112" s="35"/>
      <c r="HL112" s="35"/>
      <c r="HM112" s="35"/>
      <c r="HN112" s="35"/>
      <c r="HO112" s="35"/>
      <c r="HP112" s="35"/>
      <c r="HQ112" s="35"/>
      <c r="HR112" s="35"/>
      <c r="HS112" s="35"/>
      <c r="HT112" s="35"/>
      <c r="HU112" s="35"/>
      <c r="HV112" s="35"/>
      <c r="HW112" s="35"/>
      <c r="HX112" s="35"/>
      <c r="HY112" s="35"/>
      <c r="HZ112" s="35"/>
      <c r="IA112" s="35"/>
      <c r="IB112" s="35"/>
      <c r="IC112" s="35"/>
      <c r="ID112" s="35"/>
      <c r="IE112" s="35"/>
      <c r="IF112" s="35"/>
      <c r="IG112" s="35"/>
      <c r="IH112" s="35"/>
      <c r="II112" s="35"/>
      <c r="IJ112" s="35"/>
      <c r="IK112" s="35"/>
      <c r="IL112" s="35"/>
      <c r="IM112" s="35"/>
      <c r="IN112" s="35"/>
      <c r="IO112" s="35"/>
      <c r="IP112" s="35"/>
      <c r="IQ112" s="35"/>
      <c r="IR112" s="35"/>
      <c r="IS112" s="35"/>
      <c r="IT112" s="35"/>
      <c r="IU112" s="35"/>
      <c r="IV112" s="35"/>
      <c r="IW112" s="35"/>
      <c r="IX112" s="35"/>
      <c r="IY112" s="35"/>
      <c r="IZ112" s="35"/>
      <c r="JA112" s="35"/>
      <c r="JB112" s="35"/>
      <c r="JC112" s="35"/>
      <c r="JD112" s="35"/>
      <c r="JE112" s="35"/>
      <c r="JF112" s="35"/>
      <c r="JG112" s="35"/>
      <c r="JH112" s="35"/>
      <c r="JI112" s="35"/>
      <c r="JJ112" s="35"/>
      <c r="JK112" s="35"/>
      <c r="JL112" s="35"/>
      <c r="JM112" s="35"/>
      <c r="JN112" s="35"/>
      <c r="JO112" s="35"/>
      <c r="JP112" s="35"/>
      <c r="JQ112" s="35"/>
      <c r="JR112" s="35"/>
      <c r="JS112" s="35"/>
      <c r="JT112" s="35"/>
      <c r="JU112" s="35"/>
      <c r="JV112" s="35"/>
      <c r="JW112" s="35"/>
      <c r="JX112" s="35"/>
      <c r="JY112" s="35"/>
      <c r="JZ112" s="35"/>
      <c r="KA112" s="35"/>
      <c r="KB112" s="35"/>
      <c r="KC112" s="35"/>
      <c r="KD112" s="35"/>
      <c r="KE112" s="35"/>
      <c r="KF112" s="35"/>
      <c r="KG112" s="35"/>
      <c r="KH112" s="35"/>
      <c r="KI112" s="35"/>
      <c r="KJ112" s="35"/>
      <c r="KK112" s="35"/>
      <c r="KL112" s="35"/>
      <c r="KM112" s="35"/>
      <c r="KN112" s="35"/>
      <c r="KO112" s="35"/>
      <c r="KP112" s="35"/>
      <c r="KQ112" s="35"/>
      <c r="KR112" s="35"/>
      <c r="KS112" s="35"/>
      <c r="KT112" s="35"/>
      <c r="KU112" s="35"/>
      <c r="KV112" s="35"/>
      <c r="KW112" s="35"/>
      <c r="KX112" s="35"/>
      <c r="KY112" s="35"/>
      <c r="KZ112" s="35"/>
      <c r="LA112" s="35"/>
      <c r="LB112" s="35"/>
      <c r="LC112" s="35"/>
      <c r="LD112" s="35"/>
      <c r="LE112" s="35"/>
      <c r="LF112" s="35"/>
      <c r="LG112" s="35"/>
      <c r="LH112" s="35"/>
      <c r="LI112" s="35"/>
      <c r="LJ112" s="35"/>
      <c r="LK112" s="35"/>
      <c r="LL112" s="35"/>
      <c r="LM112" s="35"/>
      <c r="LN112" s="35"/>
      <c r="LO112" s="35"/>
      <c r="LP112" s="35"/>
      <c r="LQ112" s="35"/>
      <c r="LR112" s="35"/>
      <c r="LS112" s="35"/>
      <c r="LT112" s="35"/>
      <c r="LU112" s="35"/>
      <c r="LV112" s="35"/>
      <c r="LW112" s="35"/>
      <c r="LX112" s="35"/>
      <c r="LY112" s="35"/>
      <c r="LZ112" s="35"/>
      <c r="MA112" s="35"/>
      <c r="MB112" s="35"/>
      <c r="MC112" s="35"/>
      <c r="MD112" s="35"/>
      <c r="ME112" s="35"/>
      <c r="MF112" s="35"/>
      <c r="MG112" s="35"/>
      <c r="MH112" s="35"/>
      <c r="MI112" s="35"/>
      <c r="MJ112" s="35"/>
      <c r="MK112" s="35"/>
      <c r="ML112" s="35"/>
      <c r="MM112" s="35"/>
      <c r="MN112" s="35"/>
      <c r="MO112" s="35"/>
      <c r="MP112" s="35"/>
      <c r="MQ112" s="35"/>
      <c r="MR112" s="35"/>
      <c r="MS112" s="35"/>
      <c r="MT112" s="35"/>
      <c r="MU112" s="35"/>
      <c r="MV112" s="35"/>
      <c r="MW112" s="35"/>
      <c r="MX112" s="35"/>
      <c r="MY112" s="35"/>
      <c r="MZ112" s="35"/>
      <c r="NA112" s="35"/>
      <c r="NB112" s="35"/>
      <c r="NC112" s="35"/>
      <c r="ND112" s="35"/>
      <c r="NE112" s="35"/>
      <c r="NF112" s="35"/>
      <c r="NG112" s="35"/>
      <c r="NH112" s="35"/>
      <c r="NI112" s="35"/>
      <c r="NJ112" s="35"/>
      <c r="NK112" s="35"/>
      <c r="NL112" s="35"/>
      <c r="NM112" s="35"/>
      <c r="NN112" s="35"/>
      <c r="NO112" s="35"/>
      <c r="NP112" s="35"/>
      <c r="NQ112" s="35"/>
      <c r="NR112" s="35"/>
      <c r="NS112" s="35"/>
      <c r="NT112" s="35"/>
      <c r="NU112" s="35"/>
      <c r="NV112" s="35"/>
      <c r="NW112" s="35"/>
      <c r="NX112" s="35"/>
      <c r="NY112" s="35"/>
      <c r="NZ112" s="35"/>
      <c r="OA112" s="35"/>
      <c r="OB112" s="35"/>
      <c r="OC112" s="35"/>
      <c r="OD112" s="35"/>
      <c r="OE112" s="35"/>
      <c r="OF112" s="35"/>
      <c r="OG112" s="35"/>
      <c r="OH112" s="35"/>
      <c r="OI112" s="35"/>
      <c r="OJ112" s="35"/>
      <c r="OK112" s="35"/>
      <c r="OL112" s="35"/>
      <c r="OM112" s="35"/>
      <c r="ON112" s="35"/>
      <c r="OO112" s="35"/>
      <c r="OP112" s="35"/>
      <c r="OQ112" s="35"/>
      <c r="OR112" s="35"/>
      <c r="OS112" s="35"/>
      <c r="OT112" s="35"/>
      <c r="OU112" s="35"/>
      <c r="OV112" s="35"/>
      <c r="OW112" s="35"/>
      <c r="OX112" s="35"/>
      <c r="OY112" s="35"/>
      <c r="OZ112" s="35"/>
      <c r="PA112" s="35"/>
      <c r="PB112" s="35"/>
      <c r="PC112" s="35"/>
      <c r="PD112" s="35"/>
      <c r="PE112" s="35"/>
      <c r="PF112" s="35"/>
      <c r="PG112" s="35"/>
      <c r="PH112" s="35"/>
      <c r="PI112" s="35"/>
      <c r="PJ112" s="35"/>
      <c r="PK112" s="35"/>
      <c r="PL112" s="35"/>
      <c r="PM112" s="35"/>
      <c r="PN112" s="35"/>
      <c r="PO112" s="35"/>
      <c r="PP112" s="35"/>
      <c r="PQ112" s="35"/>
      <c r="PR112" s="35"/>
      <c r="PS112" s="35"/>
      <c r="PT112" s="35"/>
      <c r="PU112" s="35"/>
      <c r="PV112" s="35"/>
      <c r="PW112" s="35"/>
      <c r="PX112" s="35"/>
      <c r="PY112" s="35"/>
      <c r="PZ112" s="35"/>
      <c r="QA112" s="35"/>
      <c r="QB112" s="35"/>
      <c r="QC112" s="35"/>
      <c r="QD112" s="35"/>
      <c r="QE112" s="35"/>
      <c r="QF112" s="35"/>
      <c r="QG112" s="35"/>
      <c r="QH112" s="35"/>
      <c r="QI112" s="35"/>
      <c r="QJ112" s="35"/>
      <c r="QK112" s="35"/>
      <c r="QL112" s="35"/>
      <c r="QM112" s="35"/>
      <c r="QN112" s="35"/>
      <c r="QO112" s="35"/>
      <c r="QP112" s="35"/>
      <c r="QQ112" s="35"/>
      <c r="QR112" s="35"/>
      <c r="QS112" s="35"/>
      <c r="QT112" s="35"/>
      <c r="QU112" s="35"/>
      <c r="QV112" s="35"/>
      <c r="QW112" s="35"/>
      <c r="QX112" s="35"/>
      <c r="QY112" s="35"/>
      <c r="QZ112" s="35"/>
      <c r="RA112" s="35"/>
      <c r="RB112" s="35"/>
      <c r="RC112" s="35"/>
      <c r="RD112" s="35"/>
      <c r="RE112" s="35"/>
      <c r="RF112" s="35"/>
      <c r="RG112" s="35"/>
      <c r="RH112" s="35"/>
      <c r="RI112" s="35"/>
      <c r="RJ112" s="35"/>
      <c r="RK112" s="35"/>
      <c r="RL112" s="35"/>
      <c r="RM112" s="35"/>
      <c r="RN112" s="35"/>
      <c r="RO112" s="35"/>
      <c r="RP112" s="35"/>
      <c r="RQ112" s="35"/>
      <c r="RR112" s="35"/>
      <c r="RS112" s="35"/>
      <c r="RT112" s="35"/>
      <c r="RU112" s="35"/>
      <c r="RV112" s="35"/>
      <c r="RW112" s="35"/>
      <c r="RX112" s="35"/>
      <c r="RY112" s="35"/>
      <c r="RZ112" s="35"/>
      <c r="SA112" s="35"/>
      <c r="SB112" s="35"/>
      <c r="SC112" s="35"/>
      <c r="SD112" s="35"/>
      <c r="SE112" s="35"/>
      <c r="SF112" s="35"/>
      <c r="SG112" s="35"/>
      <c r="SH112" s="35"/>
      <c r="SI112" s="35"/>
      <c r="SJ112" s="35"/>
      <c r="SK112" s="35"/>
      <c r="SL112" s="35"/>
      <c r="SM112" s="35"/>
      <c r="SN112" s="35"/>
      <c r="SO112" s="35"/>
      <c r="SP112" s="35"/>
      <c r="SQ112" s="35"/>
      <c r="SR112" s="35"/>
      <c r="SS112" s="35"/>
      <c r="ST112" s="35"/>
      <c r="SU112" s="35"/>
      <c r="SV112" s="35"/>
      <c r="SW112" s="35"/>
      <c r="SX112" s="35"/>
      <c r="SY112" s="35"/>
      <c r="SZ112" s="35"/>
      <c r="TA112" s="35"/>
      <c r="TB112" s="35"/>
      <c r="TC112" s="35"/>
      <c r="TD112" s="35"/>
      <c r="TE112" s="35"/>
      <c r="TF112" s="35"/>
      <c r="TG112" s="35"/>
      <c r="TH112" s="35"/>
      <c r="TI112" s="35"/>
      <c r="TJ112" s="35"/>
      <c r="TK112" s="35"/>
      <c r="TL112" s="35"/>
      <c r="TM112" s="35"/>
      <c r="TN112" s="35"/>
      <c r="TO112" s="35"/>
      <c r="TP112" s="35"/>
      <c r="TQ112" s="35"/>
      <c r="TR112" s="35"/>
      <c r="TS112" s="35"/>
      <c r="TT112" s="35"/>
      <c r="TU112" s="35"/>
      <c r="TV112" s="35"/>
      <c r="TW112" s="35"/>
      <c r="TX112" s="35"/>
      <c r="TY112" s="35"/>
      <c r="TZ112" s="35"/>
      <c r="UA112" s="35"/>
      <c r="UB112" s="35"/>
      <c r="UC112" s="35"/>
      <c r="UD112" s="35"/>
      <c r="UE112" s="35"/>
      <c r="UF112" s="35"/>
      <c r="UG112" s="35"/>
      <c r="UH112" s="35"/>
      <c r="UI112" s="35"/>
      <c r="UJ112" s="35"/>
      <c r="UK112" s="35"/>
      <c r="UL112" s="35"/>
      <c r="UM112" s="35"/>
      <c r="UN112" s="35"/>
      <c r="UO112" s="35"/>
      <c r="UP112" s="35"/>
      <c r="UQ112" s="35"/>
      <c r="UR112" s="35"/>
      <c r="US112" s="35"/>
      <c r="UT112" s="35"/>
      <c r="UU112" s="35"/>
      <c r="UV112" s="35"/>
      <c r="UW112" s="35"/>
      <c r="UX112" s="35"/>
      <c r="UY112" s="35"/>
      <c r="UZ112" s="35"/>
      <c r="VA112" s="35"/>
      <c r="VB112" s="35"/>
      <c r="VC112" s="35"/>
      <c r="VD112" s="35"/>
      <c r="VE112" s="35"/>
      <c r="VF112" s="35"/>
      <c r="VG112" s="35"/>
      <c r="VH112" s="35"/>
      <c r="VI112" s="35"/>
      <c r="VJ112" s="35"/>
      <c r="VK112" s="35"/>
      <c r="VL112" s="35"/>
      <c r="VM112" s="35"/>
      <c r="VN112" s="35"/>
      <c r="VO112" s="35"/>
      <c r="VP112" s="35"/>
      <c r="VQ112" s="35"/>
      <c r="VR112" s="35"/>
      <c r="VS112" s="35"/>
      <c r="VT112" s="35"/>
      <c r="VU112" s="35"/>
      <c r="VV112" s="35"/>
      <c r="VW112" s="35"/>
      <c r="VX112" s="35"/>
      <c r="VY112" s="35"/>
      <c r="VZ112" s="35"/>
      <c r="WA112" s="35"/>
      <c r="WB112" s="35"/>
      <c r="WC112" s="35"/>
      <c r="WD112" s="35"/>
      <c r="WE112" s="35"/>
      <c r="WF112" s="35"/>
      <c r="WG112" s="35"/>
      <c r="WH112" s="35"/>
      <c r="WI112" s="35"/>
      <c r="WJ112" s="35"/>
      <c r="WK112" s="35"/>
      <c r="WL112" s="35"/>
      <c r="WM112" s="35"/>
      <c r="WN112" s="35"/>
      <c r="WO112" s="35"/>
      <c r="WP112" s="35"/>
      <c r="WQ112" s="35"/>
      <c r="WR112" s="35"/>
      <c r="WS112" s="35"/>
      <c r="WT112" s="35"/>
      <c r="WU112" s="35"/>
      <c r="WV112" s="35"/>
      <c r="WW112" s="35"/>
      <c r="WX112" s="35"/>
      <c r="WY112" s="35"/>
      <c r="WZ112" s="35"/>
      <c r="XA112" s="35"/>
      <c r="XB112" s="35"/>
      <c r="XC112" s="35"/>
      <c r="XD112" s="35"/>
      <c r="XE112" s="35"/>
      <c r="XF112" s="35"/>
      <c r="XG112" s="35"/>
      <c r="XH112" s="35"/>
      <c r="XI112" s="35"/>
      <c r="XJ112" s="35"/>
      <c r="XK112" s="35"/>
      <c r="XL112" s="35"/>
      <c r="XM112" s="35"/>
      <c r="XN112" s="35"/>
      <c r="XO112" s="35"/>
      <c r="XP112" s="35"/>
      <c r="XQ112" s="35"/>
      <c r="XR112" s="35"/>
      <c r="XS112" s="35"/>
      <c r="XT112" s="35"/>
      <c r="XU112" s="35"/>
      <c r="XV112" s="35"/>
      <c r="XW112" s="35"/>
      <c r="XX112" s="35"/>
      <c r="XY112" s="35"/>
      <c r="XZ112" s="35"/>
      <c r="YA112" s="35"/>
      <c r="YB112" s="35"/>
      <c r="YC112" s="35"/>
      <c r="YD112" s="35"/>
      <c r="YE112" s="35"/>
      <c r="YF112" s="35"/>
      <c r="YG112" s="35"/>
      <c r="YH112" s="35"/>
      <c r="YI112" s="35"/>
      <c r="YJ112" s="35"/>
      <c r="YK112" s="35"/>
      <c r="YL112" s="35"/>
      <c r="YM112" s="35"/>
      <c r="YN112" s="35"/>
      <c r="YO112" s="35"/>
      <c r="YP112" s="35"/>
      <c r="YQ112" s="35"/>
      <c r="YR112" s="35"/>
      <c r="YS112" s="35"/>
      <c r="YT112" s="35"/>
      <c r="YU112" s="35"/>
      <c r="YV112" s="35"/>
      <c r="YW112" s="35"/>
      <c r="YX112" s="35"/>
      <c r="YY112" s="35"/>
      <c r="YZ112" s="35"/>
      <c r="ZA112" s="35"/>
      <c r="ZB112" s="35"/>
      <c r="ZC112" s="35"/>
      <c r="ZD112" s="35"/>
      <c r="ZE112" s="35"/>
      <c r="ZF112" s="35"/>
      <c r="ZG112" s="35"/>
      <c r="ZH112" s="35"/>
      <c r="ZI112" s="35"/>
      <c r="ZJ112" s="35"/>
      <c r="ZK112" s="35"/>
      <c r="ZL112" s="35"/>
      <c r="ZM112" s="35"/>
      <c r="ZN112" s="35"/>
      <c r="ZO112" s="35"/>
      <c r="ZP112" s="35"/>
      <c r="ZQ112" s="35"/>
      <c r="ZR112" s="35"/>
      <c r="ZS112" s="35"/>
      <c r="ZT112" s="35"/>
      <c r="ZU112" s="35"/>
      <c r="ZV112" s="35"/>
      <c r="ZW112" s="35"/>
      <c r="ZX112" s="35"/>
      <c r="ZY112" s="35"/>
      <c r="ZZ112" s="35"/>
      <c r="AAA112" s="35"/>
      <c r="AAB112" s="35"/>
      <c r="AAC112" s="35"/>
      <c r="AAD112" s="35"/>
      <c r="AAE112" s="35"/>
      <c r="AAF112" s="35"/>
      <c r="AAG112" s="35"/>
      <c r="AAH112" s="35"/>
      <c r="AAI112" s="35"/>
      <c r="AAJ112" s="35"/>
      <c r="AAK112" s="35"/>
      <c r="AAL112" s="35"/>
      <c r="AAM112" s="35"/>
      <c r="AAN112" s="35"/>
      <c r="AAO112" s="35"/>
      <c r="AAP112" s="35"/>
      <c r="AAQ112" s="35"/>
      <c r="AAR112" s="35"/>
      <c r="AAS112" s="35"/>
      <c r="AAT112" s="35"/>
      <c r="AAU112" s="35"/>
      <c r="AAV112" s="35"/>
      <c r="AAW112" s="35"/>
      <c r="AAX112" s="35"/>
      <c r="AAY112" s="35"/>
      <c r="AAZ112" s="35"/>
      <c r="ABA112" s="35"/>
      <c r="ABB112" s="35"/>
      <c r="ABC112" s="35"/>
      <c r="ABD112" s="35"/>
      <c r="ABE112" s="35"/>
      <c r="ABF112" s="35"/>
      <c r="ABG112" s="35"/>
      <c r="ABH112" s="35"/>
      <c r="ABI112" s="35"/>
      <c r="ABJ112" s="35"/>
      <c r="ABK112" s="35"/>
      <c r="ABL112" s="35"/>
      <c r="ABM112" s="35"/>
      <c r="ABN112" s="35"/>
      <c r="ABO112" s="35"/>
      <c r="ABP112" s="35"/>
      <c r="ABQ112" s="35"/>
      <c r="ABR112" s="35"/>
      <c r="ABS112" s="35"/>
      <c r="ABT112" s="35"/>
      <c r="ABU112" s="35"/>
      <c r="ABV112" s="35"/>
      <c r="ABW112" s="35"/>
      <c r="ABX112" s="35"/>
      <c r="ABY112" s="35"/>
      <c r="ABZ112" s="35"/>
      <c r="ACA112" s="35"/>
      <c r="ACB112" s="35"/>
      <c r="ACC112" s="35"/>
      <c r="ACD112" s="35"/>
      <c r="ACE112" s="35"/>
      <c r="ACF112" s="35"/>
      <c r="ACG112" s="35"/>
      <c r="ACH112" s="35"/>
      <c r="ACI112" s="35"/>
      <c r="ACJ112" s="35"/>
      <c r="ACK112" s="35"/>
      <c r="ACL112" s="35"/>
      <c r="ACM112" s="35"/>
      <c r="ACN112" s="35"/>
      <c r="ACO112" s="35"/>
      <c r="ACP112" s="35"/>
      <c r="ACQ112" s="35"/>
      <c r="ACR112" s="35"/>
      <c r="ACS112" s="35"/>
      <c r="ACT112" s="35"/>
      <c r="ACU112" s="35"/>
      <c r="ACV112" s="35"/>
      <c r="ACW112" s="35"/>
      <c r="ACX112" s="35"/>
      <c r="ACY112" s="35"/>
      <c r="ACZ112" s="35"/>
      <c r="ADA112" s="35"/>
      <c r="ADB112" s="35"/>
      <c r="ADC112" s="35"/>
      <c r="ADD112" s="35"/>
      <c r="ADE112" s="35"/>
      <c r="ADF112" s="35"/>
      <c r="ADG112" s="35"/>
      <c r="ADH112" s="35"/>
      <c r="ADI112" s="35"/>
      <c r="ADJ112" s="35"/>
      <c r="ADK112" s="35"/>
      <c r="ADL112" s="35"/>
      <c r="ADM112" s="35"/>
      <c r="ADN112" s="35"/>
      <c r="ADO112" s="35"/>
      <c r="ADP112" s="35"/>
      <c r="ADQ112" s="35"/>
      <c r="ADR112" s="35"/>
      <c r="ADS112" s="35"/>
      <c r="ADT112" s="35"/>
      <c r="ADU112" s="35"/>
      <c r="ADV112" s="35"/>
      <c r="ADW112" s="35"/>
      <c r="ADX112" s="35"/>
      <c r="ADY112" s="35"/>
      <c r="ADZ112" s="35"/>
      <c r="AEA112" s="35"/>
      <c r="AEB112" s="35"/>
      <c r="AEC112" s="35"/>
      <c r="AED112" s="35"/>
      <c r="AEE112" s="35"/>
      <c r="AEF112" s="35"/>
      <c r="AEG112" s="35"/>
      <c r="AEH112" s="35"/>
      <c r="AEI112" s="35"/>
      <c r="AEJ112" s="35"/>
      <c r="AEK112" s="35"/>
      <c r="AEL112" s="35"/>
      <c r="AEM112" s="35"/>
      <c r="AEN112" s="35"/>
      <c r="AEO112" s="35"/>
      <c r="AEP112" s="35"/>
      <c r="AEQ112" s="35"/>
      <c r="AER112" s="35"/>
      <c r="AES112" s="35"/>
      <c r="AET112" s="35"/>
      <c r="AEU112" s="35"/>
      <c r="AEV112" s="35"/>
      <c r="AEW112" s="35"/>
      <c r="AEX112" s="35"/>
      <c r="AEY112" s="35"/>
      <c r="AEZ112" s="35"/>
      <c r="AFA112" s="35"/>
      <c r="AFB112" s="35"/>
      <c r="AFC112" s="35"/>
      <c r="AFD112" s="35"/>
      <c r="AFE112" s="35"/>
      <c r="AFF112" s="35"/>
      <c r="AFG112" s="35"/>
      <c r="AFH112" s="35"/>
      <c r="AFI112" s="35"/>
      <c r="AFJ112" s="35"/>
      <c r="AFK112" s="35"/>
      <c r="AFL112" s="35"/>
      <c r="AFM112" s="35"/>
      <c r="AFN112" s="35"/>
      <c r="AFO112" s="35"/>
      <c r="AFP112" s="35"/>
      <c r="AFQ112" s="35"/>
      <c r="AFR112" s="35"/>
      <c r="AFS112" s="35"/>
      <c r="AFT112" s="35"/>
      <c r="AFU112" s="35"/>
      <c r="AFV112" s="35"/>
      <c r="AFW112" s="35"/>
      <c r="AFX112" s="35"/>
      <c r="AFY112" s="35"/>
      <c r="AFZ112" s="35"/>
      <c r="AGA112" s="35"/>
      <c r="AGB112" s="35"/>
      <c r="AGC112" s="35"/>
      <c r="AGD112" s="35"/>
      <c r="AGE112" s="35"/>
      <c r="AGF112" s="35"/>
      <c r="AGG112" s="35"/>
      <c r="AGH112" s="35"/>
      <c r="AGI112" s="35"/>
      <c r="AGJ112" s="35"/>
      <c r="AGK112" s="35"/>
      <c r="AGL112" s="35"/>
      <c r="AGM112" s="35"/>
      <c r="AGN112" s="35"/>
      <c r="AGO112" s="35"/>
      <c r="AGP112" s="35"/>
      <c r="AGQ112" s="35"/>
      <c r="AGR112" s="35"/>
      <c r="AGS112" s="35"/>
      <c r="AGT112" s="35"/>
      <c r="AGU112" s="35"/>
      <c r="AGV112" s="35"/>
      <c r="AGW112" s="35"/>
      <c r="AGX112" s="35"/>
      <c r="AGY112" s="35"/>
      <c r="AGZ112" s="35"/>
      <c r="AHA112" s="35"/>
      <c r="AHB112" s="35"/>
      <c r="AHC112" s="35"/>
      <c r="AHD112" s="35"/>
      <c r="AHE112" s="35"/>
      <c r="AHF112" s="35"/>
      <c r="AHG112" s="35"/>
      <c r="AHH112" s="35"/>
      <c r="AHI112" s="35"/>
      <c r="AHJ112" s="35"/>
      <c r="AHK112" s="35"/>
      <c r="AHL112" s="35"/>
      <c r="AHM112" s="35"/>
      <c r="AHN112" s="35"/>
      <c r="AHO112" s="35"/>
      <c r="AHP112" s="35"/>
      <c r="AHQ112" s="35"/>
      <c r="AHR112" s="35"/>
      <c r="AHS112" s="35"/>
      <c r="AHT112" s="35"/>
      <c r="AHU112" s="35"/>
      <c r="AHV112" s="35"/>
      <c r="AHW112" s="35"/>
      <c r="AHX112" s="35"/>
      <c r="AHY112" s="35"/>
      <c r="AHZ112" s="35"/>
      <c r="AIA112" s="35"/>
      <c r="AIB112" s="35"/>
      <c r="AIC112" s="35"/>
      <c r="AID112" s="35"/>
      <c r="AIE112" s="35"/>
      <c r="AIF112" s="35"/>
      <c r="AIG112" s="35"/>
      <c r="AIH112" s="35"/>
      <c r="AII112" s="35"/>
      <c r="AIJ112" s="35"/>
      <c r="AIK112" s="35"/>
      <c r="AIL112" s="35"/>
      <c r="AIM112" s="35"/>
      <c r="AIN112" s="35"/>
      <c r="AIO112" s="35"/>
      <c r="AIP112" s="35"/>
      <c r="AIQ112" s="35"/>
      <c r="AIR112" s="35"/>
      <c r="AIS112" s="35"/>
      <c r="AIT112" s="35"/>
      <c r="AIU112" s="35"/>
      <c r="AIV112" s="35"/>
      <c r="AIW112" s="35"/>
      <c r="AIX112" s="35"/>
      <c r="AIY112" s="35"/>
      <c r="AIZ112" s="35"/>
      <c r="AJA112" s="35"/>
      <c r="AJB112" s="35"/>
      <c r="AJC112" s="35"/>
      <c r="AJD112" s="35"/>
      <c r="AJE112" s="35"/>
      <c r="AJF112" s="35"/>
      <c r="AJG112" s="35"/>
      <c r="AJH112" s="35"/>
      <c r="AJI112" s="35"/>
      <c r="AJJ112" s="35"/>
      <c r="AJK112" s="35"/>
      <c r="AJL112" s="35"/>
      <c r="AJM112" s="35"/>
      <c r="AJN112" s="35"/>
      <c r="AJO112" s="35"/>
      <c r="AJP112" s="35"/>
      <c r="AJQ112" s="35"/>
      <c r="AJR112" s="35"/>
      <c r="AJS112" s="35"/>
      <c r="AJT112" s="35"/>
      <c r="AJU112" s="35"/>
      <c r="AJV112" s="35"/>
      <c r="AJW112" s="35"/>
      <c r="AJX112" s="35"/>
      <c r="AJY112" s="35"/>
      <c r="AJZ112" s="35"/>
      <c r="AKA112" s="35"/>
      <c r="AKB112" s="35"/>
      <c r="AKC112" s="35"/>
      <c r="AKD112" s="35"/>
      <c r="AKE112" s="35"/>
      <c r="AKF112" s="35"/>
      <c r="AKG112" s="35"/>
      <c r="AKH112" s="35"/>
      <c r="AKI112" s="35"/>
      <c r="AKJ112" s="35"/>
      <c r="AKK112" s="35"/>
      <c r="AKL112" s="35"/>
      <c r="AKM112" s="35"/>
      <c r="AKN112" s="35"/>
      <c r="AKO112" s="35"/>
      <c r="AKP112" s="35"/>
      <c r="AKQ112" s="35"/>
      <c r="AKR112" s="35"/>
      <c r="AKS112" s="35"/>
      <c r="AKT112" s="35"/>
      <c r="AKU112" s="35"/>
      <c r="AKV112" s="35"/>
      <c r="AKW112" s="35"/>
      <c r="AKX112" s="35"/>
      <c r="AKY112" s="35"/>
      <c r="AKZ112" s="35"/>
      <c r="ALA112" s="35"/>
      <c r="ALB112" s="35"/>
      <c r="ALC112" s="35"/>
      <c r="ALD112" s="35"/>
      <c r="ALE112" s="35"/>
      <c r="ALF112" s="35"/>
      <c r="ALG112" s="35"/>
      <c r="ALH112" s="35"/>
      <c r="ALI112" s="35"/>
      <c r="ALJ112" s="35"/>
      <c r="ALK112" s="35"/>
      <c r="ALL112" s="35"/>
      <c r="ALM112" s="35"/>
      <c r="ALN112" s="35"/>
      <c r="ALO112" s="35"/>
      <c r="ALP112" s="35"/>
      <c r="ALQ112" s="35"/>
      <c r="ALR112" s="35"/>
      <c r="ALS112" s="35"/>
      <c r="ALT112" s="35"/>
      <c r="ALU112" s="35"/>
      <c r="ALV112" s="35"/>
      <c r="ALW112" s="35"/>
      <c r="ALX112" s="35"/>
      <c r="ALY112" s="35"/>
      <c r="ALZ112" s="35"/>
      <c r="AMA112" s="35"/>
      <c r="AMB112" s="35"/>
      <c r="AMC112" s="35"/>
      <c r="AMD112" s="35"/>
      <c r="AME112" s="35"/>
      <c r="AMF112" s="35"/>
      <c r="AMG112" s="35"/>
      <c r="AMH112" s="35"/>
      <c r="AMI112" s="35"/>
      <c r="AMJ112" s="35"/>
      <c r="AMK112" s="35"/>
    </row>
    <row r="113" s="1" customFormat="1" ht="20.1" customHeight="1" spans="1:1025">
      <c r="A113" s="11"/>
      <c r="B113" s="11">
        <v>110</v>
      </c>
      <c r="C113" s="12"/>
      <c r="D113" s="13"/>
      <c r="E113" s="14"/>
      <c r="F113" s="14"/>
      <c r="G113" s="13"/>
      <c r="H113" s="15"/>
      <c r="I113" s="20"/>
      <c r="J113" s="13"/>
      <c r="K113" s="24">
        <v>8.512</v>
      </c>
      <c r="L113" s="22">
        <f>K113/0.003375</f>
        <v>2522.07407407407</v>
      </c>
      <c r="M113" s="25">
        <v>268.6</v>
      </c>
      <c r="N113" s="15">
        <f>M113/22.5</f>
        <v>11.9377777777778</v>
      </c>
      <c r="O113" s="15"/>
      <c r="P113" s="15"/>
      <c r="Q113" s="30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3"/>
      <c r="AG113" s="34"/>
      <c r="AH113" s="34"/>
      <c r="AI113" s="34"/>
      <c r="AJ113" s="34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  <c r="BM113" s="35"/>
      <c r="BN113" s="35"/>
      <c r="BO113" s="35"/>
      <c r="BP113" s="35"/>
      <c r="BQ113" s="35"/>
      <c r="BR113" s="35"/>
      <c r="BS113" s="35"/>
      <c r="BT113" s="35"/>
      <c r="BU113" s="35"/>
      <c r="BV113" s="35"/>
      <c r="BW113" s="35"/>
      <c r="BX113" s="35"/>
      <c r="BY113" s="35"/>
      <c r="BZ113" s="35"/>
      <c r="CA113" s="35"/>
      <c r="CB113" s="35"/>
      <c r="CC113" s="35"/>
      <c r="CD113" s="35"/>
      <c r="CE113" s="35"/>
      <c r="CF113" s="35"/>
      <c r="CG113" s="35"/>
      <c r="CH113" s="35"/>
      <c r="CI113" s="35"/>
      <c r="CJ113" s="35"/>
      <c r="CK113" s="35"/>
      <c r="CL113" s="35"/>
      <c r="CM113" s="35"/>
      <c r="CN113" s="35"/>
      <c r="CO113" s="35"/>
      <c r="CP113" s="35"/>
      <c r="CQ113" s="35"/>
      <c r="CR113" s="35"/>
      <c r="CS113" s="35"/>
      <c r="CT113" s="35"/>
      <c r="CU113" s="35"/>
      <c r="CV113" s="35"/>
      <c r="CW113" s="35"/>
      <c r="CX113" s="35"/>
      <c r="CY113" s="35"/>
      <c r="CZ113" s="35"/>
      <c r="DA113" s="35"/>
      <c r="DB113" s="35"/>
      <c r="DC113" s="35"/>
      <c r="DD113" s="35"/>
      <c r="DE113" s="35"/>
      <c r="DF113" s="35"/>
      <c r="DG113" s="35"/>
      <c r="DH113" s="35"/>
      <c r="DI113" s="35"/>
      <c r="DJ113" s="35"/>
      <c r="DK113" s="35"/>
      <c r="DL113" s="35"/>
      <c r="DM113" s="35"/>
      <c r="DN113" s="35"/>
      <c r="DO113" s="35"/>
      <c r="DP113" s="35"/>
      <c r="DQ113" s="35"/>
      <c r="DR113" s="35"/>
      <c r="DS113" s="35"/>
      <c r="DT113" s="35"/>
      <c r="DU113" s="35"/>
      <c r="DV113" s="35"/>
      <c r="DW113" s="35"/>
      <c r="DX113" s="35"/>
      <c r="DY113" s="35"/>
      <c r="DZ113" s="35"/>
      <c r="EA113" s="35"/>
      <c r="EB113" s="35"/>
      <c r="EC113" s="35"/>
      <c r="ED113" s="35"/>
      <c r="EE113" s="35"/>
      <c r="EF113" s="35"/>
      <c r="EG113" s="35"/>
      <c r="EH113" s="35"/>
      <c r="EI113" s="35"/>
      <c r="EJ113" s="35"/>
      <c r="EK113" s="35"/>
      <c r="EL113" s="35"/>
      <c r="EM113" s="35"/>
      <c r="EN113" s="35"/>
      <c r="EO113" s="35"/>
      <c r="EP113" s="35"/>
      <c r="EQ113" s="35"/>
      <c r="ER113" s="35"/>
      <c r="ES113" s="35"/>
      <c r="ET113" s="35"/>
      <c r="EU113" s="35"/>
      <c r="EV113" s="35"/>
      <c r="EW113" s="35"/>
      <c r="EX113" s="35"/>
      <c r="EY113" s="35"/>
      <c r="EZ113" s="35"/>
      <c r="FA113" s="35"/>
      <c r="FB113" s="35"/>
      <c r="FC113" s="35"/>
      <c r="FD113" s="35"/>
      <c r="FE113" s="35"/>
      <c r="FF113" s="35"/>
      <c r="FG113" s="35"/>
      <c r="FH113" s="35"/>
      <c r="FI113" s="35"/>
      <c r="FJ113" s="35"/>
      <c r="FK113" s="35"/>
      <c r="FL113" s="35"/>
      <c r="FM113" s="35"/>
      <c r="FN113" s="35"/>
      <c r="FO113" s="35"/>
      <c r="FP113" s="35"/>
      <c r="FQ113" s="35"/>
      <c r="FR113" s="35"/>
      <c r="FS113" s="35"/>
      <c r="FT113" s="35"/>
      <c r="FU113" s="35"/>
      <c r="FV113" s="35"/>
      <c r="FW113" s="35"/>
      <c r="FX113" s="35"/>
      <c r="FY113" s="35"/>
      <c r="FZ113" s="35"/>
      <c r="GA113" s="35"/>
      <c r="GB113" s="35"/>
      <c r="GC113" s="35"/>
      <c r="GD113" s="35"/>
      <c r="GE113" s="35"/>
      <c r="GF113" s="35"/>
      <c r="GG113" s="35"/>
      <c r="GH113" s="35"/>
      <c r="GI113" s="35"/>
      <c r="GJ113" s="35"/>
      <c r="GK113" s="35"/>
      <c r="GL113" s="35"/>
      <c r="GM113" s="35"/>
      <c r="GN113" s="35"/>
      <c r="GO113" s="35"/>
      <c r="GP113" s="35"/>
      <c r="GQ113" s="35"/>
      <c r="GR113" s="35"/>
      <c r="GS113" s="35"/>
      <c r="GT113" s="35"/>
      <c r="GU113" s="35"/>
      <c r="GV113" s="35"/>
      <c r="GW113" s="35"/>
      <c r="GX113" s="35"/>
      <c r="GY113" s="35"/>
      <c r="GZ113" s="35"/>
      <c r="HA113" s="35"/>
      <c r="HB113" s="35"/>
      <c r="HC113" s="35"/>
      <c r="HD113" s="35"/>
      <c r="HE113" s="35"/>
      <c r="HF113" s="35"/>
      <c r="HG113" s="35"/>
      <c r="HH113" s="35"/>
      <c r="HI113" s="35"/>
      <c r="HJ113" s="35"/>
      <c r="HK113" s="35"/>
      <c r="HL113" s="35"/>
      <c r="HM113" s="35"/>
      <c r="HN113" s="35"/>
      <c r="HO113" s="35"/>
      <c r="HP113" s="35"/>
      <c r="HQ113" s="35"/>
      <c r="HR113" s="35"/>
      <c r="HS113" s="35"/>
      <c r="HT113" s="35"/>
      <c r="HU113" s="35"/>
      <c r="HV113" s="35"/>
      <c r="HW113" s="35"/>
      <c r="HX113" s="35"/>
      <c r="HY113" s="35"/>
      <c r="HZ113" s="35"/>
      <c r="IA113" s="35"/>
      <c r="IB113" s="35"/>
      <c r="IC113" s="35"/>
      <c r="ID113" s="35"/>
      <c r="IE113" s="35"/>
      <c r="IF113" s="35"/>
      <c r="IG113" s="35"/>
      <c r="IH113" s="35"/>
      <c r="II113" s="35"/>
      <c r="IJ113" s="35"/>
      <c r="IK113" s="35"/>
      <c r="IL113" s="35"/>
      <c r="IM113" s="35"/>
      <c r="IN113" s="35"/>
      <c r="IO113" s="35"/>
      <c r="IP113" s="35"/>
      <c r="IQ113" s="35"/>
      <c r="IR113" s="35"/>
      <c r="IS113" s="35"/>
      <c r="IT113" s="35"/>
      <c r="IU113" s="35"/>
      <c r="IV113" s="35"/>
      <c r="IW113" s="35"/>
      <c r="IX113" s="35"/>
      <c r="IY113" s="35"/>
      <c r="IZ113" s="35"/>
      <c r="JA113" s="35"/>
      <c r="JB113" s="35"/>
      <c r="JC113" s="35"/>
      <c r="JD113" s="35"/>
      <c r="JE113" s="35"/>
      <c r="JF113" s="35"/>
      <c r="JG113" s="35"/>
      <c r="JH113" s="35"/>
      <c r="JI113" s="35"/>
      <c r="JJ113" s="35"/>
      <c r="JK113" s="35"/>
      <c r="JL113" s="35"/>
      <c r="JM113" s="35"/>
      <c r="JN113" s="35"/>
      <c r="JO113" s="35"/>
      <c r="JP113" s="35"/>
      <c r="JQ113" s="35"/>
      <c r="JR113" s="35"/>
      <c r="JS113" s="35"/>
      <c r="JT113" s="35"/>
      <c r="JU113" s="35"/>
      <c r="JV113" s="35"/>
      <c r="JW113" s="35"/>
      <c r="JX113" s="35"/>
      <c r="JY113" s="35"/>
      <c r="JZ113" s="35"/>
      <c r="KA113" s="35"/>
      <c r="KB113" s="35"/>
      <c r="KC113" s="35"/>
      <c r="KD113" s="35"/>
      <c r="KE113" s="35"/>
      <c r="KF113" s="35"/>
      <c r="KG113" s="35"/>
      <c r="KH113" s="35"/>
      <c r="KI113" s="35"/>
      <c r="KJ113" s="35"/>
      <c r="KK113" s="35"/>
      <c r="KL113" s="35"/>
      <c r="KM113" s="35"/>
      <c r="KN113" s="35"/>
      <c r="KO113" s="35"/>
      <c r="KP113" s="35"/>
      <c r="KQ113" s="35"/>
      <c r="KR113" s="35"/>
      <c r="KS113" s="35"/>
      <c r="KT113" s="35"/>
      <c r="KU113" s="35"/>
      <c r="KV113" s="35"/>
      <c r="KW113" s="35"/>
      <c r="KX113" s="35"/>
      <c r="KY113" s="35"/>
      <c r="KZ113" s="35"/>
      <c r="LA113" s="35"/>
      <c r="LB113" s="35"/>
      <c r="LC113" s="35"/>
      <c r="LD113" s="35"/>
      <c r="LE113" s="35"/>
      <c r="LF113" s="35"/>
      <c r="LG113" s="35"/>
      <c r="LH113" s="35"/>
      <c r="LI113" s="35"/>
      <c r="LJ113" s="35"/>
      <c r="LK113" s="35"/>
      <c r="LL113" s="35"/>
      <c r="LM113" s="35"/>
      <c r="LN113" s="35"/>
      <c r="LO113" s="35"/>
      <c r="LP113" s="35"/>
      <c r="LQ113" s="35"/>
      <c r="LR113" s="35"/>
      <c r="LS113" s="35"/>
      <c r="LT113" s="35"/>
      <c r="LU113" s="35"/>
      <c r="LV113" s="35"/>
      <c r="LW113" s="35"/>
      <c r="LX113" s="35"/>
      <c r="LY113" s="35"/>
      <c r="LZ113" s="35"/>
      <c r="MA113" s="35"/>
      <c r="MB113" s="35"/>
      <c r="MC113" s="35"/>
      <c r="MD113" s="35"/>
      <c r="ME113" s="35"/>
      <c r="MF113" s="35"/>
      <c r="MG113" s="35"/>
      <c r="MH113" s="35"/>
      <c r="MI113" s="35"/>
      <c r="MJ113" s="35"/>
      <c r="MK113" s="35"/>
      <c r="ML113" s="35"/>
      <c r="MM113" s="35"/>
      <c r="MN113" s="35"/>
      <c r="MO113" s="35"/>
      <c r="MP113" s="35"/>
      <c r="MQ113" s="35"/>
      <c r="MR113" s="35"/>
      <c r="MS113" s="35"/>
      <c r="MT113" s="35"/>
      <c r="MU113" s="35"/>
      <c r="MV113" s="35"/>
      <c r="MW113" s="35"/>
      <c r="MX113" s="35"/>
      <c r="MY113" s="35"/>
      <c r="MZ113" s="35"/>
      <c r="NA113" s="35"/>
      <c r="NB113" s="35"/>
      <c r="NC113" s="35"/>
      <c r="ND113" s="35"/>
      <c r="NE113" s="35"/>
      <c r="NF113" s="35"/>
      <c r="NG113" s="35"/>
      <c r="NH113" s="35"/>
      <c r="NI113" s="35"/>
      <c r="NJ113" s="35"/>
      <c r="NK113" s="35"/>
      <c r="NL113" s="35"/>
      <c r="NM113" s="35"/>
      <c r="NN113" s="35"/>
      <c r="NO113" s="35"/>
      <c r="NP113" s="35"/>
      <c r="NQ113" s="35"/>
      <c r="NR113" s="35"/>
      <c r="NS113" s="35"/>
      <c r="NT113" s="35"/>
      <c r="NU113" s="35"/>
      <c r="NV113" s="35"/>
      <c r="NW113" s="35"/>
      <c r="NX113" s="35"/>
      <c r="NY113" s="35"/>
      <c r="NZ113" s="35"/>
      <c r="OA113" s="35"/>
      <c r="OB113" s="35"/>
      <c r="OC113" s="35"/>
      <c r="OD113" s="35"/>
      <c r="OE113" s="35"/>
      <c r="OF113" s="35"/>
      <c r="OG113" s="35"/>
      <c r="OH113" s="35"/>
      <c r="OI113" s="35"/>
      <c r="OJ113" s="35"/>
      <c r="OK113" s="35"/>
      <c r="OL113" s="35"/>
      <c r="OM113" s="35"/>
      <c r="ON113" s="35"/>
      <c r="OO113" s="35"/>
      <c r="OP113" s="35"/>
      <c r="OQ113" s="35"/>
      <c r="OR113" s="35"/>
      <c r="OS113" s="35"/>
      <c r="OT113" s="35"/>
      <c r="OU113" s="35"/>
      <c r="OV113" s="35"/>
      <c r="OW113" s="35"/>
      <c r="OX113" s="35"/>
      <c r="OY113" s="35"/>
      <c r="OZ113" s="35"/>
      <c r="PA113" s="35"/>
      <c r="PB113" s="35"/>
      <c r="PC113" s="35"/>
      <c r="PD113" s="35"/>
      <c r="PE113" s="35"/>
      <c r="PF113" s="35"/>
      <c r="PG113" s="35"/>
      <c r="PH113" s="35"/>
      <c r="PI113" s="35"/>
      <c r="PJ113" s="35"/>
      <c r="PK113" s="35"/>
      <c r="PL113" s="35"/>
      <c r="PM113" s="35"/>
      <c r="PN113" s="35"/>
      <c r="PO113" s="35"/>
      <c r="PP113" s="35"/>
      <c r="PQ113" s="35"/>
      <c r="PR113" s="35"/>
      <c r="PS113" s="35"/>
      <c r="PT113" s="35"/>
      <c r="PU113" s="35"/>
      <c r="PV113" s="35"/>
      <c r="PW113" s="35"/>
      <c r="PX113" s="35"/>
      <c r="PY113" s="35"/>
      <c r="PZ113" s="35"/>
      <c r="QA113" s="35"/>
      <c r="QB113" s="35"/>
      <c r="QC113" s="35"/>
      <c r="QD113" s="35"/>
      <c r="QE113" s="35"/>
      <c r="QF113" s="35"/>
      <c r="QG113" s="35"/>
      <c r="QH113" s="35"/>
      <c r="QI113" s="35"/>
      <c r="QJ113" s="35"/>
      <c r="QK113" s="35"/>
      <c r="QL113" s="35"/>
      <c r="QM113" s="35"/>
      <c r="QN113" s="35"/>
      <c r="QO113" s="35"/>
      <c r="QP113" s="35"/>
      <c r="QQ113" s="35"/>
      <c r="QR113" s="35"/>
      <c r="QS113" s="35"/>
      <c r="QT113" s="35"/>
      <c r="QU113" s="35"/>
      <c r="QV113" s="35"/>
      <c r="QW113" s="35"/>
      <c r="QX113" s="35"/>
      <c r="QY113" s="35"/>
      <c r="QZ113" s="35"/>
      <c r="RA113" s="35"/>
      <c r="RB113" s="35"/>
      <c r="RC113" s="35"/>
      <c r="RD113" s="35"/>
      <c r="RE113" s="35"/>
      <c r="RF113" s="35"/>
      <c r="RG113" s="35"/>
      <c r="RH113" s="35"/>
      <c r="RI113" s="35"/>
      <c r="RJ113" s="35"/>
      <c r="RK113" s="35"/>
      <c r="RL113" s="35"/>
      <c r="RM113" s="35"/>
      <c r="RN113" s="35"/>
      <c r="RO113" s="35"/>
      <c r="RP113" s="35"/>
      <c r="RQ113" s="35"/>
      <c r="RR113" s="35"/>
      <c r="RS113" s="35"/>
      <c r="RT113" s="35"/>
      <c r="RU113" s="35"/>
      <c r="RV113" s="35"/>
      <c r="RW113" s="35"/>
      <c r="RX113" s="35"/>
      <c r="RY113" s="35"/>
      <c r="RZ113" s="35"/>
      <c r="SA113" s="35"/>
      <c r="SB113" s="35"/>
      <c r="SC113" s="35"/>
      <c r="SD113" s="35"/>
      <c r="SE113" s="35"/>
      <c r="SF113" s="35"/>
      <c r="SG113" s="35"/>
      <c r="SH113" s="35"/>
      <c r="SI113" s="35"/>
      <c r="SJ113" s="35"/>
      <c r="SK113" s="35"/>
      <c r="SL113" s="35"/>
      <c r="SM113" s="35"/>
      <c r="SN113" s="35"/>
      <c r="SO113" s="35"/>
      <c r="SP113" s="35"/>
      <c r="SQ113" s="35"/>
      <c r="SR113" s="35"/>
      <c r="SS113" s="35"/>
      <c r="ST113" s="35"/>
      <c r="SU113" s="35"/>
      <c r="SV113" s="35"/>
      <c r="SW113" s="35"/>
      <c r="SX113" s="35"/>
      <c r="SY113" s="35"/>
      <c r="SZ113" s="35"/>
      <c r="TA113" s="35"/>
      <c r="TB113" s="35"/>
      <c r="TC113" s="35"/>
      <c r="TD113" s="35"/>
      <c r="TE113" s="35"/>
      <c r="TF113" s="35"/>
      <c r="TG113" s="35"/>
      <c r="TH113" s="35"/>
      <c r="TI113" s="35"/>
      <c r="TJ113" s="35"/>
      <c r="TK113" s="35"/>
      <c r="TL113" s="35"/>
      <c r="TM113" s="35"/>
      <c r="TN113" s="35"/>
      <c r="TO113" s="35"/>
      <c r="TP113" s="35"/>
      <c r="TQ113" s="35"/>
      <c r="TR113" s="35"/>
      <c r="TS113" s="35"/>
      <c r="TT113" s="35"/>
      <c r="TU113" s="35"/>
      <c r="TV113" s="35"/>
      <c r="TW113" s="35"/>
      <c r="TX113" s="35"/>
      <c r="TY113" s="35"/>
      <c r="TZ113" s="35"/>
      <c r="UA113" s="35"/>
      <c r="UB113" s="35"/>
      <c r="UC113" s="35"/>
      <c r="UD113" s="35"/>
      <c r="UE113" s="35"/>
      <c r="UF113" s="35"/>
      <c r="UG113" s="35"/>
      <c r="UH113" s="35"/>
      <c r="UI113" s="35"/>
      <c r="UJ113" s="35"/>
      <c r="UK113" s="35"/>
      <c r="UL113" s="35"/>
      <c r="UM113" s="35"/>
      <c r="UN113" s="35"/>
      <c r="UO113" s="35"/>
      <c r="UP113" s="35"/>
      <c r="UQ113" s="35"/>
      <c r="UR113" s="35"/>
      <c r="US113" s="35"/>
      <c r="UT113" s="35"/>
      <c r="UU113" s="35"/>
      <c r="UV113" s="35"/>
      <c r="UW113" s="35"/>
      <c r="UX113" s="35"/>
      <c r="UY113" s="35"/>
      <c r="UZ113" s="35"/>
      <c r="VA113" s="35"/>
      <c r="VB113" s="35"/>
      <c r="VC113" s="35"/>
      <c r="VD113" s="35"/>
      <c r="VE113" s="35"/>
      <c r="VF113" s="35"/>
      <c r="VG113" s="35"/>
      <c r="VH113" s="35"/>
      <c r="VI113" s="35"/>
      <c r="VJ113" s="35"/>
      <c r="VK113" s="35"/>
      <c r="VL113" s="35"/>
      <c r="VM113" s="35"/>
      <c r="VN113" s="35"/>
      <c r="VO113" s="35"/>
      <c r="VP113" s="35"/>
      <c r="VQ113" s="35"/>
      <c r="VR113" s="35"/>
      <c r="VS113" s="35"/>
      <c r="VT113" s="35"/>
      <c r="VU113" s="35"/>
      <c r="VV113" s="35"/>
      <c r="VW113" s="35"/>
      <c r="VX113" s="35"/>
      <c r="VY113" s="35"/>
      <c r="VZ113" s="35"/>
      <c r="WA113" s="35"/>
      <c r="WB113" s="35"/>
      <c r="WC113" s="35"/>
      <c r="WD113" s="35"/>
      <c r="WE113" s="35"/>
      <c r="WF113" s="35"/>
      <c r="WG113" s="35"/>
      <c r="WH113" s="35"/>
      <c r="WI113" s="35"/>
      <c r="WJ113" s="35"/>
      <c r="WK113" s="35"/>
      <c r="WL113" s="35"/>
      <c r="WM113" s="35"/>
      <c r="WN113" s="35"/>
      <c r="WO113" s="35"/>
      <c r="WP113" s="35"/>
      <c r="WQ113" s="35"/>
      <c r="WR113" s="35"/>
      <c r="WS113" s="35"/>
      <c r="WT113" s="35"/>
      <c r="WU113" s="35"/>
      <c r="WV113" s="35"/>
      <c r="WW113" s="35"/>
      <c r="WX113" s="35"/>
      <c r="WY113" s="35"/>
      <c r="WZ113" s="35"/>
      <c r="XA113" s="35"/>
      <c r="XB113" s="35"/>
      <c r="XC113" s="35"/>
      <c r="XD113" s="35"/>
      <c r="XE113" s="35"/>
      <c r="XF113" s="35"/>
      <c r="XG113" s="35"/>
      <c r="XH113" s="35"/>
      <c r="XI113" s="35"/>
      <c r="XJ113" s="35"/>
      <c r="XK113" s="35"/>
      <c r="XL113" s="35"/>
      <c r="XM113" s="35"/>
      <c r="XN113" s="35"/>
      <c r="XO113" s="35"/>
      <c r="XP113" s="35"/>
      <c r="XQ113" s="35"/>
      <c r="XR113" s="35"/>
      <c r="XS113" s="35"/>
      <c r="XT113" s="35"/>
      <c r="XU113" s="35"/>
      <c r="XV113" s="35"/>
      <c r="XW113" s="35"/>
      <c r="XX113" s="35"/>
      <c r="XY113" s="35"/>
      <c r="XZ113" s="35"/>
      <c r="YA113" s="35"/>
      <c r="YB113" s="35"/>
      <c r="YC113" s="35"/>
      <c r="YD113" s="35"/>
      <c r="YE113" s="35"/>
      <c r="YF113" s="35"/>
      <c r="YG113" s="35"/>
      <c r="YH113" s="35"/>
      <c r="YI113" s="35"/>
      <c r="YJ113" s="35"/>
      <c r="YK113" s="35"/>
      <c r="YL113" s="35"/>
      <c r="YM113" s="35"/>
      <c r="YN113" s="35"/>
      <c r="YO113" s="35"/>
      <c r="YP113" s="35"/>
      <c r="YQ113" s="35"/>
      <c r="YR113" s="35"/>
      <c r="YS113" s="35"/>
      <c r="YT113" s="35"/>
      <c r="YU113" s="35"/>
      <c r="YV113" s="35"/>
      <c r="YW113" s="35"/>
      <c r="YX113" s="35"/>
      <c r="YY113" s="35"/>
      <c r="YZ113" s="35"/>
      <c r="ZA113" s="35"/>
      <c r="ZB113" s="35"/>
      <c r="ZC113" s="35"/>
      <c r="ZD113" s="35"/>
      <c r="ZE113" s="35"/>
      <c r="ZF113" s="35"/>
      <c r="ZG113" s="35"/>
      <c r="ZH113" s="35"/>
      <c r="ZI113" s="35"/>
      <c r="ZJ113" s="35"/>
      <c r="ZK113" s="35"/>
      <c r="ZL113" s="35"/>
      <c r="ZM113" s="35"/>
      <c r="ZN113" s="35"/>
      <c r="ZO113" s="35"/>
      <c r="ZP113" s="35"/>
      <c r="ZQ113" s="35"/>
      <c r="ZR113" s="35"/>
      <c r="ZS113" s="35"/>
      <c r="ZT113" s="35"/>
      <c r="ZU113" s="35"/>
      <c r="ZV113" s="35"/>
      <c r="ZW113" s="35"/>
      <c r="ZX113" s="35"/>
      <c r="ZY113" s="35"/>
      <c r="ZZ113" s="35"/>
      <c r="AAA113" s="35"/>
      <c r="AAB113" s="35"/>
      <c r="AAC113" s="35"/>
      <c r="AAD113" s="35"/>
      <c r="AAE113" s="35"/>
      <c r="AAF113" s="35"/>
      <c r="AAG113" s="35"/>
      <c r="AAH113" s="35"/>
      <c r="AAI113" s="35"/>
      <c r="AAJ113" s="35"/>
      <c r="AAK113" s="35"/>
      <c r="AAL113" s="35"/>
      <c r="AAM113" s="35"/>
      <c r="AAN113" s="35"/>
      <c r="AAO113" s="35"/>
      <c r="AAP113" s="35"/>
      <c r="AAQ113" s="35"/>
      <c r="AAR113" s="35"/>
      <c r="AAS113" s="35"/>
      <c r="AAT113" s="35"/>
      <c r="AAU113" s="35"/>
      <c r="AAV113" s="35"/>
      <c r="AAW113" s="35"/>
      <c r="AAX113" s="35"/>
      <c r="AAY113" s="35"/>
      <c r="AAZ113" s="35"/>
      <c r="ABA113" s="35"/>
      <c r="ABB113" s="35"/>
      <c r="ABC113" s="35"/>
      <c r="ABD113" s="35"/>
      <c r="ABE113" s="35"/>
      <c r="ABF113" s="35"/>
      <c r="ABG113" s="35"/>
      <c r="ABH113" s="35"/>
      <c r="ABI113" s="35"/>
      <c r="ABJ113" s="35"/>
      <c r="ABK113" s="35"/>
      <c r="ABL113" s="35"/>
      <c r="ABM113" s="35"/>
      <c r="ABN113" s="35"/>
      <c r="ABO113" s="35"/>
      <c r="ABP113" s="35"/>
      <c r="ABQ113" s="35"/>
      <c r="ABR113" s="35"/>
      <c r="ABS113" s="35"/>
      <c r="ABT113" s="35"/>
      <c r="ABU113" s="35"/>
      <c r="ABV113" s="35"/>
      <c r="ABW113" s="35"/>
      <c r="ABX113" s="35"/>
      <c r="ABY113" s="35"/>
      <c r="ABZ113" s="35"/>
      <c r="ACA113" s="35"/>
      <c r="ACB113" s="35"/>
      <c r="ACC113" s="35"/>
      <c r="ACD113" s="35"/>
      <c r="ACE113" s="35"/>
      <c r="ACF113" s="35"/>
      <c r="ACG113" s="35"/>
      <c r="ACH113" s="35"/>
      <c r="ACI113" s="35"/>
      <c r="ACJ113" s="35"/>
      <c r="ACK113" s="35"/>
      <c r="ACL113" s="35"/>
      <c r="ACM113" s="35"/>
      <c r="ACN113" s="35"/>
      <c r="ACO113" s="35"/>
      <c r="ACP113" s="35"/>
      <c r="ACQ113" s="35"/>
      <c r="ACR113" s="35"/>
      <c r="ACS113" s="35"/>
      <c r="ACT113" s="35"/>
      <c r="ACU113" s="35"/>
      <c r="ACV113" s="35"/>
      <c r="ACW113" s="35"/>
      <c r="ACX113" s="35"/>
      <c r="ACY113" s="35"/>
      <c r="ACZ113" s="35"/>
      <c r="ADA113" s="35"/>
      <c r="ADB113" s="35"/>
      <c r="ADC113" s="35"/>
      <c r="ADD113" s="35"/>
      <c r="ADE113" s="35"/>
      <c r="ADF113" s="35"/>
      <c r="ADG113" s="35"/>
      <c r="ADH113" s="35"/>
      <c r="ADI113" s="35"/>
      <c r="ADJ113" s="35"/>
      <c r="ADK113" s="35"/>
      <c r="ADL113" s="35"/>
      <c r="ADM113" s="35"/>
      <c r="ADN113" s="35"/>
      <c r="ADO113" s="35"/>
      <c r="ADP113" s="35"/>
      <c r="ADQ113" s="35"/>
      <c r="ADR113" s="35"/>
      <c r="ADS113" s="35"/>
      <c r="ADT113" s="35"/>
      <c r="ADU113" s="35"/>
      <c r="ADV113" s="35"/>
      <c r="ADW113" s="35"/>
      <c r="ADX113" s="35"/>
      <c r="ADY113" s="35"/>
      <c r="ADZ113" s="35"/>
      <c r="AEA113" s="35"/>
      <c r="AEB113" s="35"/>
      <c r="AEC113" s="35"/>
      <c r="AED113" s="35"/>
      <c r="AEE113" s="35"/>
      <c r="AEF113" s="35"/>
      <c r="AEG113" s="35"/>
      <c r="AEH113" s="35"/>
      <c r="AEI113" s="35"/>
      <c r="AEJ113" s="35"/>
      <c r="AEK113" s="35"/>
      <c r="AEL113" s="35"/>
      <c r="AEM113" s="35"/>
      <c r="AEN113" s="35"/>
      <c r="AEO113" s="35"/>
      <c r="AEP113" s="35"/>
      <c r="AEQ113" s="35"/>
      <c r="AER113" s="35"/>
      <c r="AES113" s="35"/>
      <c r="AET113" s="35"/>
      <c r="AEU113" s="35"/>
      <c r="AEV113" s="35"/>
      <c r="AEW113" s="35"/>
      <c r="AEX113" s="35"/>
      <c r="AEY113" s="35"/>
      <c r="AEZ113" s="35"/>
      <c r="AFA113" s="35"/>
      <c r="AFB113" s="35"/>
      <c r="AFC113" s="35"/>
      <c r="AFD113" s="35"/>
      <c r="AFE113" s="35"/>
      <c r="AFF113" s="35"/>
      <c r="AFG113" s="35"/>
      <c r="AFH113" s="35"/>
      <c r="AFI113" s="35"/>
      <c r="AFJ113" s="35"/>
      <c r="AFK113" s="35"/>
      <c r="AFL113" s="35"/>
      <c r="AFM113" s="35"/>
      <c r="AFN113" s="35"/>
      <c r="AFO113" s="35"/>
      <c r="AFP113" s="35"/>
      <c r="AFQ113" s="35"/>
      <c r="AFR113" s="35"/>
      <c r="AFS113" s="35"/>
      <c r="AFT113" s="35"/>
      <c r="AFU113" s="35"/>
      <c r="AFV113" s="35"/>
      <c r="AFW113" s="35"/>
      <c r="AFX113" s="35"/>
      <c r="AFY113" s="35"/>
      <c r="AFZ113" s="35"/>
      <c r="AGA113" s="35"/>
      <c r="AGB113" s="35"/>
      <c r="AGC113" s="35"/>
      <c r="AGD113" s="35"/>
      <c r="AGE113" s="35"/>
      <c r="AGF113" s="35"/>
      <c r="AGG113" s="35"/>
      <c r="AGH113" s="35"/>
      <c r="AGI113" s="35"/>
      <c r="AGJ113" s="35"/>
      <c r="AGK113" s="35"/>
      <c r="AGL113" s="35"/>
      <c r="AGM113" s="35"/>
      <c r="AGN113" s="35"/>
      <c r="AGO113" s="35"/>
      <c r="AGP113" s="35"/>
      <c r="AGQ113" s="35"/>
      <c r="AGR113" s="35"/>
      <c r="AGS113" s="35"/>
      <c r="AGT113" s="35"/>
      <c r="AGU113" s="35"/>
      <c r="AGV113" s="35"/>
      <c r="AGW113" s="35"/>
      <c r="AGX113" s="35"/>
      <c r="AGY113" s="35"/>
      <c r="AGZ113" s="35"/>
      <c r="AHA113" s="35"/>
      <c r="AHB113" s="35"/>
      <c r="AHC113" s="35"/>
      <c r="AHD113" s="35"/>
      <c r="AHE113" s="35"/>
      <c r="AHF113" s="35"/>
      <c r="AHG113" s="35"/>
      <c r="AHH113" s="35"/>
      <c r="AHI113" s="35"/>
      <c r="AHJ113" s="35"/>
      <c r="AHK113" s="35"/>
      <c r="AHL113" s="35"/>
      <c r="AHM113" s="35"/>
      <c r="AHN113" s="35"/>
      <c r="AHO113" s="35"/>
      <c r="AHP113" s="35"/>
      <c r="AHQ113" s="35"/>
      <c r="AHR113" s="35"/>
      <c r="AHS113" s="35"/>
      <c r="AHT113" s="35"/>
      <c r="AHU113" s="35"/>
      <c r="AHV113" s="35"/>
      <c r="AHW113" s="35"/>
      <c r="AHX113" s="35"/>
      <c r="AHY113" s="35"/>
      <c r="AHZ113" s="35"/>
      <c r="AIA113" s="35"/>
      <c r="AIB113" s="35"/>
      <c r="AIC113" s="35"/>
      <c r="AID113" s="35"/>
      <c r="AIE113" s="35"/>
      <c r="AIF113" s="35"/>
      <c r="AIG113" s="35"/>
      <c r="AIH113" s="35"/>
      <c r="AII113" s="35"/>
      <c r="AIJ113" s="35"/>
      <c r="AIK113" s="35"/>
      <c r="AIL113" s="35"/>
      <c r="AIM113" s="35"/>
      <c r="AIN113" s="35"/>
      <c r="AIO113" s="35"/>
      <c r="AIP113" s="35"/>
      <c r="AIQ113" s="35"/>
      <c r="AIR113" s="35"/>
      <c r="AIS113" s="35"/>
      <c r="AIT113" s="35"/>
      <c r="AIU113" s="35"/>
      <c r="AIV113" s="35"/>
      <c r="AIW113" s="35"/>
      <c r="AIX113" s="35"/>
      <c r="AIY113" s="35"/>
      <c r="AIZ113" s="35"/>
      <c r="AJA113" s="35"/>
      <c r="AJB113" s="35"/>
      <c r="AJC113" s="35"/>
      <c r="AJD113" s="35"/>
      <c r="AJE113" s="35"/>
      <c r="AJF113" s="35"/>
      <c r="AJG113" s="35"/>
      <c r="AJH113" s="35"/>
      <c r="AJI113" s="35"/>
      <c r="AJJ113" s="35"/>
      <c r="AJK113" s="35"/>
      <c r="AJL113" s="35"/>
      <c r="AJM113" s="35"/>
      <c r="AJN113" s="35"/>
      <c r="AJO113" s="35"/>
      <c r="AJP113" s="35"/>
      <c r="AJQ113" s="35"/>
      <c r="AJR113" s="35"/>
      <c r="AJS113" s="35"/>
      <c r="AJT113" s="35"/>
      <c r="AJU113" s="35"/>
      <c r="AJV113" s="35"/>
      <c r="AJW113" s="35"/>
      <c r="AJX113" s="35"/>
      <c r="AJY113" s="35"/>
      <c r="AJZ113" s="35"/>
      <c r="AKA113" s="35"/>
      <c r="AKB113" s="35"/>
      <c r="AKC113" s="35"/>
      <c r="AKD113" s="35"/>
      <c r="AKE113" s="35"/>
      <c r="AKF113" s="35"/>
      <c r="AKG113" s="35"/>
      <c r="AKH113" s="35"/>
      <c r="AKI113" s="35"/>
      <c r="AKJ113" s="35"/>
      <c r="AKK113" s="35"/>
      <c r="AKL113" s="35"/>
      <c r="AKM113" s="35"/>
      <c r="AKN113" s="35"/>
      <c r="AKO113" s="35"/>
      <c r="AKP113" s="35"/>
      <c r="AKQ113" s="35"/>
      <c r="AKR113" s="35"/>
      <c r="AKS113" s="35"/>
      <c r="AKT113" s="35"/>
      <c r="AKU113" s="35"/>
      <c r="AKV113" s="35"/>
      <c r="AKW113" s="35"/>
      <c r="AKX113" s="35"/>
      <c r="AKY113" s="35"/>
      <c r="AKZ113" s="35"/>
      <c r="ALA113" s="35"/>
      <c r="ALB113" s="35"/>
      <c r="ALC113" s="35"/>
      <c r="ALD113" s="35"/>
      <c r="ALE113" s="35"/>
      <c r="ALF113" s="35"/>
      <c r="ALG113" s="35"/>
      <c r="ALH113" s="35"/>
      <c r="ALI113" s="35"/>
      <c r="ALJ113" s="35"/>
      <c r="ALK113" s="35"/>
      <c r="ALL113" s="35"/>
      <c r="ALM113" s="35"/>
      <c r="ALN113" s="35"/>
      <c r="ALO113" s="35"/>
      <c r="ALP113" s="35"/>
      <c r="ALQ113" s="35"/>
      <c r="ALR113" s="35"/>
      <c r="ALS113" s="35"/>
      <c r="ALT113" s="35"/>
      <c r="ALU113" s="35"/>
      <c r="ALV113" s="35"/>
      <c r="ALW113" s="35"/>
      <c r="ALX113" s="35"/>
      <c r="ALY113" s="35"/>
      <c r="ALZ113" s="35"/>
      <c r="AMA113" s="35"/>
      <c r="AMB113" s="35"/>
      <c r="AMC113" s="35"/>
      <c r="AMD113" s="35"/>
      <c r="AME113" s="35"/>
      <c r="AMF113" s="35"/>
      <c r="AMG113" s="35"/>
      <c r="AMH113" s="35"/>
      <c r="AMI113" s="35"/>
      <c r="AMJ113" s="35"/>
      <c r="AMK113" s="35"/>
    </row>
    <row r="114" s="1" customFormat="1" ht="20.1" customHeight="1" spans="1:1025">
      <c r="A114" s="11"/>
      <c r="B114" s="11">
        <v>111</v>
      </c>
      <c r="C114" s="12"/>
      <c r="D114" s="13"/>
      <c r="E114" s="14"/>
      <c r="F114" s="14"/>
      <c r="G114" s="13"/>
      <c r="H114" s="15"/>
      <c r="I114" s="20"/>
      <c r="J114" s="13"/>
      <c r="K114" s="24">
        <v>8.421</v>
      </c>
      <c r="L114" s="22">
        <f>K114/0.003375</f>
        <v>2495.11111111111</v>
      </c>
      <c r="M114" s="25">
        <v>244.7</v>
      </c>
      <c r="N114" s="15">
        <f>M114/22.5</f>
        <v>10.8755555555556</v>
      </c>
      <c r="O114" s="15"/>
      <c r="P114" s="15"/>
      <c r="Q114" s="30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3"/>
      <c r="AG114" s="34"/>
      <c r="AH114" s="34"/>
      <c r="AI114" s="34"/>
      <c r="AJ114" s="34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  <c r="BD114" s="35"/>
      <c r="BE114" s="35"/>
      <c r="BF114" s="35"/>
      <c r="BG114" s="35"/>
      <c r="BH114" s="35"/>
      <c r="BI114" s="35"/>
      <c r="BJ114" s="35"/>
      <c r="BK114" s="35"/>
      <c r="BL114" s="35"/>
      <c r="BM114" s="35"/>
      <c r="BN114" s="35"/>
      <c r="BO114" s="35"/>
      <c r="BP114" s="35"/>
      <c r="BQ114" s="35"/>
      <c r="BR114" s="35"/>
      <c r="BS114" s="35"/>
      <c r="BT114" s="35"/>
      <c r="BU114" s="35"/>
      <c r="BV114" s="35"/>
      <c r="BW114" s="35"/>
      <c r="BX114" s="35"/>
      <c r="BY114" s="35"/>
      <c r="BZ114" s="35"/>
      <c r="CA114" s="35"/>
      <c r="CB114" s="35"/>
      <c r="CC114" s="35"/>
      <c r="CD114" s="35"/>
      <c r="CE114" s="35"/>
      <c r="CF114" s="35"/>
      <c r="CG114" s="35"/>
      <c r="CH114" s="35"/>
      <c r="CI114" s="35"/>
      <c r="CJ114" s="35"/>
      <c r="CK114" s="35"/>
      <c r="CL114" s="35"/>
      <c r="CM114" s="35"/>
      <c r="CN114" s="35"/>
      <c r="CO114" s="35"/>
      <c r="CP114" s="35"/>
      <c r="CQ114" s="35"/>
      <c r="CR114" s="35"/>
      <c r="CS114" s="35"/>
      <c r="CT114" s="35"/>
      <c r="CU114" s="35"/>
      <c r="CV114" s="35"/>
      <c r="CW114" s="35"/>
      <c r="CX114" s="35"/>
      <c r="CY114" s="35"/>
      <c r="CZ114" s="35"/>
      <c r="DA114" s="35"/>
      <c r="DB114" s="35"/>
      <c r="DC114" s="35"/>
      <c r="DD114" s="35"/>
      <c r="DE114" s="35"/>
      <c r="DF114" s="35"/>
      <c r="DG114" s="35"/>
      <c r="DH114" s="35"/>
      <c r="DI114" s="35"/>
      <c r="DJ114" s="35"/>
      <c r="DK114" s="35"/>
      <c r="DL114" s="35"/>
      <c r="DM114" s="35"/>
      <c r="DN114" s="35"/>
      <c r="DO114" s="35"/>
      <c r="DP114" s="35"/>
      <c r="DQ114" s="35"/>
      <c r="DR114" s="35"/>
      <c r="DS114" s="35"/>
      <c r="DT114" s="35"/>
      <c r="DU114" s="35"/>
      <c r="DV114" s="35"/>
      <c r="DW114" s="35"/>
      <c r="DX114" s="35"/>
      <c r="DY114" s="35"/>
      <c r="DZ114" s="35"/>
      <c r="EA114" s="35"/>
      <c r="EB114" s="35"/>
      <c r="EC114" s="35"/>
      <c r="ED114" s="35"/>
      <c r="EE114" s="35"/>
      <c r="EF114" s="35"/>
      <c r="EG114" s="35"/>
      <c r="EH114" s="35"/>
      <c r="EI114" s="35"/>
      <c r="EJ114" s="35"/>
      <c r="EK114" s="35"/>
      <c r="EL114" s="35"/>
      <c r="EM114" s="35"/>
      <c r="EN114" s="35"/>
      <c r="EO114" s="35"/>
      <c r="EP114" s="35"/>
      <c r="EQ114" s="35"/>
      <c r="ER114" s="35"/>
      <c r="ES114" s="35"/>
      <c r="ET114" s="35"/>
      <c r="EU114" s="35"/>
      <c r="EV114" s="35"/>
      <c r="EW114" s="35"/>
      <c r="EX114" s="35"/>
      <c r="EY114" s="35"/>
      <c r="EZ114" s="35"/>
      <c r="FA114" s="35"/>
      <c r="FB114" s="35"/>
      <c r="FC114" s="35"/>
      <c r="FD114" s="35"/>
      <c r="FE114" s="35"/>
      <c r="FF114" s="35"/>
      <c r="FG114" s="35"/>
      <c r="FH114" s="35"/>
      <c r="FI114" s="35"/>
      <c r="FJ114" s="35"/>
      <c r="FK114" s="35"/>
      <c r="FL114" s="35"/>
      <c r="FM114" s="35"/>
      <c r="FN114" s="35"/>
      <c r="FO114" s="35"/>
      <c r="FP114" s="35"/>
      <c r="FQ114" s="35"/>
      <c r="FR114" s="35"/>
      <c r="FS114" s="35"/>
      <c r="FT114" s="35"/>
      <c r="FU114" s="35"/>
      <c r="FV114" s="35"/>
      <c r="FW114" s="35"/>
      <c r="FX114" s="35"/>
      <c r="FY114" s="35"/>
      <c r="FZ114" s="35"/>
      <c r="GA114" s="35"/>
      <c r="GB114" s="35"/>
      <c r="GC114" s="35"/>
      <c r="GD114" s="35"/>
      <c r="GE114" s="35"/>
      <c r="GF114" s="35"/>
      <c r="GG114" s="35"/>
      <c r="GH114" s="35"/>
      <c r="GI114" s="35"/>
      <c r="GJ114" s="35"/>
      <c r="GK114" s="35"/>
      <c r="GL114" s="35"/>
      <c r="GM114" s="35"/>
      <c r="GN114" s="35"/>
      <c r="GO114" s="35"/>
      <c r="GP114" s="35"/>
      <c r="GQ114" s="35"/>
      <c r="GR114" s="35"/>
      <c r="GS114" s="35"/>
      <c r="GT114" s="35"/>
      <c r="GU114" s="35"/>
      <c r="GV114" s="35"/>
      <c r="GW114" s="35"/>
      <c r="GX114" s="35"/>
      <c r="GY114" s="35"/>
      <c r="GZ114" s="35"/>
      <c r="HA114" s="35"/>
      <c r="HB114" s="35"/>
      <c r="HC114" s="35"/>
      <c r="HD114" s="35"/>
      <c r="HE114" s="35"/>
      <c r="HF114" s="35"/>
      <c r="HG114" s="35"/>
      <c r="HH114" s="35"/>
      <c r="HI114" s="35"/>
      <c r="HJ114" s="35"/>
      <c r="HK114" s="35"/>
      <c r="HL114" s="35"/>
      <c r="HM114" s="35"/>
      <c r="HN114" s="35"/>
      <c r="HO114" s="35"/>
      <c r="HP114" s="35"/>
      <c r="HQ114" s="35"/>
      <c r="HR114" s="35"/>
      <c r="HS114" s="35"/>
      <c r="HT114" s="35"/>
      <c r="HU114" s="35"/>
      <c r="HV114" s="35"/>
      <c r="HW114" s="35"/>
      <c r="HX114" s="35"/>
      <c r="HY114" s="35"/>
      <c r="HZ114" s="35"/>
      <c r="IA114" s="35"/>
      <c r="IB114" s="35"/>
      <c r="IC114" s="35"/>
      <c r="ID114" s="35"/>
      <c r="IE114" s="35"/>
      <c r="IF114" s="35"/>
      <c r="IG114" s="35"/>
      <c r="IH114" s="35"/>
      <c r="II114" s="35"/>
      <c r="IJ114" s="35"/>
      <c r="IK114" s="35"/>
      <c r="IL114" s="35"/>
      <c r="IM114" s="35"/>
      <c r="IN114" s="35"/>
      <c r="IO114" s="35"/>
      <c r="IP114" s="35"/>
      <c r="IQ114" s="35"/>
      <c r="IR114" s="35"/>
      <c r="IS114" s="35"/>
      <c r="IT114" s="35"/>
      <c r="IU114" s="35"/>
      <c r="IV114" s="35"/>
      <c r="IW114" s="35"/>
      <c r="IX114" s="35"/>
      <c r="IY114" s="35"/>
      <c r="IZ114" s="35"/>
      <c r="JA114" s="35"/>
      <c r="JB114" s="35"/>
      <c r="JC114" s="35"/>
      <c r="JD114" s="35"/>
      <c r="JE114" s="35"/>
      <c r="JF114" s="35"/>
      <c r="JG114" s="35"/>
      <c r="JH114" s="35"/>
      <c r="JI114" s="35"/>
      <c r="JJ114" s="35"/>
      <c r="JK114" s="35"/>
      <c r="JL114" s="35"/>
      <c r="JM114" s="35"/>
      <c r="JN114" s="35"/>
      <c r="JO114" s="35"/>
      <c r="JP114" s="35"/>
      <c r="JQ114" s="35"/>
      <c r="JR114" s="35"/>
      <c r="JS114" s="35"/>
      <c r="JT114" s="35"/>
      <c r="JU114" s="35"/>
      <c r="JV114" s="35"/>
      <c r="JW114" s="35"/>
      <c r="JX114" s="35"/>
      <c r="JY114" s="35"/>
      <c r="JZ114" s="35"/>
      <c r="KA114" s="35"/>
      <c r="KB114" s="35"/>
      <c r="KC114" s="35"/>
      <c r="KD114" s="35"/>
      <c r="KE114" s="35"/>
      <c r="KF114" s="35"/>
      <c r="KG114" s="35"/>
      <c r="KH114" s="35"/>
      <c r="KI114" s="35"/>
      <c r="KJ114" s="35"/>
      <c r="KK114" s="35"/>
      <c r="KL114" s="35"/>
      <c r="KM114" s="35"/>
      <c r="KN114" s="35"/>
      <c r="KO114" s="35"/>
      <c r="KP114" s="35"/>
      <c r="KQ114" s="35"/>
      <c r="KR114" s="35"/>
      <c r="KS114" s="35"/>
      <c r="KT114" s="35"/>
      <c r="KU114" s="35"/>
      <c r="KV114" s="35"/>
      <c r="KW114" s="35"/>
      <c r="KX114" s="35"/>
      <c r="KY114" s="35"/>
      <c r="KZ114" s="35"/>
      <c r="LA114" s="35"/>
      <c r="LB114" s="35"/>
      <c r="LC114" s="35"/>
      <c r="LD114" s="35"/>
      <c r="LE114" s="35"/>
      <c r="LF114" s="35"/>
      <c r="LG114" s="35"/>
      <c r="LH114" s="35"/>
      <c r="LI114" s="35"/>
      <c r="LJ114" s="35"/>
      <c r="LK114" s="35"/>
      <c r="LL114" s="35"/>
      <c r="LM114" s="35"/>
      <c r="LN114" s="35"/>
      <c r="LO114" s="35"/>
      <c r="LP114" s="35"/>
      <c r="LQ114" s="35"/>
      <c r="LR114" s="35"/>
      <c r="LS114" s="35"/>
      <c r="LT114" s="35"/>
      <c r="LU114" s="35"/>
      <c r="LV114" s="35"/>
      <c r="LW114" s="35"/>
      <c r="LX114" s="35"/>
      <c r="LY114" s="35"/>
      <c r="LZ114" s="35"/>
      <c r="MA114" s="35"/>
      <c r="MB114" s="35"/>
      <c r="MC114" s="35"/>
      <c r="MD114" s="35"/>
      <c r="ME114" s="35"/>
      <c r="MF114" s="35"/>
      <c r="MG114" s="35"/>
      <c r="MH114" s="35"/>
      <c r="MI114" s="35"/>
      <c r="MJ114" s="35"/>
      <c r="MK114" s="35"/>
      <c r="ML114" s="35"/>
      <c r="MM114" s="35"/>
      <c r="MN114" s="35"/>
      <c r="MO114" s="35"/>
      <c r="MP114" s="35"/>
      <c r="MQ114" s="35"/>
      <c r="MR114" s="35"/>
      <c r="MS114" s="35"/>
      <c r="MT114" s="35"/>
      <c r="MU114" s="35"/>
      <c r="MV114" s="35"/>
      <c r="MW114" s="35"/>
      <c r="MX114" s="35"/>
      <c r="MY114" s="35"/>
      <c r="MZ114" s="35"/>
      <c r="NA114" s="35"/>
      <c r="NB114" s="35"/>
      <c r="NC114" s="35"/>
      <c r="ND114" s="35"/>
      <c r="NE114" s="35"/>
      <c r="NF114" s="35"/>
      <c r="NG114" s="35"/>
      <c r="NH114" s="35"/>
      <c r="NI114" s="35"/>
      <c r="NJ114" s="35"/>
      <c r="NK114" s="35"/>
      <c r="NL114" s="35"/>
      <c r="NM114" s="35"/>
      <c r="NN114" s="35"/>
      <c r="NO114" s="35"/>
      <c r="NP114" s="35"/>
      <c r="NQ114" s="35"/>
      <c r="NR114" s="35"/>
      <c r="NS114" s="35"/>
      <c r="NT114" s="35"/>
      <c r="NU114" s="35"/>
      <c r="NV114" s="35"/>
      <c r="NW114" s="35"/>
      <c r="NX114" s="35"/>
      <c r="NY114" s="35"/>
      <c r="NZ114" s="35"/>
      <c r="OA114" s="35"/>
      <c r="OB114" s="35"/>
      <c r="OC114" s="35"/>
      <c r="OD114" s="35"/>
      <c r="OE114" s="35"/>
      <c r="OF114" s="35"/>
      <c r="OG114" s="35"/>
      <c r="OH114" s="35"/>
      <c r="OI114" s="35"/>
      <c r="OJ114" s="35"/>
      <c r="OK114" s="35"/>
      <c r="OL114" s="35"/>
      <c r="OM114" s="35"/>
      <c r="ON114" s="35"/>
      <c r="OO114" s="35"/>
      <c r="OP114" s="35"/>
      <c r="OQ114" s="35"/>
      <c r="OR114" s="35"/>
      <c r="OS114" s="35"/>
      <c r="OT114" s="35"/>
      <c r="OU114" s="35"/>
      <c r="OV114" s="35"/>
      <c r="OW114" s="35"/>
      <c r="OX114" s="35"/>
      <c r="OY114" s="35"/>
      <c r="OZ114" s="35"/>
      <c r="PA114" s="35"/>
      <c r="PB114" s="35"/>
      <c r="PC114" s="35"/>
      <c r="PD114" s="35"/>
      <c r="PE114" s="35"/>
      <c r="PF114" s="35"/>
      <c r="PG114" s="35"/>
      <c r="PH114" s="35"/>
      <c r="PI114" s="35"/>
      <c r="PJ114" s="35"/>
      <c r="PK114" s="35"/>
      <c r="PL114" s="35"/>
      <c r="PM114" s="35"/>
      <c r="PN114" s="35"/>
      <c r="PO114" s="35"/>
      <c r="PP114" s="35"/>
      <c r="PQ114" s="35"/>
      <c r="PR114" s="35"/>
      <c r="PS114" s="35"/>
      <c r="PT114" s="35"/>
      <c r="PU114" s="35"/>
      <c r="PV114" s="35"/>
      <c r="PW114" s="35"/>
      <c r="PX114" s="35"/>
      <c r="PY114" s="35"/>
      <c r="PZ114" s="35"/>
      <c r="QA114" s="35"/>
      <c r="QB114" s="35"/>
      <c r="QC114" s="35"/>
      <c r="QD114" s="35"/>
      <c r="QE114" s="35"/>
      <c r="QF114" s="35"/>
      <c r="QG114" s="35"/>
      <c r="QH114" s="35"/>
      <c r="QI114" s="35"/>
      <c r="QJ114" s="35"/>
      <c r="QK114" s="35"/>
      <c r="QL114" s="35"/>
      <c r="QM114" s="35"/>
      <c r="QN114" s="35"/>
      <c r="QO114" s="35"/>
      <c r="QP114" s="35"/>
      <c r="QQ114" s="35"/>
      <c r="QR114" s="35"/>
      <c r="QS114" s="35"/>
      <c r="QT114" s="35"/>
      <c r="QU114" s="35"/>
      <c r="QV114" s="35"/>
      <c r="QW114" s="35"/>
      <c r="QX114" s="35"/>
      <c r="QY114" s="35"/>
      <c r="QZ114" s="35"/>
      <c r="RA114" s="35"/>
      <c r="RB114" s="35"/>
      <c r="RC114" s="35"/>
      <c r="RD114" s="35"/>
      <c r="RE114" s="35"/>
      <c r="RF114" s="35"/>
      <c r="RG114" s="35"/>
      <c r="RH114" s="35"/>
      <c r="RI114" s="35"/>
      <c r="RJ114" s="35"/>
      <c r="RK114" s="35"/>
      <c r="RL114" s="35"/>
      <c r="RM114" s="35"/>
      <c r="RN114" s="35"/>
      <c r="RO114" s="35"/>
      <c r="RP114" s="35"/>
      <c r="RQ114" s="35"/>
      <c r="RR114" s="35"/>
      <c r="RS114" s="35"/>
      <c r="RT114" s="35"/>
      <c r="RU114" s="35"/>
      <c r="RV114" s="35"/>
      <c r="RW114" s="35"/>
      <c r="RX114" s="35"/>
      <c r="RY114" s="35"/>
      <c r="RZ114" s="35"/>
      <c r="SA114" s="35"/>
      <c r="SB114" s="35"/>
      <c r="SC114" s="35"/>
      <c r="SD114" s="35"/>
      <c r="SE114" s="35"/>
      <c r="SF114" s="35"/>
      <c r="SG114" s="35"/>
      <c r="SH114" s="35"/>
      <c r="SI114" s="35"/>
      <c r="SJ114" s="35"/>
      <c r="SK114" s="35"/>
      <c r="SL114" s="35"/>
      <c r="SM114" s="35"/>
      <c r="SN114" s="35"/>
      <c r="SO114" s="35"/>
      <c r="SP114" s="35"/>
      <c r="SQ114" s="35"/>
      <c r="SR114" s="35"/>
      <c r="SS114" s="35"/>
      <c r="ST114" s="35"/>
      <c r="SU114" s="35"/>
      <c r="SV114" s="35"/>
      <c r="SW114" s="35"/>
      <c r="SX114" s="35"/>
      <c r="SY114" s="35"/>
      <c r="SZ114" s="35"/>
      <c r="TA114" s="35"/>
      <c r="TB114" s="35"/>
      <c r="TC114" s="35"/>
      <c r="TD114" s="35"/>
      <c r="TE114" s="35"/>
      <c r="TF114" s="35"/>
      <c r="TG114" s="35"/>
      <c r="TH114" s="35"/>
      <c r="TI114" s="35"/>
      <c r="TJ114" s="35"/>
      <c r="TK114" s="35"/>
      <c r="TL114" s="35"/>
      <c r="TM114" s="35"/>
      <c r="TN114" s="35"/>
      <c r="TO114" s="35"/>
      <c r="TP114" s="35"/>
      <c r="TQ114" s="35"/>
      <c r="TR114" s="35"/>
      <c r="TS114" s="35"/>
      <c r="TT114" s="35"/>
      <c r="TU114" s="35"/>
      <c r="TV114" s="35"/>
      <c r="TW114" s="35"/>
      <c r="TX114" s="35"/>
      <c r="TY114" s="35"/>
      <c r="TZ114" s="35"/>
      <c r="UA114" s="35"/>
      <c r="UB114" s="35"/>
      <c r="UC114" s="35"/>
      <c r="UD114" s="35"/>
      <c r="UE114" s="35"/>
      <c r="UF114" s="35"/>
      <c r="UG114" s="35"/>
      <c r="UH114" s="35"/>
      <c r="UI114" s="35"/>
      <c r="UJ114" s="35"/>
      <c r="UK114" s="35"/>
      <c r="UL114" s="35"/>
      <c r="UM114" s="35"/>
      <c r="UN114" s="35"/>
      <c r="UO114" s="35"/>
      <c r="UP114" s="35"/>
      <c r="UQ114" s="35"/>
      <c r="UR114" s="35"/>
      <c r="US114" s="35"/>
      <c r="UT114" s="35"/>
      <c r="UU114" s="35"/>
      <c r="UV114" s="35"/>
      <c r="UW114" s="35"/>
      <c r="UX114" s="35"/>
      <c r="UY114" s="35"/>
      <c r="UZ114" s="35"/>
      <c r="VA114" s="35"/>
      <c r="VB114" s="35"/>
      <c r="VC114" s="35"/>
      <c r="VD114" s="35"/>
      <c r="VE114" s="35"/>
      <c r="VF114" s="35"/>
      <c r="VG114" s="35"/>
      <c r="VH114" s="35"/>
      <c r="VI114" s="35"/>
      <c r="VJ114" s="35"/>
      <c r="VK114" s="35"/>
      <c r="VL114" s="35"/>
      <c r="VM114" s="35"/>
      <c r="VN114" s="35"/>
      <c r="VO114" s="35"/>
      <c r="VP114" s="35"/>
      <c r="VQ114" s="35"/>
      <c r="VR114" s="35"/>
      <c r="VS114" s="35"/>
      <c r="VT114" s="35"/>
      <c r="VU114" s="35"/>
      <c r="VV114" s="35"/>
      <c r="VW114" s="35"/>
      <c r="VX114" s="35"/>
      <c r="VY114" s="35"/>
      <c r="VZ114" s="35"/>
      <c r="WA114" s="35"/>
      <c r="WB114" s="35"/>
      <c r="WC114" s="35"/>
      <c r="WD114" s="35"/>
      <c r="WE114" s="35"/>
      <c r="WF114" s="35"/>
      <c r="WG114" s="35"/>
      <c r="WH114" s="35"/>
      <c r="WI114" s="35"/>
      <c r="WJ114" s="35"/>
      <c r="WK114" s="35"/>
      <c r="WL114" s="35"/>
      <c r="WM114" s="35"/>
      <c r="WN114" s="35"/>
      <c r="WO114" s="35"/>
      <c r="WP114" s="35"/>
      <c r="WQ114" s="35"/>
      <c r="WR114" s="35"/>
      <c r="WS114" s="35"/>
      <c r="WT114" s="35"/>
      <c r="WU114" s="35"/>
      <c r="WV114" s="35"/>
      <c r="WW114" s="35"/>
      <c r="WX114" s="35"/>
      <c r="WY114" s="35"/>
      <c r="WZ114" s="35"/>
      <c r="XA114" s="35"/>
      <c r="XB114" s="35"/>
      <c r="XC114" s="35"/>
      <c r="XD114" s="35"/>
      <c r="XE114" s="35"/>
      <c r="XF114" s="35"/>
      <c r="XG114" s="35"/>
      <c r="XH114" s="35"/>
      <c r="XI114" s="35"/>
      <c r="XJ114" s="35"/>
      <c r="XK114" s="35"/>
      <c r="XL114" s="35"/>
      <c r="XM114" s="35"/>
      <c r="XN114" s="35"/>
      <c r="XO114" s="35"/>
      <c r="XP114" s="35"/>
      <c r="XQ114" s="35"/>
      <c r="XR114" s="35"/>
      <c r="XS114" s="35"/>
      <c r="XT114" s="35"/>
      <c r="XU114" s="35"/>
      <c r="XV114" s="35"/>
      <c r="XW114" s="35"/>
      <c r="XX114" s="35"/>
      <c r="XY114" s="35"/>
      <c r="XZ114" s="35"/>
      <c r="YA114" s="35"/>
      <c r="YB114" s="35"/>
      <c r="YC114" s="35"/>
      <c r="YD114" s="35"/>
      <c r="YE114" s="35"/>
      <c r="YF114" s="35"/>
      <c r="YG114" s="35"/>
      <c r="YH114" s="35"/>
      <c r="YI114" s="35"/>
      <c r="YJ114" s="35"/>
      <c r="YK114" s="35"/>
      <c r="YL114" s="35"/>
      <c r="YM114" s="35"/>
      <c r="YN114" s="35"/>
      <c r="YO114" s="35"/>
      <c r="YP114" s="35"/>
      <c r="YQ114" s="35"/>
      <c r="YR114" s="35"/>
      <c r="YS114" s="35"/>
      <c r="YT114" s="35"/>
      <c r="YU114" s="35"/>
      <c r="YV114" s="35"/>
      <c r="YW114" s="35"/>
      <c r="YX114" s="35"/>
      <c r="YY114" s="35"/>
      <c r="YZ114" s="35"/>
      <c r="ZA114" s="35"/>
      <c r="ZB114" s="35"/>
      <c r="ZC114" s="35"/>
      <c r="ZD114" s="35"/>
      <c r="ZE114" s="35"/>
      <c r="ZF114" s="35"/>
      <c r="ZG114" s="35"/>
      <c r="ZH114" s="35"/>
      <c r="ZI114" s="35"/>
      <c r="ZJ114" s="35"/>
      <c r="ZK114" s="35"/>
      <c r="ZL114" s="35"/>
      <c r="ZM114" s="35"/>
      <c r="ZN114" s="35"/>
      <c r="ZO114" s="35"/>
      <c r="ZP114" s="35"/>
      <c r="ZQ114" s="35"/>
      <c r="ZR114" s="35"/>
      <c r="ZS114" s="35"/>
      <c r="ZT114" s="35"/>
      <c r="ZU114" s="35"/>
      <c r="ZV114" s="35"/>
      <c r="ZW114" s="35"/>
      <c r="ZX114" s="35"/>
      <c r="ZY114" s="35"/>
      <c r="ZZ114" s="35"/>
      <c r="AAA114" s="35"/>
      <c r="AAB114" s="35"/>
      <c r="AAC114" s="35"/>
      <c r="AAD114" s="35"/>
      <c r="AAE114" s="35"/>
      <c r="AAF114" s="35"/>
      <c r="AAG114" s="35"/>
      <c r="AAH114" s="35"/>
      <c r="AAI114" s="35"/>
      <c r="AAJ114" s="35"/>
      <c r="AAK114" s="35"/>
      <c r="AAL114" s="35"/>
      <c r="AAM114" s="35"/>
      <c r="AAN114" s="35"/>
      <c r="AAO114" s="35"/>
      <c r="AAP114" s="35"/>
      <c r="AAQ114" s="35"/>
      <c r="AAR114" s="35"/>
      <c r="AAS114" s="35"/>
      <c r="AAT114" s="35"/>
      <c r="AAU114" s="35"/>
      <c r="AAV114" s="35"/>
      <c r="AAW114" s="35"/>
      <c r="AAX114" s="35"/>
      <c r="AAY114" s="35"/>
      <c r="AAZ114" s="35"/>
      <c r="ABA114" s="35"/>
      <c r="ABB114" s="35"/>
      <c r="ABC114" s="35"/>
      <c r="ABD114" s="35"/>
      <c r="ABE114" s="35"/>
      <c r="ABF114" s="35"/>
      <c r="ABG114" s="35"/>
      <c r="ABH114" s="35"/>
      <c r="ABI114" s="35"/>
      <c r="ABJ114" s="35"/>
      <c r="ABK114" s="35"/>
      <c r="ABL114" s="35"/>
      <c r="ABM114" s="35"/>
      <c r="ABN114" s="35"/>
      <c r="ABO114" s="35"/>
      <c r="ABP114" s="35"/>
      <c r="ABQ114" s="35"/>
      <c r="ABR114" s="35"/>
      <c r="ABS114" s="35"/>
      <c r="ABT114" s="35"/>
      <c r="ABU114" s="35"/>
      <c r="ABV114" s="35"/>
      <c r="ABW114" s="35"/>
      <c r="ABX114" s="35"/>
      <c r="ABY114" s="35"/>
      <c r="ABZ114" s="35"/>
      <c r="ACA114" s="35"/>
      <c r="ACB114" s="35"/>
      <c r="ACC114" s="35"/>
      <c r="ACD114" s="35"/>
      <c r="ACE114" s="35"/>
      <c r="ACF114" s="35"/>
      <c r="ACG114" s="35"/>
      <c r="ACH114" s="35"/>
      <c r="ACI114" s="35"/>
      <c r="ACJ114" s="35"/>
      <c r="ACK114" s="35"/>
      <c r="ACL114" s="35"/>
      <c r="ACM114" s="35"/>
      <c r="ACN114" s="35"/>
      <c r="ACO114" s="35"/>
      <c r="ACP114" s="35"/>
      <c r="ACQ114" s="35"/>
      <c r="ACR114" s="35"/>
      <c r="ACS114" s="35"/>
      <c r="ACT114" s="35"/>
      <c r="ACU114" s="35"/>
      <c r="ACV114" s="35"/>
      <c r="ACW114" s="35"/>
      <c r="ACX114" s="35"/>
      <c r="ACY114" s="35"/>
      <c r="ACZ114" s="35"/>
      <c r="ADA114" s="35"/>
      <c r="ADB114" s="35"/>
      <c r="ADC114" s="35"/>
      <c r="ADD114" s="35"/>
      <c r="ADE114" s="35"/>
      <c r="ADF114" s="35"/>
      <c r="ADG114" s="35"/>
      <c r="ADH114" s="35"/>
      <c r="ADI114" s="35"/>
      <c r="ADJ114" s="35"/>
      <c r="ADK114" s="35"/>
      <c r="ADL114" s="35"/>
      <c r="ADM114" s="35"/>
      <c r="ADN114" s="35"/>
      <c r="ADO114" s="35"/>
      <c r="ADP114" s="35"/>
      <c r="ADQ114" s="35"/>
      <c r="ADR114" s="35"/>
      <c r="ADS114" s="35"/>
      <c r="ADT114" s="35"/>
      <c r="ADU114" s="35"/>
      <c r="ADV114" s="35"/>
      <c r="ADW114" s="35"/>
      <c r="ADX114" s="35"/>
      <c r="ADY114" s="35"/>
      <c r="ADZ114" s="35"/>
      <c r="AEA114" s="35"/>
      <c r="AEB114" s="35"/>
      <c r="AEC114" s="35"/>
      <c r="AED114" s="35"/>
      <c r="AEE114" s="35"/>
      <c r="AEF114" s="35"/>
      <c r="AEG114" s="35"/>
      <c r="AEH114" s="35"/>
      <c r="AEI114" s="35"/>
      <c r="AEJ114" s="35"/>
      <c r="AEK114" s="35"/>
      <c r="AEL114" s="35"/>
      <c r="AEM114" s="35"/>
      <c r="AEN114" s="35"/>
      <c r="AEO114" s="35"/>
      <c r="AEP114" s="35"/>
      <c r="AEQ114" s="35"/>
      <c r="AER114" s="35"/>
      <c r="AES114" s="35"/>
      <c r="AET114" s="35"/>
      <c r="AEU114" s="35"/>
      <c r="AEV114" s="35"/>
      <c r="AEW114" s="35"/>
      <c r="AEX114" s="35"/>
      <c r="AEY114" s="35"/>
      <c r="AEZ114" s="35"/>
      <c r="AFA114" s="35"/>
      <c r="AFB114" s="35"/>
      <c r="AFC114" s="35"/>
      <c r="AFD114" s="35"/>
      <c r="AFE114" s="35"/>
      <c r="AFF114" s="35"/>
      <c r="AFG114" s="35"/>
      <c r="AFH114" s="35"/>
      <c r="AFI114" s="35"/>
      <c r="AFJ114" s="35"/>
      <c r="AFK114" s="35"/>
      <c r="AFL114" s="35"/>
      <c r="AFM114" s="35"/>
      <c r="AFN114" s="35"/>
      <c r="AFO114" s="35"/>
      <c r="AFP114" s="35"/>
      <c r="AFQ114" s="35"/>
      <c r="AFR114" s="35"/>
      <c r="AFS114" s="35"/>
      <c r="AFT114" s="35"/>
      <c r="AFU114" s="35"/>
      <c r="AFV114" s="35"/>
      <c r="AFW114" s="35"/>
      <c r="AFX114" s="35"/>
      <c r="AFY114" s="35"/>
      <c r="AFZ114" s="35"/>
      <c r="AGA114" s="35"/>
      <c r="AGB114" s="35"/>
      <c r="AGC114" s="35"/>
      <c r="AGD114" s="35"/>
      <c r="AGE114" s="35"/>
      <c r="AGF114" s="35"/>
      <c r="AGG114" s="35"/>
      <c r="AGH114" s="35"/>
      <c r="AGI114" s="35"/>
      <c r="AGJ114" s="35"/>
      <c r="AGK114" s="35"/>
      <c r="AGL114" s="35"/>
      <c r="AGM114" s="35"/>
      <c r="AGN114" s="35"/>
      <c r="AGO114" s="35"/>
      <c r="AGP114" s="35"/>
      <c r="AGQ114" s="35"/>
      <c r="AGR114" s="35"/>
      <c r="AGS114" s="35"/>
      <c r="AGT114" s="35"/>
      <c r="AGU114" s="35"/>
      <c r="AGV114" s="35"/>
      <c r="AGW114" s="35"/>
      <c r="AGX114" s="35"/>
      <c r="AGY114" s="35"/>
      <c r="AGZ114" s="35"/>
      <c r="AHA114" s="35"/>
      <c r="AHB114" s="35"/>
      <c r="AHC114" s="35"/>
      <c r="AHD114" s="35"/>
      <c r="AHE114" s="35"/>
      <c r="AHF114" s="35"/>
      <c r="AHG114" s="35"/>
      <c r="AHH114" s="35"/>
      <c r="AHI114" s="35"/>
      <c r="AHJ114" s="35"/>
      <c r="AHK114" s="35"/>
      <c r="AHL114" s="35"/>
      <c r="AHM114" s="35"/>
      <c r="AHN114" s="35"/>
      <c r="AHO114" s="35"/>
      <c r="AHP114" s="35"/>
      <c r="AHQ114" s="35"/>
      <c r="AHR114" s="35"/>
      <c r="AHS114" s="35"/>
      <c r="AHT114" s="35"/>
      <c r="AHU114" s="35"/>
      <c r="AHV114" s="35"/>
      <c r="AHW114" s="35"/>
      <c r="AHX114" s="35"/>
      <c r="AHY114" s="35"/>
      <c r="AHZ114" s="35"/>
      <c r="AIA114" s="35"/>
      <c r="AIB114" s="35"/>
      <c r="AIC114" s="35"/>
      <c r="AID114" s="35"/>
      <c r="AIE114" s="35"/>
      <c r="AIF114" s="35"/>
      <c r="AIG114" s="35"/>
      <c r="AIH114" s="35"/>
      <c r="AII114" s="35"/>
      <c r="AIJ114" s="35"/>
      <c r="AIK114" s="35"/>
      <c r="AIL114" s="35"/>
      <c r="AIM114" s="35"/>
      <c r="AIN114" s="35"/>
      <c r="AIO114" s="35"/>
      <c r="AIP114" s="35"/>
      <c r="AIQ114" s="35"/>
      <c r="AIR114" s="35"/>
      <c r="AIS114" s="35"/>
      <c r="AIT114" s="35"/>
      <c r="AIU114" s="35"/>
      <c r="AIV114" s="35"/>
      <c r="AIW114" s="35"/>
      <c r="AIX114" s="35"/>
      <c r="AIY114" s="35"/>
      <c r="AIZ114" s="35"/>
      <c r="AJA114" s="35"/>
      <c r="AJB114" s="35"/>
      <c r="AJC114" s="35"/>
      <c r="AJD114" s="35"/>
      <c r="AJE114" s="35"/>
      <c r="AJF114" s="35"/>
      <c r="AJG114" s="35"/>
      <c r="AJH114" s="35"/>
      <c r="AJI114" s="35"/>
      <c r="AJJ114" s="35"/>
      <c r="AJK114" s="35"/>
      <c r="AJL114" s="35"/>
      <c r="AJM114" s="35"/>
      <c r="AJN114" s="35"/>
      <c r="AJO114" s="35"/>
      <c r="AJP114" s="35"/>
      <c r="AJQ114" s="35"/>
      <c r="AJR114" s="35"/>
      <c r="AJS114" s="35"/>
      <c r="AJT114" s="35"/>
      <c r="AJU114" s="35"/>
      <c r="AJV114" s="35"/>
      <c r="AJW114" s="35"/>
      <c r="AJX114" s="35"/>
      <c r="AJY114" s="35"/>
      <c r="AJZ114" s="35"/>
      <c r="AKA114" s="35"/>
      <c r="AKB114" s="35"/>
      <c r="AKC114" s="35"/>
      <c r="AKD114" s="35"/>
      <c r="AKE114" s="35"/>
      <c r="AKF114" s="35"/>
      <c r="AKG114" s="35"/>
      <c r="AKH114" s="35"/>
      <c r="AKI114" s="35"/>
      <c r="AKJ114" s="35"/>
      <c r="AKK114" s="35"/>
      <c r="AKL114" s="35"/>
      <c r="AKM114" s="35"/>
      <c r="AKN114" s="35"/>
      <c r="AKO114" s="35"/>
      <c r="AKP114" s="35"/>
      <c r="AKQ114" s="35"/>
      <c r="AKR114" s="35"/>
      <c r="AKS114" s="35"/>
      <c r="AKT114" s="35"/>
      <c r="AKU114" s="35"/>
      <c r="AKV114" s="35"/>
      <c r="AKW114" s="35"/>
      <c r="AKX114" s="35"/>
      <c r="AKY114" s="35"/>
      <c r="AKZ114" s="35"/>
      <c r="ALA114" s="35"/>
      <c r="ALB114" s="35"/>
      <c r="ALC114" s="35"/>
      <c r="ALD114" s="35"/>
      <c r="ALE114" s="35"/>
      <c r="ALF114" s="35"/>
      <c r="ALG114" s="35"/>
      <c r="ALH114" s="35"/>
      <c r="ALI114" s="35"/>
      <c r="ALJ114" s="35"/>
      <c r="ALK114" s="35"/>
      <c r="ALL114" s="35"/>
      <c r="ALM114" s="35"/>
      <c r="ALN114" s="35"/>
      <c r="ALO114" s="35"/>
      <c r="ALP114" s="35"/>
      <c r="ALQ114" s="35"/>
      <c r="ALR114" s="35"/>
      <c r="ALS114" s="35"/>
      <c r="ALT114" s="35"/>
      <c r="ALU114" s="35"/>
      <c r="ALV114" s="35"/>
      <c r="ALW114" s="35"/>
      <c r="ALX114" s="35"/>
      <c r="ALY114" s="35"/>
      <c r="ALZ114" s="35"/>
      <c r="AMA114" s="35"/>
      <c r="AMB114" s="35"/>
      <c r="AMC114" s="35"/>
      <c r="AMD114" s="35"/>
      <c r="AME114" s="35"/>
      <c r="AMF114" s="35"/>
      <c r="AMG114" s="35"/>
      <c r="AMH114" s="35"/>
      <c r="AMI114" s="35"/>
      <c r="AMJ114" s="35"/>
      <c r="AMK114" s="35"/>
    </row>
    <row r="115" s="1" customFormat="1" ht="20.1" customHeight="1" spans="1:1025">
      <c r="A115" s="11"/>
      <c r="B115" s="11">
        <v>112</v>
      </c>
      <c r="C115" s="12"/>
      <c r="D115" s="13"/>
      <c r="E115" s="14"/>
      <c r="F115" s="14"/>
      <c r="G115" s="13"/>
      <c r="H115" s="15"/>
      <c r="I115" s="20">
        <v>42224</v>
      </c>
      <c r="J115" s="13">
        <v>28</v>
      </c>
      <c r="K115" s="21">
        <v>8.585</v>
      </c>
      <c r="L115" s="22">
        <f>K115/0.003375</f>
        <v>2543.7037037037</v>
      </c>
      <c r="M115" s="23">
        <v>459.1</v>
      </c>
      <c r="N115" s="15">
        <f>M115/22.5</f>
        <v>20.4044444444444</v>
      </c>
      <c r="O115" s="15">
        <f>AVERAGE(N115:N117)</f>
        <v>20.5066666666667</v>
      </c>
      <c r="P115" s="15">
        <f>(O115/15)*100</f>
        <v>136.711111111111</v>
      </c>
      <c r="Q115" s="30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3"/>
      <c r="AG115" s="34"/>
      <c r="AH115" s="34"/>
      <c r="AI115" s="34"/>
      <c r="AJ115" s="34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  <c r="BK115" s="35"/>
      <c r="BL115" s="35"/>
      <c r="BM115" s="35"/>
      <c r="BN115" s="35"/>
      <c r="BO115" s="35"/>
      <c r="BP115" s="35"/>
      <c r="BQ115" s="35"/>
      <c r="BR115" s="35"/>
      <c r="BS115" s="35"/>
      <c r="BT115" s="35"/>
      <c r="BU115" s="35"/>
      <c r="BV115" s="35"/>
      <c r="BW115" s="35"/>
      <c r="BX115" s="35"/>
      <c r="BY115" s="35"/>
      <c r="BZ115" s="35"/>
      <c r="CA115" s="35"/>
      <c r="CB115" s="35"/>
      <c r="CC115" s="35"/>
      <c r="CD115" s="35"/>
      <c r="CE115" s="35"/>
      <c r="CF115" s="35"/>
      <c r="CG115" s="35"/>
      <c r="CH115" s="35"/>
      <c r="CI115" s="35"/>
      <c r="CJ115" s="35"/>
      <c r="CK115" s="35"/>
      <c r="CL115" s="35"/>
      <c r="CM115" s="35"/>
      <c r="CN115" s="35"/>
      <c r="CO115" s="35"/>
      <c r="CP115" s="35"/>
      <c r="CQ115" s="35"/>
      <c r="CR115" s="35"/>
      <c r="CS115" s="35"/>
      <c r="CT115" s="35"/>
      <c r="CU115" s="35"/>
      <c r="CV115" s="35"/>
      <c r="CW115" s="35"/>
      <c r="CX115" s="35"/>
      <c r="CY115" s="35"/>
      <c r="CZ115" s="35"/>
      <c r="DA115" s="35"/>
      <c r="DB115" s="35"/>
      <c r="DC115" s="35"/>
      <c r="DD115" s="35"/>
      <c r="DE115" s="35"/>
      <c r="DF115" s="35"/>
      <c r="DG115" s="35"/>
      <c r="DH115" s="35"/>
      <c r="DI115" s="35"/>
      <c r="DJ115" s="35"/>
      <c r="DK115" s="35"/>
      <c r="DL115" s="35"/>
      <c r="DM115" s="35"/>
      <c r="DN115" s="35"/>
      <c r="DO115" s="35"/>
      <c r="DP115" s="35"/>
      <c r="DQ115" s="35"/>
      <c r="DR115" s="35"/>
      <c r="DS115" s="35"/>
      <c r="DT115" s="35"/>
      <c r="DU115" s="35"/>
      <c r="DV115" s="35"/>
      <c r="DW115" s="35"/>
      <c r="DX115" s="35"/>
      <c r="DY115" s="35"/>
      <c r="DZ115" s="35"/>
      <c r="EA115" s="35"/>
      <c r="EB115" s="35"/>
      <c r="EC115" s="35"/>
      <c r="ED115" s="35"/>
      <c r="EE115" s="35"/>
      <c r="EF115" s="35"/>
      <c r="EG115" s="35"/>
      <c r="EH115" s="35"/>
      <c r="EI115" s="35"/>
      <c r="EJ115" s="35"/>
      <c r="EK115" s="35"/>
      <c r="EL115" s="35"/>
      <c r="EM115" s="35"/>
      <c r="EN115" s="35"/>
      <c r="EO115" s="35"/>
      <c r="EP115" s="35"/>
      <c r="EQ115" s="35"/>
      <c r="ER115" s="35"/>
      <c r="ES115" s="35"/>
      <c r="ET115" s="35"/>
      <c r="EU115" s="35"/>
      <c r="EV115" s="35"/>
      <c r="EW115" s="35"/>
      <c r="EX115" s="35"/>
      <c r="EY115" s="35"/>
      <c r="EZ115" s="35"/>
      <c r="FA115" s="35"/>
      <c r="FB115" s="35"/>
      <c r="FC115" s="35"/>
      <c r="FD115" s="35"/>
      <c r="FE115" s="35"/>
      <c r="FF115" s="35"/>
      <c r="FG115" s="35"/>
      <c r="FH115" s="35"/>
      <c r="FI115" s="35"/>
      <c r="FJ115" s="35"/>
      <c r="FK115" s="35"/>
      <c r="FL115" s="35"/>
      <c r="FM115" s="35"/>
      <c r="FN115" s="35"/>
      <c r="FO115" s="35"/>
      <c r="FP115" s="35"/>
      <c r="FQ115" s="35"/>
      <c r="FR115" s="35"/>
      <c r="FS115" s="35"/>
      <c r="FT115" s="35"/>
      <c r="FU115" s="35"/>
      <c r="FV115" s="35"/>
      <c r="FW115" s="35"/>
      <c r="FX115" s="35"/>
      <c r="FY115" s="35"/>
      <c r="FZ115" s="35"/>
      <c r="GA115" s="35"/>
      <c r="GB115" s="35"/>
      <c r="GC115" s="35"/>
      <c r="GD115" s="35"/>
      <c r="GE115" s="35"/>
      <c r="GF115" s="35"/>
      <c r="GG115" s="35"/>
      <c r="GH115" s="35"/>
      <c r="GI115" s="35"/>
      <c r="GJ115" s="35"/>
      <c r="GK115" s="35"/>
      <c r="GL115" s="35"/>
      <c r="GM115" s="35"/>
      <c r="GN115" s="35"/>
      <c r="GO115" s="35"/>
      <c r="GP115" s="35"/>
      <c r="GQ115" s="35"/>
      <c r="GR115" s="35"/>
      <c r="GS115" s="35"/>
      <c r="GT115" s="35"/>
      <c r="GU115" s="35"/>
      <c r="GV115" s="35"/>
      <c r="GW115" s="35"/>
      <c r="GX115" s="35"/>
      <c r="GY115" s="35"/>
      <c r="GZ115" s="35"/>
      <c r="HA115" s="35"/>
      <c r="HB115" s="35"/>
      <c r="HC115" s="35"/>
      <c r="HD115" s="35"/>
      <c r="HE115" s="35"/>
      <c r="HF115" s="35"/>
      <c r="HG115" s="35"/>
      <c r="HH115" s="35"/>
      <c r="HI115" s="35"/>
      <c r="HJ115" s="35"/>
      <c r="HK115" s="35"/>
      <c r="HL115" s="35"/>
      <c r="HM115" s="35"/>
      <c r="HN115" s="35"/>
      <c r="HO115" s="35"/>
      <c r="HP115" s="35"/>
      <c r="HQ115" s="35"/>
      <c r="HR115" s="35"/>
      <c r="HS115" s="35"/>
      <c r="HT115" s="35"/>
      <c r="HU115" s="35"/>
      <c r="HV115" s="35"/>
      <c r="HW115" s="35"/>
      <c r="HX115" s="35"/>
      <c r="HY115" s="35"/>
      <c r="HZ115" s="35"/>
      <c r="IA115" s="35"/>
      <c r="IB115" s="35"/>
      <c r="IC115" s="35"/>
      <c r="ID115" s="35"/>
      <c r="IE115" s="35"/>
      <c r="IF115" s="35"/>
      <c r="IG115" s="35"/>
      <c r="IH115" s="35"/>
      <c r="II115" s="35"/>
      <c r="IJ115" s="35"/>
      <c r="IK115" s="35"/>
      <c r="IL115" s="35"/>
      <c r="IM115" s="35"/>
      <c r="IN115" s="35"/>
      <c r="IO115" s="35"/>
      <c r="IP115" s="35"/>
      <c r="IQ115" s="35"/>
      <c r="IR115" s="35"/>
      <c r="IS115" s="35"/>
      <c r="IT115" s="35"/>
      <c r="IU115" s="35"/>
      <c r="IV115" s="35"/>
      <c r="IW115" s="35"/>
      <c r="IX115" s="35"/>
      <c r="IY115" s="35"/>
      <c r="IZ115" s="35"/>
      <c r="JA115" s="35"/>
      <c r="JB115" s="35"/>
      <c r="JC115" s="35"/>
      <c r="JD115" s="35"/>
      <c r="JE115" s="35"/>
      <c r="JF115" s="35"/>
      <c r="JG115" s="35"/>
      <c r="JH115" s="35"/>
      <c r="JI115" s="35"/>
      <c r="JJ115" s="35"/>
      <c r="JK115" s="35"/>
      <c r="JL115" s="35"/>
      <c r="JM115" s="35"/>
      <c r="JN115" s="35"/>
      <c r="JO115" s="35"/>
      <c r="JP115" s="35"/>
      <c r="JQ115" s="35"/>
      <c r="JR115" s="35"/>
      <c r="JS115" s="35"/>
      <c r="JT115" s="35"/>
      <c r="JU115" s="35"/>
      <c r="JV115" s="35"/>
      <c r="JW115" s="35"/>
      <c r="JX115" s="35"/>
      <c r="JY115" s="35"/>
      <c r="JZ115" s="35"/>
      <c r="KA115" s="35"/>
      <c r="KB115" s="35"/>
      <c r="KC115" s="35"/>
      <c r="KD115" s="35"/>
      <c r="KE115" s="35"/>
      <c r="KF115" s="35"/>
      <c r="KG115" s="35"/>
      <c r="KH115" s="35"/>
      <c r="KI115" s="35"/>
      <c r="KJ115" s="35"/>
      <c r="KK115" s="35"/>
      <c r="KL115" s="35"/>
      <c r="KM115" s="35"/>
      <c r="KN115" s="35"/>
      <c r="KO115" s="35"/>
      <c r="KP115" s="35"/>
      <c r="KQ115" s="35"/>
      <c r="KR115" s="35"/>
      <c r="KS115" s="35"/>
      <c r="KT115" s="35"/>
      <c r="KU115" s="35"/>
      <c r="KV115" s="35"/>
      <c r="KW115" s="35"/>
      <c r="KX115" s="35"/>
      <c r="KY115" s="35"/>
      <c r="KZ115" s="35"/>
      <c r="LA115" s="35"/>
      <c r="LB115" s="35"/>
      <c r="LC115" s="35"/>
      <c r="LD115" s="35"/>
      <c r="LE115" s="35"/>
      <c r="LF115" s="35"/>
      <c r="LG115" s="35"/>
      <c r="LH115" s="35"/>
      <c r="LI115" s="35"/>
      <c r="LJ115" s="35"/>
      <c r="LK115" s="35"/>
      <c r="LL115" s="35"/>
      <c r="LM115" s="35"/>
      <c r="LN115" s="35"/>
      <c r="LO115" s="35"/>
      <c r="LP115" s="35"/>
      <c r="LQ115" s="35"/>
      <c r="LR115" s="35"/>
      <c r="LS115" s="35"/>
      <c r="LT115" s="35"/>
      <c r="LU115" s="35"/>
      <c r="LV115" s="35"/>
      <c r="LW115" s="35"/>
      <c r="LX115" s="35"/>
      <c r="LY115" s="35"/>
      <c r="LZ115" s="35"/>
      <c r="MA115" s="35"/>
      <c r="MB115" s="35"/>
      <c r="MC115" s="35"/>
      <c r="MD115" s="35"/>
      <c r="ME115" s="35"/>
      <c r="MF115" s="35"/>
      <c r="MG115" s="35"/>
      <c r="MH115" s="35"/>
      <c r="MI115" s="35"/>
      <c r="MJ115" s="35"/>
      <c r="MK115" s="35"/>
      <c r="ML115" s="35"/>
      <c r="MM115" s="35"/>
      <c r="MN115" s="35"/>
      <c r="MO115" s="35"/>
      <c r="MP115" s="35"/>
      <c r="MQ115" s="35"/>
      <c r="MR115" s="35"/>
      <c r="MS115" s="35"/>
      <c r="MT115" s="35"/>
      <c r="MU115" s="35"/>
      <c r="MV115" s="35"/>
      <c r="MW115" s="35"/>
      <c r="MX115" s="35"/>
      <c r="MY115" s="35"/>
      <c r="MZ115" s="35"/>
      <c r="NA115" s="35"/>
      <c r="NB115" s="35"/>
      <c r="NC115" s="35"/>
      <c r="ND115" s="35"/>
      <c r="NE115" s="35"/>
      <c r="NF115" s="35"/>
      <c r="NG115" s="35"/>
      <c r="NH115" s="35"/>
      <c r="NI115" s="35"/>
      <c r="NJ115" s="35"/>
      <c r="NK115" s="35"/>
      <c r="NL115" s="35"/>
      <c r="NM115" s="35"/>
      <c r="NN115" s="35"/>
      <c r="NO115" s="35"/>
      <c r="NP115" s="35"/>
      <c r="NQ115" s="35"/>
      <c r="NR115" s="35"/>
      <c r="NS115" s="35"/>
      <c r="NT115" s="35"/>
      <c r="NU115" s="35"/>
      <c r="NV115" s="35"/>
      <c r="NW115" s="35"/>
      <c r="NX115" s="35"/>
      <c r="NY115" s="35"/>
      <c r="NZ115" s="35"/>
      <c r="OA115" s="35"/>
      <c r="OB115" s="35"/>
      <c r="OC115" s="35"/>
      <c r="OD115" s="35"/>
      <c r="OE115" s="35"/>
      <c r="OF115" s="35"/>
      <c r="OG115" s="35"/>
      <c r="OH115" s="35"/>
      <c r="OI115" s="35"/>
      <c r="OJ115" s="35"/>
      <c r="OK115" s="35"/>
      <c r="OL115" s="35"/>
      <c r="OM115" s="35"/>
      <c r="ON115" s="35"/>
      <c r="OO115" s="35"/>
      <c r="OP115" s="35"/>
      <c r="OQ115" s="35"/>
      <c r="OR115" s="35"/>
      <c r="OS115" s="35"/>
      <c r="OT115" s="35"/>
      <c r="OU115" s="35"/>
      <c r="OV115" s="35"/>
      <c r="OW115" s="35"/>
      <c r="OX115" s="35"/>
      <c r="OY115" s="35"/>
      <c r="OZ115" s="35"/>
      <c r="PA115" s="35"/>
      <c r="PB115" s="35"/>
      <c r="PC115" s="35"/>
      <c r="PD115" s="35"/>
      <c r="PE115" s="35"/>
      <c r="PF115" s="35"/>
      <c r="PG115" s="35"/>
      <c r="PH115" s="35"/>
      <c r="PI115" s="35"/>
      <c r="PJ115" s="35"/>
      <c r="PK115" s="35"/>
      <c r="PL115" s="35"/>
      <c r="PM115" s="35"/>
      <c r="PN115" s="35"/>
      <c r="PO115" s="35"/>
      <c r="PP115" s="35"/>
      <c r="PQ115" s="35"/>
      <c r="PR115" s="35"/>
      <c r="PS115" s="35"/>
      <c r="PT115" s="35"/>
      <c r="PU115" s="35"/>
      <c r="PV115" s="35"/>
      <c r="PW115" s="35"/>
      <c r="PX115" s="35"/>
      <c r="PY115" s="35"/>
      <c r="PZ115" s="35"/>
      <c r="QA115" s="35"/>
      <c r="QB115" s="35"/>
      <c r="QC115" s="35"/>
      <c r="QD115" s="35"/>
      <c r="QE115" s="35"/>
      <c r="QF115" s="35"/>
      <c r="QG115" s="35"/>
      <c r="QH115" s="35"/>
      <c r="QI115" s="35"/>
      <c r="QJ115" s="35"/>
      <c r="QK115" s="35"/>
      <c r="QL115" s="35"/>
      <c r="QM115" s="35"/>
      <c r="QN115" s="35"/>
      <c r="QO115" s="35"/>
      <c r="QP115" s="35"/>
      <c r="QQ115" s="35"/>
      <c r="QR115" s="35"/>
      <c r="QS115" s="35"/>
      <c r="QT115" s="35"/>
      <c r="QU115" s="35"/>
      <c r="QV115" s="35"/>
      <c r="QW115" s="35"/>
      <c r="QX115" s="35"/>
      <c r="QY115" s="35"/>
      <c r="QZ115" s="35"/>
      <c r="RA115" s="35"/>
      <c r="RB115" s="35"/>
      <c r="RC115" s="35"/>
      <c r="RD115" s="35"/>
      <c r="RE115" s="35"/>
      <c r="RF115" s="35"/>
      <c r="RG115" s="35"/>
      <c r="RH115" s="35"/>
      <c r="RI115" s="35"/>
      <c r="RJ115" s="35"/>
      <c r="RK115" s="35"/>
      <c r="RL115" s="35"/>
      <c r="RM115" s="35"/>
      <c r="RN115" s="35"/>
      <c r="RO115" s="35"/>
      <c r="RP115" s="35"/>
      <c r="RQ115" s="35"/>
      <c r="RR115" s="35"/>
      <c r="RS115" s="35"/>
      <c r="RT115" s="35"/>
      <c r="RU115" s="35"/>
      <c r="RV115" s="35"/>
      <c r="RW115" s="35"/>
      <c r="RX115" s="35"/>
      <c r="RY115" s="35"/>
      <c r="RZ115" s="35"/>
      <c r="SA115" s="35"/>
      <c r="SB115" s="35"/>
      <c r="SC115" s="35"/>
      <c r="SD115" s="35"/>
      <c r="SE115" s="35"/>
      <c r="SF115" s="35"/>
      <c r="SG115" s="35"/>
      <c r="SH115" s="35"/>
      <c r="SI115" s="35"/>
      <c r="SJ115" s="35"/>
      <c r="SK115" s="35"/>
      <c r="SL115" s="35"/>
      <c r="SM115" s="35"/>
      <c r="SN115" s="35"/>
      <c r="SO115" s="35"/>
      <c r="SP115" s="35"/>
      <c r="SQ115" s="35"/>
      <c r="SR115" s="35"/>
      <c r="SS115" s="35"/>
      <c r="ST115" s="35"/>
      <c r="SU115" s="35"/>
      <c r="SV115" s="35"/>
      <c r="SW115" s="35"/>
      <c r="SX115" s="35"/>
      <c r="SY115" s="35"/>
      <c r="SZ115" s="35"/>
      <c r="TA115" s="35"/>
      <c r="TB115" s="35"/>
      <c r="TC115" s="35"/>
      <c r="TD115" s="35"/>
      <c r="TE115" s="35"/>
      <c r="TF115" s="35"/>
      <c r="TG115" s="35"/>
      <c r="TH115" s="35"/>
      <c r="TI115" s="35"/>
      <c r="TJ115" s="35"/>
      <c r="TK115" s="35"/>
      <c r="TL115" s="35"/>
      <c r="TM115" s="35"/>
      <c r="TN115" s="35"/>
      <c r="TO115" s="35"/>
      <c r="TP115" s="35"/>
      <c r="TQ115" s="35"/>
      <c r="TR115" s="35"/>
      <c r="TS115" s="35"/>
      <c r="TT115" s="35"/>
      <c r="TU115" s="35"/>
      <c r="TV115" s="35"/>
      <c r="TW115" s="35"/>
      <c r="TX115" s="35"/>
      <c r="TY115" s="35"/>
      <c r="TZ115" s="35"/>
      <c r="UA115" s="35"/>
      <c r="UB115" s="35"/>
      <c r="UC115" s="35"/>
      <c r="UD115" s="35"/>
      <c r="UE115" s="35"/>
      <c r="UF115" s="35"/>
      <c r="UG115" s="35"/>
      <c r="UH115" s="35"/>
      <c r="UI115" s="35"/>
      <c r="UJ115" s="35"/>
      <c r="UK115" s="35"/>
      <c r="UL115" s="35"/>
      <c r="UM115" s="35"/>
      <c r="UN115" s="35"/>
      <c r="UO115" s="35"/>
      <c r="UP115" s="35"/>
      <c r="UQ115" s="35"/>
      <c r="UR115" s="35"/>
      <c r="US115" s="35"/>
      <c r="UT115" s="35"/>
      <c r="UU115" s="35"/>
      <c r="UV115" s="35"/>
      <c r="UW115" s="35"/>
      <c r="UX115" s="35"/>
      <c r="UY115" s="35"/>
      <c r="UZ115" s="35"/>
      <c r="VA115" s="35"/>
      <c r="VB115" s="35"/>
      <c r="VC115" s="35"/>
      <c r="VD115" s="35"/>
      <c r="VE115" s="35"/>
      <c r="VF115" s="35"/>
      <c r="VG115" s="35"/>
      <c r="VH115" s="35"/>
      <c r="VI115" s="35"/>
      <c r="VJ115" s="35"/>
      <c r="VK115" s="35"/>
      <c r="VL115" s="35"/>
      <c r="VM115" s="35"/>
      <c r="VN115" s="35"/>
      <c r="VO115" s="35"/>
      <c r="VP115" s="35"/>
      <c r="VQ115" s="35"/>
      <c r="VR115" s="35"/>
      <c r="VS115" s="35"/>
      <c r="VT115" s="35"/>
      <c r="VU115" s="35"/>
      <c r="VV115" s="35"/>
      <c r="VW115" s="35"/>
      <c r="VX115" s="35"/>
      <c r="VY115" s="35"/>
      <c r="VZ115" s="35"/>
      <c r="WA115" s="35"/>
      <c r="WB115" s="35"/>
      <c r="WC115" s="35"/>
      <c r="WD115" s="35"/>
      <c r="WE115" s="35"/>
      <c r="WF115" s="35"/>
      <c r="WG115" s="35"/>
      <c r="WH115" s="35"/>
      <c r="WI115" s="35"/>
      <c r="WJ115" s="35"/>
      <c r="WK115" s="35"/>
      <c r="WL115" s="35"/>
      <c r="WM115" s="35"/>
      <c r="WN115" s="35"/>
      <c r="WO115" s="35"/>
      <c r="WP115" s="35"/>
      <c r="WQ115" s="35"/>
      <c r="WR115" s="35"/>
      <c r="WS115" s="35"/>
      <c r="WT115" s="35"/>
      <c r="WU115" s="35"/>
      <c r="WV115" s="35"/>
      <c r="WW115" s="35"/>
      <c r="WX115" s="35"/>
      <c r="WY115" s="35"/>
      <c r="WZ115" s="35"/>
      <c r="XA115" s="35"/>
      <c r="XB115" s="35"/>
      <c r="XC115" s="35"/>
      <c r="XD115" s="35"/>
      <c r="XE115" s="35"/>
      <c r="XF115" s="35"/>
      <c r="XG115" s="35"/>
      <c r="XH115" s="35"/>
      <c r="XI115" s="35"/>
      <c r="XJ115" s="35"/>
      <c r="XK115" s="35"/>
      <c r="XL115" s="35"/>
      <c r="XM115" s="35"/>
      <c r="XN115" s="35"/>
      <c r="XO115" s="35"/>
      <c r="XP115" s="35"/>
      <c r="XQ115" s="35"/>
      <c r="XR115" s="35"/>
      <c r="XS115" s="35"/>
      <c r="XT115" s="35"/>
      <c r="XU115" s="35"/>
      <c r="XV115" s="35"/>
      <c r="XW115" s="35"/>
      <c r="XX115" s="35"/>
      <c r="XY115" s="35"/>
      <c r="XZ115" s="35"/>
      <c r="YA115" s="35"/>
      <c r="YB115" s="35"/>
      <c r="YC115" s="35"/>
      <c r="YD115" s="35"/>
      <c r="YE115" s="35"/>
      <c r="YF115" s="35"/>
      <c r="YG115" s="35"/>
      <c r="YH115" s="35"/>
      <c r="YI115" s="35"/>
      <c r="YJ115" s="35"/>
      <c r="YK115" s="35"/>
      <c r="YL115" s="35"/>
      <c r="YM115" s="35"/>
      <c r="YN115" s="35"/>
      <c r="YO115" s="35"/>
      <c r="YP115" s="35"/>
      <c r="YQ115" s="35"/>
      <c r="YR115" s="35"/>
      <c r="YS115" s="35"/>
      <c r="YT115" s="35"/>
      <c r="YU115" s="35"/>
      <c r="YV115" s="35"/>
      <c r="YW115" s="35"/>
      <c r="YX115" s="35"/>
      <c r="YY115" s="35"/>
      <c r="YZ115" s="35"/>
      <c r="ZA115" s="35"/>
      <c r="ZB115" s="35"/>
      <c r="ZC115" s="35"/>
      <c r="ZD115" s="35"/>
      <c r="ZE115" s="35"/>
      <c r="ZF115" s="35"/>
      <c r="ZG115" s="35"/>
      <c r="ZH115" s="35"/>
      <c r="ZI115" s="35"/>
      <c r="ZJ115" s="35"/>
      <c r="ZK115" s="35"/>
      <c r="ZL115" s="35"/>
      <c r="ZM115" s="35"/>
      <c r="ZN115" s="35"/>
      <c r="ZO115" s="35"/>
      <c r="ZP115" s="35"/>
      <c r="ZQ115" s="35"/>
      <c r="ZR115" s="35"/>
      <c r="ZS115" s="35"/>
      <c r="ZT115" s="35"/>
      <c r="ZU115" s="35"/>
      <c r="ZV115" s="35"/>
      <c r="ZW115" s="35"/>
      <c r="ZX115" s="35"/>
      <c r="ZY115" s="35"/>
      <c r="ZZ115" s="35"/>
      <c r="AAA115" s="35"/>
      <c r="AAB115" s="35"/>
      <c r="AAC115" s="35"/>
      <c r="AAD115" s="35"/>
      <c r="AAE115" s="35"/>
      <c r="AAF115" s="35"/>
      <c r="AAG115" s="35"/>
      <c r="AAH115" s="35"/>
      <c r="AAI115" s="35"/>
      <c r="AAJ115" s="35"/>
      <c r="AAK115" s="35"/>
      <c r="AAL115" s="35"/>
      <c r="AAM115" s="35"/>
      <c r="AAN115" s="35"/>
      <c r="AAO115" s="35"/>
      <c r="AAP115" s="35"/>
      <c r="AAQ115" s="35"/>
      <c r="AAR115" s="35"/>
      <c r="AAS115" s="35"/>
      <c r="AAT115" s="35"/>
      <c r="AAU115" s="35"/>
      <c r="AAV115" s="35"/>
      <c r="AAW115" s="35"/>
      <c r="AAX115" s="35"/>
      <c r="AAY115" s="35"/>
      <c r="AAZ115" s="35"/>
      <c r="ABA115" s="35"/>
      <c r="ABB115" s="35"/>
      <c r="ABC115" s="35"/>
      <c r="ABD115" s="35"/>
      <c r="ABE115" s="35"/>
      <c r="ABF115" s="35"/>
      <c r="ABG115" s="35"/>
      <c r="ABH115" s="35"/>
      <c r="ABI115" s="35"/>
      <c r="ABJ115" s="35"/>
      <c r="ABK115" s="35"/>
      <c r="ABL115" s="35"/>
      <c r="ABM115" s="35"/>
      <c r="ABN115" s="35"/>
      <c r="ABO115" s="35"/>
      <c r="ABP115" s="35"/>
      <c r="ABQ115" s="35"/>
      <c r="ABR115" s="35"/>
      <c r="ABS115" s="35"/>
      <c r="ABT115" s="35"/>
      <c r="ABU115" s="35"/>
      <c r="ABV115" s="35"/>
      <c r="ABW115" s="35"/>
      <c r="ABX115" s="35"/>
      <c r="ABY115" s="35"/>
      <c r="ABZ115" s="35"/>
      <c r="ACA115" s="35"/>
      <c r="ACB115" s="35"/>
      <c r="ACC115" s="35"/>
      <c r="ACD115" s="35"/>
      <c r="ACE115" s="35"/>
      <c r="ACF115" s="35"/>
      <c r="ACG115" s="35"/>
      <c r="ACH115" s="35"/>
      <c r="ACI115" s="35"/>
      <c r="ACJ115" s="35"/>
      <c r="ACK115" s="35"/>
      <c r="ACL115" s="35"/>
      <c r="ACM115" s="35"/>
      <c r="ACN115" s="35"/>
      <c r="ACO115" s="35"/>
      <c r="ACP115" s="35"/>
      <c r="ACQ115" s="35"/>
      <c r="ACR115" s="35"/>
      <c r="ACS115" s="35"/>
      <c r="ACT115" s="35"/>
      <c r="ACU115" s="35"/>
      <c r="ACV115" s="35"/>
      <c r="ACW115" s="35"/>
      <c r="ACX115" s="35"/>
      <c r="ACY115" s="35"/>
      <c r="ACZ115" s="35"/>
      <c r="ADA115" s="35"/>
      <c r="ADB115" s="35"/>
      <c r="ADC115" s="35"/>
      <c r="ADD115" s="35"/>
      <c r="ADE115" s="35"/>
      <c r="ADF115" s="35"/>
      <c r="ADG115" s="35"/>
      <c r="ADH115" s="35"/>
      <c r="ADI115" s="35"/>
      <c r="ADJ115" s="35"/>
      <c r="ADK115" s="35"/>
      <c r="ADL115" s="35"/>
      <c r="ADM115" s="35"/>
      <c r="ADN115" s="35"/>
      <c r="ADO115" s="35"/>
      <c r="ADP115" s="35"/>
      <c r="ADQ115" s="35"/>
      <c r="ADR115" s="35"/>
      <c r="ADS115" s="35"/>
      <c r="ADT115" s="35"/>
      <c r="ADU115" s="35"/>
      <c r="ADV115" s="35"/>
      <c r="ADW115" s="35"/>
      <c r="ADX115" s="35"/>
      <c r="ADY115" s="35"/>
      <c r="ADZ115" s="35"/>
      <c r="AEA115" s="35"/>
      <c r="AEB115" s="35"/>
      <c r="AEC115" s="35"/>
      <c r="AED115" s="35"/>
      <c r="AEE115" s="35"/>
      <c r="AEF115" s="35"/>
      <c r="AEG115" s="35"/>
      <c r="AEH115" s="35"/>
      <c r="AEI115" s="35"/>
      <c r="AEJ115" s="35"/>
      <c r="AEK115" s="35"/>
      <c r="AEL115" s="35"/>
      <c r="AEM115" s="35"/>
      <c r="AEN115" s="35"/>
      <c r="AEO115" s="35"/>
      <c r="AEP115" s="35"/>
      <c r="AEQ115" s="35"/>
      <c r="AER115" s="35"/>
      <c r="AES115" s="35"/>
      <c r="AET115" s="35"/>
      <c r="AEU115" s="35"/>
      <c r="AEV115" s="35"/>
      <c r="AEW115" s="35"/>
      <c r="AEX115" s="35"/>
      <c r="AEY115" s="35"/>
      <c r="AEZ115" s="35"/>
      <c r="AFA115" s="35"/>
      <c r="AFB115" s="35"/>
      <c r="AFC115" s="35"/>
      <c r="AFD115" s="35"/>
      <c r="AFE115" s="35"/>
      <c r="AFF115" s="35"/>
      <c r="AFG115" s="35"/>
      <c r="AFH115" s="35"/>
      <c r="AFI115" s="35"/>
      <c r="AFJ115" s="35"/>
      <c r="AFK115" s="35"/>
      <c r="AFL115" s="35"/>
      <c r="AFM115" s="35"/>
      <c r="AFN115" s="35"/>
      <c r="AFO115" s="35"/>
      <c r="AFP115" s="35"/>
      <c r="AFQ115" s="35"/>
      <c r="AFR115" s="35"/>
      <c r="AFS115" s="35"/>
      <c r="AFT115" s="35"/>
      <c r="AFU115" s="35"/>
      <c r="AFV115" s="35"/>
      <c r="AFW115" s="35"/>
      <c r="AFX115" s="35"/>
      <c r="AFY115" s="35"/>
      <c r="AFZ115" s="35"/>
      <c r="AGA115" s="35"/>
      <c r="AGB115" s="35"/>
      <c r="AGC115" s="35"/>
      <c r="AGD115" s="35"/>
      <c r="AGE115" s="35"/>
      <c r="AGF115" s="35"/>
      <c r="AGG115" s="35"/>
      <c r="AGH115" s="35"/>
      <c r="AGI115" s="35"/>
      <c r="AGJ115" s="35"/>
      <c r="AGK115" s="35"/>
      <c r="AGL115" s="35"/>
      <c r="AGM115" s="35"/>
      <c r="AGN115" s="35"/>
      <c r="AGO115" s="35"/>
      <c r="AGP115" s="35"/>
      <c r="AGQ115" s="35"/>
      <c r="AGR115" s="35"/>
      <c r="AGS115" s="35"/>
      <c r="AGT115" s="35"/>
      <c r="AGU115" s="35"/>
      <c r="AGV115" s="35"/>
      <c r="AGW115" s="35"/>
      <c r="AGX115" s="35"/>
      <c r="AGY115" s="35"/>
      <c r="AGZ115" s="35"/>
      <c r="AHA115" s="35"/>
      <c r="AHB115" s="35"/>
      <c r="AHC115" s="35"/>
      <c r="AHD115" s="35"/>
      <c r="AHE115" s="35"/>
      <c r="AHF115" s="35"/>
      <c r="AHG115" s="35"/>
      <c r="AHH115" s="35"/>
      <c r="AHI115" s="35"/>
      <c r="AHJ115" s="35"/>
      <c r="AHK115" s="35"/>
      <c r="AHL115" s="35"/>
      <c r="AHM115" s="35"/>
      <c r="AHN115" s="35"/>
      <c r="AHO115" s="35"/>
      <c r="AHP115" s="35"/>
      <c r="AHQ115" s="35"/>
      <c r="AHR115" s="35"/>
      <c r="AHS115" s="35"/>
      <c r="AHT115" s="35"/>
      <c r="AHU115" s="35"/>
      <c r="AHV115" s="35"/>
      <c r="AHW115" s="35"/>
      <c r="AHX115" s="35"/>
      <c r="AHY115" s="35"/>
      <c r="AHZ115" s="35"/>
      <c r="AIA115" s="35"/>
      <c r="AIB115" s="35"/>
      <c r="AIC115" s="35"/>
      <c r="AID115" s="35"/>
      <c r="AIE115" s="35"/>
      <c r="AIF115" s="35"/>
      <c r="AIG115" s="35"/>
      <c r="AIH115" s="35"/>
      <c r="AII115" s="35"/>
      <c r="AIJ115" s="35"/>
      <c r="AIK115" s="35"/>
      <c r="AIL115" s="35"/>
      <c r="AIM115" s="35"/>
      <c r="AIN115" s="35"/>
      <c r="AIO115" s="35"/>
      <c r="AIP115" s="35"/>
      <c r="AIQ115" s="35"/>
      <c r="AIR115" s="35"/>
      <c r="AIS115" s="35"/>
      <c r="AIT115" s="35"/>
      <c r="AIU115" s="35"/>
      <c r="AIV115" s="35"/>
      <c r="AIW115" s="35"/>
      <c r="AIX115" s="35"/>
      <c r="AIY115" s="35"/>
      <c r="AIZ115" s="35"/>
      <c r="AJA115" s="35"/>
      <c r="AJB115" s="35"/>
      <c r="AJC115" s="35"/>
      <c r="AJD115" s="35"/>
      <c r="AJE115" s="35"/>
      <c r="AJF115" s="35"/>
      <c r="AJG115" s="35"/>
      <c r="AJH115" s="35"/>
      <c r="AJI115" s="35"/>
      <c r="AJJ115" s="35"/>
      <c r="AJK115" s="35"/>
      <c r="AJL115" s="35"/>
      <c r="AJM115" s="35"/>
      <c r="AJN115" s="35"/>
      <c r="AJO115" s="35"/>
      <c r="AJP115" s="35"/>
      <c r="AJQ115" s="35"/>
      <c r="AJR115" s="35"/>
      <c r="AJS115" s="35"/>
      <c r="AJT115" s="35"/>
      <c r="AJU115" s="35"/>
      <c r="AJV115" s="35"/>
      <c r="AJW115" s="35"/>
      <c r="AJX115" s="35"/>
      <c r="AJY115" s="35"/>
      <c r="AJZ115" s="35"/>
      <c r="AKA115" s="35"/>
      <c r="AKB115" s="35"/>
      <c r="AKC115" s="35"/>
      <c r="AKD115" s="35"/>
      <c r="AKE115" s="35"/>
      <c r="AKF115" s="35"/>
      <c r="AKG115" s="35"/>
      <c r="AKH115" s="35"/>
      <c r="AKI115" s="35"/>
      <c r="AKJ115" s="35"/>
      <c r="AKK115" s="35"/>
      <c r="AKL115" s="35"/>
      <c r="AKM115" s="35"/>
      <c r="AKN115" s="35"/>
      <c r="AKO115" s="35"/>
      <c r="AKP115" s="35"/>
      <c r="AKQ115" s="35"/>
      <c r="AKR115" s="35"/>
      <c r="AKS115" s="35"/>
      <c r="AKT115" s="35"/>
      <c r="AKU115" s="35"/>
      <c r="AKV115" s="35"/>
      <c r="AKW115" s="35"/>
      <c r="AKX115" s="35"/>
      <c r="AKY115" s="35"/>
      <c r="AKZ115" s="35"/>
      <c r="ALA115" s="35"/>
      <c r="ALB115" s="35"/>
      <c r="ALC115" s="35"/>
      <c r="ALD115" s="35"/>
      <c r="ALE115" s="35"/>
      <c r="ALF115" s="35"/>
      <c r="ALG115" s="35"/>
      <c r="ALH115" s="35"/>
      <c r="ALI115" s="35"/>
      <c r="ALJ115" s="35"/>
      <c r="ALK115" s="35"/>
      <c r="ALL115" s="35"/>
      <c r="ALM115" s="35"/>
      <c r="ALN115" s="35"/>
      <c r="ALO115" s="35"/>
      <c r="ALP115" s="35"/>
      <c r="ALQ115" s="35"/>
      <c r="ALR115" s="35"/>
      <c r="ALS115" s="35"/>
      <c r="ALT115" s="35"/>
      <c r="ALU115" s="35"/>
      <c r="ALV115" s="35"/>
      <c r="ALW115" s="35"/>
      <c r="ALX115" s="35"/>
      <c r="ALY115" s="35"/>
      <c r="ALZ115" s="35"/>
      <c r="AMA115" s="35"/>
      <c r="AMB115" s="35"/>
      <c r="AMC115" s="35"/>
      <c r="AMD115" s="35"/>
      <c r="AME115" s="35"/>
      <c r="AMF115" s="35"/>
      <c r="AMG115" s="35"/>
      <c r="AMH115" s="35"/>
      <c r="AMI115" s="35"/>
      <c r="AMJ115" s="35"/>
      <c r="AMK115" s="35"/>
    </row>
    <row r="116" s="1" customFormat="1" ht="20.1" customHeight="1" spans="1:1025">
      <c r="A116" s="11"/>
      <c r="B116" s="11">
        <v>113</v>
      </c>
      <c r="C116" s="12"/>
      <c r="D116" s="13"/>
      <c r="E116" s="14"/>
      <c r="F116" s="14"/>
      <c r="G116" s="13"/>
      <c r="H116" s="15"/>
      <c r="I116" s="20"/>
      <c r="J116" s="13"/>
      <c r="K116" s="24">
        <v>8.698</v>
      </c>
      <c r="L116" s="22">
        <f>K116/0.003375</f>
        <v>2577.18518518519</v>
      </c>
      <c r="M116" s="25">
        <v>463.9</v>
      </c>
      <c r="N116" s="15">
        <f>M116/22.5</f>
        <v>20.6177777777778</v>
      </c>
      <c r="O116" s="15"/>
      <c r="P116" s="15"/>
      <c r="Q116" s="30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3"/>
      <c r="AG116" s="34"/>
      <c r="AH116" s="34"/>
      <c r="AI116" s="34"/>
      <c r="AJ116" s="34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  <c r="BD116" s="35"/>
      <c r="BE116" s="35"/>
      <c r="BF116" s="35"/>
      <c r="BG116" s="35"/>
      <c r="BH116" s="35"/>
      <c r="BI116" s="35"/>
      <c r="BJ116" s="35"/>
      <c r="BK116" s="35"/>
      <c r="BL116" s="35"/>
      <c r="BM116" s="35"/>
      <c r="BN116" s="35"/>
      <c r="BO116" s="35"/>
      <c r="BP116" s="35"/>
      <c r="BQ116" s="35"/>
      <c r="BR116" s="35"/>
      <c r="BS116" s="35"/>
      <c r="BT116" s="35"/>
      <c r="BU116" s="35"/>
      <c r="BV116" s="35"/>
      <c r="BW116" s="35"/>
      <c r="BX116" s="35"/>
      <c r="BY116" s="35"/>
      <c r="BZ116" s="35"/>
      <c r="CA116" s="35"/>
      <c r="CB116" s="35"/>
      <c r="CC116" s="35"/>
      <c r="CD116" s="35"/>
      <c r="CE116" s="35"/>
      <c r="CF116" s="35"/>
      <c r="CG116" s="35"/>
      <c r="CH116" s="35"/>
      <c r="CI116" s="35"/>
      <c r="CJ116" s="35"/>
      <c r="CK116" s="35"/>
      <c r="CL116" s="35"/>
      <c r="CM116" s="35"/>
      <c r="CN116" s="35"/>
      <c r="CO116" s="35"/>
      <c r="CP116" s="35"/>
      <c r="CQ116" s="35"/>
      <c r="CR116" s="35"/>
      <c r="CS116" s="35"/>
      <c r="CT116" s="35"/>
      <c r="CU116" s="35"/>
      <c r="CV116" s="35"/>
      <c r="CW116" s="35"/>
      <c r="CX116" s="35"/>
      <c r="CY116" s="35"/>
      <c r="CZ116" s="35"/>
      <c r="DA116" s="35"/>
      <c r="DB116" s="35"/>
      <c r="DC116" s="35"/>
      <c r="DD116" s="35"/>
      <c r="DE116" s="35"/>
      <c r="DF116" s="35"/>
      <c r="DG116" s="35"/>
      <c r="DH116" s="35"/>
      <c r="DI116" s="35"/>
      <c r="DJ116" s="35"/>
      <c r="DK116" s="35"/>
      <c r="DL116" s="35"/>
      <c r="DM116" s="35"/>
      <c r="DN116" s="35"/>
      <c r="DO116" s="35"/>
      <c r="DP116" s="35"/>
      <c r="DQ116" s="35"/>
      <c r="DR116" s="35"/>
      <c r="DS116" s="35"/>
      <c r="DT116" s="35"/>
      <c r="DU116" s="35"/>
      <c r="DV116" s="35"/>
      <c r="DW116" s="35"/>
      <c r="DX116" s="35"/>
      <c r="DY116" s="35"/>
      <c r="DZ116" s="35"/>
      <c r="EA116" s="35"/>
      <c r="EB116" s="35"/>
      <c r="EC116" s="35"/>
      <c r="ED116" s="35"/>
      <c r="EE116" s="35"/>
      <c r="EF116" s="35"/>
      <c r="EG116" s="35"/>
      <c r="EH116" s="35"/>
      <c r="EI116" s="35"/>
      <c r="EJ116" s="35"/>
      <c r="EK116" s="35"/>
      <c r="EL116" s="35"/>
      <c r="EM116" s="35"/>
      <c r="EN116" s="35"/>
      <c r="EO116" s="35"/>
      <c r="EP116" s="35"/>
      <c r="EQ116" s="35"/>
      <c r="ER116" s="35"/>
      <c r="ES116" s="35"/>
      <c r="ET116" s="35"/>
      <c r="EU116" s="35"/>
      <c r="EV116" s="35"/>
      <c r="EW116" s="35"/>
      <c r="EX116" s="35"/>
      <c r="EY116" s="35"/>
      <c r="EZ116" s="35"/>
      <c r="FA116" s="35"/>
      <c r="FB116" s="35"/>
      <c r="FC116" s="35"/>
      <c r="FD116" s="35"/>
      <c r="FE116" s="35"/>
      <c r="FF116" s="35"/>
      <c r="FG116" s="35"/>
      <c r="FH116" s="35"/>
      <c r="FI116" s="35"/>
      <c r="FJ116" s="35"/>
      <c r="FK116" s="35"/>
      <c r="FL116" s="35"/>
      <c r="FM116" s="35"/>
      <c r="FN116" s="35"/>
      <c r="FO116" s="35"/>
      <c r="FP116" s="35"/>
      <c r="FQ116" s="35"/>
      <c r="FR116" s="35"/>
      <c r="FS116" s="35"/>
      <c r="FT116" s="35"/>
      <c r="FU116" s="35"/>
      <c r="FV116" s="35"/>
      <c r="FW116" s="35"/>
      <c r="FX116" s="35"/>
      <c r="FY116" s="35"/>
      <c r="FZ116" s="35"/>
      <c r="GA116" s="35"/>
      <c r="GB116" s="35"/>
      <c r="GC116" s="35"/>
      <c r="GD116" s="35"/>
      <c r="GE116" s="35"/>
      <c r="GF116" s="35"/>
      <c r="GG116" s="35"/>
      <c r="GH116" s="35"/>
      <c r="GI116" s="35"/>
      <c r="GJ116" s="35"/>
      <c r="GK116" s="35"/>
      <c r="GL116" s="35"/>
      <c r="GM116" s="35"/>
      <c r="GN116" s="35"/>
      <c r="GO116" s="35"/>
      <c r="GP116" s="35"/>
      <c r="GQ116" s="35"/>
      <c r="GR116" s="35"/>
      <c r="GS116" s="35"/>
      <c r="GT116" s="35"/>
      <c r="GU116" s="35"/>
      <c r="GV116" s="35"/>
      <c r="GW116" s="35"/>
      <c r="GX116" s="35"/>
      <c r="GY116" s="35"/>
      <c r="GZ116" s="35"/>
      <c r="HA116" s="35"/>
      <c r="HB116" s="35"/>
      <c r="HC116" s="35"/>
      <c r="HD116" s="35"/>
      <c r="HE116" s="35"/>
      <c r="HF116" s="35"/>
      <c r="HG116" s="35"/>
      <c r="HH116" s="35"/>
      <c r="HI116" s="35"/>
      <c r="HJ116" s="35"/>
      <c r="HK116" s="35"/>
      <c r="HL116" s="35"/>
      <c r="HM116" s="35"/>
      <c r="HN116" s="35"/>
      <c r="HO116" s="35"/>
      <c r="HP116" s="35"/>
      <c r="HQ116" s="35"/>
      <c r="HR116" s="35"/>
      <c r="HS116" s="35"/>
      <c r="HT116" s="35"/>
      <c r="HU116" s="35"/>
      <c r="HV116" s="35"/>
      <c r="HW116" s="35"/>
      <c r="HX116" s="35"/>
      <c r="HY116" s="35"/>
      <c r="HZ116" s="35"/>
      <c r="IA116" s="35"/>
      <c r="IB116" s="35"/>
      <c r="IC116" s="35"/>
      <c r="ID116" s="35"/>
      <c r="IE116" s="35"/>
      <c r="IF116" s="35"/>
      <c r="IG116" s="35"/>
      <c r="IH116" s="35"/>
      <c r="II116" s="35"/>
      <c r="IJ116" s="35"/>
      <c r="IK116" s="35"/>
      <c r="IL116" s="35"/>
      <c r="IM116" s="35"/>
      <c r="IN116" s="35"/>
      <c r="IO116" s="35"/>
      <c r="IP116" s="35"/>
      <c r="IQ116" s="35"/>
      <c r="IR116" s="35"/>
      <c r="IS116" s="35"/>
      <c r="IT116" s="35"/>
      <c r="IU116" s="35"/>
      <c r="IV116" s="35"/>
      <c r="IW116" s="35"/>
      <c r="IX116" s="35"/>
      <c r="IY116" s="35"/>
      <c r="IZ116" s="35"/>
      <c r="JA116" s="35"/>
      <c r="JB116" s="35"/>
      <c r="JC116" s="35"/>
      <c r="JD116" s="35"/>
      <c r="JE116" s="35"/>
      <c r="JF116" s="35"/>
      <c r="JG116" s="35"/>
      <c r="JH116" s="35"/>
      <c r="JI116" s="35"/>
      <c r="JJ116" s="35"/>
      <c r="JK116" s="35"/>
      <c r="JL116" s="35"/>
      <c r="JM116" s="35"/>
      <c r="JN116" s="35"/>
      <c r="JO116" s="35"/>
      <c r="JP116" s="35"/>
      <c r="JQ116" s="35"/>
      <c r="JR116" s="35"/>
      <c r="JS116" s="35"/>
      <c r="JT116" s="35"/>
      <c r="JU116" s="35"/>
      <c r="JV116" s="35"/>
      <c r="JW116" s="35"/>
      <c r="JX116" s="35"/>
      <c r="JY116" s="35"/>
      <c r="JZ116" s="35"/>
      <c r="KA116" s="35"/>
      <c r="KB116" s="35"/>
      <c r="KC116" s="35"/>
      <c r="KD116" s="35"/>
      <c r="KE116" s="35"/>
      <c r="KF116" s="35"/>
      <c r="KG116" s="35"/>
      <c r="KH116" s="35"/>
      <c r="KI116" s="35"/>
      <c r="KJ116" s="35"/>
      <c r="KK116" s="35"/>
      <c r="KL116" s="35"/>
      <c r="KM116" s="35"/>
      <c r="KN116" s="35"/>
      <c r="KO116" s="35"/>
      <c r="KP116" s="35"/>
      <c r="KQ116" s="35"/>
      <c r="KR116" s="35"/>
      <c r="KS116" s="35"/>
      <c r="KT116" s="35"/>
      <c r="KU116" s="35"/>
      <c r="KV116" s="35"/>
      <c r="KW116" s="35"/>
      <c r="KX116" s="35"/>
      <c r="KY116" s="35"/>
      <c r="KZ116" s="35"/>
      <c r="LA116" s="35"/>
      <c r="LB116" s="35"/>
      <c r="LC116" s="35"/>
      <c r="LD116" s="35"/>
      <c r="LE116" s="35"/>
      <c r="LF116" s="35"/>
      <c r="LG116" s="35"/>
      <c r="LH116" s="35"/>
      <c r="LI116" s="35"/>
      <c r="LJ116" s="35"/>
      <c r="LK116" s="35"/>
      <c r="LL116" s="35"/>
      <c r="LM116" s="35"/>
      <c r="LN116" s="35"/>
      <c r="LO116" s="35"/>
      <c r="LP116" s="35"/>
      <c r="LQ116" s="35"/>
      <c r="LR116" s="35"/>
      <c r="LS116" s="35"/>
      <c r="LT116" s="35"/>
      <c r="LU116" s="35"/>
      <c r="LV116" s="35"/>
      <c r="LW116" s="35"/>
      <c r="LX116" s="35"/>
      <c r="LY116" s="35"/>
      <c r="LZ116" s="35"/>
      <c r="MA116" s="35"/>
      <c r="MB116" s="35"/>
      <c r="MC116" s="35"/>
      <c r="MD116" s="35"/>
      <c r="ME116" s="35"/>
      <c r="MF116" s="35"/>
      <c r="MG116" s="35"/>
      <c r="MH116" s="35"/>
      <c r="MI116" s="35"/>
      <c r="MJ116" s="35"/>
      <c r="MK116" s="35"/>
      <c r="ML116" s="35"/>
      <c r="MM116" s="35"/>
      <c r="MN116" s="35"/>
      <c r="MO116" s="35"/>
      <c r="MP116" s="35"/>
      <c r="MQ116" s="35"/>
      <c r="MR116" s="35"/>
      <c r="MS116" s="35"/>
      <c r="MT116" s="35"/>
      <c r="MU116" s="35"/>
      <c r="MV116" s="35"/>
      <c r="MW116" s="35"/>
      <c r="MX116" s="35"/>
      <c r="MY116" s="35"/>
      <c r="MZ116" s="35"/>
      <c r="NA116" s="35"/>
      <c r="NB116" s="35"/>
      <c r="NC116" s="35"/>
      <c r="ND116" s="35"/>
      <c r="NE116" s="35"/>
      <c r="NF116" s="35"/>
      <c r="NG116" s="35"/>
      <c r="NH116" s="35"/>
      <c r="NI116" s="35"/>
      <c r="NJ116" s="35"/>
      <c r="NK116" s="35"/>
      <c r="NL116" s="35"/>
      <c r="NM116" s="35"/>
      <c r="NN116" s="35"/>
      <c r="NO116" s="35"/>
      <c r="NP116" s="35"/>
      <c r="NQ116" s="35"/>
      <c r="NR116" s="35"/>
      <c r="NS116" s="35"/>
      <c r="NT116" s="35"/>
      <c r="NU116" s="35"/>
      <c r="NV116" s="35"/>
      <c r="NW116" s="35"/>
      <c r="NX116" s="35"/>
      <c r="NY116" s="35"/>
      <c r="NZ116" s="35"/>
      <c r="OA116" s="35"/>
      <c r="OB116" s="35"/>
      <c r="OC116" s="35"/>
      <c r="OD116" s="35"/>
      <c r="OE116" s="35"/>
      <c r="OF116" s="35"/>
      <c r="OG116" s="35"/>
      <c r="OH116" s="35"/>
      <c r="OI116" s="35"/>
      <c r="OJ116" s="35"/>
      <c r="OK116" s="35"/>
      <c r="OL116" s="35"/>
      <c r="OM116" s="35"/>
      <c r="ON116" s="35"/>
      <c r="OO116" s="35"/>
      <c r="OP116" s="35"/>
      <c r="OQ116" s="35"/>
      <c r="OR116" s="35"/>
      <c r="OS116" s="35"/>
      <c r="OT116" s="35"/>
      <c r="OU116" s="35"/>
      <c r="OV116" s="35"/>
      <c r="OW116" s="35"/>
      <c r="OX116" s="35"/>
      <c r="OY116" s="35"/>
      <c r="OZ116" s="35"/>
      <c r="PA116" s="35"/>
      <c r="PB116" s="35"/>
      <c r="PC116" s="35"/>
      <c r="PD116" s="35"/>
      <c r="PE116" s="35"/>
      <c r="PF116" s="35"/>
      <c r="PG116" s="35"/>
      <c r="PH116" s="35"/>
      <c r="PI116" s="35"/>
      <c r="PJ116" s="35"/>
      <c r="PK116" s="35"/>
      <c r="PL116" s="35"/>
      <c r="PM116" s="35"/>
      <c r="PN116" s="35"/>
      <c r="PO116" s="35"/>
      <c r="PP116" s="35"/>
      <c r="PQ116" s="35"/>
      <c r="PR116" s="35"/>
      <c r="PS116" s="35"/>
      <c r="PT116" s="35"/>
      <c r="PU116" s="35"/>
      <c r="PV116" s="35"/>
      <c r="PW116" s="35"/>
      <c r="PX116" s="35"/>
      <c r="PY116" s="35"/>
      <c r="PZ116" s="35"/>
      <c r="QA116" s="35"/>
      <c r="QB116" s="35"/>
      <c r="QC116" s="35"/>
      <c r="QD116" s="35"/>
      <c r="QE116" s="35"/>
      <c r="QF116" s="35"/>
      <c r="QG116" s="35"/>
      <c r="QH116" s="35"/>
      <c r="QI116" s="35"/>
      <c r="QJ116" s="35"/>
      <c r="QK116" s="35"/>
      <c r="QL116" s="35"/>
      <c r="QM116" s="35"/>
      <c r="QN116" s="35"/>
      <c r="QO116" s="35"/>
      <c r="QP116" s="35"/>
      <c r="QQ116" s="35"/>
      <c r="QR116" s="35"/>
      <c r="QS116" s="35"/>
      <c r="QT116" s="35"/>
      <c r="QU116" s="35"/>
      <c r="QV116" s="35"/>
      <c r="QW116" s="35"/>
      <c r="QX116" s="35"/>
      <c r="QY116" s="35"/>
      <c r="QZ116" s="35"/>
      <c r="RA116" s="35"/>
      <c r="RB116" s="35"/>
      <c r="RC116" s="35"/>
      <c r="RD116" s="35"/>
      <c r="RE116" s="35"/>
      <c r="RF116" s="35"/>
      <c r="RG116" s="35"/>
      <c r="RH116" s="35"/>
      <c r="RI116" s="35"/>
      <c r="RJ116" s="35"/>
      <c r="RK116" s="35"/>
      <c r="RL116" s="35"/>
      <c r="RM116" s="35"/>
      <c r="RN116" s="35"/>
      <c r="RO116" s="35"/>
      <c r="RP116" s="35"/>
      <c r="RQ116" s="35"/>
      <c r="RR116" s="35"/>
      <c r="RS116" s="35"/>
      <c r="RT116" s="35"/>
      <c r="RU116" s="35"/>
      <c r="RV116" s="35"/>
      <c r="RW116" s="35"/>
      <c r="RX116" s="35"/>
      <c r="RY116" s="35"/>
      <c r="RZ116" s="35"/>
      <c r="SA116" s="35"/>
      <c r="SB116" s="35"/>
      <c r="SC116" s="35"/>
      <c r="SD116" s="35"/>
      <c r="SE116" s="35"/>
      <c r="SF116" s="35"/>
      <c r="SG116" s="35"/>
      <c r="SH116" s="35"/>
      <c r="SI116" s="35"/>
      <c r="SJ116" s="35"/>
      <c r="SK116" s="35"/>
      <c r="SL116" s="35"/>
      <c r="SM116" s="35"/>
      <c r="SN116" s="35"/>
      <c r="SO116" s="35"/>
      <c r="SP116" s="35"/>
      <c r="SQ116" s="35"/>
      <c r="SR116" s="35"/>
      <c r="SS116" s="35"/>
      <c r="ST116" s="35"/>
      <c r="SU116" s="35"/>
      <c r="SV116" s="35"/>
      <c r="SW116" s="35"/>
      <c r="SX116" s="35"/>
      <c r="SY116" s="35"/>
      <c r="SZ116" s="35"/>
      <c r="TA116" s="35"/>
      <c r="TB116" s="35"/>
      <c r="TC116" s="35"/>
      <c r="TD116" s="35"/>
      <c r="TE116" s="35"/>
      <c r="TF116" s="35"/>
      <c r="TG116" s="35"/>
      <c r="TH116" s="35"/>
      <c r="TI116" s="35"/>
      <c r="TJ116" s="35"/>
      <c r="TK116" s="35"/>
      <c r="TL116" s="35"/>
      <c r="TM116" s="35"/>
      <c r="TN116" s="35"/>
      <c r="TO116" s="35"/>
      <c r="TP116" s="35"/>
      <c r="TQ116" s="35"/>
      <c r="TR116" s="35"/>
      <c r="TS116" s="35"/>
      <c r="TT116" s="35"/>
      <c r="TU116" s="35"/>
      <c r="TV116" s="35"/>
      <c r="TW116" s="35"/>
      <c r="TX116" s="35"/>
      <c r="TY116" s="35"/>
      <c r="TZ116" s="35"/>
      <c r="UA116" s="35"/>
      <c r="UB116" s="35"/>
      <c r="UC116" s="35"/>
      <c r="UD116" s="35"/>
      <c r="UE116" s="35"/>
      <c r="UF116" s="35"/>
      <c r="UG116" s="35"/>
      <c r="UH116" s="35"/>
      <c r="UI116" s="35"/>
      <c r="UJ116" s="35"/>
      <c r="UK116" s="35"/>
      <c r="UL116" s="35"/>
      <c r="UM116" s="35"/>
      <c r="UN116" s="35"/>
      <c r="UO116" s="35"/>
      <c r="UP116" s="35"/>
      <c r="UQ116" s="35"/>
      <c r="UR116" s="35"/>
      <c r="US116" s="35"/>
      <c r="UT116" s="35"/>
      <c r="UU116" s="35"/>
      <c r="UV116" s="35"/>
      <c r="UW116" s="35"/>
      <c r="UX116" s="35"/>
      <c r="UY116" s="35"/>
      <c r="UZ116" s="35"/>
      <c r="VA116" s="35"/>
      <c r="VB116" s="35"/>
      <c r="VC116" s="35"/>
      <c r="VD116" s="35"/>
      <c r="VE116" s="35"/>
      <c r="VF116" s="35"/>
      <c r="VG116" s="35"/>
      <c r="VH116" s="35"/>
      <c r="VI116" s="35"/>
      <c r="VJ116" s="35"/>
      <c r="VK116" s="35"/>
      <c r="VL116" s="35"/>
      <c r="VM116" s="35"/>
      <c r="VN116" s="35"/>
      <c r="VO116" s="35"/>
      <c r="VP116" s="35"/>
      <c r="VQ116" s="35"/>
      <c r="VR116" s="35"/>
      <c r="VS116" s="35"/>
      <c r="VT116" s="35"/>
      <c r="VU116" s="35"/>
      <c r="VV116" s="35"/>
      <c r="VW116" s="35"/>
      <c r="VX116" s="35"/>
      <c r="VY116" s="35"/>
      <c r="VZ116" s="35"/>
      <c r="WA116" s="35"/>
      <c r="WB116" s="35"/>
      <c r="WC116" s="35"/>
      <c r="WD116" s="35"/>
      <c r="WE116" s="35"/>
      <c r="WF116" s="35"/>
      <c r="WG116" s="35"/>
      <c r="WH116" s="35"/>
      <c r="WI116" s="35"/>
      <c r="WJ116" s="35"/>
      <c r="WK116" s="35"/>
      <c r="WL116" s="35"/>
      <c r="WM116" s="35"/>
      <c r="WN116" s="35"/>
      <c r="WO116" s="35"/>
      <c r="WP116" s="35"/>
      <c r="WQ116" s="35"/>
      <c r="WR116" s="35"/>
      <c r="WS116" s="35"/>
      <c r="WT116" s="35"/>
      <c r="WU116" s="35"/>
      <c r="WV116" s="35"/>
      <c r="WW116" s="35"/>
      <c r="WX116" s="35"/>
      <c r="WY116" s="35"/>
      <c r="WZ116" s="35"/>
      <c r="XA116" s="35"/>
      <c r="XB116" s="35"/>
      <c r="XC116" s="35"/>
      <c r="XD116" s="35"/>
      <c r="XE116" s="35"/>
      <c r="XF116" s="35"/>
      <c r="XG116" s="35"/>
      <c r="XH116" s="35"/>
      <c r="XI116" s="35"/>
      <c r="XJ116" s="35"/>
      <c r="XK116" s="35"/>
      <c r="XL116" s="35"/>
      <c r="XM116" s="35"/>
      <c r="XN116" s="35"/>
      <c r="XO116" s="35"/>
      <c r="XP116" s="35"/>
      <c r="XQ116" s="35"/>
      <c r="XR116" s="35"/>
      <c r="XS116" s="35"/>
      <c r="XT116" s="35"/>
      <c r="XU116" s="35"/>
      <c r="XV116" s="35"/>
      <c r="XW116" s="35"/>
      <c r="XX116" s="35"/>
      <c r="XY116" s="35"/>
      <c r="XZ116" s="35"/>
      <c r="YA116" s="35"/>
      <c r="YB116" s="35"/>
      <c r="YC116" s="35"/>
      <c r="YD116" s="35"/>
      <c r="YE116" s="35"/>
      <c r="YF116" s="35"/>
      <c r="YG116" s="35"/>
      <c r="YH116" s="35"/>
      <c r="YI116" s="35"/>
      <c r="YJ116" s="35"/>
      <c r="YK116" s="35"/>
      <c r="YL116" s="35"/>
      <c r="YM116" s="35"/>
      <c r="YN116" s="35"/>
      <c r="YO116" s="35"/>
      <c r="YP116" s="35"/>
      <c r="YQ116" s="35"/>
      <c r="YR116" s="35"/>
      <c r="YS116" s="35"/>
      <c r="YT116" s="35"/>
      <c r="YU116" s="35"/>
      <c r="YV116" s="35"/>
      <c r="YW116" s="35"/>
      <c r="YX116" s="35"/>
      <c r="YY116" s="35"/>
      <c r="YZ116" s="35"/>
      <c r="ZA116" s="35"/>
      <c r="ZB116" s="35"/>
      <c r="ZC116" s="35"/>
      <c r="ZD116" s="35"/>
      <c r="ZE116" s="35"/>
      <c r="ZF116" s="35"/>
      <c r="ZG116" s="35"/>
      <c r="ZH116" s="35"/>
      <c r="ZI116" s="35"/>
      <c r="ZJ116" s="35"/>
      <c r="ZK116" s="35"/>
      <c r="ZL116" s="35"/>
      <c r="ZM116" s="35"/>
      <c r="ZN116" s="35"/>
      <c r="ZO116" s="35"/>
      <c r="ZP116" s="35"/>
      <c r="ZQ116" s="35"/>
      <c r="ZR116" s="35"/>
      <c r="ZS116" s="35"/>
      <c r="ZT116" s="35"/>
      <c r="ZU116" s="35"/>
      <c r="ZV116" s="35"/>
      <c r="ZW116" s="35"/>
      <c r="ZX116" s="35"/>
      <c r="ZY116" s="35"/>
      <c r="ZZ116" s="35"/>
      <c r="AAA116" s="35"/>
      <c r="AAB116" s="35"/>
      <c r="AAC116" s="35"/>
      <c r="AAD116" s="35"/>
      <c r="AAE116" s="35"/>
      <c r="AAF116" s="35"/>
      <c r="AAG116" s="35"/>
      <c r="AAH116" s="35"/>
      <c r="AAI116" s="35"/>
      <c r="AAJ116" s="35"/>
      <c r="AAK116" s="35"/>
      <c r="AAL116" s="35"/>
      <c r="AAM116" s="35"/>
      <c r="AAN116" s="35"/>
      <c r="AAO116" s="35"/>
      <c r="AAP116" s="35"/>
      <c r="AAQ116" s="35"/>
      <c r="AAR116" s="35"/>
      <c r="AAS116" s="35"/>
      <c r="AAT116" s="35"/>
      <c r="AAU116" s="35"/>
      <c r="AAV116" s="35"/>
      <c r="AAW116" s="35"/>
      <c r="AAX116" s="35"/>
      <c r="AAY116" s="35"/>
      <c r="AAZ116" s="35"/>
      <c r="ABA116" s="35"/>
      <c r="ABB116" s="35"/>
      <c r="ABC116" s="35"/>
      <c r="ABD116" s="35"/>
      <c r="ABE116" s="35"/>
      <c r="ABF116" s="35"/>
      <c r="ABG116" s="35"/>
      <c r="ABH116" s="35"/>
      <c r="ABI116" s="35"/>
      <c r="ABJ116" s="35"/>
      <c r="ABK116" s="35"/>
      <c r="ABL116" s="35"/>
      <c r="ABM116" s="35"/>
      <c r="ABN116" s="35"/>
      <c r="ABO116" s="35"/>
      <c r="ABP116" s="35"/>
      <c r="ABQ116" s="35"/>
      <c r="ABR116" s="35"/>
      <c r="ABS116" s="35"/>
      <c r="ABT116" s="35"/>
      <c r="ABU116" s="35"/>
      <c r="ABV116" s="35"/>
      <c r="ABW116" s="35"/>
      <c r="ABX116" s="35"/>
      <c r="ABY116" s="35"/>
      <c r="ABZ116" s="35"/>
      <c r="ACA116" s="35"/>
      <c r="ACB116" s="35"/>
      <c r="ACC116" s="35"/>
      <c r="ACD116" s="35"/>
      <c r="ACE116" s="35"/>
      <c r="ACF116" s="35"/>
      <c r="ACG116" s="35"/>
      <c r="ACH116" s="35"/>
      <c r="ACI116" s="35"/>
      <c r="ACJ116" s="35"/>
      <c r="ACK116" s="35"/>
      <c r="ACL116" s="35"/>
      <c r="ACM116" s="35"/>
      <c r="ACN116" s="35"/>
      <c r="ACO116" s="35"/>
      <c r="ACP116" s="35"/>
      <c r="ACQ116" s="35"/>
      <c r="ACR116" s="35"/>
      <c r="ACS116" s="35"/>
      <c r="ACT116" s="35"/>
      <c r="ACU116" s="35"/>
      <c r="ACV116" s="35"/>
      <c r="ACW116" s="35"/>
      <c r="ACX116" s="35"/>
      <c r="ACY116" s="35"/>
      <c r="ACZ116" s="35"/>
      <c r="ADA116" s="35"/>
      <c r="ADB116" s="35"/>
      <c r="ADC116" s="35"/>
      <c r="ADD116" s="35"/>
      <c r="ADE116" s="35"/>
      <c r="ADF116" s="35"/>
      <c r="ADG116" s="35"/>
      <c r="ADH116" s="35"/>
      <c r="ADI116" s="35"/>
      <c r="ADJ116" s="35"/>
      <c r="ADK116" s="35"/>
      <c r="ADL116" s="35"/>
      <c r="ADM116" s="35"/>
      <c r="ADN116" s="35"/>
      <c r="ADO116" s="35"/>
      <c r="ADP116" s="35"/>
      <c r="ADQ116" s="35"/>
      <c r="ADR116" s="35"/>
      <c r="ADS116" s="35"/>
      <c r="ADT116" s="35"/>
      <c r="ADU116" s="35"/>
      <c r="ADV116" s="35"/>
      <c r="ADW116" s="35"/>
      <c r="ADX116" s="35"/>
      <c r="ADY116" s="35"/>
      <c r="ADZ116" s="35"/>
      <c r="AEA116" s="35"/>
      <c r="AEB116" s="35"/>
      <c r="AEC116" s="35"/>
      <c r="AED116" s="35"/>
      <c r="AEE116" s="35"/>
      <c r="AEF116" s="35"/>
      <c r="AEG116" s="35"/>
      <c r="AEH116" s="35"/>
      <c r="AEI116" s="35"/>
      <c r="AEJ116" s="35"/>
      <c r="AEK116" s="35"/>
      <c r="AEL116" s="35"/>
      <c r="AEM116" s="35"/>
      <c r="AEN116" s="35"/>
      <c r="AEO116" s="35"/>
      <c r="AEP116" s="35"/>
      <c r="AEQ116" s="35"/>
      <c r="AER116" s="35"/>
      <c r="AES116" s="35"/>
      <c r="AET116" s="35"/>
      <c r="AEU116" s="35"/>
      <c r="AEV116" s="35"/>
      <c r="AEW116" s="35"/>
      <c r="AEX116" s="35"/>
      <c r="AEY116" s="35"/>
      <c r="AEZ116" s="35"/>
      <c r="AFA116" s="35"/>
      <c r="AFB116" s="35"/>
      <c r="AFC116" s="35"/>
      <c r="AFD116" s="35"/>
      <c r="AFE116" s="35"/>
      <c r="AFF116" s="35"/>
      <c r="AFG116" s="35"/>
      <c r="AFH116" s="35"/>
      <c r="AFI116" s="35"/>
      <c r="AFJ116" s="35"/>
      <c r="AFK116" s="35"/>
      <c r="AFL116" s="35"/>
      <c r="AFM116" s="35"/>
      <c r="AFN116" s="35"/>
      <c r="AFO116" s="35"/>
      <c r="AFP116" s="35"/>
      <c r="AFQ116" s="35"/>
      <c r="AFR116" s="35"/>
      <c r="AFS116" s="35"/>
      <c r="AFT116" s="35"/>
      <c r="AFU116" s="35"/>
      <c r="AFV116" s="35"/>
      <c r="AFW116" s="35"/>
      <c r="AFX116" s="35"/>
      <c r="AFY116" s="35"/>
      <c r="AFZ116" s="35"/>
      <c r="AGA116" s="35"/>
      <c r="AGB116" s="35"/>
      <c r="AGC116" s="35"/>
      <c r="AGD116" s="35"/>
      <c r="AGE116" s="35"/>
      <c r="AGF116" s="35"/>
      <c r="AGG116" s="35"/>
      <c r="AGH116" s="35"/>
      <c r="AGI116" s="35"/>
      <c r="AGJ116" s="35"/>
      <c r="AGK116" s="35"/>
      <c r="AGL116" s="35"/>
      <c r="AGM116" s="35"/>
      <c r="AGN116" s="35"/>
      <c r="AGO116" s="35"/>
      <c r="AGP116" s="35"/>
      <c r="AGQ116" s="35"/>
      <c r="AGR116" s="35"/>
      <c r="AGS116" s="35"/>
      <c r="AGT116" s="35"/>
      <c r="AGU116" s="35"/>
      <c r="AGV116" s="35"/>
      <c r="AGW116" s="35"/>
      <c r="AGX116" s="35"/>
      <c r="AGY116" s="35"/>
      <c r="AGZ116" s="35"/>
      <c r="AHA116" s="35"/>
      <c r="AHB116" s="35"/>
      <c r="AHC116" s="35"/>
      <c r="AHD116" s="35"/>
      <c r="AHE116" s="35"/>
      <c r="AHF116" s="35"/>
      <c r="AHG116" s="35"/>
      <c r="AHH116" s="35"/>
      <c r="AHI116" s="35"/>
      <c r="AHJ116" s="35"/>
      <c r="AHK116" s="35"/>
      <c r="AHL116" s="35"/>
      <c r="AHM116" s="35"/>
      <c r="AHN116" s="35"/>
      <c r="AHO116" s="35"/>
      <c r="AHP116" s="35"/>
      <c r="AHQ116" s="35"/>
      <c r="AHR116" s="35"/>
      <c r="AHS116" s="35"/>
      <c r="AHT116" s="35"/>
      <c r="AHU116" s="35"/>
      <c r="AHV116" s="35"/>
      <c r="AHW116" s="35"/>
      <c r="AHX116" s="35"/>
      <c r="AHY116" s="35"/>
      <c r="AHZ116" s="35"/>
      <c r="AIA116" s="35"/>
      <c r="AIB116" s="35"/>
      <c r="AIC116" s="35"/>
      <c r="AID116" s="35"/>
      <c r="AIE116" s="35"/>
      <c r="AIF116" s="35"/>
      <c r="AIG116" s="35"/>
      <c r="AIH116" s="35"/>
      <c r="AII116" s="35"/>
      <c r="AIJ116" s="35"/>
      <c r="AIK116" s="35"/>
      <c r="AIL116" s="35"/>
      <c r="AIM116" s="35"/>
      <c r="AIN116" s="35"/>
      <c r="AIO116" s="35"/>
      <c r="AIP116" s="35"/>
      <c r="AIQ116" s="35"/>
      <c r="AIR116" s="35"/>
      <c r="AIS116" s="35"/>
      <c r="AIT116" s="35"/>
      <c r="AIU116" s="35"/>
      <c r="AIV116" s="35"/>
      <c r="AIW116" s="35"/>
      <c r="AIX116" s="35"/>
      <c r="AIY116" s="35"/>
      <c r="AIZ116" s="35"/>
      <c r="AJA116" s="35"/>
      <c r="AJB116" s="35"/>
      <c r="AJC116" s="35"/>
      <c r="AJD116" s="35"/>
      <c r="AJE116" s="35"/>
      <c r="AJF116" s="35"/>
      <c r="AJG116" s="35"/>
      <c r="AJH116" s="35"/>
      <c r="AJI116" s="35"/>
      <c r="AJJ116" s="35"/>
      <c r="AJK116" s="35"/>
      <c r="AJL116" s="35"/>
      <c r="AJM116" s="35"/>
      <c r="AJN116" s="35"/>
      <c r="AJO116" s="35"/>
      <c r="AJP116" s="35"/>
      <c r="AJQ116" s="35"/>
      <c r="AJR116" s="35"/>
      <c r="AJS116" s="35"/>
      <c r="AJT116" s="35"/>
      <c r="AJU116" s="35"/>
      <c r="AJV116" s="35"/>
      <c r="AJW116" s="35"/>
      <c r="AJX116" s="35"/>
      <c r="AJY116" s="35"/>
      <c r="AJZ116" s="35"/>
      <c r="AKA116" s="35"/>
      <c r="AKB116" s="35"/>
      <c r="AKC116" s="35"/>
      <c r="AKD116" s="35"/>
      <c r="AKE116" s="35"/>
      <c r="AKF116" s="35"/>
      <c r="AKG116" s="35"/>
      <c r="AKH116" s="35"/>
      <c r="AKI116" s="35"/>
      <c r="AKJ116" s="35"/>
      <c r="AKK116" s="35"/>
      <c r="AKL116" s="35"/>
      <c r="AKM116" s="35"/>
      <c r="AKN116" s="35"/>
      <c r="AKO116" s="35"/>
      <c r="AKP116" s="35"/>
      <c r="AKQ116" s="35"/>
      <c r="AKR116" s="35"/>
      <c r="AKS116" s="35"/>
      <c r="AKT116" s="35"/>
      <c r="AKU116" s="35"/>
      <c r="AKV116" s="35"/>
      <c r="AKW116" s="35"/>
      <c r="AKX116" s="35"/>
      <c r="AKY116" s="35"/>
      <c r="AKZ116" s="35"/>
      <c r="ALA116" s="35"/>
      <c r="ALB116" s="35"/>
      <c r="ALC116" s="35"/>
      <c r="ALD116" s="35"/>
      <c r="ALE116" s="35"/>
      <c r="ALF116" s="35"/>
      <c r="ALG116" s="35"/>
      <c r="ALH116" s="35"/>
      <c r="ALI116" s="35"/>
      <c r="ALJ116" s="35"/>
      <c r="ALK116" s="35"/>
      <c r="ALL116" s="35"/>
      <c r="ALM116" s="35"/>
      <c r="ALN116" s="35"/>
      <c r="ALO116" s="35"/>
      <c r="ALP116" s="35"/>
      <c r="ALQ116" s="35"/>
      <c r="ALR116" s="35"/>
      <c r="ALS116" s="35"/>
      <c r="ALT116" s="35"/>
      <c r="ALU116" s="35"/>
      <c r="ALV116" s="35"/>
      <c r="ALW116" s="35"/>
      <c r="ALX116" s="35"/>
      <c r="ALY116" s="35"/>
      <c r="ALZ116" s="35"/>
      <c r="AMA116" s="35"/>
      <c r="AMB116" s="35"/>
      <c r="AMC116" s="35"/>
      <c r="AMD116" s="35"/>
      <c r="AME116" s="35"/>
      <c r="AMF116" s="35"/>
      <c r="AMG116" s="35"/>
      <c r="AMH116" s="35"/>
      <c r="AMI116" s="35"/>
      <c r="AMJ116" s="35"/>
      <c r="AMK116" s="35"/>
    </row>
    <row r="117" s="1" customFormat="1" ht="20.1" customHeight="1" spans="1:1025">
      <c r="A117" s="11"/>
      <c r="B117" s="11">
        <v>114</v>
      </c>
      <c r="C117" s="12"/>
      <c r="D117" s="13"/>
      <c r="E117" s="14"/>
      <c r="F117" s="14"/>
      <c r="G117" s="13"/>
      <c r="H117" s="15"/>
      <c r="I117" s="20"/>
      <c r="J117" s="13"/>
      <c r="K117" s="24">
        <v>8.772</v>
      </c>
      <c r="L117" s="22">
        <f>K117/0.003375</f>
        <v>2599.11111111111</v>
      </c>
      <c r="M117" s="25">
        <v>461.2</v>
      </c>
      <c r="N117" s="15">
        <f>M117/22.5</f>
        <v>20.4977777777778</v>
      </c>
      <c r="O117" s="15"/>
      <c r="P117" s="15"/>
      <c r="Q117" s="30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3"/>
      <c r="AG117" s="34"/>
      <c r="AH117" s="34"/>
      <c r="AI117" s="34"/>
      <c r="AJ117" s="34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  <c r="BD117" s="35"/>
      <c r="BE117" s="35"/>
      <c r="BF117" s="35"/>
      <c r="BG117" s="35"/>
      <c r="BH117" s="35"/>
      <c r="BI117" s="35"/>
      <c r="BJ117" s="35"/>
      <c r="BK117" s="35"/>
      <c r="BL117" s="35"/>
      <c r="BM117" s="35"/>
      <c r="BN117" s="35"/>
      <c r="BO117" s="35"/>
      <c r="BP117" s="35"/>
      <c r="BQ117" s="35"/>
      <c r="BR117" s="35"/>
      <c r="BS117" s="35"/>
      <c r="BT117" s="35"/>
      <c r="BU117" s="35"/>
      <c r="BV117" s="35"/>
      <c r="BW117" s="35"/>
      <c r="BX117" s="35"/>
      <c r="BY117" s="35"/>
      <c r="BZ117" s="35"/>
      <c r="CA117" s="35"/>
      <c r="CB117" s="35"/>
      <c r="CC117" s="35"/>
      <c r="CD117" s="35"/>
      <c r="CE117" s="35"/>
      <c r="CF117" s="35"/>
      <c r="CG117" s="35"/>
      <c r="CH117" s="35"/>
      <c r="CI117" s="35"/>
      <c r="CJ117" s="35"/>
      <c r="CK117" s="35"/>
      <c r="CL117" s="35"/>
      <c r="CM117" s="35"/>
      <c r="CN117" s="35"/>
      <c r="CO117" s="35"/>
      <c r="CP117" s="35"/>
      <c r="CQ117" s="35"/>
      <c r="CR117" s="35"/>
      <c r="CS117" s="35"/>
      <c r="CT117" s="35"/>
      <c r="CU117" s="35"/>
      <c r="CV117" s="35"/>
      <c r="CW117" s="35"/>
      <c r="CX117" s="35"/>
      <c r="CY117" s="35"/>
      <c r="CZ117" s="35"/>
      <c r="DA117" s="35"/>
      <c r="DB117" s="35"/>
      <c r="DC117" s="35"/>
      <c r="DD117" s="35"/>
      <c r="DE117" s="35"/>
      <c r="DF117" s="35"/>
      <c r="DG117" s="35"/>
      <c r="DH117" s="35"/>
      <c r="DI117" s="35"/>
      <c r="DJ117" s="35"/>
      <c r="DK117" s="35"/>
      <c r="DL117" s="35"/>
      <c r="DM117" s="35"/>
      <c r="DN117" s="35"/>
      <c r="DO117" s="35"/>
      <c r="DP117" s="35"/>
      <c r="DQ117" s="35"/>
      <c r="DR117" s="35"/>
      <c r="DS117" s="35"/>
      <c r="DT117" s="35"/>
      <c r="DU117" s="35"/>
      <c r="DV117" s="35"/>
      <c r="DW117" s="35"/>
      <c r="DX117" s="35"/>
      <c r="DY117" s="35"/>
      <c r="DZ117" s="35"/>
      <c r="EA117" s="35"/>
      <c r="EB117" s="35"/>
      <c r="EC117" s="35"/>
      <c r="ED117" s="35"/>
      <c r="EE117" s="35"/>
      <c r="EF117" s="35"/>
      <c r="EG117" s="35"/>
      <c r="EH117" s="35"/>
      <c r="EI117" s="35"/>
      <c r="EJ117" s="35"/>
      <c r="EK117" s="35"/>
      <c r="EL117" s="35"/>
      <c r="EM117" s="35"/>
      <c r="EN117" s="35"/>
      <c r="EO117" s="35"/>
      <c r="EP117" s="35"/>
      <c r="EQ117" s="35"/>
      <c r="ER117" s="35"/>
      <c r="ES117" s="35"/>
      <c r="ET117" s="35"/>
      <c r="EU117" s="35"/>
      <c r="EV117" s="35"/>
      <c r="EW117" s="35"/>
      <c r="EX117" s="35"/>
      <c r="EY117" s="35"/>
      <c r="EZ117" s="35"/>
      <c r="FA117" s="35"/>
      <c r="FB117" s="35"/>
      <c r="FC117" s="35"/>
      <c r="FD117" s="35"/>
      <c r="FE117" s="35"/>
      <c r="FF117" s="35"/>
      <c r="FG117" s="35"/>
      <c r="FH117" s="35"/>
      <c r="FI117" s="35"/>
      <c r="FJ117" s="35"/>
      <c r="FK117" s="35"/>
      <c r="FL117" s="35"/>
      <c r="FM117" s="35"/>
      <c r="FN117" s="35"/>
      <c r="FO117" s="35"/>
      <c r="FP117" s="35"/>
      <c r="FQ117" s="35"/>
      <c r="FR117" s="35"/>
      <c r="FS117" s="35"/>
      <c r="FT117" s="35"/>
      <c r="FU117" s="35"/>
      <c r="FV117" s="35"/>
      <c r="FW117" s="35"/>
      <c r="FX117" s="35"/>
      <c r="FY117" s="35"/>
      <c r="FZ117" s="35"/>
      <c r="GA117" s="35"/>
      <c r="GB117" s="35"/>
      <c r="GC117" s="35"/>
      <c r="GD117" s="35"/>
      <c r="GE117" s="35"/>
      <c r="GF117" s="35"/>
      <c r="GG117" s="35"/>
      <c r="GH117" s="35"/>
      <c r="GI117" s="35"/>
      <c r="GJ117" s="35"/>
      <c r="GK117" s="35"/>
      <c r="GL117" s="35"/>
      <c r="GM117" s="35"/>
      <c r="GN117" s="35"/>
      <c r="GO117" s="35"/>
      <c r="GP117" s="35"/>
      <c r="GQ117" s="35"/>
      <c r="GR117" s="35"/>
      <c r="GS117" s="35"/>
      <c r="GT117" s="35"/>
      <c r="GU117" s="35"/>
      <c r="GV117" s="35"/>
      <c r="GW117" s="35"/>
      <c r="GX117" s="35"/>
      <c r="GY117" s="35"/>
      <c r="GZ117" s="35"/>
      <c r="HA117" s="35"/>
      <c r="HB117" s="35"/>
      <c r="HC117" s="35"/>
      <c r="HD117" s="35"/>
      <c r="HE117" s="35"/>
      <c r="HF117" s="35"/>
      <c r="HG117" s="35"/>
      <c r="HH117" s="35"/>
      <c r="HI117" s="35"/>
      <c r="HJ117" s="35"/>
      <c r="HK117" s="35"/>
      <c r="HL117" s="35"/>
      <c r="HM117" s="35"/>
      <c r="HN117" s="35"/>
      <c r="HO117" s="35"/>
      <c r="HP117" s="35"/>
      <c r="HQ117" s="35"/>
      <c r="HR117" s="35"/>
      <c r="HS117" s="35"/>
      <c r="HT117" s="35"/>
      <c r="HU117" s="35"/>
      <c r="HV117" s="35"/>
      <c r="HW117" s="35"/>
      <c r="HX117" s="35"/>
      <c r="HY117" s="35"/>
      <c r="HZ117" s="35"/>
      <c r="IA117" s="35"/>
      <c r="IB117" s="35"/>
      <c r="IC117" s="35"/>
      <c r="ID117" s="35"/>
      <c r="IE117" s="35"/>
      <c r="IF117" s="35"/>
      <c r="IG117" s="35"/>
      <c r="IH117" s="35"/>
      <c r="II117" s="35"/>
      <c r="IJ117" s="35"/>
      <c r="IK117" s="35"/>
      <c r="IL117" s="35"/>
      <c r="IM117" s="35"/>
      <c r="IN117" s="35"/>
      <c r="IO117" s="35"/>
      <c r="IP117" s="35"/>
      <c r="IQ117" s="35"/>
      <c r="IR117" s="35"/>
      <c r="IS117" s="35"/>
      <c r="IT117" s="35"/>
      <c r="IU117" s="35"/>
      <c r="IV117" s="35"/>
      <c r="IW117" s="35"/>
      <c r="IX117" s="35"/>
      <c r="IY117" s="35"/>
      <c r="IZ117" s="35"/>
      <c r="JA117" s="35"/>
      <c r="JB117" s="35"/>
      <c r="JC117" s="35"/>
      <c r="JD117" s="35"/>
      <c r="JE117" s="35"/>
      <c r="JF117" s="35"/>
      <c r="JG117" s="35"/>
      <c r="JH117" s="35"/>
      <c r="JI117" s="35"/>
      <c r="JJ117" s="35"/>
      <c r="JK117" s="35"/>
      <c r="JL117" s="35"/>
      <c r="JM117" s="35"/>
      <c r="JN117" s="35"/>
      <c r="JO117" s="35"/>
      <c r="JP117" s="35"/>
      <c r="JQ117" s="35"/>
      <c r="JR117" s="35"/>
      <c r="JS117" s="35"/>
      <c r="JT117" s="35"/>
      <c r="JU117" s="35"/>
      <c r="JV117" s="35"/>
      <c r="JW117" s="35"/>
      <c r="JX117" s="35"/>
      <c r="JY117" s="35"/>
      <c r="JZ117" s="35"/>
      <c r="KA117" s="35"/>
      <c r="KB117" s="35"/>
      <c r="KC117" s="35"/>
      <c r="KD117" s="35"/>
      <c r="KE117" s="35"/>
      <c r="KF117" s="35"/>
      <c r="KG117" s="35"/>
      <c r="KH117" s="35"/>
      <c r="KI117" s="35"/>
      <c r="KJ117" s="35"/>
      <c r="KK117" s="35"/>
      <c r="KL117" s="35"/>
      <c r="KM117" s="35"/>
      <c r="KN117" s="35"/>
      <c r="KO117" s="35"/>
      <c r="KP117" s="35"/>
      <c r="KQ117" s="35"/>
      <c r="KR117" s="35"/>
      <c r="KS117" s="35"/>
      <c r="KT117" s="35"/>
      <c r="KU117" s="35"/>
      <c r="KV117" s="35"/>
      <c r="KW117" s="35"/>
      <c r="KX117" s="35"/>
      <c r="KY117" s="35"/>
      <c r="KZ117" s="35"/>
      <c r="LA117" s="35"/>
      <c r="LB117" s="35"/>
      <c r="LC117" s="35"/>
      <c r="LD117" s="35"/>
      <c r="LE117" s="35"/>
      <c r="LF117" s="35"/>
      <c r="LG117" s="35"/>
      <c r="LH117" s="35"/>
      <c r="LI117" s="35"/>
      <c r="LJ117" s="35"/>
      <c r="LK117" s="35"/>
      <c r="LL117" s="35"/>
      <c r="LM117" s="35"/>
      <c r="LN117" s="35"/>
      <c r="LO117" s="35"/>
      <c r="LP117" s="35"/>
      <c r="LQ117" s="35"/>
      <c r="LR117" s="35"/>
      <c r="LS117" s="35"/>
      <c r="LT117" s="35"/>
      <c r="LU117" s="35"/>
      <c r="LV117" s="35"/>
      <c r="LW117" s="35"/>
      <c r="LX117" s="35"/>
      <c r="LY117" s="35"/>
      <c r="LZ117" s="35"/>
      <c r="MA117" s="35"/>
      <c r="MB117" s="35"/>
      <c r="MC117" s="35"/>
      <c r="MD117" s="35"/>
      <c r="ME117" s="35"/>
      <c r="MF117" s="35"/>
      <c r="MG117" s="35"/>
      <c r="MH117" s="35"/>
      <c r="MI117" s="35"/>
      <c r="MJ117" s="35"/>
      <c r="MK117" s="35"/>
      <c r="ML117" s="35"/>
      <c r="MM117" s="35"/>
      <c r="MN117" s="35"/>
      <c r="MO117" s="35"/>
      <c r="MP117" s="35"/>
      <c r="MQ117" s="35"/>
      <c r="MR117" s="35"/>
      <c r="MS117" s="35"/>
      <c r="MT117" s="35"/>
      <c r="MU117" s="35"/>
      <c r="MV117" s="35"/>
      <c r="MW117" s="35"/>
      <c r="MX117" s="35"/>
      <c r="MY117" s="35"/>
      <c r="MZ117" s="35"/>
      <c r="NA117" s="35"/>
      <c r="NB117" s="35"/>
      <c r="NC117" s="35"/>
      <c r="ND117" s="35"/>
      <c r="NE117" s="35"/>
      <c r="NF117" s="35"/>
      <c r="NG117" s="35"/>
      <c r="NH117" s="35"/>
      <c r="NI117" s="35"/>
      <c r="NJ117" s="35"/>
      <c r="NK117" s="35"/>
      <c r="NL117" s="35"/>
      <c r="NM117" s="35"/>
      <c r="NN117" s="35"/>
      <c r="NO117" s="35"/>
      <c r="NP117" s="35"/>
      <c r="NQ117" s="35"/>
      <c r="NR117" s="35"/>
      <c r="NS117" s="35"/>
      <c r="NT117" s="35"/>
      <c r="NU117" s="35"/>
      <c r="NV117" s="35"/>
      <c r="NW117" s="35"/>
      <c r="NX117" s="35"/>
      <c r="NY117" s="35"/>
      <c r="NZ117" s="35"/>
      <c r="OA117" s="35"/>
      <c r="OB117" s="35"/>
      <c r="OC117" s="35"/>
      <c r="OD117" s="35"/>
      <c r="OE117" s="35"/>
      <c r="OF117" s="35"/>
      <c r="OG117" s="35"/>
      <c r="OH117" s="35"/>
      <c r="OI117" s="35"/>
      <c r="OJ117" s="35"/>
      <c r="OK117" s="35"/>
      <c r="OL117" s="35"/>
      <c r="OM117" s="35"/>
      <c r="ON117" s="35"/>
      <c r="OO117" s="35"/>
      <c r="OP117" s="35"/>
      <c r="OQ117" s="35"/>
      <c r="OR117" s="35"/>
      <c r="OS117" s="35"/>
      <c r="OT117" s="35"/>
      <c r="OU117" s="35"/>
      <c r="OV117" s="35"/>
      <c r="OW117" s="35"/>
      <c r="OX117" s="35"/>
      <c r="OY117" s="35"/>
      <c r="OZ117" s="35"/>
      <c r="PA117" s="35"/>
      <c r="PB117" s="35"/>
      <c r="PC117" s="35"/>
      <c r="PD117" s="35"/>
      <c r="PE117" s="35"/>
      <c r="PF117" s="35"/>
      <c r="PG117" s="35"/>
      <c r="PH117" s="35"/>
      <c r="PI117" s="35"/>
      <c r="PJ117" s="35"/>
      <c r="PK117" s="35"/>
      <c r="PL117" s="35"/>
      <c r="PM117" s="35"/>
      <c r="PN117" s="35"/>
      <c r="PO117" s="35"/>
      <c r="PP117" s="35"/>
      <c r="PQ117" s="35"/>
      <c r="PR117" s="35"/>
      <c r="PS117" s="35"/>
      <c r="PT117" s="35"/>
      <c r="PU117" s="35"/>
      <c r="PV117" s="35"/>
      <c r="PW117" s="35"/>
      <c r="PX117" s="35"/>
      <c r="PY117" s="35"/>
      <c r="PZ117" s="35"/>
      <c r="QA117" s="35"/>
      <c r="QB117" s="35"/>
      <c r="QC117" s="35"/>
      <c r="QD117" s="35"/>
      <c r="QE117" s="35"/>
      <c r="QF117" s="35"/>
      <c r="QG117" s="35"/>
      <c r="QH117" s="35"/>
      <c r="QI117" s="35"/>
      <c r="QJ117" s="35"/>
      <c r="QK117" s="35"/>
      <c r="QL117" s="35"/>
      <c r="QM117" s="35"/>
      <c r="QN117" s="35"/>
      <c r="QO117" s="35"/>
      <c r="QP117" s="35"/>
      <c r="QQ117" s="35"/>
      <c r="QR117" s="35"/>
      <c r="QS117" s="35"/>
      <c r="QT117" s="35"/>
      <c r="QU117" s="35"/>
      <c r="QV117" s="35"/>
      <c r="QW117" s="35"/>
      <c r="QX117" s="35"/>
      <c r="QY117" s="35"/>
      <c r="QZ117" s="35"/>
      <c r="RA117" s="35"/>
      <c r="RB117" s="35"/>
      <c r="RC117" s="35"/>
      <c r="RD117" s="35"/>
      <c r="RE117" s="35"/>
      <c r="RF117" s="35"/>
      <c r="RG117" s="35"/>
      <c r="RH117" s="35"/>
      <c r="RI117" s="35"/>
      <c r="RJ117" s="35"/>
      <c r="RK117" s="35"/>
      <c r="RL117" s="35"/>
      <c r="RM117" s="35"/>
      <c r="RN117" s="35"/>
      <c r="RO117" s="35"/>
      <c r="RP117" s="35"/>
      <c r="RQ117" s="35"/>
      <c r="RR117" s="35"/>
      <c r="RS117" s="35"/>
      <c r="RT117" s="35"/>
      <c r="RU117" s="35"/>
      <c r="RV117" s="35"/>
      <c r="RW117" s="35"/>
      <c r="RX117" s="35"/>
      <c r="RY117" s="35"/>
      <c r="RZ117" s="35"/>
      <c r="SA117" s="35"/>
      <c r="SB117" s="35"/>
      <c r="SC117" s="35"/>
      <c r="SD117" s="35"/>
      <c r="SE117" s="35"/>
      <c r="SF117" s="35"/>
      <c r="SG117" s="35"/>
      <c r="SH117" s="35"/>
      <c r="SI117" s="35"/>
      <c r="SJ117" s="35"/>
      <c r="SK117" s="35"/>
      <c r="SL117" s="35"/>
      <c r="SM117" s="35"/>
      <c r="SN117" s="35"/>
      <c r="SO117" s="35"/>
      <c r="SP117" s="35"/>
      <c r="SQ117" s="35"/>
      <c r="SR117" s="35"/>
      <c r="SS117" s="35"/>
      <c r="ST117" s="35"/>
      <c r="SU117" s="35"/>
      <c r="SV117" s="35"/>
      <c r="SW117" s="35"/>
      <c r="SX117" s="35"/>
      <c r="SY117" s="35"/>
      <c r="SZ117" s="35"/>
      <c r="TA117" s="35"/>
      <c r="TB117" s="35"/>
      <c r="TC117" s="35"/>
      <c r="TD117" s="35"/>
      <c r="TE117" s="35"/>
      <c r="TF117" s="35"/>
      <c r="TG117" s="35"/>
      <c r="TH117" s="35"/>
      <c r="TI117" s="35"/>
      <c r="TJ117" s="35"/>
      <c r="TK117" s="35"/>
      <c r="TL117" s="35"/>
      <c r="TM117" s="35"/>
      <c r="TN117" s="35"/>
      <c r="TO117" s="35"/>
      <c r="TP117" s="35"/>
      <c r="TQ117" s="35"/>
      <c r="TR117" s="35"/>
      <c r="TS117" s="35"/>
      <c r="TT117" s="35"/>
      <c r="TU117" s="35"/>
      <c r="TV117" s="35"/>
      <c r="TW117" s="35"/>
      <c r="TX117" s="35"/>
      <c r="TY117" s="35"/>
      <c r="TZ117" s="35"/>
      <c r="UA117" s="35"/>
      <c r="UB117" s="35"/>
      <c r="UC117" s="35"/>
      <c r="UD117" s="35"/>
      <c r="UE117" s="35"/>
      <c r="UF117" s="35"/>
      <c r="UG117" s="35"/>
      <c r="UH117" s="35"/>
      <c r="UI117" s="35"/>
      <c r="UJ117" s="35"/>
      <c r="UK117" s="35"/>
      <c r="UL117" s="35"/>
      <c r="UM117" s="35"/>
      <c r="UN117" s="35"/>
      <c r="UO117" s="35"/>
      <c r="UP117" s="35"/>
      <c r="UQ117" s="35"/>
      <c r="UR117" s="35"/>
      <c r="US117" s="35"/>
      <c r="UT117" s="35"/>
      <c r="UU117" s="35"/>
      <c r="UV117" s="35"/>
      <c r="UW117" s="35"/>
      <c r="UX117" s="35"/>
      <c r="UY117" s="35"/>
      <c r="UZ117" s="35"/>
      <c r="VA117" s="35"/>
      <c r="VB117" s="35"/>
      <c r="VC117" s="35"/>
      <c r="VD117" s="35"/>
      <c r="VE117" s="35"/>
      <c r="VF117" s="35"/>
      <c r="VG117" s="35"/>
      <c r="VH117" s="35"/>
      <c r="VI117" s="35"/>
      <c r="VJ117" s="35"/>
      <c r="VK117" s="35"/>
      <c r="VL117" s="35"/>
      <c r="VM117" s="35"/>
      <c r="VN117" s="35"/>
      <c r="VO117" s="35"/>
      <c r="VP117" s="35"/>
      <c r="VQ117" s="35"/>
      <c r="VR117" s="35"/>
      <c r="VS117" s="35"/>
      <c r="VT117" s="35"/>
      <c r="VU117" s="35"/>
      <c r="VV117" s="35"/>
      <c r="VW117" s="35"/>
      <c r="VX117" s="35"/>
      <c r="VY117" s="35"/>
      <c r="VZ117" s="35"/>
      <c r="WA117" s="35"/>
      <c r="WB117" s="35"/>
      <c r="WC117" s="35"/>
      <c r="WD117" s="35"/>
      <c r="WE117" s="35"/>
      <c r="WF117" s="35"/>
      <c r="WG117" s="35"/>
      <c r="WH117" s="35"/>
      <c r="WI117" s="35"/>
      <c r="WJ117" s="35"/>
      <c r="WK117" s="35"/>
      <c r="WL117" s="35"/>
      <c r="WM117" s="35"/>
      <c r="WN117" s="35"/>
      <c r="WO117" s="35"/>
      <c r="WP117" s="35"/>
      <c r="WQ117" s="35"/>
      <c r="WR117" s="35"/>
      <c r="WS117" s="35"/>
      <c r="WT117" s="35"/>
      <c r="WU117" s="35"/>
      <c r="WV117" s="35"/>
      <c r="WW117" s="35"/>
      <c r="WX117" s="35"/>
      <c r="WY117" s="35"/>
      <c r="WZ117" s="35"/>
      <c r="XA117" s="35"/>
      <c r="XB117" s="35"/>
      <c r="XC117" s="35"/>
      <c r="XD117" s="35"/>
      <c r="XE117" s="35"/>
      <c r="XF117" s="35"/>
      <c r="XG117" s="35"/>
      <c r="XH117" s="35"/>
      <c r="XI117" s="35"/>
      <c r="XJ117" s="35"/>
      <c r="XK117" s="35"/>
      <c r="XL117" s="35"/>
      <c r="XM117" s="35"/>
      <c r="XN117" s="35"/>
      <c r="XO117" s="35"/>
      <c r="XP117" s="35"/>
      <c r="XQ117" s="35"/>
      <c r="XR117" s="35"/>
      <c r="XS117" s="35"/>
      <c r="XT117" s="35"/>
      <c r="XU117" s="35"/>
      <c r="XV117" s="35"/>
      <c r="XW117" s="35"/>
      <c r="XX117" s="35"/>
      <c r="XY117" s="35"/>
      <c r="XZ117" s="35"/>
      <c r="YA117" s="35"/>
      <c r="YB117" s="35"/>
      <c r="YC117" s="35"/>
      <c r="YD117" s="35"/>
      <c r="YE117" s="35"/>
      <c r="YF117" s="35"/>
      <c r="YG117" s="35"/>
      <c r="YH117" s="35"/>
      <c r="YI117" s="35"/>
      <c r="YJ117" s="35"/>
      <c r="YK117" s="35"/>
      <c r="YL117" s="35"/>
      <c r="YM117" s="35"/>
      <c r="YN117" s="35"/>
      <c r="YO117" s="35"/>
      <c r="YP117" s="35"/>
      <c r="YQ117" s="35"/>
      <c r="YR117" s="35"/>
      <c r="YS117" s="35"/>
      <c r="YT117" s="35"/>
      <c r="YU117" s="35"/>
      <c r="YV117" s="35"/>
      <c r="YW117" s="35"/>
      <c r="YX117" s="35"/>
      <c r="YY117" s="35"/>
      <c r="YZ117" s="35"/>
      <c r="ZA117" s="35"/>
      <c r="ZB117" s="35"/>
      <c r="ZC117" s="35"/>
      <c r="ZD117" s="35"/>
      <c r="ZE117" s="35"/>
      <c r="ZF117" s="35"/>
      <c r="ZG117" s="35"/>
      <c r="ZH117" s="35"/>
      <c r="ZI117" s="35"/>
      <c r="ZJ117" s="35"/>
      <c r="ZK117" s="35"/>
      <c r="ZL117" s="35"/>
      <c r="ZM117" s="35"/>
      <c r="ZN117" s="35"/>
      <c r="ZO117" s="35"/>
      <c r="ZP117" s="35"/>
      <c r="ZQ117" s="35"/>
      <c r="ZR117" s="35"/>
      <c r="ZS117" s="35"/>
      <c r="ZT117" s="35"/>
      <c r="ZU117" s="35"/>
      <c r="ZV117" s="35"/>
      <c r="ZW117" s="35"/>
      <c r="ZX117" s="35"/>
      <c r="ZY117" s="35"/>
      <c r="ZZ117" s="35"/>
      <c r="AAA117" s="35"/>
      <c r="AAB117" s="35"/>
      <c r="AAC117" s="35"/>
      <c r="AAD117" s="35"/>
      <c r="AAE117" s="35"/>
      <c r="AAF117" s="35"/>
      <c r="AAG117" s="35"/>
      <c r="AAH117" s="35"/>
      <c r="AAI117" s="35"/>
      <c r="AAJ117" s="35"/>
      <c r="AAK117" s="35"/>
      <c r="AAL117" s="35"/>
      <c r="AAM117" s="35"/>
      <c r="AAN117" s="35"/>
      <c r="AAO117" s="35"/>
      <c r="AAP117" s="35"/>
      <c r="AAQ117" s="35"/>
      <c r="AAR117" s="35"/>
      <c r="AAS117" s="35"/>
      <c r="AAT117" s="35"/>
      <c r="AAU117" s="35"/>
      <c r="AAV117" s="35"/>
      <c r="AAW117" s="35"/>
      <c r="AAX117" s="35"/>
      <c r="AAY117" s="35"/>
      <c r="AAZ117" s="35"/>
      <c r="ABA117" s="35"/>
      <c r="ABB117" s="35"/>
      <c r="ABC117" s="35"/>
      <c r="ABD117" s="35"/>
      <c r="ABE117" s="35"/>
      <c r="ABF117" s="35"/>
      <c r="ABG117" s="35"/>
      <c r="ABH117" s="35"/>
      <c r="ABI117" s="35"/>
      <c r="ABJ117" s="35"/>
      <c r="ABK117" s="35"/>
      <c r="ABL117" s="35"/>
      <c r="ABM117" s="35"/>
      <c r="ABN117" s="35"/>
      <c r="ABO117" s="35"/>
      <c r="ABP117" s="35"/>
      <c r="ABQ117" s="35"/>
      <c r="ABR117" s="35"/>
      <c r="ABS117" s="35"/>
      <c r="ABT117" s="35"/>
      <c r="ABU117" s="35"/>
      <c r="ABV117" s="35"/>
      <c r="ABW117" s="35"/>
      <c r="ABX117" s="35"/>
      <c r="ABY117" s="35"/>
      <c r="ABZ117" s="35"/>
      <c r="ACA117" s="35"/>
      <c r="ACB117" s="35"/>
      <c r="ACC117" s="35"/>
      <c r="ACD117" s="35"/>
      <c r="ACE117" s="35"/>
      <c r="ACF117" s="35"/>
      <c r="ACG117" s="35"/>
      <c r="ACH117" s="35"/>
      <c r="ACI117" s="35"/>
      <c r="ACJ117" s="35"/>
      <c r="ACK117" s="35"/>
      <c r="ACL117" s="35"/>
      <c r="ACM117" s="35"/>
      <c r="ACN117" s="35"/>
      <c r="ACO117" s="35"/>
      <c r="ACP117" s="35"/>
      <c r="ACQ117" s="35"/>
      <c r="ACR117" s="35"/>
      <c r="ACS117" s="35"/>
      <c r="ACT117" s="35"/>
      <c r="ACU117" s="35"/>
      <c r="ACV117" s="35"/>
      <c r="ACW117" s="35"/>
      <c r="ACX117" s="35"/>
      <c r="ACY117" s="35"/>
      <c r="ACZ117" s="35"/>
      <c r="ADA117" s="35"/>
      <c r="ADB117" s="35"/>
      <c r="ADC117" s="35"/>
      <c r="ADD117" s="35"/>
      <c r="ADE117" s="35"/>
      <c r="ADF117" s="35"/>
      <c r="ADG117" s="35"/>
      <c r="ADH117" s="35"/>
      <c r="ADI117" s="35"/>
      <c r="ADJ117" s="35"/>
      <c r="ADK117" s="35"/>
      <c r="ADL117" s="35"/>
      <c r="ADM117" s="35"/>
      <c r="ADN117" s="35"/>
      <c r="ADO117" s="35"/>
      <c r="ADP117" s="35"/>
      <c r="ADQ117" s="35"/>
      <c r="ADR117" s="35"/>
      <c r="ADS117" s="35"/>
      <c r="ADT117" s="35"/>
      <c r="ADU117" s="35"/>
      <c r="ADV117" s="35"/>
      <c r="ADW117" s="35"/>
      <c r="ADX117" s="35"/>
      <c r="ADY117" s="35"/>
      <c r="ADZ117" s="35"/>
      <c r="AEA117" s="35"/>
      <c r="AEB117" s="35"/>
      <c r="AEC117" s="35"/>
      <c r="AED117" s="35"/>
      <c r="AEE117" s="35"/>
      <c r="AEF117" s="35"/>
      <c r="AEG117" s="35"/>
      <c r="AEH117" s="35"/>
      <c r="AEI117" s="35"/>
      <c r="AEJ117" s="35"/>
      <c r="AEK117" s="35"/>
      <c r="AEL117" s="35"/>
      <c r="AEM117" s="35"/>
      <c r="AEN117" s="35"/>
      <c r="AEO117" s="35"/>
      <c r="AEP117" s="35"/>
      <c r="AEQ117" s="35"/>
      <c r="AER117" s="35"/>
      <c r="AES117" s="35"/>
      <c r="AET117" s="35"/>
      <c r="AEU117" s="35"/>
      <c r="AEV117" s="35"/>
      <c r="AEW117" s="35"/>
      <c r="AEX117" s="35"/>
      <c r="AEY117" s="35"/>
      <c r="AEZ117" s="35"/>
      <c r="AFA117" s="35"/>
      <c r="AFB117" s="35"/>
      <c r="AFC117" s="35"/>
      <c r="AFD117" s="35"/>
      <c r="AFE117" s="35"/>
      <c r="AFF117" s="35"/>
      <c r="AFG117" s="35"/>
      <c r="AFH117" s="35"/>
      <c r="AFI117" s="35"/>
      <c r="AFJ117" s="35"/>
      <c r="AFK117" s="35"/>
      <c r="AFL117" s="35"/>
      <c r="AFM117" s="35"/>
      <c r="AFN117" s="35"/>
      <c r="AFO117" s="35"/>
      <c r="AFP117" s="35"/>
      <c r="AFQ117" s="35"/>
      <c r="AFR117" s="35"/>
      <c r="AFS117" s="35"/>
      <c r="AFT117" s="35"/>
      <c r="AFU117" s="35"/>
      <c r="AFV117" s="35"/>
      <c r="AFW117" s="35"/>
      <c r="AFX117" s="35"/>
      <c r="AFY117" s="35"/>
      <c r="AFZ117" s="35"/>
      <c r="AGA117" s="35"/>
      <c r="AGB117" s="35"/>
      <c r="AGC117" s="35"/>
      <c r="AGD117" s="35"/>
      <c r="AGE117" s="35"/>
      <c r="AGF117" s="35"/>
      <c r="AGG117" s="35"/>
      <c r="AGH117" s="35"/>
      <c r="AGI117" s="35"/>
      <c r="AGJ117" s="35"/>
      <c r="AGK117" s="35"/>
      <c r="AGL117" s="35"/>
      <c r="AGM117" s="35"/>
      <c r="AGN117" s="35"/>
      <c r="AGO117" s="35"/>
      <c r="AGP117" s="35"/>
      <c r="AGQ117" s="35"/>
      <c r="AGR117" s="35"/>
      <c r="AGS117" s="35"/>
      <c r="AGT117" s="35"/>
      <c r="AGU117" s="35"/>
      <c r="AGV117" s="35"/>
      <c r="AGW117" s="35"/>
      <c r="AGX117" s="35"/>
      <c r="AGY117" s="35"/>
      <c r="AGZ117" s="35"/>
      <c r="AHA117" s="35"/>
      <c r="AHB117" s="35"/>
      <c r="AHC117" s="35"/>
      <c r="AHD117" s="35"/>
      <c r="AHE117" s="35"/>
      <c r="AHF117" s="35"/>
      <c r="AHG117" s="35"/>
      <c r="AHH117" s="35"/>
      <c r="AHI117" s="35"/>
      <c r="AHJ117" s="35"/>
      <c r="AHK117" s="35"/>
      <c r="AHL117" s="35"/>
      <c r="AHM117" s="35"/>
      <c r="AHN117" s="35"/>
      <c r="AHO117" s="35"/>
      <c r="AHP117" s="35"/>
      <c r="AHQ117" s="35"/>
      <c r="AHR117" s="35"/>
      <c r="AHS117" s="35"/>
      <c r="AHT117" s="35"/>
      <c r="AHU117" s="35"/>
      <c r="AHV117" s="35"/>
      <c r="AHW117" s="35"/>
      <c r="AHX117" s="35"/>
      <c r="AHY117" s="35"/>
      <c r="AHZ117" s="35"/>
      <c r="AIA117" s="35"/>
      <c r="AIB117" s="35"/>
      <c r="AIC117" s="35"/>
      <c r="AID117" s="35"/>
      <c r="AIE117" s="35"/>
      <c r="AIF117" s="35"/>
      <c r="AIG117" s="35"/>
      <c r="AIH117" s="35"/>
      <c r="AII117" s="35"/>
      <c r="AIJ117" s="35"/>
      <c r="AIK117" s="35"/>
      <c r="AIL117" s="35"/>
      <c r="AIM117" s="35"/>
      <c r="AIN117" s="35"/>
      <c r="AIO117" s="35"/>
      <c r="AIP117" s="35"/>
      <c r="AIQ117" s="35"/>
      <c r="AIR117" s="35"/>
      <c r="AIS117" s="35"/>
      <c r="AIT117" s="35"/>
      <c r="AIU117" s="35"/>
      <c r="AIV117" s="35"/>
      <c r="AIW117" s="35"/>
      <c r="AIX117" s="35"/>
      <c r="AIY117" s="35"/>
      <c r="AIZ117" s="35"/>
      <c r="AJA117" s="35"/>
      <c r="AJB117" s="35"/>
      <c r="AJC117" s="35"/>
      <c r="AJD117" s="35"/>
      <c r="AJE117" s="35"/>
      <c r="AJF117" s="35"/>
      <c r="AJG117" s="35"/>
      <c r="AJH117" s="35"/>
      <c r="AJI117" s="35"/>
      <c r="AJJ117" s="35"/>
      <c r="AJK117" s="35"/>
      <c r="AJL117" s="35"/>
      <c r="AJM117" s="35"/>
      <c r="AJN117" s="35"/>
      <c r="AJO117" s="35"/>
      <c r="AJP117" s="35"/>
      <c r="AJQ117" s="35"/>
      <c r="AJR117" s="35"/>
      <c r="AJS117" s="35"/>
      <c r="AJT117" s="35"/>
      <c r="AJU117" s="35"/>
      <c r="AJV117" s="35"/>
      <c r="AJW117" s="35"/>
      <c r="AJX117" s="35"/>
      <c r="AJY117" s="35"/>
      <c r="AJZ117" s="35"/>
      <c r="AKA117" s="35"/>
      <c r="AKB117" s="35"/>
      <c r="AKC117" s="35"/>
      <c r="AKD117" s="35"/>
      <c r="AKE117" s="35"/>
      <c r="AKF117" s="35"/>
      <c r="AKG117" s="35"/>
      <c r="AKH117" s="35"/>
      <c r="AKI117" s="35"/>
      <c r="AKJ117" s="35"/>
      <c r="AKK117" s="35"/>
      <c r="AKL117" s="35"/>
      <c r="AKM117" s="35"/>
      <c r="AKN117" s="35"/>
      <c r="AKO117" s="35"/>
      <c r="AKP117" s="35"/>
      <c r="AKQ117" s="35"/>
      <c r="AKR117" s="35"/>
      <c r="AKS117" s="35"/>
      <c r="AKT117" s="35"/>
      <c r="AKU117" s="35"/>
      <c r="AKV117" s="35"/>
      <c r="AKW117" s="35"/>
      <c r="AKX117" s="35"/>
      <c r="AKY117" s="35"/>
      <c r="AKZ117" s="35"/>
      <c r="ALA117" s="35"/>
      <c r="ALB117" s="35"/>
      <c r="ALC117" s="35"/>
      <c r="ALD117" s="35"/>
      <c r="ALE117" s="35"/>
      <c r="ALF117" s="35"/>
      <c r="ALG117" s="35"/>
      <c r="ALH117" s="35"/>
      <c r="ALI117" s="35"/>
      <c r="ALJ117" s="35"/>
      <c r="ALK117" s="35"/>
      <c r="ALL117" s="35"/>
      <c r="ALM117" s="35"/>
      <c r="ALN117" s="35"/>
      <c r="ALO117" s="35"/>
      <c r="ALP117" s="35"/>
      <c r="ALQ117" s="35"/>
      <c r="ALR117" s="35"/>
      <c r="ALS117" s="35"/>
      <c r="ALT117" s="35"/>
      <c r="ALU117" s="35"/>
      <c r="ALV117" s="35"/>
      <c r="ALW117" s="35"/>
      <c r="ALX117" s="35"/>
      <c r="ALY117" s="35"/>
      <c r="ALZ117" s="35"/>
      <c r="AMA117" s="35"/>
      <c r="AMB117" s="35"/>
      <c r="AMC117" s="35"/>
      <c r="AMD117" s="35"/>
      <c r="AME117" s="35"/>
      <c r="AMF117" s="35"/>
      <c r="AMG117" s="35"/>
      <c r="AMH117" s="35"/>
      <c r="AMI117" s="35"/>
      <c r="AMJ117" s="35"/>
      <c r="AMK117" s="35"/>
    </row>
    <row r="118" s="1" customFormat="1" ht="20.1" customHeight="1" spans="1:1025">
      <c r="A118" s="11"/>
      <c r="B118" s="11">
        <v>115</v>
      </c>
      <c r="C118" s="12"/>
      <c r="D118" s="13"/>
      <c r="E118" s="14"/>
      <c r="F118" s="14"/>
      <c r="G118" s="13"/>
      <c r="H118" s="15"/>
      <c r="I118" s="20" t="s">
        <v>52</v>
      </c>
      <c r="J118" s="13">
        <v>7</v>
      </c>
      <c r="K118" s="21">
        <v>8.421</v>
      </c>
      <c r="L118" s="22">
        <f>K118/0.003375</f>
        <v>2495.11111111111</v>
      </c>
      <c r="M118" s="23">
        <v>277.3</v>
      </c>
      <c r="N118" s="15">
        <f>M118/22.5</f>
        <v>12.3244444444444</v>
      </c>
      <c r="O118" s="15">
        <f>AVERAGE(N118:N120)</f>
        <v>11.8</v>
      </c>
      <c r="P118" s="15">
        <f>(O118/15)*100</f>
        <v>78.6666666666667</v>
      </c>
      <c r="Q118" s="30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3"/>
      <c r="AG118" s="34"/>
      <c r="AH118" s="34"/>
      <c r="AI118" s="34"/>
      <c r="AJ118" s="34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  <c r="BD118" s="35"/>
      <c r="BE118" s="35"/>
      <c r="BF118" s="35"/>
      <c r="BG118" s="35"/>
      <c r="BH118" s="35"/>
      <c r="BI118" s="35"/>
      <c r="BJ118" s="35"/>
      <c r="BK118" s="35"/>
      <c r="BL118" s="35"/>
      <c r="BM118" s="35"/>
      <c r="BN118" s="35"/>
      <c r="BO118" s="35"/>
      <c r="BP118" s="35"/>
      <c r="BQ118" s="35"/>
      <c r="BR118" s="35"/>
      <c r="BS118" s="35"/>
      <c r="BT118" s="35"/>
      <c r="BU118" s="35"/>
      <c r="BV118" s="35"/>
      <c r="BW118" s="35"/>
      <c r="BX118" s="35"/>
      <c r="BY118" s="35"/>
      <c r="BZ118" s="35"/>
      <c r="CA118" s="35"/>
      <c r="CB118" s="35"/>
      <c r="CC118" s="35"/>
      <c r="CD118" s="35"/>
      <c r="CE118" s="35"/>
      <c r="CF118" s="35"/>
      <c r="CG118" s="35"/>
      <c r="CH118" s="35"/>
      <c r="CI118" s="35"/>
      <c r="CJ118" s="35"/>
      <c r="CK118" s="35"/>
      <c r="CL118" s="35"/>
      <c r="CM118" s="35"/>
      <c r="CN118" s="35"/>
      <c r="CO118" s="35"/>
      <c r="CP118" s="35"/>
      <c r="CQ118" s="35"/>
      <c r="CR118" s="35"/>
      <c r="CS118" s="35"/>
      <c r="CT118" s="35"/>
      <c r="CU118" s="35"/>
      <c r="CV118" s="35"/>
      <c r="CW118" s="35"/>
      <c r="CX118" s="35"/>
      <c r="CY118" s="35"/>
      <c r="CZ118" s="35"/>
      <c r="DA118" s="35"/>
      <c r="DB118" s="35"/>
      <c r="DC118" s="35"/>
      <c r="DD118" s="35"/>
      <c r="DE118" s="35"/>
      <c r="DF118" s="35"/>
      <c r="DG118" s="35"/>
      <c r="DH118" s="35"/>
      <c r="DI118" s="35"/>
      <c r="DJ118" s="35"/>
      <c r="DK118" s="35"/>
      <c r="DL118" s="35"/>
      <c r="DM118" s="35"/>
      <c r="DN118" s="35"/>
      <c r="DO118" s="35"/>
      <c r="DP118" s="35"/>
      <c r="DQ118" s="35"/>
      <c r="DR118" s="35"/>
      <c r="DS118" s="35"/>
      <c r="DT118" s="35"/>
      <c r="DU118" s="35"/>
      <c r="DV118" s="35"/>
      <c r="DW118" s="35"/>
      <c r="DX118" s="35"/>
      <c r="DY118" s="35"/>
      <c r="DZ118" s="35"/>
      <c r="EA118" s="35"/>
      <c r="EB118" s="35"/>
      <c r="EC118" s="35"/>
      <c r="ED118" s="35"/>
      <c r="EE118" s="35"/>
      <c r="EF118" s="35"/>
      <c r="EG118" s="35"/>
      <c r="EH118" s="35"/>
      <c r="EI118" s="35"/>
      <c r="EJ118" s="35"/>
      <c r="EK118" s="35"/>
      <c r="EL118" s="35"/>
      <c r="EM118" s="35"/>
      <c r="EN118" s="35"/>
      <c r="EO118" s="35"/>
      <c r="EP118" s="35"/>
      <c r="EQ118" s="35"/>
      <c r="ER118" s="35"/>
      <c r="ES118" s="35"/>
      <c r="ET118" s="35"/>
      <c r="EU118" s="35"/>
      <c r="EV118" s="35"/>
      <c r="EW118" s="35"/>
      <c r="EX118" s="35"/>
      <c r="EY118" s="35"/>
      <c r="EZ118" s="35"/>
      <c r="FA118" s="35"/>
      <c r="FB118" s="35"/>
      <c r="FC118" s="35"/>
      <c r="FD118" s="35"/>
      <c r="FE118" s="35"/>
      <c r="FF118" s="35"/>
      <c r="FG118" s="35"/>
      <c r="FH118" s="35"/>
      <c r="FI118" s="35"/>
      <c r="FJ118" s="35"/>
      <c r="FK118" s="35"/>
      <c r="FL118" s="35"/>
      <c r="FM118" s="35"/>
      <c r="FN118" s="35"/>
      <c r="FO118" s="35"/>
      <c r="FP118" s="35"/>
      <c r="FQ118" s="35"/>
      <c r="FR118" s="35"/>
      <c r="FS118" s="35"/>
      <c r="FT118" s="35"/>
      <c r="FU118" s="35"/>
      <c r="FV118" s="35"/>
      <c r="FW118" s="35"/>
      <c r="FX118" s="35"/>
      <c r="FY118" s="35"/>
      <c r="FZ118" s="35"/>
      <c r="GA118" s="35"/>
      <c r="GB118" s="35"/>
      <c r="GC118" s="35"/>
      <c r="GD118" s="35"/>
      <c r="GE118" s="35"/>
      <c r="GF118" s="35"/>
      <c r="GG118" s="35"/>
      <c r="GH118" s="35"/>
      <c r="GI118" s="35"/>
      <c r="GJ118" s="35"/>
      <c r="GK118" s="35"/>
      <c r="GL118" s="35"/>
      <c r="GM118" s="35"/>
      <c r="GN118" s="35"/>
      <c r="GO118" s="35"/>
      <c r="GP118" s="35"/>
      <c r="GQ118" s="35"/>
      <c r="GR118" s="35"/>
      <c r="GS118" s="35"/>
      <c r="GT118" s="35"/>
      <c r="GU118" s="35"/>
      <c r="GV118" s="35"/>
      <c r="GW118" s="35"/>
      <c r="GX118" s="35"/>
      <c r="GY118" s="35"/>
      <c r="GZ118" s="35"/>
      <c r="HA118" s="35"/>
      <c r="HB118" s="35"/>
      <c r="HC118" s="35"/>
      <c r="HD118" s="35"/>
      <c r="HE118" s="35"/>
      <c r="HF118" s="35"/>
      <c r="HG118" s="35"/>
      <c r="HH118" s="35"/>
      <c r="HI118" s="35"/>
      <c r="HJ118" s="35"/>
      <c r="HK118" s="35"/>
      <c r="HL118" s="35"/>
      <c r="HM118" s="35"/>
      <c r="HN118" s="35"/>
      <c r="HO118" s="35"/>
      <c r="HP118" s="35"/>
      <c r="HQ118" s="35"/>
      <c r="HR118" s="35"/>
      <c r="HS118" s="35"/>
      <c r="HT118" s="35"/>
      <c r="HU118" s="35"/>
      <c r="HV118" s="35"/>
      <c r="HW118" s="35"/>
      <c r="HX118" s="35"/>
      <c r="HY118" s="35"/>
      <c r="HZ118" s="35"/>
      <c r="IA118" s="35"/>
      <c r="IB118" s="35"/>
      <c r="IC118" s="35"/>
      <c r="ID118" s="35"/>
      <c r="IE118" s="35"/>
      <c r="IF118" s="35"/>
      <c r="IG118" s="35"/>
      <c r="IH118" s="35"/>
      <c r="II118" s="35"/>
      <c r="IJ118" s="35"/>
      <c r="IK118" s="35"/>
      <c r="IL118" s="35"/>
      <c r="IM118" s="35"/>
      <c r="IN118" s="35"/>
      <c r="IO118" s="35"/>
      <c r="IP118" s="35"/>
      <c r="IQ118" s="35"/>
      <c r="IR118" s="35"/>
      <c r="IS118" s="35"/>
      <c r="IT118" s="35"/>
      <c r="IU118" s="35"/>
      <c r="IV118" s="35"/>
      <c r="IW118" s="35"/>
      <c r="IX118" s="35"/>
      <c r="IY118" s="35"/>
      <c r="IZ118" s="35"/>
      <c r="JA118" s="35"/>
      <c r="JB118" s="35"/>
      <c r="JC118" s="35"/>
      <c r="JD118" s="35"/>
      <c r="JE118" s="35"/>
      <c r="JF118" s="35"/>
      <c r="JG118" s="35"/>
      <c r="JH118" s="35"/>
      <c r="JI118" s="35"/>
      <c r="JJ118" s="35"/>
      <c r="JK118" s="35"/>
      <c r="JL118" s="35"/>
      <c r="JM118" s="35"/>
      <c r="JN118" s="35"/>
      <c r="JO118" s="35"/>
      <c r="JP118" s="35"/>
      <c r="JQ118" s="35"/>
      <c r="JR118" s="35"/>
      <c r="JS118" s="35"/>
      <c r="JT118" s="35"/>
      <c r="JU118" s="35"/>
      <c r="JV118" s="35"/>
      <c r="JW118" s="35"/>
      <c r="JX118" s="35"/>
      <c r="JY118" s="35"/>
      <c r="JZ118" s="35"/>
      <c r="KA118" s="35"/>
      <c r="KB118" s="35"/>
      <c r="KC118" s="35"/>
      <c r="KD118" s="35"/>
      <c r="KE118" s="35"/>
      <c r="KF118" s="35"/>
      <c r="KG118" s="35"/>
      <c r="KH118" s="35"/>
      <c r="KI118" s="35"/>
      <c r="KJ118" s="35"/>
      <c r="KK118" s="35"/>
      <c r="KL118" s="35"/>
      <c r="KM118" s="35"/>
      <c r="KN118" s="35"/>
      <c r="KO118" s="35"/>
      <c r="KP118" s="35"/>
      <c r="KQ118" s="35"/>
      <c r="KR118" s="35"/>
      <c r="KS118" s="35"/>
      <c r="KT118" s="35"/>
      <c r="KU118" s="35"/>
      <c r="KV118" s="35"/>
      <c r="KW118" s="35"/>
      <c r="KX118" s="35"/>
      <c r="KY118" s="35"/>
      <c r="KZ118" s="35"/>
      <c r="LA118" s="35"/>
      <c r="LB118" s="35"/>
      <c r="LC118" s="35"/>
      <c r="LD118" s="35"/>
      <c r="LE118" s="35"/>
      <c r="LF118" s="35"/>
      <c r="LG118" s="35"/>
      <c r="LH118" s="35"/>
      <c r="LI118" s="35"/>
      <c r="LJ118" s="35"/>
      <c r="LK118" s="35"/>
      <c r="LL118" s="35"/>
      <c r="LM118" s="35"/>
      <c r="LN118" s="35"/>
      <c r="LO118" s="35"/>
      <c r="LP118" s="35"/>
      <c r="LQ118" s="35"/>
      <c r="LR118" s="35"/>
      <c r="LS118" s="35"/>
      <c r="LT118" s="35"/>
      <c r="LU118" s="35"/>
      <c r="LV118" s="35"/>
      <c r="LW118" s="35"/>
      <c r="LX118" s="35"/>
      <c r="LY118" s="35"/>
      <c r="LZ118" s="35"/>
      <c r="MA118" s="35"/>
      <c r="MB118" s="35"/>
      <c r="MC118" s="35"/>
      <c r="MD118" s="35"/>
      <c r="ME118" s="35"/>
      <c r="MF118" s="35"/>
      <c r="MG118" s="35"/>
      <c r="MH118" s="35"/>
      <c r="MI118" s="35"/>
      <c r="MJ118" s="35"/>
      <c r="MK118" s="35"/>
      <c r="ML118" s="35"/>
      <c r="MM118" s="35"/>
      <c r="MN118" s="35"/>
      <c r="MO118" s="35"/>
      <c r="MP118" s="35"/>
      <c r="MQ118" s="35"/>
      <c r="MR118" s="35"/>
      <c r="MS118" s="35"/>
      <c r="MT118" s="35"/>
      <c r="MU118" s="35"/>
      <c r="MV118" s="35"/>
      <c r="MW118" s="35"/>
      <c r="MX118" s="35"/>
      <c r="MY118" s="35"/>
      <c r="MZ118" s="35"/>
      <c r="NA118" s="35"/>
      <c r="NB118" s="35"/>
      <c r="NC118" s="35"/>
      <c r="ND118" s="35"/>
      <c r="NE118" s="35"/>
      <c r="NF118" s="35"/>
      <c r="NG118" s="35"/>
      <c r="NH118" s="35"/>
      <c r="NI118" s="35"/>
      <c r="NJ118" s="35"/>
      <c r="NK118" s="35"/>
      <c r="NL118" s="35"/>
      <c r="NM118" s="35"/>
      <c r="NN118" s="35"/>
      <c r="NO118" s="35"/>
      <c r="NP118" s="35"/>
      <c r="NQ118" s="35"/>
      <c r="NR118" s="35"/>
      <c r="NS118" s="35"/>
      <c r="NT118" s="35"/>
      <c r="NU118" s="35"/>
      <c r="NV118" s="35"/>
      <c r="NW118" s="35"/>
      <c r="NX118" s="35"/>
      <c r="NY118" s="35"/>
      <c r="NZ118" s="35"/>
      <c r="OA118" s="35"/>
      <c r="OB118" s="35"/>
      <c r="OC118" s="35"/>
      <c r="OD118" s="35"/>
      <c r="OE118" s="35"/>
      <c r="OF118" s="35"/>
      <c r="OG118" s="35"/>
      <c r="OH118" s="35"/>
      <c r="OI118" s="35"/>
      <c r="OJ118" s="35"/>
      <c r="OK118" s="35"/>
      <c r="OL118" s="35"/>
      <c r="OM118" s="35"/>
      <c r="ON118" s="35"/>
      <c r="OO118" s="35"/>
      <c r="OP118" s="35"/>
      <c r="OQ118" s="35"/>
      <c r="OR118" s="35"/>
      <c r="OS118" s="35"/>
      <c r="OT118" s="35"/>
      <c r="OU118" s="35"/>
      <c r="OV118" s="35"/>
      <c r="OW118" s="35"/>
      <c r="OX118" s="35"/>
      <c r="OY118" s="35"/>
      <c r="OZ118" s="35"/>
      <c r="PA118" s="35"/>
      <c r="PB118" s="35"/>
      <c r="PC118" s="35"/>
      <c r="PD118" s="35"/>
      <c r="PE118" s="35"/>
      <c r="PF118" s="35"/>
      <c r="PG118" s="35"/>
      <c r="PH118" s="35"/>
      <c r="PI118" s="35"/>
      <c r="PJ118" s="35"/>
      <c r="PK118" s="35"/>
      <c r="PL118" s="35"/>
      <c r="PM118" s="35"/>
      <c r="PN118" s="35"/>
      <c r="PO118" s="35"/>
      <c r="PP118" s="35"/>
      <c r="PQ118" s="35"/>
      <c r="PR118" s="35"/>
      <c r="PS118" s="35"/>
      <c r="PT118" s="35"/>
      <c r="PU118" s="35"/>
      <c r="PV118" s="35"/>
      <c r="PW118" s="35"/>
      <c r="PX118" s="35"/>
      <c r="PY118" s="35"/>
      <c r="PZ118" s="35"/>
      <c r="QA118" s="35"/>
      <c r="QB118" s="35"/>
      <c r="QC118" s="35"/>
      <c r="QD118" s="35"/>
      <c r="QE118" s="35"/>
      <c r="QF118" s="35"/>
      <c r="QG118" s="35"/>
      <c r="QH118" s="35"/>
      <c r="QI118" s="35"/>
      <c r="QJ118" s="35"/>
      <c r="QK118" s="35"/>
      <c r="QL118" s="35"/>
      <c r="QM118" s="35"/>
      <c r="QN118" s="35"/>
      <c r="QO118" s="35"/>
      <c r="QP118" s="35"/>
      <c r="QQ118" s="35"/>
      <c r="QR118" s="35"/>
      <c r="QS118" s="35"/>
      <c r="QT118" s="35"/>
      <c r="QU118" s="35"/>
      <c r="QV118" s="35"/>
      <c r="QW118" s="35"/>
      <c r="QX118" s="35"/>
      <c r="QY118" s="35"/>
      <c r="QZ118" s="35"/>
      <c r="RA118" s="35"/>
      <c r="RB118" s="35"/>
      <c r="RC118" s="35"/>
      <c r="RD118" s="35"/>
      <c r="RE118" s="35"/>
      <c r="RF118" s="35"/>
      <c r="RG118" s="35"/>
      <c r="RH118" s="35"/>
      <c r="RI118" s="35"/>
      <c r="RJ118" s="35"/>
      <c r="RK118" s="35"/>
      <c r="RL118" s="35"/>
      <c r="RM118" s="35"/>
      <c r="RN118" s="35"/>
      <c r="RO118" s="35"/>
      <c r="RP118" s="35"/>
      <c r="RQ118" s="35"/>
      <c r="RR118" s="35"/>
      <c r="RS118" s="35"/>
      <c r="RT118" s="35"/>
      <c r="RU118" s="35"/>
      <c r="RV118" s="35"/>
      <c r="RW118" s="35"/>
      <c r="RX118" s="35"/>
      <c r="RY118" s="35"/>
      <c r="RZ118" s="35"/>
      <c r="SA118" s="35"/>
      <c r="SB118" s="35"/>
      <c r="SC118" s="35"/>
      <c r="SD118" s="35"/>
      <c r="SE118" s="35"/>
      <c r="SF118" s="35"/>
      <c r="SG118" s="35"/>
      <c r="SH118" s="35"/>
      <c r="SI118" s="35"/>
      <c r="SJ118" s="35"/>
      <c r="SK118" s="35"/>
      <c r="SL118" s="35"/>
      <c r="SM118" s="35"/>
      <c r="SN118" s="35"/>
      <c r="SO118" s="35"/>
      <c r="SP118" s="35"/>
      <c r="SQ118" s="35"/>
      <c r="SR118" s="35"/>
      <c r="SS118" s="35"/>
      <c r="ST118" s="35"/>
      <c r="SU118" s="35"/>
      <c r="SV118" s="35"/>
      <c r="SW118" s="35"/>
      <c r="SX118" s="35"/>
      <c r="SY118" s="35"/>
      <c r="SZ118" s="35"/>
      <c r="TA118" s="35"/>
      <c r="TB118" s="35"/>
      <c r="TC118" s="35"/>
      <c r="TD118" s="35"/>
      <c r="TE118" s="35"/>
      <c r="TF118" s="35"/>
      <c r="TG118" s="35"/>
      <c r="TH118" s="35"/>
      <c r="TI118" s="35"/>
      <c r="TJ118" s="35"/>
      <c r="TK118" s="35"/>
      <c r="TL118" s="35"/>
      <c r="TM118" s="35"/>
      <c r="TN118" s="35"/>
      <c r="TO118" s="35"/>
      <c r="TP118" s="35"/>
      <c r="TQ118" s="35"/>
      <c r="TR118" s="35"/>
      <c r="TS118" s="35"/>
      <c r="TT118" s="35"/>
      <c r="TU118" s="35"/>
      <c r="TV118" s="35"/>
      <c r="TW118" s="35"/>
      <c r="TX118" s="35"/>
      <c r="TY118" s="35"/>
      <c r="TZ118" s="35"/>
      <c r="UA118" s="35"/>
      <c r="UB118" s="35"/>
      <c r="UC118" s="35"/>
      <c r="UD118" s="35"/>
      <c r="UE118" s="35"/>
      <c r="UF118" s="35"/>
      <c r="UG118" s="35"/>
      <c r="UH118" s="35"/>
      <c r="UI118" s="35"/>
      <c r="UJ118" s="35"/>
      <c r="UK118" s="35"/>
      <c r="UL118" s="35"/>
      <c r="UM118" s="35"/>
      <c r="UN118" s="35"/>
      <c r="UO118" s="35"/>
      <c r="UP118" s="35"/>
      <c r="UQ118" s="35"/>
      <c r="UR118" s="35"/>
      <c r="US118" s="35"/>
      <c r="UT118" s="35"/>
      <c r="UU118" s="35"/>
      <c r="UV118" s="35"/>
      <c r="UW118" s="35"/>
      <c r="UX118" s="35"/>
      <c r="UY118" s="35"/>
      <c r="UZ118" s="35"/>
      <c r="VA118" s="35"/>
      <c r="VB118" s="35"/>
      <c r="VC118" s="35"/>
      <c r="VD118" s="35"/>
      <c r="VE118" s="35"/>
      <c r="VF118" s="35"/>
      <c r="VG118" s="35"/>
      <c r="VH118" s="35"/>
      <c r="VI118" s="35"/>
      <c r="VJ118" s="35"/>
      <c r="VK118" s="35"/>
      <c r="VL118" s="35"/>
      <c r="VM118" s="35"/>
      <c r="VN118" s="35"/>
      <c r="VO118" s="35"/>
      <c r="VP118" s="35"/>
      <c r="VQ118" s="35"/>
      <c r="VR118" s="35"/>
      <c r="VS118" s="35"/>
      <c r="VT118" s="35"/>
      <c r="VU118" s="35"/>
      <c r="VV118" s="35"/>
      <c r="VW118" s="35"/>
      <c r="VX118" s="35"/>
      <c r="VY118" s="35"/>
      <c r="VZ118" s="35"/>
      <c r="WA118" s="35"/>
      <c r="WB118" s="35"/>
      <c r="WC118" s="35"/>
      <c r="WD118" s="35"/>
      <c r="WE118" s="35"/>
      <c r="WF118" s="35"/>
      <c r="WG118" s="35"/>
      <c r="WH118" s="35"/>
      <c r="WI118" s="35"/>
      <c r="WJ118" s="35"/>
      <c r="WK118" s="35"/>
      <c r="WL118" s="35"/>
      <c r="WM118" s="35"/>
      <c r="WN118" s="35"/>
      <c r="WO118" s="35"/>
      <c r="WP118" s="35"/>
      <c r="WQ118" s="35"/>
      <c r="WR118" s="35"/>
      <c r="WS118" s="35"/>
      <c r="WT118" s="35"/>
      <c r="WU118" s="35"/>
      <c r="WV118" s="35"/>
      <c r="WW118" s="35"/>
      <c r="WX118" s="35"/>
      <c r="WY118" s="35"/>
      <c r="WZ118" s="35"/>
      <c r="XA118" s="35"/>
      <c r="XB118" s="35"/>
      <c r="XC118" s="35"/>
      <c r="XD118" s="35"/>
      <c r="XE118" s="35"/>
      <c r="XF118" s="35"/>
      <c r="XG118" s="35"/>
      <c r="XH118" s="35"/>
      <c r="XI118" s="35"/>
      <c r="XJ118" s="35"/>
      <c r="XK118" s="35"/>
      <c r="XL118" s="35"/>
      <c r="XM118" s="35"/>
      <c r="XN118" s="35"/>
      <c r="XO118" s="35"/>
      <c r="XP118" s="35"/>
      <c r="XQ118" s="35"/>
      <c r="XR118" s="35"/>
      <c r="XS118" s="35"/>
      <c r="XT118" s="35"/>
      <c r="XU118" s="35"/>
      <c r="XV118" s="35"/>
      <c r="XW118" s="35"/>
      <c r="XX118" s="35"/>
      <c r="XY118" s="35"/>
      <c r="XZ118" s="35"/>
      <c r="YA118" s="35"/>
      <c r="YB118" s="35"/>
      <c r="YC118" s="35"/>
      <c r="YD118" s="35"/>
      <c r="YE118" s="35"/>
      <c r="YF118" s="35"/>
      <c r="YG118" s="35"/>
      <c r="YH118" s="35"/>
      <c r="YI118" s="35"/>
      <c r="YJ118" s="35"/>
      <c r="YK118" s="35"/>
      <c r="YL118" s="35"/>
      <c r="YM118" s="35"/>
      <c r="YN118" s="35"/>
      <c r="YO118" s="35"/>
      <c r="YP118" s="35"/>
      <c r="YQ118" s="35"/>
      <c r="YR118" s="35"/>
      <c r="YS118" s="35"/>
      <c r="YT118" s="35"/>
      <c r="YU118" s="35"/>
      <c r="YV118" s="35"/>
      <c r="YW118" s="35"/>
      <c r="YX118" s="35"/>
      <c r="YY118" s="35"/>
      <c r="YZ118" s="35"/>
      <c r="ZA118" s="35"/>
      <c r="ZB118" s="35"/>
      <c r="ZC118" s="35"/>
      <c r="ZD118" s="35"/>
      <c r="ZE118" s="35"/>
      <c r="ZF118" s="35"/>
      <c r="ZG118" s="35"/>
      <c r="ZH118" s="35"/>
      <c r="ZI118" s="35"/>
      <c r="ZJ118" s="35"/>
      <c r="ZK118" s="35"/>
      <c r="ZL118" s="35"/>
      <c r="ZM118" s="35"/>
      <c r="ZN118" s="35"/>
      <c r="ZO118" s="35"/>
      <c r="ZP118" s="35"/>
      <c r="ZQ118" s="35"/>
      <c r="ZR118" s="35"/>
      <c r="ZS118" s="35"/>
      <c r="ZT118" s="35"/>
      <c r="ZU118" s="35"/>
      <c r="ZV118" s="35"/>
      <c r="ZW118" s="35"/>
      <c r="ZX118" s="35"/>
      <c r="ZY118" s="35"/>
      <c r="ZZ118" s="35"/>
      <c r="AAA118" s="35"/>
      <c r="AAB118" s="35"/>
      <c r="AAC118" s="35"/>
      <c r="AAD118" s="35"/>
      <c r="AAE118" s="35"/>
      <c r="AAF118" s="35"/>
      <c r="AAG118" s="35"/>
      <c r="AAH118" s="35"/>
      <c r="AAI118" s="35"/>
      <c r="AAJ118" s="35"/>
      <c r="AAK118" s="35"/>
      <c r="AAL118" s="35"/>
      <c r="AAM118" s="35"/>
      <c r="AAN118" s="35"/>
      <c r="AAO118" s="35"/>
      <c r="AAP118" s="35"/>
      <c r="AAQ118" s="35"/>
      <c r="AAR118" s="35"/>
      <c r="AAS118" s="35"/>
      <c r="AAT118" s="35"/>
      <c r="AAU118" s="35"/>
      <c r="AAV118" s="35"/>
      <c r="AAW118" s="35"/>
      <c r="AAX118" s="35"/>
      <c r="AAY118" s="35"/>
      <c r="AAZ118" s="35"/>
      <c r="ABA118" s="35"/>
      <c r="ABB118" s="35"/>
      <c r="ABC118" s="35"/>
      <c r="ABD118" s="35"/>
      <c r="ABE118" s="35"/>
      <c r="ABF118" s="35"/>
      <c r="ABG118" s="35"/>
      <c r="ABH118" s="35"/>
      <c r="ABI118" s="35"/>
      <c r="ABJ118" s="35"/>
      <c r="ABK118" s="35"/>
      <c r="ABL118" s="35"/>
      <c r="ABM118" s="35"/>
      <c r="ABN118" s="35"/>
      <c r="ABO118" s="35"/>
      <c r="ABP118" s="35"/>
      <c r="ABQ118" s="35"/>
      <c r="ABR118" s="35"/>
      <c r="ABS118" s="35"/>
      <c r="ABT118" s="35"/>
      <c r="ABU118" s="35"/>
      <c r="ABV118" s="35"/>
      <c r="ABW118" s="35"/>
      <c r="ABX118" s="35"/>
      <c r="ABY118" s="35"/>
      <c r="ABZ118" s="35"/>
      <c r="ACA118" s="35"/>
      <c r="ACB118" s="35"/>
      <c r="ACC118" s="35"/>
      <c r="ACD118" s="35"/>
      <c r="ACE118" s="35"/>
      <c r="ACF118" s="35"/>
      <c r="ACG118" s="35"/>
      <c r="ACH118" s="35"/>
      <c r="ACI118" s="35"/>
      <c r="ACJ118" s="35"/>
      <c r="ACK118" s="35"/>
      <c r="ACL118" s="35"/>
      <c r="ACM118" s="35"/>
      <c r="ACN118" s="35"/>
      <c r="ACO118" s="35"/>
      <c r="ACP118" s="35"/>
      <c r="ACQ118" s="35"/>
      <c r="ACR118" s="35"/>
      <c r="ACS118" s="35"/>
      <c r="ACT118" s="35"/>
      <c r="ACU118" s="35"/>
      <c r="ACV118" s="35"/>
      <c r="ACW118" s="35"/>
      <c r="ACX118" s="35"/>
      <c r="ACY118" s="35"/>
      <c r="ACZ118" s="35"/>
      <c r="ADA118" s="35"/>
      <c r="ADB118" s="35"/>
      <c r="ADC118" s="35"/>
      <c r="ADD118" s="35"/>
      <c r="ADE118" s="35"/>
      <c r="ADF118" s="35"/>
      <c r="ADG118" s="35"/>
      <c r="ADH118" s="35"/>
      <c r="ADI118" s="35"/>
      <c r="ADJ118" s="35"/>
      <c r="ADK118" s="35"/>
      <c r="ADL118" s="35"/>
      <c r="ADM118" s="35"/>
      <c r="ADN118" s="35"/>
      <c r="ADO118" s="35"/>
      <c r="ADP118" s="35"/>
      <c r="ADQ118" s="35"/>
      <c r="ADR118" s="35"/>
      <c r="ADS118" s="35"/>
      <c r="ADT118" s="35"/>
      <c r="ADU118" s="35"/>
      <c r="ADV118" s="35"/>
      <c r="ADW118" s="35"/>
      <c r="ADX118" s="35"/>
      <c r="ADY118" s="35"/>
      <c r="ADZ118" s="35"/>
      <c r="AEA118" s="35"/>
      <c r="AEB118" s="35"/>
      <c r="AEC118" s="35"/>
      <c r="AED118" s="35"/>
      <c r="AEE118" s="35"/>
      <c r="AEF118" s="35"/>
      <c r="AEG118" s="35"/>
      <c r="AEH118" s="35"/>
      <c r="AEI118" s="35"/>
      <c r="AEJ118" s="35"/>
      <c r="AEK118" s="35"/>
      <c r="AEL118" s="35"/>
      <c r="AEM118" s="35"/>
      <c r="AEN118" s="35"/>
      <c r="AEO118" s="35"/>
      <c r="AEP118" s="35"/>
      <c r="AEQ118" s="35"/>
      <c r="AER118" s="35"/>
      <c r="AES118" s="35"/>
      <c r="AET118" s="35"/>
      <c r="AEU118" s="35"/>
      <c r="AEV118" s="35"/>
      <c r="AEW118" s="35"/>
      <c r="AEX118" s="35"/>
      <c r="AEY118" s="35"/>
      <c r="AEZ118" s="35"/>
      <c r="AFA118" s="35"/>
      <c r="AFB118" s="35"/>
      <c r="AFC118" s="35"/>
      <c r="AFD118" s="35"/>
      <c r="AFE118" s="35"/>
      <c r="AFF118" s="35"/>
      <c r="AFG118" s="35"/>
      <c r="AFH118" s="35"/>
      <c r="AFI118" s="35"/>
      <c r="AFJ118" s="35"/>
      <c r="AFK118" s="35"/>
      <c r="AFL118" s="35"/>
      <c r="AFM118" s="35"/>
      <c r="AFN118" s="35"/>
      <c r="AFO118" s="35"/>
      <c r="AFP118" s="35"/>
      <c r="AFQ118" s="35"/>
      <c r="AFR118" s="35"/>
      <c r="AFS118" s="35"/>
      <c r="AFT118" s="35"/>
      <c r="AFU118" s="35"/>
      <c r="AFV118" s="35"/>
      <c r="AFW118" s="35"/>
      <c r="AFX118" s="35"/>
      <c r="AFY118" s="35"/>
      <c r="AFZ118" s="35"/>
      <c r="AGA118" s="35"/>
      <c r="AGB118" s="35"/>
      <c r="AGC118" s="35"/>
      <c r="AGD118" s="35"/>
      <c r="AGE118" s="35"/>
      <c r="AGF118" s="35"/>
      <c r="AGG118" s="35"/>
      <c r="AGH118" s="35"/>
      <c r="AGI118" s="35"/>
      <c r="AGJ118" s="35"/>
      <c r="AGK118" s="35"/>
      <c r="AGL118" s="35"/>
      <c r="AGM118" s="35"/>
      <c r="AGN118" s="35"/>
      <c r="AGO118" s="35"/>
      <c r="AGP118" s="35"/>
      <c r="AGQ118" s="35"/>
      <c r="AGR118" s="35"/>
      <c r="AGS118" s="35"/>
      <c r="AGT118" s="35"/>
      <c r="AGU118" s="35"/>
      <c r="AGV118" s="35"/>
      <c r="AGW118" s="35"/>
      <c r="AGX118" s="35"/>
      <c r="AGY118" s="35"/>
      <c r="AGZ118" s="35"/>
      <c r="AHA118" s="35"/>
      <c r="AHB118" s="35"/>
      <c r="AHC118" s="35"/>
      <c r="AHD118" s="35"/>
      <c r="AHE118" s="35"/>
      <c r="AHF118" s="35"/>
      <c r="AHG118" s="35"/>
      <c r="AHH118" s="35"/>
      <c r="AHI118" s="35"/>
      <c r="AHJ118" s="35"/>
      <c r="AHK118" s="35"/>
      <c r="AHL118" s="35"/>
      <c r="AHM118" s="35"/>
      <c r="AHN118" s="35"/>
      <c r="AHO118" s="35"/>
      <c r="AHP118" s="35"/>
      <c r="AHQ118" s="35"/>
      <c r="AHR118" s="35"/>
      <c r="AHS118" s="35"/>
      <c r="AHT118" s="35"/>
      <c r="AHU118" s="35"/>
      <c r="AHV118" s="35"/>
      <c r="AHW118" s="35"/>
      <c r="AHX118" s="35"/>
      <c r="AHY118" s="35"/>
      <c r="AHZ118" s="35"/>
      <c r="AIA118" s="35"/>
      <c r="AIB118" s="35"/>
      <c r="AIC118" s="35"/>
      <c r="AID118" s="35"/>
      <c r="AIE118" s="35"/>
      <c r="AIF118" s="35"/>
      <c r="AIG118" s="35"/>
      <c r="AIH118" s="35"/>
      <c r="AII118" s="35"/>
      <c r="AIJ118" s="35"/>
      <c r="AIK118" s="35"/>
      <c r="AIL118" s="35"/>
      <c r="AIM118" s="35"/>
      <c r="AIN118" s="35"/>
      <c r="AIO118" s="35"/>
      <c r="AIP118" s="35"/>
      <c r="AIQ118" s="35"/>
      <c r="AIR118" s="35"/>
      <c r="AIS118" s="35"/>
      <c r="AIT118" s="35"/>
      <c r="AIU118" s="35"/>
      <c r="AIV118" s="35"/>
      <c r="AIW118" s="35"/>
      <c r="AIX118" s="35"/>
      <c r="AIY118" s="35"/>
      <c r="AIZ118" s="35"/>
      <c r="AJA118" s="35"/>
      <c r="AJB118" s="35"/>
      <c r="AJC118" s="35"/>
      <c r="AJD118" s="35"/>
      <c r="AJE118" s="35"/>
      <c r="AJF118" s="35"/>
      <c r="AJG118" s="35"/>
      <c r="AJH118" s="35"/>
      <c r="AJI118" s="35"/>
      <c r="AJJ118" s="35"/>
      <c r="AJK118" s="35"/>
      <c r="AJL118" s="35"/>
      <c r="AJM118" s="35"/>
      <c r="AJN118" s="35"/>
      <c r="AJO118" s="35"/>
      <c r="AJP118" s="35"/>
      <c r="AJQ118" s="35"/>
      <c r="AJR118" s="35"/>
      <c r="AJS118" s="35"/>
      <c r="AJT118" s="35"/>
      <c r="AJU118" s="35"/>
      <c r="AJV118" s="35"/>
      <c r="AJW118" s="35"/>
      <c r="AJX118" s="35"/>
      <c r="AJY118" s="35"/>
      <c r="AJZ118" s="35"/>
      <c r="AKA118" s="35"/>
      <c r="AKB118" s="35"/>
      <c r="AKC118" s="35"/>
      <c r="AKD118" s="35"/>
      <c r="AKE118" s="35"/>
      <c r="AKF118" s="35"/>
      <c r="AKG118" s="35"/>
      <c r="AKH118" s="35"/>
      <c r="AKI118" s="35"/>
      <c r="AKJ118" s="35"/>
      <c r="AKK118" s="35"/>
      <c r="AKL118" s="35"/>
      <c r="AKM118" s="35"/>
      <c r="AKN118" s="35"/>
      <c r="AKO118" s="35"/>
      <c r="AKP118" s="35"/>
      <c r="AKQ118" s="35"/>
      <c r="AKR118" s="35"/>
      <c r="AKS118" s="35"/>
      <c r="AKT118" s="35"/>
      <c r="AKU118" s="35"/>
      <c r="AKV118" s="35"/>
      <c r="AKW118" s="35"/>
      <c r="AKX118" s="35"/>
      <c r="AKY118" s="35"/>
      <c r="AKZ118" s="35"/>
      <c r="ALA118" s="35"/>
      <c r="ALB118" s="35"/>
      <c r="ALC118" s="35"/>
      <c r="ALD118" s="35"/>
      <c r="ALE118" s="35"/>
      <c r="ALF118" s="35"/>
      <c r="ALG118" s="35"/>
      <c r="ALH118" s="35"/>
      <c r="ALI118" s="35"/>
      <c r="ALJ118" s="35"/>
      <c r="ALK118" s="35"/>
      <c r="ALL118" s="35"/>
      <c r="ALM118" s="35"/>
      <c r="ALN118" s="35"/>
      <c r="ALO118" s="35"/>
      <c r="ALP118" s="35"/>
      <c r="ALQ118" s="35"/>
      <c r="ALR118" s="35"/>
      <c r="ALS118" s="35"/>
      <c r="ALT118" s="35"/>
      <c r="ALU118" s="35"/>
      <c r="ALV118" s="35"/>
      <c r="ALW118" s="35"/>
      <c r="ALX118" s="35"/>
      <c r="ALY118" s="35"/>
      <c r="ALZ118" s="35"/>
      <c r="AMA118" s="35"/>
      <c r="AMB118" s="35"/>
      <c r="AMC118" s="35"/>
      <c r="AMD118" s="35"/>
      <c r="AME118" s="35"/>
      <c r="AMF118" s="35"/>
      <c r="AMG118" s="35"/>
      <c r="AMH118" s="35"/>
      <c r="AMI118" s="35"/>
      <c r="AMJ118" s="35"/>
      <c r="AMK118" s="35"/>
    </row>
    <row r="119" s="1" customFormat="1" ht="20.1" customHeight="1" spans="1:1025">
      <c r="A119" s="11"/>
      <c r="B119" s="11">
        <v>116</v>
      </c>
      <c r="C119" s="12"/>
      <c r="D119" s="13"/>
      <c r="E119" s="14"/>
      <c r="F119" s="14"/>
      <c r="G119" s="13"/>
      <c r="H119" s="15"/>
      <c r="I119" s="20"/>
      <c r="J119" s="13"/>
      <c r="K119" s="24">
        <v>8.394</v>
      </c>
      <c r="L119" s="22">
        <f>K119/0.003375</f>
        <v>2487.11111111111</v>
      </c>
      <c r="M119" s="25">
        <v>268.4</v>
      </c>
      <c r="N119" s="15">
        <f>M119/22.5</f>
        <v>11.9288888888889</v>
      </c>
      <c r="O119" s="15"/>
      <c r="P119" s="15"/>
      <c r="Q119" s="30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3"/>
      <c r="AG119" s="34"/>
      <c r="AH119" s="34"/>
      <c r="AI119" s="34"/>
      <c r="AJ119" s="34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35"/>
      <c r="BJ119" s="35"/>
      <c r="BK119" s="35"/>
      <c r="BL119" s="35"/>
      <c r="BM119" s="35"/>
      <c r="BN119" s="35"/>
      <c r="BO119" s="35"/>
      <c r="BP119" s="35"/>
      <c r="BQ119" s="35"/>
      <c r="BR119" s="35"/>
      <c r="BS119" s="35"/>
      <c r="BT119" s="35"/>
      <c r="BU119" s="35"/>
      <c r="BV119" s="35"/>
      <c r="BW119" s="35"/>
      <c r="BX119" s="35"/>
      <c r="BY119" s="35"/>
      <c r="BZ119" s="35"/>
      <c r="CA119" s="35"/>
      <c r="CB119" s="35"/>
      <c r="CC119" s="35"/>
      <c r="CD119" s="35"/>
      <c r="CE119" s="35"/>
      <c r="CF119" s="35"/>
      <c r="CG119" s="35"/>
      <c r="CH119" s="35"/>
      <c r="CI119" s="35"/>
      <c r="CJ119" s="35"/>
      <c r="CK119" s="35"/>
      <c r="CL119" s="35"/>
      <c r="CM119" s="35"/>
      <c r="CN119" s="35"/>
      <c r="CO119" s="35"/>
      <c r="CP119" s="35"/>
      <c r="CQ119" s="35"/>
      <c r="CR119" s="35"/>
      <c r="CS119" s="35"/>
      <c r="CT119" s="35"/>
      <c r="CU119" s="35"/>
      <c r="CV119" s="35"/>
      <c r="CW119" s="35"/>
      <c r="CX119" s="35"/>
      <c r="CY119" s="35"/>
      <c r="CZ119" s="35"/>
      <c r="DA119" s="35"/>
      <c r="DB119" s="35"/>
      <c r="DC119" s="35"/>
      <c r="DD119" s="35"/>
      <c r="DE119" s="35"/>
      <c r="DF119" s="35"/>
      <c r="DG119" s="35"/>
      <c r="DH119" s="35"/>
      <c r="DI119" s="35"/>
      <c r="DJ119" s="35"/>
      <c r="DK119" s="35"/>
      <c r="DL119" s="35"/>
      <c r="DM119" s="35"/>
      <c r="DN119" s="35"/>
      <c r="DO119" s="35"/>
      <c r="DP119" s="35"/>
      <c r="DQ119" s="35"/>
      <c r="DR119" s="35"/>
      <c r="DS119" s="35"/>
      <c r="DT119" s="35"/>
      <c r="DU119" s="35"/>
      <c r="DV119" s="35"/>
      <c r="DW119" s="35"/>
      <c r="DX119" s="35"/>
      <c r="DY119" s="35"/>
      <c r="DZ119" s="35"/>
      <c r="EA119" s="35"/>
      <c r="EB119" s="35"/>
      <c r="EC119" s="35"/>
      <c r="ED119" s="35"/>
      <c r="EE119" s="35"/>
      <c r="EF119" s="35"/>
      <c r="EG119" s="35"/>
      <c r="EH119" s="35"/>
      <c r="EI119" s="35"/>
      <c r="EJ119" s="35"/>
      <c r="EK119" s="35"/>
      <c r="EL119" s="35"/>
      <c r="EM119" s="35"/>
      <c r="EN119" s="35"/>
      <c r="EO119" s="35"/>
      <c r="EP119" s="35"/>
      <c r="EQ119" s="35"/>
      <c r="ER119" s="35"/>
      <c r="ES119" s="35"/>
      <c r="ET119" s="35"/>
      <c r="EU119" s="35"/>
      <c r="EV119" s="35"/>
      <c r="EW119" s="35"/>
      <c r="EX119" s="35"/>
      <c r="EY119" s="35"/>
      <c r="EZ119" s="35"/>
      <c r="FA119" s="35"/>
      <c r="FB119" s="35"/>
      <c r="FC119" s="35"/>
      <c r="FD119" s="35"/>
      <c r="FE119" s="35"/>
      <c r="FF119" s="35"/>
      <c r="FG119" s="35"/>
      <c r="FH119" s="35"/>
      <c r="FI119" s="35"/>
      <c r="FJ119" s="35"/>
      <c r="FK119" s="35"/>
      <c r="FL119" s="35"/>
      <c r="FM119" s="35"/>
      <c r="FN119" s="35"/>
      <c r="FO119" s="35"/>
      <c r="FP119" s="35"/>
      <c r="FQ119" s="35"/>
      <c r="FR119" s="35"/>
      <c r="FS119" s="35"/>
      <c r="FT119" s="35"/>
      <c r="FU119" s="35"/>
      <c r="FV119" s="35"/>
      <c r="FW119" s="35"/>
      <c r="FX119" s="35"/>
      <c r="FY119" s="35"/>
      <c r="FZ119" s="35"/>
      <c r="GA119" s="35"/>
      <c r="GB119" s="35"/>
      <c r="GC119" s="35"/>
      <c r="GD119" s="35"/>
      <c r="GE119" s="35"/>
      <c r="GF119" s="35"/>
      <c r="GG119" s="35"/>
      <c r="GH119" s="35"/>
      <c r="GI119" s="35"/>
      <c r="GJ119" s="35"/>
      <c r="GK119" s="35"/>
      <c r="GL119" s="35"/>
      <c r="GM119" s="35"/>
      <c r="GN119" s="35"/>
      <c r="GO119" s="35"/>
      <c r="GP119" s="35"/>
      <c r="GQ119" s="35"/>
      <c r="GR119" s="35"/>
      <c r="GS119" s="35"/>
      <c r="GT119" s="35"/>
      <c r="GU119" s="35"/>
      <c r="GV119" s="35"/>
      <c r="GW119" s="35"/>
      <c r="GX119" s="35"/>
      <c r="GY119" s="35"/>
      <c r="GZ119" s="35"/>
      <c r="HA119" s="35"/>
      <c r="HB119" s="35"/>
      <c r="HC119" s="35"/>
      <c r="HD119" s="35"/>
      <c r="HE119" s="35"/>
      <c r="HF119" s="35"/>
      <c r="HG119" s="35"/>
      <c r="HH119" s="35"/>
      <c r="HI119" s="35"/>
      <c r="HJ119" s="35"/>
      <c r="HK119" s="35"/>
      <c r="HL119" s="35"/>
      <c r="HM119" s="35"/>
      <c r="HN119" s="35"/>
      <c r="HO119" s="35"/>
      <c r="HP119" s="35"/>
      <c r="HQ119" s="35"/>
      <c r="HR119" s="35"/>
      <c r="HS119" s="35"/>
      <c r="HT119" s="35"/>
      <c r="HU119" s="35"/>
      <c r="HV119" s="35"/>
      <c r="HW119" s="35"/>
      <c r="HX119" s="35"/>
      <c r="HY119" s="35"/>
      <c r="HZ119" s="35"/>
      <c r="IA119" s="35"/>
      <c r="IB119" s="35"/>
      <c r="IC119" s="35"/>
      <c r="ID119" s="35"/>
      <c r="IE119" s="35"/>
      <c r="IF119" s="35"/>
      <c r="IG119" s="35"/>
      <c r="IH119" s="35"/>
      <c r="II119" s="35"/>
      <c r="IJ119" s="35"/>
      <c r="IK119" s="35"/>
      <c r="IL119" s="35"/>
      <c r="IM119" s="35"/>
      <c r="IN119" s="35"/>
      <c r="IO119" s="35"/>
      <c r="IP119" s="35"/>
      <c r="IQ119" s="35"/>
      <c r="IR119" s="35"/>
      <c r="IS119" s="35"/>
      <c r="IT119" s="35"/>
      <c r="IU119" s="35"/>
      <c r="IV119" s="35"/>
      <c r="IW119" s="35"/>
      <c r="IX119" s="35"/>
      <c r="IY119" s="35"/>
      <c r="IZ119" s="35"/>
      <c r="JA119" s="35"/>
      <c r="JB119" s="35"/>
      <c r="JC119" s="35"/>
      <c r="JD119" s="35"/>
      <c r="JE119" s="35"/>
      <c r="JF119" s="35"/>
      <c r="JG119" s="35"/>
      <c r="JH119" s="35"/>
      <c r="JI119" s="35"/>
      <c r="JJ119" s="35"/>
      <c r="JK119" s="35"/>
      <c r="JL119" s="35"/>
      <c r="JM119" s="35"/>
      <c r="JN119" s="35"/>
      <c r="JO119" s="35"/>
      <c r="JP119" s="35"/>
      <c r="JQ119" s="35"/>
      <c r="JR119" s="35"/>
      <c r="JS119" s="35"/>
      <c r="JT119" s="35"/>
      <c r="JU119" s="35"/>
      <c r="JV119" s="35"/>
      <c r="JW119" s="35"/>
      <c r="JX119" s="35"/>
      <c r="JY119" s="35"/>
      <c r="JZ119" s="35"/>
      <c r="KA119" s="35"/>
      <c r="KB119" s="35"/>
      <c r="KC119" s="35"/>
      <c r="KD119" s="35"/>
      <c r="KE119" s="35"/>
      <c r="KF119" s="35"/>
      <c r="KG119" s="35"/>
      <c r="KH119" s="35"/>
      <c r="KI119" s="35"/>
      <c r="KJ119" s="35"/>
      <c r="KK119" s="35"/>
      <c r="KL119" s="35"/>
      <c r="KM119" s="35"/>
      <c r="KN119" s="35"/>
      <c r="KO119" s="35"/>
      <c r="KP119" s="35"/>
      <c r="KQ119" s="35"/>
      <c r="KR119" s="35"/>
      <c r="KS119" s="35"/>
      <c r="KT119" s="35"/>
      <c r="KU119" s="35"/>
      <c r="KV119" s="35"/>
      <c r="KW119" s="35"/>
      <c r="KX119" s="35"/>
      <c r="KY119" s="35"/>
      <c r="KZ119" s="35"/>
      <c r="LA119" s="35"/>
      <c r="LB119" s="35"/>
      <c r="LC119" s="35"/>
      <c r="LD119" s="35"/>
      <c r="LE119" s="35"/>
      <c r="LF119" s="35"/>
      <c r="LG119" s="35"/>
      <c r="LH119" s="35"/>
      <c r="LI119" s="35"/>
      <c r="LJ119" s="35"/>
      <c r="LK119" s="35"/>
      <c r="LL119" s="35"/>
      <c r="LM119" s="35"/>
      <c r="LN119" s="35"/>
      <c r="LO119" s="35"/>
      <c r="LP119" s="35"/>
      <c r="LQ119" s="35"/>
      <c r="LR119" s="35"/>
      <c r="LS119" s="35"/>
      <c r="LT119" s="35"/>
      <c r="LU119" s="35"/>
      <c r="LV119" s="35"/>
      <c r="LW119" s="35"/>
      <c r="LX119" s="35"/>
      <c r="LY119" s="35"/>
      <c r="LZ119" s="35"/>
      <c r="MA119" s="35"/>
      <c r="MB119" s="35"/>
      <c r="MC119" s="35"/>
      <c r="MD119" s="35"/>
      <c r="ME119" s="35"/>
      <c r="MF119" s="35"/>
      <c r="MG119" s="35"/>
      <c r="MH119" s="35"/>
      <c r="MI119" s="35"/>
      <c r="MJ119" s="35"/>
      <c r="MK119" s="35"/>
      <c r="ML119" s="35"/>
      <c r="MM119" s="35"/>
      <c r="MN119" s="35"/>
      <c r="MO119" s="35"/>
      <c r="MP119" s="35"/>
      <c r="MQ119" s="35"/>
      <c r="MR119" s="35"/>
      <c r="MS119" s="35"/>
      <c r="MT119" s="35"/>
      <c r="MU119" s="35"/>
      <c r="MV119" s="35"/>
      <c r="MW119" s="35"/>
      <c r="MX119" s="35"/>
      <c r="MY119" s="35"/>
      <c r="MZ119" s="35"/>
      <c r="NA119" s="35"/>
      <c r="NB119" s="35"/>
      <c r="NC119" s="35"/>
      <c r="ND119" s="35"/>
      <c r="NE119" s="35"/>
      <c r="NF119" s="35"/>
      <c r="NG119" s="35"/>
      <c r="NH119" s="35"/>
      <c r="NI119" s="35"/>
      <c r="NJ119" s="35"/>
      <c r="NK119" s="35"/>
      <c r="NL119" s="35"/>
      <c r="NM119" s="35"/>
      <c r="NN119" s="35"/>
      <c r="NO119" s="35"/>
      <c r="NP119" s="35"/>
      <c r="NQ119" s="35"/>
      <c r="NR119" s="35"/>
      <c r="NS119" s="35"/>
      <c r="NT119" s="35"/>
      <c r="NU119" s="35"/>
      <c r="NV119" s="35"/>
      <c r="NW119" s="35"/>
      <c r="NX119" s="35"/>
      <c r="NY119" s="35"/>
      <c r="NZ119" s="35"/>
      <c r="OA119" s="35"/>
      <c r="OB119" s="35"/>
      <c r="OC119" s="35"/>
      <c r="OD119" s="35"/>
      <c r="OE119" s="35"/>
      <c r="OF119" s="35"/>
      <c r="OG119" s="35"/>
      <c r="OH119" s="35"/>
      <c r="OI119" s="35"/>
      <c r="OJ119" s="35"/>
      <c r="OK119" s="35"/>
      <c r="OL119" s="35"/>
      <c r="OM119" s="35"/>
      <c r="ON119" s="35"/>
      <c r="OO119" s="35"/>
      <c r="OP119" s="35"/>
      <c r="OQ119" s="35"/>
      <c r="OR119" s="35"/>
      <c r="OS119" s="35"/>
      <c r="OT119" s="35"/>
      <c r="OU119" s="35"/>
      <c r="OV119" s="35"/>
      <c r="OW119" s="35"/>
      <c r="OX119" s="35"/>
      <c r="OY119" s="35"/>
      <c r="OZ119" s="35"/>
      <c r="PA119" s="35"/>
      <c r="PB119" s="35"/>
      <c r="PC119" s="35"/>
      <c r="PD119" s="35"/>
      <c r="PE119" s="35"/>
      <c r="PF119" s="35"/>
      <c r="PG119" s="35"/>
      <c r="PH119" s="35"/>
      <c r="PI119" s="35"/>
      <c r="PJ119" s="35"/>
      <c r="PK119" s="35"/>
      <c r="PL119" s="35"/>
      <c r="PM119" s="35"/>
      <c r="PN119" s="35"/>
      <c r="PO119" s="35"/>
      <c r="PP119" s="35"/>
      <c r="PQ119" s="35"/>
      <c r="PR119" s="35"/>
      <c r="PS119" s="35"/>
      <c r="PT119" s="35"/>
      <c r="PU119" s="35"/>
      <c r="PV119" s="35"/>
      <c r="PW119" s="35"/>
      <c r="PX119" s="35"/>
      <c r="PY119" s="35"/>
      <c r="PZ119" s="35"/>
      <c r="QA119" s="35"/>
      <c r="QB119" s="35"/>
      <c r="QC119" s="35"/>
      <c r="QD119" s="35"/>
      <c r="QE119" s="35"/>
      <c r="QF119" s="35"/>
      <c r="QG119" s="35"/>
      <c r="QH119" s="35"/>
      <c r="QI119" s="35"/>
      <c r="QJ119" s="35"/>
      <c r="QK119" s="35"/>
      <c r="QL119" s="35"/>
      <c r="QM119" s="35"/>
      <c r="QN119" s="35"/>
      <c r="QO119" s="35"/>
      <c r="QP119" s="35"/>
      <c r="QQ119" s="35"/>
      <c r="QR119" s="35"/>
      <c r="QS119" s="35"/>
      <c r="QT119" s="35"/>
      <c r="QU119" s="35"/>
      <c r="QV119" s="35"/>
      <c r="QW119" s="35"/>
      <c r="QX119" s="35"/>
      <c r="QY119" s="35"/>
      <c r="QZ119" s="35"/>
      <c r="RA119" s="35"/>
      <c r="RB119" s="35"/>
      <c r="RC119" s="35"/>
      <c r="RD119" s="35"/>
      <c r="RE119" s="35"/>
      <c r="RF119" s="35"/>
      <c r="RG119" s="35"/>
      <c r="RH119" s="35"/>
      <c r="RI119" s="35"/>
      <c r="RJ119" s="35"/>
      <c r="RK119" s="35"/>
      <c r="RL119" s="35"/>
      <c r="RM119" s="35"/>
      <c r="RN119" s="35"/>
      <c r="RO119" s="35"/>
      <c r="RP119" s="35"/>
      <c r="RQ119" s="35"/>
      <c r="RR119" s="35"/>
      <c r="RS119" s="35"/>
      <c r="RT119" s="35"/>
      <c r="RU119" s="35"/>
      <c r="RV119" s="35"/>
      <c r="RW119" s="35"/>
      <c r="RX119" s="35"/>
      <c r="RY119" s="35"/>
      <c r="RZ119" s="35"/>
      <c r="SA119" s="35"/>
      <c r="SB119" s="35"/>
      <c r="SC119" s="35"/>
      <c r="SD119" s="35"/>
      <c r="SE119" s="35"/>
      <c r="SF119" s="35"/>
      <c r="SG119" s="35"/>
      <c r="SH119" s="35"/>
      <c r="SI119" s="35"/>
      <c r="SJ119" s="35"/>
      <c r="SK119" s="35"/>
      <c r="SL119" s="35"/>
      <c r="SM119" s="35"/>
      <c r="SN119" s="35"/>
      <c r="SO119" s="35"/>
      <c r="SP119" s="35"/>
      <c r="SQ119" s="35"/>
      <c r="SR119" s="35"/>
      <c r="SS119" s="35"/>
      <c r="ST119" s="35"/>
      <c r="SU119" s="35"/>
      <c r="SV119" s="35"/>
      <c r="SW119" s="35"/>
      <c r="SX119" s="35"/>
      <c r="SY119" s="35"/>
      <c r="SZ119" s="35"/>
      <c r="TA119" s="35"/>
      <c r="TB119" s="35"/>
      <c r="TC119" s="35"/>
      <c r="TD119" s="35"/>
      <c r="TE119" s="35"/>
      <c r="TF119" s="35"/>
      <c r="TG119" s="35"/>
      <c r="TH119" s="35"/>
      <c r="TI119" s="35"/>
      <c r="TJ119" s="35"/>
      <c r="TK119" s="35"/>
      <c r="TL119" s="35"/>
      <c r="TM119" s="35"/>
      <c r="TN119" s="35"/>
      <c r="TO119" s="35"/>
      <c r="TP119" s="35"/>
      <c r="TQ119" s="35"/>
      <c r="TR119" s="35"/>
      <c r="TS119" s="35"/>
      <c r="TT119" s="35"/>
      <c r="TU119" s="35"/>
      <c r="TV119" s="35"/>
      <c r="TW119" s="35"/>
      <c r="TX119" s="35"/>
      <c r="TY119" s="35"/>
      <c r="TZ119" s="35"/>
      <c r="UA119" s="35"/>
      <c r="UB119" s="35"/>
      <c r="UC119" s="35"/>
      <c r="UD119" s="35"/>
      <c r="UE119" s="35"/>
      <c r="UF119" s="35"/>
      <c r="UG119" s="35"/>
      <c r="UH119" s="35"/>
      <c r="UI119" s="35"/>
      <c r="UJ119" s="35"/>
      <c r="UK119" s="35"/>
      <c r="UL119" s="35"/>
      <c r="UM119" s="35"/>
      <c r="UN119" s="35"/>
      <c r="UO119" s="35"/>
      <c r="UP119" s="35"/>
      <c r="UQ119" s="35"/>
      <c r="UR119" s="35"/>
      <c r="US119" s="35"/>
      <c r="UT119" s="35"/>
      <c r="UU119" s="35"/>
      <c r="UV119" s="35"/>
      <c r="UW119" s="35"/>
      <c r="UX119" s="35"/>
      <c r="UY119" s="35"/>
      <c r="UZ119" s="35"/>
      <c r="VA119" s="35"/>
      <c r="VB119" s="35"/>
      <c r="VC119" s="35"/>
      <c r="VD119" s="35"/>
      <c r="VE119" s="35"/>
      <c r="VF119" s="35"/>
      <c r="VG119" s="35"/>
      <c r="VH119" s="35"/>
      <c r="VI119" s="35"/>
      <c r="VJ119" s="35"/>
      <c r="VK119" s="35"/>
      <c r="VL119" s="35"/>
      <c r="VM119" s="35"/>
      <c r="VN119" s="35"/>
      <c r="VO119" s="35"/>
      <c r="VP119" s="35"/>
      <c r="VQ119" s="35"/>
      <c r="VR119" s="35"/>
      <c r="VS119" s="35"/>
      <c r="VT119" s="35"/>
      <c r="VU119" s="35"/>
      <c r="VV119" s="35"/>
      <c r="VW119" s="35"/>
      <c r="VX119" s="35"/>
      <c r="VY119" s="35"/>
      <c r="VZ119" s="35"/>
      <c r="WA119" s="35"/>
      <c r="WB119" s="35"/>
      <c r="WC119" s="35"/>
      <c r="WD119" s="35"/>
      <c r="WE119" s="35"/>
      <c r="WF119" s="35"/>
      <c r="WG119" s="35"/>
      <c r="WH119" s="35"/>
      <c r="WI119" s="35"/>
      <c r="WJ119" s="35"/>
      <c r="WK119" s="35"/>
      <c r="WL119" s="35"/>
      <c r="WM119" s="35"/>
      <c r="WN119" s="35"/>
      <c r="WO119" s="35"/>
      <c r="WP119" s="35"/>
      <c r="WQ119" s="35"/>
      <c r="WR119" s="35"/>
      <c r="WS119" s="35"/>
      <c r="WT119" s="35"/>
      <c r="WU119" s="35"/>
      <c r="WV119" s="35"/>
      <c r="WW119" s="35"/>
      <c r="WX119" s="35"/>
      <c r="WY119" s="35"/>
      <c r="WZ119" s="35"/>
      <c r="XA119" s="35"/>
      <c r="XB119" s="35"/>
      <c r="XC119" s="35"/>
      <c r="XD119" s="35"/>
      <c r="XE119" s="35"/>
      <c r="XF119" s="35"/>
      <c r="XG119" s="35"/>
      <c r="XH119" s="35"/>
      <c r="XI119" s="35"/>
      <c r="XJ119" s="35"/>
      <c r="XK119" s="35"/>
      <c r="XL119" s="35"/>
      <c r="XM119" s="35"/>
      <c r="XN119" s="35"/>
      <c r="XO119" s="35"/>
      <c r="XP119" s="35"/>
      <c r="XQ119" s="35"/>
      <c r="XR119" s="35"/>
      <c r="XS119" s="35"/>
      <c r="XT119" s="35"/>
      <c r="XU119" s="35"/>
      <c r="XV119" s="35"/>
      <c r="XW119" s="35"/>
      <c r="XX119" s="35"/>
      <c r="XY119" s="35"/>
      <c r="XZ119" s="35"/>
      <c r="YA119" s="35"/>
      <c r="YB119" s="35"/>
      <c r="YC119" s="35"/>
      <c r="YD119" s="35"/>
      <c r="YE119" s="35"/>
      <c r="YF119" s="35"/>
      <c r="YG119" s="35"/>
      <c r="YH119" s="35"/>
      <c r="YI119" s="35"/>
      <c r="YJ119" s="35"/>
      <c r="YK119" s="35"/>
      <c r="YL119" s="35"/>
      <c r="YM119" s="35"/>
      <c r="YN119" s="35"/>
      <c r="YO119" s="35"/>
      <c r="YP119" s="35"/>
      <c r="YQ119" s="35"/>
      <c r="YR119" s="35"/>
      <c r="YS119" s="35"/>
      <c r="YT119" s="35"/>
      <c r="YU119" s="35"/>
      <c r="YV119" s="35"/>
      <c r="YW119" s="35"/>
      <c r="YX119" s="35"/>
      <c r="YY119" s="35"/>
      <c r="YZ119" s="35"/>
      <c r="ZA119" s="35"/>
      <c r="ZB119" s="35"/>
      <c r="ZC119" s="35"/>
      <c r="ZD119" s="35"/>
      <c r="ZE119" s="35"/>
      <c r="ZF119" s="35"/>
      <c r="ZG119" s="35"/>
      <c r="ZH119" s="35"/>
      <c r="ZI119" s="35"/>
      <c r="ZJ119" s="35"/>
      <c r="ZK119" s="35"/>
      <c r="ZL119" s="35"/>
      <c r="ZM119" s="35"/>
      <c r="ZN119" s="35"/>
      <c r="ZO119" s="35"/>
      <c r="ZP119" s="35"/>
      <c r="ZQ119" s="35"/>
      <c r="ZR119" s="35"/>
      <c r="ZS119" s="35"/>
      <c r="ZT119" s="35"/>
      <c r="ZU119" s="35"/>
      <c r="ZV119" s="35"/>
      <c r="ZW119" s="35"/>
      <c r="ZX119" s="35"/>
      <c r="ZY119" s="35"/>
      <c r="ZZ119" s="35"/>
      <c r="AAA119" s="35"/>
      <c r="AAB119" s="35"/>
      <c r="AAC119" s="35"/>
      <c r="AAD119" s="35"/>
      <c r="AAE119" s="35"/>
      <c r="AAF119" s="35"/>
      <c r="AAG119" s="35"/>
      <c r="AAH119" s="35"/>
      <c r="AAI119" s="35"/>
      <c r="AAJ119" s="35"/>
      <c r="AAK119" s="35"/>
      <c r="AAL119" s="35"/>
      <c r="AAM119" s="35"/>
      <c r="AAN119" s="35"/>
      <c r="AAO119" s="35"/>
      <c r="AAP119" s="35"/>
      <c r="AAQ119" s="35"/>
      <c r="AAR119" s="35"/>
      <c r="AAS119" s="35"/>
      <c r="AAT119" s="35"/>
      <c r="AAU119" s="35"/>
      <c r="AAV119" s="35"/>
      <c r="AAW119" s="35"/>
      <c r="AAX119" s="35"/>
      <c r="AAY119" s="35"/>
      <c r="AAZ119" s="35"/>
      <c r="ABA119" s="35"/>
      <c r="ABB119" s="35"/>
      <c r="ABC119" s="35"/>
      <c r="ABD119" s="35"/>
      <c r="ABE119" s="35"/>
      <c r="ABF119" s="35"/>
      <c r="ABG119" s="35"/>
      <c r="ABH119" s="35"/>
      <c r="ABI119" s="35"/>
      <c r="ABJ119" s="35"/>
      <c r="ABK119" s="35"/>
      <c r="ABL119" s="35"/>
      <c r="ABM119" s="35"/>
      <c r="ABN119" s="35"/>
      <c r="ABO119" s="35"/>
      <c r="ABP119" s="35"/>
      <c r="ABQ119" s="35"/>
      <c r="ABR119" s="35"/>
      <c r="ABS119" s="35"/>
      <c r="ABT119" s="35"/>
      <c r="ABU119" s="35"/>
      <c r="ABV119" s="35"/>
      <c r="ABW119" s="35"/>
      <c r="ABX119" s="35"/>
      <c r="ABY119" s="35"/>
      <c r="ABZ119" s="35"/>
      <c r="ACA119" s="35"/>
      <c r="ACB119" s="35"/>
      <c r="ACC119" s="35"/>
      <c r="ACD119" s="35"/>
      <c r="ACE119" s="35"/>
      <c r="ACF119" s="35"/>
      <c r="ACG119" s="35"/>
      <c r="ACH119" s="35"/>
      <c r="ACI119" s="35"/>
      <c r="ACJ119" s="35"/>
      <c r="ACK119" s="35"/>
      <c r="ACL119" s="35"/>
      <c r="ACM119" s="35"/>
      <c r="ACN119" s="35"/>
      <c r="ACO119" s="35"/>
      <c r="ACP119" s="35"/>
      <c r="ACQ119" s="35"/>
      <c r="ACR119" s="35"/>
      <c r="ACS119" s="35"/>
      <c r="ACT119" s="35"/>
      <c r="ACU119" s="35"/>
      <c r="ACV119" s="35"/>
      <c r="ACW119" s="35"/>
      <c r="ACX119" s="35"/>
      <c r="ACY119" s="35"/>
      <c r="ACZ119" s="35"/>
      <c r="ADA119" s="35"/>
      <c r="ADB119" s="35"/>
      <c r="ADC119" s="35"/>
      <c r="ADD119" s="35"/>
      <c r="ADE119" s="35"/>
      <c r="ADF119" s="35"/>
      <c r="ADG119" s="35"/>
      <c r="ADH119" s="35"/>
      <c r="ADI119" s="35"/>
      <c r="ADJ119" s="35"/>
      <c r="ADK119" s="35"/>
      <c r="ADL119" s="35"/>
      <c r="ADM119" s="35"/>
      <c r="ADN119" s="35"/>
      <c r="ADO119" s="35"/>
      <c r="ADP119" s="35"/>
      <c r="ADQ119" s="35"/>
      <c r="ADR119" s="35"/>
      <c r="ADS119" s="35"/>
      <c r="ADT119" s="35"/>
      <c r="ADU119" s="35"/>
      <c r="ADV119" s="35"/>
      <c r="ADW119" s="35"/>
      <c r="ADX119" s="35"/>
      <c r="ADY119" s="35"/>
      <c r="ADZ119" s="35"/>
      <c r="AEA119" s="35"/>
      <c r="AEB119" s="35"/>
      <c r="AEC119" s="35"/>
      <c r="AED119" s="35"/>
      <c r="AEE119" s="35"/>
      <c r="AEF119" s="35"/>
      <c r="AEG119" s="35"/>
      <c r="AEH119" s="35"/>
      <c r="AEI119" s="35"/>
      <c r="AEJ119" s="35"/>
      <c r="AEK119" s="35"/>
      <c r="AEL119" s="35"/>
      <c r="AEM119" s="35"/>
      <c r="AEN119" s="35"/>
      <c r="AEO119" s="35"/>
      <c r="AEP119" s="35"/>
      <c r="AEQ119" s="35"/>
      <c r="AER119" s="35"/>
      <c r="AES119" s="35"/>
      <c r="AET119" s="35"/>
      <c r="AEU119" s="35"/>
      <c r="AEV119" s="35"/>
      <c r="AEW119" s="35"/>
      <c r="AEX119" s="35"/>
      <c r="AEY119" s="35"/>
      <c r="AEZ119" s="35"/>
      <c r="AFA119" s="35"/>
      <c r="AFB119" s="35"/>
      <c r="AFC119" s="35"/>
      <c r="AFD119" s="35"/>
      <c r="AFE119" s="35"/>
      <c r="AFF119" s="35"/>
      <c r="AFG119" s="35"/>
      <c r="AFH119" s="35"/>
      <c r="AFI119" s="35"/>
      <c r="AFJ119" s="35"/>
      <c r="AFK119" s="35"/>
      <c r="AFL119" s="35"/>
      <c r="AFM119" s="35"/>
      <c r="AFN119" s="35"/>
      <c r="AFO119" s="35"/>
      <c r="AFP119" s="35"/>
      <c r="AFQ119" s="35"/>
      <c r="AFR119" s="35"/>
      <c r="AFS119" s="35"/>
      <c r="AFT119" s="35"/>
      <c r="AFU119" s="35"/>
      <c r="AFV119" s="35"/>
      <c r="AFW119" s="35"/>
      <c r="AFX119" s="35"/>
      <c r="AFY119" s="35"/>
      <c r="AFZ119" s="35"/>
      <c r="AGA119" s="35"/>
      <c r="AGB119" s="35"/>
      <c r="AGC119" s="35"/>
      <c r="AGD119" s="35"/>
      <c r="AGE119" s="35"/>
      <c r="AGF119" s="35"/>
      <c r="AGG119" s="35"/>
      <c r="AGH119" s="35"/>
      <c r="AGI119" s="35"/>
      <c r="AGJ119" s="35"/>
      <c r="AGK119" s="35"/>
      <c r="AGL119" s="35"/>
      <c r="AGM119" s="35"/>
      <c r="AGN119" s="35"/>
      <c r="AGO119" s="35"/>
      <c r="AGP119" s="35"/>
      <c r="AGQ119" s="35"/>
      <c r="AGR119" s="35"/>
      <c r="AGS119" s="35"/>
      <c r="AGT119" s="35"/>
      <c r="AGU119" s="35"/>
      <c r="AGV119" s="35"/>
      <c r="AGW119" s="35"/>
      <c r="AGX119" s="35"/>
      <c r="AGY119" s="35"/>
      <c r="AGZ119" s="35"/>
      <c r="AHA119" s="35"/>
      <c r="AHB119" s="35"/>
      <c r="AHC119" s="35"/>
      <c r="AHD119" s="35"/>
      <c r="AHE119" s="35"/>
      <c r="AHF119" s="35"/>
      <c r="AHG119" s="35"/>
      <c r="AHH119" s="35"/>
      <c r="AHI119" s="35"/>
      <c r="AHJ119" s="35"/>
      <c r="AHK119" s="35"/>
      <c r="AHL119" s="35"/>
      <c r="AHM119" s="35"/>
      <c r="AHN119" s="35"/>
      <c r="AHO119" s="35"/>
      <c r="AHP119" s="35"/>
      <c r="AHQ119" s="35"/>
      <c r="AHR119" s="35"/>
      <c r="AHS119" s="35"/>
      <c r="AHT119" s="35"/>
      <c r="AHU119" s="35"/>
      <c r="AHV119" s="35"/>
      <c r="AHW119" s="35"/>
      <c r="AHX119" s="35"/>
      <c r="AHY119" s="35"/>
      <c r="AHZ119" s="35"/>
      <c r="AIA119" s="35"/>
      <c r="AIB119" s="35"/>
      <c r="AIC119" s="35"/>
      <c r="AID119" s="35"/>
      <c r="AIE119" s="35"/>
      <c r="AIF119" s="35"/>
      <c r="AIG119" s="35"/>
      <c r="AIH119" s="35"/>
      <c r="AII119" s="35"/>
      <c r="AIJ119" s="35"/>
      <c r="AIK119" s="35"/>
      <c r="AIL119" s="35"/>
      <c r="AIM119" s="35"/>
      <c r="AIN119" s="35"/>
      <c r="AIO119" s="35"/>
      <c r="AIP119" s="35"/>
      <c r="AIQ119" s="35"/>
      <c r="AIR119" s="35"/>
      <c r="AIS119" s="35"/>
      <c r="AIT119" s="35"/>
      <c r="AIU119" s="35"/>
      <c r="AIV119" s="35"/>
      <c r="AIW119" s="35"/>
      <c r="AIX119" s="35"/>
      <c r="AIY119" s="35"/>
      <c r="AIZ119" s="35"/>
      <c r="AJA119" s="35"/>
      <c r="AJB119" s="35"/>
      <c r="AJC119" s="35"/>
      <c r="AJD119" s="35"/>
      <c r="AJE119" s="35"/>
      <c r="AJF119" s="35"/>
      <c r="AJG119" s="35"/>
      <c r="AJH119" s="35"/>
      <c r="AJI119" s="35"/>
      <c r="AJJ119" s="35"/>
      <c r="AJK119" s="35"/>
      <c r="AJL119" s="35"/>
      <c r="AJM119" s="35"/>
      <c r="AJN119" s="35"/>
      <c r="AJO119" s="35"/>
      <c r="AJP119" s="35"/>
      <c r="AJQ119" s="35"/>
      <c r="AJR119" s="35"/>
      <c r="AJS119" s="35"/>
      <c r="AJT119" s="35"/>
      <c r="AJU119" s="35"/>
      <c r="AJV119" s="35"/>
      <c r="AJW119" s="35"/>
      <c r="AJX119" s="35"/>
      <c r="AJY119" s="35"/>
      <c r="AJZ119" s="35"/>
      <c r="AKA119" s="35"/>
      <c r="AKB119" s="35"/>
      <c r="AKC119" s="35"/>
      <c r="AKD119" s="35"/>
      <c r="AKE119" s="35"/>
      <c r="AKF119" s="35"/>
      <c r="AKG119" s="35"/>
      <c r="AKH119" s="35"/>
      <c r="AKI119" s="35"/>
      <c r="AKJ119" s="35"/>
      <c r="AKK119" s="35"/>
      <c r="AKL119" s="35"/>
      <c r="AKM119" s="35"/>
      <c r="AKN119" s="35"/>
      <c r="AKO119" s="35"/>
      <c r="AKP119" s="35"/>
      <c r="AKQ119" s="35"/>
      <c r="AKR119" s="35"/>
      <c r="AKS119" s="35"/>
      <c r="AKT119" s="35"/>
      <c r="AKU119" s="35"/>
      <c r="AKV119" s="35"/>
      <c r="AKW119" s="35"/>
      <c r="AKX119" s="35"/>
      <c r="AKY119" s="35"/>
      <c r="AKZ119" s="35"/>
      <c r="ALA119" s="35"/>
      <c r="ALB119" s="35"/>
      <c r="ALC119" s="35"/>
      <c r="ALD119" s="35"/>
      <c r="ALE119" s="35"/>
      <c r="ALF119" s="35"/>
      <c r="ALG119" s="35"/>
      <c r="ALH119" s="35"/>
      <c r="ALI119" s="35"/>
      <c r="ALJ119" s="35"/>
      <c r="ALK119" s="35"/>
      <c r="ALL119" s="35"/>
      <c r="ALM119" s="35"/>
      <c r="ALN119" s="35"/>
      <c r="ALO119" s="35"/>
      <c r="ALP119" s="35"/>
      <c r="ALQ119" s="35"/>
      <c r="ALR119" s="35"/>
      <c r="ALS119" s="35"/>
      <c r="ALT119" s="35"/>
      <c r="ALU119" s="35"/>
      <c r="ALV119" s="35"/>
      <c r="ALW119" s="35"/>
      <c r="ALX119" s="35"/>
      <c r="ALY119" s="35"/>
      <c r="ALZ119" s="35"/>
      <c r="AMA119" s="35"/>
      <c r="AMB119" s="35"/>
      <c r="AMC119" s="35"/>
      <c r="AMD119" s="35"/>
      <c r="AME119" s="35"/>
      <c r="AMF119" s="35"/>
      <c r="AMG119" s="35"/>
      <c r="AMH119" s="35"/>
      <c r="AMI119" s="35"/>
      <c r="AMJ119" s="35"/>
      <c r="AMK119" s="35"/>
    </row>
    <row r="120" s="1" customFormat="1" ht="20.1" customHeight="1" spans="1:1025">
      <c r="A120" s="11"/>
      <c r="B120" s="11">
        <v>117</v>
      </c>
      <c r="C120" s="12"/>
      <c r="D120" s="13"/>
      <c r="E120" s="14"/>
      <c r="F120" s="14"/>
      <c r="G120" s="13"/>
      <c r="H120" s="15"/>
      <c r="I120" s="20"/>
      <c r="J120" s="13"/>
      <c r="K120" s="24">
        <v>8.452</v>
      </c>
      <c r="L120" s="22">
        <f>K120/0.003375</f>
        <v>2504.2962962963</v>
      </c>
      <c r="M120" s="25">
        <v>250.8</v>
      </c>
      <c r="N120" s="15">
        <f>M120/22.5</f>
        <v>11.1466666666667</v>
      </c>
      <c r="O120" s="15"/>
      <c r="P120" s="15"/>
      <c r="Q120" s="30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3"/>
      <c r="AG120" s="34"/>
      <c r="AH120" s="34"/>
      <c r="AI120" s="34"/>
      <c r="AJ120" s="34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35"/>
      <c r="BD120" s="35"/>
      <c r="BE120" s="35"/>
      <c r="BF120" s="35"/>
      <c r="BG120" s="35"/>
      <c r="BH120" s="35"/>
      <c r="BI120" s="35"/>
      <c r="BJ120" s="35"/>
      <c r="BK120" s="35"/>
      <c r="BL120" s="35"/>
      <c r="BM120" s="35"/>
      <c r="BN120" s="35"/>
      <c r="BO120" s="35"/>
      <c r="BP120" s="35"/>
      <c r="BQ120" s="35"/>
      <c r="BR120" s="35"/>
      <c r="BS120" s="35"/>
      <c r="BT120" s="35"/>
      <c r="BU120" s="35"/>
      <c r="BV120" s="35"/>
      <c r="BW120" s="35"/>
      <c r="BX120" s="35"/>
      <c r="BY120" s="35"/>
      <c r="BZ120" s="35"/>
      <c r="CA120" s="35"/>
      <c r="CB120" s="35"/>
      <c r="CC120" s="35"/>
      <c r="CD120" s="35"/>
      <c r="CE120" s="35"/>
      <c r="CF120" s="35"/>
      <c r="CG120" s="35"/>
      <c r="CH120" s="35"/>
      <c r="CI120" s="35"/>
      <c r="CJ120" s="35"/>
      <c r="CK120" s="35"/>
      <c r="CL120" s="35"/>
      <c r="CM120" s="35"/>
      <c r="CN120" s="35"/>
      <c r="CO120" s="35"/>
      <c r="CP120" s="35"/>
      <c r="CQ120" s="35"/>
      <c r="CR120" s="35"/>
      <c r="CS120" s="35"/>
      <c r="CT120" s="35"/>
      <c r="CU120" s="35"/>
      <c r="CV120" s="35"/>
      <c r="CW120" s="35"/>
      <c r="CX120" s="35"/>
      <c r="CY120" s="35"/>
      <c r="CZ120" s="35"/>
      <c r="DA120" s="35"/>
      <c r="DB120" s="35"/>
      <c r="DC120" s="35"/>
      <c r="DD120" s="35"/>
      <c r="DE120" s="35"/>
      <c r="DF120" s="35"/>
      <c r="DG120" s="35"/>
      <c r="DH120" s="35"/>
      <c r="DI120" s="35"/>
      <c r="DJ120" s="35"/>
      <c r="DK120" s="35"/>
      <c r="DL120" s="35"/>
      <c r="DM120" s="35"/>
      <c r="DN120" s="35"/>
      <c r="DO120" s="35"/>
      <c r="DP120" s="35"/>
      <c r="DQ120" s="35"/>
      <c r="DR120" s="35"/>
      <c r="DS120" s="35"/>
      <c r="DT120" s="35"/>
      <c r="DU120" s="35"/>
      <c r="DV120" s="35"/>
      <c r="DW120" s="35"/>
      <c r="DX120" s="35"/>
      <c r="DY120" s="35"/>
      <c r="DZ120" s="35"/>
      <c r="EA120" s="35"/>
      <c r="EB120" s="35"/>
      <c r="EC120" s="35"/>
      <c r="ED120" s="35"/>
      <c r="EE120" s="35"/>
      <c r="EF120" s="35"/>
      <c r="EG120" s="35"/>
      <c r="EH120" s="35"/>
      <c r="EI120" s="35"/>
      <c r="EJ120" s="35"/>
      <c r="EK120" s="35"/>
      <c r="EL120" s="35"/>
      <c r="EM120" s="35"/>
      <c r="EN120" s="35"/>
      <c r="EO120" s="35"/>
      <c r="EP120" s="35"/>
      <c r="EQ120" s="35"/>
      <c r="ER120" s="35"/>
      <c r="ES120" s="35"/>
      <c r="ET120" s="35"/>
      <c r="EU120" s="35"/>
      <c r="EV120" s="35"/>
      <c r="EW120" s="35"/>
      <c r="EX120" s="35"/>
      <c r="EY120" s="35"/>
      <c r="EZ120" s="35"/>
      <c r="FA120" s="35"/>
      <c r="FB120" s="35"/>
      <c r="FC120" s="35"/>
      <c r="FD120" s="35"/>
      <c r="FE120" s="35"/>
      <c r="FF120" s="35"/>
      <c r="FG120" s="35"/>
      <c r="FH120" s="35"/>
      <c r="FI120" s="35"/>
      <c r="FJ120" s="35"/>
      <c r="FK120" s="35"/>
      <c r="FL120" s="35"/>
      <c r="FM120" s="35"/>
      <c r="FN120" s="35"/>
      <c r="FO120" s="35"/>
      <c r="FP120" s="35"/>
      <c r="FQ120" s="35"/>
      <c r="FR120" s="35"/>
      <c r="FS120" s="35"/>
      <c r="FT120" s="35"/>
      <c r="FU120" s="35"/>
      <c r="FV120" s="35"/>
      <c r="FW120" s="35"/>
      <c r="FX120" s="35"/>
      <c r="FY120" s="35"/>
      <c r="FZ120" s="35"/>
      <c r="GA120" s="35"/>
      <c r="GB120" s="35"/>
      <c r="GC120" s="35"/>
      <c r="GD120" s="35"/>
      <c r="GE120" s="35"/>
      <c r="GF120" s="35"/>
      <c r="GG120" s="35"/>
      <c r="GH120" s="35"/>
      <c r="GI120" s="35"/>
      <c r="GJ120" s="35"/>
      <c r="GK120" s="35"/>
      <c r="GL120" s="35"/>
      <c r="GM120" s="35"/>
      <c r="GN120" s="35"/>
      <c r="GO120" s="35"/>
      <c r="GP120" s="35"/>
      <c r="GQ120" s="35"/>
      <c r="GR120" s="35"/>
      <c r="GS120" s="35"/>
      <c r="GT120" s="35"/>
      <c r="GU120" s="35"/>
      <c r="GV120" s="35"/>
      <c r="GW120" s="35"/>
      <c r="GX120" s="35"/>
      <c r="GY120" s="35"/>
      <c r="GZ120" s="35"/>
      <c r="HA120" s="35"/>
      <c r="HB120" s="35"/>
      <c r="HC120" s="35"/>
      <c r="HD120" s="35"/>
      <c r="HE120" s="35"/>
      <c r="HF120" s="35"/>
      <c r="HG120" s="35"/>
      <c r="HH120" s="35"/>
      <c r="HI120" s="35"/>
      <c r="HJ120" s="35"/>
      <c r="HK120" s="35"/>
      <c r="HL120" s="35"/>
      <c r="HM120" s="35"/>
      <c r="HN120" s="35"/>
      <c r="HO120" s="35"/>
      <c r="HP120" s="35"/>
      <c r="HQ120" s="35"/>
      <c r="HR120" s="35"/>
      <c r="HS120" s="35"/>
      <c r="HT120" s="35"/>
      <c r="HU120" s="35"/>
      <c r="HV120" s="35"/>
      <c r="HW120" s="35"/>
      <c r="HX120" s="35"/>
      <c r="HY120" s="35"/>
      <c r="HZ120" s="35"/>
      <c r="IA120" s="35"/>
      <c r="IB120" s="35"/>
      <c r="IC120" s="35"/>
      <c r="ID120" s="35"/>
      <c r="IE120" s="35"/>
      <c r="IF120" s="35"/>
      <c r="IG120" s="35"/>
      <c r="IH120" s="35"/>
      <c r="II120" s="35"/>
      <c r="IJ120" s="35"/>
      <c r="IK120" s="35"/>
      <c r="IL120" s="35"/>
      <c r="IM120" s="35"/>
      <c r="IN120" s="35"/>
      <c r="IO120" s="35"/>
      <c r="IP120" s="35"/>
      <c r="IQ120" s="35"/>
      <c r="IR120" s="35"/>
      <c r="IS120" s="35"/>
      <c r="IT120" s="35"/>
      <c r="IU120" s="35"/>
      <c r="IV120" s="35"/>
      <c r="IW120" s="35"/>
      <c r="IX120" s="35"/>
      <c r="IY120" s="35"/>
      <c r="IZ120" s="35"/>
      <c r="JA120" s="35"/>
      <c r="JB120" s="35"/>
      <c r="JC120" s="35"/>
      <c r="JD120" s="35"/>
      <c r="JE120" s="35"/>
      <c r="JF120" s="35"/>
      <c r="JG120" s="35"/>
      <c r="JH120" s="35"/>
      <c r="JI120" s="35"/>
      <c r="JJ120" s="35"/>
      <c r="JK120" s="35"/>
      <c r="JL120" s="35"/>
      <c r="JM120" s="35"/>
      <c r="JN120" s="35"/>
      <c r="JO120" s="35"/>
      <c r="JP120" s="35"/>
      <c r="JQ120" s="35"/>
      <c r="JR120" s="35"/>
      <c r="JS120" s="35"/>
      <c r="JT120" s="35"/>
      <c r="JU120" s="35"/>
      <c r="JV120" s="35"/>
      <c r="JW120" s="35"/>
      <c r="JX120" s="35"/>
      <c r="JY120" s="35"/>
      <c r="JZ120" s="35"/>
      <c r="KA120" s="35"/>
      <c r="KB120" s="35"/>
      <c r="KC120" s="35"/>
      <c r="KD120" s="35"/>
      <c r="KE120" s="35"/>
      <c r="KF120" s="35"/>
      <c r="KG120" s="35"/>
      <c r="KH120" s="35"/>
      <c r="KI120" s="35"/>
      <c r="KJ120" s="35"/>
      <c r="KK120" s="35"/>
      <c r="KL120" s="35"/>
      <c r="KM120" s="35"/>
      <c r="KN120" s="35"/>
      <c r="KO120" s="35"/>
      <c r="KP120" s="35"/>
      <c r="KQ120" s="35"/>
      <c r="KR120" s="35"/>
      <c r="KS120" s="35"/>
      <c r="KT120" s="35"/>
      <c r="KU120" s="35"/>
      <c r="KV120" s="35"/>
      <c r="KW120" s="35"/>
      <c r="KX120" s="35"/>
      <c r="KY120" s="35"/>
      <c r="KZ120" s="35"/>
      <c r="LA120" s="35"/>
      <c r="LB120" s="35"/>
      <c r="LC120" s="35"/>
      <c r="LD120" s="35"/>
      <c r="LE120" s="35"/>
      <c r="LF120" s="35"/>
      <c r="LG120" s="35"/>
      <c r="LH120" s="35"/>
      <c r="LI120" s="35"/>
      <c r="LJ120" s="35"/>
      <c r="LK120" s="35"/>
      <c r="LL120" s="35"/>
      <c r="LM120" s="35"/>
      <c r="LN120" s="35"/>
      <c r="LO120" s="35"/>
      <c r="LP120" s="35"/>
      <c r="LQ120" s="35"/>
      <c r="LR120" s="35"/>
      <c r="LS120" s="35"/>
      <c r="LT120" s="35"/>
      <c r="LU120" s="35"/>
      <c r="LV120" s="35"/>
      <c r="LW120" s="35"/>
      <c r="LX120" s="35"/>
      <c r="LY120" s="35"/>
      <c r="LZ120" s="35"/>
      <c r="MA120" s="35"/>
      <c r="MB120" s="35"/>
      <c r="MC120" s="35"/>
      <c r="MD120" s="35"/>
      <c r="ME120" s="35"/>
      <c r="MF120" s="35"/>
      <c r="MG120" s="35"/>
      <c r="MH120" s="35"/>
      <c r="MI120" s="35"/>
      <c r="MJ120" s="35"/>
      <c r="MK120" s="35"/>
      <c r="ML120" s="35"/>
      <c r="MM120" s="35"/>
      <c r="MN120" s="35"/>
      <c r="MO120" s="35"/>
      <c r="MP120" s="35"/>
      <c r="MQ120" s="35"/>
      <c r="MR120" s="35"/>
      <c r="MS120" s="35"/>
      <c r="MT120" s="35"/>
      <c r="MU120" s="35"/>
      <c r="MV120" s="35"/>
      <c r="MW120" s="35"/>
      <c r="MX120" s="35"/>
      <c r="MY120" s="35"/>
      <c r="MZ120" s="35"/>
      <c r="NA120" s="35"/>
      <c r="NB120" s="35"/>
      <c r="NC120" s="35"/>
      <c r="ND120" s="35"/>
      <c r="NE120" s="35"/>
      <c r="NF120" s="35"/>
      <c r="NG120" s="35"/>
      <c r="NH120" s="35"/>
      <c r="NI120" s="35"/>
      <c r="NJ120" s="35"/>
      <c r="NK120" s="35"/>
      <c r="NL120" s="35"/>
      <c r="NM120" s="35"/>
      <c r="NN120" s="35"/>
      <c r="NO120" s="35"/>
      <c r="NP120" s="35"/>
      <c r="NQ120" s="35"/>
      <c r="NR120" s="35"/>
      <c r="NS120" s="35"/>
      <c r="NT120" s="35"/>
      <c r="NU120" s="35"/>
      <c r="NV120" s="35"/>
      <c r="NW120" s="35"/>
      <c r="NX120" s="35"/>
      <c r="NY120" s="35"/>
      <c r="NZ120" s="35"/>
      <c r="OA120" s="35"/>
      <c r="OB120" s="35"/>
      <c r="OC120" s="35"/>
      <c r="OD120" s="35"/>
      <c r="OE120" s="35"/>
      <c r="OF120" s="35"/>
      <c r="OG120" s="35"/>
      <c r="OH120" s="35"/>
      <c r="OI120" s="35"/>
      <c r="OJ120" s="35"/>
      <c r="OK120" s="35"/>
      <c r="OL120" s="35"/>
      <c r="OM120" s="35"/>
      <c r="ON120" s="35"/>
      <c r="OO120" s="35"/>
      <c r="OP120" s="35"/>
      <c r="OQ120" s="35"/>
      <c r="OR120" s="35"/>
      <c r="OS120" s="35"/>
      <c r="OT120" s="35"/>
      <c r="OU120" s="35"/>
      <c r="OV120" s="35"/>
      <c r="OW120" s="35"/>
      <c r="OX120" s="35"/>
      <c r="OY120" s="35"/>
      <c r="OZ120" s="35"/>
      <c r="PA120" s="35"/>
      <c r="PB120" s="35"/>
      <c r="PC120" s="35"/>
      <c r="PD120" s="35"/>
      <c r="PE120" s="35"/>
      <c r="PF120" s="35"/>
      <c r="PG120" s="35"/>
      <c r="PH120" s="35"/>
      <c r="PI120" s="35"/>
      <c r="PJ120" s="35"/>
      <c r="PK120" s="35"/>
      <c r="PL120" s="35"/>
      <c r="PM120" s="35"/>
      <c r="PN120" s="35"/>
      <c r="PO120" s="35"/>
      <c r="PP120" s="35"/>
      <c r="PQ120" s="35"/>
      <c r="PR120" s="35"/>
      <c r="PS120" s="35"/>
      <c r="PT120" s="35"/>
      <c r="PU120" s="35"/>
      <c r="PV120" s="35"/>
      <c r="PW120" s="35"/>
      <c r="PX120" s="35"/>
      <c r="PY120" s="35"/>
      <c r="PZ120" s="35"/>
      <c r="QA120" s="35"/>
      <c r="QB120" s="35"/>
      <c r="QC120" s="35"/>
      <c r="QD120" s="35"/>
      <c r="QE120" s="35"/>
      <c r="QF120" s="35"/>
      <c r="QG120" s="35"/>
      <c r="QH120" s="35"/>
      <c r="QI120" s="35"/>
      <c r="QJ120" s="35"/>
      <c r="QK120" s="35"/>
      <c r="QL120" s="35"/>
      <c r="QM120" s="35"/>
      <c r="QN120" s="35"/>
      <c r="QO120" s="35"/>
      <c r="QP120" s="35"/>
      <c r="QQ120" s="35"/>
      <c r="QR120" s="35"/>
      <c r="QS120" s="35"/>
      <c r="QT120" s="35"/>
      <c r="QU120" s="35"/>
      <c r="QV120" s="35"/>
      <c r="QW120" s="35"/>
      <c r="QX120" s="35"/>
      <c r="QY120" s="35"/>
      <c r="QZ120" s="35"/>
      <c r="RA120" s="35"/>
      <c r="RB120" s="35"/>
      <c r="RC120" s="35"/>
      <c r="RD120" s="35"/>
      <c r="RE120" s="35"/>
      <c r="RF120" s="35"/>
      <c r="RG120" s="35"/>
      <c r="RH120" s="35"/>
      <c r="RI120" s="35"/>
      <c r="RJ120" s="35"/>
      <c r="RK120" s="35"/>
      <c r="RL120" s="35"/>
      <c r="RM120" s="35"/>
      <c r="RN120" s="35"/>
      <c r="RO120" s="35"/>
      <c r="RP120" s="35"/>
      <c r="RQ120" s="35"/>
      <c r="RR120" s="35"/>
      <c r="RS120" s="35"/>
      <c r="RT120" s="35"/>
      <c r="RU120" s="35"/>
      <c r="RV120" s="35"/>
      <c r="RW120" s="35"/>
      <c r="RX120" s="35"/>
      <c r="RY120" s="35"/>
      <c r="RZ120" s="35"/>
      <c r="SA120" s="35"/>
      <c r="SB120" s="35"/>
      <c r="SC120" s="35"/>
      <c r="SD120" s="35"/>
      <c r="SE120" s="35"/>
      <c r="SF120" s="35"/>
      <c r="SG120" s="35"/>
      <c r="SH120" s="35"/>
      <c r="SI120" s="35"/>
      <c r="SJ120" s="35"/>
      <c r="SK120" s="35"/>
      <c r="SL120" s="35"/>
      <c r="SM120" s="35"/>
      <c r="SN120" s="35"/>
      <c r="SO120" s="35"/>
      <c r="SP120" s="35"/>
      <c r="SQ120" s="35"/>
      <c r="SR120" s="35"/>
      <c r="SS120" s="35"/>
      <c r="ST120" s="35"/>
      <c r="SU120" s="35"/>
      <c r="SV120" s="35"/>
      <c r="SW120" s="35"/>
      <c r="SX120" s="35"/>
      <c r="SY120" s="35"/>
      <c r="SZ120" s="35"/>
      <c r="TA120" s="35"/>
      <c r="TB120" s="35"/>
      <c r="TC120" s="35"/>
      <c r="TD120" s="35"/>
      <c r="TE120" s="35"/>
      <c r="TF120" s="35"/>
      <c r="TG120" s="35"/>
      <c r="TH120" s="35"/>
      <c r="TI120" s="35"/>
      <c r="TJ120" s="35"/>
      <c r="TK120" s="35"/>
      <c r="TL120" s="35"/>
      <c r="TM120" s="35"/>
      <c r="TN120" s="35"/>
      <c r="TO120" s="35"/>
      <c r="TP120" s="35"/>
      <c r="TQ120" s="35"/>
      <c r="TR120" s="35"/>
      <c r="TS120" s="35"/>
      <c r="TT120" s="35"/>
      <c r="TU120" s="35"/>
      <c r="TV120" s="35"/>
      <c r="TW120" s="35"/>
      <c r="TX120" s="35"/>
      <c r="TY120" s="35"/>
      <c r="TZ120" s="35"/>
      <c r="UA120" s="35"/>
      <c r="UB120" s="35"/>
      <c r="UC120" s="35"/>
      <c r="UD120" s="35"/>
      <c r="UE120" s="35"/>
      <c r="UF120" s="35"/>
      <c r="UG120" s="35"/>
      <c r="UH120" s="35"/>
      <c r="UI120" s="35"/>
      <c r="UJ120" s="35"/>
      <c r="UK120" s="35"/>
      <c r="UL120" s="35"/>
      <c r="UM120" s="35"/>
      <c r="UN120" s="35"/>
      <c r="UO120" s="35"/>
      <c r="UP120" s="35"/>
      <c r="UQ120" s="35"/>
      <c r="UR120" s="35"/>
      <c r="US120" s="35"/>
      <c r="UT120" s="35"/>
      <c r="UU120" s="35"/>
      <c r="UV120" s="35"/>
      <c r="UW120" s="35"/>
      <c r="UX120" s="35"/>
      <c r="UY120" s="35"/>
      <c r="UZ120" s="35"/>
      <c r="VA120" s="35"/>
      <c r="VB120" s="35"/>
      <c r="VC120" s="35"/>
      <c r="VD120" s="35"/>
      <c r="VE120" s="35"/>
      <c r="VF120" s="35"/>
      <c r="VG120" s="35"/>
      <c r="VH120" s="35"/>
      <c r="VI120" s="35"/>
      <c r="VJ120" s="35"/>
      <c r="VK120" s="35"/>
      <c r="VL120" s="35"/>
      <c r="VM120" s="35"/>
      <c r="VN120" s="35"/>
      <c r="VO120" s="35"/>
      <c r="VP120" s="35"/>
      <c r="VQ120" s="35"/>
      <c r="VR120" s="35"/>
      <c r="VS120" s="35"/>
      <c r="VT120" s="35"/>
      <c r="VU120" s="35"/>
      <c r="VV120" s="35"/>
      <c r="VW120" s="35"/>
      <c r="VX120" s="35"/>
      <c r="VY120" s="35"/>
      <c r="VZ120" s="35"/>
      <c r="WA120" s="35"/>
      <c r="WB120" s="35"/>
      <c r="WC120" s="35"/>
      <c r="WD120" s="35"/>
      <c r="WE120" s="35"/>
      <c r="WF120" s="35"/>
      <c r="WG120" s="35"/>
      <c r="WH120" s="35"/>
      <c r="WI120" s="35"/>
      <c r="WJ120" s="35"/>
      <c r="WK120" s="35"/>
      <c r="WL120" s="35"/>
      <c r="WM120" s="35"/>
      <c r="WN120" s="35"/>
      <c r="WO120" s="35"/>
      <c r="WP120" s="35"/>
      <c r="WQ120" s="35"/>
      <c r="WR120" s="35"/>
      <c r="WS120" s="35"/>
      <c r="WT120" s="35"/>
      <c r="WU120" s="35"/>
      <c r="WV120" s="35"/>
      <c r="WW120" s="35"/>
      <c r="WX120" s="35"/>
      <c r="WY120" s="35"/>
      <c r="WZ120" s="35"/>
      <c r="XA120" s="35"/>
      <c r="XB120" s="35"/>
      <c r="XC120" s="35"/>
      <c r="XD120" s="35"/>
      <c r="XE120" s="35"/>
      <c r="XF120" s="35"/>
      <c r="XG120" s="35"/>
      <c r="XH120" s="35"/>
      <c r="XI120" s="35"/>
      <c r="XJ120" s="35"/>
      <c r="XK120" s="35"/>
      <c r="XL120" s="35"/>
      <c r="XM120" s="35"/>
      <c r="XN120" s="35"/>
      <c r="XO120" s="35"/>
      <c r="XP120" s="35"/>
      <c r="XQ120" s="35"/>
      <c r="XR120" s="35"/>
      <c r="XS120" s="35"/>
      <c r="XT120" s="35"/>
      <c r="XU120" s="35"/>
      <c r="XV120" s="35"/>
      <c r="XW120" s="35"/>
      <c r="XX120" s="35"/>
      <c r="XY120" s="35"/>
      <c r="XZ120" s="35"/>
      <c r="YA120" s="35"/>
      <c r="YB120" s="35"/>
      <c r="YC120" s="35"/>
      <c r="YD120" s="35"/>
      <c r="YE120" s="35"/>
      <c r="YF120" s="35"/>
      <c r="YG120" s="35"/>
      <c r="YH120" s="35"/>
      <c r="YI120" s="35"/>
      <c r="YJ120" s="35"/>
      <c r="YK120" s="35"/>
      <c r="YL120" s="35"/>
      <c r="YM120" s="35"/>
      <c r="YN120" s="35"/>
      <c r="YO120" s="35"/>
      <c r="YP120" s="35"/>
      <c r="YQ120" s="35"/>
      <c r="YR120" s="35"/>
      <c r="YS120" s="35"/>
      <c r="YT120" s="35"/>
      <c r="YU120" s="35"/>
      <c r="YV120" s="35"/>
      <c r="YW120" s="35"/>
      <c r="YX120" s="35"/>
      <c r="YY120" s="35"/>
      <c r="YZ120" s="35"/>
      <c r="ZA120" s="35"/>
      <c r="ZB120" s="35"/>
      <c r="ZC120" s="35"/>
      <c r="ZD120" s="35"/>
      <c r="ZE120" s="35"/>
      <c r="ZF120" s="35"/>
      <c r="ZG120" s="35"/>
      <c r="ZH120" s="35"/>
      <c r="ZI120" s="35"/>
      <c r="ZJ120" s="35"/>
      <c r="ZK120" s="35"/>
      <c r="ZL120" s="35"/>
      <c r="ZM120" s="35"/>
      <c r="ZN120" s="35"/>
      <c r="ZO120" s="35"/>
      <c r="ZP120" s="35"/>
      <c r="ZQ120" s="35"/>
      <c r="ZR120" s="35"/>
      <c r="ZS120" s="35"/>
      <c r="ZT120" s="35"/>
      <c r="ZU120" s="35"/>
      <c r="ZV120" s="35"/>
      <c r="ZW120" s="35"/>
      <c r="ZX120" s="35"/>
      <c r="ZY120" s="35"/>
      <c r="ZZ120" s="35"/>
      <c r="AAA120" s="35"/>
      <c r="AAB120" s="35"/>
      <c r="AAC120" s="35"/>
      <c r="AAD120" s="35"/>
      <c r="AAE120" s="35"/>
      <c r="AAF120" s="35"/>
      <c r="AAG120" s="35"/>
      <c r="AAH120" s="35"/>
      <c r="AAI120" s="35"/>
      <c r="AAJ120" s="35"/>
      <c r="AAK120" s="35"/>
      <c r="AAL120" s="35"/>
      <c r="AAM120" s="35"/>
      <c r="AAN120" s="35"/>
      <c r="AAO120" s="35"/>
      <c r="AAP120" s="35"/>
      <c r="AAQ120" s="35"/>
      <c r="AAR120" s="35"/>
      <c r="AAS120" s="35"/>
      <c r="AAT120" s="35"/>
      <c r="AAU120" s="35"/>
      <c r="AAV120" s="35"/>
      <c r="AAW120" s="35"/>
      <c r="AAX120" s="35"/>
      <c r="AAY120" s="35"/>
      <c r="AAZ120" s="35"/>
      <c r="ABA120" s="35"/>
      <c r="ABB120" s="35"/>
      <c r="ABC120" s="35"/>
      <c r="ABD120" s="35"/>
      <c r="ABE120" s="35"/>
      <c r="ABF120" s="35"/>
      <c r="ABG120" s="35"/>
      <c r="ABH120" s="35"/>
      <c r="ABI120" s="35"/>
      <c r="ABJ120" s="35"/>
      <c r="ABK120" s="35"/>
      <c r="ABL120" s="35"/>
      <c r="ABM120" s="35"/>
      <c r="ABN120" s="35"/>
      <c r="ABO120" s="35"/>
      <c r="ABP120" s="35"/>
      <c r="ABQ120" s="35"/>
      <c r="ABR120" s="35"/>
      <c r="ABS120" s="35"/>
      <c r="ABT120" s="35"/>
      <c r="ABU120" s="35"/>
      <c r="ABV120" s="35"/>
      <c r="ABW120" s="35"/>
      <c r="ABX120" s="35"/>
      <c r="ABY120" s="35"/>
      <c r="ABZ120" s="35"/>
      <c r="ACA120" s="35"/>
      <c r="ACB120" s="35"/>
      <c r="ACC120" s="35"/>
      <c r="ACD120" s="35"/>
      <c r="ACE120" s="35"/>
      <c r="ACF120" s="35"/>
      <c r="ACG120" s="35"/>
      <c r="ACH120" s="35"/>
      <c r="ACI120" s="35"/>
      <c r="ACJ120" s="35"/>
      <c r="ACK120" s="35"/>
      <c r="ACL120" s="35"/>
      <c r="ACM120" s="35"/>
      <c r="ACN120" s="35"/>
      <c r="ACO120" s="35"/>
      <c r="ACP120" s="35"/>
      <c r="ACQ120" s="35"/>
      <c r="ACR120" s="35"/>
      <c r="ACS120" s="35"/>
      <c r="ACT120" s="35"/>
      <c r="ACU120" s="35"/>
      <c r="ACV120" s="35"/>
      <c r="ACW120" s="35"/>
      <c r="ACX120" s="35"/>
      <c r="ACY120" s="35"/>
      <c r="ACZ120" s="35"/>
      <c r="ADA120" s="35"/>
      <c r="ADB120" s="35"/>
      <c r="ADC120" s="35"/>
      <c r="ADD120" s="35"/>
      <c r="ADE120" s="35"/>
      <c r="ADF120" s="35"/>
      <c r="ADG120" s="35"/>
      <c r="ADH120" s="35"/>
      <c r="ADI120" s="35"/>
      <c r="ADJ120" s="35"/>
      <c r="ADK120" s="35"/>
      <c r="ADL120" s="35"/>
      <c r="ADM120" s="35"/>
      <c r="ADN120" s="35"/>
      <c r="ADO120" s="35"/>
      <c r="ADP120" s="35"/>
      <c r="ADQ120" s="35"/>
      <c r="ADR120" s="35"/>
      <c r="ADS120" s="35"/>
      <c r="ADT120" s="35"/>
      <c r="ADU120" s="35"/>
      <c r="ADV120" s="35"/>
      <c r="ADW120" s="35"/>
      <c r="ADX120" s="35"/>
      <c r="ADY120" s="35"/>
      <c r="ADZ120" s="35"/>
      <c r="AEA120" s="35"/>
      <c r="AEB120" s="35"/>
      <c r="AEC120" s="35"/>
      <c r="AED120" s="35"/>
      <c r="AEE120" s="35"/>
      <c r="AEF120" s="35"/>
      <c r="AEG120" s="35"/>
      <c r="AEH120" s="35"/>
      <c r="AEI120" s="35"/>
      <c r="AEJ120" s="35"/>
      <c r="AEK120" s="35"/>
      <c r="AEL120" s="35"/>
      <c r="AEM120" s="35"/>
      <c r="AEN120" s="35"/>
      <c r="AEO120" s="35"/>
      <c r="AEP120" s="35"/>
      <c r="AEQ120" s="35"/>
      <c r="AER120" s="35"/>
      <c r="AES120" s="35"/>
      <c r="AET120" s="35"/>
      <c r="AEU120" s="35"/>
      <c r="AEV120" s="35"/>
      <c r="AEW120" s="35"/>
      <c r="AEX120" s="35"/>
      <c r="AEY120" s="35"/>
      <c r="AEZ120" s="35"/>
      <c r="AFA120" s="35"/>
      <c r="AFB120" s="35"/>
      <c r="AFC120" s="35"/>
      <c r="AFD120" s="35"/>
      <c r="AFE120" s="35"/>
      <c r="AFF120" s="35"/>
      <c r="AFG120" s="35"/>
      <c r="AFH120" s="35"/>
      <c r="AFI120" s="35"/>
      <c r="AFJ120" s="35"/>
      <c r="AFK120" s="35"/>
      <c r="AFL120" s="35"/>
      <c r="AFM120" s="35"/>
      <c r="AFN120" s="35"/>
      <c r="AFO120" s="35"/>
      <c r="AFP120" s="35"/>
      <c r="AFQ120" s="35"/>
      <c r="AFR120" s="35"/>
      <c r="AFS120" s="35"/>
      <c r="AFT120" s="35"/>
      <c r="AFU120" s="35"/>
      <c r="AFV120" s="35"/>
      <c r="AFW120" s="35"/>
      <c r="AFX120" s="35"/>
      <c r="AFY120" s="35"/>
      <c r="AFZ120" s="35"/>
      <c r="AGA120" s="35"/>
      <c r="AGB120" s="35"/>
      <c r="AGC120" s="35"/>
      <c r="AGD120" s="35"/>
      <c r="AGE120" s="35"/>
      <c r="AGF120" s="35"/>
      <c r="AGG120" s="35"/>
      <c r="AGH120" s="35"/>
      <c r="AGI120" s="35"/>
      <c r="AGJ120" s="35"/>
      <c r="AGK120" s="35"/>
      <c r="AGL120" s="35"/>
      <c r="AGM120" s="35"/>
      <c r="AGN120" s="35"/>
      <c r="AGO120" s="35"/>
      <c r="AGP120" s="35"/>
      <c r="AGQ120" s="35"/>
      <c r="AGR120" s="35"/>
      <c r="AGS120" s="35"/>
      <c r="AGT120" s="35"/>
      <c r="AGU120" s="35"/>
      <c r="AGV120" s="35"/>
      <c r="AGW120" s="35"/>
      <c r="AGX120" s="35"/>
      <c r="AGY120" s="35"/>
      <c r="AGZ120" s="35"/>
      <c r="AHA120" s="35"/>
      <c r="AHB120" s="35"/>
      <c r="AHC120" s="35"/>
      <c r="AHD120" s="35"/>
      <c r="AHE120" s="35"/>
      <c r="AHF120" s="35"/>
      <c r="AHG120" s="35"/>
      <c r="AHH120" s="35"/>
      <c r="AHI120" s="35"/>
      <c r="AHJ120" s="35"/>
      <c r="AHK120" s="35"/>
      <c r="AHL120" s="35"/>
      <c r="AHM120" s="35"/>
      <c r="AHN120" s="35"/>
      <c r="AHO120" s="35"/>
      <c r="AHP120" s="35"/>
      <c r="AHQ120" s="35"/>
      <c r="AHR120" s="35"/>
      <c r="AHS120" s="35"/>
      <c r="AHT120" s="35"/>
      <c r="AHU120" s="35"/>
      <c r="AHV120" s="35"/>
      <c r="AHW120" s="35"/>
      <c r="AHX120" s="35"/>
      <c r="AHY120" s="35"/>
      <c r="AHZ120" s="35"/>
      <c r="AIA120" s="35"/>
      <c r="AIB120" s="35"/>
      <c r="AIC120" s="35"/>
      <c r="AID120" s="35"/>
      <c r="AIE120" s="35"/>
      <c r="AIF120" s="35"/>
      <c r="AIG120" s="35"/>
      <c r="AIH120" s="35"/>
      <c r="AII120" s="35"/>
      <c r="AIJ120" s="35"/>
      <c r="AIK120" s="35"/>
      <c r="AIL120" s="35"/>
      <c r="AIM120" s="35"/>
      <c r="AIN120" s="35"/>
      <c r="AIO120" s="35"/>
      <c r="AIP120" s="35"/>
      <c r="AIQ120" s="35"/>
      <c r="AIR120" s="35"/>
      <c r="AIS120" s="35"/>
      <c r="AIT120" s="35"/>
      <c r="AIU120" s="35"/>
      <c r="AIV120" s="35"/>
      <c r="AIW120" s="35"/>
      <c r="AIX120" s="35"/>
      <c r="AIY120" s="35"/>
      <c r="AIZ120" s="35"/>
      <c r="AJA120" s="35"/>
      <c r="AJB120" s="35"/>
      <c r="AJC120" s="35"/>
      <c r="AJD120" s="35"/>
      <c r="AJE120" s="35"/>
      <c r="AJF120" s="35"/>
      <c r="AJG120" s="35"/>
      <c r="AJH120" s="35"/>
      <c r="AJI120" s="35"/>
      <c r="AJJ120" s="35"/>
      <c r="AJK120" s="35"/>
      <c r="AJL120" s="35"/>
      <c r="AJM120" s="35"/>
      <c r="AJN120" s="35"/>
      <c r="AJO120" s="35"/>
      <c r="AJP120" s="35"/>
      <c r="AJQ120" s="35"/>
      <c r="AJR120" s="35"/>
      <c r="AJS120" s="35"/>
      <c r="AJT120" s="35"/>
      <c r="AJU120" s="35"/>
      <c r="AJV120" s="35"/>
      <c r="AJW120" s="35"/>
      <c r="AJX120" s="35"/>
      <c r="AJY120" s="35"/>
      <c r="AJZ120" s="35"/>
      <c r="AKA120" s="35"/>
      <c r="AKB120" s="35"/>
      <c r="AKC120" s="35"/>
      <c r="AKD120" s="35"/>
      <c r="AKE120" s="35"/>
      <c r="AKF120" s="35"/>
      <c r="AKG120" s="35"/>
      <c r="AKH120" s="35"/>
      <c r="AKI120" s="35"/>
      <c r="AKJ120" s="35"/>
      <c r="AKK120" s="35"/>
      <c r="AKL120" s="35"/>
      <c r="AKM120" s="35"/>
      <c r="AKN120" s="35"/>
      <c r="AKO120" s="35"/>
      <c r="AKP120" s="35"/>
      <c r="AKQ120" s="35"/>
      <c r="AKR120" s="35"/>
      <c r="AKS120" s="35"/>
      <c r="AKT120" s="35"/>
      <c r="AKU120" s="35"/>
      <c r="AKV120" s="35"/>
      <c r="AKW120" s="35"/>
      <c r="AKX120" s="35"/>
      <c r="AKY120" s="35"/>
      <c r="AKZ120" s="35"/>
      <c r="ALA120" s="35"/>
      <c r="ALB120" s="35"/>
      <c r="ALC120" s="35"/>
      <c r="ALD120" s="35"/>
      <c r="ALE120" s="35"/>
      <c r="ALF120" s="35"/>
      <c r="ALG120" s="35"/>
      <c r="ALH120" s="35"/>
      <c r="ALI120" s="35"/>
      <c r="ALJ120" s="35"/>
      <c r="ALK120" s="35"/>
      <c r="ALL120" s="35"/>
      <c r="ALM120" s="35"/>
      <c r="ALN120" s="35"/>
      <c r="ALO120" s="35"/>
      <c r="ALP120" s="35"/>
      <c r="ALQ120" s="35"/>
      <c r="ALR120" s="35"/>
      <c r="ALS120" s="35"/>
      <c r="ALT120" s="35"/>
      <c r="ALU120" s="35"/>
      <c r="ALV120" s="35"/>
      <c r="ALW120" s="35"/>
      <c r="ALX120" s="35"/>
      <c r="ALY120" s="35"/>
      <c r="ALZ120" s="35"/>
      <c r="AMA120" s="35"/>
      <c r="AMB120" s="35"/>
      <c r="AMC120" s="35"/>
      <c r="AMD120" s="35"/>
      <c r="AME120" s="35"/>
      <c r="AMF120" s="35"/>
      <c r="AMG120" s="35"/>
      <c r="AMH120" s="35"/>
      <c r="AMI120" s="35"/>
      <c r="AMJ120" s="35"/>
      <c r="AMK120" s="35"/>
    </row>
    <row r="121" s="1" customFormat="1" ht="20.1" customHeight="1" spans="1:1025">
      <c r="A121" s="11"/>
      <c r="B121" s="11">
        <v>118</v>
      </c>
      <c r="C121" s="12"/>
      <c r="D121" s="13"/>
      <c r="E121" s="14"/>
      <c r="F121" s="14"/>
      <c r="G121" s="13"/>
      <c r="H121" s="15"/>
      <c r="I121" s="20">
        <v>42224</v>
      </c>
      <c r="J121" s="13">
        <v>28</v>
      </c>
      <c r="K121" s="21">
        <v>8.821</v>
      </c>
      <c r="L121" s="22">
        <f>K121/0.003375</f>
        <v>2613.62962962963</v>
      </c>
      <c r="M121" s="23">
        <v>481.5</v>
      </c>
      <c r="N121" s="15">
        <f>M121/22.5</f>
        <v>21.4</v>
      </c>
      <c r="O121" s="15">
        <f>AVERAGE(N121:N123)</f>
        <v>20.9911111111111</v>
      </c>
      <c r="P121" s="15">
        <f>(O121/15)*100</f>
        <v>139.940740740741</v>
      </c>
      <c r="Q121" s="30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3"/>
      <c r="AG121" s="34"/>
      <c r="AH121" s="34"/>
      <c r="AI121" s="34"/>
      <c r="AJ121" s="34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  <c r="BA121" s="35"/>
      <c r="BB121" s="35"/>
      <c r="BC121" s="35"/>
      <c r="BD121" s="35"/>
      <c r="BE121" s="35"/>
      <c r="BF121" s="35"/>
      <c r="BG121" s="35"/>
      <c r="BH121" s="35"/>
      <c r="BI121" s="35"/>
      <c r="BJ121" s="35"/>
      <c r="BK121" s="35"/>
      <c r="BL121" s="35"/>
      <c r="BM121" s="35"/>
      <c r="BN121" s="35"/>
      <c r="BO121" s="35"/>
      <c r="BP121" s="35"/>
      <c r="BQ121" s="35"/>
      <c r="BR121" s="35"/>
      <c r="BS121" s="35"/>
      <c r="BT121" s="35"/>
      <c r="BU121" s="35"/>
      <c r="BV121" s="35"/>
      <c r="BW121" s="35"/>
      <c r="BX121" s="35"/>
      <c r="BY121" s="35"/>
      <c r="BZ121" s="35"/>
      <c r="CA121" s="35"/>
      <c r="CB121" s="35"/>
      <c r="CC121" s="35"/>
      <c r="CD121" s="35"/>
      <c r="CE121" s="35"/>
      <c r="CF121" s="35"/>
      <c r="CG121" s="35"/>
      <c r="CH121" s="35"/>
      <c r="CI121" s="35"/>
      <c r="CJ121" s="35"/>
      <c r="CK121" s="35"/>
      <c r="CL121" s="35"/>
      <c r="CM121" s="35"/>
      <c r="CN121" s="35"/>
      <c r="CO121" s="35"/>
      <c r="CP121" s="35"/>
      <c r="CQ121" s="35"/>
      <c r="CR121" s="35"/>
      <c r="CS121" s="35"/>
      <c r="CT121" s="35"/>
      <c r="CU121" s="35"/>
      <c r="CV121" s="35"/>
      <c r="CW121" s="35"/>
      <c r="CX121" s="35"/>
      <c r="CY121" s="35"/>
      <c r="CZ121" s="35"/>
      <c r="DA121" s="35"/>
      <c r="DB121" s="35"/>
      <c r="DC121" s="35"/>
      <c r="DD121" s="35"/>
      <c r="DE121" s="35"/>
      <c r="DF121" s="35"/>
      <c r="DG121" s="35"/>
      <c r="DH121" s="35"/>
      <c r="DI121" s="35"/>
      <c r="DJ121" s="35"/>
      <c r="DK121" s="35"/>
      <c r="DL121" s="35"/>
      <c r="DM121" s="35"/>
      <c r="DN121" s="35"/>
      <c r="DO121" s="35"/>
      <c r="DP121" s="35"/>
      <c r="DQ121" s="35"/>
      <c r="DR121" s="35"/>
      <c r="DS121" s="35"/>
      <c r="DT121" s="35"/>
      <c r="DU121" s="35"/>
      <c r="DV121" s="35"/>
      <c r="DW121" s="35"/>
      <c r="DX121" s="35"/>
      <c r="DY121" s="35"/>
      <c r="DZ121" s="35"/>
      <c r="EA121" s="35"/>
      <c r="EB121" s="35"/>
      <c r="EC121" s="35"/>
      <c r="ED121" s="35"/>
      <c r="EE121" s="35"/>
      <c r="EF121" s="35"/>
      <c r="EG121" s="35"/>
      <c r="EH121" s="35"/>
      <c r="EI121" s="35"/>
      <c r="EJ121" s="35"/>
      <c r="EK121" s="35"/>
      <c r="EL121" s="35"/>
      <c r="EM121" s="35"/>
      <c r="EN121" s="35"/>
      <c r="EO121" s="35"/>
      <c r="EP121" s="35"/>
      <c r="EQ121" s="35"/>
      <c r="ER121" s="35"/>
      <c r="ES121" s="35"/>
      <c r="ET121" s="35"/>
      <c r="EU121" s="35"/>
      <c r="EV121" s="35"/>
      <c r="EW121" s="35"/>
      <c r="EX121" s="35"/>
      <c r="EY121" s="35"/>
      <c r="EZ121" s="35"/>
      <c r="FA121" s="35"/>
      <c r="FB121" s="35"/>
      <c r="FC121" s="35"/>
      <c r="FD121" s="35"/>
      <c r="FE121" s="35"/>
      <c r="FF121" s="35"/>
      <c r="FG121" s="35"/>
      <c r="FH121" s="35"/>
      <c r="FI121" s="35"/>
      <c r="FJ121" s="35"/>
      <c r="FK121" s="35"/>
      <c r="FL121" s="35"/>
      <c r="FM121" s="35"/>
      <c r="FN121" s="35"/>
      <c r="FO121" s="35"/>
      <c r="FP121" s="35"/>
      <c r="FQ121" s="35"/>
      <c r="FR121" s="35"/>
      <c r="FS121" s="35"/>
      <c r="FT121" s="35"/>
      <c r="FU121" s="35"/>
      <c r="FV121" s="35"/>
      <c r="FW121" s="35"/>
      <c r="FX121" s="35"/>
      <c r="FY121" s="35"/>
      <c r="FZ121" s="35"/>
      <c r="GA121" s="35"/>
      <c r="GB121" s="35"/>
      <c r="GC121" s="35"/>
      <c r="GD121" s="35"/>
      <c r="GE121" s="35"/>
      <c r="GF121" s="35"/>
      <c r="GG121" s="35"/>
      <c r="GH121" s="35"/>
      <c r="GI121" s="35"/>
      <c r="GJ121" s="35"/>
      <c r="GK121" s="35"/>
      <c r="GL121" s="35"/>
      <c r="GM121" s="35"/>
      <c r="GN121" s="35"/>
      <c r="GO121" s="35"/>
      <c r="GP121" s="35"/>
      <c r="GQ121" s="35"/>
      <c r="GR121" s="35"/>
      <c r="GS121" s="35"/>
      <c r="GT121" s="35"/>
      <c r="GU121" s="35"/>
      <c r="GV121" s="35"/>
      <c r="GW121" s="35"/>
      <c r="GX121" s="35"/>
      <c r="GY121" s="35"/>
      <c r="GZ121" s="35"/>
      <c r="HA121" s="35"/>
      <c r="HB121" s="35"/>
      <c r="HC121" s="35"/>
      <c r="HD121" s="35"/>
      <c r="HE121" s="35"/>
      <c r="HF121" s="35"/>
      <c r="HG121" s="35"/>
      <c r="HH121" s="35"/>
      <c r="HI121" s="35"/>
      <c r="HJ121" s="35"/>
      <c r="HK121" s="35"/>
      <c r="HL121" s="35"/>
      <c r="HM121" s="35"/>
      <c r="HN121" s="35"/>
      <c r="HO121" s="35"/>
      <c r="HP121" s="35"/>
      <c r="HQ121" s="35"/>
      <c r="HR121" s="35"/>
      <c r="HS121" s="35"/>
      <c r="HT121" s="35"/>
      <c r="HU121" s="35"/>
      <c r="HV121" s="35"/>
      <c r="HW121" s="35"/>
      <c r="HX121" s="35"/>
      <c r="HY121" s="35"/>
      <c r="HZ121" s="35"/>
      <c r="IA121" s="35"/>
      <c r="IB121" s="35"/>
      <c r="IC121" s="35"/>
      <c r="ID121" s="35"/>
      <c r="IE121" s="35"/>
      <c r="IF121" s="35"/>
      <c r="IG121" s="35"/>
      <c r="IH121" s="35"/>
      <c r="II121" s="35"/>
      <c r="IJ121" s="35"/>
      <c r="IK121" s="35"/>
      <c r="IL121" s="35"/>
      <c r="IM121" s="35"/>
      <c r="IN121" s="35"/>
      <c r="IO121" s="35"/>
      <c r="IP121" s="35"/>
      <c r="IQ121" s="35"/>
      <c r="IR121" s="35"/>
      <c r="IS121" s="35"/>
      <c r="IT121" s="35"/>
      <c r="IU121" s="35"/>
      <c r="IV121" s="35"/>
      <c r="IW121" s="35"/>
      <c r="IX121" s="35"/>
      <c r="IY121" s="35"/>
      <c r="IZ121" s="35"/>
      <c r="JA121" s="35"/>
      <c r="JB121" s="35"/>
      <c r="JC121" s="35"/>
      <c r="JD121" s="35"/>
      <c r="JE121" s="35"/>
      <c r="JF121" s="35"/>
      <c r="JG121" s="35"/>
      <c r="JH121" s="35"/>
      <c r="JI121" s="35"/>
      <c r="JJ121" s="35"/>
      <c r="JK121" s="35"/>
      <c r="JL121" s="35"/>
      <c r="JM121" s="35"/>
      <c r="JN121" s="35"/>
      <c r="JO121" s="35"/>
      <c r="JP121" s="35"/>
      <c r="JQ121" s="35"/>
      <c r="JR121" s="35"/>
      <c r="JS121" s="35"/>
      <c r="JT121" s="35"/>
      <c r="JU121" s="35"/>
      <c r="JV121" s="35"/>
      <c r="JW121" s="35"/>
      <c r="JX121" s="35"/>
      <c r="JY121" s="35"/>
      <c r="JZ121" s="35"/>
      <c r="KA121" s="35"/>
      <c r="KB121" s="35"/>
      <c r="KC121" s="35"/>
      <c r="KD121" s="35"/>
      <c r="KE121" s="35"/>
      <c r="KF121" s="35"/>
      <c r="KG121" s="35"/>
      <c r="KH121" s="35"/>
      <c r="KI121" s="35"/>
      <c r="KJ121" s="35"/>
      <c r="KK121" s="35"/>
      <c r="KL121" s="35"/>
      <c r="KM121" s="35"/>
      <c r="KN121" s="35"/>
      <c r="KO121" s="35"/>
      <c r="KP121" s="35"/>
      <c r="KQ121" s="35"/>
      <c r="KR121" s="35"/>
      <c r="KS121" s="35"/>
      <c r="KT121" s="35"/>
      <c r="KU121" s="35"/>
      <c r="KV121" s="35"/>
      <c r="KW121" s="35"/>
      <c r="KX121" s="35"/>
      <c r="KY121" s="35"/>
      <c r="KZ121" s="35"/>
      <c r="LA121" s="35"/>
      <c r="LB121" s="35"/>
      <c r="LC121" s="35"/>
      <c r="LD121" s="35"/>
      <c r="LE121" s="35"/>
      <c r="LF121" s="35"/>
      <c r="LG121" s="35"/>
      <c r="LH121" s="35"/>
      <c r="LI121" s="35"/>
      <c r="LJ121" s="35"/>
      <c r="LK121" s="35"/>
      <c r="LL121" s="35"/>
      <c r="LM121" s="35"/>
      <c r="LN121" s="35"/>
      <c r="LO121" s="35"/>
      <c r="LP121" s="35"/>
      <c r="LQ121" s="35"/>
      <c r="LR121" s="35"/>
      <c r="LS121" s="35"/>
      <c r="LT121" s="35"/>
      <c r="LU121" s="35"/>
      <c r="LV121" s="35"/>
      <c r="LW121" s="35"/>
      <c r="LX121" s="35"/>
      <c r="LY121" s="35"/>
      <c r="LZ121" s="35"/>
      <c r="MA121" s="35"/>
      <c r="MB121" s="35"/>
      <c r="MC121" s="35"/>
      <c r="MD121" s="35"/>
      <c r="ME121" s="35"/>
      <c r="MF121" s="35"/>
      <c r="MG121" s="35"/>
      <c r="MH121" s="35"/>
      <c r="MI121" s="35"/>
      <c r="MJ121" s="35"/>
      <c r="MK121" s="35"/>
      <c r="ML121" s="35"/>
      <c r="MM121" s="35"/>
      <c r="MN121" s="35"/>
      <c r="MO121" s="35"/>
      <c r="MP121" s="35"/>
      <c r="MQ121" s="35"/>
      <c r="MR121" s="35"/>
      <c r="MS121" s="35"/>
      <c r="MT121" s="35"/>
      <c r="MU121" s="35"/>
      <c r="MV121" s="35"/>
      <c r="MW121" s="35"/>
      <c r="MX121" s="35"/>
      <c r="MY121" s="35"/>
      <c r="MZ121" s="35"/>
      <c r="NA121" s="35"/>
      <c r="NB121" s="35"/>
      <c r="NC121" s="35"/>
      <c r="ND121" s="35"/>
      <c r="NE121" s="35"/>
      <c r="NF121" s="35"/>
      <c r="NG121" s="35"/>
      <c r="NH121" s="35"/>
      <c r="NI121" s="35"/>
      <c r="NJ121" s="35"/>
      <c r="NK121" s="35"/>
      <c r="NL121" s="35"/>
      <c r="NM121" s="35"/>
      <c r="NN121" s="35"/>
      <c r="NO121" s="35"/>
      <c r="NP121" s="35"/>
      <c r="NQ121" s="35"/>
      <c r="NR121" s="35"/>
      <c r="NS121" s="35"/>
      <c r="NT121" s="35"/>
      <c r="NU121" s="35"/>
      <c r="NV121" s="35"/>
      <c r="NW121" s="35"/>
      <c r="NX121" s="35"/>
      <c r="NY121" s="35"/>
      <c r="NZ121" s="35"/>
      <c r="OA121" s="35"/>
      <c r="OB121" s="35"/>
      <c r="OC121" s="35"/>
      <c r="OD121" s="35"/>
      <c r="OE121" s="35"/>
      <c r="OF121" s="35"/>
      <c r="OG121" s="35"/>
      <c r="OH121" s="35"/>
      <c r="OI121" s="35"/>
      <c r="OJ121" s="35"/>
      <c r="OK121" s="35"/>
      <c r="OL121" s="35"/>
      <c r="OM121" s="35"/>
      <c r="ON121" s="35"/>
      <c r="OO121" s="35"/>
      <c r="OP121" s="35"/>
      <c r="OQ121" s="35"/>
      <c r="OR121" s="35"/>
      <c r="OS121" s="35"/>
      <c r="OT121" s="35"/>
      <c r="OU121" s="35"/>
      <c r="OV121" s="35"/>
      <c r="OW121" s="35"/>
      <c r="OX121" s="35"/>
      <c r="OY121" s="35"/>
      <c r="OZ121" s="35"/>
      <c r="PA121" s="35"/>
      <c r="PB121" s="35"/>
      <c r="PC121" s="35"/>
      <c r="PD121" s="35"/>
      <c r="PE121" s="35"/>
      <c r="PF121" s="35"/>
      <c r="PG121" s="35"/>
      <c r="PH121" s="35"/>
      <c r="PI121" s="35"/>
      <c r="PJ121" s="35"/>
      <c r="PK121" s="35"/>
      <c r="PL121" s="35"/>
      <c r="PM121" s="35"/>
      <c r="PN121" s="35"/>
      <c r="PO121" s="35"/>
      <c r="PP121" s="35"/>
      <c r="PQ121" s="35"/>
      <c r="PR121" s="35"/>
      <c r="PS121" s="35"/>
      <c r="PT121" s="35"/>
      <c r="PU121" s="35"/>
      <c r="PV121" s="35"/>
      <c r="PW121" s="35"/>
      <c r="PX121" s="35"/>
      <c r="PY121" s="35"/>
      <c r="PZ121" s="35"/>
      <c r="QA121" s="35"/>
      <c r="QB121" s="35"/>
      <c r="QC121" s="35"/>
      <c r="QD121" s="35"/>
      <c r="QE121" s="35"/>
      <c r="QF121" s="35"/>
      <c r="QG121" s="35"/>
      <c r="QH121" s="35"/>
      <c r="QI121" s="35"/>
      <c r="QJ121" s="35"/>
      <c r="QK121" s="35"/>
      <c r="QL121" s="35"/>
      <c r="QM121" s="35"/>
      <c r="QN121" s="35"/>
      <c r="QO121" s="35"/>
      <c r="QP121" s="35"/>
      <c r="QQ121" s="35"/>
      <c r="QR121" s="35"/>
      <c r="QS121" s="35"/>
      <c r="QT121" s="35"/>
      <c r="QU121" s="35"/>
      <c r="QV121" s="35"/>
      <c r="QW121" s="35"/>
      <c r="QX121" s="35"/>
      <c r="QY121" s="35"/>
      <c r="QZ121" s="35"/>
      <c r="RA121" s="35"/>
      <c r="RB121" s="35"/>
      <c r="RC121" s="35"/>
      <c r="RD121" s="35"/>
      <c r="RE121" s="35"/>
      <c r="RF121" s="35"/>
      <c r="RG121" s="35"/>
      <c r="RH121" s="35"/>
      <c r="RI121" s="35"/>
      <c r="RJ121" s="35"/>
      <c r="RK121" s="35"/>
      <c r="RL121" s="35"/>
      <c r="RM121" s="35"/>
      <c r="RN121" s="35"/>
      <c r="RO121" s="35"/>
      <c r="RP121" s="35"/>
      <c r="RQ121" s="35"/>
      <c r="RR121" s="35"/>
      <c r="RS121" s="35"/>
      <c r="RT121" s="35"/>
      <c r="RU121" s="35"/>
      <c r="RV121" s="35"/>
      <c r="RW121" s="35"/>
      <c r="RX121" s="35"/>
      <c r="RY121" s="35"/>
      <c r="RZ121" s="35"/>
      <c r="SA121" s="35"/>
      <c r="SB121" s="35"/>
      <c r="SC121" s="35"/>
      <c r="SD121" s="35"/>
      <c r="SE121" s="35"/>
      <c r="SF121" s="35"/>
      <c r="SG121" s="35"/>
      <c r="SH121" s="35"/>
      <c r="SI121" s="35"/>
      <c r="SJ121" s="35"/>
      <c r="SK121" s="35"/>
      <c r="SL121" s="35"/>
      <c r="SM121" s="35"/>
      <c r="SN121" s="35"/>
      <c r="SO121" s="35"/>
      <c r="SP121" s="35"/>
      <c r="SQ121" s="35"/>
      <c r="SR121" s="35"/>
      <c r="SS121" s="35"/>
      <c r="ST121" s="35"/>
      <c r="SU121" s="35"/>
      <c r="SV121" s="35"/>
      <c r="SW121" s="35"/>
      <c r="SX121" s="35"/>
      <c r="SY121" s="35"/>
      <c r="SZ121" s="35"/>
      <c r="TA121" s="35"/>
      <c r="TB121" s="35"/>
      <c r="TC121" s="35"/>
      <c r="TD121" s="35"/>
      <c r="TE121" s="35"/>
      <c r="TF121" s="35"/>
      <c r="TG121" s="35"/>
      <c r="TH121" s="35"/>
      <c r="TI121" s="35"/>
      <c r="TJ121" s="35"/>
      <c r="TK121" s="35"/>
      <c r="TL121" s="35"/>
      <c r="TM121" s="35"/>
      <c r="TN121" s="35"/>
      <c r="TO121" s="35"/>
      <c r="TP121" s="35"/>
      <c r="TQ121" s="35"/>
      <c r="TR121" s="35"/>
      <c r="TS121" s="35"/>
      <c r="TT121" s="35"/>
      <c r="TU121" s="35"/>
      <c r="TV121" s="35"/>
      <c r="TW121" s="35"/>
      <c r="TX121" s="35"/>
      <c r="TY121" s="35"/>
      <c r="TZ121" s="35"/>
      <c r="UA121" s="35"/>
      <c r="UB121" s="35"/>
      <c r="UC121" s="35"/>
      <c r="UD121" s="35"/>
      <c r="UE121" s="35"/>
      <c r="UF121" s="35"/>
      <c r="UG121" s="35"/>
      <c r="UH121" s="35"/>
      <c r="UI121" s="35"/>
      <c r="UJ121" s="35"/>
      <c r="UK121" s="35"/>
      <c r="UL121" s="35"/>
      <c r="UM121" s="35"/>
      <c r="UN121" s="35"/>
      <c r="UO121" s="35"/>
      <c r="UP121" s="35"/>
      <c r="UQ121" s="35"/>
      <c r="UR121" s="35"/>
      <c r="US121" s="35"/>
      <c r="UT121" s="35"/>
      <c r="UU121" s="35"/>
      <c r="UV121" s="35"/>
      <c r="UW121" s="35"/>
      <c r="UX121" s="35"/>
      <c r="UY121" s="35"/>
      <c r="UZ121" s="35"/>
      <c r="VA121" s="35"/>
      <c r="VB121" s="35"/>
      <c r="VC121" s="35"/>
      <c r="VD121" s="35"/>
      <c r="VE121" s="35"/>
      <c r="VF121" s="35"/>
      <c r="VG121" s="35"/>
      <c r="VH121" s="35"/>
      <c r="VI121" s="35"/>
      <c r="VJ121" s="35"/>
      <c r="VK121" s="35"/>
      <c r="VL121" s="35"/>
      <c r="VM121" s="35"/>
      <c r="VN121" s="35"/>
      <c r="VO121" s="35"/>
      <c r="VP121" s="35"/>
      <c r="VQ121" s="35"/>
      <c r="VR121" s="35"/>
      <c r="VS121" s="35"/>
      <c r="VT121" s="35"/>
      <c r="VU121" s="35"/>
      <c r="VV121" s="35"/>
      <c r="VW121" s="35"/>
      <c r="VX121" s="35"/>
      <c r="VY121" s="35"/>
      <c r="VZ121" s="35"/>
      <c r="WA121" s="35"/>
      <c r="WB121" s="35"/>
      <c r="WC121" s="35"/>
      <c r="WD121" s="35"/>
      <c r="WE121" s="35"/>
      <c r="WF121" s="35"/>
      <c r="WG121" s="35"/>
      <c r="WH121" s="35"/>
      <c r="WI121" s="35"/>
      <c r="WJ121" s="35"/>
      <c r="WK121" s="35"/>
      <c r="WL121" s="35"/>
      <c r="WM121" s="35"/>
      <c r="WN121" s="35"/>
      <c r="WO121" s="35"/>
      <c r="WP121" s="35"/>
      <c r="WQ121" s="35"/>
      <c r="WR121" s="35"/>
      <c r="WS121" s="35"/>
      <c r="WT121" s="35"/>
      <c r="WU121" s="35"/>
      <c r="WV121" s="35"/>
      <c r="WW121" s="35"/>
      <c r="WX121" s="35"/>
      <c r="WY121" s="35"/>
      <c r="WZ121" s="35"/>
      <c r="XA121" s="35"/>
      <c r="XB121" s="35"/>
      <c r="XC121" s="35"/>
      <c r="XD121" s="35"/>
      <c r="XE121" s="35"/>
      <c r="XF121" s="35"/>
      <c r="XG121" s="35"/>
      <c r="XH121" s="35"/>
      <c r="XI121" s="35"/>
      <c r="XJ121" s="35"/>
      <c r="XK121" s="35"/>
      <c r="XL121" s="35"/>
      <c r="XM121" s="35"/>
      <c r="XN121" s="35"/>
      <c r="XO121" s="35"/>
      <c r="XP121" s="35"/>
      <c r="XQ121" s="35"/>
      <c r="XR121" s="35"/>
      <c r="XS121" s="35"/>
      <c r="XT121" s="35"/>
      <c r="XU121" s="35"/>
      <c r="XV121" s="35"/>
      <c r="XW121" s="35"/>
      <c r="XX121" s="35"/>
      <c r="XY121" s="35"/>
      <c r="XZ121" s="35"/>
      <c r="YA121" s="35"/>
      <c r="YB121" s="35"/>
      <c r="YC121" s="35"/>
      <c r="YD121" s="35"/>
      <c r="YE121" s="35"/>
      <c r="YF121" s="35"/>
      <c r="YG121" s="35"/>
      <c r="YH121" s="35"/>
      <c r="YI121" s="35"/>
      <c r="YJ121" s="35"/>
      <c r="YK121" s="35"/>
      <c r="YL121" s="35"/>
      <c r="YM121" s="35"/>
      <c r="YN121" s="35"/>
      <c r="YO121" s="35"/>
      <c r="YP121" s="35"/>
      <c r="YQ121" s="35"/>
      <c r="YR121" s="35"/>
      <c r="YS121" s="35"/>
      <c r="YT121" s="35"/>
      <c r="YU121" s="35"/>
      <c r="YV121" s="35"/>
      <c r="YW121" s="35"/>
      <c r="YX121" s="35"/>
      <c r="YY121" s="35"/>
      <c r="YZ121" s="35"/>
      <c r="ZA121" s="35"/>
      <c r="ZB121" s="35"/>
      <c r="ZC121" s="35"/>
      <c r="ZD121" s="35"/>
      <c r="ZE121" s="35"/>
      <c r="ZF121" s="35"/>
      <c r="ZG121" s="35"/>
      <c r="ZH121" s="35"/>
      <c r="ZI121" s="35"/>
      <c r="ZJ121" s="35"/>
      <c r="ZK121" s="35"/>
      <c r="ZL121" s="35"/>
      <c r="ZM121" s="35"/>
      <c r="ZN121" s="35"/>
      <c r="ZO121" s="35"/>
      <c r="ZP121" s="35"/>
      <c r="ZQ121" s="35"/>
      <c r="ZR121" s="35"/>
      <c r="ZS121" s="35"/>
      <c r="ZT121" s="35"/>
      <c r="ZU121" s="35"/>
      <c r="ZV121" s="35"/>
      <c r="ZW121" s="35"/>
      <c r="ZX121" s="35"/>
      <c r="ZY121" s="35"/>
      <c r="ZZ121" s="35"/>
      <c r="AAA121" s="35"/>
      <c r="AAB121" s="35"/>
      <c r="AAC121" s="35"/>
      <c r="AAD121" s="35"/>
      <c r="AAE121" s="35"/>
      <c r="AAF121" s="35"/>
      <c r="AAG121" s="35"/>
      <c r="AAH121" s="35"/>
      <c r="AAI121" s="35"/>
      <c r="AAJ121" s="35"/>
      <c r="AAK121" s="35"/>
      <c r="AAL121" s="35"/>
      <c r="AAM121" s="35"/>
      <c r="AAN121" s="35"/>
      <c r="AAO121" s="35"/>
      <c r="AAP121" s="35"/>
      <c r="AAQ121" s="35"/>
      <c r="AAR121" s="35"/>
      <c r="AAS121" s="35"/>
      <c r="AAT121" s="35"/>
      <c r="AAU121" s="35"/>
      <c r="AAV121" s="35"/>
      <c r="AAW121" s="35"/>
      <c r="AAX121" s="35"/>
      <c r="AAY121" s="35"/>
      <c r="AAZ121" s="35"/>
      <c r="ABA121" s="35"/>
      <c r="ABB121" s="35"/>
      <c r="ABC121" s="35"/>
      <c r="ABD121" s="35"/>
      <c r="ABE121" s="35"/>
      <c r="ABF121" s="35"/>
      <c r="ABG121" s="35"/>
      <c r="ABH121" s="35"/>
      <c r="ABI121" s="35"/>
      <c r="ABJ121" s="35"/>
      <c r="ABK121" s="35"/>
      <c r="ABL121" s="35"/>
      <c r="ABM121" s="35"/>
      <c r="ABN121" s="35"/>
      <c r="ABO121" s="35"/>
      <c r="ABP121" s="35"/>
      <c r="ABQ121" s="35"/>
      <c r="ABR121" s="35"/>
      <c r="ABS121" s="35"/>
      <c r="ABT121" s="35"/>
      <c r="ABU121" s="35"/>
      <c r="ABV121" s="35"/>
      <c r="ABW121" s="35"/>
      <c r="ABX121" s="35"/>
      <c r="ABY121" s="35"/>
      <c r="ABZ121" s="35"/>
      <c r="ACA121" s="35"/>
      <c r="ACB121" s="35"/>
      <c r="ACC121" s="35"/>
      <c r="ACD121" s="35"/>
      <c r="ACE121" s="35"/>
      <c r="ACF121" s="35"/>
      <c r="ACG121" s="35"/>
      <c r="ACH121" s="35"/>
      <c r="ACI121" s="35"/>
      <c r="ACJ121" s="35"/>
      <c r="ACK121" s="35"/>
      <c r="ACL121" s="35"/>
      <c r="ACM121" s="35"/>
      <c r="ACN121" s="35"/>
      <c r="ACO121" s="35"/>
      <c r="ACP121" s="35"/>
      <c r="ACQ121" s="35"/>
      <c r="ACR121" s="35"/>
      <c r="ACS121" s="35"/>
      <c r="ACT121" s="35"/>
      <c r="ACU121" s="35"/>
      <c r="ACV121" s="35"/>
      <c r="ACW121" s="35"/>
      <c r="ACX121" s="35"/>
      <c r="ACY121" s="35"/>
      <c r="ACZ121" s="35"/>
      <c r="ADA121" s="35"/>
      <c r="ADB121" s="35"/>
      <c r="ADC121" s="35"/>
      <c r="ADD121" s="35"/>
      <c r="ADE121" s="35"/>
      <c r="ADF121" s="35"/>
      <c r="ADG121" s="35"/>
      <c r="ADH121" s="35"/>
      <c r="ADI121" s="35"/>
      <c r="ADJ121" s="35"/>
      <c r="ADK121" s="35"/>
      <c r="ADL121" s="35"/>
      <c r="ADM121" s="35"/>
      <c r="ADN121" s="35"/>
      <c r="ADO121" s="35"/>
      <c r="ADP121" s="35"/>
      <c r="ADQ121" s="35"/>
      <c r="ADR121" s="35"/>
      <c r="ADS121" s="35"/>
      <c r="ADT121" s="35"/>
      <c r="ADU121" s="35"/>
      <c r="ADV121" s="35"/>
      <c r="ADW121" s="35"/>
      <c r="ADX121" s="35"/>
      <c r="ADY121" s="35"/>
      <c r="ADZ121" s="35"/>
      <c r="AEA121" s="35"/>
      <c r="AEB121" s="35"/>
      <c r="AEC121" s="35"/>
      <c r="AED121" s="35"/>
      <c r="AEE121" s="35"/>
      <c r="AEF121" s="35"/>
      <c r="AEG121" s="35"/>
      <c r="AEH121" s="35"/>
      <c r="AEI121" s="35"/>
      <c r="AEJ121" s="35"/>
      <c r="AEK121" s="35"/>
      <c r="AEL121" s="35"/>
      <c r="AEM121" s="35"/>
      <c r="AEN121" s="35"/>
      <c r="AEO121" s="35"/>
      <c r="AEP121" s="35"/>
      <c r="AEQ121" s="35"/>
      <c r="AER121" s="35"/>
      <c r="AES121" s="35"/>
      <c r="AET121" s="35"/>
      <c r="AEU121" s="35"/>
      <c r="AEV121" s="35"/>
      <c r="AEW121" s="35"/>
      <c r="AEX121" s="35"/>
      <c r="AEY121" s="35"/>
      <c r="AEZ121" s="35"/>
      <c r="AFA121" s="35"/>
      <c r="AFB121" s="35"/>
      <c r="AFC121" s="35"/>
      <c r="AFD121" s="35"/>
      <c r="AFE121" s="35"/>
      <c r="AFF121" s="35"/>
      <c r="AFG121" s="35"/>
      <c r="AFH121" s="35"/>
      <c r="AFI121" s="35"/>
      <c r="AFJ121" s="35"/>
      <c r="AFK121" s="35"/>
      <c r="AFL121" s="35"/>
      <c r="AFM121" s="35"/>
      <c r="AFN121" s="35"/>
      <c r="AFO121" s="35"/>
      <c r="AFP121" s="35"/>
      <c r="AFQ121" s="35"/>
      <c r="AFR121" s="35"/>
      <c r="AFS121" s="35"/>
      <c r="AFT121" s="35"/>
      <c r="AFU121" s="35"/>
      <c r="AFV121" s="35"/>
      <c r="AFW121" s="35"/>
      <c r="AFX121" s="35"/>
      <c r="AFY121" s="35"/>
      <c r="AFZ121" s="35"/>
      <c r="AGA121" s="35"/>
      <c r="AGB121" s="35"/>
      <c r="AGC121" s="35"/>
      <c r="AGD121" s="35"/>
      <c r="AGE121" s="35"/>
      <c r="AGF121" s="35"/>
      <c r="AGG121" s="35"/>
      <c r="AGH121" s="35"/>
      <c r="AGI121" s="35"/>
      <c r="AGJ121" s="35"/>
      <c r="AGK121" s="35"/>
      <c r="AGL121" s="35"/>
      <c r="AGM121" s="35"/>
      <c r="AGN121" s="35"/>
      <c r="AGO121" s="35"/>
      <c r="AGP121" s="35"/>
      <c r="AGQ121" s="35"/>
      <c r="AGR121" s="35"/>
      <c r="AGS121" s="35"/>
      <c r="AGT121" s="35"/>
      <c r="AGU121" s="35"/>
      <c r="AGV121" s="35"/>
      <c r="AGW121" s="35"/>
      <c r="AGX121" s="35"/>
      <c r="AGY121" s="35"/>
      <c r="AGZ121" s="35"/>
      <c r="AHA121" s="35"/>
      <c r="AHB121" s="35"/>
      <c r="AHC121" s="35"/>
      <c r="AHD121" s="35"/>
      <c r="AHE121" s="35"/>
      <c r="AHF121" s="35"/>
      <c r="AHG121" s="35"/>
      <c r="AHH121" s="35"/>
      <c r="AHI121" s="35"/>
      <c r="AHJ121" s="35"/>
      <c r="AHK121" s="35"/>
      <c r="AHL121" s="35"/>
      <c r="AHM121" s="35"/>
      <c r="AHN121" s="35"/>
      <c r="AHO121" s="35"/>
      <c r="AHP121" s="35"/>
      <c r="AHQ121" s="35"/>
      <c r="AHR121" s="35"/>
      <c r="AHS121" s="35"/>
      <c r="AHT121" s="35"/>
      <c r="AHU121" s="35"/>
      <c r="AHV121" s="35"/>
      <c r="AHW121" s="35"/>
      <c r="AHX121" s="35"/>
      <c r="AHY121" s="35"/>
      <c r="AHZ121" s="35"/>
      <c r="AIA121" s="35"/>
      <c r="AIB121" s="35"/>
      <c r="AIC121" s="35"/>
      <c r="AID121" s="35"/>
      <c r="AIE121" s="35"/>
      <c r="AIF121" s="35"/>
      <c r="AIG121" s="35"/>
      <c r="AIH121" s="35"/>
      <c r="AII121" s="35"/>
      <c r="AIJ121" s="35"/>
      <c r="AIK121" s="35"/>
      <c r="AIL121" s="35"/>
      <c r="AIM121" s="35"/>
      <c r="AIN121" s="35"/>
      <c r="AIO121" s="35"/>
      <c r="AIP121" s="35"/>
      <c r="AIQ121" s="35"/>
      <c r="AIR121" s="35"/>
      <c r="AIS121" s="35"/>
      <c r="AIT121" s="35"/>
      <c r="AIU121" s="35"/>
      <c r="AIV121" s="35"/>
      <c r="AIW121" s="35"/>
      <c r="AIX121" s="35"/>
      <c r="AIY121" s="35"/>
      <c r="AIZ121" s="35"/>
      <c r="AJA121" s="35"/>
      <c r="AJB121" s="35"/>
      <c r="AJC121" s="35"/>
      <c r="AJD121" s="35"/>
      <c r="AJE121" s="35"/>
      <c r="AJF121" s="35"/>
      <c r="AJG121" s="35"/>
      <c r="AJH121" s="35"/>
      <c r="AJI121" s="35"/>
      <c r="AJJ121" s="35"/>
      <c r="AJK121" s="35"/>
      <c r="AJL121" s="35"/>
      <c r="AJM121" s="35"/>
      <c r="AJN121" s="35"/>
      <c r="AJO121" s="35"/>
      <c r="AJP121" s="35"/>
      <c r="AJQ121" s="35"/>
      <c r="AJR121" s="35"/>
      <c r="AJS121" s="35"/>
      <c r="AJT121" s="35"/>
      <c r="AJU121" s="35"/>
      <c r="AJV121" s="35"/>
      <c r="AJW121" s="35"/>
      <c r="AJX121" s="35"/>
      <c r="AJY121" s="35"/>
      <c r="AJZ121" s="35"/>
      <c r="AKA121" s="35"/>
      <c r="AKB121" s="35"/>
      <c r="AKC121" s="35"/>
      <c r="AKD121" s="35"/>
      <c r="AKE121" s="35"/>
      <c r="AKF121" s="35"/>
      <c r="AKG121" s="35"/>
      <c r="AKH121" s="35"/>
      <c r="AKI121" s="35"/>
      <c r="AKJ121" s="35"/>
      <c r="AKK121" s="35"/>
      <c r="AKL121" s="35"/>
      <c r="AKM121" s="35"/>
      <c r="AKN121" s="35"/>
      <c r="AKO121" s="35"/>
      <c r="AKP121" s="35"/>
      <c r="AKQ121" s="35"/>
      <c r="AKR121" s="35"/>
      <c r="AKS121" s="35"/>
      <c r="AKT121" s="35"/>
      <c r="AKU121" s="35"/>
      <c r="AKV121" s="35"/>
      <c r="AKW121" s="35"/>
      <c r="AKX121" s="35"/>
      <c r="AKY121" s="35"/>
      <c r="AKZ121" s="35"/>
      <c r="ALA121" s="35"/>
      <c r="ALB121" s="35"/>
      <c r="ALC121" s="35"/>
      <c r="ALD121" s="35"/>
      <c r="ALE121" s="35"/>
      <c r="ALF121" s="35"/>
      <c r="ALG121" s="35"/>
      <c r="ALH121" s="35"/>
      <c r="ALI121" s="35"/>
      <c r="ALJ121" s="35"/>
      <c r="ALK121" s="35"/>
      <c r="ALL121" s="35"/>
      <c r="ALM121" s="35"/>
      <c r="ALN121" s="35"/>
      <c r="ALO121" s="35"/>
      <c r="ALP121" s="35"/>
      <c r="ALQ121" s="35"/>
      <c r="ALR121" s="35"/>
      <c r="ALS121" s="35"/>
      <c r="ALT121" s="35"/>
      <c r="ALU121" s="35"/>
      <c r="ALV121" s="35"/>
      <c r="ALW121" s="35"/>
      <c r="ALX121" s="35"/>
      <c r="ALY121" s="35"/>
      <c r="ALZ121" s="35"/>
      <c r="AMA121" s="35"/>
      <c r="AMB121" s="35"/>
      <c r="AMC121" s="35"/>
      <c r="AMD121" s="35"/>
      <c r="AME121" s="35"/>
      <c r="AMF121" s="35"/>
      <c r="AMG121" s="35"/>
      <c r="AMH121" s="35"/>
      <c r="AMI121" s="35"/>
      <c r="AMJ121" s="35"/>
      <c r="AMK121" s="35"/>
    </row>
    <row r="122" s="1" customFormat="1" ht="20.1" customHeight="1" spans="1:1025">
      <c r="A122" s="11"/>
      <c r="B122" s="11">
        <v>119</v>
      </c>
      <c r="C122" s="12"/>
      <c r="D122" s="13"/>
      <c r="E122" s="14"/>
      <c r="F122" s="14"/>
      <c r="G122" s="13"/>
      <c r="H122" s="15"/>
      <c r="I122" s="20"/>
      <c r="J122" s="13"/>
      <c r="K122" s="24">
        <v>8.645</v>
      </c>
      <c r="L122" s="22">
        <f>K122/0.003375</f>
        <v>2561.48148148148</v>
      </c>
      <c r="M122" s="25">
        <v>470.2</v>
      </c>
      <c r="N122" s="15">
        <f>M122/22.5</f>
        <v>20.8977777777778</v>
      </c>
      <c r="O122" s="15"/>
      <c r="P122" s="15"/>
      <c r="Q122" s="30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3"/>
      <c r="AG122" s="34"/>
      <c r="AH122" s="34"/>
      <c r="AI122" s="34"/>
      <c r="AJ122" s="34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  <c r="BD122" s="35"/>
      <c r="BE122" s="35"/>
      <c r="BF122" s="35"/>
      <c r="BG122" s="35"/>
      <c r="BH122" s="35"/>
      <c r="BI122" s="35"/>
      <c r="BJ122" s="35"/>
      <c r="BK122" s="35"/>
      <c r="BL122" s="35"/>
      <c r="BM122" s="35"/>
      <c r="BN122" s="35"/>
      <c r="BO122" s="35"/>
      <c r="BP122" s="35"/>
      <c r="BQ122" s="35"/>
      <c r="BR122" s="35"/>
      <c r="BS122" s="35"/>
      <c r="BT122" s="35"/>
      <c r="BU122" s="35"/>
      <c r="BV122" s="35"/>
      <c r="BW122" s="35"/>
      <c r="BX122" s="35"/>
      <c r="BY122" s="35"/>
      <c r="BZ122" s="35"/>
      <c r="CA122" s="35"/>
      <c r="CB122" s="35"/>
      <c r="CC122" s="35"/>
      <c r="CD122" s="35"/>
      <c r="CE122" s="35"/>
      <c r="CF122" s="35"/>
      <c r="CG122" s="35"/>
      <c r="CH122" s="35"/>
      <c r="CI122" s="35"/>
      <c r="CJ122" s="35"/>
      <c r="CK122" s="35"/>
      <c r="CL122" s="35"/>
      <c r="CM122" s="35"/>
      <c r="CN122" s="35"/>
      <c r="CO122" s="35"/>
      <c r="CP122" s="35"/>
      <c r="CQ122" s="35"/>
      <c r="CR122" s="35"/>
      <c r="CS122" s="35"/>
      <c r="CT122" s="35"/>
      <c r="CU122" s="35"/>
      <c r="CV122" s="35"/>
      <c r="CW122" s="35"/>
      <c r="CX122" s="35"/>
      <c r="CY122" s="35"/>
      <c r="CZ122" s="35"/>
      <c r="DA122" s="35"/>
      <c r="DB122" s="35"/>
      <c r="DC122" s="35"/>
      <c r="DD122" s="35"/>
      <c r="DE122" s="35"/>
      <c r="DF122" s="35"/>
      <c r="DG122" s="35"/>
      <c r="DH122" s="35"/>
      <c r="DI122" s="35"/>
      <c r="DJ122" s="35"/>
      <c r="DK122" s="35"/>
      <c r="DL122" s="35"/>
      <c r="DM122" s="35"/>
      <c r="DN122" s="35"/>
      <c r="DO122" s="35"/>
      <c r="DP122" s="35"/>
      <c r="DQ122" s="35"/>
      <c r="DR122" s="35"/>
      <c r="DS122" s="35"/>
      <c r="DT122" s="35"/>
      <c r="DU122" s="35"/>
      <c r="DV122" s="35"/>
      <c r="DW122" s="35"/>
      <c r="DX122" s="35"/>
      <c r="DY122" s="35"/>
      <c r="DZ122" s="35"/>
      <c r="EA122" s="35"/>
      <c r="EB122" s="35"/>
      <c r="EC122" s="35"/>
      <c r="ED122" s="35"/>
      <c r="EE122" s="35"/>
      <c r="EF122" s="35"/>
      <c r="EG122" s="35"/>
      <c r="EH122" s="35"/>
      <c r="EI122" s="35"/>
      <c r="EJ122" s="35"/>
      <c r="EK122" s="35"/>
      <c r="EL122" s="35"/>
      <c r="EM122" s="35"/>
      <c r="EN122" s="35"/>
      <c r="EO122" s="35"/>
      <c r="EP122" s="35"/>
      <c r="EQ122" s="35"/>
      <c r="ER122" s="35"/>
      <c r="ES122" s="35"/>
      <c r="ET122" s="35"/>
      <c r="EU122" s="35"/>
      <c r="EV122" s="35"/>
      <c r="EW122" s="35"/>
      <c r="EX122" s="35"/>
      <c r="EY122" s="35"/>
      <c r="EZ122" s="35"/>
      <c r="FA122" s="35"/>
      <c r="FB122" s="35"/>
      <c r="FC122" s="35"/>
      <c r="FD122" s="35"/>
      <c r="FE122" s="35"/>
      <c r="FF122" s="35"/>
      <c r="FG122" s="35"/>
      <c r="FH122" s="35"/>
      <c r="FI122" s="35"/>
      <c r="FJ122" s="35"/>
      <c r="FK122" s="35"/>
      <c r="FL122" s="35"/>
      <c r="FM122" s="35"/>
      <c r="FN122" s="35"/>
      <c r="FO122" s="35"/>
      <c r="FP122" s="35"/>
      <c r="FQ122" s="35"/>
      <c r="FR122" s="35"/>
      <c r="FS122" s="35"/>
      <c r="FT122" s="35"/>
      <c r="FU122" s="35"/>
      <c r="FV122" s="35"/>
      <c r="FW122" s="35"/>
      <c r="FX122" s="35"/>
      <c r="FY122" s="35"/>
      <c r="FZ122" s="35"/>
      <c r="GA122" s="35"/>
      <c r="GB122" s="35"/>
      <c r="GC122" s="35"/>
      <c r="GD122" s="35"/>
      <c r="GE122" s="35"/>
      <c r="GF122" s="35"/>
      <c r="GG122" s="35"/>
      <c r="GH122" s="35"/>
      <c r="GI122" s="35"/>
      <c r="GJ122" s="35"/>
      <c r="GK122" s="35"/>
      <c r="GL122" s="35"/>
      <c r="GM122" s="35"/>
      <c r="GN122" s="35"/>
      <c r="GO122" s="35"/>
      <c r="GP122" s="35"/>
      <c r="GQ122" s="35"/>
      <c r="GR122" s="35"/>
      <c r="GS122" s="35"/>
      <c r="GT122" s="35"/>
      <c r="GU122" s="35"/>
      <c r="GV122" s="35"/>
      <c r="GW122" s="35"/>
      <c r="GX122" s="35"/>
      <c r="GY122" s="35"/>
      <c r="GZ122" s="35"/>
      <c r="HA122" s="35"/>
      <c r="HB122" s="35"/>
      <c r="HC122" s="35"/>
      <c r="HD122" s="35"/>
      <c r="HE122" s="35"/>
      <c r="HF122" s="35"/>
      <c r="HG122" s="35"/>
      <c r="HH122" s="35"/>
      <c r="HI122" s="35"/>
      <c r="HJ122" s="35"/>
      <c r="HK122" s="35"/>
      <c r="HL122" s="35"/>
      <c r="HM122" s="35"/>
      <c r="HN122" s="35"/>
      <c r="HO122" s="35"/>
      <c r="HP122" s="35"/>
      <c r="HQ122" s="35"/>
      <c r="HR122" s="35"/>
      <c r="HS122" s="35"/>
      <c r="HT122" s="35"/>
      <c r="HU122" s="35"/>
      <c r="HV122" s="35"/>
      <c r="HW122" s="35"/>
      <c r="HX122" s="35"/>
      <c r="HY122" s="35"/>
      <c r="HZ122" s="35"/>
      <c r="IA122" s="35"/>
      <c r="IB122" s="35"/>
      <c r="IC122" s="35"/>
      <c r="ID122" s="35"/>
      <c r="IE122" s="35"/>
      <c r="IF122" s="35"/>
      <c r="IG122" s="35"/>
      <c r="IH122" s="35"/>
      <c r="II122" s="35"/>
      <c r="IJ122" s="35"/>
      <c r="IK122" s="35"/>
      <c r="IL122" s="35"/>
      <c r="IM122" s="35"/>
      <c r="IN122" s="35"/>
      <c r="IO122" s="35"/>
      <c r="IP122" s="35"/>
      <c r="IQ122" s="35"/>
      <c r="IR122" s="35"/>
      <c r="IS122" s="35"/>
      <c r="IT122" s="35"/>
      <c r="IU122" s="35"/>
      <c r="IV122" s="35"/>
      <c r="IW122" s="35"/>
      <c r="IX122" s="35"/>
      <c r="IY122" s="35"/>
      <c r="IZ122" s="35"/>
      <c r="JA122" s="35"/>
      <c r="JB122" s="35"/>
      <c r="JC122" s="35"/>
      <c r="JD122" s="35"/>
      <c r="JE122" s="35"/>
      <c r="JF122" s="35"/>
      <c r="JG122" s="35"/>
      <c r="JH122" s="35"/>
      <c r="JI122" s="35"/>
      <c r="JJ122" s="35"/>
      <c r="JK122" s="35"/>
      <c r="JL122" s="35"/>
      <c r="JM122" s="35"/>
      <c r="JN122" s="35"/>
      <c r="JO122" s="35"/>
      <c r="JP122" s="35"/>
      <c r="JQ122" s="35"/>
      <c r="JR122" s="35"/>
      <c r="JS122" s="35"/>
      <c r="JT122" s="35"/>
      <c r="JU122" s="35"/>
      <c r="JV122" s="35"/>
      <c r="JW122" s="35"/>
      <c r="JX122" s="35"/>
      <c r="JY122" s="35"/>
      <c r="JZ122" s="35"/>
      <c r="KA122" s="35"/>
      <c r="KB122" s="35"/>
      <c r="KC122" s="35"/>
      <c r="KD122" s="35"/>
      <c r="KE122" s="35"/>
      <c r="KF122" s="35"/>
      <c r="KG122" s="35"/>
      <c r="KH122" s="35"/>
      <c r="KI122" s="35"/>
      <c r="KJ122" s="35"/>
      <c r="KK122" s="35"/>
      <c r="KL122" s="35"/>
      <c r="KM122" s="35"/>
      <c r="KN122" s="35"/>
      <c r="KO122" s="35"/>
      <c r="KP122" s="35"/>
      <c r="KQ122" s="35"/>
      <c r="KR122" s="35"/>
      <c r="KS122" s="35"/>
      <c r="KT122" s="35"/>
      <c r="KU122" s="35"/>
      <c r="KV122" s="35"/>
      <c r="KW122" s="35"/>
      <c r="KX122" s="35"/>
      <c r="KY122" s="35"/>
      <c r="KZ122" s="35"/>
      <c r="LA122" s="35"/>
      <c r="LB122" s="35"/>
      <c r="LC122" s="35"/>
      <c r="LD122" s="35"/>
      <c r="LE122" s="35"/>
      <c r="LF122" s="35"/>
      <c r="LG122" s="35"/>
      <c r="LH122" s="35"/>
      <c r="LI122" s="35"/>
      <c r="LJ122" s="35"/>
      <c r="LK122" s="35"/>
      <c r="LL122" s="35"/>
      <c r="LM122" s="35"/>
      <c r="LN122" s="35"/>
      <c r="LO122" s="35"/>
      <c r="LP122" s="35"/>
      <c r="LQ122" s="35"/>
      <c r="LR122" s="35"/>
      <c r="LS122" s="35"/>
      <c r="LT122" s="35"/>
      <c r="LU122" s="35"/>
      <c r="LV122" s="35"/>
      <c r="LW122" s="35"/>
      <c r="LX122" s="35"/>
      <c r="LY122" s="35"/>
      <c r="LZ122" s="35"/>
      <c r="MA122" s="35"/>
      <c r="MB122" s="35"/>
      <c r="MC122" s="35"/>
      <c r="MD122" s="35"/>
      <c r="ME122" s="35"/>
      <c r="MF122" s="35"/>
      <c r="MG122" s="35"/>
      <c r="MH122" s="35"/>
      <c r="MI122" s="35"/>
      <c r="MJ122" s="35"/>
      <c r="MK122" s="35"/>
      <c r="ML122" s="35"/>
      <c r="MM122" s="35"/>
      <c r="MN122" s="35"/>
      <c r="MO122" s="35"/>
      <c r="MP122" s="35"/>
      <c r="MQ122" s="35"/>
      <c r="MR122" s="35"/>
      <c r="MS122" s="35"/>
      <c r="MT122" s="35"/>
      <c r="MU122" s="35"/>
      <c r="MV122" s="35"/>
      <c r="MW122" s="35"/>
      <c r="MX122" s="35"/>
      <c r="MY122" s="35"/>
      <c r="MZ122" s="35"/>
      <c r="NA122" s="35"/>
      <c r="NB122" s="35"/>
      <c r="NC122" s="35"/>
      <c r="ND122" s="35"/>
      <c r="NE122" s="35"/>
      <c r="NF122" s="35"/>
      <c r="NG122" s="35"/>
      <c r="NH122" s="35"/>
      <c r="NI122" s="35"/>
      <c r="NJ122" s="35"/>
      <c r="NK122" s="35"/>
      <c r="NL122" s="35"/>
      <c r="NM122" s="35"/>
      <c r="NN122" s="35"/>
      <c r="NO122" s="35"/>
      <c r="NP122" s="35"/>
      <c r="NQ122" s="35"/>
      <c r="NR122" s="35"/>
      <c r="NS122" s="35"/>
      <c r="NT122" s="35"/>
      <c r="NU122" s="35"/>
      <c r="NV122" s="35"/>
      <c r="NW122" s="35"/>
      <c r="NX122" s="35"/>
      <c r="NY122" s="35"/>
      <c r="NZ122" s="35"/>
      <c r="OA122" s="35"/>
      <c r="OB122" s="35"/>
      <c r="OC122" s="35"/>
      <c r="OD122" s="35"/>
      <c r="OE122" s="35"/>
      <c r="OF122" s="35"/>
      <c r="OG122" s="35"/>
      <c r="OH122" s="35"/>
      <c r="OI122" s="35"/>
      <c r="OJ122" s="35"/>
      <c r="OK122" s="35"/>
      <c r="OL122" s="35"/>
      <c r="OM122" s="35"/>
      <c r="ON122" s="35"/>
      <c r="OO122" s="35"/>
      <c r="OP122" s="35"/>
      <c r="OQ122" s="35"/>
      <c r="OR122" s="35"/>
      <c r="OS122" s="35"/>
      <c r="OT122" s="35"/>
      <c r="OU122" s="35"/>
      <c r="OV122" s="35"/>
      <c r="OW122" s="35"/>
      <c r="OX122" s="35"/>
      <c r="OY122" s="35"/>
      <c r="OZ122" s="35"/>
      <c r="PA122" s="35"/>
      <c r="PB122" s="35"/>
      <c r="PC122" s="35"/>
      <c r="PD122" s="35"/>
      <c r="PE122" s="35"/>
      <c r="PF122" s="35"/>
      <c r="PG122" s="35"/>
      <c r="PH122" s="35"/>
      <c r="PI122" s="35"/>
      <c r="PJ122" s="35"/>
      <c r="PK122" s="35"/>
      <c r="PL122" s="35"/>
      <c r="PM122" s="35"/>
      <c r="PN122" s="35"/>
      <c r="PO122" s="35"/>
      <c r="PP122" s="35"/>
      <c r="PQ122" s="35"/>
      <c r="PR122" s="35"/>
      <c r="PS122" s="35"/>
      <c r="PT122" s="35"/>
      <c r="PU122" s="35"/>
      <c r="PV122" s="35"/>
      <c r="PW122" s="35"/>
      <c r="PX122" s="35"/>
      <c r="PY122" s="35"/>
      <c r="PZ122" s="35"/>
      <c r="QA122" s="35"/>
      <c r="QB122" s="35"/>
      <c r="QC122" s="35"/>
      <c r="QD122" s="35"/>
      <c r="QE122" s="35"/>
      <c r="QF122" s="35"/>
      <c r="QG122" s="35"/>
      <c r="QH122" s="35"/>
      <c r="QI122" s="35"/>
      <c r="QJ122" s="35"/>
      <c r="QK122" s="35"/>
      <c r="QL122" s="35"/>
      <c r="QM122" s="35"/>
      <c r="QN122" s="35"/>
      <c r="QO122" s="35"/>
      <c r="QP122" s="35"/>
      <c r="QQ122" s="35"/>
      <c r="QR122" s="35"/>
      <c r="QS122" s="35"/>
      <c r="QT122" s="35"/>
      <c r="QU122" s="35"/>
      <c r="QV122" s="35"/>
      <c r="QW122" s="35"/>
      <c r="QX122" s="35"/>
      <c r="QY122" s="35"/>
      <c r="QZ122" s="35"/>
      <c r="RA122" s="35"/>
      <c r="RB122" s="35"/>
      <c r="RC122" s="35"/>
      <c r="RD122" s="35"/>
      <c r="RE122" s="35"/>
      <c r="RF122" s="35"/>
      <c r="RG122" s="35"/>
      <c r="RH122" s="35"/>
      <c r="RI122" s="35"/>
      <c r="RJ122" s="35"/>
      <c r="RK122" s="35"/>
      <c r="RL122" s="35"/>
      <c r="RM122" s="35"/>
      <c r="RN122" s="35"/>
      <c r="RO122" s="35"/>
      <c r="RP122" s="35"/>
      <c r="RQ122" s="35"/>
      <c r="RR122" s="35"/>
      <c r="RS122" s="35"/>
      <c r="RT122" s="35"/>
      <c r="RU122" s="35"/>
      <c r="RV122" s="35"/>
      <c r="RW122" s="35"/>
      <c r="RX122" s="35"/>
      <c r="RY122" s="35"/>
      <c r="RZ122" s="35"/>
      <c r="SA122" s="35"/>
      <c r="SB122" s="35"/>
      <c r="SC122" s="35"/>
      <c r="SD122" s="35"/>
      <c r="SE122" s="35"/>
      <c r="SF122" s="35"/>
      <c r="SG122" s="35"/>
      <c r="SH122" s="35"/>
      <c r="SI122" s="35"/>
      <c r="SJ122" s="35"/>
      <c r="SK122" s="35"/>
      <c r="SL122" s="35"/>
      <c r="SM122" s="35"/>
      <c r="SN122" s="35"/>
      <c r="SO122" s="35"/>
      <c r="SP122" s="35"/>
      <c r="SQ122" s="35"/>
      <c r="SR122" s="35"/>
      <c r="SS122" s="35"/>
      <c r="ST122" s="35"/>
      <c r="SU122" s="35"/>
      <c r="SV122" s="35"/>
      <c r="SW122" s="35"/>
      <c r="SX122" s="35"/>
      <c r="SY122" s="35"/>
      <c r="SZ122" s="35"/>
      <c r="TA122" s="35"/>
      <c r="TB122" s="35"/>
      <c r="TC122" s="35"/>
      <c r="TD122" s="35"/>
      <c r="TE122" s="35"/>
      <c r="TF122" s="35"/>
      <c r="TG122" s="35"/>
      <c r="TH122" s="35"/>
      <c r="TI122" s="35"/>
      <c r="TJ122" s="35"/>
      <c r="TK122" s="35"/>
      <c r="TL122" s="35"/>
      <c r="TM122" s="35"/>
      <c r="TN122" s="35"/>
      <c r="TO122" s="35"/>
      <c r="TP122" s="35"/>
      <c r="TQ122" s="35"/>
      <c r="TR122" s="35"/>
      <c r="TS122" s="35"/>
      <c r="TT122" s="35"/>
      <c r="TU122" s="35"/>
      <c r="TV122" s="35"/>
      <c r="TW122" s="35"/>
      <c r="TX122" s="35"/>
      <c r="TY122" s="35"/>
      <c r="TZ122" s="35"/>
      <c r="UA122" s="35"/>
      <c r="UB122" s="35"/>
      <c r="UC122" s="35"/>
      <c r="UD122" s="35"/>
      <c r="UE122" s="35"/>
      <c r="UF122" s="35"/>
      <c r="UG122" s="35"/>
      <c r="UH122" s="35"/>
      <c r="UI122" s="35"/>
      <c r="UJ122" s="35"/>
      <c r="UK122" s="35"/>
      <c r="UL122" s="35"/>
      <c r="UM122" s="35"/>
      <c r="UN122" s="35"/>
      <c r="UO122" s="35"/>
      <c r="UP122" s="35"/>
      <c r="UQ122" s="35"/>
      <c r="UR122" s="35"/>
      <c r="US122" s="35"/>
      <c r="UT122" s="35"/>
      <c r="UU122" s="35"/>
      <c r="UV122" s="35"/>
      <c r="UW122" s="35"/>
      <c r="UX122" s="35"/>
      <c r="UY122" s="35"/>
      <c r="UZ122" s="35"/>
      <c r="VA122" s="35"/>
      <c r="VB122" s="35"/>
      <c r="VC122" s="35"/>
      <c r="VD122" s="35"/>
      <c r="VE122" s="35"/>
      <c r="VF122" s="35"/>
      <c r="VG122" s="35"/>
      <c r="VH122" s="35"/>
      <c r="VI122" s="35"/>
      <c r="VJ122" s="35"/>
      <c r="VK122" s="35"/>
      <c r="VL122" s="35"/>
      <c r="VM122" s="35"/>
      <c r="VN122" s="35"/>
      <c r="VO122" s="35"/>
      <c r="VP122" s="35"/>
      <c r="VQ122" s="35"/>
      <c r="VR122" s="35"/>
      <c r="VS122" s="35"/>
      <c r="VT122" s="35"/>
      <c r="VU122" s="35"/>
      <c r="VV122" s="35"/>
      <c r="VW122" s="35"/>
      <c r="VX122" s="35"/>
      <c r="VY122" s="35"/>
      <c r="VZ122" s="35"/>
      <c r="WA122" s="35"/>
      <c r="WB122" s="35"/>
      <c r="WC122" s="35"/>
      <c r="WD122" s="35"/>
      <c r="WE122" s="35"/>
      <c r="WF122" s="35"/>
      <c r="WG122" s="35"/>
      <c r="WH122" s="35"/>
      <c r="WI122" s="35"/>
      <c r="WJ122" s="35"/>
      <c r="WK122" s="35"/>
      <c r="WL122" s="35"/>
      <c r="WM122" s="35"/>
      <c r="WN122" s="35"/>
      <c r="WO122" s="35"/>
      <c r="WP122" s="35"/>
      <c r="WQ122" s="35"/>
      <c r="WR122" s="35"/>
      <c r="WS122" s="35"/>
      <c r="WT122" s="35"/>
      <c r="WU122" s="35"/>
      <c r="WV122" s="35"/>
      <c r="WW122" s="35"/>
      <c r="WX122" s="35"/>
      <c r="WY122" s="35"/>
      <c r="WZ122" s="35"/>
      <c r="XA122" s="35"/>
      <c r="XB122" s="35"/>
      <c r="XC122" s="35"/>
      <c r="XD122" s="35"/>
      <c r="XE122" s="35"/>
      <c r="XF122" s="35"/>
      <c r="XG122" s="35"/>
      <c r="XH122" s="35"/>
      <c r="XI122" s="35"/>
      <c r="XJ122" s="35"/>
      <c r="XK122" s="35"/>
      <c r="XL122" s="35"/>
      <c r="XM122" s="35"/>
      <c r="XN122" s="35"/>
      <c r="XO122" s="35"/>
      <c r="XP122" s="35"/>
      <c r="XQ122" s="35"/>
      <c r="XR122" s="35"/>
      <c r="XS122" s="35"/>
      <c r="XT122" s="35"/>
      <c r="XU122" s="35"/>
      <c r="XV122" s="35"/>
      <c r="XW122" s="35"/>
      <c r="XX122" s="35"/>
      <c r="XY122" s="35"/>
      <c r="XZ122" s="35"/>
      <c r="YA122" s="35"/>
      <c r="YB122" s="35"/>
      <c r="YC122" s="35"/>
      <c r="YD122" s="35"/>
      <c r="YE122" s="35"/>
      <c r="YF122" s="35"/>
      <c r="YG122" s="35"/>
      <c r="YH122" s="35"/>
      <c r="YI122" s="35"/>
      <c r="YJ122" s="35"/>
      <c r="YK122" s="35"/>
      <c r="YL122" s="35"/>
      <c r="YM122" s="35"/>
      <c r="YN122" s="35"/>
      <c r="YO122" s="35"/>
      <c r="YP122" s="35"/>
      <c r="YQ122" s="35"/>
      <c r="YR122" s="35"/>
      <c r="YS122" s="35"/>
      <c r="YT122" s="35"/>
      <c r="YU122" s="35"/>
      <c r="YV122" s="35"/>
      <c r="YW122" s="35"/>
      <c r="YX122" s="35"/>
      <c r="YY122" s="35"/>
      <c r="YZ122" s="35"/>
      <c r="ZA122" s="35"/>
      <c r="ZB122" s="35"/>
      <c r="ZC122" s="35"/>
      <c r="ZD122" s="35"/>
      <c r="ZE122" s="35"/>
      <c r="ZF122" s="35"/>
      <c r="ZG122" s="35"/>
      <c r="ZH122" s="35"/>
      <c r="ZI122" s="35"/>
      <c r="ZJ122" s="35"/>
      <c r="ZK122" s="35"/>
      <c r="ZL122" s="35"/>
      <c r="ZM122" s="35"/>
      <c r="ZN122" s="35"/>
      <c r="ZO122" s="35"/>
      <c r="ZP122" s="35"/>
      <c r="ZQ122" s="35"/>
      <c r="ZR122" s="35"/>
      <c r="ZS122" s="35"/>
      <c r="ZT122" s="35"/>
      <c r="ZU122" s="35"/>
      <c r="ZV122" s="35"/>
      <c r="ZW122" s="35"/>
      <c r="ZX122" s="35"/>
      <c r="ZY122" s="35"/>
      <c r="ZZ122" s="35"/>
      <c r="AAA122" s="35"/>
      <c r="AAB122" s="35"/>
      <c r="AAC122" s="35"/>
      <c r="AAD122" s="35"/>
      <c r="AAE122" s="35"/>
      <c r="AAF122" s="35"/>
      <c r="AAG122" s="35"/>
      <c r="AAH122" s="35"/>
      <c r="AAI122" s="35"/>
      <c r="AAJ122" s="35"/>
      <c r="AAK122" s="35"/>
      <c r="AAL122" s="35"/>
      <c r="AAM122" s="35"/>
      <c r="AAN122" s="35"/>
      <c r="AAO122" s="35"/>
      <c r="AAP122" s="35"/>
      <c r="AAQ122" s="35"/>
      <c r="AAR122" s="35"/>
      <c r="AAS122" s="35"/>
      <c r="AAT122" s="35"/>
      <c r="AAU122" s="35"/>
      <c r="AAV122" s="35"/>
      <c r="AAW122" s="35"/>
      <c r="AAX122" s="35"/>
      <c r="AAY122" s="35"/>
      <c r="AAZ122" s="35"/>
      <c r="ABA122" s="35"/>
      <c r="ABB122" s="35"/>
      <c r="ABC122" s="35"/>
      <c r="ABD122" s="35"/>
      <c r="ABE122" s="35"/>
      <c r="ABF122" s="35"/>
      <c r="ABG122" s="35"/>
      <c r="ABH122" s="35"/>
      <c r="ABI122" s="35"/>
      <c r="ABJ122" s="35"/>
      <c r="ABK122" s="35"/>
      <c r="ABL122" s="35"/>
      <c r="ABM122" s="35"/>
      <c r="ABN122" s="35"/>
      <c r="ABO122" s="35"/>
      <c r="ABP122" s="35"/>
      <c r="ABQ122" s="35"/>
      <c r="ABR122" s="35"/>
      <c r="ABS122" s="35"/>
      <c r="ABT122" s="35"/>
      <c r="ABU122" s="35"/>
      <c r="ABV122" s="35"/>
      <c r="ABW122" s="35"/>
      <c r="ABX122" s="35"/>
      <c r="ABY122" s="35"/>
      <c r="ABZ122" s="35"/>
      <c r="ACA122" s="35"/>
      <c r="ACB122" s="35"/>
      <c r="ACC122" s="35"/>
      <c r="ACD122" s="35"/>
      <c r="ACE122" s="35"/>
      <c r="ACF122" s="35"/>
      <c r="ACG122" s="35"/>
      <c r="ACH122" s="35"/>
      <c r="ACI122" s="35"/>
      <c r="ACJ122" s="35"/>
      <c r="ACK122" s="35"/>
      <c r="ACL122" s="35"/>
      <c r="ACM122" s="35"/>
      <c r="ACN122" s="35"/>
      <c r="ACO122" s="35"/>
      <c r="ACP122" s="35"/>
      <c r="ACQ122" s="35"/>
      <c r="ACR122" s="35"/>
      <c r="ACS122" s="35"/>
      <c r="ACT122" s="35"/>
      <c r="ACU122" s="35"/>
      <c r="ACV122" s="35"/>
      <c r="ACW122" s="35"/>
      <c r="ACX122" s="35"/>
      <c r="ACY122" s="35"/>
      <c r="ACZ122" s="35"/>
      <c r="ADA122" s="35"/>
      <c r="ADB122" s="35"/>
      <c r="ADC122" s="35"/>
      <c r="ADD122" s="35"/>
      <c r="ADE122" s="35"/>
      <c r="ADF122" s="35"/>
      <c r="ADG122" s="35"/>
      <c r="ADH122" s="35"/>
      <c r="ADI122" s="35"/>
      <c r="ADJ122" s="35"/>
      <c r="ADK122" s="35"/>
      <c r="ADL122" s="35"/>
      <c r="ADM122" s="35"/>
      <c r="ADN122" s="35"/>
      <c r="ADO122" s="35"/>
      <c r="ADP122" s="35"/>
      <c r="ADQ122" s="35"/>
      <c r="ADR122" s="35"/>
      <c r="ADS122" s="35"/>
      <c r="ADT122" s="35"/>
      <c r="ADU122" s="35"/>
      <c r="ADV122" s="35"/>
      <c r="ADW122" s="35"/>
      <c r="ADX122" s="35"/>
      <c r="ADY122" s="35"/>
      <c r="ADZ122" s="35"/>
      <c r="AEA122" s="35"/>
      <c r="AEB122" s="35"/>
      <c r="AEC122" s="35"/>
      <c r="AED122" s="35"/>
      <c r="AEE122" s="35"/>
      <c r="AEF122" s="35"/>
      <c r="AEG122" s="35"/>
      <c r="AEH122" s="35"/>
      <c r="AEI122" s="35"/>
      <c r="AEJ122" s="35"/>
      <c r="AEK122" s="35"/>
      <c r="AEL122" s="35"/>
      <c r="AEM122" s="35"/>
      <c r="AEN122" s="35"/>
      <c r="AEO122" s="35"/>
      <c r="AEP122" s="35"/>
      <c r="AEQ122" s="35"/>
      <c r="AER122" s="35"/>
      <c r="AES122" s="35"/>
      <c r="AET122" s="35"/>
      <c r="AEU122" s="35"/>
      <c r="AEV122" s="35"/>
      <c r="AEW122" s="35"/>
      <c r="AEX122" s="35"/>
      <c r="AEY122" s="35"/>
      <c r="AEZ122" s="35"/>
      <c r="AFA122" s="35"/>
      <c r="AFB122" s="35"/>
      <c r="AFC122" s="35"/>
      <c r="AFD122" s="35"/>
      <c r="AFE122" s="35"/>
      <c r="AFF122" s="35"/>
      <c r="AFG122" s="35"/>
      <c r="AFH122" s="35"/>
      <c r="AFI122" s="35"/>
      <c r="AFJ122" s="35"/>
      <c r="AFK122" s="35"/>
      <c r="AFL122" s="35"/>
      <c r="AFM122" s="35"/>
      <c r="AFN122" s="35"/>
      <c r="AFO122" s="35"/>
      <c r="AFP122" s="35"/>
      <c r="AFQ122" s="35"/>
      <c r="AFR122" s="35"/>
      <c r="AFS122" s="35"/>
      <c r="AFT122" s="35"/>
      <c r="AFU122" s="35"/>
      <c r="AFV122" s="35"/>
      <c r="AFW122" s="35"/>
      <c r="AFX122" s="35"/>
      <c r="AFY122" s="35"/>
      <c r="AFZ122" s="35"/>
      <c r="AGA122" s="35"/>
      <c r="AGB122" s="35"/>
      <c r="AGC122" s="35"/>
      <c r="AGD122" s="35"/>
      <c r="AGE122" s="35"/>
      <c r="AGF122" s="35"/>
      <c r="AGG122" s="35"/>
      <c r="AGH122" s="35"/>
      <c r="AGI122" s="35"/>
      <c r="AGJ122" s="35"/>
      <c r="AGK122" s="35"/>
      <c r="AGL122" s="35"/>
      <c r="AGM122" s="35"/>
      <c r="AGN122" s="35"/>
      <c r="AGO122" s="35"/>
      <c r="AGP122" s="35"/>
      <c r="AGQ122" s="35"/>
      <c r="AGR122" s="35"/>
      <c r="AGS122" s="35"/>
      <c r="AGT122" s="35"/>
      <c r="AGU122" s="35"/>
      <c r="AGV122" s="35"/>
      <c r="AGW122" s="35"/>
      <c r="AGX122" s="35"/>
      <c r="AGY122" s="35"/>
      <c r="AGZ122" s="35"/>
      <c r="AHA122" s="35"/>
      <c r="AHB122" s="35"/>
      <c r="AHC122" s="35"/>
      <c r="AHD122" s="35"/>
      <c r="AHE122" s="35"/>
      <c r="AHF122" s="35"/>
      <c r="AHG122" s="35"/>
      <c r="AHH122" s="35"/>
      <c r="AHI122" s="35"/>
      <c r="AHJ122" s="35"/>
      <c r="AHK122" s="35"/>
      <c r="AHL122" s="35"/>
      <c r="AHM122" s="35"/>
      <c r="AHN122" s="35"/>
      <c r="AHO122" s="35"/>
      <c r="AHP122" s="35"/>
      <c r="AHQ122" s="35"/>
      <c r="AHR122" s="35"/>
      <c r="AHS122" s="35"/>
      <c r="AHT122" s="35"/>
      <c r="AHU122" s="35"/>
      <c r="AHV122" s="35"/>
      <c r="AHW122" s="35"/>
      <c r="AHX122" s="35"/>
      <c r="AHY122" s="35"/>
      <c r="AHZ122" s="35"/>
      <c r="AIA122" s="35"/>
      <c r="AIB122" s="35"/>
      <c r="AIC122" s="35"/>
      <c r="AID122" s="35"/>
      <c r="AIE122" s="35"/>
      <c r="AIF122" s="35"/>
      <c r="AIG122" s="35"/>
      <c r="AIH122" s="35"/>
      <c r="AII122" s="35"/>
      <c r="AIJ122" s="35"/>
      <c r="AIK122" s="35"/>
      <c r="AIL122" s="35"/>
      <c r="AIM122" s="35"/>
      <c r="AIN122" s="35"/>
      <c r="AIO122" s="35"/>
      <c r="AIP122" s="35"/>
      <c r="AIQ122" s="35"/>
      <c r="AIR122" s="35"/>
      <c r="AIS122" s="35"/>
      <c r="AIT122" s="35"/>
      <c r="AIU122" s="35"/>
      <c r="AIV122" s="35"/>
      <c r="AIW122" s="35"/>
      <c r="AIX122" s="35"/>
      <c r="AIY122" s="35"/>
      <c r="AIZ122" s="35"/>
      <c r="AJA122" s="35"/>
      <c r="AJB122" s="35"/>
      <c r="AJC122" s="35"/>
      <c r="AJD122" s="35"/>
      <c r="AJE122" s="35"/>
      <c r="AJF122" s="35"/>
      <c r="AJG122" s="35"/>
      <c r="AJH122" s="35"/>
      <c r="AJI122" s="35"/>
      <c r="AJJ122" s="35"/>
      <c r="AJK122" s="35"/>
      <c r="AJL122" s="35"/>
      <c r="AJM122" s="35"/>
      <c r="AJN122" s="35"/>
      <c r="AJO122" s="35"/>
      <c r="AJP122" s="35"/>
      <c r="AJQ122" s="35"/>
      <c r="AJR122" s="35"/>
      <c r="AJS122" s="35"/>
      <c r="AJT122" s="35"/>
      <c r="AJU122" s="35"/>
      <c r="AJV122" s="35"/>
      <c r="AJW122" s="35"/>
      <c r="AJX122" s="35"/>
      <c r="AJY122" s="35"/>
      <c r="AJZ122" s="35"/>
      <c r="AKA122" s="35"/>
      <c r="AKB122" s="35"/>
      <c r="AKC122" s="35"/>
      <c r="AKD122" s="35"/>
      <c r="AKE122" s="35"/>
      <c r="AKF122" s="35"/>
      <c r="AKG122" s="35"/>
      <c r="AKH122" s="35"/>
      <c r="AKI122" s="35"/>
      <c r="AKJ122" s="35"/>
      <c r="AKK122" s="35"/>
      <c r="AKL122" s="35"/>
      <c r="AKM122" s="35"/>
      <c r="AKN122" s="35"/>
      <c r="AKO122" s="35"/>
      <c r="AKP122" s="35"/>
      <c r="AKQ122" s="35"/>
      <c r="AKR122" s="35"/>
      <c r="AKS122" s="35"/>
      <c r="AKT122" s="35"/>
      <c r="AKU122" s="35"/>
      <c r="AKV122" s="35"/>
      <c r="AKW122" s="35"/>
      <c r="AKX122" s="35"/>
      <c r="AKY122" s="35"/>
      <c r="AKZ122" s="35"/>
      <c r="ALA122" s="35"/>
      <c r="ALB122" s="35"/>
      <c r="ALC122" s="35"/>
      <c r="ALD122" s="35"/>
      <c r="ALE122" s="35"/>
      <c r="ALF122" s="35"/>
      <c r="ALG122" s="35"/>
      <c r="ALH122" s="35"/>
      <c r="ALI122" s="35"/>
      <c r="ALJ122" s="35"/>
      <c r="ALK122" s="35"/>
      <c r="ALL122" s="35"/>
      <c r="ALM122" s="35"/>
      <c r="ALN122" s="35"/>
      <c r="ALO122" s="35"/>
      <c r="ALP122" s="35"/>
      <c r="ALQ122" s="35"/>
      <c r="ALR122" s="35"/>
      <c r="ALS122" s="35"/>
      <c r="ALT122" s="35"/>
      <c r="ALU122" s="35"/>
      <c r="ALV122" s="35"/>
      <c r="ALW122" s="35"/>
      <c r="ALX122" s="35"/>
      <c r="ALY122" s="35"/>
      <c r="ALZ122" s="35"/>
      <c r="AMA122" s="35"/>
      <c r="AMB122" s="35"/>
      <c r="AMC122" s="35"/>
      <c r="AMD122" s="35"/>
      <c r="AME122" s="35"/>
      <c r="AMF122" s="35"/>
      <c r="AMG122" s="35"/>
      <c r="AMH122" s="35"/>
      <c r="AMI122" s="35"/>
      <c r="AMJ122" s="35"/>
      <c r="AMK122" s="35"/>
    </row>
    <row r="123" s="1" customFormat="1" ht="20.1" customHeight="1" spans="1:1025">
      <c r="A123" s="11"/>
      <c r="B123" s="11">
        <v>120</v>
      </c>
      <c r="C123" s="12"/>
      <c r="D123" s="13"/>
      <c r="E123" s="14"/>
      <c r="F123" s="14"/>
      <c r="G123" s="13"/>
      <c r="H123" s="15"/>
      <c r="I123" s="20"/>
      <c r="J123" s="13"/>
      <c r="K123" s="24">
        <v>8.465</v>
      </c>
      <c r="L123" s="22">
        <f>K123/0.003375</f>
        <v>2508.14814814815</v>
      </c>
      <c r="M123" s="25">
        <v>465.2</v>
      </c>
      <c r="N123" s="15">
        <f>M123/22.5</f>
        <v>20.6755555555556</v>
      </c>
      <c r="O123" s="15"/>
      <c r="P123" s="15"/>
      <c r="Q123" s="30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3"/>
      <c r="AG123" s="34"/>
      <c r="AH123" s="34"/>
      <c r="AI123" s="34"/>
      <c r="AJ123" s="34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B123" s="35"/>
      <c r="BC123" s="35"/>
      <c r="BD123" s="35"/>
      <c r="BE123" s="35"/>
      <c r="BF123" s="35"/>
      <c r="BG123" s="35"/>
      <c r="BH123" s="35"/>
      <c r="BI123" s="35"/>
      <c r="BJ123" s="35"/>
      <c r="BK123" s="35"/>
      <c r="BL123" s="35"/>
      <c r="BM123" s="35"/>
      <c r="BN123" s="35"/>
      <c r="BO123" s="35"/>
      <c r="BP123" s="35"/>
      <c r="BQ123" s="35"/>
      <c r="BR123" s="35"/>
      <c r="BS123" s="35"/>
      <c r="BT123" s="35"/>
      <c r="BU123" s="35"/>
      <c r="BV123" s="35"/>
      <c r="BW123" s="35"/>
      <c r="BX123" s="35"/>
      <c r="BY123" s="35"/>
      <c r="BZ123" s="35"/>
      <c r="CA123" s="35"/>
      <c r="CB123" s="35"/>
      <c r="CC123" s="35"/>
      <c r="CD123" s="35"/>
      <c r="CE123" s="35"/>
      <c r="CF123" s="35"/>
      <c r="CG123" s="35"/>
      <c r="CH123" s="35"/>
      <c r="CI123" s="35"/>
      <c r="CJ123" s="35"/>
      <c r="CK123" s="35"/>
      <c r="CL123" s="35"/>
      <c r="CM123" s="35"/>
      <c r="CN123" s="35"/>
      <c r="CO123" s="35"/>
      <c r="CP123" s="35"/>
      <c r="CQ123" s="35"/>
      <c r="CR123" s="35"/>
      <c r="CS123" s="35"/>
      <c r="CT123" s="35"/>
      <c r="CU123" s="35"/>
      <c r="CV123" s="35"/>
      <c r="CW123" s="35"/>
      <c r="CX123" s="35"/>
      <c r="CY123" s="35"/>
      <c r="CZ123" s="35"/>
      <c r="DA123" s="35"/>
      <c r="DB123" s="35"/>
      <c r="DC123" s="35"/>
      <c r="DD123" s="35"/>
      <c r="DE123" s="35"/>
      <c r="DF123" s="35"/>
      <c r="DG123" s="35"/>
      <c r="DH123" s="35"/>
      <c r="DI123" s="35"/>
      <c r="DJ123" s="35"/>
      <c r="DK123" s="35"/>
      <c r="DL123" s="35"/>
      <c r="DM123" s="35"/>
      <c r="DN123" s="35"/>
      <c r="DO123" s="35"/>
      <c r="DP123" s="35"/>
      <c r="DQ123" s="35"/>
      <c r="DR123" s="35"/>
      <c r="DS123" s="35"/>
      <c r="DT123" s="35"/>
      <c r="DU123" s="35"/>
      <c r="DV123" s="35"/>
      <c r="DW123" s="35"/>
      <c r="DX123" s="35"/>
      <c r="DY123" s="35"/>
      <c r="DZ123" s="35"/>
      <c r="EA123" s="35"/>
      <c r="EB123" s="35"/>
      <c r="EC123" s="35"/>
      <c r="ED123" s="35"/>
      <c r="EE123" s="35"/>
      <c r="EF123" s="35"/>
      <c r="EG123" s="35"/>
      <c r="EH123" s="35"/>
      <c r="EI123" s="35"/>
      <c r="EJ123" s="35"/>
      <c r="EK123" s="35"/>
      <c r="EL123" s="35"/>
      <c r="EM123" s="35"/>
      <c r="EN123" s="35"/>
      <c r="EO123" s="35"/>
      <c r="EP123" s="35"/>
      <c r="EQ123" s="35"/>
      <c r="ER123" s="35"/>
      <c r="ES123" s="35"/>
      <c r="ET123" s="35"/>
      <c r="EU123" s="35"/>
      <c r="EV123" s="35"/>
      <c r="EW123" s="35"/>
      <c r="EX123" s="35"/>
      <c r="EY123" s="35"/>
      <c r="EZ123" s="35"/>
      <c r="FA123" s="35"/>
      <c r="FB123" s="35"/>
      <c r="FC123" s="35"/>
      <c r="FD123" s="35"/>
      <c r="FE123" s="35"/>
      <c r="FF123" s="35"/>
      <c r="FG123" s="35"/>
      <c r="FH123" s="35"/>
      <c r="FI123" s="35"/>
      <c r="FJ123" s="35"/>
      <c r="FK123" s="35"/>
      <c r="FL123" s="35"/>
      <c r="FM123" s="35"/>
      <c r="FN123" s="35"/>
      <c r="FO123" s="35"/>
      <c r="FP123" s="35"/>
      <c r="FQ123" s="35"/>
      <c r="FR123" s="35"/>
      <c r="FS123" s="35"/>
      <c r="FT123" s="35"/>
      <c r="FU123" s="35"/>
      <c r="FV123" s="35"/>
      <c r="FW123" s="35"/>
      <c r="FX123" s="35"/>
      <c r="FY123" s="35"/>
      <c r="FZ123" s="35"/>
      <c r="GA123" s="35"/>
      <c r="GB123" s="35"/>
      <c r="GC123" s="35"/>
      <c r="GD123" s="35"/>
      <c r="GE123" s="35"/>
      <c r="GF123" s="35"/>
      <c r="GG123" s="35"/>
      <c r="GH123" s="35"/>
      <c r="GI123" s="35"/>
      <c r="GJ123" s="35"/>
      <c r="GK123" s="35"/>
      <c r="GL123" s="35"/>
      <c r="GM123" s="35"/>
      <c r="GN123" s="35"/>
      <c r="GO123" s="35"/>
      <c r="GP123" s="35"/>
      <c r="GQ123" s="35"/>
      <c r="GR123" s="35"/>
      <c r="GS123" s="35"/>
      <c r="GT123" s="35"/>
      <c r="GU123" s="35"/>
      <c r="GV123" s="35"/>
      <c r="GW123" s="35"/>
      <c r="GX123" s="35"/>
      <c r="GY123" s="35"/>
      <c r="GZ123" s="35"/>
      <c r="HA123" s="35"/>
      <c r="HB123" s="35"/>
      <c r="HC123" s="35"/>
      <c r="HD123" s="35"/>
      <c r="HE123" s="35"/>
      <c r="HF123" s="35"/>
      <c r="HG123" s="35"/>
      <c r="HH123" s="35"/>
      <c r="HI123" s="35"/>
      <c r="HJ123" s="35"/>
      <c r="HK123" s="35"/>
      <c r="HL123" s="35"/>
      <c r="HM123" s="35"/>
      <c r="HN123" s="35"/>
      <c r="HO123" s="35"/>
      <c r="HP123" s="35"/>
      <c r="HQ123" s="35"/>
      <c r="HR123" s="35"/>
      <c r="HS123" s="35"/>
      <c r="HT123" s="35"/>
      <c r="HU123" s="35"/>
      <c r="HV123" s="35"/>
      <c r="HW123" s="35"/>
      <c r="HX123" s="35"/>
      <c r="HY123" s="35"/>
      <c r="HZ123" s="35"/>
      <c r="IA123" s="35"/>
      <c r="IB123" s="35"/>
      <c r="IC123" s="35"/>
      <c r="ID123" s="35"/>
      <c r="IE123" s="35"/>
      <c r="IF123" s="35"/>
      <c r="IG123" s="35"/>
      <c r="IH123" s="35"/>
      <c r="II123" s="35"/>
      <c r="IJ123" s="35"/>
      <c r="IK123" s="35"/>
      <c r="IL123" s="35"/>
      <c r="IM123" s="35"/>
      <c r="IN123" s="35"/>
      <c r="IO123" s="35"/>
      <c r="IP123" s="35"/>
      <c r="IQ123" s="35"/>
      <c r="IR123" s="35"/>
      <c r="IS123" s="35"/>
      <c r="IT123" s="35"/>
      <c r="IU123" s="35"/>
      <c r="IV123" s="35"/>
      <c r="IW123" s="35"/>
      <c r="IX123" s="35"/>
      <c r="IY123" s="35"/>
      <c r="IZ123" s="35"/>
      <c r="JA123" s="35"/>
      <c r="JB123" s="35"/>
      <c r="JC123" s="35"/>
      <c r="JD123" s="35"/>
      <c r="JE123" s="35"/>
      <c r="JF123" s="35"/>
      <c r="JG123" s="35"/>
      <c r="JH123" s="35"/>
      <c r="JI123" s="35"/>
      <c r="JJ123" s="35"/>
      <c r="JK123" s="35"/>
      <c r="JL123" s="35"/>
      <c r="JM123" s="35"/>
      <c r="JN123" s="35"/>
      <c r="JO123" s="35"/>
      <c r="JP123" s="35"/>
      <c r="JQ123" s="35"/>
      <c r="JR123" s="35"/>
      <c r="JS123" s="35"/>
      <c r="JT123" s="35"/>
      <c r="JU123" s="35"/>
      <c r="JV123" s="35"/>
      <c r="JW123" s="35"/>
      <c r="JX123" s="35"/>
      <c r="JY123" s="35"/>
      <c r="JZ123" s="35"/>
      <c r="KA123" s="35"/>
      <c r="KB123" s="35"/>
      <c r="KC123" s="35"/>
      <c r="KD123" s="35"/>
      <c r="KE123" s="35"/>
      <c r="KF123" s="35"/>
      <c r="KG123" s="35"/>
      <c r="KH123" s="35"/>
      <c r="KI123" s="35"/>
      <c r="KJ123" s="35"/>
      <c r="KK123" s="35"/>
      <c r="KL123" s="35"/>
      <c r="KM123" s="35"/>
      <c r="KN123" s="35"/>
      <c r="KO123" s="35"/>
      <c r="KP123" s="35"/>
      <c r="KQ123" s="35"/>
      <c r="KR123" s="35"/>
      <c r="KS123" s="35"/>
      <c r="KT123" s="35"/>
      <c r="KU123" s="35"/>
      <c r="KV123" s="35"/>
      <c r="KW123" s="35"/>
      <c r="KX123" s="35"/>
      <c r="KY123" s="35"/>
      <c r="KZ123" s="35"/>
      <c r="LA123" s="35"/>
      <c r="LB123" s="35"/>
      <c r="LC123" s="35"/>
      <c r="LD123" s="35"/>
      <c r="LE123" s="35"/>
      <c r="LF123" s="35"/>
      <c r="LG123" s="35"/>
      <c r="LH123" s="35"/>
      <c r="LI123" s="35"/>
      <c r="LJ123" s="35"/>
      <c r="LK123" s="35"/>
      <c r="LL123" s="35"/>
      <c r="LM123" s="35"/>
      <c r="LN123" s="35"/>
      <c r="LO123" s="35"/>
      <c r="LP123" s="35"/>
      <c r="LQ123" s="35"/>
      <c r="LR123" s="35"/>
      <c r="LS123" s="35"/>
      <c r="LT123" s="35"/>
      <c r="LU123" s="35"/>
      <c r="LV123" s="35"/>
      <c r="LW123" s="35"/>
      <c r="LX123" s="35"/>
      <c r="LY123" s="35"/>
      <c r="LZ123" s="35"/>
      <c r="MA123" s="35"/>
      <c r="MB123" s="35"/>
      <c r="MC123" s="35"/>
      <c r="MD123" s="35"/>
      <c r="ME123" s="35"/>
      <c r="MF123" s="35"/>
      <c r="MG123" s="35"/>
      <c r="MH123" s="35"/>
      <c r="MI123" s="35"/>
      <c r="MJ123" s="35"/>
      <c r="MK123" s="35"/>
      <c r="ML123" s="35"/>
      <c r="MM123" s="35"/>
      <c r="MN123" s="35"/>
      <c r="MO123" s="35"/>
      <c r="MP123" s="35"/>
      <c r="MQ123" s="35"/>
      <c r="MR123" s="35"/>
      <c r="MS123" s="35"/>
      <c r="MT123" s="35"/>
      <c r="MU123" s="35"/>
      <c r="MV123" s="35"/>
      <c r="MW123" s="35"/>
      <c r="MX123" s="35"/>
      <c r="MY123" s="35"/>
      <c r="MZ123" s="35"/>
      <c r="NA123" s="35"/>
      <c r="NB123" s="35"/>
      <c r="NC123" s="35"/>
      <c r="ND123" s="35"/>
      <c r="NE123" s="35"/>
      <c r="NF123" s="35"/>
      <c r="NG123" s="35"/>
      <c r="NH123" s="35"/>
      <c r="NI123" s="35"/>
      <c r="NJ123" s="35"/>
      <c r="NK123" s="35"/>
      <c r="NL123" s="35"/>
      <c r="NM123" s="35"/>
      <c r="NN123" s="35"/>
      <c r="NO123" s="35"/>
      <c r="NP123" s="35"/>
      <c r="NQ123" s="35"/>
      <c r="NR123" s="35"/>
      <c r="NS123" s="35"/>
      <c r="NT123" s="35"/>
      <c r="NU123" s="35"/>
      <c r="NV123" s="35"/>
      <c r="NW123" s="35"/>
      <c r="NX123" s="35"/>
      <c r="NY123" s="35"/>
      <c r="NZ123" s="35"/>
      <c r="OA123" s="35"/>
      <c r="OB123" s="35"/>
      <c r="OC123" s="35"/>
      <c r="OD123" s="35"/>
      <c r="OE123" s="35"/>
      <c r="OF123" s="35"/>
      <c r="OG123" s="35"/>
      <c r="OH123" s="35"/>
      <c r="OI123" s="35"/>
      <c r="OJ123" s="35"/>
      <c r="OK123" s="35"/>
      <c r="OL123" s="35"/>
      <c r="OM123" s="35"/>
      <c r="ON123" s="35"/>
      <c r="OO123" s="35"/>
      <c r="OP123" s="35"/>
      <c r="OQ123" s="35"/>
      <c r="OR123" s="35"/>
      <c r="OS123" s="35"/>
      <c r="OT123" s="35"/>
      <c r="OU123" s="35"/>
      <c r="OV123" s="35"/>
      <c r="OW123" s="35"/>
      <c r="OX123" s="35"/>
      <c r="OY123" s="35"/>
      <c r="OZ123" s="35"/>
      <c r="PA123" s="35"/>
      <c r="PB123" s="35"/>
      <c r="PC123" s="35"/>
      <c r="PD123" s="35"/>
      <c r="PE123" s="35"/>
      <c r="PF123" s="35"/>
      <c r="PG123" s="35"/>
      <c r="PH123" s="35"/>
      <c r="PI123" s="35"/>
      <c r="PJ123" s="35"/>
      <c r="PK123" s="35"/>
      <c r="PL123" s="35"/>
      <c r="PM123" s="35"/>
      <c r="PN123" s="35"/>
      <c r="PO123" s="35"/>
      <c r="PP123" s="35"/>
      <c r="PQ123" s="35"/>
      <c r="PR123" s="35"/>
      <c r="PS123" s="35"/>
      <c r="PT123" s="35"/>
      <c r="PU123" s="35"/>
      <c r="PV123" s="35"/>
      <c r="PW123" s="35"/>
      <c r="PX123" s="35"/>
      <c r="PY123" s="35"/>
      <c r="PZ123" s="35"/>
      <c r="QA123" s="35"/>
      <c r="QB123" s="35"/>
      <c r="QC123" s="35"/>
      <c r="QD123" s="35"/>
      <c r="QE123" s="35"/>
      <c r="QF123" s="35"/>
      <c r="QG123" s="35"/>
      <c r="QH123" s="35"/>
      <c r="QI123" s="35"/>
      <c r="QJ123" s="35"/>
      <c r="QK123" s="35"/>
      <c r="QL123" s="35"/>
      <c r="QM123" s="35"/>
      <c r="QN123" s="35"/>
      <c r="QO123" s="35"/>
      <c r="QP123" s="35"/>
      <c r="QQ123" s="35"/>
      <c r="QR123" s="35"/>
      <c r="QS123" s="35"/>
      <c r="QT123" s="35"/>
      <c r="QU123" s="35"/>
      <c r="QV123" s="35"/>
      <c r="QW123" s="35"/>
      <c r="QX123" s="35"/>
      <c r="QY123" s="35"/>
      <c r="QZ123" s="35"/>
      <c r="RA123" s="35"/>
      <c r="RB123" s="35"/>
      <c r="RC123" s="35"/>
      <c r="RD123" s="35"/>
      <c r="RE123" s="35"/>
      <c r="RF123" s="35"/>
      <c r="RG123" s="35"/>
      <c r="RH123" s="35"/>
      <c r="RI123" s="35"/>
      <c r="RJ123" s="35"/>
      <c r="RK123" s="35"/>
      <c r="RL123" s="35"/>
      <c r="RM123" s="35"/>
      <c r="RN123" s="35"/>
      <c r="RO123" s="35"/>
      <c r="RP123" s="35"/>
      <c r="RQ123" s="35"/>
      <c r="RR123" s="35"/>
      <c r="RS123" s="35"/>
      <c r="RT123" s="35"/>
      <c r="RU123" s="35"/>
      <c r="RV123" s="35"/>
      <c r="RW123" s="35"/>
      <c r="RX123" s="35"/>
      <c r="RY123" s="35"/>
      <c r="RZ123" s="35"/>
      <c r="SA123" s="35"/>
      <c r="SB123" s="35"/>
      <c r="SC123" s="35"/>
      <c r="SD123" s="35"/>
      <c r="SE123" s="35"/>
      <c r="SF123" s="35"/>
      <c r="SG123" s="35"/>
      <c r="SH123" s="35"/>
      <c r="SI123" s="35"/>
      <c r="SJ123" s="35"/>
      <c r="SK123" s="35"/>
      <c r="SL123" s="35"/>
      <c r="SM123" s="35"/>
      <c r="SN123" s="35"/>
      <c r="SO123" s="35"/>
      <c r="SP123" s="35"/>
      <c r="SQ123" s="35"/>
      <c r="SR123" s="35"/>
      <c r="SS123" s="35"/>
      <c r="ST123" s="35"/>
      <c r="SU123" s="35"/>
      <c r="SV123" s="35"/>
      <c r="SW123" s="35"/>
      <c r="SX123" s="35"/>
      <c r="SY123" s="35"/>
      <c r="SZ123" s="35"/>
      <c r="TA123" s="35"/>
      <c r="TB123" s="35"/>
      <c r="TC123" s="35"/>
      <c r="TD123" s="35"/>
      <c r="TE123" s="35"/>
      <c r="TF123" s="35"/>
      <c r="TG123" s="35"/>
      <c r="TH123" s="35"/>
      <c r="TI123" s="35"/>
      <c r="TJ123" s="35"/>
      <c r="TK123" s="35"/>
      <c r="TL123" s="35"/>
      <c r="TM123" s="35"/>
      <c r="TN123" s="35"/>
      <c r="TO123" s="35"/>
      <c r="TP123" s="35"/>
      <c r="TQ123" s="35"/>
      <c r="TR123" s="35"/>
      <c r="TS123" s="35"/>
      <c r="TT123" s="35"/>
      <c r="TU123" s="35"/>
      <c r="TV123" s="35"/>
      <c r="TW123" s="35"/>
      <c r="TX123" s="35"/>
      <c r="TY123" s="35"/>
      <c r="TZ123" s="35"/>
      <c r="UA123" s="35"/>
      <c r="UB123" s="35"/>
      <c r="UC123" s="35"/>
      <c r="UD123" s="35"/>
      <c r="UE123" s="35"/>
      <c r="UF123" s="35"/>
      <c r="UG123" s="35"/>
      <c r="UH123" s="35"/>
      <c r="UI123" s="35"/>
      <c r="UJ123" s="35"/>
      <c r="UK123" s="35"/>
      <c r="UL123" s="35"/>
      <c r="UM123" s="35"/>
      <c r="UN123" s="35"/>
      <c r="UO123" s="35"/>
      <c r="UP123" s="35"/>
      <c r="UQ123" s="35"/>
      <c r="UR123" s="35"/>
      <c r="US123" s="35"/>
      <c r="UT123" s="35"/>
      <c r="UU123" s="35"/>
      <c r="UV123" s="35"/>
      <c r="UW123" s="35"/>
      <c r="UX123" s="35"/>
      <c r="UY123" s="35"/>
      <c r="UZ123" s="35"/>
      <c r="VA123" s="35"/>
      <c r="VB123" s="35"/>
      <c r="VC123" s="35"/>
      <c r="VD123" s="35"/>
      <c r="VE123" s="35"/>
      <c r="VF123" s="35"/>
      <c r="VG123" s="35"/>
      <c r="VH123" s="35"/>
      <c r="VI123" s="35"/>
      <c r="VJ123" s="35"/>
      <c r="VK123" s="35"/>
      <c r="VL123" s="35"/>
      <c r="VM123" s="35"/>
      <c r="VN123" s="35"/>
      <c r="VO123" s="35"/>
      <c r="VP123" s="35"/>
      <c r="VQ123" s="35"/>
      <c r="VR123" s="35"/>
      <c r="VS123" s="35"/>
      <c r="VT123" s="35"/>
      <c r="VU123" s="35"/>
      <c r="VV123" s="35"/>
      <c r="VW123" s="35"/>
      <c r="VX123" s="35"/>
      <c r="VY123" s="35"/>
      <c r="VZ123" s="35"/>
      <c r="WA123" s="35"/>
      <c r="WB123" s="35"/>
      <c r="WC123" s="35"/>
      <c r="WD123" s="35"/>
      <c r="WE123" s="35"/>
      <c r="WF123" s="35"/>
      <c r="WG123" s="35"/>
      <c r="WH123" s="35"/>
      <c r="WI123" s="35"/>
      <c r="WJ123" s="35"/>
      <c r="WK123" s="35"/>
      <c r="WL123" s="35"/>
      <c r="WM123" s="35"/>
      <c r="WN123" s="35"/>
      <c r="WO123" s="35"/>
      <c r="WP123" s="35"/>
      <c r="WQ123" s="35"/>
      <c r="WR123" s="35"/>
      <c r="WS123" s="35"/>
      <c r="WT123" s="35"/>
      <c r="WU123" s="35"/>
      <c r="WV123" s="35"/>
      <c r="WW123" s="35"/>
      <c r="WX123" s="35"/>
      <c r="WY123" s="35"/>
      <c r="WZ123" s="35"/>
      <c r="XA123" s="35"/>
      <c r="XB123" s="35"/>
      <c r="XC123" s="35"/>
      <c r="XD123" s="35"/>
      <c r="XE123" s="35"/>
      <c r="XF123" s="35"/>
      <c r="XG123" s="35"/>
      <c r="XH123" s="35"/>
      <c r="XI123" s="35"/>
      <c r="XJ123" s="35"/>
      <c r="XK123" s="35"/>
      <c r="XL123" s="35"/>
      <c r="XM123" s="35"/>
      <c r="XN123" s="35"/>
      <c r="XO123" s="35"/>
      <c r="XP123" s="35"/>
      <c r="XQ123" s="35"/>
      <c r="XR123" s="35"/>
      <c r="XS123" s="35"/>
      <c r="XT123" s="35"/>
      <c r="XU123" s="35"/>
      <c r="XV123" s="35"/>
      <c r="XW123" s="35"/>
      <c r="XX123" s="35"/>
      <c r="XY123" s="35"/>
      <c r="XZ123" s="35"/>
      <c r="YA123" s="35"/>
      <c r="YB123" s="35"/>
      <c r="YC123" s="35"/>
      <c r="YD123" s="35"/>
      <c r="YE123" s="35"/>
      <c r="YF123" s="35"/>
      <c r="YG123" s="35"/>
      <c r="YH123" s="35"/>
      <c r="YI123" s="35"/>
      <c r="YJ123" s="35"/>
      <c r="YK123" s="35"/>
      <c r="YL123" s="35"/>
      <c r="YM123" s="35"/>
      <c r="YN123" s="35"/>
      <c r="YO123" s="35"/>
      <c r="YP123" s="35"/>
      <c r="YQ123" s="35"/>
      <c r="YR123" s="35"/>
      <c r="YS123" s="35"/>
      <c r="YT123" s="35"/>
      <c r="YU123" s="35"/>
      <c r="YV123" s="35"/>
      <c r="YW123" s="35"/>
      <c r="YX123" s="35"/>
      <c r="YY123" s="35"/>
      <c r="YZ123" s="35"/>
      <c r="ZA123" s="35"/>
      <c r="ZB123" s="35"/>
      <c r="ZC123" s="35"/>
      <c r="ZD123" s="35"/>
      <c r="ZE123" s="35"/>
      <c r="ZF123" s="35"/>
      <c r="ZG123" s="35"/>
      <c r="ZH123" s="35"/>
      <c r="ZI123" s="35"/>
      <c r="ZJ123" s="35"/>
      <c r="ZK123" s="35"/>
      <c r="ZL123" s="35"/>
      <c r="ZM123" s="35"/>
      <c r="ZN123" s="35"/>
      <c r="ZO123" s="35"/>
      <c r="ZP123" s="35"/>
      <c r="ZQ123" s="35"/>
      <c r="ZR123" s="35"/>
      <c r="ZS123" s="35"/>
      <c r="ZT123" s="35"/>
      <c r="ZU123" s="35"/>
      <c r="ZV123" s="35"/>
      <c r="ZW123" s="35"/>
      <c r="ZX123" s="35"/>
      <c r="ZY123" s="35"/>
      <c r="ZZ123" s="35"/>
      <c r="AAA123" s="35"/>
      <c r="AAB123" s="35"/>
      <c r="AAC123" s="35"/>
      <c r="AAD123" s="35"/>
      <c r="AAE123" s="35"/>
      <c r="AAF123" s="35"/>
      <c r="AAG123" s="35"/>
      <c r="AAH123" s="35"/>
      <c r="AAI123" s="35"/>
      <c r="AAJ123" s="35"/>
      <c r="AAK123" s="35"/>
      <c r="AAL123" s="35"/>
      <c r="AAM123" s="35"/>
      <c r="AAN123" s="35"/>
      <c r="AAO123" s="35"/>
      <c r="AAP123" s="35"/>
      <c r="AAQ123" s="35"/>
      <c r="AAR123" s="35"/>
      <c r="AAS123" s="35"/>
      <c r="AAT123" s="35"/>
      <c r="AAU123" s="35"/>
      <c r="AAV123" s="35"/>
      <c r="AAW123" s="35"/>
      <c r="AAX123" s="35"/>
      <c r="AAY123" s="35"/>
      <c r="AAZ123" s="35"/>
      <c r="ABA123" s="35"/>
      <c r="ABB123" s="35"/>
      <c r="ABC123" s="35"/>
      <c r="ABD123" s="35"/>
      <c r="ABE123" s="35"/>
      <c r="ABF123" s="35"/>
      <c r="ABG123" s="35"/>
      <c r="ABH123" s="35"/>
      <c r="ABI123" s="35"/>
      <c r="ABJ123" s="35"/>
      <c r="ABK123" s="35"/>
      <c r="ABL123" s="35"/>
      <c r="ABM123" s="35"/>
      <c r="ABN123" s="35"/>
      <c r="ABO123" s="35"/>
      <c r="ABP123" s="35"/>
      <c r="ABQ123" s="35"/>
      <c r="ABR123" s="35"/>
      <c r="ABS123" s="35"/>
      <c r="ABT123" s="35"/>
      <c r="ABU123" s="35"/>
      <c r="ABV123" s="35"/>
      <c r="ABW123" s="35"/>
      <c r="ABX123" s="35"/>
      <c r="ABY123" s="35"/>
      <c r="ABZ123" s="35"/>
      <c r="ACA123" s="35"/>
      <c r="ACB123" s="35"/>
      <c r="ACC123" s="35"/>
      <c r="ACD123" s="35"/>
      <c r="ACE123" s="35"/>
      <c r="ACF123" s="35"/>
      <c r="ACG123" s="35"/>
      <c r="ACH123" s="35"/>
      <c r="ACI123" s="35"/>
      <c r="ACJ123" s="35"/>
      <c r="ACK123" s="35"/>
      <c r="ACL123" s="35"/>
      <c r="ACM123" s="35"/>
      <c r="ACN123" s="35"/>
      <c r="ACO123" s="35"/>
      <c r="ACP123" s="35"/>
      <c r="ACQ123" s="35"/>
      <c r="ACR123" s="35"/>
      <c r="ACS123" s="35"/>
      <c r="ACT123" s="35"/>
      <c r="ACU123" s="35"/>
      <c r="ACV123" s="35"/>
      <c r="ACW123" s="35"/>
      <c r="ACX123" s="35"/>
      <c r="ACY123" s="35"/>
      <c r="ACZ123" s="35"/>
      <c r="ADA123" s="35"/>
      <c r="ADB123" s="35"/>
      <c r="ADC123" s="35"/>
      <c r="ADD123" s="35"/>
      <c r="ADE123" s="35"/>
      <c r="ADF123" s="35"/>
      <c r="ADG123" s="35"/>
      <c r="ADH123" s="35"/>
      <c r="ADI123" s="35"/>
      <c r="ADJ123" s="35"/>
      <c r="ADK123" s="35"/>
      <c r="ADL123" s="35"/>
      <c r="ADM123" s="35"/>
      <c r="ADN123" s="35"/>
      <c r="ADO123" s="35"/>
      <c r="ADP123" s="35"/>
      <c r="ADQ123" s="35"/>
      <c r="ADR123" s="35"/>
      <c r="ADS123" s="35"/>
      <c r="ADT123" s="35"/>
      <c r="ADU123" s="35"/>
      <c r="ADV123" s="35"/>
      <c r="ADW123" s="35"/>
      <c r="ADX123" s="35"/>
      <c r="ADY123" s="35"/>
      <c r="ADZ123" s="35"/>
      <c r="AEA123" s="35"/>
      <c r="AEB123" s="35"/>
      <c r="AEC123" s="35"/>
      <c r="AED123" s="35"/>
      <c r="AEE123" s="35"/>
      <c r="AEF123" s="35"/>
      <c r="AEG123" s="35"/>
      <c r="AEH123" s="35"/>
      <c r="AEI123" s="35"/>
      <c r="AEJ123" s="35"/>
      <c r="AEK123" s="35"/>
      <c r="AEL123" s="35"/>
      <c r="AEM123" s="35"/>
      <c r="AEN123" s="35"/>
      <c r="AEO123" s="35"/>
      <c r="AEP123" s="35"/>
      <c r="AEQ123" s="35"/>
      <c r="AER123" s="35"/>
      <c r="AES123" s="35"/>
      <c r="AET123" s="35"/>
      <c r="AEU123" s="35"/>
      <c r="AEV123" s="35"/>
      <c r="AEW123" s="35"/>
      <c r="AEX123" s="35"/>
      <c r="AEY123" s="35"/>
      <c r="AEZ123" s="35"/>
      <c r="AFA123" s="35"/>
      <c r="AFB123" s="35"/>
      <c r="AFC123" s="35"/>
      <c r="AFD123" s="35"/>
      <c r="AFE123" s="35"/>
      <c r="AFF123" s="35"/>
      <c r="AFG123" s="35"/>
      <c r="AFH123" s="35"/>
      <c r="AFI123" s="35"/>
      <c r="AFJ123" s="35"/>
      <c r="AFK123" s="35"/>
      <c r="AFL123" s="35"/>
      <c r="AFM123" s="35"/>
      <c r="AFN123" s="35"/>
      <c r="AFO123" s="35"/>
      <c r="AFP123" s="35"/>
      <c r="AFQ123" s="35"/>
      <c r="AFR123" s="35"/>
      <c r="AFS123" s="35"/>
      <c r="AFT123" s="35"/>
      <c r="AFU123" s="35"/>
      <c r="AFV123" s="35"/>
      <c r="AFW123" s="35"/>
      <c r="AFX123" s="35"/>
      <c r="AFY123" s="35"/>
      <c r="AFZ123" s="35"/>
      <c r="AGA123" s="35"/>
      <c r="AGB123" s="35"/>
      <c r="AGC123" s="35"/>
      <c r="AGD123" s="35"/>
      <c r="AGE123" s="35"/>
      <c r="AGF123" s="35"/>
      <c r="AGG123" s="35"/>
      <c r="AGH123" s="35"/>
      <c r="AGI123" s="35"/>
      <c r="AGJ123" s="35"/>
      <c r="AGK123" s="35"/>
      <c r="AGL123" s="35"/>
      <c r="AGM123" s="35"/>
      <c r="AGN123" s="35"/>
      <c r="AGO123" s="35"/>
      <c r="AGP123" s="35"/>
      <c r="AGQ123" s="35"/>
      <c r="AGR123" s="35"/>
      <c r="AGS123" s="35"/>
      <c r="AGT123" s="35"/>
      <c r="AGU123" s="35"/>
      <c r="AGV123" s="35"/>
      <c r="AGW123" s="35"/>
      <c r="AGX123" s="35"/>
      <c r="AGY123" s="35"/>
      <c r="AGZ123" s="35"/>
      <c r="AHA123" s="35"/>
      <c r="AHB123" s="35"/>
      <c r="AHC123" s="35"/>
      <c r="AHD123" s="35"/>
      <c r="AHE123" s="35"/>
      <c r="AHF123" s="35"/>
      <c r="AHG123" s="35"/>
      <c r="AHH123" s="35"/>
      <c r="AHI123" s="35"/>
      <c r="AHJ123" s="35"/>
      <c r="AHK123" s="35"/>
      <c r="AHL123" s="35"/>
      <c r="AHM123" s="35"/>
      <c r="AHN123" s="35"/>
      <c r="AHO123" s="35"/>
      <c r="AHP123" s="35"/>
      <c r="AHQ123" s="35"/>
      <c r="AHR123" s="35"/>
      <c r="AHS123" s="35"/>
      <c r="AHT123" s="35"/>
      <c r="AHU123" s="35"/>
      <c r="AHV123" s="35"/>
      <c r="AHW123" s="35"/>
      <c r="AHX123" s="35"/>
      <c r="AHY123" s="35"/>
      <c r="AHZ123" s="35"/>
      <c r="AIA123" s="35"/>
      <c r="AIB123" s="35"/>
      <c r="AIC123" s="35"/>
      <c r="AID123" s="35"/>
      <c r="AIE123" s="35"/>
      <c r="AIF123" s="35"/>
      <c r="AIG123" s="35"/>
      <c r="AIH123" s="35"/>
      <c r="AII123" s="35"/>
      <c r="AIJ123" s="35"/>
      <c r="AIK123" s="35"/>
      <c r="AIL123" s="35"/>
      <c r="AIM123" s="35"/>
      <c r="AIN123" s="35"/>
      <c r="AIO123" s="35"/>
      <c r="AIP123" s="35"/>
      <c r="AIQ123" s="35"/>
      <c r="AIR123" s="35"/>
      <c r="AIS123" s="35"/>
      <c r="AIT123" s="35"/>
      <c r="AIU123" s="35"/>
      <c r="AIV123" s="35"/>
      <c r="AIW123" s="35"/>
      <c r="AIX123" s="35"/>
      <c r="AIY123" s="35"/>
      <c r="AIZ123" s="35"/>
      <c r="AJA123" s="35"/>
      <c r="AJB123" s="35"/>
      <c r="AJC123" s="35"/>
      <c r="AJD123" s="35"/>
      <c r="AJE123" s="35"/>
      <c r="AJF123" s="35"/>
      <c r="AJG123" s="35"/>
      <c r="AJH123" s="35"/>
      <c r="AJI123" s="35"/>
      <c r="AJJ123" s="35"/>
      <c r="AJK123" s="35"/>
      <c r="AJL123" s="35"/>
      <c r="AJM123" s="35"/>
      <c r="AJN123" s="35"/>
      <c r="AJO123" s="35"/>
      <c r="AJP123" s="35"/>
      <c r="AJQ123" s="35"/>
      <c r="AJR123" s="35"/>
      <c r="AJS123" s="35"/>
      <c r="AJT123" s="35"/>
      <c r="AJU123" s="35"/>
      <c r="AJV123" s="35"/>
      <c r="AJW123" s="35"/>
      <c r="AJX123" s="35"/>
      <c r="AJY123" s="35"/>
      <c r="AJZ123" s="35"/>
      <c r="AKA123" s="35"/>
      <c r="AKB123" s="35"/>
      <c r="AKC123" s="35"/>
      <c r="AKD123" s="35"/>
      <c r="AKE123" s="35"/>
      <c r="AKF123" s="35"/>
      <c r="AKG123" s="35"/>
      <c r="AKH123" s="35"/>
      <c r="AKI123" s="35"/>
      <c r="AKJ123" s="35"/>
      <c r="AKK123" s="35"/>
      <c r="AKL123" s="35"/>
      <c r="AKM123" s="35"/>
      <c r="AKN123" s="35"/>
      <c r="AKO123" s="35"/>
      <c r="AKP123" s="35"/>
      <c r="AKQ123" s="35"/>
      <c r="AKR123" s="35"/>
      <c r="AKS123" s="35"/>
      <c r="AKT123" s="35"/>
      <c r="AKU123" s="35"/>
      <c r="AKV123" s="35"/>
      <c r="AKW123" s="35"/>
      <c r="AKX123" s="35"/>
      <c r="AKY123" s="35"/>
      <c r="AKZ123" s="35"/>
      <c r="ALA123" s="35"/>
      <c r="ALB123" s="35"/>
      <c r="ALC123" s="35"/>
      <c r="ALD123" s="35"/>
      <c r="ALE123" s="35"/>
      <c r="ALF123" s="35"/>
      <c r="ALG123" s="35"/>
      <c r="ALH123" s="35"/>
      <c r="ALI123" s="35"/>
      <c r="ALJ123" s="35"/>
      <c r="ALK123" s="35"/>
      <c r="ALL123" s="35"/>
      <c r="ALM123" s="35"/>
      <c r="ALN123" s="35"/>
      <c r="ALO123" s="35"/>
      <c r="ALP123" s="35"/>
      <c r="ALQ123" s="35"/>
      <c r="ALR123" s="35"/>
      <c r="ALS123" s="35"/>
      <c r="ALT123" s="35"/>
      <c r="ALU123" s="35"/>
      <c r="ALV123" s="35"/>
      <c r="ALW123" s="35"/>
      <c r="ALX123" s="35"/>
      <c r="ALY123" s="35"/>
      <c r="ALZ123" s="35"/>
      <c r="AMA123" s="35"/>
      <c r="AMB123" s="35"/>
      <c r="AMC123" s="35"/>
      <c r="AMD123" s="35"/>
      <c r="AME123" s="35"/>
      <c r="AMF123" s="35"/>
      <c r="AMG123" s="35"/>
      <c r="AMH123" s="35"/>
      <c r="AMI123" s="35"/>
      <c r="AMJ123" s="35"/>
      <c r="AMK123" s="35"/>
    </row>
    <row r="124" s="1" customFormat="1" ht="20.1" customHeight="1" spans="1:1025">
      <c r="A124" s="11">
        <v>10</v>
      </c>
      <c r="B124" s="11">
        <v>121</v>
      </c>
      <c r="C124" s="12" t="s">
        <v>53</v>
      </c>
      <c r="D124" s="13" t="s">
        <v>18</v>
      </c>
      <c r="E124" s="14" t="s">
        <v>40</v>
      </c>
      <c r="F124" s="14" t="s">
        <v>54</v>
      </c>
      <c r="G124" s="13" t="s">
        <v>21</v>
      </c>
      <c r="H124" s="15" t="s">
        <v>55</v>
      </c>
      <c r="I124" s="20" t="s">
        <v>56</v>
      </c>
      <c r="J124" s="13">
        <v>7</v>
      </c>
      <c r="K124" s="21">
        <v>8.616</v>
      </c>
      <c r="L124" s="22">
        <f>K124/0.003375</f>
        <v>2552.88888888889</v>
      </c>
      <c r="M124" s="23">
        <v>269.8</v>
      </c>
      <c r="N124" s="15">
        <f>M124/22.5</f>
        <v>11.9911111111111</v>
      </c>
      <c r="O124" s="15">
        <f>AVERAGE(N124:N126)</f>
        <v>11.2118518518519</v>
      </c>
      <c r="P124" s="15">
        <f>(O124/15)*100</f>
        <v>74.7456790123457</v>
      </c>
      <c r="Q124" s="30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3"/>
      <c r="AG124" s="34"/>
      <c r="AH124" s="34"/>
      <c r="AI124" s="34"/>
      <c r="AJ124" s="34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  <c r="BD124" s="35"/>
      <c r="BE124" s="35"/>
      <c r="BF124" s="35"/>
      <c r="BG124" s="35"/>
      <c r="BH124" s="35"/>
      <c r="BI124" s="35"/>
      <c r="BJ124" s="35"/>
      <c r="BK124" s="35"/>
      <c r="BL124" s="35"/>
      <c r="BM124" s="35"/>
      <c r="BN124" s="35"/>
      <c r="BO124" s="35"/>
      <c r="BP124" s="35"/>
      <c r="BQ124" s="35"/>
      <c r="BR124" s="35"/>
      <c r="BS124" s="35"/>
      <c r="BT124" s="35"/>
      <c r="BU124" s="35"/>
      <c r="BV124" s="35"/>
      <c r="BW124" s="35"/>
      <c r="BX124" s="35"/>
      <c r="BY124" s="35"/>
      <c r="BZ124" s="35"/>
      <c r="CA124" s="35"/>
      <c r="CB124" s="35"/>
      <c r="CC124" s="35"/>
      <c r="CD124" s="35"/>
      <c r="CE124" s="35"/>
      <c r="CF124" s="35"/>
      <c r="CG124" s="35"/>
      <c r="CH124" s="35"/>
      <c r="CI124" s="35"/>
      <c r="CJ124" s="35"/>
      <c r="CK124" s="35"/>
      <c r="CL124" s="35"/>
      <c r="CM124" s="35"/>
      <c r="CN124" s="35"/>
      <c r="CO124" s="35"/>
      <c r="CP124" s="35"/>
      <c r="CQ124" s="35"/>
      <c r="CR124" s="35"/>
      <c r="CS124" s="35"/>
      <c r="CT124" s="35"/>
      <c r="CU124" s="35"/>
      <c r="CV124" s="35"/>
      <c r="CW124" s="35"/>
      <c r="CX124" s="35"/>
      <c r="CY124" s="35"/>
      <c r="CZ124" s="35"/>
      <c r="DA124" s="35"/>
      <c r="DB124" s="35"/>
      <c r="DC124" s="35"/>
      <c r="DD124" s="35"/>
      <c r="DE124" s="35"/>
      <c r="DF124" s="35"/>
      <c r="DG124" s="35"/>
      <c r="DH124" s="35"/>
      <c r="DI124" s="35"/>
      <c r="DJ124" s="35"/>
      <c r="DK124" s="35"/>
      <c r="DL124" s="35"/>
      <c r="DM124" s="35"/>
      <c r="DN124" s="35"/>
      <c r="DO124" s="35"/>
      <c r="DP124" s="35"/>
      <c r="DQ124" s="35"/>
      <c r="DR124" s="35"/>
      <c r="DS124" s="35"/>
      <c r="DT124" s="35"/>
      <c r="DU124" s="35"/>
      <c r="DV124" s="35"/>
      <c r="DW124" s="35"/>
      <c r="DX124" s="35"/>
      <c r="DY124" s="35"/>
      <c r="DZ124" s="35"/>
      <c r="EA124" s="35"/>
      <c r="EB124" s="35"/>
      <c r="EC124" s="35"/>
      <c r="ED124" s="35"/>
      <c r="EE124" s="35"/>
      <c r="EF124" s="35"/>
      <c r="EG124" s="35"/>
      <c r="EH124" s="35"/>
      <c r="EI124" s="35"/>
      <c r="EJ124" s="35"/>
      <c r="EK124" s="35"/>
      <c r="EL124" s="35"/>
      <c r="EM124" s="35"/>
      <c r="EN124" s="35"/>
      <c r="EO124" s="35"/>
      <c r="EP124" s="35"/>
      <c r="EQ124" s="35"/>
      <c r="ER124" s="35"/>
      <c r="ES124" s="35"/>
      <c r="ET124" s="35"/>
      <c r="EU124" s="35"/>
      <c r="EV124" s="35"/>
      <c r="EW124" s="35"/>
      <c r="EX124" s="35"/>
      <c r="EY124" s="35"/>
      <c r="EZ124" s="35"/>
      <c r="FA124" s="35"/>
      <c r="FB124" s="35"/>
      <c r="FC124" s="35"/>
      <c r="FD124" s="35"/>
      <c r="FE124" s="35"/>
      <c r="FF124" s="35"/>
      <c r="FG124" s="35"/>
      <c r="FH124" s="35"/>
      <c r="FI124" s="35"/>
      <c r="FJ124" s="35"/>
      <c r="FK124" s="35"/>
      <c r="FL124" s="35"/>
      <c r="FM124" s="35"/>
      <c r="FN124" s="35"/>
      <c r="FO124" s="35"/>
      <c r="FP124" s="35"/>
      <c r="FQ124" s="35"/>
      <c r="FR124" s="35"/>
      <c r="FS124" s="35"/>
      <c r="FT124" s="35"/>
      <c r="FU124" s="35"/>
      <c r="FV124" s="35"/>
      <c r="FW124" s="35"/>
      <c r="FX124" s="35"/>
      <c r="FY124" s="35"/>
      <c r="FZ124" s="35"/>
      <c r="GA124" s="35"/>
      <c r="GB124" s="35"/>
      <c r="GC124" s="35"/>
      <c r="GD124" s="35"/>
      <c r="GE124" s="35"/>
      <c r="GF124" s="35"/>
      <c r="GG124" s="35"/>
      <c r="GH124" s="35"/>
      <c r="GI124" s="35"/>
      <c r="GJ124" s="35"/>
      <c r="GK124" s="35"/>
      <c r="GL124" s="35"/>
      <c r="GM124" s="35"/>
      <c r="GN124" s="35"/>
      <c r="GO124" s="35"/>
      <c r="GP124" s="35"/>
      <c r="GQ124" s="35"/>
      <c r="GR124" s="35"/>
      <c r="GS124" s="35"/>
      <c r="GT124" s="35"/>
      <c r="GU124" s="35"/>
      <c r="GV124" s="35"/>
      <c r="GW124" s="35"/>
      <c r="GX124" s="35"/>
      <c r="GY124" s="35"/>
      <c r="GZ124" s="35"/>
      <c r="HA124" s="35"/>
      <c r="HB124" s="35"/>
      <c r="HC124" s="35"/>
      <c r="HD124" s="35"/>
      <c r="HE124" s="35"/>
      <c r="HF124" s="35"/>
      <c r="HG124" s="35"/>
      <c r="HH124" s="35"/>
      <c r="HI124" s="35"/>
      <c r="HJ124" s="35"/>
      <c r="HK124" s="35"/>
      <c r="HL124" s="35"/>
      <c r="HM124" s="35"/>
      <c r="HN124" s="35"/>
      <c r="HO124" s="35"/>
      <c r="HP124" s="35"/>
      <c r="HQ124" s="35"/>
      <c r="HR124" s="35"/>
      <c r="HS124" s="35"/>
      <c r="HT124" s="35"/>
      <c r="HU124" s="35"/>
      <c r="HV124" s="35"/>
      <c r="HW124" s="35"/>
      <c r="HX124" s="35"/>
      <c r="HY124" s="35"/>
      <c r="HZ124" s="35"/>
      <c r="IA124" s="35"/>
      <c r="IB124" s="35"/>
      <c r="IC124" s="35"/>
      <c r="ID124" s="35"/>
      <c r="IE124" s="35"/>
      <c r="IF124" s="35"/>
      <c r="IG124" s="35"/>
      <c r="IH124" s="35"/>
      <c r="II124" s="35"/>
      <c r="IJ124" s="35"/>
      <c r="IK124" s="35"/>
      <c r="IL124" s="35"/>
      <c r="IM124" s="35"/>
      <c r="IN124" s="35"/>
      <c r="IO124" s="35"/>
      <c r="IP124" s="35"/>
      <c r="IQ124" s="35"/>
      <c r="IR124" s="35"/>
      <c r="IS124" s="35"/>
      <c r="IT124" s="35"/>
      <c r="IU124" s="35"/>
      <c r="IV124" s="35"/>
      <c r="IW124" s="35"/>
      <c r="IX124" s="35"/>
      <c r="IY124" s="35"/>
      <c r="IZ124" s="35"/>
      <c r="JA124" s="35"/>
      <c r="JB124" s="35"/>
      <c r="JC124" s="35"/>
      <c r="JD124" s="35"/>
      <c r="JE124" s="35"/>
      <c r="JF124" s="35"/>
      <c r="JG124" s="35"/>
      <c r="JH124" s="35"/>
      <c r="JI124" s="35"/>
      <c r="JJ124" s="35"/>
      <c r="JK124" s="35"/>
      <c r="JL124" s="35"/>
      <c r="JM124" s="35"/>
      <c r="JN124" s="35"/>
      <c r="JO124" s="35"/>
      <c r="JP124" s="35"/>
      <c r="JQ124" s="35"/>
      <c r="JR124" s="35"/>
      <c r="JS124" s="35"/>
      <c r="JT124" s="35"/>
      <c r="JU124" s="35"/>
      <c r="JV124" s="35"/>
      <c r="JW124" s="35"/>
      <c r="JX124" s="35"/>
      <c r="JY124" s="35"/>
      <c r="JZ124" s="35"/>
      <c r="KA124" s="35"/>
      <c r="KB124" s="35"/>
      <c r="KC124" s="35"/>
      <c r="KD124" s="35"/>
      <c r="KE124" s="35"/>
      <c r="KF124" s="35"/>
      <c r="KG124" s="35"/>
      <c r="KH124" s="35"/>
      <c r="KI124" s="35"/>
      <c r="KJ124" s="35"/>
      <c r="KK124" s="35"/>
      <c r="KL124" s="35"/>
      <c r="KM124" s="35"/>
      <c r="KN124" s="35"/>
      <c r="KO124" s="35"/>
      <c r="KP124" s="35"/>
      <c r="KQ124" s="35"/>
      <c r="KR124" s="35"/>
      <c r="KS124" s="35"/>
      <c r="KT124" s="35"/>
      <c r="KU124" s="35"/>
      <c r="KV124" s="35"/>
      <c r="KW124" s="35"/>
      <c r="KX124" s="35"/>
      <c r="KY124" s="35"/>
      <c r="KZ124" s="35"/>
      <c r="LA124" s="35"/>
      <c r="LB124" s="35"/>
      <c r="LC124" s="35"/>
      <c r="LD124" s="35"/>
      <c r="LE124" s="35"/>
      <c r="LF124" s="35"/>
      <c r="LG124" s="35"/>
      <c r="LH124" s="35"/>
      <c r="LI124" s="35"/>
      <c r="LJ124" s="35"/>
      <c r="LK124" s="35"/>
      <c r="LL124" s="35"/>
      <c r="LM124" s="35"/>
      <c r="LN124" s="35"/>
      <c r="LO124" s="35"/>
      <c r="LP124" s="35"/>
      <c r="LQ124" s="35"/>
      <c r="LR124" s="35"/>
      <c r="LS124" s="35"/>
      <c r="LT124" s="35"/>
      <c r="LU124" s="35"/>
      <c r="LV124" s="35"/>
      <c r="LW124" s="35"/>
      <c r="LX124" s="35"/>
      <c r="LY124" s="35"/>
      <c r="LZ124" s="35"/>
      <c r="MA124" s="35"/>
      <c r="MB124" s="35"/>
      <c r="MC124" s="35"/>
      <c r="MD124" s="35"/>
      <c r="ME124" s="35"/>
      <c r="MF124" s="35"/>
      <c r="MG124" s="35"/>
      <c r="MH124" s="35"/>
      <c r="MI124" s="35"/>
      <c r="MJ124" s="35"/>
      <c r="MK124" s="35"/>
      <c r="ML124" s="35"/>
      <c r="MM124" s="35"/>
      <c r="MN124" s="35"/>
      <c r="MO124" s="35"/>
      <c r="MP124" s="35"/>
      <c r="MQ124" s="35"/>
      <c r="MR124" s="35"/>
      <c r="MS124" s="35"/>
      <c r="MT124" s="35"/>
      <c r="MU124" s="35"/>
      <c r="MV124" s="35"/>
      <c r="MW124" s="35"/>
      <c r="MX124" s="35"/>
      <c r="MY124" s="35"/>
      <c r="MZ124" s="35"/>
      <c r="NA124" s="35"/>
      <c r="NB124" s="35"/>
      <c r="NC124" s="35"/>
      <c r="ND124" s="35"/>
      <c r="NE124" s="35"/>
      <c r="NF124" s="35"/>
      <c r="NG124" s="35"/>
      <c r="NH124" s="35"/>
      <c r="NI124" s="35"/>
      <c r="NJ124" s="35"/>
      <c r="NK124" s="35"/>
      <c r="NL124" s="35"/>
      <c r="NM124" s="35"/>
      <c r="NN124" s="35"/>
      <c r="NO124" s="35"/>
      <c r="NP124" s="35"/>
      <c r="NQ124" s="35"/>
      <c r="NR124" s="35"/>
      <c r="NS124" s="35"/>
      <c r="NT124" s="35"/>
      <c r="NU124" s="35"/>
      <c r="NV124" s="35"/>
      <c r="NW124" s="35"/>
      <c r="NX124" s="35"/>
      <c r="NY124" s="35"/>
      <c r="NZ124" s="35"/>
      <c r="OA124" s="35"/>
      <c r="OB124" s="35"/>
      <c r="OC124" s="35"/>
      <c r="OD124" s="35"/>
      <c r="OE124" s="35"/>
      <c r="OF124" s="35"/>
      <c r="OG124" s="35"/>
      <c r="OH124" s="35"/>
      <c r="OI124" s="35"/>
      <c r="OJ124" s="35"/>
      <c r="OK124" s="35"/>
      <c r="OL124" s="35"/>
      <c r="OM124" s="35"/>
      <c r="ON124" s="35"/>
      <c r="OO124" s="35"/>
      <c r="OP124" s="35"/>
      <c r="OQ124" s="35"/>
      <c r="OR124" s="35"/>
      <c r="OS124" s="35"/>
      <c r="OT124" s="35"/>
      <c r="OU124" s="35"/>
      <c r="OV124" s="35"/>
      <c r="OW124" s="35"/>
      <c r="OX124" s="35"/>
      <c r="OY124" s="35"/>
      <c r="OZ124" s="35"/>
      <c r="PA124" s="35"/>
      <c r="PB124" s="35"/>
      <c r="PC124" s="35"/>
      <c r="PD124" s="35"/>
      <c r="PE124" s="35"/>
      <c r="PF124" s="35"/>
      <c r="PG124" s="35"/>
      <c r="PH124" s="35"/>
      <c r="PI124" s="35"/>
      <c r="PJ124" s="35"/>
      <c r="PK124" s="35"/>
      <c r="PL124" s="35"/>
      <c r="PM124" s="35"/>
      <c r="PN124" s="35"/>
      <c r="PO124" s="35"/>
      <c r="PP124" s="35"/>
      <c r="PQ124" s="35"/>
      <c r="PR124" s="35"/>
      <c r="PS124" s="35"/>
      <c r="PT124" s="35"/>
      <c r="PU124" s="35"/>
      <c r="PV124" s="35"/>
      <c r="PW124" s="35"/>
      <c r="PX124" s="35"/>
      <c r="PY124" s="35"/>
      <c r="PZ124" s="35"/>
      <c r="QA124" s="35"/>
      <c r="QB124" s="35"/>
      <c r="QC124" s="35"/>
      <c r="QD124" s="35"/>
      <c r="QE124" s="35"/>
      <c r="QF124" s="35"/>
      <c r="QG124" s="35"/>
      <c r="QH124" s="35"/>
      <c r="QI124" s="35"/>
      <c r="QJ124" s="35"/>
      <c r="QK124" s="35"/>
      <c r="QL124" s="35"/>
      <c r="QM124" s="35"/>
      <c r="QN124" s="35"/>
      <c r="QO124" s="35"/>
      <c r="QP124" s="35"/>
      <c r="QQ124" s="35"/>
      <c r="QR124" s="35"/>
      <c r="QS124" s="35"/>
      <c r="QT124" s="35"/>
      <c r="QU124" s="35"/>
      <c r="QV124" s="35"/>
      <c r="QW124" s="35"/>
      <c r="QX124" s="35"/>
      <c r="QY124" s="35"/>
      <c r="QZ124" s="35"/>
      <c r="RA124" s="35"/>
      <c r="RB124" s="35"/>
      <c r="RC124" s="35"/>
      <c r="RD124" s="35"/>
      <c r="RE124" s="35"/>
      <c r="RF124" s="35"/>
      <c r="RG124" s="35"/>
      <c r="RH124" s="35"/>
      <c r="RI124" s="35"/>
      <c r="RJ124" s="35"/>
      <c r="RK124" s="35"/>
      <c r="RL124" s="35"/>
      <c r="RM124" s="35"/>
      <c r="RN124" s="35"/>
      <c r="RO124" s="35"/>
      <c r="RP124" s="35"/>
      <c r="RQ124" s="35"/>
      <c r="RR124" s="35"/>
      <c r="RS124" s="35"/>
      <c r="RT124" s="35"/>
      <c r="RU124" s="35"/>
      <c r="RV124" s="35"/>
      <c r="RW124" s="35"/>
      <c r="RX124" s="35"/>
      <c r="RY124" s="35"/>
      <c r="RZ124" s="35"/>
      <c r="SA124" s="35"/>
      <c r="SB124" s="35"/>
      <c r="SC124" s="35"/>
      <c r="SD124" s="35"/>
      <c r="SE124" s="35"/>
      <c r="SF124" s="35"/>
      <c r="SG124" s="35"/>
      <c r="SH124" s="35"/>
      <c r="SI124" s="35"/>
      <c r="SJ124" s="35"/>
      <c r="SK124" s="35"/>
      <c r="SL124" s="35"/>
      <c r="SM124" s="35"/>
      <c r="SN124" s="35"/>
      <c r="SO124" s="35"/>
      <c r="SP124" s="35"/>
      <c r="SQ124" s="35"/>
      <c r="SR124" s="35"/>
      <c r="SS124" s="35"/>
      <c r="ST124" s="35"/>
      <c r="SU124" s="35"/>
      <c r="SV124" s="35"/>
      <c r="SW124" s="35"/>
      <c r="SX124" s="35"/>
      <c r="SY124" s="35"/>
      <c r="SZ124" s="35"/>
      <c r="TA124" s="35"/>
      <c r="TB124" s="35"/>
      <c r="TC124" s="35"/>
      <c r="TD124" s="35"/>
      <c r="TE124" s="35"/>
      <c r="TF124" s="35"/>
      <c r="TG124" s="35"/>
      <c r="TH124" s="35"/>
      <c r="TI124" s="35"/>
      <c r="TJ124" s="35"/>
      <c r="TK124" s="35"/>
      <c r="TL124" s="35"/>
      <c r="TM124" s="35"/>
      <c r="TN124" s="35"/>
      <c r="TO124" s="35"/>
      <c r="TP124" s="35"/>
      <c r="TQ124" s="35"/>
      <c r="TR124" s="35"/>
      <c r="TS124" s="35"/>
      <c r="TT124" s="35"/>
      <c r="TU124" s="35"/>
      <c r="TV124" s="35"/>
      <c r="TW124" s="35"/>
      <c r="TX124" s="35"/>
      <c r="TY124" s="35"/>
      <c r="TZ124" s="35"/>
      <c r="UA124" s="35"/>
      <c r="UB124" s="35"/>
      <c r="UC124" s="35"/>
      <c r="UD124" s="35"/>
      <c r="UE124" s="35"/>
      <c r="UF124" s="35"/>
      <c r="UG124" s="35"/>
      <c r="UH124" s="35"/>
      <c r="UI124" s="35"/>
      <c r="UJ124" s="35"/>
      <c r="UK124" s="35"/>
      <c r="UL124" s="35"/>
      <c r="UM124" s="35"/>
      <c r="UN124" s="35"/>
      <c r="UO124" s="35"/>
      <c r="UP124" s="35"/>
      <c r="UQ124" s="35"/>
      <c r="UR124" s="35"/>
      <c r="US124" s="35"/>
      <c r="UT124" s="35"/>
      <c r="UU124" s="35"/>
      <c r="UV124" s="35"/>
      <c r="UW124" s="35"/>
      <c r="UX124" s="35"/>
      <c r="UY124" s="35"/>
      <c r="UZ124" s="35"/>
      <c r="VA124" s="35"/>
      <c r="VB124" s="35"/>
      <c r="VC124" s="35"/>
      <c r="VD124" s="35"/>
      <c r="VE124" s="35"/>
      <c r="VF124" s="35"/>
      <c r="VG124" s="35"/>
      <c r="VH124" s="35"/>
      <c r="VI124" s="35"/>
      <c r="VJ124" s="35"/>
      <c r="VK124" s="35"/>
      <c r="VL124" s="35"/>
      <c r="VM124" s="35"/>
      <c r="VN124" s="35"/>
      <c r="VO124" s="35"/>
      <c r="VP124" s="35"/>
      <c r="VQ124" s="35"/>
      <c r="VR124" s="35"/>
      <c r="VS124" s="35"/>
      <c r="VT124" s="35"/>
      <c r="VU124" s="35"/>
      <c r="VV124" s="35"/>
      <c r="VW124" s="35"/>
      <c r="VX124" s="35"/>
      <c r="VY124" s="35"/>
      <c r="VZ124" s="35"/>
      <c r="WA124" s="35"/>
      <c r="WB124" s="35"/>
      <c r="WC124" s="35"/>
      <c r="WD124" s="35"/>
      <c r="WE124" s="35"/>
      <c r="WF124" s="35"/>
      <c r="WG124" s="35"/>
      <c r="WH124" s="35"/>
      <c r="WI124" s="35"/>
      <c r="WJ124" s="35"/>
      <c r="WK124" s="35"/>
      <c r="WL124" s="35"/>
      <c r="WM124" s="35"/>
      <c r="WN124" s="35"/>
      <c r="WO124" s="35"/>
      <c r="WP124" s="35"/>
      <c r="WQ124" s="35"/>
      <c r="WR124" s="35"/>
      <c r="WS124" s="35"/>
      <c r="WT124" s="35"/>
      <c r="WU124" s="35"/>
      <c r="WV124" s="35"/>
      <c r="WW124" s="35"/>
      <c r="WX124" s="35"/>
      <c r="WY124" s="35"/>
      <c r="WZ124" s="35"/>
      <c r="XA124" s="35"/>
      <c r="XB124" s="35"/>
      <c r="XC124" s="35"/>
      <c r="XD124" s="35"/>
      <c r="XE124" s="35"/>
      <c r="XF124" s="35"/>
      <c r="XG124" s="35"/>
      <c r="XH124" s="35"/>
      <c r="XI124" s="35"/>
      <c r="XJ124" s="35"/>
      <c r="XK124" s="35"/>
      <c r="XL124" s="35"/>
      <c r="XM124" s="35"/>
      <c r="XN124" s="35"/>
      <c r="XO124" s="35"/>
      <c r="XP124" s="35"/>
      <c r="XQ124" s="35"/>
      <c r="XR124" s="35"/>
      <c r="XS124" s="35"/>
      <c r="XT124" s="35"/>
      <c r="XU124" s="35"/>
      <c r="XV124" s="35"/>
      <c r="XW124" s="35"/>
      <c r="XX124" s="35"/>
      <c r="XY124" s="35"/>
      <c r="XZ124" s="35"/>
      <c r="YA124" s="35"/>
      <c r="YB124" s="35"/>
      <c r="YC124" s="35"/>
      <c r="YD124" s="35"/>
      <c r="YE124" s="35"/>
      <c r="YF124" s="35"/>
      <c r="YG124" s="35"/>
      <c r="YH124" s="35"/>
      <c r="YI124" s="35"/>
      <c r="YJ124" s="35"/>
      <c r="YK124" s="35"/>
      <c r="YL124" s="35"/>
      <c r="YM124" s="35"/>
      <c r="YN124" s="35"/>
      <c r="YO124" s="35"/>
      <c r="YP124" s="35"/>
      <c r="YQ124" s="35"/>
      <c r="YR124" s="35"/>
      <c r="YS124" s="35"/>
      <c r="YT124" s="35"/>
      <c r="YU124" s="35"/>
      <c r="YV124" s="35"/>
      <c r="YW124" s="35"/>
      <c r="YX124" s="35"/>
      <c r="YY124" s="35"/>
      <c r="YZ124" s="35"/>
      <c r="ZA124" s="35"/>
      <c r="ZB124" s="35"/>
      <c r="ZC124" s="35"/>
      <c r="ZD124" s="35"/>
      <c r="ZE124" s="35"/>
      <c r="ZF124" s="35"/>
      <c r="ZG124" s="35"/>
      <c r="ZH124" s="35"/>
      <c r="ZI124" s="35"/>
      <c r="ZJ124" s="35"/>
      <c r="ZK124" s="35"/>
      <c r="ZL124" s="35"/>
      <c r="ZM124" s="35"/>
      <c r="ZN124" s="35"/>
      <c r="ZO124" s="35"/>
      <c r="ZP124" s="35"/>
      <c r="ZQ124" s="35"/>
      <c r="ZR124" s="35"/>
      <c r="ZS124" s="35"/>
      <c r="ZT124" s="35"/>
      <c r="ZU124" s="35"/>
      <c r="ZV124" s="35"/>
      <c r="ZW124" s="35"/>
      <c r="ZX124" s="35"/>
      <c r="ZY124" s="35"/>
      <c r="ZZ124" s="35"/>
      <c r="AAA124" s="35"/>
      <c r="AAB124" s="35"/>
      <c r="AAC124" s="35"/>
      <c r="AAD124" s="35"/>
      <c r="AAE124" s="35"/>
      <c r="AAF124" s="35"/>
      <c r="AAG124" s="35"/>
      <c r="AAH124" s="35"/>
      <c r="AAI124" s="35"/>
      <c r="AAJ124" s="35"/>
      <c r="AAK124" s="35"/>
      <c r="AAL124" s="35"/>
      <c r="AAM124" s="35"/>
      <c r="AAN124" s="35"/>
      <c r="AAO124" s="35"/>
      <c r="AAP124" s="35"/>
      <c r="AAQ124" s="35"/>
      <c r="AAR124" s="35"/>
      <c r="AAS124" s="35"/>
      <c r="AAT124" s="35"/>
      <c r="AAU124" s="35"/>
      <c r="AAV124" s="35"/>
      <c r="AAW124" s="35"/>
      <c r="AAX124" s="35"/>
      <c r="AAY124" s="35"/>
      <c r="AAZ124" s="35"/>
      <c r="ABA124" s="35"/>
      <c r="ABB124" s="35"/>
      <c r="ABC124" s="35"/>
      <c r="ABD124" s="35"/>
      <c r="ABE124" s="35"/>
      <c r="ABF124" s="35"/>
      <c r="ABG124" s="35"/>
      <c r="ABH124" s="35"/>
      <c r="ABI124" s="35"/>
      <c r="ABJ124" s="35"/>
      <c r="ABK124" s="35"/>
      <c r="ABL124" s="35"/>
      <c r="ABM124" s="35"/>
      <c r="ABN124" s="35"/>
      <c r="ABO124" s="35"/>
      <c r="ABP124" s="35"/>
      <c r="ABQ124" s="35"/>
      <c r="ABR124" s="35"/>
      <c r="ABS124" s="35"/>
      <c r="ABT124" s="35"/>
      <c r="ABU124" s="35"/>
      <c r="ABV124" s="35"/>
      <c r="ABW124" s="35"/>
      <c r="ABX124" s="35"/>
      <c r="ABY124" s="35"/>
      <c r="ABZ124" s="35"/>
      <c r="ACA124" s="35"/>
      <c r="ACB124" s="35"/>
      <c r="ACC124" s="35"/>
      <c r="ACD124" s="35"/>
      <c r="ACE124" s="35"/>
      <c r="ACF124" s="35"/>
      <c r="ACG124" s="35"/>
      <c r="ACH124" s="35"/>
      <c r="ACI124" s="35"/>
      <c r="ACJ124" s="35"/>
      <c r="ACK124" s="35"/>
      <c r="ACL124" s="35"/>
      <c r="ACM124" s="35"/>
      <c r="ACN124" s="35"/>
      <c r="ACO124" s="35"/>
      <c r="ACP124" s="35"/>
      <c r="ACQ124" s="35"/>
      <c r="ACR124" s="35"/>
      <c r="ACS124" s="35"/>
      <c r="ACT124" s="35"/>
      <c r="ACU124" s="35"/>
      <c r="ACV124" s="35"/>
      <c r="ACW124" s="35"/>
      <c r="ACX124" s="35"/>
      <c r="ACY124" s="35"/>
      <c r="ACZ124" s="35"/>
      <c r="ADA124" s="35"/>
      <c r="ADB124" s="35"/>
      <c r="ADC124" s="35"/>
      <c r="ADD124" s="35"/>
      <c r="ADE124" s="35"/>
      <c r="ADF124" s="35"/>
      <c r="ADG124" s="35"/>
      <c r="ADH124" s="35"/>
      <c r="ADI124" s="35"/>
      <c r="ADJ124" s="35"/>
      <c r="ADK124" s="35"/>
      <c r="ADL124" s="35"/>
      <c r="ADM124" s="35"/>
      <c r="ADN124" s="35"/>
      <c r="ADO124" s="35"/>
      <c r="ADP124" s="35"/>
      <c r="ADQ124" s="35"/>
      <c r="ADR124" s="35"/>
      <c r="ADS124" s="35"/>
      <c r="ADT124" s="35"/>
      <c r="ADU124" s="35"/>
      <c r="ADV124" s="35"/>
      <c r="ADW124" s="35"/>
      <c r="ADX124" s="35"/>
      <c r="ADY124" s="35"/>
      <c r="ADZ124" s="35"/>
      <c r="AEA124" s="35"/>
      <c r="AEB124" s="35"/>
      <c r="AEC124" s="35"/>
      <c r="AED124" s="35"/>
      <c r="AEE124" s="35"/>
      <c r="AEF124" s="35"/>
      <c r="AEG124" s="35"/>
      <c r="AEH124" s="35"/>
      <c r="AEI124" s="35"/>
      <c r="AEJ124" s="35"/>
      <c r="AEK124" s="35"/>
      <c r="AEL124" s="35"/>
      <c r="AEM124" s="35"/>
      <c r="AEN124" s="35"/>
      <c r="AEO124" s="35"/>
      <c r="AEP124" s="35"/>
      <c r="AEQ124" s="35"/>
      <c r="AER124" s="35"/>
      <c r="AES124" s="35"/>
      <c r="AET124" s="35"/>
      <c r="AEU124" s="35"/>
      <c r="AEV124" s="35"/>
      <c r="AEW124" s="35"/>
      <c r="AEX124" s="35"/>
      <c r="AEY124" s="35"/>
      <c r="AEZ124" s="35"/>
      <c r="AFA124" s="35"/>
      <c r="AFB124" s="35"/>
      <c r="AFC124" s="35"/>
      <c r="AFD124" s="35"/>
      <c r="AFE124" s="35"/>
      <c r="AFF124" s="35"/>
      <c r="AFG124" s="35"/>
      <c r="AFH124" s="35"/>
      <c r="AFI124" s="35"/>
      <c r="AFJ124" s="35"/>
      <c r="AFK124" s="35"/>
      <c r="AFL124" s="35"/>
      <c r="AFM124" s="35"/>
      <c r="AFN124" s="35"/>
      <c r="AFO124" s="35"/>
      <c r="AFP124" s="35"/>
      <c r="AFQ124" s="35"/>
      <c r="AFR124" s="35"/>
      <c r="AFS124" s="35"/>
      <c r="AFT124" s="35"/>
      <c r="AFU124" s="35"/>
      <c r="AFV124" s="35"/>
      <c r="AFW124" s="35"/>
      <c r="AFX124" s="35"/>
      <c r="AFY124" s="35"/>
      <c r="AFZ124" s="35"/>
      <c r="AGA124" s="35"/>
      <c r="AGB124" s="35"/>
      <c r="AGC124" s="35"/>
      <c r="AGD124" s="35"/>
      <c r="AGE124" s="35"/>
      <c r="AGF124" s="35"/>
      <c r="AGG124" s="35"/>
      <c r="AGH124" s="35"/>
      <c r="AGI124" s="35"/>
      <c r="AGJ124" s="35"/>
      <c r="AGK124" s="35"/>
      <c r="AGL124" s="35"/>
      <c r="AGM124" s="35"/>
      <c r="AGN124" s="35"/>
      <c r="AGO124" s="35"/>
      <c r="AGP124" s="35"/>
      <c r="AGQ124" s="35"/>
      <c r="AGR124" s="35"/>
      <c r="AGS124" s="35"/>
      <c r="AGT124" s="35"/>
      <c r="AGU124" s="35"/>
      <c r="AGV124" s="35"/>
      <c r="AGW124" s="35"/>
      <c r="AGX124" s="35"/>
      <c r="AGY124" s="35"/>
      <c r="AGZ124" s="35"/>
      <c r="AHA124" s="35"/>
      <c r="AHB124" s="35"/>
      <c r="AHC124" s="35"/>
      <c r="AHD124" s="35"/>
      <c r="AHE124" s="35"/>
      <c r="AHF124" s="35"/>
      <c r="AHG124" s="35"/>
      <c r="AHH124" s="35"/>
      <c r="AHI124" s="35"/>
      <c r="AHJ124" s="35"/>
      <c r="AHK124" s="35"/>
      <c r="AHL124" s="35"/>
      <c r="AHM124" s="35"/>
      <c r="AHN124" s="35"/>
      <c r="AHO124" s="35"/>
      <c r="AHP124" s="35"/>
      <c r="AHQ124" s="35"/>
      <c r="AHR124" s="35"/>
      <c r="AHS124" s="35"/>
      <c r="AHT124" s="35"/>
      <c r="AHU124" s="35"/>
      <c r="AHV124" s="35"/>
      <c r="AHW124" s="35"/>
      <c r="AHX124" s="35"/>
      <c r="AHY124" s="35"/>
      <c r="AHZ124" s="35"/>
      <c r="AIA124" s="35"/>
      <c r="AIB124" s="35"/>
      <c r="AIC124" s="35"/>
      <c r="AID124" s="35"/>
      <c r="AIE124" s="35"/>
      <c r="AIF124" s="35"/>
      <c r="AIG124" s="35"/>
      <c r="AIH124" s="35"/>
      <c r="AII124" s="35"/>
      <c r="AIJ124" s="35"/>
      <c r="AIK124" s="35"/>
      <c r="AIL124" s="35"/>
      <c r="AIM124" s="35"/>
      <c r="AIN124" s="35"/>
      <c r="AIO124" s="35"/>
      <c r="AIP124" s="35"/>
      <c r="AIQ124" s="35"/>
      <c r="AIR124" s="35"/>
      <c r="AIS124" s="35"/>
      <c r="AIT124" s="35"/>
      <c r="AIU124" s="35"/>
      <c r="AIV124" s="35"/>
      <c r="AIW124" s="35"/>
      <c r="AIX124" s="35"/>
      <c r="AIY124" s="35"/>
      <c r="AIZ124" s="35"/>
      <c r="AJA124" s="35"/>
      <c r="AJB124" s="35"/>
      <c r="AJC124" s="35"/>
      <c r="AJD124" s="35"/>
      <c r="AJE124" s="35"/>
      <c r="AJF124" s="35"/>
      <c r="AJG124" s="35"/>
      <c r="AJH124" s="35"/>
      <c r="AJI124" s="35"/>
      <c r="AJJ124" s="35"/>
      <c r="AJK124" s="35"/>
      <c r="AJL124" s="35"/>
      <c r="AJM124" s="35"/>
      <c r="AJN124" s="35"/>
      <c r="AJO124" s="35"/>
      <c r="AJP124" s="35"/>
      <c r="AJQ124" s="35"/>
      <c r="AJR124" s="35"/>
      <c r="AJS124" s="35"/>
      <c r="AJT124" s="35"/>
      <c r="AJU124" s="35"/>
      <c r="AJV124" s="35"/>
      <c r="AJW124" s="35"/>
      <c r="AJX124" s="35"/>
      <c r="AJY124" s="35"/>
      <c r="AJZ124" s="35"/>
      <c r="AKA124" s="35"/>
      <c r="AKB124" s="35"/>
      <c r="AKC124" s="35"/>
      <c r="AKD124" s="35"/>
      <c r="AKE124" s="35"/>
      <c r="AKF124" s="35"/>
      <c r="AKG124" s="35"/>
      <c r="AKH124" s="35"/>
      <c r="AKI124" s="35"/>
      <c r="AKJ124" s="35"/>
      <c r="AKK124" s="35"/>
      <c r="AKL124" s="35"/>
      <c r="AKM124" s="35"/>
      <c r="AKN124" s="35"/>
      <c r="AKO124" s="35"/>
      <c r="AKP124" s="35"/>
      <c r="AKQ124" s="35"/>
      <c r="AKR124" s="35"/>
      <c r="AKS124" s="35"/>
      <c r="AKT124" s="35"/>
      <c r="AKU124" s="35"/>
      <c r="AKV124" s="35"/>
      <c r="AKW124" s="35"/>
      <c r="AKX124" s="35"/>
      <c r="AKY124" s="35"/>
      <c r="AKZ124" s="35"/>
      <c r="ALA124" s="35"/>
      <c r="ALB124" s="35"/>
      <c r="ALC124" s="35"/>
      <c r="ALD124" s="35"/>
      <c r="ALE124" s="35"/>
      <c r="ALF124" s="35"/>
      <c r="ALG124" s="35"/>
      <c r="ALH124" s="35"/>
      <c r="ALI124" s="35"/>
      <c r="ALJ124" s="35"/>
      <c r="ALK124" s="35"/>
      <c r="ALL124" s="35"/>
      <c r="ALM124" s="35"/>
      <c r="ALN124" s="35"/>
      <c r="ALO124" s="35"/>
      <c r="ALP124" s="35"/>
      <c r="ALQ124" s="35"/>
      <c r="ALR124" s="35"/>
      <c r="ALS124" s="35"/>
      <c r="ALT124" s="35"/>
      <c r="ALU124" s="35"/>
      <c r="ALV124" s="35"/>
      <c r="ALW124" s="35"/>
      <c r="ALX124" s="35"/>
      <c r="ALY124" s="35"/>
      <c r="ALZ124" s="35"/>
      <c r="AMA124" s="35"/>
      <c r="AMB124" s="35"/>
      <c r="AMC124" s="35"/>
      <c r="AMD124" s="35"/>
      <c r="AME124" s="35"/>
      <c r="AMF124" s="35"/>
      <c r="AMG124" s="35"/>
      <c r="AMH124" s="35"/>
      <c r="AMI124" s="35"/>
      <c r="AMJ124" s="35"/>
      <c r="AMK124" s="35"/>
    </row>
    <row r="125" s="1" customFormat="1" ht="20.1" customHeight="1" spans="1:1025">
      <c r="A125" s="11"/>
      <c r="B125" s="11">
        <v>122</v>
      </c>
      <c r="C125" s="12"/>
      <c r="D125" s="13"/>
      <c r="E125" s="14"/>
      <c r="F125" s="14"/>
      <c r="G125" s="13"/>
      <c r="H125" s="15"/>
      <c r="I125" s="20"/>
      <c r="J125" s="13"/>
      <c r="K125" s="24">
        <v>8.527</v>
      </c>
      <c r="L125" s="22">
        <f>K125/0.003375</f>
        <v>2526.51851851852</v>
      </c>
      <c r="M125" s="25">
        <v>235.4</v>
      </c>
      <c r="N125" s="15">
        <f>M125/22.5</f>
        <v>10.4622222222222</v>
      </c>
      <c r="O125" s="15"/>
      <c r="P125" s="15"/>
      <c r="Q125" s="30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3"/>
      <c r="AG125" s="34"/>
      <c r="AH125" s="34"/>
      <c r="AI125" s="34"/>
      <c r="AJ125" s="34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35"/>
      <c r="BM125" s="35"/>
      <c r="BN125" s="35"/>
      <c r="BO125" s="35"/>
      <c r="BP125" s="35"/>
      <c r="BQ125" s="35"/>
      <c r="BR125" s="35"/>
      <c r="BS125" s="35"/>
      <c r="BT125" s="35"/>
      <c r="BU125" s="35"/>
      <c r="BV125" s="35"/>
      <c r="BW125" s="35"/>
      <c r="BX125" s="35"/>
      <c r="BY125" s="35"/>
      <c r="BZ125" s="35"/>
      <c r="CA125" s="35"/>
      <c r="CB125" s="35"/>
      <c r="CC125" s="35"/>
      <c r="CD125" s="35"/>
      <c r="CE125" s="35"/>
      <c r="CF125" s="35"/>
      <c r="CG125" s="35"/>
      <c r="CH125" s="35"/>
      <c r="CI125" s="35"/>
      <c r="CJ125" s="35"/>
      <c r="CK125" s="35"/>
      <c r="CL125" s="35"/>
      <c r="CM125" s="35"/>
      <c r="CN125" s="35"/>
      <c r="CO125" s="35"/>
      <c r="CP125" s="35"/>
      <c r="CQ125" s="35"/>
      <c r="CR125" s="35"/>
      <c r="CS125" s="35"/>
      <c r="CT125" s="35"/>
      <c r="CU125" s="35"/>
      <c r="CV125" s="35"/>
      <c r="CW125" s="35"/>
      <c r="CX125" s="35"/>
      <c r="CY125" s="35"/>
      <c r="CZ125" s="35"/>
      <c r="DA125" s="35"/>
      <c r="DB125" s="35"/>
      <c r="DC125" s="35"/>
      <c r="DD125" s="35"/>
      <c r="DE125" s="35"/>
      <c r="DF125" s="35"/>
      <c r="DG125" s="35"/>
      <c r="DH125" s="35"/>
      <c r="DI125" s="35"/>
      <c r="DJ125" s="35"/>
      <c r="DK125" s="35"/>
      <c r="DL125" s="35"/>
      <c r="DM125" s="35"/>
      <c r="DN125" s="35"/>
      <c r="DO125" s="35"/>
      <c r="DP125" s="35"/>
      <c r="DQ125" s="35"/>
      <c r="DR125" s="35"/>
      <c r="DS125" s="35"/>
      <c r="DT125" s="35"/>
      <c r="DU125" s="35"/>
      <c r="DV125" s="35"/>
      <c r="DW125" s="35"/>
      <c r="DX125" s="35"/>
      <c r="DY125" s="35"/>
      <c r="DZ125" s="35"/>
      <c r="EA125" s="35"/>
      <c r="EB125" s="35"/>
      <c r="EC125" s="35"/>
      <c r="ED125" s="35"/>
      <c r="EE125" s="35"/>
      <c r="EF125" s="35"/>
      <c r="EG125" s="35"/>
      <c r="EH125" s="35"/>
      <c r="EI125" s="35"/>
      <c r="EJ125" s="35"/>
      <c r="EK125" s="35"/>
      <c r="EL125" s="35"/>
      <c r="EM125" s="35"/>
      <c r="EN125" s="35"/>
      <c r="EO125" s="35"/>
      <c r="EP125" s="35"/>
      <c r="EQ125" s="35"/>
      <c r="ER125" s="35"/>
      <c r="ES125" s="35"/>
      <c r="ET125" s="35"/>
      <c r="EU125" s="35"/>
      <c r="EV125" s="35"/>
      <c r="EW125" s="35"/>
      <c r="EX125" s="35"/>
      <c r="EY125" s="35"/>
      <c r="EZ125" s="35"/>
      <c r="FA125" s="35"/>
      <c r="FB125" s="35"/>
      <c r="FC125" s="35"/>
      <c r="FD125" s="35"/>
      <c r="FE125" s="35"/>
      <c r="FF125" s="35"/>
      <c r="FG125" s="35"/>
      <c r="FH125" s="35"/>
      <c r="FI125" s="35"/>
      <c r="FJ125" s="35"/>
      <c r="FK125" s="35"/>
      <c r="FL125" s="35"/>
      <c r="FM125" s="35"/>
      <c r="FN125" s="35"/>
      <c r="FO125" s="35"/>
      <c r="FP125" s="35"/>
      <c r="FQ125" s="35"/>
      <c r="FR125" s="35"/>
      <c r="FS125" s="35"/>
      <c r="FT125" s="35"/>
      <c r="FU125" s="35"/>
      <c r="FV125" s="35"/>
      <c r="FW125" s="35"/>
      <c r="FX125" s="35"/>
      <c r="FY125" s="35"/>
      <c r="FZ125" s="35"/>
      <c r="GA125" s="35"/>
      <c r="GB125" s="35"/>
      <c r="GC125" s="35"/>
      <c r="GD125" s="35"/>
      <c r="GE125" s="35"/>
      <c r="GF125" s="35"/>
      <c r="GG125" s="35"/>
      <c r="GH125" s="35"/>
      <c r="GI125" s="35"/>
      <c r="GJ125" s="35"/>
      <c r="GK125" s="35"/>
      <c r="GL125" s="35"/>
      <c r="GM125" s="35"/>
      <c r="GN125" s="35"/>
      <c r="GO125" s="35"/>
      <c r="GP125" s="35"/>
      <c r="GQ125" s="35"/>
      <c r="GR125" s="35"/>
      <c r="GS125" s="35"/>
      <c r="GT125" s="35"/>
      <c r="GU125" s="35"/>
      <c r="GV125" s="35"/>
      <c r="GW125" s="35"/>
      <c r="GX125" s="35"/>
      <c r="GY125" s="35"/>
      <c r="GZ125" s="35"/>
      <c r="HA125" s="35"/>
      <c r="HB125" s="35"/>
      <c r="HC125" s="35"/>
      <c r="HD125" s="35"/>
      <c r="HE125" s="35"/>
      <c r="HF125" s="35"/>
      <c r="HG125" s="35"/>
      <c r="HH125" s="35"/>
      <c r="HI125" s="35"/>
      <c r="HJ125" s="35"/>
      <c r="HK125" s="35"/>
      <c r="HL125" s="35"/>
      <c r="HM125" s="35"/>
      <c r="HN125" s="35"/>
      <c r="HO125" s="35"/>
      <c r="HP125" s="35"/>
      <c r="HQ125" s="35"/>
      <c r="HR125" s="35"/>
      <c r="HS125" s="35"/>
      <c r="HT125" s="35"/>
      <c r="HU125" s="35"/>
      <c r="HV125" s="35"/>
      <c r="HW125" s="35"/>
      <c r="HX125" s="35"/>
      <c r="HY125" s="35"/>
      <c r="HZ125" s="35"/>
      <c r="IA125" s="35"/>
      <c r="IB125" s="35"/>
      <c r="IC125" s="35"/>
      <c r="ID125" s="35"/>
      <c r="IE125" s="35"/>
      <c r="IF125" s="35"/>
      <c r="IG125" s="35"/>
      <c r="IH125" s="35"/>
      <c r="II125" s="35"/>
      <c r="IJ125" s="35"/>
      <c r="IK125" s="35"/>
      <c r="IL125" s="35"/>
      <c r="IM125" s="35"/>
      <c r="IN125" s="35"/>
      <c r="IO125" s="35"/>
      <c r="IP125" s="35"/>
      <c r="IQ125" s="35"/>
      <c r="IR125" s="35"/>
      <c r="IS125" s="35"/>
      <c r="IT125" s="35"/>
      <c r="IU125" s="35"/>
      <c r="IV125" s="35"/>
      <c r="IW125" s="35"/>
      <c r="IX125" s="35"/>
      <c r="IY125" s="35"/>
      <c r="IZ125" s="35"/>
      <c r="JA125" s="35"/>
      <c r="JB125" s="35"/>
      <c r="JC125" s="35"/>
      <c r="JD125" s="35"/>
      <c r="JE125" s="35"/>
      <c r="JF125" s="35"/>
      <c r="JG125" s="35"/>
      <c r="JH125" s="35"/>
      <c r="JI125" s="35"/>
      <c r="JJ125" s="35"/>
      <c r="JK125" s="35"/>
      <c r="JL125" s="35"/>
      <c r="JM125" s="35"/>
      <c r="JN125" s="35"/>
      <c r="JO125" s="35"/>
      <c r="JP125" s="35"/>
      <c r="JQ125" s="35"/>
      <c r="JR125" s="35"/>
      <c r="JS125" s="35"/>
      <c r="JT125" s="35"/>
      <c r="JU125" s="35"/>
      <c r="JV125" s="35"/>
      <c r="JW125" s="35"/>
      <c r="JX125" s="35"/>
      <c r="JY125" s="35"/>
      <c r="JZ125" s="35"/>
      <c r="KA125" s="35"/>
      <c r="KB125" s="35"/>
      <c r="KC125" s="35"/>
      <c r="KD125" s="35"/>
      <c r="KE125" s="35"/>
      <c r="KF125" s="35"/>
      <c r="KG125" s="35"/>
      <c r="KH125" s="35"/>
      <c r="KI125" s="35"/>
      <c r="KJ125" s="35"/>
      <c r="KK125" s="35"/>
      <c r="KL125" s="35"/>
      <c r="KM125" s="35"/>
      <c r="KN125" s="35"/>
      <c r="KO125" s="35"/>
      <c r="KP125" s="35"/>
      <c r="KQ125" s="35"/>
      <c r="KR125" s="35"/>
      <c r="KS125" s="35"/>
      <c r="KT125" s="35"/>
      <c r="KU125" s="35"/>
      <c r="KV125" s="35"/>
      <c r="KW125" s="35"/>
      <c r="KX125" s="35"/>
      <c r="KY125" s="35"/>
      <c r="KZ125" s="35"/>
      <c r="LA125" s="35"/>
      <c r="LB125" s="35"/>
      <c r="LC125" s="35"/>
      <c r="LD125" s="35"/>
      <c r="LE125" s="35"/>
      <c r="LF125" s="35"/>
      <c r="LG125" s="35"/>
      <c r="LH125" s="35"/>
      <c r="LI125" s="35"/>
      <c r="LJ125" s="35"/>
      <c r="LK125" s="35"/>
      <c r="LL125" s="35"/>
      <c r="LM125" s="35"/>
      <c r="LN125" s="35"/>
      <c r="LO125" s="35"/>
      <c r="LP125" s="35"/>
      <c r="LQ125" s="35"/>
      <c r="LR125" s="35"/>
      <c r="LS125" s="35"/>
      <c r="LT125" s="35"/>
      <c r="LU125" s="35"/>
      <c r="LV125" s="35"/>
      <c r="LW125" s="35"/>
      <c r="LX125" s="35"/>
      <c r="LY125" s="35"/>
      <c r="LZ125" s="35"/>
      <c r="MA125" s="35"/>
      <c r="MB125" s="35"/>
      <c r="MC125" s="35"/>
      <c r="MD125" s="35"/>
      <c r="ME125" s="35"/>
      <c r="MF125" s="35"/>
      <c r="MG125" s="35"/>
      <c r="MH125" s="35"/>
      <c r="MI125" s="35"/>
      <c r="MJ125" s="35"/>
      <c r="MK125" s="35"/>
      <c r="ML125" s="35"/>
      <c r="MM125" s="35"/>
      <c r="MN125" s="35"/>
      <c r="MO125" s="35"/>
      <c r="MP125" s="35"/>
      <c r="MQ125" s="35"/>
      <c r="MR125" s="35"/>
      <c r="MS125" s="35"/>
      <c r="MT125" s="35"/>
      <c r="MU125" s="35"/>
      <c r="MV125" s="35"/>
      <c r="MW125" s="35"/>
      <c r="MX125" s="35"/>
      <c r="MY125" s="35"/>
      <c r="MZ125" s="35"/>
      <c r="NA125" s="35"/>
      <c r="NB125" s="35"/>
      <c r="NC125" s="35"/>
      <c r="ND125" s="35"/>
      <c r="NE125" s="35"/>
      <c r="NF125" s="35"/>
      <c r="NG125" s="35"/>
      <c r="NH125" s="35"/>
      <c r="NI125" s="35"/>
      <c r="NJ125" s="35"/>
      <c r="NK125" s="35"/>
      <c r="NL125" s="35"/>
      <c r="NM125" s="35"/>
      <c r="NN125" s="35"/>
      <c r="NO125" s="35"/>
      <c r="NP125" s="35"/>
      <c r="NQ125" s="35"/>
      <c r="NR125" s="35"/>
      <c r="NS125" s="35"/>
      <c r="NT125" s="35"/>
      <c r="NU125" s="35"/>
      <c r="NV125" s="35"/>
      <c r="NW125" s="35"/>
      <c r="NX125" s="35"/>
      <c r="NY125" s="35"/>
      <c r="NZ125" s="35"/>
      <c r="OA125" s="35"/>
      <c r="OB125" s="35"/>
      <c r="OC125" s="35"/>
      <c r="OD125" s="35"/>
      <c r="OE125" s="35"/>
      <c r="OF125" s="35"/>
      <c r="OG125" s="35"/>
      <c r="OH125" s="35"/>
      <c r="OI125" s="35"/>
      <c r="OJ125" s="35"/>
      <c r="OK125" s="35"/>
      <c r="OL125" s="35"/>
      <c r="OM125" s="35"/>
      <c r="ON125" s="35"/>
      <c r="OO125" s="35"/>
      <c r="OP125" s="35"/>
      <c r="OQ125" s="35"/>
      <c r="OR125" s="35"/>
      <c r="OS125" s="35"/>
      <c r="OT125" s="35"/>
      <c r="OU125" s="35"/>
      <c r="OV125" s="35"/>
      <c r="OW125" s="35"/>
      <c r="OX125" s="35"/>
      <c r="OY125" s="35"/>
      <c r="OZ125" s="35"/>
      <c r="PA125" s="35"/>
      <c r="PB125" s="35"/>
      <c r="PC125" s="35"/>
      <c r="PD125" s="35"/>
      <c r="PE125" s="35"/>
      <c r="PF125" s="35"/>
      <c r="PG125" s="35"/>
      <c r="PH125" s="35"/>
      <c r="PI125" s="35"/>
      <c r="PJ125" s="35"/>
      <c r="PK125" s="35"/>
      <c r="PL125" s="35"/>
      <c r="PM125" s="35"/>
      <c r="PN125" s="35"/>
      <c r="PO125" s="35"/>
      <c r="PP125" s="35"/>
      <c r="PQ125" s="35"/>
      <c r="PR125" s="35"/>
      <c r="PS125" s="35"/>
      <c r="PT125" s="35"/>
      <c r="PU125" s="35"/>
      <c r="PV125" s="35"/>
      <c r="PW125" s="35"/>
      <c r="PX125" s="35"/>
      <c r="PY125" s="35"/>
      <c r="PZ125" s="35"/>
      <c r="QA125" s="35"/>
      <c r="QB125" s="35"/>
      <c r="QC125" s="35"/>
      <c r="QD125" s="35"/>
      <c r="QE125" s="35"/>
      <c r="QF125" s="35"/>
      <c r="QG125" s="35"/>
      <c r="QH125" s="35"/>
      <c r="QI125" s="35"/>
      <c r="QJ125" s="35"/>
      <c r="QK125" s="35"/>
      <c r="QL125" s="35"/>
      <c r="QM125" s="35"/>
      <c r="QN125" s="35"/>
      <c r="QO125" s="35"/>
      <c r="QP125" s="35"/>
      <c r="QQ125" s="35"/>
      <c r="QR125" s="35"/>
      <c r="QS125" s="35"/>
      <c r="QT125" s="35"/>
      <c r="QU125" s="35"/>
      <c r="QV125" s="35"/>
      <c r="QW125" s="35"/>
      <c r="QX125" s="35"/>
      <c r="QY125" s="35"/>
      <c r="QZ125" s="35"/>
      <c r="RA125" s="35"/>
      <c r="RB125" s="35"/>
      <c r="RC125" s="35"/>
      <c r="RD125" s="35"/>
      <c r="RE125" s="35"/>
      <c r="RF125" s="35"/>
      <c r="RG125" s="35"/>
      <c r="RH125" s="35"/>
      <c r="RI125" s="35"/>
      <c r="RJ125" s="35"/>
      <c r="RK125" s="35"/>
      <c r="RL125" s="35"/>
      <c r="RM125" s="35"/>
      <c r="RN125" s="35"/>
      <c r="RO125" s="35"/>
      <c r="RP125" s="35"/>
      <c r="RQ125" s="35"/>
      <c r="RR125" s="35"/>
      <c r="RS125" s="35"/>
      <c r="RT125" s="35"/>
      <c r="RU125" s="35"/>
      <c r="RV125" s="35"/>
      <c r="RW125" s="35"/>
      <c r="RX125" s="35"/>
      <c r="RY125" s="35"/>
      <c r="RZ125" s="35"/>
      <c r="SA125" s="35"/>
      <c r="SB125" s="35"/>
      <c r="SC125" s="35"/>
      <c r="SD125" s="35"/>
      <c r="SE125" s="35"/>
      <c r="SF125" s="35"/>
      <c r="SG125" s="35"/>
      <c r="SH125" s="35"/>
      <c r="SI125" s="35"/>
      <c r="SJ125" s="35"/>
      <c r="SK125" s="35"/>
      <c r="SL125" s="35"/>
      <c r="SM125" s="35"/>
      <c r="SN125" s="35"/>
      <c r="SO125" s="35"/>
      <c r="SP125" s="35"/>
      <c r="SQ125" s="35"/>
      <c r="SR125" s="35"/>
      <c r="SS125" s="35"/>
      <c r="ST125" s="35"/>
      <c r="SU125" s="35"/>
      <c r="SV125" s="35"/>
      <c r="SW125" s="35"/>
      <c r="SX125" s="35"/>
      <c r="SY125" s="35"/>
      <c r="SZ125" s="35"/>
      <c r="TA125" s="35"/>
      <c r="TB125" s="35"/>
      <c r="TC125" s="35"/>
      <c r="TD125" s="35"/>
      <c r="TE125" s="35"/>
      <c r="TF125" s="35"/>
      <c r="TG125" s="35"/>
      <c r="TH125" s="35"/>
      <c r="TI125" s="35"/>
      <c r="TJ125" s="35"/>
      <c r="TK125" s="35"/>
      <c r="TL125" s="35"/>
      <c r="TM125" s="35"/>
      <c r="TN125" s="35"/>
      <c r="TO125" s="35"/>
      <c r="TP125" s="35"/>
      <c r="TQ125" s="35"/>
      <c r="TR125" s="35"/>
      <c r="TS125" s="35"/>
      <c r="TT125" s="35"/>
      <c r="TU125" s="35"/>
      <c r="TV125" s="35"/>
      <c r="TW125" s="35"/>
      <c r="TX125" s="35"/>
      <c r="TY125" s="35"/>
      <c r="TZ125" s="35"/>
      <c r="UA125" s="35"/>
      <c r="UB125" s="35"/>
      <c r="UC125" s="35"/>
      <c r="UD125" s="35"/>
      <c r="UE125" s="35"/>
      <c r="UF125" s="35"/>
      <c r="UG125" s="35"/>
      <c r="UH125" s="35"/>
      <c r="UI125" s="35"/>
      <c r="UJ125" s="35"/>
      <c r="UK125" s="35"/>
      <c r="UL125" s="35"/>
      <c r="UM125" s="35"/>
      <c r="UN125" s="35"/>
      <c r="UO125" s="35"/>
      <c r="UP125" s="35"/>
      <c r="UQ125" s="35"/>
      <c r="UR125" s="35"/>
      <c r="US125" s="35"/>
      <c r="UT125" s="35"/>
      <c r="UU125" s="35"/>
      <c r="UV125" s="35"/>
      <c r="UW125" s="35"/>
      <c r="UX125" s="35"/>
      <c r="UY125" s="35"/>
      <c r="UZ125" s="35"/>
      <c r="VA125" s="35"/>
      <c r="VB125" s="35"/>
      <c r="VC125" s="35"/>
      <c r="VD125" s="35"/>
      <c r="VE125" s="35"/>
      <c r="VF125" s="35"/>
      <c r="VG125" s="35"/>
      <c r="VH125" s="35"/>
      <c r="VI125" s="35"/>
      <c r="VJ125" s="35"/>
      <c r="VK125" s="35"/>
      <c r="VL125" s="35"/>
      <c r="VM125" s="35"/>
      <c r="VN125" s="35"/>
      <c r="VO125" s="35"/>
      <c r="VP125" s="35"/>
      <c r="VQ125" s="35"/>
      <c r="VR125" s="35"/>
      <c r="VS125" s="35"/>
      <c r="VT125" s="35"/>
      <c r="VU125" s="35"/>
      <c r="VV125" s="35"/>
      <c r="VW125" s="35"/>
      <c r="VX125" s="35"/>
      <c r="VY125" s="35"/>
      <c r="VZ125" s="35"/>
      <c r="WA125" s="35"/>
      <c r="WB125" s="35"/>
      <c r="WC125" s="35"/>
      <c r="WD125" s="35"/>
      <c r="WE125" s="35"/>
      <c r="WF125" s="35"/>
      <c r="WG125" s="35"/>
      <c r="WH125" s="35"/>
      <c r="WI125" s="35"/>
      <c r="WJ125" s="35"/>
      <c r="WK125" s="35"/>
      <c r="WL125" s="35"/>
      <c r="WM125" s="35"/>
      <c r="WN125" s="35"/>
      <c r="WO125" s="35"/>
      <c r="WP125" s="35"/>
      <c r="WQ125" s="35"/>
      <c r="WR125" s="35"/>
      <c r="WS125" s="35"/>
      <c r="WT125" s="35"/>
      <c r="WU125" s="35"/>
      <c r="WV125" s="35"/>
      <c r="WW125" s="35"/>
      <c r="WX125" s="35"/>
      <c r="WY125" s="35"/>
      <c r="WZ125" s="35"/>
      <c r="XA125" s="35"/>
      <c r="XB125" s="35"/>
      <c r="XC125" s="35"/>
      <c r="XD125" s="35"/>
      <c r="XE125" s="35"/>
      <c r="XF125" s="35"/>
      <c r="XG125" s="35"/>
      <c r="XH125" s="35"/>
      <c r="XI125" s="35"/>
      <c r="XJ125" s="35"/>
      <c r="XK125" s="35"/>
      <c r="XL125" s="35"/>
      <c r="XM125" s="35"/>
      <c r="XN125" s="35"/>
      <c r="XO125" s="35"/>
      <c r="XP125" s="35"/>
      <c r="XQ125" s="35"/>
      <c r="XR125" s="35"/>
      <c r="XS125" s="35"/>
      <c r="XT125" s="35"/>
      <c r="XU125" s="35"/>
      <c r="XV125" s="35"/>
      <c r="XW125" s="35"/>
      <c r="XX125" s="35"/>
      <c r="XY125" s="35"/>
      <c r="XZ125" s="35"/>
      <c r="YA125" s="35"/>
      <c r="YB125" s="35"/>
      <c r="YC125" s="35"/>
      <c r="YD125" s="35"/>
      <c r="YE125" s="35"/>
      <c r="YF125" s="35"/>
      <c r="YG125" s="35"/>
      <c r="YH125" s="35"/>
      <c r="YI125" s="35"/>
      <c r="YJ125" s="35"/>
      <c r="YK125" s="35"/>
      <c r="YL125" s="35"/>
      <c r="YM125" s="35"/>
      <c r="YN125" s="35"/>
      <c r="YO125" s="35"/>
      <c r="YP125" s="35"/>
      <c r="YQ125" s="35"/>
      <c r="YR125" s="35"/>
      <c r="YS125" s="35"/>
      <c r="YT125" s="35"/>
      <c r="YU125" s="35"/>
      <c r="YV125" s="35"/>
      <c r="YW125" s="35"/>
      <c r="YX125" s="35"/>
      <c r="YY125" s="35"/>
      <c r="YZ125" s="35"/>
      <c r="ZA125" s="35"/>
      <c r="ZB125" s="35"/>
      <c r="ZC125" s="35"/>
      <c r="ZD125" s="35"/>
      <c r="ZE125" s="35"/>
      <c r="ZF125" s="35"/>
      <c r="ZG125" s="35"/>
      <c r="ZH125" s="35"/>
      <c r="ZI125" s="35"/>
      <c r="ZJ125" s="35"/>
      <c r="ZK125" s="35"/>
      <c r="ZL125" s="35"/>
      <c r="ZM125" s="35"/>
      <c r="ZN125" s="35"/>
      <c r="ZO125" s="35"/>
      <c r="ZP125" s="35"/>
      <c r="ZQ125" s="35"/>
      <c r="ZR125" s="35"/>
      <c r="ZS125" s="35"/>
      <c r="ZT125" s="35"/>
      <c r="ZU125" s="35"/>
      <c r="ZV125" s="35"/>
      <c r="ZW125" s="35"/>
      <c r="ZX125" s="35"/>
      <c r="ZY125" s="35"/>
      <c r="ZZ125" s="35"/>
      <c r="AAA125" s="35"/>
      <c r="AAB125" s="35"/>
      <c r="AAC125" s="35"/>
      <c r="AAD125" s="35"/>
      <c r="AAE125" s="35"/>
      <c r="AAF125" s="35"/>
      <c r="AAG125" s="35"/>
      <c r="AAH125" s="35"/>
      <c r="AAI125" s="35"/>
      <c r="AAJ125" s="35"/>
      <c r="AAK125" s="35"/>
      <c r="AAL125" s="35"/>
      <c r="AAM125" s="35"/>
      <c r="AAN125" s="35"/>
      <c r="AAO125" s="35"/>
      <c r="AAP125" s="35"/>
      <c r="AAQ125" s="35"/>
      <c r="AAR125" s="35"/>
      <c r="AAS125" s="35"/>
      <c r="AAT125" s="35"/>
      <c r="AAU125" s="35"/>
      <c r="AAV125" s="35"/>
      <c r="AAW125" s="35"/>
      <c r="AAX125" s="35"/>
      <c r="AAY125" s="35"/>
      <c r="AAZ125" s="35"/>
      <c r="ABA125" s="35"/>
      <c r="ABB125" s="35"/>
      <c r="ABC125" s="35"/>
      <c r="ABD125" s="35"/>
      <c r="ABE125" s="35"/>
      <c r="ABF125" s="35"/>
      <c r="ABG125" s="35"/>
      <c r="ABH125" s="35"/>
      <c r="ABI125" s="35"/>
      <c r="ABJ125" s="35"/>
      <c r="ABK125" s="35"/>
      <c r="ABL125" s="35"/>
      <c r="ABM125" s="35"/>
      <c r="ABN125" s="35"/>
      <c r="ABO125" s="35"/>
      <c r="ABP125" s="35"/>
      <c r="ABQ125" s="35"/>
      <c r="ABR125" s="35"/>
      <c r="ABS125" s="35"/>
      <c r="ABT125" s="35"/>
      <c r="ABU125" s="35"/>
      <c r="ABV125" s="35"/>
      <c r="ABW125" s="35"/>
      <c r="ABX125" s="35"/>
      <c r="ABY125" s="35"/>
      <c r="ABZ125" s="35"/>
      <c r="ACA125" s="35"/>
      <c r="ACB125" s="35"/>
      <c r="ACC125" s="35"/>
      <c r="ACD125" s="35"/>
      <c r="ACE125" s="35"/>
      <c r="ACF125" s="35"/>
      <c r="ACG125" s="35"/>
      <c r="ACH125" s="35"/>
      <c r="ACI125" s="35"/>
      <c r="ACJ125" s="35"/>
      <c r="ACK125" s="35"/>
      <c r="ACL125" s="35"/>
      <c r="ACM125" s="35"/>
      <c r="ACN125" s="35"/>
      <c r="ACO125" s="35"/>
      <c r="ACP125" s="35"/>
      <c r="ACQ125" s="35"/>
      <c r="ACR125" s="35"/>
      <c r="ACS125" s="35"/>
      <c r="ACT125" s="35"/>
      <c r="ACU125" s="35"/>
      <c r="ACV125" s="35"/>
      <c r="ACW125" s="35"/>
      <c r="ACX125" s="35"/>
      <c r="ACY125" s="35"/>
      <c r="ACZ125" s="35"/>
      <c r="ADA125" s="35"/>
      <c r="ADB125" s="35"/>
      <c r="ADC125" s="35"/>
      <c r="ADD125" s="35"/>
      <c r="ADE125" s="35"/>
      <c r="ADF125" s="35"/>
      <c r="ADG125" s="35"/>
      <c r="ADH125" s="35"/>
      <c r="ADI125" s="35"/>
      <c r="ADJ125" s="35"/>
      <c r="ADK125" s="35"/>
      <c r="ADL125" s="35"/>
      <c r="ADM125" s="35"/>
      <c r="ADN125" s="35"/>
      <c r="ADO125" s="35"/>
      <c r="ADP125" s="35"/>
      <c r="ADQ125" s="35"/>
      <c r="ADR125" s="35"/>
      <c r="ADS125" s="35"/>
      <c r="ADT125" s="35"/>
      <c r="ADU125" s="35"/>
      <c r="ADV125" s="35"/>
      <c r="ADW125" s="35"/>
      <c r="ADX125" s="35"/>
      <c r="ADY125" s="35"/>
      <c r="ADZ125" s="35"/>
      <c r="AEA125" s="35"/>
      <c r="AEB125" s="35"/>
      <c r="AEC125" s="35"/>
      <c r="AED125" s="35"/>
      <c r="AEE125" s="35"/>
      <c r="AEF125" s="35"/>
      <c r="AEG125" s="35"/>
      <c r="AEH125" s="35"/>
      <c r="AEI125" s="35"/>
      <c r="AEJ125" s="35"/>
      <c r="AEK125" s="35"/>
      <c r="AEL125" s="35"/>
      <c r="AEM125" s="35"/>
      <c r="AEN125" s="35"/>
      <c r="AEO125" s="35"/>
      <c r="AEP125" s="35"/>
      <c r="AEQ125" s="35"/>
      <c r="AER125" s="35"/>
      <c r="AES125" s="35"/>
      <c r="AET125" s="35"/>
      <c r="AEU125" s="35"/>
      <c r="AEV125" s="35"/>
      <c r="AEW125" s="35"/>
      <c r="AEX125" s="35"/>
      <c r="AEY125" s="35"/>
      <c r="AEZ125" s="35"/>
      <c r="AFA125" s="35"/>
      <c r="AFB125" s="35"/>
      <c r="AFC125" s="35"/>
      <c r="AFD125" s="35"/>
      <c r="AFE125" s="35"/>
      <c r="AFF125" s="35"/>
      <c r="AFG125" s="35"/>
      <c r="AFH125" s="35"/>
      <c r="AFI125" s="35"/>
      <c r="AFJ125" s="35"/>
      <c r="AFK125" s="35"/>
      <c r="AFL125" s="35"/>
      <c r="AFM125" s="35"/>
      <c r="AFN125" s="35"/>
      <c r="AFO125" s="35"/>
      <c r="AFP125" s="35"/>
      <c r="AFQ125" s="35"/>
      <c r="AFR125" s="35"/>
      <c r="AFS125" s="35"/>
      <c r="AFT125" s="35"/>
      <c r="AFU125" s="35"/>
      <c r="AFV125" s="35"/>
      <c r="AFW125" s="35"/>
      <c r="AFX125" s="35"/>
      <c r="AFY125" s="35"/>
      <c r="AFZ125" s="35"/>
      <c r="AGA125" s="35"/>
      <c r="AGB125" s="35"/>
      <c r="AGC125" s="35"/>
      <c r="AGD125" s="35"/>
      <c r="AGE125" s="35"/>
      <c r="AGF125" s="35"/>
      <c r="AGG125" s="35"/>
      <c r="AGH125" s="35"/>
      <c r="AGI125" s="35"/>
      <c r="AGJ125" s="35"/>
      <c r="AGK125" s="35"/>
      <c r="AGL125" s="35"/>
      <c r="AGM125" s="35"/>
      <c r="AGN125" s="35"/>
      <c r="AGO125" s="35"/>
      <c r="AGP125" s="35"/>
      <c r="AGQ125" s="35"/>
      <c r="AGR125" s="35"/>
      <c r="AGS125" s="35"/>
      <c r="AGT125" s="35"/>
      <c r="AGU125" s="35"/>
      <c r="AGV125" s="35"/>
      <c r="AGW125" s="35"/>
      <c r="AGX125" s="35"/>
      <c r="AGY125" s="35"/>
      <c r="AGZ125" s="35"/>
      <c r="AHA125" s="35"/>
      <c r="AHB125" s="35"/>
      <c r="AHC125" s="35"/>
      <c r="AHD125" s="35"/>
      <c r="AHE125" s="35"/>
      <c r="AHF125" s="35"/>
      <c r="AHG125" s="35"/>
      <c r="AHH125" s="35"/>
      <c r="AHI125" s="35"/>
      <c r="AHJ125" s="35"/>
      <c r="AHK125" s="35"/>
      <c r="AHL125" s="35"/>
      <c r="AHM125" s="35"/>
      <c r="AHN125" s="35"/>
      <c r="AHO125" s="35"/>
      <c r="AHP125" s="35"/>
      <c r="AHQ125" s="35"/>
      <c r="AHR125" s="35"/>
      <c r="AHS125" s="35"/>
      <c r="AHT125" s="35"/>
      <c r="AHU125" s="35"/>
      <c r="AHV125" s="35"/>
      <c r="AHW125" s="35"/>
      <c r="AHX125" s="35"/>
      <c r="AHY125" s="35"/>
      <c r="AHZ125" s="35"/>
      <c r="AIA125" s="35"/>
      <c r="AIB125" s="35"/>
      <c r="AIC125" s="35"/>
      <c r="AID125" s="35"/>
      <c r="AIE125" s="35"/>
      <c r="AIF125" s="35"/>
      <c r="AIG125" s="35"/>
      <c r="AIH125" s="35"/>
      <c r="AII125" s="35"/>
      <c r="AIJ125" s="35"/>
      <c r="AIK125" s="35"/>
      <c r="AIL125" s="35"/>
      <c r="AIM125" s="35"/>
      <c r="AIN125" s="35"/>
      <c r="AIO125" s="35"/>
      <c r="AIP125" s="35"/>
      <c r="AIQ125" s="35"/>
      <c r="AIR125" s="35"/>
      <c r="AIS125" s="35"/>
      <c r="AIT125" s="35"/>
      <c r="AIU125" s="35"/>
      <c r="AIV125" s="35"/>
      <c r="AIW125" s="35"/>
      <c r="AIX125" s="35"/>
      <c r="AIY125" s="35"/>
      <c r="AIZ125" s="35"/>
      <c r="AJA125" s="35"/>
      <c r="AJB125" s="35"/>
      <c r="AJC125" s="35"/>
      <c r="AJD125" s="35"/>
      <c r="AJE125" s="35"/>
      <c r="AJF125" s="35"/>
      <c r="AJG125" s="35"/>
      <c r="AJH125" s="35"/>
      <c r="AJI125" s="35"/>
      <c r="AJJ125" s="35"/>
      <c r="AJK125" s="35"/>
      <c r="AJL125" s="35"/>
      <c r="AJM125" s="35"/>
      <c r="AJN125" s="35"/>
      <c r="AJO125" s="35"/>
      <c r="AJP125" s="35"/>
      <c r="AJQ125" s="35"/>
      <c r="AJR125" s="35"/>
      <c r="AJS125" s="35"/>
      <c r="AJT125" s="35"/>
      <c r="AJU125" s="35"/>
      <c r="AJV125" s="35"/>
      <c r="AJW125" s="35"/>
      <c r="AJX125" s="35"/>
      <c r="AJY125" s="35"/>
      <c r="AJZ125" s="35"/>
      <c r="AKA125" s="35"/>
      <c r="AKB125" s="35"/>
      <c r="AKC125" s="35"/>
      <c r="AKD125" s="35"/>
      <c r="AKE125" s="35"/>
      <c r="AKF125" s="35"/>
      <c r="AKG125" s="35"/>
      <c r="AKH125" s="35"/>
      <c r="AKI125" s="35"/>
      <c r="AKJ125" s="35"/>
      <c r="AKK125" s="35"/>
      <c r="AKL125" s="35"/>
      <c r="AKM125" s="35"/>
      <c r="AKN125" s="35"/>
      <c r="AKO125" s="35"/>
      <c r="AKP125" s="35"/>
      <c r="AKQ125" s="35"/>
      <c r="AKR125" s="35"/>
      <c r="AKS125" s="35"/>
      <c r="AKT125" s="35"/>
      <c r="AKU125" s="35"/>
      <c r="AKV125" s="35"/>
      <c r="AKW125" s="35"/>
      <c r="AKX125" s="35"/>
      <c r="AKY125" s="35"/>
      <c r="AKZ125" s="35"/>
      <c r="ALA125" s="35"/>
      <c r="ALB125" s="35"/>
      <c r="ALC125" s="35"/>
      <c r="ALD125" s="35"/>
      <c r="ALE125" s="35"/>
      <c r="ALF125" s="35"/>
      <c r="ALG125" s="35"/>
      <c r="ALH125" s="35"/>
      <c r="ALI125" s="35"/>
      <c r="ALJ125" s="35"/>
      <c r="ALK125" s="35"/>
      <c r="ALL125" s="35"/>
      <c r="ALM125" s="35"/>
      <c r="ALN125" s="35"/>
      <c r="ALO125" s="35"/>
      <c r="ALP125" s="35"/>
      <c r="ALQ125" s="35"/>
      <c r="ALR125" s="35"/>
      <c r="ALS125" s="35"/>
      <c r="ALT125" s="35"/>
      <c r="ALU125" s="35"/>
      <c r="ALV125" s="35"/>
      <c r="ALW125" s="35"/>
      <c r="ALX125" s="35"/>
      <c r="ALY125" s="35"/>
      <c r="ALZ125" s="35"/>
      <c r="AMA125" s="35"/>
      <c r="AMB125" s="35"/>
      <c r="AMC125" s="35"/>
      <c r="AMD125" s="35"/>
      <c r="AME125" s="35"/>
      <c r="AMF125" s="35"/>
      <c r="AMG125" s="35"/>
      <c r="AMH125" s="35"/>
      <c r="AMI125" s="35"/>
      <c r="AMJ125" s="35"/>
      <c r="AMK125" s="35"/>
    </row>
    <row r="126" s="1" customFormat="1" ht="20.1" customHeight="1" spans="1:1025">
      <c r="A126" s="11"/>
      <c r="B126" s="11">
        <v>123</v>
      </c>
      <c r="C126" s="12"/>
      <c r="D126" s="13"/>
      <c r="E126" s="14"/>
      <c r="F126" s="14"/>
      <c r="G126" s="13"/>
      <c r="H126" s="15"/>
      <c r="I126" s="20"/>
      <c r="J126" s="13"/>
      <c r="K126" s="24">
        <v>8.317</v>
      </c>
      <c r="L126" s="22">
        <f>K126/0.003375</f>
        <v>2464.2962962963</v>
      </c>
      <c r="M126" s="25">
        <v>251.6</v>
      </c>
      <c r="N126" s="15">
        <f>M126/22.5</f>
        <v>11.1822222222222</v>
      </c>
      <c r="O126" s="15"/>
      <c r="P126" s="15"/>
      <c r="Q126" s="30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3"/>
      <c r="AG126" s="34"/>
      <c r="AH126" s="34"/>
      <c r="AI126" s="34"/>
      <c r="AJ126" s="34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  <c r="BJ126" s="35"/>
      <c r="BK126" s="35"/>
      <c r="BL126" s="35"/>
      <c r="BM126" s="35"/>
      <c r="BN126" s="35"/>
      <c r="BO126" s="35"/>
      <c r="BP126" s="35"/>
      <c r="BQ126" s="35"/>
      <c r="BR126" s="35"/>
      <c r="BS126" s="35"/>
      <c r="BT126" s="35"/>
      <c r="BU126" s="35"/>
      <c r="BV126" s="35"/>
      <c r="BW126" s="35"/>
      <c r="BX126" s="35"/>
      <c r="BY126" s="35"/>
      <c r="BZ126" s="35"/>
      <c r="CA126" s="35"/>
      <c r="CB126" s="35"/>
      <c r="CC126" s="35"/>
      <c r="CD126" s="35"/>
      <c r="CE126" s="35"/>
      <c r="CF126" s="35"/>
      <c r="CG126" s="35"/>
      <c r="CH126" s="35"/>
      <c r="CI126" s="35"/>
      <c r="CJ126" s="35"/>
      <c r="CK126" s="35"/>
      <c r="CL126" s="35"/>
      <c r="CM126" s="35"/>
      <c r="CN126" s="35"/>
      <c r="CO126" s="35"/>
      <c r="CP126" s="35"/>
      <c r="CQ126" s="35"/>
      <c r="CR126" s="35"/>
      <c r="CS126" s="35"/>
      <c r="CT126" s="35"/>
      <c r="CU126" s="35"/>
      <c r="CV126" s="35"/>
      <c r="CW126" s="35"/>
      <c r="CX126" s="35"/>
      <c r="CY126" s="35"/>
      <c r="CZ126" s="35"/>
      <c r="DA126" s="35"/>
      <c r="DB126" s="35"/>
      <c r="DC126" s="35"/>
      <c r="DD126" s="35"/>
      <c r="DE126" s="35"/>
      <c r="DF126" s="35"/>
      <c r="DG126" s="35"/>
      <c r="DH126" s="35"/>
      <c r="DI126" s="35"/>
      <c r="DJ126" s="35"/>
      <c r="DK126" s="35"/>
      <c r="DL126" s="35"/>
      <c r="DM126" s="35"/>
      <c r="DN126" s="35"/>
      <c r="DO126" s="35"/>
      <c r="DP126" s="35"/>
      <c r="DQ126" s="35"/>
      <c r="DR126" s="35"/>
      <c r="DS126" s="35"/>
      <c r="DT126" s="35"/>
      <c r="DU126" s="35"/>
      <c r="DV126" s="35"/>
      <c r="DW126" s="35"/>
      <c r="DX126" s="35"/>
      <c r="DY126" s="35"/>
      <c r="DZ126" s="35"/>
      <c r="EA126" s="35"/>
      <c r="EB126" s="35"/>
      <c r="EC126" s="35"/>
      <c r="ED126" s="35"/>
      <c r="EE126" s="35"/>
      <c r="EF126" s="35"/>
      <c r="EG126" s="35"/>
      <c r="EH126" s="35"/>
      <c r="EI126" s="35"/>
      <c r="EJ126" s="35"/>
      <c r="EK126" s="35"/>
      <c r="EL126" s="35"/>
      <c r="EM126" s="35"/>
      <c r="EN126" s="35"/>
      <c r="EO126" s="35"/>
      <c r="EP126" s="35"/>
      <c r="EQ126" s="35"/>
      <c r="ER126" s="35"/>
      <c r="ES126" s="35"/>
      <c r="ET126" s="35"/>
      <c r="EU126" s="35"/>
      <c r="EV126" s="35"/>
      <c r="EW126" s="35"/>
      <c r="EX126" s="35"/>
      <c r="EY126" s="35"/>
      <c r="EZ126" s="35"/>
      <c r="FA126" s="35"/>
      <c r="FB126" s="35"/>
      <c r="FC126" s="35"/>
      <c r="FD126" s="35"/>
      <c r="FE126" s="35"/>
      <c r="FF126" s="35"/>
      <c r="FG126" s="35"/>
      <c r="FH126" s="35"/>
      <c r="FI126" s="35"/>
      <c r="FJ126" s="35"/>
      <c r="FK126" s="35"/>
      <c r="FL126" s="35"/>
      <c r="FM126" s="35"/>
      <c r="FN126" s="35"/>
      <c r="FO126" s="35"/>
      <c r="FP126" s="35"/>
      <c r="FQ126" s="35"/>
      <c r="FR126" s="35"/>
      <c r="FS126" s="35"/>
      <c r="FT126" s="35"/>
      <c r="FU126" s="35"/>
      <c r="FV126" s="35"/>
      <c r="FW126" s="35"/>
      <c r="FX126" s="35"/>
      <c r="FY126" s="35"/>
      <c r="FZ126" s="35"/>
      <c r="GA126" s="35"/>
      <c r="GB126" s="35"/>
      <c r="GC126" s="35"/>
      <c r="GD126" s="35"/>
      <c r="GE126" s="35"/>
      <c r="GF126" s="35"/>
      <c r="GG126" s="35"/>
      <c r="GH126" s="35"/>
      <c r="GI126" s="35"/>
      <c r="GJ126" s="35"/>
      <c r="GK126" s="35"/>
      <c r="GL126" s="35"/>
      <c r="GM126" s="35"/>
      <c r="GN126" s="35"/>
      <c r="GO126" s="35"/>
      <c r="GP126" s="35"/>
      <c r="GQ126" s="35"/>
      <c r="GR126" s="35"/>
      <c r="GS126" s="35"/>
      <c r="GT126" s="35"/>
      <c r="GU126" s="35"/>
      <c r="GV126" s="35"/>
      <c r="GW126" s="35"/>
      <c r="GX126" s="35"/>
      <c r="GY126" s="35"/>
      <c r="GZ126" s="35"/>
      <c r="HA126" s="35"/>
      <c r="HB126" s="35"/>
      <c r="HC126" s="35"/>
      <c r="HD126" s="35"/>
      <c r="HE126" s="35"/>
      <c r="HF126" s="35"/>
      <c r="HG126" s="35"/>
      <c r="HH126" s="35"/>
      <c r="HI126" s="35"/>
      <c r="HJ126" s="35"/>
      <c r="HK126" s="35"/>
      <c r="HL126" s="35"/>
      <c r="HM126" s="35"/>
      <c r="HN126" s="35"/>
      <c r="HO126" s="35"/>
      <c r="HP126" s="35"/>
      <c r="HQ126" s="35"/>
      <c r="HR126" s="35"/>
      <c r="HS126" s="35"/>
      <c r="HT126" s="35"/>
      <c r="HU126" s="35"/>
      <c r="HV126" s="35"/>
      <c r="HW126" s="35"/>
      <c r="HX126" s="35"/>
      <c r="HY126" s="35"/>
      <c r="HZ126" s="35"/>
      <c r="IA126" s="35"/>
      <c r="IB126" s="35"/>
      <c r="IC126" s="35"/>
      <c r="ID126" s="35"/>
      <c r="IE126" s="35"/>
      <c r="IF126" s="35"/>
      <c r="IG126" s="35"/>
      <c r="IH126" s="35"/>
      <c r="II126" s="35"/>
      <c r="IJ126" s="35"/>
      <c r="IK126" s="35"/>
      <c r="IL126" s="35"/>
      <c r="IM126" s="35"/>
      <c r="IN126" s="35"/>
      <c r="IO126" s="35"/>
      <c r="IP126" s="35"/>
      <c r="IQ126" s="35"/>
      <c r="IR126" s="35"/>
      <c r="IS126" s="35"/>
      <c r="IT126" s="35"/>
      <c r="IU126" s="35"/>
      <c r="IV126" s="35"/>
      <c r="IW126" s="35"/>
      <c r="IX126" s="35"/>
      <c r="IY126" s="35"/>
      <c r="IZ126" s="35"/>
      <c r="JA126" s="35"/>
      <c r="JB126" s="35"/>
      <c r="JC126" s="35"/>
      <c r="JD126" s="35"/>
      <c r="JE126" s="35"/>
      <c r="JF126" s="35"/>
      <c r="JG126" s="35"/>
      <c r="JH126" s="35"/>
      <c r="JI126" s="35"/>
      <c r="JJ126" s="35"/>
      <c r="JK126" s="35"/>
      <c r="JL126" s="35"/>
      <c r="JM126" s="35"/>
      <c r="JN126" s="35"/>
      <c r="JO126" s="35"/>
      <c r="JP126" s="35"/>
      <c r="JQ126" s="35"/>
      <c r="JR126" s="35"/>
      <c r="JS126" s="35"/>
      <c r="JT126" s="35"/>
      <c r="JU126" s="35"/>
      <c r="JV126" s="35"/>
      <c r="JW126" s="35"/>
      <c r="JX126" s="35"/>
      <c r="JY126" s="35"/>
      <c r="JZ126" s="35"/>
      <c r="KA126" s="35"/>
      <c r="KB126" s="35"/>
      <c r="KC126" s="35"/>
      <c r="KD126" s="35"/>
      <c r="KE126" s="35"/>
      <c r="KF126" s="35"/>
      <c r="KG126" s="35"/>
      <c r="KH126" s="35"/>
      <c r="KI126" s="35"/>
      <c r="KJ126" s="35"/>
      <c r="KK126" s="35"/>
      <c r="KL126" s="35"/>
      <c r="KM126" s="35"/>
      <c r="KN126" s="35"/>
      <c r="KO126" s="35"/>
      <c r="KP126" s="35"/>
      <c r="KQ126" s="35"/>
      <c r="KR126" s="35"/>
      <c r="KS126" s="35"/>
      <c r="KT126" s="35"/>
      <c r="KU126" s="35"/>
      <c r="KV126" s="35"/>
      <c r="KW126" s="35"/>
      <c r="KX126" s="35"/>
      <c r="KY126" s="35"/>
      <c r="KZ126" s="35"/>
      <c r="LA126" s="35"/>
      <c r="LB126" s="35"/>
      <c r="LC126" s="35"/>
      <c r="LD126" s="35"/>
      <c r="LE126" s="35"/>
      <c r="LF126" s="35"/>
      <c r="LG126" s="35"/>
      <c r="LH126" s="35"/>
      <c r="LI126" s="35"/>
      <c r="LJ126" s="35"/>
      <c r="LK126" s="35"/>
      <c r="LL126" s="35"/>
      <c r="LM126" s="35"/>
      <c r="LN126" s="35"/>
      <c r="LO126" s="35"/>
      <c r="LP126" s="35"/>
      <c r="LQ126" s="35"/>
      <c r="LR126" s="35"/>
      <c r="LS126" s="35"/>
      <c r="LT126" s="35"/>
      <c r="LU126" s="35"/>
      <c r="LV126" s="35"/>
      <c r="LW126" s="35"/>
      <c r="LX126" s="35"/>
      <c r="LY126" s="35"/>
      <c r="LZ126" s="35"/>
      <c r="MA126" s="35"/>
      <c r="MB126" s="35"/>
      <c r="MC126" s="35"/>
      <c r="MD126" s="35"/>
      <c r="ME126" s="35"/>
      <c r="MF126" s="35"/>
      <c r="MG126" s="35"/>
      <c r="MH126" s="35"/>
      <c r="MI126" s="35"/>
      <c r="MJ126" s="35"/>
      <c r="MK126" s="35"/>
      <c r="ML126" s="35"/>
      <c r="MM126" s="35"/>
      <c r="MN126" s="35"/>
      <c r="MO126" s="35"/>
      <c r="MP126" s="35"/>
      <c r="MQ126" s="35"/>
      <c r="MR126" s="35"/>
      <c r="MS126" s="35"/>
      <c r="MT126" s="35"/>
      <c r="MU126" s="35"/>
      <c r="MV126" s="35"/>
      <c r="MW126" s="35"/>
      <c r="MX126" s="35"/>
      <c r="MY126" s="35"/>
      <c r="MZ126" s="35"/>
      <c r="NA126" s="35"/>
      <c r="NB126" s="35"/>
      <c r="NC126" s="35"/>
      <c r="ND126" s="35"/>
      <c r="NE126" s="35"/>
      <c r="NF126" s="35"/>
      <c r="NG126" s="35"/>
      <c r="NH126" s="35"/>
      <c r="NI126" s="35"/>
      <c r="NJ126" s="35"/>
      <c r="NK126" s="35"/>
      <c r="NL126" s="35"/>
      <c r="NM126" s="35"/>
      <c r="NN126" s="35"/>
      <c r="NO126" s="35"/>
      <c r="NP126" s="35"/>
      <c r="NQ126" s="35"/>
      <c r="NR126" s="35"/>
      <c r="NS126" s="35"/>
      <c r="NT126" s="35"/>
      <c r="NU126" s="35"/>
      <c r="NV126" s="35"/>
      <c r="NW126" s="35"/>
      <c r="NX126" s="35"/>
      <c r="NY126" s="35"/>
      <c r="NZ126" s="35"/>
      <c r="OA126" s="35"/>
      <c r="OB126" s="35"/>
      <c r="OC126" s="35"/>
      <c r="OD126" s="35"/>
      <c r="OE126" s="35"/>
      <c r="OF126" s="35"/>
      <c r="OG126" s="35"/>
      <c r="OH126" s="35"/>
      <c r="OI126" s="35"/>
      <c r="OJ126" s="35"/>
      <c r="OK126" s="35"/>
      <c r="OL126" s="35"/>
      <c r="OM126" s="35"/>
      <c r="ON126" s="35"/>
      <c r="OO126" s="35"/>
      <c r="OP126" s="35"/>
      <c r="OQ126" s="35"/>
      <c r="OR126" s="35"/>
      <c r="OS126" s="35"/>
      <c r="OT126" s="35"/>
      <c r="OU126" s="35"/>
      <c r="OV126" s="35"/>
      <c r="OW126" s="35"/>
      <c r="OX126" s="35"/>
      <c r="OY126" s="35"/>
      <c r="OZ126" s="35"/>
      <c r="PA126" s="35"/>
      <c r="PB126" s="35"/>
      <c r="PC126" s="35"/>
      <c r="PD126" s="35"/>
      <c r="PE126" s="35"/>
      <c r="PF126" s="35"/>
      <c r="PG126" s="35"/>
      <c r="PH126" s="35"/>
      <c r="PI126" s="35"/>
      <c r="PJ126" s="35"/>
      <c r="PK126" s="35"/>
      <c r="PL126" s="35"/>
      <c r="PM126" s="35"/>
      <c r="PN126" s="35"/>
      <c r="PO126" s="35"/>
      <c r="PP126" s="35"/>
      <c r="PQ126" s="35"/>
      <c r="PR126" s="35"/>
      <c r="PS126" s="35"/>
      <c r="PT126" s="35"/>
      <c r="PU126" s="35"/>
      <c r="PV126" s="35"/>
      <c r="PW126" s="35"/>
      <c r="PX126" s="35"/>
      <c r="PY126" s="35"/>
      <c r="PZ126" s="35"/>
      <c r="QA126" s="35"/>
      <c r="QB126" s="35"/>
      <c r="QC126" s="35"/>
      <c r="QD126" s="35"/>
      <c r="QE126" s="35"/>
      <c r="QF126" s="35"/>
      <c r="QG126" s="35"/>
      <c r="QH126" s="35"/>
      <c r="QI126" s="35"/>
      <c r="QJ126" s="35"/>
      <c r="QK126" s="35"/>
      <c r="QL126" s="35"/>
      <c r="QM126" s="35"/>
      <c r="QN126" s="35"/>
      <c r="QO126" s="35"/>
      <c r="QP126" s="35"/>
      <c r="QQ126" s="35"/>
      <c r="QR126" s="35"/>
      <c r="QS126" s="35"/>
      <c r="QT126" s="35"/>
      <c r="QU126" s="35"/>
      <c r="QV126" s="35"/>
      <c r="QW126" s="35"/>
      <c r="QX126" s="35"/>
      <c r="QY126" s="35"/>
      <c r="QZ126" s="35"/>
      <c r="RA126" s="35"/>
      <c r="RB126" s="35"/>
      <c r="RC126" s="35"/>
      <c r="RD126" s="35"/>
      <c r="RE126" s="35"/>
      <c r="RF126" s="35"/>
      <c r="RG126" s="35"/>
      <c r="RH126" s="35"/>
      <c r="RI126" s="35"/>
      <c r="RJ126" s="35"/>
      <c r="RK126" s="35"/>
      <c r="RL126" s="35"/>
      <c r="RM126" s="35"/>
      <c r="RN126" s="35"/>
      <c r="RO126" s="35"/>
      <c r="RP126" s="35"/>
      <c r="RQ126" s="35"/>
      <c r="RR126" s="35"/>
      <c r="RS126" s="35"/>
      <c r="RT126" s="35"/>
      <c r="RU126" s="35"/>
      <c r="RV126" s="35"/>
      <c r="RW126" s="35"/>
      <c r="RX126" s="35"/>
      <c r="RY126" s="35"/>
      <c r="RZ126" s="35"/>
      <c r="SA126" s="35"/>
      <c r="SB126" s="35"/>
      <c r="SC126" s="35"/>
      <c r="SD126" s="35"/>
      <c r="SE126" s="35"/>
      <c r="SF126" s="35"/>
      <c r="SG126" s="35"/>
      <c r="SH126" s="35"/>
      <c r="SI126" s="35"/>
      <c r="SJ126" s="35"/>
      <c r="SK126" s="35"/>
      <c r="SL126" s="35"/>
      <c r="SM126" s="35"/>
      <c r="SN126" s="35"/>
      <c r="SO126" s="35"/>
      <c r="SP126" s="35"/>
      <c r="SQ126" s="35"/>
      <c r="SR126" s="35"/>
      <c r="SS126" s="35"/>
      <c r="ST126" s="35"/>
      <c r="SU126" s="35"/>
      <c r="SV126" s="35"/>
      <c r="SW126" s="35"/>
      <c r="SX126" s="35"/>
      <c r="SY126" s="35"/>
      <c r="SZ126" s="35"/>
      <c r="TA126" s="35"/>
      <c r="TB126" s="35"/>
      <c r="TC126" s="35"/>
      <c r="TD126" s="35"/>
      <c r="TE126" s="35"/>
      <c r="TF126" s="35"/>
      <c r="TG126" s="35"/>
      <c r="TH126" s="35"/>
      <c r="TI126" s="35"/>
      <c r="TJ126" s="35"/>
      <c r="TK126" s="35"/>
      <c r="TL126" s="35"/>
      <c r="TM126" s="35"/>
      <c r="TN126" s="35"/>
      <c r="TO126" s="35"/>
      <c r="TP126" s="35"/>
      <c r="TQ126" s="35"/>
      <c r="TR126" s="35"/>
      <c r="TS126" s="35"/>
      <c r="TT126" s="35"/>
      <c r="TU126" s="35"/>
      <c r="TV126" s="35"/>
      <c r="TW126" s="35"/>
      <c r="TX126" s="35"/>
      <c r="TY126" s="35"/>
      <c r="TZ126" s="35"/>
      <c r="UA126" s="35"/>
      <c r="UB126" s="35"/>
      <c r="UC126" s="35"/>
      <c r="UD126" s="35"/>
      <c r="UE126" s="35"/>
      <c r="UF126" s="35"/>
      <c r="UG126" s="35"/>
      <c r="UH126" s="35"/>
      <c r="UI126" s="35"/>
      <c r="UJ126" s="35"/>
      <c r="UK126" s="35"/>
      <c r="UL126" s="35"/>
      <c r="UM126" s="35"/>
      <c r="UN126" s="35"/>
      <c r="UO126" s="35"/>
      <c r="UP126" s="35"/>
      <c r="UQ126" s="35"/>
      <c r="UR126" s="35"/>
      <c r="US126" s="35"/>
      <c r="UT126" s="35"/>
      <c r="UU126" s="35"/>
      <c r="UV126" s="35"/>
      <c r="UW126" s="35"/>
      <c r="UX126" s="35"/>
      <c r="UY126" s="35"/>
      <c r="UZ126" s="35"/>
      <c r="VA126" s="35"/>
      <c r="VB126" s="35"/>
      <c r="VC126" s="35"/>
      <c r="VD126" s="35"/>
      <c r="VE126" s="35"/>
      <c r="VF126" s="35"/>
      <c r="VG126" s="35"/>
      <c r="VH126" s="35"/>
      <c r="VI126" s="35"/>
      <c r="VJ126" s="35"/>
      <c r="VK126" s="35"/>
      <c r="VL126" s="35"/>
      <c r="VM126" s="35"/>
      <c r="VN126" s="35"/>
      <c r="VO126" s="35"/>
      <c r="VP126" s="35"/>
      <c r="VQ126" s="35"/>
      <c r="VR126" s="35"/>
      <c r="VS126" s="35"/>
      <c r="VT126" s="35"/>
      <c r="VU126" s="35"/>
      <c r="VV126" s="35"/>
      <c r="VW126" s="35"/>
      <c r="VX126" s="35"/>
      <c r="VY126" s="35"/>
      <c r="VZ126" s="35"/>
      <c r="WA126" s="35"/>
      <c r="WB126" s="35"/>
      <c r="WC126" s="35"/>
      <c r="WD126" s="35"/>
      <c r="WE126" s="35"/>
      <c r="WF126" s="35"/>
      <c r="WG126" s="35"/>
      <c r="WH126" s="35"/>
      <c r="WI126" s="35"/>
      <c r="WJ126" s="35"/>
      <c r="WK126" s="35"/>
      <c r="WL126" s="35"/>
      <c r="WM126" s="35"/>
      <c r="WN126" s="35"/>
      <c r="WO126" s="35"/>
      <c r="WP126" s="35"/>
      <c r="WQ126" s="35"/>
      <c r="WR126" s="35"/>
      <c r="WS126" s="35"/>
      <c r="WT126" s="35"/>
      <c r="WU126" s="35"/>
      <c r="WV126" s="35"/>
      <c r="WW126" s="35"/>
      <c r="WX126" s="35"/>
      <c r="WY126" s="35"/>
      <c r="WZ126" s="35"/>
      <c r="XA126" s="35"/>
      <c r="XB126" s="35"/>
      <c r="XC126" s="35"/>
      <c r="XD126" s="35"/>
      <c r="XE126" s="35"/>
      <c r="XF126" s="35"/>
      <c r="XG126" s="35"/>
      <c r="XH126" s="35"/>
      <c r="XI126" s="35"/>
      <c r="XJ126" s="35"/>
      <c r="XK126" s="35"/>
      <c r="XL126" s="35"/>
      <c r="XM126" s="35"/>
      <c r="XN126" s="35"/>
      <c r="XO126" s="35"/>
      <c r="XP126" s="35"/>
      <c r="XQ126" s="35"/>
      <c r="XR126" s="35"/>
      <c r="XS126" s="35"/>
      <c r="XT126" s="35"/>
      <c r="XU126" s="35"/>
      <c r="XV126" s="35"/>
      <c r="XW126" s="35"/>
      <c r="XX126" s="35"/>
      <c r="XY126" s="35"/>
      <c r="XZ126" s="35"/>
      <c r="YA126" s="35"/>
      <c r="YB126" s="35"/>
      <c r="YC126" s="35"/>
      <c r="YD126" s="35"/>
      <c r="YE126" s="35"/>
      <c r="YF126" s="35"/>
      <c r="YG126" s="35"/>
      <c r="YH126" s="35"/>
      <c r="YI126" s="35"/>
      <c r="YJ126" s="35"/>
      <c r="YK126" s="35"/>
      <c r="YL126" s="35"/>
      <c r="YM126" s="35"/>
      <c r="YN126" s="35"/>
      <c r="YO126" s="35"/>
      <c r="YP126" s="35"/>
      <c r="YQ126" s="35"/>
      <c r="YR126" s="35"/>
      <c r="YS126" s="35"/>
      <c r="YT126" s="35"/>
      <c r="YU126" s="35"/>
      <c r="YV126" s="35"/>
      <c r="YW126" s="35"/>
      <c r="YX126" s="35"/>
      <c r="YY126" s="35"/>
      <c r="YZ126" s="35"/>
      <c r="ZA126" s="35"/>
      <c r="ZB126" s="35"/>
      <c r="ZC126" s="35"/>
      <c r="ZD126" s="35"/>
      <c r="ZE126" s="35"/>
      <c r="ZF126" s="35"/>
      <c r="ZG126" s="35"/>
      <c r="ZH126" s="35"/>
      <c r="ZI126" s="35"/>
      <c r="ZJ126" s="35"/>
      <c r="ZK126" s="35"/>
      <c r="ZL126" s="35"/>
      <c r="ZM126" s="35"/>
      <c r="ZN126" s="35"/>
      <c r="ZO126" s="35"/>
      <c r="ZP126" s="35"/>
      <c r="ZQ126" s="35"/>
      <c r="ZR126" s="35"/>
      <c r="ZS126" s="35"/>
      <c r="ZT126" s="35"/>
      <c r="ZU126" s="35"/>
      <c r="ZV126" s="35"/>
      <c r="ZW126" s="35"/>
      <c r="ZX126" s="35"/>
      <c r="ZY126" s="35"/>
      <c r="ZZ126" s="35"/>
      <c r="AAA126" s="35"/>
      <c r="AAB126" s="35"/>
      <c r="AAC126" s="35"/>
      <c r="AAD126" s="35"/>
      <c r="AAE126" s="35"/>
      <c r="AAF126" s="35"/>
      <c r="AAG126" s="35"/>
      <c r="AAH126" s="35"/>
      <c r="AAI126" s="35"/>
      <c r="AAJ126" s="35"/>
      <c r="AAK126" s="35"/>
      <c r="AAL126" s="35"/>
      <c r="AAM126" s="35"/>
      <c r="AAN126" s="35"/>
      <c r="AAO126" s="35"/>
      <c r="AAP126" s="35"/>
      <c r="AAQ126" s="35"/>
      <c r="AAR126" s="35"/>
      <c r="AAS126" s="35"/>
      <c r="AAT126" s="35"/>
      <c r="AAU126" s="35"/>
      <c r="AAV126" s="35"/>
      <c r="AAW126" s="35"/>
      <c r="AAX126" s="35"/>
      <c r="AAY126" s="35"/>
      <c r="AAZ126" s="35"/>
      <c r="ABA126" s="35"/>
      <c r="ABB126" s="35"/>
      <c r="ABC126" s="35"/>
      <c r="ABD126" s="35"/>
      <c r="ABE126" s="35"/>
      <c r="ABF126" s="35"/>
      <c r="ABG126" s="35"/>
      <c r="ABH126" s="35"/>
      <c r="ABI126" s="35"/>
      <c r="ABJ126" s="35"/>
      <c r="ABK126" s="35"/>
      <c r="ABL126" s="35"/>
      <c r="ABM126" s="35"/>
      <c r="ABN126" s="35"/>
      <c r="ABO126" s="35"/>
      <c r="ABP126" s="35"/>
      <c r="ABQ126" s="35"/>
      <c r="ABR126" s="35"/>
      <c r="ABS126" s="35"/>
      <c r="ABT126" s="35"/>
      <c r="ABU126" s="35"/>
      <c r="ABV126" s="35"/>
      <c r="ABW126" s="35"/>
      <c r="ABX126" s="35"/>
      <c r="ABY126" s="35"/>
      <c r="ABZ126" s="35"/>
      <c r="ACA126" s="35"/>
      <c r="ACB126" s="35"/>
      <c r="ACC126" s="35"/>
      <c r="ACD126" s="35"/>
      <c r="ACE126" s="35"/>
      <c r="ACF126" s="35"/>
      <c r="ACG126" s="35"/>
      <c r="ACH126" s="35"/>
      <c r="ACI126" s="35"/>
      <c r="ACJ126" s="35"/>
      <c r="ACK126" s="35"/>
      <c r="ACL126" s="35"/>
      <c r="ACM126" s="35"/>
      <c r="ACN126" s="35"/>
      <c r="ACO126" s="35"/>
      <c r="ACP126" s="35"/>
      <c r="ACQ126" s="35"/>
      <c r="ACR126" s="35"/>
      <c r="ACS126" s="35"/>
      <c r="ACT126" s="35"/>
      <c r="ACU126" s="35"/>
      <c r="ACV126" s="35"/>
      <c r="ACW126" s="35"/>
      <c r="ACX126" s="35"/>
      <c r="ACY126" s="35"/>
      <c r="ACZ126" s="35"/>
      <c r="ADA126" s="35"/>
      <c r="ADB126" s="35"/>
      <c r="ADC126" s="35"/>
      <c r="ADD126" s="35"/>
      <c r="ADE126" s="35"/>
      <c r="ADF126" s="35"/>
      <c r="ADG126" s="35"/>
      <c r="ADH126" s="35"/>
      <c r="ADI126" s="35"/>
      <c r="ADJ126" s="35"/>
      <c r="ADK126" s="35"/>
      <c r="ADL126" s="35"/>
      <c r="ADM126" s="35"/>
      <c r="ADN126" s="35"/>
      <c r="ADO126" s="35"/>
      <c r="ADP126" s="35"/>
      <c r="ADQ126" s="35"/>
      <c r="ADR126" s="35"/>
      <c r="ADS126" s="35"/>
      <c r="ADT126" s="35"/>
      <c r="ADU126" s="35"/>
      <c r="ADV126" s="35"/>
      <c r="ADW126" s="35"/>
      <c r="ADX126" s="35"/>
      <c r="ADY126" s="35"/>
      <c r="ADZ126" s="35"/>
      <c r="AEA126" s="35"/>
      <c r="AEB126" s="35"/>
      <c r="AEC126" s="35"/>
      <c r="AED126" s="35"/>
      <c r="AEE126" s="35"/>
      <c r="AEF126" s="35"/>
      <c r="AEG126" s="35"/>
      <c r="AEH126" s="35"/>
      <c r="AEI126" s="35"/>
      <c r="AEJ126" s="35"/>
      <c r="AEK126" s="35"/>
      <c r="AEL126" s="35"/>
      <c r="AEM126" s="35"/>
      <c r="AEN126" s="35"/>
      <c r="AEO126" s="35"/>
      <c r="AEP126" s="35"/>
      <c r="AEQ126" s="35"/>
      <c r="AER126" s="35"/>
      <c r="AES126" s="35"/>
      <c r="AET126" s="35"/>
      <c r="AEU126" s="35"/>
      <c r="AEV126" s="35"/>
      <c r="AEW126" s="35"/>
      <c r="AEX126" s="35"/>
      <c r="AEY126" s="35"/>
      <c r="AEZ126" s="35"/>
      <c r="AFA126" s="35"/>
      <c r="AFB126" s="35"/>
      <c r="AFC126" s="35"/>
      <c r="AFD126" s="35"/>
      <c r="AFE126" s="35"/>
      <c r="AFF126" s="35"/>
      <c r="AFG126" s="35"/>
      <c r="AFH126" s="35"/>
      <c r="AFI126" s="35"/>
      <c r="AFJ126" s="35"/>
      <c r="AFK126" s="35"/>
      <c r="AFL126" s="35"/>
      <c r="AFM126" s="35"/>
      <c r="AFN126" s="35"/>
      <c r="AFO126" s="35"/>
      <c r="AFP126" s="35"/>
      <c r="AFQ126" s="35"/>
      <c r="AFR126" s="35"/>
      <c r="AFS126" s="35"/>
      <c r="AFT126" s="35"/>
      <c r="AFU126" s="35"/>
      <c r="AFV126" s="35"/>
      <c r="AFW126" s="35"/>
      <c r="AFX126" s="35"/>
      <c r="AFY126" s="35"/>
      <c r="AFZ126" s="35"/>
      <c r="AGA126" s="35"/>
      <c r="AGB126" s="35"/>
      <c r="AGC126" s="35"/>
      <c r="AGD126" s="35"/>
      <c r="AGE126" s="35"/>
      <c r="AGF126" s="35"/>
      <c r="AGG126" s="35"/>
      <c r="AGH126" s="35"/>
      <c r="AGI126" s="35"/>
      <c r="AGJ126" s="35"/>
      <c r="AGK126" s="35"/>
      <c r="AGL126" s="35"/>
      <c r="AGM126" s="35"/>
      <c r="AGN126" s="35"/>
      <c r="AGO126" s="35"/>
      <c r="AGP126" s="35"/>
      <c r="AGQ126" s="35"/>
      <c r="AGR126" s="35"/>
      <c r="AGS126" s="35"/>
      <c r="AGT126" s="35"/>
      <c r="AGU126" s="35"/>
      <c r="AGV126" s="35"/>
      <c r="AGW126" s="35"/>
      <c r="AGX126" s="35"/>
      <c r="AGY126" s="35"/>
      <c r="AGZ126" s="35"/>
      <c r="AHA126" s="35"/>
      <c r="AHB126" s="35"/>
      <c r="AHC126" s="35"/>
      <c r="AHD126" s="35"/>
      <c r="AHE126" s="35"/>
      <c r="AHF126" s="35"/>
      <c r="AHG126" s="35"/>
      <c r="AHH126" s="35"/>
      <c r="AHI126" s="35"/>
      <c r="AHJ126" s="35"/>
      <c r="AHK126" s="35"/>
      <c r="AHL126" s="35"/>
      <c r="AHM126" s="35"/>
      <c r="AHN126" s="35"/>
      <c r="AHO126" s="35"/>
      <c r="AHP126" s="35"/>
      <c r="AHQ126" s="35"/>
      <c r="AHR126" s="35"/>
      <c r="AHS126" s="35"/>
      <c r="AHT126" s="35"/>
      <c r="AHU126" s="35"/>
      <c r="AHV126" s="35"/>
      <c r="AHW126" s="35"/>
      <c r="AHX126" s="35"/>
      <c r="AHY126" s="35"/>
      <c r="AHZ126" s="35"/>
      <c r="AIA126" s="35"/>
      <c r="AIB126" s="35"/>
      <c r="AIC126" s="35"/>
      <c r="AID126" s="35"/>
      <c r="AIE126" s="35"/>
      <c r="AIF126" s="35"/>
      <c r="AIG126" s="35"/>
      <c r="AIH126" s="35"/>
      <c r="AII126" s="35"/>
      <c r="AIJ126" s="35"/>
      <c r="AIK126" s="35"/>
      <c r="AIL126" s="35"/>
      <c r="AIM126" s="35"/>
      <c r="AIN126" s="35"/>
      <c r="AIO126" s="35"/>
      <c r="AIP126" s="35"/>
      <c r="AIQ126" s="35"/>
      <c r="AIR126" s="35"/>
      <c r="AIS126" s="35"/>
      <c r="AIT126" s="35"/>
      <c r="AIU126" s="35"/>
      <c r="AIV126" s="35"/>
      <c r="AIW126" s="35"/>
      <c r="AIX126" s="35"/>
      <c r="AIY126" s="35"/>
      <c r="AIZ126" s="35"/>
      <c r="AJA126" s="35"/>
      <c r="AJB126" s="35"/>
      <c r="AJC126" s="35"/>
      <c r="AJD126" s="35"/>
      <c r="AJE126" s="35"/>
      <c r="AJF126" s="35"/>
      <c r="AJG126" s="35"/>
      <c r="AJH126" s="35"/>
      <c r="AJI126" s="35"/>
      <c r="AJJ126" s="35"/>
      <c r="AJK126" s="35"/>
      <c r="AJL126" s="35"/>
      <c r="AJM126" s="35"/>
      <c r="AJN126" s="35"/>
      <c r="AJO126" s="35"/>
      <c r="AJP126" s="35"/>
      <c r="AJQ126" s="35"/>
      <c r="AJR126" s="35"/>
      <c r="AJS126" s="35"/>
      <c r="AJT126" s="35"/>
      <c r="AJU126" s="35"/>
      <c r="AJV126" s="35"/>
      <c r="AJW126" s="35"/>
      <c r="AJX126" s="35"/>
      <c r="AJY126" s="35"/>
      <c r="AJZ126" s="35"/>
      <c r="AKA126" s="35"/>
      <c r="AKB126" s="35"/>
      <c r="AKC126" s="35"/>
      <c r="AKD126" s="35"/>
      <c r="AKE126" s="35"/>
      <c r="AKF126" s="35"/>
      <c r="AKG126" s="35"/>
      <c r="AKH126" s="35"/>
      <c r="AKI126" s="35"/>
      <c r="AKJ126" s="35"/>
      <c r="AKK126" s="35"/>
      <c r="AKL126" s="35"/>
      <c r="AKM126" s="35"/>
      <c r="AKN126" s="35"/>
      <c r="AKO126" s="35"/>
      <c r="AKP126" s="35"/>
      <c r="AKQ126" s="35"/>
      <c r="AKR126" s="35"/>
      <c r="AKS126" s="35"/>
      <c r="AKT126" s="35"/>
      <c r="AKU126" s="35"/>
      <c r="AKV126" s="35"/>
      <c r="AKW126" s="35"/>
      <c r="AKX126" s="35"/>
      <c r="AKY126" s="35"/>
      <c r="AKZ126" s="35"/>
      <c r="ALA126" s="35"/>
      <c r="ALB126" s="35"/>
      <c r="ALC126" s="35"/>
      <c r="ALD126" s="35"/>
      <c r="ALE126" s="35"/>
      <c r="ALF126" s="35"/>
      <c r="ALG126" s="35"/>
      <c r="ALH126" s="35"/>
      <c r="ALI126" s="35"/>
      <c r="ALJ126" s="35"/>
      <c r="ALK126" s="35"/>
      <c r="ALL126" s="35"/>
      <c r="ALM126" s="35"/>
      <c r="ALN126" s="35"/>
      <c r="ALO126" s="35"/>
      <c r="ALP126" s="35"/>
      <c r="ALQ126" s="35"/>
      <c r="ALR126" s="35"/>
      <c r="ALS126" s="35"/>
      <c r="ALT126" s="35"/>
      <c r="ALU126" s="35"/>
      <c r="ALV126" s="35"/>
      <c r="ALW126" s="35"/>
      <c r="ALX126" s="35"/>
      <c r="ALY126" s="35"/>
      <c r="ALZ126" s="35"/>
      <c r="AMA126" s="35"/>
      <c r="AMB126" s="35"/>
      <c r="AMC126" s="35"/>
      <c r="AMD126" s="35"/>
      <c r="AME126" s="35"/>
      <c r="AMF126" s="35"/>
      <c r="AMG126" s="35"/>
      <c r="AMH126" s="35"/>
      <c r="AMI126" s="35"/>
      <c r="AMJ126" s="35"/>
      <c r="AMK126" s="35"/>
    </row>
    <row r="127" s="1" customFormat="1" ht="20.1" customHeight="1" spans="1:1025">
      <c r="A127" s="11"/>
      <c r="B127" s="11">
        <v>124</v>
      </c>
      <c r="C127" s="12"/>
      <c r="D127" s="13"/>
      <c r="E127" s="14"/>
      <c r="F127" s="14"/>
      <c r="G127" s="13"/>
      <c r="H127" s="15"/>
      <c r="I127" s="20">
        <v>42285</v>
      </c>
      <c r="J127" s="13">
        <v>28</v>
      </c>
      <c r="K127" s="21">
        <v>8.705</v>
      </c>
      <c r="L127" s="22">
        <f>K127/0.003375</f>
        <v>2579.25925925926</v>
      </c>
      <c r="M127" s="23">
        <v>469.3</v>
      </c>
      <c r="N127" s="15">
        <f>M127/22.5</f>
        <v>20.8577777777778</v>
      </c>
      <c r="O127" s="15">
        <f>AVERAGE(N127:N129)</f>
        <v>21.0859259259259</v>
      </c>
      <c r="P127" s="15">
        <f>(O127/15)*100</f>
        <v>140.572839506173</v>
      </c>
      <c r="Q127" s="30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3"/>
      <c r="AG127" s="34"/>
      <c r="AH127" s="34"/>
      <c r="AI127" s="34"/>
      <c r="AJ127" s="34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  <c r="BF127" s="35"/>
      <c r="BG127" s="35"/>
      <c r="BH127" s="35"/>
      <c r="BI127" s="35"/>
      <c r="BJ127" s="35"/>
      <c r="BK127" s="35"/>
      <c r="BL127" s="35"/>
      <c r="BM127" s="35"/>
      <c r="BN127" s="35"/>
      <c r="BO127" s="35"/>
      <c r="BP127" s="35"/>
      <c r="BQ127" s="35"/>
      <c r="BR127" s="35"/>
      <c r="BS127" s="35"/>
      <c r="BT127" s="35"/>
      <c r="BU127" s="35"/>
      <c r="BV127" s="35"/>
      <c r="BW127" s="35"/>
      <c r="BX127" s="35"/>
      <c r="BY127" s="35"/>
      <c r="BZ127" s="35"/>
      <c r="CA127" s="35"/>
      <c r="CB127" s="35"/>
      <c r="CC127" s="35"/>
      <c r="CD127" s="35"/>
      <c r="CE127" s="35"/>
      <c r="CF127" s="35"/>
      <c r="CG127" s="35"/>
      <c r="CH127" s="35"/>
      <c r="CI127" s="35"/>
      <c r="CJ127" s="35"/>
      <c r="CK127" s="35"/>
      <c r="CL127" s="35"/>
      <c r="CM127" s="35"/>
      <c r="CN127" s="35"/>
      <c r="CO127" s="35"/>
      <c r="CP127" s="35"/>
      <c r="CQ127" s="35"/>
      <c r="CR127" s="35"/>
      <c r="CS127" s="35"/>
      <c r="CT127" s="35"/>
      <c r="CU127" s="35"/>
      <c r="CV127" s="35"/>
      <c r="CW127" s="35"/>
      <c r="CX127" s="35"/>
      <c r="CY127" s="35"/>
      <c r="CZ127" s="35"/>
      <c r="DA127" s="35"/>
      <c r="DB127" s="35"/>
      <c r="DC127" s="35"/>
      <c r="DD127" s="35"/>
      <c r="DE127" s="35"/>
      <c r="DF127" s="35"/>
      <c r="DG127" s="35"/>
      <c r="DH127" s="35"/>
      <c r="DI127" s="35"/>
      <c r="DJ127" s="35"/>
      <c r="DK127" s="35"/>
      <c r="DL127" s="35"/>
      <c r="DM127" s="35"/>
      <c r="DN127" s="35"/>
      <c r="DO127" s="35"/>
      <c r="DP127" s="35"/>
      <c r="DQ127" s="35"/>
      <c r="DR127" s="35"/>
      <c r="DS127" s="35"/>
      <c r="DT127" s="35"/>
      <c r="DU127" s="35"/>
      <c r="DV127" s="35"/>
      <c r="DW127" s="35"/>
      <c r="DX127" s="35"/>
      <c r="DY127" s="35"/>
      <c r="DZ127" s="35"/>
      <c r="EA127" s="35"/>
      <c r="EB127" s="35"/>
      <c r="EC127" s="35"/>
      <c r="ED127" s="35"/>
      <c r="EE127" s="35"/>
      <c r="EF127" s="35"/>
      <c r="EG127" s="35"/>
      <c r="EH127" s="35"/>
      <c r="EI127" s="35"/>
      <c r="EJ127" s="35"/>
      <c r="EK127" s="35"/>
      <c r="EL127" s="35"/>
      <c r="EM127" s="35"/>
      <c r="EN127" s="35"/>
      <c r="EO127" s="35"/>
      <c r="EP127" s="35"/>
      <c r="EQ127" s="35"/>
      <c r="ER127" s="35"/>
      <c r="ES127" s="35"/>
      <c r="ET127" s="35"/>
      <c r="EU127" s="35"/>
      <c r="EV127" s="35"/>
      <c r="EW127" s="35"/>
      <c r="EX127" s="35"/>
      <c r="EY127" s="35"/>
      <c r="EZ127" s="35"/>
      <c r="FA127" s="35"/>
      <c r="FB127" s="35"/>
      <c r="FC127" s="35"/>
      <c r="FD127" s="35"/>
      <c r="FE127" s="35"/>
      <c r="FF127" s="35"/>
      <c r="FG127" s="35"/>
      <c r="FH127" s="35"/>
      <c r="FI127" s="35"/>
      <c r="FJ127" s="35"/>
      <c r="FK127" s="35"/>
      <c r="FL127" s="35"/>
      <c r="FM127" s="35"/>
      <c r="FN127" s="35"/>
      <c r="FO127" s="35"/>
      <c r="FP127" s="35"/>
      <c r="FQ127" s="35"/>
      <c r="FR127" s="35"/>
      <c r="FS127" s="35"/>
      <c r="FT127" s="35"/>
      <c r="FU127" s="35"/>
      <c r="FV127" s="35"/>
      <c r="FW127" s="35"/>
      <c r="FX127" s="35"/>
      <c r="FY127" s="35"/>
      <c r="FZ127" s="35"/>
      <c r="GA127" s="35"/>
      <c r="GB127" s="35"/>
      <c r="GC127" s="35"/>
      <c r="GD127" s="35"/>
      <c r="GE127" s="35"/>
      <c r="GF127" s="35"/>
      <c r="GG127" s="35"/>
      <c r="GH127" s="35"/>
      <c r="GI127" s="35"/>
      <c r="GJ127" s="35"/>
      <c r="GK127" s="35"/>
      <c r="GL127" s="35"/>
      <c r="GM127" s="35"/>
      <c r="GN127" s="35"/>
      <c r="GO127" s="35"/>
      <c r="GP127" s="35"/>
      <c r="GQ127" s="35"/>
      <c r="GR127" s="35"/>
      <c r="GS127" s="35"/>
      <c r="GT127" s="35"/>
      <c r="GU127" s="35"/>
      <c r="GV127" s="35"/>
      <c r="GW127" s="35"/>
      <c r="GX127" s="35"/>
      <c r="GY127" s="35"/>
      <c r="GZ127" s="35"/>
      <c r="HA127" s="35"/>
      <c r="HB127" s="35"/>
      <c r="HC127" s="35"/>
      <c r="HD127" s="35"/>
      <c r="HE127" s="35"/>
      <c r="HF127" s="35"/>
      <c r="HG127" s="35"/>
      <c r="HH127" s="35"/>
      <c r="HI127" s="35"/>
      <c r="HJ127" s="35"/>
      <c r="HK127" s="35"/>
      <c r="HL127" s="35"/>
      <c r="HM127" s="35"/>
      <c r="HN127" s="35"/>
      <c r="HO127" s="35"/>
      <c r="HP127" s="35"/>
      <c r="HQ127" s="35"/>
      <c r="HR127" s="35"/>
      <c r="HS127" s="35"/>
      <c r="HT127" s="35"/>
      <c r="HU127" s="35"/>
      <c r="HV127" s="35"/>
      <c r="HW127" s="35"/>
      <c r="HX127" s="35"/>
      <c r="HY127" s="35"/>
      <c r="HZ127" s="35"/>
      <c r="IA127" s="35"/>
      <c r="IB127" s="35"/>
      <c r="IC127" s="35"/>
      <c r="ID127" s="35"/>
      <c r="IE127" s="35"/>
      <c r="IF127" s="35"/>
      <c r="IG127" s="35"/>
      <c r="IH127" s="35"/>
      <c r="II127" s="35"/>
      <c r="IJ127" s="35"/>
      <c r="IK127" s="35"/>
      <c r="IL127" s="35"/>
      <c r="IM127" s="35"/>
      <c r="IN127" s="35"/>
      <c r="IO127" s="35"/>
      <c r="IP127" s="35"/>
      <c r="IQ127" s="35"/>
      <c r="IR127" s="35"/>
      <c r="IS127" s="35"/>
      <c r="IT127" s="35"/>
      <c r="IU127" s="35"/>
      <c r="IV127" s="35"/>
      <c r="IW127" s="35"/>
      <c r="IX127" s="35"/>
      <c r="IY127" s="35"/>
      <c r="IZ127" s="35"/>
      <c r="JA127" s="35"/>
      <c r="JB127" s="35"/>
      <c r="JC127" s="35"/>
      <c r="JD127" s="35"/>
      <c r="JE127" s="35"/>
      <c r="JF127" s="35"/>
      <c r="JG127" s="35"/>
      <c r="JH127" s="35"/>
      <c r="JI127" s="35"/>
      <c r="JJ127" s="35"/>
      <c r="JK127" s="35"/>
      <c r="JL127" s="35"/>
      <c r="JM127" s="35"/>
      <c r="JN127" s="35"/>
      <c r="JO127" s="35"/>
      <c r="JP127" s="35"/>
      <c r="JQ127" s="35"/>
      <c r="JR127" s="35"/>
      <c r="JS127" s="35"/>
      <c r="JT127" s="35"/>
      <c r="JU127" s="35"/>
      <c r="JV127" s="35"/>
      <c r="JW127" s="35"/>
      <c r="JX127" s="35"/>
      <c r="JY127" s="35"/>
      <c r="JZ127" s="35"/>
      <c r="KA127" s="35"/>
      <c r="KB127" s="35"/>
      <c r="KC127" s="35"/>
      <c r="KD127" s="35"/>
      <c r="KE127" s="35"/>
      <c r="KF127" s="35"/>
      <c r="KG127" s="35"/>
      <c r="KH127" s="35"/>
      <c r="KI127" s="35"/>
      <c r="KJ127" s="35"/>
      <c r="KK127" s="35"/>
      <c r="KL127" s="35"/>
      <c r="KM127" s="35"/>
      <c r="KN127" s="35"/>
      <c r="KO127" s="35"/>
      <c r="KP127" s="35"/>
      <c r="KQ127" s="35"/>
      <c r="KR127" s="35"/>
      <c r="KS127" s="35"/>
      <c r="KT127" s="35"/>
      <c r="KU127" s="35"/>
      <c r="KV127" s="35"/>
      <c r="KW127" s="35"/>
      <c r="KX127" s="35"/>
      <c r="KY127" s="35"/>
      <c r="KZ127" s="35"/>
      <c r="LA127" s="35"/>
      <c r="LB127" s="35"/>
      <c r="LC127" s="35"/>
      <c r="LD127" s="35"/>
      <c r="LE127" s="35"/>
      <c r="LF127" s="35"/>
      <c r="LG127" s="35"/>
      <c r="LH127" s="35"/>
      <c r="LI127" s="35"/>
      <c r="LJ127" s="35"/>
      <c r="LK127" s="35"/>
      <c r="LL127" s="35"/>
      <c r="LM127" s="35"/>
      <c r="LN127" s="35"/>
      <c r="LO127" s="35"/>
      <c r="LP127" s="35"/>
      <c r="LQ127" s="35"/>
      <c r="LR127" s="35"/>
      <c r="LS127" s="35"/>
      <c r="LT127" s="35"/>
      <c r="LU127" s="35"/>
      <c r="LV127" s="35"/>
      <c r="LW127" s="35"/>
      <c r="LX127" s="35"/>
      <c r="LY127" s="35"/>
      <c r="LZ127" s="35"/>
      <c r="MA127" s="35"/>
      <c r="MB127" s="35"/>
      <c r="MC127" s="35"/>
      <c r="MD127" s="35"/>
      <c r="ME127" s="35"/>
      <c r="MF127" s="35"/>
      <c r="MG127" s="35"/>
      <c r="MH127" s="35"/>
      <c r="MI127" s="35"/>
      <c r="MJ127" s="35"/>
      <c r="MK127" s="35"/>
      <c r="ML127" s="35"/>
      <c r="MM127" s="35"/>
      <c r="MN127" s="35"/>
      <c r="MO127" s="35"/>
      <c r="MP127" s="35"/>
      <c r="MQ127" s="35"/>
      <c r="MR127" s="35"/>
      <c r="MS127" s="35"/>
      <c r="MT127" s="35"/>
      <c r="MU127" s="35"/>
      <c r="MV127" s="35"/>
      <c r="MW127" s="35"/>
      <c r="MX127" s="35"/>
      <c r="MY127" s="35"/>
      <c r="MZ127" s="35"/>
      <c r="NA127" s="35"/>
      <c r="NB127" s="35"/>
      <c r="NC127" s="35"/>
      <c r="ND127" s="35"/>
      <c r="NE127" s="35"/>
      <c r="NF127" s="35"/>
      <c r="NG127" s="35"/>
      <c r="NH127" s="35"/>
      <c r="NI127" s="35"/>
      <c r="NJ127" s="35"/>
      <c r="NK127" s="35"/>
      <c r="NL127" s="35"/>
      <c r="NM127" s="35"/>
      <c r="NN127" s="35"/>
      <c r="NO127" s="35"/>
      <c r="NP127" s="35"/>
      <c r="NQ127" s="35"/>
      <c r="NR127" s="35"/>
      <c r="NS127" s="35"/>
      <c r="NT127" s="35"/>
      <c r="NU127" s="35"/>
      <c r="NV127" s="35"/>
      <c r="NW127" s="35"/>
      <c r="NX127" s="35"/>
      <c r="NY127" s="35"/>
      <c r="NZ127" s="35"/>
      <c r="OA127" s="35"/>
      <c r="OB127" s="35"/>
      <c r="OC127" s="35"/>
      <c r="OD127" s="35"/>
      <c r="OE127" s="35"/>
      <c r="OF127" s="35"/>
      <c r="OG127" s="35"/>
      <c r="OH127" s="35"/>
      <c r="OI127" s="35"/>
      <c r="OJ127" s="35"/>
      <c r="OK127" s="35"/>
      <c r="OL127" s="35"/>
      <c r="OM127" s="35"/>
      <c r="ON127" s="35"/>
      <c r="OO127" s="35"/>
      <c r="OP127" s="35"/>
      <c r="OQ127" s="35"/>
      <c r="OR127" s="35"/>
      <c r="OS127" s="35"/>
      <c r="OT127" s="35"/>
      <c r="OU127" s="35"/>
      <c r="OV127" s="35"/>
      <c r="OW127" s="35"/>
      <c r="OX127" s="35"/>
      <c r="OY127" s="35"/>
      <c r="OZ127" s="35"/>
      <c r="PA127" s="35"/>
      <c r="PB127" s="35"/>
      <c r="PC127" s="35"/>
      <c r="PD127" s="35"/>
      <c r="PE127" s="35"/>
      <c r="PF127" s="35"/>
      <c r="PG127" s="35"/>
      <c r="PH127" s="35"/>
      <c r="PI127" s="35"/>
      <c r="PJ127" s="35"/>
      <c r="PK127" s="35"/>
      <c r="PL127" s="35"/>
      <c r="PM127" s="35"/>
      <c r="PN127" s="35"/>
      <c r="PO127" s="35"/>
      <c r="PP127" s="35"/>
      <c r="PQ127" s="35"/>
      <c r="PR127" s="35"/>
      <c r="PS127" s="35"/>
      <c r="PT127" s="35"/>
      <c r="PU127" s="35"/>
      <c r="PV127" s="35"/>
      <c r="PW127" s="35"/>
      <c r="PX127" s="35"/>
      <c r="PY127" s="35"/>
      <c r="PZ127" s="35"/>
      <c r="QA127" s="35"/>
      <c r="QB127" s="35"/>
      <c r="QC127" s="35"/>
      <c r="QD127" s="35"/>
      <c r="QE127" s="35"/>
      <c r="QF127" s="35"/>
      <c r="QG127" s="35"/>
      <c r="QH127" s="35"/>
      <c r="QI127" s="35"/>
      <c r="QJ127" s="35"/>
      <c r="QK127" s="35"/>
      <c r="QL127" s="35"/>
      <c r="QM127" s="35"/>
      <c r="QN127" s="35"/>
      <c r="QO127" s="35"/>
      <c r="QP127" s="35"/>
      <c r="QQ127" s="35"/>
      <c r="QR127" s="35"/>
      <c r="QS127" s="35"/>
      <c r="QT127" s="35"/>
      <c r="QU127" s="35"/>
      <c r="QV127" s="35"/>
      <c r="QW127" s="35"/>
      <c r="QX127" s="35"/>
      <c r="QY127" s="35"/>
      <c r="QZ127" s="35"/>
      <c r="RA127" s="35"/>
      <c r="RB127" s="35"/>
      <c r="RC127" s="35"/>
      <c r="RD127" s="35"/>
      <c r="RE127" s="35"/>
      <c r="RF127" s="35"/>
      <c r="RG127" s="35"/>
      <c r="RH127" s="35"/>
      <c r="RI127" s="35"/>
      <c r="RJ127" s="35"/>
      <c r="RK127" s="35"/>
      <c r="RL127" s="35"/>
      <c r="RM127" s="35"/>
      <c r="RN127" s="35"/>
      <c r="RO127" s="35"/>
      <c r="RP127" s="35"/>
      <c r="RQ127" s="35"/>
      <c r="RR127" s="35"/>
      <c r="RS127" s="35"/>
      <c r="RT127" s="35"/>
      <c r="RU127" s="35"/>
      <c r="RV127" s="35"/>
      <c r="RW127" s="35"/>
      <c r="RX127" s="35"/>
      <c r="RY127" s="35"/>
      <c r="RZ127" s="35"/>
      <c r="SA127" s="35"/>
      <c r="SB127" s="35"/>
      <c r="SC127" s="35"/>
      <c r="SD127" s="35"/>
      <c r="SE127" s="35"/>
      <c r="SF127" s="35"/>
      <c r="SG127" s="35"/>
      <c r="SH127" s="35"/>
      <c r="SI127" s="35"/>
      <c r="SJ127" s="35"/>
      <c r="SK127" s="35"/>
      <c r="SL127" s="35"/>
      <c r="SM127" s="35"/>
      <c r="SN127" s="35"/>
      <c r="SO127" s="35"/>
      <c r="SP127" s="35"/>
      <c r="SQ127" s="35"/>
      <c r="SR127" s="35"/>
      <c r="SS127" s="35"/>
      <c r="ST127" s="35"/>
      <c r="SU127" s="35"/>
      <c r="SV127" s="35"/>
      <c r="SW127" s="35"/>
      <c r="SX127" s="35"/>
      <c r="SY127" s="35"/>
      <c r="SZ127" s="35"/>
      <c r="TA127" s="35"/>
      <c r="TB127" s="35"/>
      <c r="TC127" s="35"/>
      <c r="TD127" s="35"/>
      <c r="TE127" s="35"/>
      <c r="TF127" s="35"/>
      <c r="TG127" s="35"/>
      <c r="TH127" s="35"/>
      <c r="TI127" s="35"/>
      <c r="TJ127" s="35"/>
      <c r="TK127" s="35"/>
      <c r="TL127" s="35"/>
      <c r="TM127" s="35"/>
      <c r="TN127" s="35"/>
      <c r="TO127" s="35"/>
      <c r="TP127" s="35"/>
      <c r="TQ127" s="35"/>
      <c r="TR127" s="35"/>
      <c r="TS127" s="35"/>
      <c r="TT127" s="35"/>
      <c r="TU127" s="35"/>
      <c r="TV127" s="35"/>
      <c r="TW127" s="35"/>
      <c r="TX127" s="35"/>
      <c r="TY127" s="35"/>
      <c r="TZ127" s="35"/>
      <c r="UA127" s="35"/>
      <c r="UB127" s="35"/>
      <c r="UC127" s="35"/>
      <c r="UD127" s="35"/>
      <c r="UE127" s="35"/>
      <c r="UF127" s="35"/>
      <c r="UG127" s="35"/>
      <c r="UH127" s="35"/>
      <c r="UI127" s="35"/>
      <c r="UJ127" s="35"/>
      <c r="UK127" s="35"/>
      <c r="UL127" s="35"/>
      <c r="UM127" s="35"/>
      <c r="UN127" s="35"/>
      <c r="UO127" s="35"/>
      <c r="UP127" s="35"/>
      <c r="UQ127" s="35"/>
      <c r="UR127" s="35"/>
      <c r="US127" s="35"/>
      <c r="UT127" s="35"/>
      <c r="UU127" s="35"/>
      <c r="UV127" s="35"/>
      <c r="UW127" s="35"/>
      <c r="UX127" s="35"/>
      <c r="UY127" s="35"/>
      <c r="UZ127" s="35"/>
      <c r="VA127" s="35"/>
      <c r="VB127" s="35"/>
      <c r="VC127" s="35"/>
      <c r="VD127" s="35"/>
      <c r="VE127" s="35"/>
      <c r="VF127" s="35"/>
      <c r="VG127" s="35"/>
      <c r="VH127" s="35"/>
      <c r="VI127" s="35"/>
      <c r="VJ127" s="35"/>
      <c r="VK127" s="35"/>
      <c r="VL127" s="35"/>
      <c r="VM127" s="35"/>
      <c r="VN127" s="35"/>
      <c r="VO127" s="35"/>
      <c r="VP127" s="35"/>
      <c r="VQ127" s="35"/>
      <c r="VR127" s="35"/>
      <c r="VS127" s="35"/>
      <c r="VT127" s="35"/>
      <c r="VU127" s="35"/>
      <c r="VV127" s="35"/>
      <c r="VW127" s="35"/>
      <c r="VX127" s="35"/>
      <c r="VY127" s="35"/>
      <c r="VZ127" s="35"/>
      <c r="WA127" s="35"/>
      <c r="WB127" s="35"/>
      <c r="WC127" s="35"/>
      <c r="WD127" s="35"/>
      <c r="WE127" s="35"/>
      <c r="WF127" s="35"/>
      <c r="WG127" s="35"/>
      <c r="WH127" s="35"/>
      <c r="WI127" s="35"/>
      <c r="WJ127" s="35"/>
      <c r="WK127" s="35"/>
      <c r="WL127" s="35"/>
      <c r="WM127" s="35"/>
      <c r="WN127" s="35"/>
      <c r="WO127" s="35"/>
      <c r="WP127" s="35"/>
      <c r="WQ127" s="35"/>
      <c r="WR127" s="35"/>
      <c r="WS127" s="35"/>
      <c r="WT127" s="35"/>
      <c r="WU127" s="35"/>
      <c r="WV127" s="35"/>
      <c r="WW127" s="35"/>
      <c r="WX127" s="35"/>
      <c r="WY127" s="35"/>
      <c r="WZ127" s="35"/>
      <c r="XA127" s="35"/>
      <c r="XB127" s="35"/>
      <c r="XC127" s="35"/>
      <c r="XD127" s="35"/>
      <c r="XE127" s="35"/>
      <c r="XF127" s="35"/>
      <c r="XG127" s="35"/>
      <c r="XH127" s="35"/>
      <c r="XI127" s="35"/>
      <c r="XJ127" s="35"/>
      <c r="XK127" s="35"/>
      <c r="XL127" s="35"/>
      <c r="XM127" s="35"/>
      <c r="XN127" s="35"/>
      <c r="XO127" s="35"/>
      <c r="XP127" s="35"/>
      <c r="XQ127" s="35"/>
      <c r="XR127" s="35"/>
      <c r="XS127" s="35"/>
      <c r="XT127" s="35"/>
      <c r="XU127" s="35"/>
      <c r="XV127" s="35"/>
      <c r="XW127" s="35"/>
      <c r="XX127" s="35"/>
      <c r="XY127" s="35"/>
      <c r="XZ127" s="35"/>
      <c r="YA127" s="35"/>
      <c r="YB127" s="35"/>
      <c r="YC127" s="35"/>
      <c r="YD127" s="35"/>
      <c r="YE127" s="35"/>
      <c r="YF127" s="35"/>
      <c r="YG127" s="35"/>
      <c r="YH127" s="35"/>
      <c r="YI127" s="35"/>
      <c r="YJ127" s="35"/>
      <c r="YK127" s="35"/>
      <c r="YL127" s="35"/>
      <c r="YM127" s="35"/>
      <c r="YN127" s="35"/>
      <c r="YO127" s="35"/>
      <c r="YP127" s="35"/>
      <c r="YQ127" s="35"/>
      <c r="YR127" s="35"/>
      <c r="YS127" s="35"/>
      <c r="YT127" s="35"/>
      <c r="YU127" s="35"/>
      <c r="YV127" s="35"/>
      <c r="YW127" s="35"/>
      <c r="YX127" s="35"/>
      <c r="YY127" s="35"/>
      <c r="YZ127" s="35"/>
      <c r="ZA127" s="35"/>
      <c r="ZB127" s="35"/>
      <c r="ZC127" s="35"/>
      <c r="ZD127" s="35"/>
      <c r="ZE127" s="35"/>
      <c r="ZF127" s="35"/>
      <c r="ZG127" s="35"/>
      <c r="ZH127" s="35"/>
      <c r="ZI127" s="35"/>
      <c r="ZJ127" s="35"/>
      <c r="ZK127" s="35"/>
      <c r="ZL127" s="35"/>
      <c r="ZM127" s="35"/>
      <c r="ZN127" s="35"/>
      <c r="ZO127" s="35"/>
      <c r="ZP127" s="35"/>
      <c r="ZQ127" s="35"/>
      <c r="ZR127" s="35"/>
      <c r="ZS127" s="35"/>
      <c r="ZT127" s="35"/>
      <c r="ZU127" s="35"/>
      <c r="ZV127" s="35"/>
      <c r="ZW127" s="35"/>
      <c r="ZX127" s="35"/>
      <c r="ZY127" s="35"/>
      <c r="ZZ127" s="35"/>
      <c r="AAA127" s="35"/>
      <c r="AAB127" s="35"/>
      <c r="AAC127" s="35"/>
      <c r="AAD127" s="35"/>
      <c r="AAE127" s="35"/>
      <c r="AAF127" s="35"/>
      <c r="AAG127" s="35"/>
      <c r="AAH127" s="35"/>
      <c r="AAI127" s="35"/>
      <c r="AAJ127" s="35"/>
      <c r="AAK127" s="35"/>
      <c r="AAL127" s="35"/>
      <c r="AAM127" s="35"/>
      <c r="AAN127" s="35"/>
      <c r="AAO127" s="35"/>
      <c r="AAP127" s="35"/>
      <c r="AAQ127" s="35"/>
      <c r="AAR127" s="35"/>
      <c r="AAS127" s="35"/>
      <c r="AAT127" s="35"/>
      <c r="AAU127" s="35"/>
      <c r="AAV127" s="35"/>
      <c r="AAW127" s="35"/>
      <c r="AAX127" s="35"/>
      <c r="AAY127" s="35"/>
      <c r="AAZ127" s="35"/>
      <c r="ABA127" s="35"/>
      <c r="ABB127" s="35"/>
      <c r="ABC127" s="35"/>
      <c r="ABD127" s="35"/>
      <c r="ABE127" s="35"/>
      <c r="ABF127" s="35"/>
      <c r="ABG127" s="35"/>
      <c r="ABH127" s="35"/>
      <c r="ABI127" s="35"/>
      <c r="ABJ127" s="35"/>
      <c r="ABK127" s="35"/>
      <c r="ABL127" s="35"/>
      <c r="ABM127" s="35"/>
      <c r="ABN127" s="35"/>
      <c r="ABO127" s="35"/>
      <c r="ABP127" s="35"/>
      <c r="ABQ127" s="35"/>
      <c r="ABR127" s="35"/>
      <c r="ABS127" s="35"/>
      <c r="ABT127" s="35"/>
      <c r="ABU127" s="35"/>
      <c r="ABV127" s="35"/>
      <c r="ABW127" s="35"/>
      <c r="ABX127" s="35"/>
      <c r="ABY127" s="35"/>
      <c r="ABZ127" s="35"/>
      <c r="ACA127" s="35"/>
      <c r="ACB127" s="35"/>
      <c r="ACC127" s="35"/>
      <c r="ACD127" s="35"/>
      <c r="ACE127" s="35"/>
      <c r="ACF127" s="35"/>
      <c r="ACG127" s="35"/>
      <c r="ACH127" s="35"/>
      <c r="ACI127" s="35"/>
      <c r="ACJ127" s="35"/>
      <c r="ACK127" s="35"/>
      <c r="ACL127" s="35"/>
      <c r="ACM127" s="35"/>
      <c r="ACN127" s="35"/>
      <c r="ACO127" s="35"/>
      <c r="ACP127" s="35"/>
      <c r="ACQ127" s="35"/>
      <c r="ACR127" s="35"/>
      <c r="ACS127" s="35"/>
      <c r="ACT127" s="35"/>
      <c r="ACU127" s="35"/>
      <c r="ACV127" s="35"/>
      <c r="ACW127" s="35"/>
      <c r="ACX127" s="35"/>
      <c r="ACY127" s="35"/>
      <c r="ACZ127" s="35"/>
      <c r="ADA127" s="35"/>
      <c r="ADB127" s="35"/>
      <c r="ADC127" s="35"/>
      <c r="ADD127" s="35"/>
      <c r="ADE127" s="35"/>
      <c r="ADF127" s="35"/>
      <c r="ADG127" s="35"/>
      <c r="ADH127" s="35"/>
      <c r="ADI127" s="35"/>
      <c r="ADJ127" s="35"/>
      <c r="ADK127" s="35"/>
      <c r="ADL127" s="35"/>
      <c r="ADM127" s="35"/>
      <c r="ADN127" s="35"/>
      <c r="ADO127" s="35"/>
      <c r="ADP127" s="35"/>
      <c r="ADQ127" s="35"/>
      <c r="ADR127" s="35"/>
      <c r="ADS127" s="35"/>
      <c r="ADT127" s="35"/>
      <c r="ADU127" s="35"/>
      <c r="ADV127" s="35"/>
      <c r="ADW127" s="35"/>
      <c r="ADX127" s="35"/>
      <c r="ADY127" s="35"/>
      <c r="ADZ127" s="35"/>
      <c r="AEA127" s="35"/>
      <c r="AEB127" s="35"/>
      <c r="AEC127" s="35"/>
      <c r="AED127" s="35"/>
      <c r="AEE127" s="35"/>
      <c r="AEF127" s="35"/>
      <c r="AEG127" s="35"/>
      <c r="AEH127" s="35"/>
      <c r="AEI127" s="35"/>
      <c r="AEJ127" s="35"/>
      <c r="AEK127" s="35"/>
      <c r="AEL127" s="35"/>
      <c r="AEM127" s="35"/>
      <c r="AEN127" s="35"/>
      <c r="AEO127" s="35"/>
      <c r="AEP127" s="35"/>
      <c r="AEQ127" s="35"/>
      <c r="AER127" s="35"/>
      <c r="AES127" s="35"/>
      <c r="AET127" s="35"/>
      <c r="AEU127" s="35"/>
      <c r="AEV127" s="35"/>
      <c r="AEW127" s="35"/>
      <c r="AEX127" s="35"/>
      <c r="AEY127" s="35"/>
      <c r="AEZ127" s="35"/>
      <c r="AFA127" s="35"/>
      <c r="AFB127" s="35"/>
      <c r="AFC127" s="35"/>
      <c r="AFD127" s="35"/>
      <c r="AFE127" s="35"/>
      <c r="AFF127" s="35"/>
      <c r="AFG127" s="35"/>
      <c r="AFH127" s="35"/>
      <c r="AFI127" s="35"/>
      <c r="AFJ127" s="35"/>
      <c r="AFK127" s="35"/>
      <c r="AFL127" s="35"/>
      <c r="AFM127" s="35"/>
      <c r="AFN127" s="35"/>
      <c r="AFO127" s="35"/>
      <c r="AFP127" s="35"/>
      <c r="AFQ127" s="35"/>
      <c r="AFR127" s="35"/>
      <c r="AFS127" s="35"/>
      <c r="AFT127" s="35"/>
      <c r="AFU127" s="35"/>
      <c r="AFV127" s="35"/>
      <c r="AFW127" s="35"/>
      <c r="AFX127" s="35"/>
      <c r="AFY127" s="35"/>
      <c r="AFZ127" s="35"/>
      <c r="AGA127" s="35"/>
      <c r="AGB127" s="35"/>
      <c r="AGC127" s="35"/>
      <c r="AGD127" s="35"/>
      <c r="AGE127" s="35"/>
      <c r="AGF127" s="35"/>
      <c r="AGG127" s="35"/>
      <c r="AGH127" s="35"/>
      <c r="AGI127" s="35"/>
      <c r="AGJ127" s="35"/>
      <c r="AGK127" s="35"/>
      <c r="AGL127" s="35"/>
      <c r="AGM127" s="35"/>
      <c r="AGN127" s="35"/>
      <c r="AGO127" s="35"/>
      <c r="AGP127" s="35"/>
      <c r="AGQ127" s="35"/>
      <c r="AGR127" s="35"/>
      <c r="AGS127" s="35"/>
      <c r="AGT127" s="35"/>
      <c r="AGU127" s="35"/>
      <c r="AGV127" s="35"/>
      <c r="AGW127" s="35"/>
      <c r="AGX127" s="35"/>
      <c r="AGY127" s="35"/>
      <c r="AGZ127" s="35"/>
      <c r="AHA127" s="35"/>
      <c r="AHB127" s="35"/>
      <c r="AHC127" s="35"/>
      <c r="AHD127" s="35"/>
      <c r="AHE127" s="35"/>
      <c r="AHF127" s="35"/>
      <c r="AHG127" s="35"/>
      <c r="AHH127" s="35"/>
      <c r="AHI127" s="35"/>
      <c r="AHJ127" s="35"/>
      <c r="AHK127" s="35"/>
      <c r="AHL127" s="35"/>
      <c r="AHM127" s="35"/>
      <c r="AHN127" s="35"/>
      <c r="AHO127" s="35"/>
      <c r="AHP127" s="35"/>
      <c r="AHQ127" s="35"/>
      <c r="AHR127" s="35"/>
      <c r="AHS127" s="35"/>
      <c r="AHT127" s="35"/>
      <c r="AHU127" s="35"/>
      <c r="AHV127" s="35"/>
      <c r="AHW127" s="35"/>
      <c r="AHX127" s="35"/>
      <c r="AHY127" s="35"/>
      <c r="AHZ127" s="35"/>
      <c r="AIA127" s="35"/>
      <c r="AIB127" s="35"/>
      <c r="AIC127" s="35"/>
      <c r="AID127" s="35"/>
      <c r="AIE127" s="35"/>
      <c r="AIF127" s="35"/>
      <c r="AIG127" s="35"/>
      <c r="AIH127" s="35"/>
      <c r="AII127" s="35"/>
      <c r="AIJ127" s="35"/>
      <c r="AIK127" s="35"/>
      <c r="AIL127" s="35"/>
      <c r="AIM127" s="35"/>
      <c r="AIN127" s="35"/>
      <c r="AIO127" s="35"/>
      <c r="AIP127" s="35"/>
      <c r="AIQ127" s="35"/>
      <c r="AIR127" s="35"/>
      <c r="AIS127" s="35"/>
      <c r="AIT127" s="35"/>
      <c r="AIU127" s="35"/>
      <c r="AIV127" s="35"/>
      <c r="AIW127" s="35"/>
      <c r="AIX127" s="35"/>
      <c r="AIY127" s="35"/>
      <c r="AIZ127" s="35"/>
      <c r="AJA127" s="35"/>
      <c r="AJB127" s="35"/>
      <c r="AJC127" s="35"/>
      <c r="AJD127" s="35"/>
      <c r="AJE127" s="35"/>
      <c r="AJF127" s="35"/>
      <c r="AJG127" s="35"/>
      <c r="AJH127" s="35"/>
      <c r="AJI127" s="35"/>
      <c r="AJJ127" s="35"/>
      <c r="AJK127" s="35"/>
      <c r="AJL127" s="35"/>
      <c r="AJM127" s="35"/>
      <c r="AJN127" s="35"/>
      <c r="AJO127" s="35"/>
      <c r="AJP127" s="35"/>
      <c r="AJQ127" s="35"/>
      <c r="AJR127" s="35"/>
      <c r="AJS127" s="35"/>
      <c r="AJT127" s="35"/>
      <c r="AJU127" s="35"/>
      <c r="AJV127" s="35"/>
      <c r="AJW127" s="35"/>
      <c r="AJX127" s="35"/>
      <c r="AJY127" s="35"/>
      <c r="AJZ127" s="35"/>
      <c r="AKA127" s="35"/>
      <c r="AKB127" s="35"/>
      <c r="AKC127" s="35"/>
      <c r="AKD127" s="35"/>
      <c r="AKE127" s="35"/>
      <c r="AKF127" s="35"/>
      <c r="AKG127" s="35"/>
      <c r="AKH127" s="35"/>
      <c r="AKI127" s="35"/>
      <c r="AKJ127" s="35"/>
      <c r="AKK127" s="35"/>
      <c r="AKL127" s="35"/>
      <c r="AKM127" s="35"/>
      <c r="AKN127" s="35"/>
      <c r="AKO127" s="35"/>
      <c r="AKP127" s="35"/>
      <c r="AKQ127" s="35"/>
      <c r="AKR127" s="35"/>
      <c r="AKS127" s="35"/>
      <c r="AKT127" s="35"/>
      <c r="AKU127" s="35"/>
      <c r="AKV127" s="35"/>
      <c r="AKW127" s="35"/>
      <c r="AKX127" s="35"/>
      <c r="AKY127" s="35"/>
      <c r="AKZ127" s="35"/>
      <c r="ALA127" s="35"/>
      <c r="ALB127" s="35"/>
      <c r="ALC127" s="35"/>
      <c r="ALD127" s="35"/>
      <c r="ALE127" s="35"/>
      <c r="ALF127" s="35"/>
      <c r="ALG127" s="35"/>
      <c r="ALH127" s="35"/>
      <c r="ALI127" s="35"/>
      <c r="ALJ127" s="35"/>
      <c r="ALK127" s="35"/>
      <c r="ALL127" s="35"/>
      <c r="ALM127" s="35"/>
      <c r="ALN127" s="35"/>
      <c r="ALO127" s="35"/>
      <c r="ALP127" s="35"/>
      <c r="ALQ127" s="35"/>
      <c r="ALR127" s="35"/>
      <c r="ALS127" s="35"/>
      <c r="ALT127" s="35"/>
      <c r="ALU127" s="35"/>
      <c r="ALV127" s="35"/>
      <c r="ALW127" s="35"/>
      <c r="ALX127" s="35"/>
      <c r="ALY127" s="35"/>
      <c r="ALZ127" s="35"/>
      <c r="AMA127" s="35"/>
      <c r="AMB127" s="35"/>
      <c r="AMC127" s="35"/>
      <c r="AMD127" s="35"/>
      <c r="AME127" s="35"/>
      <c r="AMF127" s="35"/>
      <c r="AMG127" s="35"/>
      <c r="AMH127" s="35"/>
      <c r="AMI127" s="35"/>
      <c r="AMJ127" s="35"/>
      <c r="AMK127" s="35"/>
    </row>
    <row r="128" s="1" customFormat="1" ht="20.1" customHeight="1" spans="1:1025">
      <c r="A128" s="11"/>
      <c r="B128" s="11">
        <v>125</v>
      </c>
      <c r="C128" s="12"/>
      <c r="D128" s="13"/>
      <c r="E128" s="14"/>
      <c r="F128" s="14"/>
      <c r="G128" s="13"/>
      <c r="H128" s="15"/>
      <c r="I128" s="20"/>
      <c r="J128" s="13"/>
      <c r="K128" s="24">
        <v>8.695</v>
      </c>
      <c r="L128" s="22">
        <f>K128/0.003375</f>
        <v>2576.2962962963</v>
      </c>
      <c r="M128" s="25">
        <v>480.1</v>
      </c>
      <c r="N128" s="15">
        <f>M128/22.5</f>
        <v>21.3377777777778</v>
      </c>
      <c r="O128" s="15"/>
      <c r="P128" s="15"/>
      <c r="Q128" s="30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3"/>
      <c r="AG128" s="34"/>
      <c r="AH128" s="34"/>
      <c r="AI128" s="34"/>
      <c r="AJ128" s="34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  <c r="BJ128" s="35"/>
      <c r="BK128" s="35"/>
      <c r="BL128" s="35"/>
      <c r="BM128" s="35"/>
      <c r="BN128" s="35"/>
      <c r="BO128" s="35"/>
      <c r="BP128" s="35"/>
      <c r="BQ128" s="35"/>
      <c r="BR128" s="35"/>
      <c r="BS128" s="35"/>
      <c r="BT128" s="35"/>
      <c r="BU128" s="35"/>
      <c r="BV128" s="35"/>
      <c r="BW128" s="35"/>
      <c r="BX128" s="35"/>
      <c r="BY128" s="35"/>
      <c r="BZ128" s="35"/>
      <c r="CA128" s="35"/>
      <c r="CB128" s="35"/>
      <c r="CC128" s="35"/>
      <c r="CD128" s="35"/>
      <c r="CE128" s="35"/>
      <c r="CF128" s="35"/>
      <c r="CG128" s="35"/>
      <c r="CH128" s="35"/>
      <c r="CI128" s="35"/>
      <c r="CJ128" s="35"/>
      <c r="CK128" s="35"/>
      <c r="CL128" s="35"/>
      <c r="CM128" s="35"/>
      <c r="CN128" s="35"/>
      <c r="CO128" s="35"/>
      <c r="CP128" s="35"/>
      <c r="CQ128" s="35"/>
      <c r="CR128" s="35"/>
      <c r="CS128" s="35"/>
      <c r="CT128" s="35"/>
      <c r="CU128" s="35"/>
      <c r="CV128" s="35"/>
      <c r="CW128" s="35"/>
      <c r="CX128" s="35"/>
      <c r="CY128" s="35"/>
      <c r="CZ128" s="35"/>
      <c r="DA128" s="35"/>
      <c r="DB128" s="35"/>
      <c r="DC128" s="35"/>
      <c r="DD128" s="35"/>
      <c r="DE128" s="35"/>
      <c r="DF128" s="35"/>
      <c r="DG128" s="35"/>
      <c r="DH128" s="35"/>
      <c r="DI128" s="35"/>
      <c r="DJ128" s="35"/>
      <c r="DK128" s="35"/>
      <c r="DL128" s="35"/>
      <c r="DM128" s="35"/>
      <c r="DN128" s="35"/>
      <c r="DO128" s="35"/>
      <c r="DP128" s="35"/>
      <c r="DQ128" s="35"/>
      <c r="DR128" s="35"/>
      <c r="DS128" s="35"/>
      <c r="DT128" s="35"/>
      <c r="DU128" s="35"/>
      <c r="DV128" s="35"/>
      <c r="DW128" s="35"/>
      <c r="DX128" s="35"/>
      <c r="DY128" s="35"/>
      <c r="DZ128" s="35"/>
      <c r="EA128" s="35"/>
      <c r="EB128" s="35"/>
      <c r="EC128" s="35"/>
      <c r="ED128" s="35"/>
      <c r="EE128" s="35"/>
      <c r="EF128" s="35"/>
      <c r="EG128" s="35"/>
      <c r="EH128" s="35"/>
      <c r="EI128" s="35"/>
      <c r="EJ128" s="35"/>
      <c r="EK128" s="35"/>
      <c r="EL128" s="35"/>
      <c r="EM128" s="35"/>
      <c r="EN128" s="35"/>
      <c r="EO128" s="35"/>
      <c r="EP128" s="35"/>
      <c r="EQ128" s="35"/>
      <c r="ER128" s="35"/>
      <c r="ES128" s="35"/>
      <c r="ET128" s="35"/>
      <c r="EU128" s="35"/>
      <c r="EV128" s="35"/>
      <c r="EW128" s="35"/>
      <c r="EX128" s="35"/>
      <c r="EY128" s="35"/>
      <c r="EZ128" s="35"/>
      <c r="FA128" s="35"/>
      <c r="FB128" s="35"/>
      <c r="FC128" s="35"/>
      <c r="FD128" s="35"/>
      <c r="FE128" s="35"/>
      <c r="FF128" s="35"/>
      <c r="FG128" s="35"/>
      <c r="FH128" s="35"/>
      <c r="FI128" s="35"/>
      <c r="FJ128" s="35"/>
      <c r="FK128" s="35"/>
      <c r="FL128" s="35"/>
      <c r="FM128" s="35"/>
      <c r="FN128" s="35"/>
      <c r="FO128" s="35"/>
      <c r="FP128" s="35"/>
      <c r="FQ128" s="35"/>
      <c r="FR128" s="35"/>
      <c r="FS128" s="35"/>
      <c r="FT128" s="35"/>
      <c r="FU128" s="35"/>
      <c r="FV128" s="35"/>
      <c r="FW128" s="35"/>
      <c r="FX128" s="35"/>
      <c r="FY128" s="35"/>
      <c r="FZ128" s="35"/>
      <c r="GA128" s="35"/>
      <c r="GB128" s="35"/>
      <c r="GC128" s="35"/>
      <c r="GD128" s="35"/>
      <c r="GE128" s="35"/>
      <c r="GF128" s="35"/>
      <c r="GG128" s="35"/>
      <c r="GH128" s="35"/>
      <c r="GI128" s="35"/>
      <c r="GJ128" s="35"/>
      <c r="GK128" s="35"/>
      <c r="GL128" s="35"/>
      <c r="GM128" s="35"/>
      <c r="GN128" s="35"/>
      <c r="GO128" s="35"/>
      <c r="GP128" s="35"/>
      <c r="GQ128" s="35"/>
      <c r="GR128" s="35"/>
      <c r="GS128" s="35"/>
      <c r="GT128" s="35"/>
      <c r="GU128" s="35"/>
      <c r="GV128" s="35"/>
      <c r="GW128" s="35"/>
      <c r="GX128" s="35"/>
      <c r="GY128" s="35"/>
      <c r="GZ128" s="35"/>
      <c r="HA128" s="35"/>
      <c r="HB128" s="35"/>
      <c r="HC128" s="35"/>
      <c r="HD128" s="35"/>
      <c r="HE128" s="35"/>
      <c r="HF128" s="35"/>
      <c r="HG128" s="35"/>
      <c r="HH128" s="35"/>
      <c r="HI128" s="35"/>
      <c r="HJ128" s="35"/>
      <c r="HK128" s="35"/>
      <c r="HL128" s="35"/>
      <c r="HM128" s="35"/>
      <c r="HN128" s="35"/>
      <c r="HO128" s="35"/>
      <c r="HP128" s="35"/>
      <c r="HQ128" s="35"/>
      <c r="HR128" s="35"/>
      <c r="HS128" s="35"/>
      <c r="HT128" s="35"/>
      <c r="HU128" s="35"/>
      <c r="HV128" s="35"/>
      <c r="HW128" s="35"/>
      <c r="HX128" s="35"/>
      <c r="HY128" s="35"/>
      <c r="HZ128" s="35"/>
      <c r="IA128" s="35"/>
      <c r="IB128" s="35"/>
      <c r="IC128" s="35"/>
      <c r="ID128" s="35"/>
      <c r="IE128" s="35"/>
      <c r="IF128" s="35"/>
      <c r="IG128" s="35"/>
      <c r="IH128" s="35"/>
      <c r="II128" s="35"/>
      <c r="IJ128" s="35"/>
      <c r="IK128" s="35"/>
      <c r="IL128" s="35"/>
      <c r="IM128" s="35"/>
      <c r="IN128" s="35"/>
      <c r="IO128" s="35"/>
      <c r="IP128" s="35"/>
      <c r="IQ128" s="35"/>
      <c r="IR128" s="35"/>
      <c r="IS128" s="35"/>
      <c r="IT128" s="35"/>
      <c r="IU128" s="35"/>
      <c r="IV128" s="35"/>
      <c r="IW128" s="35"/>
      <c r="IX128" s="35"/>
      <c r="IY128" s="35"/>
      <c r="IZ128" s="35"/>
      <c r="JA128" s="35"/>
      <c r="JB128" s="35"/>
      <c r="JC128" s="35"/>
      <c r="JD128" s="35"/>
      <c r="JE128" s="35"/>
      <c r="JF128" s="35"/>
      <c r="JG128" s="35"/>
      <c r="JH128" s="35"/>
      <c r="JI128" s="35"/>
      <c r="JJ128" s="35"/>
      <c r="JK128" s="35"/>
      <c r="JL128" s="35"/>
      <c r="JM128" s="35"/>
      <c r="JN128" s="35"/>
      <c r="JO128" s="35"/>
      <c r="JP128" s="35"/>
      <c r="JQ128" s="35"/>
      <c r="JR128" s="35"/>
      <c r="JS128" s="35"/>
      <c r="JT128" s="35"/>
      <c r="JU128" s="35"/>
      <c r="JV128" s="35"/>
      <c r="JW128" s="35"/>
      <c r="JX128" s="35"/>
      <c r="JY128" s="35"/>
      <c r="JZ128" s="35"/>
      <c r="KA128" s="35"/>
      <c r="KB128" s="35"/>
      <c r="KC128" s="35"/>
      <c r="KD128" s="35"/>
      <c r="KE128" s="35"/>
      <c r="KF128" s="35"/>
      <c r="KG128" s="35"/>
      <c r="KH128" s="35"/>
      <c r="KI128" s="35"/>
      <c r="KJ128" s="35"/>
      <c r="KK128" s="35"/>
      <c r="KL128" s="35"/>
      <c r="KM128" s="35"/>
      <c r="KN128" s="35"/>
      <c r="KO128" s="35"/>
      <c r="KP128" s="35"/>
      <c r="KQ128" s="35"/>
      <c r="KR128" s="35"/>
      <c r="KS128" s="35"/>
      <c r="KT128" s="35"/>
      <c r="KU128" s="35"/>
      <c r="KV128" s="35"/>
      <c r="KW128" s="35"/>
      <c r="KX128" s="35"/>
      <c r="KY128" s="35"/>
      <c r="KZ128" s="35"/>
      <c r="LA128" s="35"/>
      <c r="LB128" s="35"/>
      <c r="LC128" s="35"/>
      <c r="LD128" s="35"/>
      <c r="LE128" s="35"/>
      <c r="LF128" s="35"/>
      <c r="LG128" s="35"/>
      <c r="LH128" s="35"/>
      <c r="LI128" s="35"/>
      <c r="LJ128" s="35"/>
      <c r="LK128" s="35"/>
      <c r="LL128" s="35"/>
      <c r="LM128" s="35"/>
      <c r="LN128" s="35"/>
      <c r="LO128" s="35"/>
      <c r="LP128" s="35"/>
      <c r="LQ128" s="35"/>
      <c r="LR128" s="35"/>
      <c r="LS128" s="35"/>
      <c r="LT128" s="35"/>
      <c r="LU128" s="35"/>
      <c r="LV128" s="35"/>
      <c r="LW128" s="35"/>
      <c r="LX128" s="35"/>
      <c r="LY128" s="35"/>
      <c r="LZ128" s="35"/>
      <c r="MA128" s="35"/>
      <c r="MB128" s="35"/>
      <c r="MC128" s="35"/>
      <c r="MD128" s="35"/>
      <c r="ME128" s="35"/>
      <c r="MF128" s="35"/>
      <c r="MG128" s="35"/>
      <c r="MH128" s="35"/>
      <c r="MI128" s="35"/>
      <c r="MJ128" s="35"/>
      <c r="MK128" s="35"/>
      <c r="ML128" s="35"/>
      <c r="MM128" s="35"/>
      <c r="MN128" s="35"/>
      <c r="MO128" s="35"/>
      <c r="MP128" s="35"/>
      <c r="MQ128" s="35"/>
      <c r="MR128" s="35"/>
      <c r="MS128" s="35"/>
      <c r="MT128" s="35"/>
      <c r="MU128" s="35"/>
      <c r="MV128" s="35"/>
      <c r="MW128" s="35"/>
      <c r="MX128" s="35"/>
      <c r="MY128" s="35"/>
      <c r="MZ128" s="35"/>
      <c r="NA128" s="35"/>
      <c r="NB128" s="35"/>
      <c r="NC128" s="35"/>
      <c r="ND128" s="35"/>
      <c r="NE128" s="35"/>
      <c r="NF128" s="35"/>
      <c r="NG128" s="35"/>
      <c r="NH128" s="35"/>
      <c r="NI128" s="35"/>
      <c r="NJ128" s="35"/>
      <c r="NK128" s="35"/>
      <c r="NL128" s="35"/>
      <c r="NM128" s="35"/>
      <c r="NN128" s="35"/>
      <c r="NO128" s="35"/>
      <c r="NP128" s="35"/>
      <c r="NQ128" s="35"/>
      <c r="NR128" s="35"/>
      <c r="NS128" s="35"/>
      <c r="NT128" s="35"/>
      <c r="NU128" s="35"/>
      <c r="NV128" s="35"/>
      <c r="NW128" s="35"/>
      <c r="NX128" s="35"/>
      <c r="NY128" s="35"/>
      <c r="NZ128" s="35"/>
      <c r="OA128" s="35"/>
      <c r="OB128" s="35"/>
      <c r="OC128" s="35"/>
      <c r="OD128" s="35"/>
      <c r="OE128" s="35"/>
      <c r="OF128" s="35"/>
      <c r="OG128" s="35"/>
      <c r="OH128" s="35"/>
      <c r="OI128" s="35"/>
      <c r="OJ128" s="35"/>
      <c r="OK128" s="35"/>
      <c r="OL128" s="35"/>
      <c r="OM128" s="35"/>
      <c r="ON128" s="35"/>
      <c r="OO128" s="35"/>
      <c r="OP128" s="35"/>
      <c r="OQ128" s="35"/>
      <c r="OR128" s="35"/>
      <c r="OS128" s="35"/>
      <c r="OT128" s="35"/>
      <c r="OU128" s="35"/>
      <c r="OV128" s="35"/>
      <c r="OW128" s="35"/>
      <c r="OX128" s="35"/>
      <c r="OY128" s="35"/>
      <c r="OZ128" s="35"/>
      <c r="PA128" s="35"/>
      <c r="PB128" s="35"/>
      <c r="PC128" s="35"/>
      <c r="PD128" s="35"/>
      <c r="PE128" s="35"/>
      <c r="PF128" s="35"/>
      <c r="PG128" s="35"/>
      <c r="PH128" s="35"/>
      <c r="PI128" s="35"/>
      <c r="PJ128" s="35"/>
      <c r="PK128" s="35"/>
      <c r="PL128" s="35"/>
      <c r="PM128" s="35"/>
      <c r="PN128" s="35"/>
      <c r="PO128" s="35"/>
      <c r="PP128" s="35"/>
      <c r="PQ128" s="35"/>
      <c r="PR128" s="35"/>
      <c r="PS128" s="35"/>
      <c r="PT128" s="35"/>
      <c r="PU128" s="35"/>
      <c r="PV128" s="35"/>
      <c r="PW128" s="35"/>
      <c r="PX128" s="35"/>
      <c r="PY128" s="35"/>
      <c r="PZ128" s="35"/>
      <c r="QA128" s="35"/>
      <c r="QB128" s="35"/>
      <c r="QC128" s="35"/>
      <c r="QD128" s="35"/>
      <c r="QE128" s="35"/>
      <c r="QF128" s="35"/>
      <c r="QG128" s="35"/>
      <c r="QH128" s="35"/>
      <c r="QI128" s="35"/>
      <c r="QJ128" s="35"/>
      <c r="QK128" s="35"/>
      <c r="QL128" s="35"/>
      <c r="QM128" s="35"/>
      <c r="QN128" s="35"/>
      <c r="QO128" s="35"/>
      <c r="QP128" s="35"/>
      <c r="QQ128" s="35"/>
      <c r="QR128" s="35"/>
      <c r="QS128" s="35"/>
      <c r="QT128" s="35"/>
      <c r="QU128" s="35"/>
      <c r="QV128" s="35"/>
      <c r="QW128" s="35"/>
      <c r="QX128" s="35"/>
      <c r="QY128" s="35"/>
      <c r="QZ128" s="35"/>
      <c r="RA128" s="35"/>
      <c r="RB128" s="35"/>
      <c r="RC128" s="35"/>
      <c r="RD128" s="35"/>
      <c r="RE128" s="35"/>
      <c r="RF128" s="35"/>
      <c r="RG128" s="35"/>
      <c r="RH128" s="35"/>
      <c r="RI128" s="35"/>
      <c r="RJ128" s="35"/>
      <c r="RK128" s="35"/>
      <c r="RL128" s="35"/>
      <c r="RM128" s="35"/>
      <c r="RN128" s="35"/>
      <c r="RO128" s="35"/>
      <c r="RP128" s="35"/>
      <c r="RQ128" s="35"/>
      <c r="RR128" s="35"/>
      <c r="RS128" s="35"/>
      <c r="RT128" s="35"/>
      <c r="RU128" s="35"/>
      <c r="RV128" s="35"/>
      <c r="RW128" s="35"/>
      <c r="RX128" s="35"/>
      <c r="RY128" s="35"/>
      <c r="RZ128" s="35"/>
      <c r="SA128" s="35"/>
      <c r="SB128" s="35"/>
      <c r="SC128" s="35"/>
      <c r="SD128" s="35"/>
      <c r="SE128" s="35"/>
      <c r="SF128" s="35"/>
      <c r="SG128" s="35"/>
      <c r="SH128" s="35"/>
      <c r="SI128" s="35"/>
      <c r="SJ128" s="35"/>
      <c r="SK128" s="35"/>
      <c r="SL128" s="35"/>
      <c r="SM128" s="35"/>
      <c r="SN128" s="35"/>
      <c r="SO128" s="35"/>
      <c r="SP128" s="35"/>
      <c r="SQ128" s="35"/>
      <c r="SR128" s="35"/>
      <c r="SS128" s="35"/>
      <c r="ST128" s="35"/>
      <c r="SU128" s="35"/>
      <c r="SV128" s="35"/>
      <c r="SW128" s="35"/>
      <c r="SX128" s="35"/>
      <c r="SY128" s="35"/>
      <c r="SZ128" s="35"/>
      <c r="TA128" s="35"/>
      <c r="TB128" s="35"/>
      <c r="TC128" s="35"/>
      <c r="TD128" s="35"/>
      <c r="TE128" s="35"/>
      <c r="TF128" s="35"/>
      <c r="TG128" s="35"/>
      <c r="TH128" s="35"/>
      <c r="TI128" s="35"/>
      <c r="TJ128" s="35"/>
      <c r="TK128" s="35"/>
      <c r="TL128" s="35"/>
      <c r="TM128" s="35"/>
      <c r="TN128" s="35"/>
      <c r="TO128" s="35"/>
      <c r="TP128" s="35"/>
      <c r="TQ128" s="35"/>
      <c r="TR128" s="35"/>
      <c r="TS128" s="35"/>
      <c r="TT128" s="35"/>
      <c r="TU128" s="35"/>
      <c r="TV128" s="35"/>
      <c r="TW128" s="35"/>
      <c r="TX128" s="35"/>
      <c r="TY128" s="35"/>
      <c r="TZ128" s="35"/>
      <c r="UA128" s="35"/>
      <c r="UB128" s="35"/>
      <c r="UC128" s="35"/>
      <c r="UD128" s="35"/>
      <c r="UE128" s="35"/>
      <c r="UF128" s="35"/>
      <c r="UG128" s="35"/>
      <c r="UH128" s="35"/>
      <c r="UI128" s="35"/>
      <c r="UJ128" s="35"/>
      <c r="UK128" s="35"/>
      <c r="UL128" s="35"/>
      <c r="UM128" s="35"/>
      <c r="UN128" s="35"/>
      <c r="UO128" s="35"/>
      <c r="UP128" s="35"/>
      <c r="UQ128" s="35"/>
      <c r="UR128" s="35"/>
      <c r="US128" s="35"/>
      <c r="UT128" s="35"/>
      <c r="UU128" s="35"/>
      <c r="UV128" s="35"/>
      <c r="UW128" s="35"/>
      <c r="UX128" s="35"/>
      <c r="UY128" s="35"/>
      <c r="UZ128" s="35"/>
      <c r="VA128" s="35"/>
      <c r="VB128" s="35"/>
      <c r="VC128" s="35"/>
      <c r="VD128" s="35"/>
      <c r="VE128" s="35"/>
      <c r="VF128" s="35"/>
      <c r="VG128" s="35"/>
      <c r="VH128" s="35"/>
      <c r="VI128" s="35"/>
      <c r="VJ128" s="35"/>
      <c r="VK128" s="35"/>
      <c r="VL128" s="35"/>
      <c r="VM128" s="35"/>
      <c r="VN128" s="35"/>
      <c r="VO128" s="35"/>
      <c r="VP128" s="35"/>
      <c r="VQ128" s="35"/>
      <c r="VR128" s="35"/>
      <c r="VS128" s="35"/>
      <c r="VT128" s="35"/>
      <c r="VU128" s="35"/>
      <c r="VV128" s="35"/>
      <c r="VW128" s="35"/>
      <c r="VX128" s="35"/>
      <c r="VY128" s="35"/>
      <c r="VZ128" s="35"/>
      <c r="WA128" s="35"/>
      <c r="WB128" s="35"/>
      <c r="WC128" s="35"/>
      <c r="WD128" s="35"/>
      <c r="WE128" s="35"/>
      <c r="WF128" s="35"/>
      <c r="WG128" s="35"/>
      <c r="WH128" s="35"/>
      <c r="WI128" s="35"/>
      <c r="WJ128" s="35"/>
      <c r="WK128" s="35"/>
      <c r="WL128" s="35"/>
      <c r="WM128" s="35"/>
      <c r="WN128" s="35"/>
      <c r="WO128" s="35"/>
      <c r="WP128" s="35"/>
      <c r="WQ128" s="35"/>
      <c r="WR128" s="35"/>
      <c r="WS128" s="35"/>
      <c r="WT128" s="35"/>
      <c r="WU128" s="35"/>
      <c r="WV128" s="35"/>
      <c r="WW128" s="35"/>
      <c r="WX128" s="35"/>
      <c r="WY128" s="35"/>
      <c r="WZ128" s="35"/>
      <c r="XA128" s="35"/>
      <c r="XB128" s="35"/>
      <c r="XC128" s="35"/>
      <c r="XD128" s="35"/>
      <c r="XE128" s="35"/>
      <c r="XF128" s="35"/>
      <c r="XG128" s="35"/>
      <c r="XH128" s="35"/>
      <c r="XI128" s="35"/>
      <c r="XJ128" s="35"/>
      <c r="XK128" s="35"/>
      <c r="XL128" s="35"/>
      <c r="XM128" s="35"/>
      <c r="XN128" s="35"/>
      <c r="XO128" s="35"/>
      <c r="XP128" s="35"/>
      <c r="XQ128" s="35"/>
      <c r="XR128" s="35"/>
      <c r="XS128" s="35"/>
      <c r="XT128" s="35"/>
      <c r="XU128" s="35"/>
      <c r="XV128" s="35"/>
      <c r="XW128" s="35"/>
      <c r="XX128" s="35"/>
      <c r="XY128" s="35"/>
      <c r="XZ128" s="35"/>
      <c r="YA128" s="35"/>
      <c r="YB128" s="35"/>
      <c r="YC128" s="35"/>
      <c r="YD128" s="35"/>
      <c r="YE128" s="35"/>
      <c r="YF128" s="35"/>
      <c r="YG128" s="35"/>
      <c r="YH128" s="35"/>
      <c r="YI128" s="35"/>
      <c r="YJ128" s="35"/>
      <c r="YK128" s="35"/>
      <c r="YL128" s="35"/>
      <c r="YM128" s="35"/>
      <c r="YN128" s="35"/>
      <c r="YO128" s="35"/>
      <c r="YP128" s="35"/>
      <c r="YQ128" s="35"/>
      <c r="YR128" s="35"/>
      <c r="YS128" s="35"/>
      <c r="YT128" s="35"/>
      <c r="YU128" s="35"/>
      <c r="YV128" s="35"/>
      <c r="YW128" s="35"/>
      <c r="YX128" s="35"/>
      <c r="YY128" s="35"/>
      <c r="YZ128" s="35"/>
      <c r="ZA128" s="35"/>
      <c r="ZB128" s="35"/>
      <c r="ZC128" s="35"/>
      <c r="ZD128" s="35"/>
      <c r="ZE128" s="35"/>
      <c r="ZF128" s="35"/>
      <c r="ZG128" s="35"/>
      <c r="ZH128" s="35"/>
      <c r="ZI128" s="35"/>
      <c r="ZJ128" s="35"/>
      <c r="ZK128" s="35"/>
      <c r="ZL128" s="35"/>
      <c r="ZM128" s="35"/>
      <c r="ZN128" s="35"/>
      <c r="ZO128" s="35"/>
      <c r="ZP128" s="35"/>
      <c r="ZQ128" s="35"/>
      <c r="ZR128" s="35"/>
      <c r="ZS128" s="35"/>
      <c r="ZT128" s="35"/>
      <c r="ZU128" s="35"/>
      <c r="ZV128" s="35"/>
      <c r="ZW128" s="35"/>
      <c r="ZX128" s="35"/>
      <c r="ZY128" s="35"/>
      <c r="ZZ128" s="35"/>
      <c r="AAA128" s="35"/>
      <c r="AAB128" s="35"/>
      <c r="AAC128" s="35"/>
      <c r="AAD128" s="35"/>
      <c r="AAE128" s="35"/>
      <c r="AAF128" s="35"/>
      <c r="AAG128" s="35"/>
      <c r="AAH128" s="35"/>
      <c r="AAI128" s="35"/>
      <c r="AAJ128" s="35"/>
      <c r="AAK128" s="35"/>
      <c r="AAL128" s="35"/>
      <c r="AAM128" s="35"/>
      <c r="AAN128" s="35"/>
      <c r="AAO128" s="35"/>
      <c r="AAP128" s="35"/>
      <c r="AAQ128" s="35"/>
      <c r="AAR128" s="35"/>
      <c r="AAS128" s="35"/>
      <c r="AAT128" s="35"/>
      <c r="AAU128" s="35"/>
      <c r="AAV128" s="35"/>
      <c r="AAW128" s="35"/>
      <c r="AAX128" s="35"/>
      <c r="AAY128" s="35"/>
      <c r="AAZ128" s="35"/>
      <c r="ABA128" s="35"/>
      <c r="ABB128" s="35"/>
      <c r="ABC128" s="35"/>
      <c r="ABD128" s="35"/>
      <c r="ABE128" s="35"/>
      <c r="ABF128" s="35"/>
      <c r="ABG128" s="35"/>
      <c r="ABH128" s="35"/>
      <c r="ABI128" s="35"/>
      <c r="ABJ128" s="35"/>
      <c r="ABK128" s="35"/>
      <c r="ABL128" s="35"/>
      <c r="ABM128" s="35"/>
      <c r="ABN128" s="35"/>
      <c r="ABO128" s="35"/>
      <c r="ABP128" s="35"/>
      <c r="ABQ128" s="35"/>
      <c r="ABR128" s="35"/>
      <c r="ABS128" s="35"/>
      <c r="ABT128" s="35"/>
      <c r="ABU128" s="35"/>
      <c r="ABV128" s="35"/>
      <c r="ABW128" s="35"/>
      <c r="ABX128" s="35"/>
      <c r="ABY128" s="35"/>
      <c r="ABZ128" s="35"/>
      <c r="ACA128" s="35"/>
      <c r="ACB128" s="35"/>
      <c r="ACC128" s="35"/>
      <c r="ACD128" s="35"/>
      <c r="ACE128" s="35"/>
      <c r="ACF128" s="35"/>
      <c r="ACG128" s="35"/>
      <c r="ACH128" s="35"/>
      <c r="ACI128" s="35"/>
      <c r="ACJ128" s="35"/>
      <c r="ACK128" s="35"/>
      <c r="ACL128" s="35"/>
      <c r="ACM128" s="35"/>
      <c r="ACN128" s="35"/>
      <c r="ACO128" s="35"/>
      <c r="ACP128" s="35"/>
      <c r="ACQ128" s="35"/>
      <c r="ACR128" s="35"/>
      <c r="ACS128" s="35"/>
      <c r="ACT128" s="35"/>
      <c r="ACU128" s="35"/>
      <c r="ACV128" s="35"/>
      <c r="ACW128" s="35"/>
      <c r="ACX128" s="35"/>
      <c r="ACY128" s="35"/>
      <c r="ACZ128" s="35"/>
      <c r="ADA128" s="35"/>
      <c r="ADB128" s="35"/>
      <c r="ADC128" s="35"/>
      <c r="ADD128" s="35"/>
      <c r="ADE128" s="35"/>
      <c r="ADF128" s="35"/>
      <c r="ADG128" s="35"/>
      <c r="ADH128" s="35"/>
      <c r="ADI128" s="35"/>
      <c r="ADJ128" s="35"/>
      <c r="ADK128" s="35"/>
      <c r="ADL128" s="35"/>
      <c r="ADM128" s="35"/>
      <c r="ADN128" s="35"/>
      <c r="ADO128" s="35"/>
      <c r="ADP128" s="35"/>
      <c r="ADQ128" s="35"/>
      <c r="ADR128" s="35"/>
      <c r="ADS128" s="35"/>
      <c r="ADT128" s="35"/>
      <c r="ADU128" s="35"/>
      <c r="ADV128" s="35"/>
      <c r="ADW128" s="35"/>
      <c r="ADX128" s="35"/>
      <c r="ADY128" s="35"/>
      <c r="ADZ128" s="35"/>
      <c r="AEA128" s="35"/>
      <c r="AEB128" s="35"/>
      <c r="AEC128" s="35"/>
      <c r="AED128" s="35"/>
      <c r="AEE128" s="35"/>
      <c r="AEF128" s="35"/>
      <c r="AEG128" s="35"/>
      <c r="AEH128" s="35"/>
      <c r="AEI128" s="35"/>
      <c r="AEJ128" s="35"/>
      <c r="AEK128" s="35"/>
      <c r="AEL128" s="35"/>
      <c r="AEM128" s="35"/>
      <c r="AEN128" s="35"/>
      <c r="AEO128" s="35"/>
      <c r="AEP128" s="35"/>
      <c r="AEQ128" s="35"/>
      <c r="AER128" s="35"/>
      <c r="AES128" s="35"/>
      <c r="AET128" s="35"/>
      <c r="AEU128" s="35"/>
      <c r="AEV128" s="35"/>
      <c r="AEW128" s="35"/>
      <c r="AEX128" s="35"/>
      <c r="AEY128" s="35"/>
      <c r="AEZ128" s="35"/>
      <c r="AFA128" s="35"/>
      <c r="AFB128" s="35"/>
      <c r="AFC128" s="35"/>
      <c r="AFD128" s="35"/>
      <c r="AFE128" s="35"/>
      <c r="AFF128" s="35"/>
      <c r="AFG128" s="35"/>
      <c r="AFH128" s="35"/>
      <c r="AFI128" s="35"/>
      <c r="AFJ128" s="35"/>
      <c r="AFK128" s="35"/>
      <c r="AFL128" s="35"/>
      <c r="AFM128" s="35"/>
      <c r="AFN128" s="35"/>
      <c r="AFO128" s="35"/>
      <c r="AFP128" s="35"/>
      <c r="AFQ128" s="35"/>
      <c r="AFR128" s="35"/>
      <c r="AFS128" s="35"/>
      <c r="AFT128" s="35"/>
      <c r="AFU128" s="35"/>
      <c r="AFV128" s="35"/>
      <c r="AFW128" s="35"/>
      <c r="AFX128" s="35"/>
      <c r="AFY128" s="35"/>
      <c r="AFZ128" s="35"/>
      <c r="AGA128" s="35"/>
      <c r="AGB128" s="35"/>
      <c r="AGC128" s="35"/>
      <c r="AGD128" s="35"/>
      <c r="AGE128" s="35"/>
      <c r="AGF128" s="35"/>
      <c r="AGG128" s="35"/>
      <c r="AGH128" s="35"/>
      <c r="AGI128" s="35"/>
      <c r="AGJ128" s="35"/>
      <c r="AGK128" s="35"/>
      <c r="AGL128" s="35"/>
      <c r="AGM128" s="35"/>
      <c r="AGN128" s="35"/>
      <c r="AGO128" s="35"/>
      <c r="AGP128" s="35"/>
      <c r="AGQ128" s="35"/>
      <c r="AGR128" s="35"/>
      <c r="AGS128" s="35"/>
      <c r="AGT128" s="35"/>
      <c r="AGU128" s="35"/>
      <c r="AGV128" s="35"/>
      <c r="AGW128" s="35"/>
      <c r="AGX128" s="35"/>
      <c r="AGY128" s="35"/>
      <c r="AGZ128" s="35"/>
      <c r="AHA128" s="35"/>
      <c r="AHB128" s="35"/>
      <c r="AHC128" s="35"/>
      <c r="AHD128" s="35"/>
      <c r="AHE128" s="35"/>
      <c r="AHF128" s="35"/>
      <c r="AHG128" s="35"/>
      <c r="AHH128" s="35"/>
      <c r="AHI128" s="35"/>
      <c r="AHJ128" s="35"/>
      <c r="AHK128" s="35"/>
      <c r="AHL128" s="35"/>
      <c r="AHM128" s="35"/>
      <c r="AHN128" s="35"/>
      <c r="AHO128" s="35"/>
      <c r="AHP128" s="35"/>
      <c r="AHQ128" s="35"/>
      <c r="AHR128" s="35"/>
      <c r="AHS128" s="35"/>
      <c r="AHT128" s="35"/>
      <c r="AHU128" s="35"/>
      <c r="AHV128" s="35"/>
      <c r="AHW128" s="35"/>
      <c r="AHX128" s="35"/>
      <c r="AHY128" s="35"/>
      <c r="AHZ128" s="35"/>
      <c r="AIA128" s="35"/>
      <c r="AIB128" s="35"/>
      <c r="AIC128" s="35"/>
      <c r="AID128" s="35"/>
      <c r="AIE128" s="35"/>
      <c r="AIF128" s="35"/>
      <c r="AIG128" s="35"/>
      <c r="AIH128" s="35"/>
      <c r="AII128" s="35"/>
      <c r="AIJ128" s="35"/>
      <c r="AIK128" s="35"/>
      <c r="AIL128" s="35"/>
      <c r="AIM128" s="35"/>
      <c r="AIN128" s="35"/>
      <c r="AIO128" s="35"/>
      <c r="AIP128" s="35"/>
      <c r="AIQ128" s="35"/>
      <c r="AIR128" s="35"/>
      <c r="AIS128" s="35"/>
      <c r="AIT128" s="35"/>
      <c r="AIU128" s="35"/>
      <c r="AIV128" s="35"/>
      <c r="AIW128" s="35"/>
      <c r="AIX128" s="35"/>
      <c r="AIY128" s="35"/>
      <c r="AIZ128" s="35"/>
      <c r="AJA128" s="35"/>
      <c r="AJB128" s="35"/>
      <c r="AJC128" s="35"/>
      <c r="AJD128" s="35"/>
      <c r="AJE128" s="35"/>
      <c r="AJF128" s="35"/>
      <c r="AJG128" s="35"/>
      <c r="AJH128" s="35"/>
      <c r="AJI128" s="35"/>
      <c r="AJJ128" s="35"/>
      <c r="AJK128" s="35"/>
      <c r="AJL128" s="35"/>
      <c r="AJM128" s="35"/>
      <c r="AJN128" s="35"/>
      <c r="AJO128" s="35"/>
      <c r="AJP128" s="35"/>
      <c r="AJQ128" s="35"/>
      <c r="AJR128" s="35"/>
      <c r="AJS128" s="35"/>
      <c r="AJT128" s="35"/>
      <c r="AJU128" s="35"/>
      <c r="AJV128" s="35"/>
      <c r="AJW128" s="35"/>
      <c r="AJX128" s="35"/>
      <c r="AJY128" s="35"/>
      <c r="AJZ128" s="35"/>
      <c r="AKA128" s="35"/>
      <c r="AKB128" s="35"/>
      <c r="AKC128" s="35"/>
      <c r="AKD128" s="35"/>
      <c r="AKE128" s="35"/>
      <c r="AKF128" s="35"/>
      <c r="AKG128" s="35"/>
      <c r="AKH128" s="35"/>
      <c r="AKI128" s="35"/>
      <c r="AKJ128" s="35"/>
      <c r="AKK128" s="35"/>
      <c r="AKL128" s="35"/>
      <c r="AKM128" s="35"/>
      <c r="AKN128" s="35"/>
      <c r="AKO128" s="35"/>
      <c r="AKP128" s="35"/>
      <c r="AKQ128" s="35"/>
      <c r="AKR128" s="35"/>
      <c r="AKS128" s="35"/>
      <c r="AKT128" s="35"/>
      <c r="AKU128" s="35"/>
      <c r="AKV128" s="35"/>
      <c r="AKW128" s="35"/>
      <c r="AKX128" s="35"/>
      <c r="AKY128" s="35"/>
      <c r="AKZ128" s="35"/>
      <c r="ALA128" s="35"/>
      <c r="ALB128" s="35"/>
      <c r="ALC128" s="35"/>
      <c r="ALD128" s="35"/>
      <c r="ALE128" s="35"/>
      <c r="ALF128" s="35"/>
      <c r="ALG128" s="35"/>
      <c r="ALH128" s="35"/>
      <c r="ALI128" s="35"/>
      <c r="ALJ128" s="35"/>
      <c r="ALK128" s="35"/>
      <c r="ALL128" s="35"/>
      <c r="ALM128" s="35"/>
      <c r="ALN128" s="35"/>
      <c r="ALO128" s="35"/>
      <c r="ALP128" s="35"/>
      <c r="ALQ128" s="35"/>
      <c r="ALR128" s="35"/>
      <c r="ALS128" s="35"/>
      <c r="ALT128" s="35"/>
      <c r="ALU128" s="35"/>
      <c r="ALV128" s="35"/>
      <c r="ALW128" s="35"/>
      <c r="ALX128" s="35"/>
      <c r="ALY128" s="35"/>
      <c r="ALZ128" s="35"/>
      <c r="AMA128" s="35"/>
      <c r="AMB128" s="35"/>
      <c r="AMC128" s="35"/>
      <c r="AMD128" s="35"/>
      <c r="AME128" s="35"/>
      <c r="AMF128" s="35"/>
      <c r="AMG128" s="35"/>
      <c r="AMH128" s="35"/>
      <c r="AMI128" s="35"/>
      <c r="AMJ128" s="35"/>
      <c r="AMK128" s="35"/>
    </row>
    <row r="129" s="1" customFormat="1" ht="20.1" customHeight="1" spans="1:1025">
      <c r="A129" s="11"/>
      <c r="B129" s="11">
        <v>126</v>
      </c>
      <c r="C129" s="12"/>
      <c r="D129" s="13"/>
      <c r="E129" s="14"/>
      <c r="F129" s="14"/>
      <c r="G129" s="13"/>
      <c r="H129" s="15"/>
      <c r="I129" s="20"/>
      <c r="J129" s="13"/>
      <c r="K129" s="24">
        <v>8.543</v>
      </c>
      <c r="L129" s="22">
        <f>K129/0.003375</f>
        <v>2531.25925925926</v>
      </c>
      <c r="M129" s="25">
        <v>473.9</v>
      </c>
      <c r="N129" s="15">
        <f>M129/22.5</f>
        <v>21.0622222222222</v>
      </c>
      <c r="O129" s="15"/>
      <c r="P129" s="15"/>
      <c r="Q129" s="30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3"/>
      <c r="AG129" s="34"/>
      <c r="AH129" s="34"/>
      <c r="AI129" s="34"/>
      <c r="AJ129" s="34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  <c r="BF129" s="35"/>
      <c r="BG129" s="35"/>
      <c r="BH129" s="35"/>
      <c r="BI129" s="35"/>
      <c r="BJ129" s="35"/>
      <c r="BK129" s="35"/>
      <c r="BL129" s="35"/>
      <c r="BM129" s="35"/>
      <c r="BN129" s="35"/>
      <c r="BO129" s="35"/>
      <c r="BP129" s="35"/>
      <c r="BQ129" s="35"/>
      <c r="BR129" s="35"/>
      <c r="BS129" s="35"/>
      <c r="BT129" s="35"/>
      <c r="BU129" s="35"/>
      <c r="BV129" s="35"/>
      <c r="BW129" s="35"/>
      <c r="BX129" s="35"/>
      <c r="BY129" s="35"/>
      <c r="BZ129" s="35"/>
      <c r="CA129" s="35"/>
      <c r="CB129" s="35"/>
      <c r="CC129" s="35"/>
      <c r="CD129" s="35"/>
      <c r="CE129" s="35"/>
      <c r="CF129" s="35"/>
      <c r="CG129" s="35"/>
      <c r="CH129" s="35"/>
      <c r="CI129" s="35"/>
      <c r="CJ129" s="35"/>
      <c r="CK129" s="35"/>
      <c r="CL129" s="35"/>
      <c r="CM129" s="35"/>
      <c r="CN129" s="35"/>
      <c r="CO129" s="35"/>
      <c r="CP129" s="35"/>
      <c r="CQ129" s="35"/>
      <c r="CR129" s="35"/>
      <c r="CS129" s="35"/>
      <c r="CT129" s="35"/>
      <c r="CU129" s="35"/>
      <c r="CV129" s="35"/>
      <c r="CW129" s="35"/>
      <c r="CX129" s="35"/>
      <c r="CY129" s="35"/>
      <c r="CZ129" s="35"/>
      <c r="DA129" s="35"/>
      <c r="DB129" s="35"/>
      <c r="DC129" s="35"/>
      <c r="DD129" s="35"/>
      <c r="DE129" s="35"/>
      <c r="DF129" s="35"/>
      <c r="DG129" s="35"/>
      <c r="DH129" s="35"/>
      <c r="DI129" s="35"/>
      <c r="DJ129" s="35"/>
      <c r="DK129" s="35"/>
      <c r="DL129" s="35"/>
      <c r="DM129" s="35"/>
      <c r="DN129" s="35"/>
      <c r="DO129" s="35"/>
      <c r="DP129" s="35"/>
      <c r="DQ129" s="35"/>
      <c r="DR129" s="35"/>
      <c r="DS129" s="35"/>
      <c r="DT129" s="35"/>
      <c r="DU129" s="35"/>
      <c r="DV129" s="35"/>
      <c r="DW129" s="35"/>
      <c r="DX129" s="35"/>
      <c r="DY129" s="35"/>
      <c r="DZ129" s="35"/>
      <c r="EA129" s="35"/>
      <c r="EB129" s="35"/>
      <c r="EC129" s="35"/>
      <c r="ED129" s="35"/>
      <c r="EE129" s="35"/>
      <c r="EF129" s="35"/>
      <c r="EG129" s="35"/>
      <c r="EH129" s="35"/>
      <c r="EI129" s="35"/>
      <c r="EJ129" s="35"/>
      <c r="EK129" s="35"/>
      <c r="EL129" s="35"/>
      <c r="EM129" s="35"/>
      <c r="EN129" s="35"/>
      <c r="EO129" s="35"/>
      <c r="EP129" s="35"/>
      <c r="EQ129" s="35"/>
      <c r="ER129" s="35"/>
      <c r="ES129" s="35"/>
      <c r="ET129" s="35"/>
      <c r="EU129" s="35"/>
      <c r="EV129" s="35"/>
      <c r="EW129" s="35"/>
      <c r="EX129" s="35"/>
      <c r="EY129" s="35"/>
      <c r="EZ129" s="35"/>
      <c r="FA129" s="35"/>
      <c r="FB129" s="35"/>
      <c r="FC129" s="35"/>
      <c r="FD129" s="35"/>
      <c r="FE129" s="35"/>
      <c r="FF129" s="35"/>
      <c r="FG129" s="35"/>
      <c r="FH129" s="35"/>
      <c r="FI129" s="35"/>
      <c r="FJ129" s="35"/>
      <c r="FK129" s="35"/>
      <c r="FL129" s="35"/>
      <c r="FM129" s="35"/>
      <c r="FN129" s="35"/>
      <c r="FO129" s="35"/>
      <c r="FP129" s="35"/>
      <c r="FQ129" s="35"/>
      <c r="FR129" s="35"/>
      <c r="FS129" s="35"/>
      <c r="FT129" s="35"/>
      <c r="FU129" s="35"/>
      <c r="FV129" s="35"/>
      <c r="FW129" s="35"/>
      <c r="FX129" s="35"/>
      <c r="FY129" s="35"/>
      <c r="FZ129" s="35"/>
      <c r="GA129" s="35"/>
      <c r="GB129" s="35"/>
      <c r="GC129" s="35"/>
      <c r="GD129" s="35"/>
      <c r="GE129" s="35"/>
      <c r="GF129" s="35"/>
      <c r="GG129" s="35"/>
      <c r="GH129" s="35"/>
      <c r="GI129" s="35"/>
      <c r="GJ129" s="35"/>
      <c r="GK129" s="35"/>
      <c r="GL129" s="35"/>
      <c r="GM129" s="35"/>
      <c r="GN129" s="35"/>
      <c r="GO129" s="35"/>
      <c r="GP129" s="35"/>
      <c r="GQ129" s="35"/>
      <c r="GR129" s="35"/>
      <c r="GS129" s="35"/>
      <c r="GT129" s="35"/>
      <c r="GU129" s="35"/>
      <c r="GV129" s="35"/>
      <c r="GW129" s="35"/>
      <c r="GX129" s="35"/>
      <c r="GY129" s="35"/>
      <c r="GZ129" s="35"/>
      <c r="HA129" s="35"/>
      <c r="HB129" s="35"/>
      <c r="HC129" s="35"/>
      <c r="HD129" s="35"/>
      <c r="HE129" s="35"/>
      <c r="HF129" s="35"/>
      <c r="HG129" s="35"/>
      <c r="HH129" s="35"/>
      <c r="HI129" s="35"/>
      <c r="HJ129" s="35"/>
      <c r="HK129" s="35"/>
      <c r="HL129" s="35"/>
      <c r="HM129" s="35"/>
      <c r="HN129" s="35"/>
      <c r="HO129" s="35"/>
      <c r="HP129" s="35"/>
      <c r="HQ129" s="35"/>
      <c r="HR129" s="35"/>
      <c r="HS129" s="35"/>
      <c r="HT129" s="35"/>
      <c r="HU129" s="35"/>
      <c r="HV129" s="35"/>
      <c r="HW129" s="35"/>
      <c r="HX129" s="35"/>
      <c r="HY129" s="35"/>
      <c r="HZ129" s="35"/>
      <c r="IA129" s="35"/>
      <c r="IB129" s="35"/>
      <c r="IC129" s="35"/>
      <c r="ID129" s="35"/>
      <c r="IE129" s="35"/>
      <c r="IF129" s="35"/>
      <c r="IG129" s="35"/>
      <c r="IH129" s="35"/>
      <c r="II129" s="35"/>
      <c r="IJ129" s="35"/>
      <c r="IK129" s="35"/>
      <c r="IL129" s="35"/>
      <c r="IM129" s="35"/>
      <c r="IN129" s="35"/>
      <c r="IO129" s="35"/>
      <c r="IP129" s="35"/>
      <c r="IQ129" s="35"/>
      <c r="IR129" s="35"/>
      <c r="IS129" s="35"/>
      <c r="IT129" s="35"/>
      <c r="IU129" s="35"/>
      <c r="IV129" s="35"/>
      <c r="IW129" s="35"/>
      <c r="IX129" s="35"/>
      <c r="IY129" s="35"/>
      <c r="IZ129" s="35"/>
      <c r="JA129" s="35"/>
      <c r="JB129" s="35"/>
      <c r="JC129" s="35"/>
      <c r="JD129" s="35"/>
      <c r="JE129" s="35"/>
      <c r="JF129" s="35"/>
      <c r="JG129" s="35"/>
      <c r="JH129" s="35"/>
      <c r="JI129" s="35"/>
      <c r="JJ129" s="35"/>
      <c r="JK129" s="35"/>
      <c r="JL129" s="35"/>
      <c r="JM129" s="35"/>
      <c r="JN129" s="35"/>
      <c r="JO129" s="35"/>
      <c r="JP129" s="35"/>
      <c r="JQ129" s="35"/>
      <c r="JR129" s="35"/>
      <c r="JS129" s="35"/>
      <c r="JT129" s="35"/>
      <c r="JU129" s="35"/>
      <c r="JV129" s="35"/>
      <c r="JW129" s="35"/>
      <c r="JX129" s="35"/>
      <c r="JY129" s="35"/>
      <c r="JZ129" s="35"/>
      <c r="KA129" s="35"/>
      <c r="KB129" s="35"/>
      <c r="KC129" s="35"/>
      <c r="KD129" s="35"/>
      <c r="KE129" s="35"/>
      <c r="KF129" s="35"/>
      <c r="KG129" s="35"/>
      <c r="KH129" s="35"/>
      <c r="KI129" s="35"/>
      <c r="KJ129" s="35"/>
      <c r="KK129" s="35"/>
      <c r="KL129" s="35"/>
      <c r="KM129" s="35"/>
      <c r="KN129" s="35"/>
      <c r="KO129" s="35"/>
      <c r="KP129" s="35"/>
      <c r="KQ129" s="35"/>
      <c r="KR129" s="35"/>
      <c r="KS129" s="35"/>
      <c r="KT129" s="35"/>
      <c r="KU129" s="35"/>
      <c r="KV129" s="35"/>
      <c r="KW129" s="35"/>
      <c r="KX129" s="35"/>
      <c r="KY129" s="35"/>
      <c r="KZ129" s="35"/>
      <c r="LA129" s="35"/>
      <c r="LB129" s="35"/>
      <c r="LC129" s="35"/>
      <c r="LD129" s="35"/>
      <c r="LE129" s="35"/>
      <c r="LF129" s="35"/>
      <c r="LG129" s="35"/>
      <c r="LH129" s="35"/>
      <c r="LI129" s="35"/>
      <c r="LJ129" s="35"/>
      <c r="LK129" s="35"/>
      <c r="LL129" s="35"/>
      <c r="LM129" s="35"/>
      <c r="LN129" s="35"/>
      <c r="LO129" s="35"/>
      <c r="LP129" s="35"/>
      <c r="LQ129" s="35"/>
      <c r="LR129" s="35"/>
      <c r="LS129" s="35"/>
      <c r="LT129" s="35"/>
      <c r="LU129" s="35"/>
      <c r="LV129" s="35"/>
      <c r="LW129" s="35"/>
      <c r="LX129" s="35"/>
      <c r="LY129" s="35"/>
      <c r="LZ129" s="35"/>
      <c r="MA129" s="35"/>
      <c r="MB129" s="35"/>
      <c r="MC129" s="35"/>
      <c r="MD129" s="35"/>
      <c r="ME129" s="35"/>
      <c r="MF129" s="35"/>
      <c r="MG129" s="35"/>
      <c r="MH129" s="35"/>
      <c r="MI129" s="35"/>
      <c r="MJ129" s="35"/>
      <c r="MK129" s="35"/>
      <c r="ML129" s="35"/>
      <c r="MM129" s="35"/>
      <c r="MN129" s="35"/>
      <c r="MO129" s="35"/>
      <c r="MP129" s="35"/>
      <c r="MQ129" s="35"/>
      <c r="MR129" s="35"/>
      <c r="MS129" s="35"/>
      <c r="MT129" s="35"/>
      <c r="MU129" s="35"/>
      <c r="MV129" s="35"/>
      <c r="MW129" s="35"/>
      <c r="MX129" s="35"/>
      <c r="MY129" s="35"/>
      <c r="MZ129" s="35"/>
      <c r="NA129" s="35"/>
      <c r="NB129" s="35"/>
      <c r="NC129" s="35"/>
      <c r="ND129" s="35"/>
      <c r="NE129" s="35"/>
      <c r="NF129" s="35"/>
      <c r="NG129" s="35"/>
      <c r="NH129" s="35"/>
      <c r="NI129" s="35"/>
      <c r="NJ129" s="35"/>
      <c r="NK129" s="35"/>
      <c r="NL129" s="35"/>
      <c r="NM129" s="35"/>
      <c r="NN129" s="35"/>
      <c r="NO129" s="35"/>
      <c r="NP129" s="35"/>
      <c r="NQ129" s="35"/>
      <c r="NR129" s="35"/>
      <c r="NS129" s="35"/>
      <c r="NT129" s="35"/>
      <c r="NU129" s="35"/>
      <c r="NV129" s="35"/>
      <c r="NW129" s="35"/>
      <c r="NX129" s="35"/>
      <c r="NY129" s="35"/>
      <c r="NZ129" s="35"/>
      <c r="OA129" s="35"/>
      <c r="OB129" s="35"/>
      <c r="OC129" s="35"/>
      <c r="OD129" s="35"/>
      <c r="OE129" s="35"/>
      <c r="OF129" s="35"/>
      <c r="OG129" s="35"/>
      <c r="OH129" s="35"/>
      <c r="OI129" s="35"/>
      <c r="OJ129" s="35"/>
      <c r="OK129" s="35"/>
      <c r="OL129" s="35"/>
      <c r="OM129" s="35"/>
      <c r="ON129" s="35"/>
      <c r="OO129" s="35"/>
      <c r="OP129" s="35"/>
      <c r="OQ129" s="35"/>
      <c r="OR129" s="35"/>
      <c r="OS129" s="35"/>
      <c r="OT129" s="35"/>
      <c r="OU129" s="35"/>
      <c r="OV129" s="35"/>
      <c r="OW129" s="35"/>
      <c r="OX129" s="35"/>
      <c r="OY129" s="35"/>
      <c r="OZ129" s="35"/>
      <c r="PA129" s="35"/>
      <c r="PB129" s="35"/>
      <c r="PC129" s="35"/>
      <c r="PD129" s="35"/>
      <c r="PE129" s="35"/>
      <c r="PF129" s="35"/>
      <c r="PG129" s="35"/>
      <c r="PH129" s="35"/>
      <c r="PI129" s="35"/>
      <c r="PJ129" s="35"/>
      <c r="PK129" s="35"/>
      <c r="PL129" s="35"/>
      <c r="PM129" s="35"/>
      <c r="PN129" s="35"/>
      <c r="PO129" s="35"/>
      <c r="PP129" s="35"/>
      <c r="PQ129" s="35"/>
      <c r="PR129" s="35"/>
      <c r="PS129" s="35"/>
      <c r="PT129" s="35"/>
      <c r="PU129" s="35"/>
      <c r="PV129" s="35"/>
      <c r="PW129" s="35"/>
      <c r="PX129" s="35"/>
      <c r="PY129" s="35"/>
      <c r="PZ129" s="35"/>
      <c r="QA129" s="35"/>
      <c r="QB129" s="35"/>
      <c r="QC129" s="35"/>
      <c r="QD129" s="35"/>
      <c r="QE129" s="35"/>
      <c r="QF129" s="35"/>
      <c r="QG129" s="35"/>
      <c r="QH129" s="35"/>
      <c r="QI129" s="35"/>
      <c r="QJ129" s="35"/>
      <c r="QK129" s="35"/>
      <c r="QL129" s="35"/>
      <c r="QM129" s="35"/>
      <c r="QN129" s="35"/>
      <c r="QO129" s="35"/>
      <c r="QP129" s="35"/>
      <c r="QQ129" s="35"/>
      <c r="QR129" s="35"/>
      <c r="QS129" s="35"/>
      <c r="QT129" s="35"/>
      <c r="QU129" s="35"/>
      <c r="QV129" s="35"/>
      <c r="QW129" s="35"/>
      <c r="QX129" s="35"/>
      <c r="QY129" s="35"/>
      <c r="QZ129" s="35"/>
      <c r="RA129" s="35"/>
      <c r="RB129" s="35"/>
      <c r="RC129" s="35"/>
      <c r="RD129" s="35"/>
      <c r="RE129" s="35"/>
      <c r="RF129" s="35"/>
      <c r="RG129" s="35"/>
      <c r="RH129" s="35"/>
      <c r="RI129" s="35"/>
      <c r="RJ129" s="35"/>
      <c r="RK129" s="35"/>
      <c r="RL129" s="35"/>
      <c r="RM129" s="35"/>
      <c r="RN129" s="35"/>
      <c r="RO129" s="35"/>
      <c r="RP129" s="35"/>
      <c r="RQ129" s="35"/>
      <c r="RR129" s="35"/>
      <c r="RS129" s="35"/>
      <c r="RT129" s="35"/>
      <c r="RU129" s="35"/>
      <c r="RV129" s="35"/>
      <c r="RW129" s="35"/>
      <c r="RX129" s="35"/>
      <c r="RY129" s="35"/>
      <c r="RZ129" s="35"/>
      <c r="SA129" s="35"/>
      <c r="SB129" s="35"/>
      <c r="SC129" s="35"/>
      <c r="SD129" s="35"/>
      <c r="SE129" s="35"/>
      <c r="SF129" s="35"/>
      <c r="SG129" s="35"/>
      <c r="SH129" s="35"/>
      <c r="SI129" s="35"/>
      <c r="SJ129" s="35"/>
      <c r="SK129" s="35"/>
      <c r="SL129" s="35"/>
      <c r="SM129" s="35"/>
      <c r="SN129" s="35"/>
      <c r="SO129" s="35"/>
      <c r="SP129" s="35"/>
      <c r="SQ129" s="35"/>
      <c r="SR129" s="35"/>
      <c r="SS129" s="35"/>
      <c r="ST129" s="35"/>
      <c r="SU129" s="35"/>
      <c r="SV129" s="35"/>
      <c r="SW129" s="35"/>
      <c r="SX129" s="35"/>
      <c r="SY129" s="35"/>
      <c r="SZ129" s="35"/>
      <c r="TA129" s="35"/>
      <c r="TB129" s="35"/>
      <c r="TC129" s="35"/>
      <c r="TD129" s="35"/>
      <c r="TE129" s="35"/>
      <c r="TF129" s="35"/>
      <c r="TG129" s="35"/>
      <c r="TH129" s="35"/>
      <c r="TI129" s="35"/>
      <c r="TJ129" s="35"/>
      <c r="TK129" s="35"/>
      <c r="TL129" s="35"/>
      <c r="TM129" s="35"/>
      <c r="TN129" s="35"/>
      <c r="TO129" s="35"/>
      <c r="TP129" s="35"/>
      <c r="TQ129" s="35"/>
      <c r="TR129" s="35"/>
      <c r="TS129" s="35"/>
      <c r="TT129" s="35"/>
      <c r="TU129" s="35"/>
      <c r="TV129" s="35"/>
      <c r="TW129" s="35"/>
      <c r="TX129" s="35"/>
      <c r="TY129" s="35"/>
      <c r="TZ129" s="35"/>
      <c r="UA129" s="35"/>
      <c r="UB129" s="35"/>
      <c r="UC129" s="35"/>
      <c r="UD129" s="35"/>
      <c r="UE129" s="35"/>
      <c r="UF129" s="35"/>
      <c r="UG129" s="35"/>
      <c r="UH129" s="35"/>
      <c r="UI129" s="35"/>
      <c r="UJ129" s="35"/>
      <c r="UK129" s="35"/>
      <c r="UL129" s="35"/>
      <c r="UM129" s="35"/>
      <c r="UN129" s="35"/>
      <c r="UO129" s="35"/>
      <c r="UP129" s="35"/>
      <c r="UQ129" s="35"/>
      <c r="UR129" s="35"/>
      <c r="US129" s="35"/>
      <c r="UT129" s="35"/>
      <c r="UU129" s="35"/>
      <c r="UV129" s="35"/>
      <c r="UW129" s="35"/>
      <c r="UX129" s="35"/>
      <c r="UY129" s="35"/>
      <c r="UZ129" s="35"/>
      <c r="VA129" s="35"/>
      <c r="VB129" s="35"/>
      <c r="VC129" s="35"/>
      <c r="VD129" s="35"/>
      <c r="VE129" s="35"/>
      <c r="VF129" s="35"/>
      <c r="VG129" s="35"/>
      <c r="VH129" s="35"/>
      <c r="VI129" s="35"/>
      <c r="VJ129" s="35"/>
      <c r="VK129" s="35"/>
      <c r="VL129" s="35"/>
      <c r="VM129" s="35"/>
      <c r="VN129" s="35"/>
      <c r="VO129" s="35"/>
      <c r="VP129" s="35"/>
      <c r="VQ129" s="35"/>
      <c r="VR129" s="35"/>
      <c r="VS129" s="35"/>
      <c r="VT129" s="35"/>
      <c r="VU129" s="35"/>
      <c r="VV129" s="35"/>
      <c r="VW129" s="35"/>
      <c r="VX129" s="35"/>
      <c r="VY129" s="35"/>
      <c r="VZ129" s="35"/>
      <c r="WA129" s="35"/>
      <c r="WB129" s="35"/>
      <c r="WC129" s="35"/>
      <c r="WD129" s="35"/>
      <c r="WE129" s="35"/>
      <c r="WF129" s="35"/>
      <c r="WG129" s="35"/>
      <c r="WH129" s="35"/>
      <c r="WI129" s="35"/>
      <c r="WJ129" s="35"/>
      <c r="WK129" s="35"/>
      <c r="WL129" s="35"/>
      <c r="WM129" s="35"/>
      <c r="WN129" s="35"/>
      <c r="WO129" s="35"/>
      <c r="WP129" s="35"/>
      <c r="WQ129" s="35"/>
      <c r="WR129" s="35"/>
      <c r="WS129" s="35"/>
      <c r="WT129" s="35"/>
      <c r="WU129" s="35"/>
      <c r="WV129" s="35"/>
      <c r="WW129" s="35"/>
      <c r="WX129" s="35"/>
      <c r="WY129" s="35"/>
      <c r="WZ129" s="35"/>
      <c r="XA129" s="35"/>
      <c r="XB129" s="35"/>
      <c r="XC129" s="35"/>
      <c r="XD129" s="35"/>
      <c r="XE129" s="35"/>
      <c r="XF129" s="35"/>
      <c r="XG129" s="35"/>
      <c r="XH129" s="35"/>
      <c r="XI129" s="35"/>
      <c r="XJ129" s="35"/>
      <c r="XK129" s="35"/>
      <c r="XL129" s="35"/>
      <c r="XM129" s="35"/>
      <c r="XN129" s="35"/>
      <c r="XO129" s="35"/>
      <c r="XP129" s="35"/>
      <c r="XQ129" s="35"/>
      <c r="XR129" s="35"/>
      <c r="XS129" s="35"/>
      <c r="XT129" s="35"/>
      <c r="XU129" s="35"/>
      <c r="XV129" s="35"/>
      <c r="XW129" s="35"/>
      <c r="XX129" s="35"/>
      <c r="XY129" s="35"/>
      <c r="XZ129" s="35"/>
      <c r="YA129" s="35"/>
      <c r="YB129" s="35"/>
      <c r="YC129" s="35"/>
      <c r="YD129" s="35"/>
      <c r="YE129" s="35"/>
      <c r="YF129" s="35"/>
      <c r="YG129" s="35"/>
      <c r="YH129" s="35"/>
      <c r="YI129" s="35"/>
      <c r="YJ129" s="35"/>
      <c r="YK129" s="35"/>
      <c r="YL129" s="35"/>
      <c r="YM129" s="35"/>
      <c r="YN129" s="35"/>
      <c r="YO129" s="35"/>
      <c r="YP129" s="35"/>
      <c r="YQ129" s="35"/>
      <c r="YR129" s="35"/>
      <c r="YS129" s="35"/>
      <c r="YT129" s="35"/>
      <c r="YU129" s="35"/>
      <c r="YV129" s="35"/>
      <c r="YW129" s="35"/>
      <c r="YX129" s="35"/>
      <c r="YY129" s="35"/>
      <c r="YZ129" s="35"/>
      <c r="ZA129" s="35"/>
      <c r="ZB129" s="35"/>
      <c r="ZC129" s="35"/>
      <c r="ZD129" s="35"/>
      <c r="ZE129" s="35"/>
      <c r="ZF129" s="35"/>
      <c r="ZG129" s="35"/>
      <c r="ZH129" s="35"/>
      <c r="ZI129" s="35"/>
      <c r="ZJ129" s="35"/>
      <c r="ZK129" s="35"/>
      <c r="ZL129" s="35"/>
      <c r="ZM129" s="35"/>
      <c r="ZN129" s="35"/>
      <c r="ZO129" s="35"/>
      <c r="ZP129" s="35"/>
      <c r="ZQ129" s="35"/>
      <c r="ZR129" s="35"/>
      <c r="ZS129" s="35"/>
      <c r="ZT129" s="35"/>
      <c r="ZU129" s="35"/>
      <c r="ZV129" s="35"/>
      <c r="ZW129" s="35"/>
      <c r="ZX129" s="35"/>
      <c r="ZY129" s="35"/>
      <c r="ZZ129" s="35"/>
      <c r="AAA129" s="35"/>
      <c r="AAB129" s="35"/>
      <c r="AAC129" s="35"/>
      <c r="AAD129" s="35"/>
      <c r="AAE129" s="35"/>
      <c r="AAF129" s="35"/>
      <c r="AAG129" s="35"/>
      <c r="AAH129" s="35"/>
      <c r="AAI129" s="35"/>
      <c r="AAJ129" s="35"/>
      <c r="AAK129" s="35"/>
      <c r="AAL129" s="35"/>
      <c r="AAM129" s="35"/>
      <c r="AAN129" s="35"/>
      <c r="AAO129" s="35"/>
      <c r="AAP129" s="35"/>
      <c r="AAQ129" s="35"/>
      <c r="AAR129" s="35"/>
      <c r="AAS129" s="35"/>
      <c r="AAT129" s="35"/>
      <c r="AAU129" s="35"/>
      <c r="AAV129" s="35"/>
      <c r="AAW129" s="35"/>
      <c r="AAX129" s="35"/>
      <c r="AAY129" s="35"/>
      <c r="AAZ129" s="35"/>
      <c r="ABA129" s="35"/>
      <c r="ABB129" s="35"/>
      <c r="ABC129" s="35"/>
      <c r="ABD129" s="35"/>
      <c r="ABE129" s="35"/>
      <c r="ABF129" s="35"/>
      <c r="ABG129" s="35"/>
      <c r="ABH129" s="35"/>
      <c r="ABI129" s="35"/>
      <c r="ABJ129" s="35"/>
      <c r="ABK129" s="35"/>
      <c r="ABL129" s="35"/>
      <c r="ABM129" s="35"/>
      <c r="ABN129" s="35"/>
      <c r="ABO129" s="35"/>
      <c r="ABP129" s="35"/>
      <c r="ABQ129" s="35"/>
      <c r="ABR129" s="35"/>
      <c r="ABS129" s="35"/>
      <c r="ABT129" s="35"/>
      <c r="ABU129" s="35"/>
      <c r="ABV129" s="35"/>
      <c r="ABW129" s="35"/>
      <c r="ABX129" s="35"/>
      <c r="ABY129" s="35"/>
      <c r="ABZ129" s="35"/>
      <c r="ACA129" s="35"/>
      <c r="ACB129" s="35"/>
      <c r="ACC129" s="35"/>
      <c r="ACD129" s="35"/>
      <c r="ACE129" s="35"/>
      <c r="ACF129" s="35"/>
      <c r="ACG129" s="35"/>
      <c r="ACH129" s="35"/>
      <c r="ACI129" s="35"/>
      <c r="ACJ129" s="35"/>
      <c r="ACK129" s="35"/>
      <c r="ACL129" s="35"/>
      <c r="ACM129" s="35"/>
      <c r="ACN129" s="35"/>
      <c r="ACO129" s="35"/>
      <c r="ACP129" s="35"/>
      <c r="ACQ129" s="35"/>
      <c r="ACR129" s="35"/>
      <c r="ACS129" s="35"/>
      <c r="ACT129" s="35"/>
      <c r="ACU129" s="35"/>
      <c r="ACV129" s="35"/>
      <c r="ACW129" s="35"/>
      <c r="ACX129" s="35"/>
      <c r="ACY129" s="35"/>
      <c r="ACZ129" s="35"/>
      <c r="ADA129" s="35"/>
      <c r="ADB129" s="35"/>
      <c r="ADC129" s="35"/>
      <c r="ADD129" s="35"/>
      <c r="ADE129" s="35"/>
      <c r="ADF129" s="35"/>
      <c r="ADG129" s="35"/>
      <c r="ADH129" s="35"/>
      <c r="ADI129" s="35"/>
      <c r="ADJ129" s="35"/>
      <c r="ADK129" s="35"/>
      <c r="ADL129" s="35"/>
      <c r="ADM129" s="35"/>
      <c r="ADN129" s="35"/>
      <c r="ADO129" s="35"/>
      <c r="ADP129" s="35"/>
      <c r="ADQ129" s="35"/>
      <c r="ADR129" s="35"/>
      <c r="ADS129" s="35"/>
      <c r="ADT129" s="35"/>
      <c r="ADU129" s="35"/>
      <c r="ADV129" s="35"/>
      <c r="ADW129" s="35"/>
      <c r="ADX129" s="35"/>
      <c r="ADY129" s="35"/>
      <c r="ADZ129" s="35"/>
      <c r="AEA129" s="35"/>
      <c r="AEB129" s="35"/>
      <c r="AEC129" s="35"/>
      <c r="AED129" s="35"/>
      <c r="AEE129" s="35"/>
      <c r="AEF129" s="35"/>
      <c r="AEG129" s="35"/>
      <c r="AEH129" s="35"/>
      <c r="AEI129" s="35"/>
      <c r="AEJ129" s="35"/>
      <c r="AEK129" s="35"/>
      <c r="AEL129" s="35"/>
      <c r="AEM129" s="35"/>
      <c r="AEN129" s="35"/>
      <c r="AEO129" s="35"/>
      <c r="AEP129" s="35"/>
      <c r="AEQ129" s="35"/>
      <c r="AER129" s="35"/>
      <c r="AES129" s="35"/>
      <c r="AET129" s="35"/>
      <c r="AEU129" s="35"/>
      <c r="AEV129" s="35"/>
      <c r="AEW129" s="35"/>
      <c r="AEX129" s="35"/>
      <c r="AEY129" s="35"/>
      <c r="AEZ129" s="35"/>
      <c r="AFA129" s="35"/>
      <c r="AFB129" s="35"/>
      <c r="AFC129" s="35"/>
      <c r="AFD129" s="35"/>
      <c r="AFE129" s="35"/>
      <c r="AFF129" s="35"/>
      <c r="AFG129" s="35"/>
      <c r="AFH129" s="35"/>
      <c r="AFI129" s="35"/>
      <c r="AFJ129" s="35"/>
      <c r="AFK129" s="35"/>
      <c r="AFL129" s="35"/>
      <c r="AFM129" s="35"/>
      <c r="AFN129" s="35"/>
      <c r="AFO129" s="35"/>
      <c r="AFP129" s="35"/>
      <c r="AFQ129" s="35"/>
      <c r="AFR129" s="35"/>
      <c r="AFS129" s="35"/>
      <c r="AFT129" s="35"/>
      <c r="AFU129" s="35"/>
      <c r="AFV129" s="35"/>
      <c r="AFW129" s="35"/>
      <c r="AFX129" s="35"/>
      <c r="AFY129" s="35"/>
      <c r="AFZ129" s="35"/>
      <c r="AGA129" s="35"/>
      <c r="AGB129" s="35"/>
      <c r="AGC129" s="35"/>
      <c r="AGD129" s="35"/>
      <c r="AGE129" s="35"/>
      <c r="AGF129" s="35"/>
      <c r="AGG129" s="35"/>
      <c r="AGH129" s="35"/>
      <c r="AGI129" s="35"/>
      <c r="AGJ129" s="35"/>
      <c r="AGK129" s="35"/>
      <c r="AGL129" s="35"/>
      <c r="AGM129" s="35"/>
      <c r="AGN129" s="35"/>
      <c r="AGO129" s="35"/>
      <c r="AGP129" s="35"/>
      <c r="AGQ129" s="35"/>
      <c r="AGR129" s="35"/>
      <c r="AGS129" s="35"/>
      <c r="AGT129" s="35"/>
      <c r="AGU129" s="35"/>
      <c r="AGV129" s="35"/>
      <c r="AGW129" s="35"/>
      <c r="AGX129" s="35"/>
      <c r="AGY129" s="35"/>
      <c r="AGZ129" s="35"/>
      <c r="AHA129" s="35"/>
      <c r="AHB129" s="35"/>
      <c r="AHC129" s="35"/>
      <c r="AHD129" s="35"/>
      <c r="AHE129" s="35"/>
      <c r="AHF129" s="35"/>
      <c r="AHG129" s="35"/>
      <c r="AHH129" s="35"/>
      <c r="AHI129" s="35"/>
      <c r="AHJ129" s="35"/>
      <c r="AHK129" s="35"/>
      <c r="AHL129" s="35"/>
      <c r="AHM129" s="35"/>
      <c r="AHN129" s="35"/>
      <c r="AHO129" s="35"/>
      <c r="AHP129" s="35"/>
      <c r="AHQ129" s="35"/>
      <c r="AHR129" s="35"/>
      <c r="AHS129" s="35"/>
      <c r="AHT129" s="35"/>
      <c r="AHU129" s="35"/>
      <c r="AHV129" s="35"/>
      <c r="AHW129" s="35"/>
      <c r="AHX129" s="35"/>
      <c r="AHY129" s="35"/>
      <c r="AHZ129" s="35"/>
      <c r="AIA129" s="35"/>
      <c r="AIB129" s="35"/>
      <c r="AIC129" s="35"/>
      <c r="AID129" s="35"/>
      <c r="AIE129" s="35"/>
      <c r="AIF129" s="35"/>
      <c r="AIG129" s="35"/>
      <c r="AIH129" s="35"/>
      <c r="AII129" s="35"/>
      <c r="AIJ129" s="35"/>
      <c r="AIK129" s="35"/>
      <c r="AIL129" s="35"/>
      <c r="AIM129" s="35"/>
      <c r="AIN129" s="35"/>
      <c r="AIO129" s="35"/>
      <c r="AIP129" s="35"/>
      <c r="AIQ129" s="35"/>
      <c r="AIR129" s="35"/>
      <c r="AIS129" s="35"/>
      <c r="AIT129" s="35"/>
      <c r="AIU129" s="35"/>
      <c r="AIV129" s="35"/>
      <c r="AIW129" s="35"/>
      <c r="AIX129" s="35"/>
      <c r="AIY129" s="35"/>
      <c r="AIZ129" s="35"/>
      <c r="AJA129" s="35"/>
      <c r="AJB129" s="35"/>
      <c r="AJC129" s="35"/>
      <c r="AJD129" s="35"/>
      <c r="AJE129" s="35"/>
      <c r="AJF129" s="35"/>
      <c r="AJG129" s="35"/>
      <c r="AJH129" s="35"/>
      <c r="AJI129" s="35"/>
      <c r="AJJ129" s="35"/>
      <c r="AJK129" s="35"/>
      <c r="AJL129" s="35"/>
      <c r="AJM129" s="35"/>
      <c r="AJN129" s="35"/>
      <c r="AJO129" s="35"/>
      <c r="AJP129" s="35"/>
      <c r="AJQ129" s="35"/>
      <c r="AJR129" s="35"/>
      <c r="AJS129" s="35"/>
      <c r="AJT129" s="35"/>
      <c r="AJU129" s="35"/>
      <c r="AJV129" s="35"/>
      <c r="AJW129" s="35"/>
      <c r="AJX129" s="35"/>
      <c r="AJY129" s="35"/>
      <c r="AJZ129" s="35"/>
      <c r="AKA129" s="35"/>
      <c r="AKB129" s="35"/>
      <c r="AKC129" s="35"/>
      <c r="AKD129" s="35"/>
      <c r="AKE129" s="35"/>
      <c r="AKF129" s="35"/>
      <c r="AKG129" s="35"/>
      <c r="AKH129" s="35"/>
      <c r="AKI129" s="35"/>
      <c r="AKJ129" s="35"/>
      <c r="AKK129" s="35"/>
      <c r="AKL129" s="35"/>
      <c r="AKM129" s="35"/>
      <c r="AKN129" s="35"/>
      <c r="AKO129" s="35"/>
      <c r="AKP129" s="35"/>
      <c r="AKQ129" s="35"/>
      <c r="AKR129" s="35"/>
      <c r="AKS129" s="35"/>
      <c r="AKT129" s="35"/>
      <c r="AKU129" s="35"/>
      <c r="AKV129" s="35"/>
      <c r="AKW129" s="35"/>
      <c r="AKX129" s="35"/>
      <c r="AKY129" s="35"/>
      <c r="AKZ129" s="35"/>
      <c r="ALA129" s="35"/>
      <c r="ALB129" s="35"/>
      <c r="ALC129" s="35"/>
      <c r="ALD129" s="35"/>
      <c r="ALE129" s="35"/>
      <c r="ALF129" s="35"/>
      <c r="ALG129" s="35"/>
      <c r="ALH129" s="35"/>
      <c r="ALI129" s="35"/>
      <c r="ALJ129" s="35"/>
      <c r="ALK129" s="35"/>
      <c r="ALL129" s="35"/>
      <c r="ALM129" s="35"/>
      <c r="ALN129" s="35"/>
      <c r="ALO129" s="35"/>
      <c r="ALP129" s="35"/>
      <c r="ALQ129" s="35"/>
      <c r="ALR129" s="35"/>
      <c r="ALS129" s="35"/>
      <c r="ALT129" s="35"/>
      <c r="ALU129" s="35"/>
      <c r="ALV129" s="35"/>
      <c r="ALW129" s="35"/>
      <c r="ALX129" s="35"/>
      <c r="ALY129" s="35"/>
      <c r="ALZ129" s="35"/>
      <c r="AMA129" s="35"/>
      <c r="AMB129" s="35"/>
      <c r="AMC129" s="35"/>
      <c r="AMD129" s="35"/>
      <c r="AME129" s="35"/>
      <c r="AMF129" s="35"/>
      <c r="AMG129" s="35"/>
      <c r="AMH129" s="35"/>
      <c r="AMI129" s="35"/>
      <c r="AMJ129" s="35"/>
      <c r="AMK129" s="35"/>
    </row>
    <row r="130" s="1" customFormat="1" ht="20.1" customHeight="1" spans="1:1025">
      <c r="A130" s="11"/>
      <c r="B130" s="11">
        <v>127</v>
      </c>
      <c r="C130" s="12"/>
      <c r="D130" s="13"/>
      <c r="E130" s="14"/>
      <c r="F130" s="14"/>
      <c r="G130" s="13"/>
      <c r="H130" s="15"/>
      <c r="I130" s="20" t="s">
        <v>56</v>
      </c>
      <c r="J130" s="7">
        <v>7</v>
      </c>
      <c r="K130" s="21">
        <v>8.394</v>
      </c>
      <c r="L130" s="22">
        <f>K130/0.003375</f>
        <v>2487.11111111111</v>
      </c>
      <c r="M130" s="23">
        <v>270.4</v>
      </c>
      <c r="N130" s="15">
        <f>M130/22.5</f>
        <v>12.0177777777778</v>
      </c>
      <c r="O130" s="15">
        <f>AVERAGE(N130:N132)</f>
        <v>11.6651851851852</v>
      </c>
      <c r="P130" s="15">
        <f>(O130/15)*100</f>
        <v>77.7679012345679</v>
      </c>
      <c r="Q130" s="30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3"/>
      <c r="AG130" s="34"/>
      <c r="AH130" s="34"/>
      <c r="AI130" s="34"/>
      <c r="AJ130" s="34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  <c r="BM130" s="35"/>
      <c r="BN130" s="35"/>
      <c r="BO130" s="35"/>
      <c r="BP130" s="35"/>
      <c r="BQ130" s="35"/>
      <c r="BR130" s="35"/>
      <c r="BS130" s="35"/>
      <c r="BT130" s="35"/>
      <c r="BU130" s="35"/>
      <c r="BV130" s="35"/>
      <c r="BW130" s="35"/>
      <c r="BX130" s="35"/>
      <c r="BY130" s="35"/>
      <c r="BZ130" s="35"/>
      <c r="CA130" s="35"/>
      <c r="CB130" s="35"/>
      <c r="CC130" s="35"/>
      <c r="CD130" s="35"/>
      <c r="CE130" s="35"/>
      <c r="CF130" s="35"/>
      <c r="CG130" s="35"/>
      <c r="CH130" s="35"/>
      <c r="CI130" s="35"/>
      <c r="CJ130" s="35"/>
      <c r="CK130" s="35"/>
      <c r="CL130" s="35"/>
      <c r="CM130" s="35"/>
      <c r="CN130" s="35"/>
      <c r="CO130" s="35"/>
      <c r="CP130" s="35"/>
      <c r="CQ130" s="35"/>
      <c r="CR130" s="35"/>
      <c r="CS130" s="35"/>
      <c r="CT130" s="35"/>
      <c r="CU130" s="35"/>
      <c r="CV130" s="35"/>
      <c r="CW130" s="35"/>
      <c r="CX130" s="35"/>
      <c r="CY130" s="35"/>
      <c r="CZ130" s="35"/>
      <c r="DA130" s="35"/>
      <c r="DB130" s="35"/>
      <c r="DC130" s="35"/>
      <c r="DD130" s="35"/>
      <c r="DE130" s="35"/>
      <c r="DF130" s="35"/>
      <c r="DG130" s="35"/>
      <c r="DH130" s="35"/>
      <c r="DI130" s="35"/>
      <c r="DJ130" s="35"/>
      <c r="DK130" s="35"/>
      <c r="DL130" s="35"/>
      <c r="DM130" s="35"/>
      <c r="DN130" s="35"/>
      <c r="DO130" s="35"/>
      <c r="DP130" s="35"/>
      <c r="DQ130" s="35"/>
      <c r="DR130" s="35"/>
      <c r="DS130" s="35"/>
      <c r="DT130" s="35"/>
      <c r="DU130" s="35"/>
      <c r="DV130" s="35"/>
      <c r="DW130" s="35"/>
      <c r="DX130" s="35"/>
      <c r="DY130" s="35"/>
      <c r="DZ130" s="35"/>
      <c r="EA130" s="35"/>
      <c r="EB130" s="35"/>
      <c r="EC130" s="35"/>
      <c r="ED130" s="35"/>
      <c r="EE130" s="35"/>
      <c r="EF130" s="35"/>
      <c r="EG130" s="35"/>
      <c r="EH130" s="35"/>
      <c r="EI130" s="35"/>
      <c r="EJ130" s="35"/>
      <c r="EK130" s="35"/>
      <c r="EL130" s="35"/>
      <c r="EM130" s="35"/>
      <c r="EN130" s="35"/>
      <c r="EO130" s="35"/>
      <c r="EP130" s="35"/>
      <c r="EQ130" s="35"/>
      <c r="ER130" s="35"/>
      <c r="ES130" s="35"/>
      <c r="ET130" s="35"/>
      <c r="EU130" s="35"/>
      <c r="EV130" s="35"/>
      <c r="EW130" s="35"/>
      <c r="EX130" s="35"/>
      <c r="EY130" s="35"/>
      <c r="EZ130" s="35"/>
      <c r="FA130" s="35"/>
      <c r="FB130" s="35"/>
      <c r="FC130" s="35"/>
      <c r="FD130" s="35"/>
      <c r="FE130" s="35"/>
      <c r="FF130" s="35"/>
      <c r="FG130" s="35"/>
      <c r="FH130" s="35"/>
      <c r="FI130" s="35"/>
      <c r="FJ130" s="35"/>
      <c r="FK130" s="35"/>
      <c r="FL130" s="35"/>
      <c r="FM130" s="35"/>
      <c r="FN130" s="35"/>
      <c r="FO130" s="35"/>
      <c r="FP130" s="35"/>
      <c r="FQ130" s="35"/>
      <c r="FR130" s="35"/>
      <c r="FS130" s="35"/>
      <c r="FT130" s="35"/>
      <c r="FU130" s="35"/>
      <c r="FV130" s="35"/>
      <c r="FW130" s="35"/>
      <c r="FX130" s="35"/>
      <c r="FY130" s="35"/>
      <c r="FZ130" s="35"/>
      <c r="GA130" s="35"/>
      <c r="GB130" s="35"/>
      <c r="GC130" s="35"/>
      <c r="GD130" s="35"/>
      <c r="GE130" s="35"/>
      <c r="GF130" s="35"/>
      <c r="GG130" s="35"/>
      <c r="GH130" s="35"/>
      <c r="GI130" s="35"/>
      <c r="GJ130" s="35"/>
      <c r="GK130" s="35"/>
      <c r="GL130" s="35"/>
      <c r="GM130" s="35"/>
      <c r="GN130" s="35"/>
      <c r="GO130" s="35"/>
      <c r="GP130" s="35"/>
      <c r="GQ130" s="35"/>
      <c r="GR130" s="35"/>
      <c r="GS130" s="35"/>
      <c r="GT130" s="35"/>
      <c r="GU130" s="35"/>
      <c r="GV130" s="35"/>
      <c r="GW130" s="35"/>
      <c r="GX130" s="35"/>
      <c r="GY130" s="35"/>
      <c r="GZ130" s="35"/>
      <c r="HA130" s="35"/>
      <c r="HB130" s="35"/>
      <c r="HC130" s="35"/>
      <c r="HD130" s="35"/>
      <c r="HE130" s="35"/>
      <c r="HF130" s="35"/>
      <c r="HG130" s="35"/>
      <c r="HH130" s="35"/>
      <c r="HI130" s="35"/>
      <c r="HJ130" s="35"/>
      <c r="HK130" s="35"/>
      <c r="HL130" s="35"/>
      <c r="HM130" s="35"/>
      <c r="HN130" s="35"/>
      <c r="HO130" s="35"/>
      <c r="HP130" s="35"/>
      <c r="HQ130" s="35"/>
      <c r="HR130" s="35"/>
      <c r="HS130" s="35"/>
      <c r="HT130" s="35"/>
      <c r="HU130" s="35"/>
      <c r="HV130" s="35"/>
      <c r="HW130" s="35"/>
      <c r="HX130" s="35"/>
      <c r="HY130" s="35"/>
      <c r="HZ130" s="35"/>
      <c r="IA130" s="35"/>
      <c r="IB130" s="35"/>
      <c r="IC130" s="35"/>
      <c r="ID130" s="35"/>
      <c r="IE130" s="35"/>
      <c r="IF130" s="35"/>
      <c r="IG130" s="35"/>
      <c r="IH130" s="35"/>
      <c r="II130" s="35"/>
      <c r="IJ130" s="35"/>
      <c r="IK130" s="35"/>
      <c r="IL130" s="35"/>
      <c r="IM130" s="35"/>
      <c r="IN130" s="35"/>
      <c r="IO130" s="35"/>
      <c r="IP130" s="35"/>
      <c r="IQ130" s="35"/>
      <c r="IR130" s="35"/>
      <c r="IS130" s="35"/>
      <c r="IT130" s="35"/>
      <c r="IU130" s="35"/>
      <c r="IV130" s="35"/>
      <c r="IW130" s="35"/>
      <c r="IX130" s="35"/>
      <c r="IY130" s="35"/>
      <c r="IZ130" s="35"/>
      <c r="JA130" s="35"/>
      <c r="JB130" s="35"/>
      <c r="JC130" s="35"/>
      <c r="JD130" s="35"/>
      <c r="JE130" s="35"/>
      <c r="JF130" s="35"/>
      <c r="JG130" s="35"/>
      <c r="JH130" s="35"/>
      <c r="JI130" s="35"/>
      <c r="JJ130" s="35"/>
      <c r="JK130" s="35"/>
      <c r="JL130" s="35"/>
      <c r="JM130" s="35"/>
      <c r="JN130" s="35"/>
      <c r="JO130" s="35"/>
      <c r="JP130" s="35"/>
      <c r="JQ130" s="35"/>
      <c r="JR130" s="35"/>
      <c r="JS130" s="35"/>
      <c r="JT130" s="35"/>
      <c r="JU130" s="35"/>
      <c r="JV130" s="35"/>
      <c r="JW130" s="35"/>
      <c r="JX130" s="35"/>
      <c r="JY130" s="35"/>
      <c r="JZ130" s="35"/>
      <c r="KA130" s="35"/>
      <c r="KB130" s="35"/>
      <c r="KC130" s="35"/>
      <c r="KD130" s="35"/>
      <c r="KE130" s="35"/>
      <c r="KF130" s="35"/>
      <c r="KG130" s="35"/>
      <c r="KH130" s="35"/>
      <c r="KI130" s="35"/>
      <c r="KJ130" s="35"/>
      <c r="KK130" s="35"/>
      <c r="KL130" s="35"/>
      <c r="KM130" s="35"/>
      <c r="KN130" s="35"/>
      <c r="KO130" s="35"/>
      <c r="KP130" s="35"/>
      <c r="KQ130" s="35"/>
      <c r="KR130" s="35"/>
      <c r="KS130" s="35"/>
      <c r="KT130" s="35"/>
      <c r="KU130" s="35"/>
      <c r="KV130" s="35"/>
      <c r="KW130" s="35"/>
      <c r="KX130" s="35"/>
      <c r="KY130" s="35"/>
      <c r="KZ130" s="35"/>
      <c r="LA130" s="35"/>
      <c r="LB130" s="35"/>
      <c r="LC130" s="35"/>
      <c r="LD130" s="35"/>
      <c r="LE130" s="35"/>
      <c r="LF130" s="35"/>
      <c r="LG130" s="35"/>
      <c r="LH130" s="35"/>
      <c r="LI130" s="35"/>
      <c r="LJ130" s="35"/>
      <c r="LK130" s="35"/>
      <c r="LL130" s="35"/>
      <c r="LM130" s="35"/>
      <c r="LN130" s="35"/>
      <c r="LO130" s="35"/>
      <c r="LP130" s="35"/>
      <c r="LQ130" s="35"/>
      <c r="LR130" s="35"/>
      <c r="LS130" s="35"/>
      <c r="LT130" s="35"/>
      <c r="LU130" s="35"/>
      <c r="LV130" s="35"/>
      <c r="LW130" s="35"/>
      <c r="LX130" s="35"/>
      <c r="LY130" s="35"/>
      <c r="LZ130" s="35"/>
      <c r="MA130" s="35"/>
      <c r="MB130" s="35"/>
      <c r="MC130" s="35"/>
      <c r="MD130" s="35"/>
      <c r="ME130" s="35"/>
      <c r="MF130" s="35"/>
      <c r="MG130" s="35"/>
      <c r="MH130" s="35"/>
      <c r="MI130" s="35"/>
      <c r="MJ130" s="35"/>
      <c r="MK130" s="35"/>
      <c r="ML130" s="35"/>
      <c r="MM130" s="35"/>
      <c r="MN130" s="35"/>
      <c r="MO130" s="35"/>
      <c r="MP130" s="35"/>
      <c r="MQ130" s="35"/>
      <c r="MR130" s="35"/>
      <c r="MS130" s="35"/>
      <c r="MT130" s="35"/>
      <c r="MU130" s="35"/>
      <c r="MV130" s="35"/>
      <c r="MW130" s="35"/>
      <c r="MX130" s="35"/>
      <c r="MY130" s="35"/>
      <c r="MZ130" s="35"/>
      <c r="NA130" s="35"/>
      <c r="NB130" s="35"/>
      <c r="NC130" s="35"/>
      <c r="ND130" s="35"/>
      <c r="NE130" s="35"/>
      <c r="NF130" s="35"/>
      <c r="NG130" s="35"/>
      <c r="NH130" s="35"/>
      <c r="NI130" s="35"/>
      <c r="NJ130" s="35"/>
      <c r="NK130" s="35"/>
      <c r="NL130" s="35"/>
      <c r="NM130" s="35"/>
      <c r="NN130" s="35"/>
      <c r="NO130" s="35"/>
      <c r="NP130" s="35"/>
      <c r="NQ130" s="35"/>
      <c r="NR130" s="35"/>
      <c r="NS130" s="35"/>
      <c r="NT130" s="35"/>
      <c r="NU130" s="35"/>
      <c r="NV130" s="35"/>
      <c r="NW130" s="35"/>
      <c r="NX130" s="35"/>
      <c r="NY130" s="35"/>
      <c r="NZ130" s="35"/>
      <c r="OA130" s="35"/>
      <c r="OB130" s="35"/>
      <c r="OC130" s="35"/>
      <c r="OD130" s="35"/>
      <c r="OE130" s="35"/>
      <c r="OF130" s="35"/>
      <c r="OG130" s="35"/>
      <c r="OH130" s="35"/>
      <c r="OI130" s="35"/>
      <c r="OJ130" s="35"/>
      <c r="OK130" s="35"/>
      <c r="OL130" s="35"/>
      <c r="OM130" s="35"/>
      <c r="ON130" s="35"/>
      <c r="OO130" s="35"/>
      <c r="OP130" s="35"/>
      <c r="OQ130" s="35"/>
      <c r="OR130" s="35"/>
      <c r="OS130" s="35"/>
      <c r="OT130" s="35"/>
      <c r="OU130" s="35"/>
      <c r="OV130" s="35"/>
      <c r="OW130" s="35"/>
      <c r="OX130" s="35"/>
      <c r="OY130" s="35"/>
      <c r="OZ130" s="35"/>
      <c r="PA130" s="35"/>
      <c r="PB130" s="35"/>
      <c r="PC130" s="35"/>
      <c r="PD130" s="35"/>
      <c r="PE130" s="35"/>
      <c r="PF130" s="35"/>
      <c r="PG130" s="35"/>
      <c r="PH130" s="35"/>
      <c r="PI130" s="35"/>
      <c r="PJ130" s="35"/>
      <c r="PK130" s="35"/>
      <c r="PL130" s="35"/>
      <c r="PM130" s="35"/>
      <c r="PN130" s="35"/>
      <c r="PO130" s="35"/>
      <c r="PP130" s="35"/>
      <c r="PQ130" s="35"/>
      <c r="PR130" s="35"/>
      <c r="PS130" s="35"/>
      <c r="PT130" s="35"/>
      <c r="PU130" s="35"/>
      <c r="PV130" s="35"/>
      <c r="PW130" s="35"/>
      <c r="PX130" s="35"/>
      <c r="PY130" s="35"/>
      <c r="PZ130" s="35"/>
      <c r="QA130" s="35"/>
      <c r="QB130" s="35"/>
      <c r="QC130" s="35"/>
      <c r="QD130" s="35"/>
      <c r="QE130" s="35"/>
      <c r="QF130" s="35"/>
      <c r="QG130" s="35"/>
      <c r="QH130" s="35"/>
      <c r="QI130" s="35"/>
      <c r="QJ130" s="35"/>
      <c r="QK130" s="35"/>
      <c r="QL130" s="35"/>
      <c r="QM130" s="35"/>
      <c r="QN130" s="35"/>
      <c r="QO130" s="35"/>
      <c r="QP130" s="35"/>
      <c r="QQ130" s="35"/>
      <c r="QR130" s="35"/>
      <c r="QS130" s="35"/>
      <c r="QT130" s="35"/>
      <c r="QU130" s="35"/>
      <c r="QV130" s="35"/>
      <c r="QW130" s="35"/>
      <c r="QX130" s="35"/>
      <c r="QY130" s="35"/>
      <c r="QZ130" s="35"/>
      <c r="RA130" s="35"/>
      <c r="RB130" s="35"/>
      <c r="RC130" s="35"/>
      <c r="RD130" s="35"/>
      <c r="RE130" s="35"/>
      <c r="RF130" s="35"/>
      <c r="RG130" s="35"/>
      <c r="RH130" s="35"/>
      <c r="RI130" s="35"/>
      <c r="RJ130" s="35"/>
      <c r="RK130" s="35"/>
      <c r="RL130" s="35"/>
      <c r="RM130" s="35"/>
      <c r="RN130" s="35"/>
      <c r="RO130" s="35"/>
      <c r="RP130" s="35"/>
      <c r="RQ130" s="35"/>
      <c r="RR130" s="35"/>
      <c r="RS130" s="35"/>
      <c r="RT130" s="35"/>
      <c r="RU130" s="35"/>
      <c r="RV130" s="35"/>
      <c r="RW130" s="35"/>
      <c r="RX130" s="35"/>
      <c r="RY130" s="35"/>
      <c r="RZ130" s="35"/>
      <c r="SA130" s="35"/>
      <c r="SB130" s="35"/>
      <c r="SC130" s="35"/>
      <c r="SD130" s="35"/>
      <c r="SE130" s="35"/>
      <c r="SF130" s="35"/>
      <c r="SG130" s="35"/>
      <c r="SH130" s="35"/>
      <c r="SI130" s="35"/>
      <c r="SJ130" s="35"/>
      <c r="SK130" s="35"/>
      <c r="SL130" s="35"/>
      <c r="SM130" s="35"/>
      <c r="SN130" s="35"/>
      <c r="SO130" s="35"/>
      <c r="SP130" s="35"/>
      <c r="SQ130" s="35"/>
      <c r="SR130" s="35"/>
      <c r="SS130" s="35"/>
      <c r="ST130" s="35"/>
      <c r="SU130" s="35"/>
      <c r="SV130" s="35"/>
      <c r="SW130" s="35"/>
      <c r="SX130" s="35"/>
      <c r="SY130" s="35"/>
      <c r="SZ130" s="35"/>
      <c r="TA130" s="35"/>
      <c r="TB130" s="35"/>
      <c r="TC130" s="35"/>
      <c r="TD130" s="35"/>
      <c r="TE130" s="35"/>
      <c r="TF130" s="35"/>
      <c r="TG130" s="35"/>
      <c r="TH130" s="35"/>
      <c r="TI130" s="35"/>
      <c r="TJ130" s="35"/>
      <c r="TK130" s="35"/>
      <c r="TL130" s="35"/>
      <c r="TM130" s="35"/>
      <c r="TN130" s="35"/>
      <c r="TO130" s="35"/>
      <c r="TP130" s="35"/>
      <c r="TQ130" s="35"/>
      <c r="TR130" s="35"/>
      <c r="TS130" s="35"/>
      <c r="TT130" s="35"/>
      <c r="TU130" s="35"/>
      <c r="TV130" s="35"/>
      <c r="TW130" s="35"/>
      <c r="TX130" s="35"/>
      <c r="TY130" s="35"/>
      <c r="TZ130" s="35"/>
      <c r="UA130" s="35"/>
      <c r="UB130" s="35"/>
      <c r="UC130" s="35"/>
      <c r="UD130" s="35"/>
      <c r="UE130" s="35"/>
      <c r="UF130" s="35"/>
      <c r="UG130" s="35"/>
      <c r="UH130" s="35"/>
      <c r="UI130" s="35"/>
      <c r="UJ130" s="35"/>
      <c r="UK130" s="35"/>
      <c r="UL130" s="35"/>
      <c r="UM130" s="35"/>
      <c r="UN130" s="35"/>
      <c r="UO130" s="35"/>
      <c r="UP130" s="35"/>
      <c r="UQ130" s="35"/>
      <c r="UR130" s="35"/>
      <c r="US130" s="35"/>
      <c r="UT130" s="35"/>
      <c r="UU130" s="35"/>
      <c r="UV130" s="35"/>
      <c r="UW130" s="35"/>
      <c r="UX130" s="35"/>
      <c r="UY130" s="35"/>
      <c r="UZ130" s="35"/>
      <c r="VA130" s="35"/>
      <c r="VB130" s="35"/>
      <c r="VC130" s="35"/>
      <c r="VD130" s="35"/>
      <c r="VE130" s="35"/>
      <c r="VF130" s="35"/>
      <c r="VG130" s="35"/>
      <c r="VH130" s="35"/>
      <c r="VI130" s="35"/>
      <c r="VJ130" s="35"/>
      <c r="VK130" s="35"/>
      <c r="VL130" s="35"/>
      <c r="VM130" s="35"/>
      <c r="VN130" s="35"/>
      <c r="VO130" s="35"/>
      <c r="VP130" s="35"/>
      <c r="VQ130" s="35"/>
      <c r="VR130" s="35"/>
      <c r="VS130" s="35"/>
      <c r="VT130" s="35"/>
      <c r="VU130" s="35"/>
      <c r="VV130" s="35"/>
      <c r="VW130" s="35"/>
      <c r="VX130" s="35"/>
      <c r="VY130" s="35"/>
      <c r="VZ130" s="35"/>
      <c r="WA130" s="35"/>
      <c r="WB130" s="35"/>
      <c r="WC130" s="35"/>
      <c r="WD130" s="35"/>
      <c r="WE130" s="35"/>
      <c r="WF130" s="35"/>
      <c r="WG130" s="35"/>
      <c r="WH130" s="35"/>
      <c r="WI130" s="35"/>
      <c r="WJ130" s="35"/>
      <c r="WK130" s="35"/>
      <c r="WL130" s="35"/>
      <c r="WM130" s="35"/>
      <c r="WN130" s="35"/>
      <c r="WO130" s="35"/>
      <c r="WP130" s="35"/>
      <c r="WQ130" s="35"/>
      <c r="WR130" s="35"/>
      <c r="WS130" s="35"/>
      <c r="WT130" s="35"/>
      <c r="WU130" s="35"/>
      <c r="WV130" s="35"/>
      <c r="WW130" s="35"/>
      <c r="WX130" s="35"/>
      <c r="WY130" s="35"/>
      <c r="WZ130" s="35"/>
      <c r="XA130" s="35"/>
      <c r="XB130" s="35"/>
      <c r="XC130" s="35"/>
      <c r="XD130" s="35"/>
      <c r="XE130" s="35"/>
      <c r="XF130" s="35"/>
      <c r="XG130" s="35"/>
      <c r="XH130" s="35"/>
      <c r="XI130" s="35"/>
      <c r="XJ130" s="35"/>
      <c r="XK130" s="35"/>
      <c r="XL130" s="35"/>
      <c r="XM130" s="35"/>
      <c r="XN130" s="35"/>
      <c r="XO130" s="35"/>
      <c r="XP130" s="35"/>
      <c r="XQ130" s="35"/>
      <c r="XR130" s="35"/>
      <c r="XS130" s="35"/>
      <c r="XT130" s="35"/>
      <c r="XU130" s="35"/>
      <c r="XV130" s="35"/>
      <c r="XW130" s="35"/>
      <c r="XX130" s="35"/>
      <c r="XY130" s="35"/>
      <c r="XZ130" s="35"/>
      <c r="YA130" s="35"/>
      <c r="YB130" s="35"/>
      <c r="YC130" s="35"/>
      <c r="YD130" s="35"/>
      <c r="YE130" s="35"/>
      <c r="YF130" s="35"/>
      <c r="YG130" s="35"/>
      <c r="YH130" s="35"/>
      <c r="YI130" s="35"/>
      <c r="YJ130" s="35"/>
      <c r="YK130" s="35"/>
      <c r="YL130" s="35"/>
      <c r="YM130" s="35"/>
      <c r="YN130" s="35"/>
      <c r="YO130" s="35"/>
      <c r="YP130" s="35"/>
      <c r="YQ130" s="35"/>
      <c r="YR130" s="35"/>
      <c r="YS130" s="35"/>
      <c r="YT130" s="35"/>
      <c r="YU130" s="35"/>
      <c r="YV130" s="35"/>
      <c r="YW130" s="35"/>
      <c r="YX130" s="35"/>
      <c r="YY130" s="35"/>
      <c r="YZ130" s="35"/>
      <c r="ZA130" s="35"/>
      <c r="ZB130" s="35"/>
      <c r="ZC130" s="35"/>
      <c r="ZD130" s="35"/>
      <c r="ZE130" s="35"/>
      <c r="ZF130" s="35"/>
      <c r="ZG130" s="35"/>
      <c r="ZH130" s="35"/>
      <c r="ZI130" s="35"/>
      <c r="ZJ130" s="35"/>
      <c r="ZK130" s="35"/>
      <c r="ZL130" s="35"/>
      <c r="ZM130" s="35"/>
      <c r="ZN130" s="35"/>
      <c r="ZO130" s="35"/>
      <c r="ZP130" s="35"/>
      <c r="ZQ130" s="35"/>
      <c r="ZR130" s="35"/>
      <c r="ZS130" s="35"/>
      <c r="ZT130" s="35"/>
      <c r="ZU130" s="35"/>
      <c r="ZV130" s="35"/>
      <c r="ZW130" s="35"/>
      <c r="ZX130" s="35"/>
      <c r="ZY130" s="35"/>
      <c r="ZZ130" s="35"/>
      <c r="AAA130" s="35"/>
      <c r="AAB130" s="35"/>
      <c r="AAC130" s="35"/>
      <c r="AAD130" s="35"/>
      <c r="AAE130" s="35"/>
      <c r="AAF130" s="35"/>
      <c r="AAG130" s="35"/>
      <c r="AAH130" s="35"/>
      <c r="AAI130" s="35"/>
      <c r="AAJ130" s="35"/>
      <c r="AAK130" s="35"/>
      <c r="AAL130" s="35"/>
      <c r="AAM130" s="35"/>
      <c r="AAN130" s="35"/>
      <c r="AAO130" s="35"/>
      <c r="AAP130" s="35"/>
      <c r="AAQ130" s="35"/>
      <c r="AAR130" s="35"/>
      <c r="AAS130" s="35"/>
      <c r="AAT130" s="35"/>
      <c r="AAU130" s="35"/>
      <c r="AAV130" s="35"/>
      <c r="AAW130" s="35"/>
      <c r="AAX130" s="35"/>
      <c r="AAY130" s="35"/>
      <c r="AAZ130" s="35"/>
      <c r="ABA130" s="35"/>
      <c r="ABB130" s="35"/>
      <c r="ABC130" s="35"/>
      <c r="ABD130" s="35"/>
      <c r="ABE130" s="35"/>
      <c r="ABF130" s="35"/>
      <c r="ABG130" s="35"/>
      <c r="ABH130" s="35"/>
      <c r="ABI130" s="35"/>
      <c r="ABJ130" s="35"/>
      <c r="ABK130" s="35"/>
      <c r="ABL130" s="35"/>
      <c r="ABM130" s="35"/>
      <c r="ABN130" s="35"/>
      <c r="ABO130" s="35"/>
      <c r="ABP130" s="35"/>
      <c r="ABQ130" s="35"/>
      <c r="ABR130" s="35"/>
      <c r="ABS130" s="35"/>
      <c r="ABT130" s="35"/>
      <c r="ABU130" s="35"/>
      <c r="ABV130" s="35"/>
      <c r="ABW130" s="35"/>
      <c r="ABX130" s="35"/>
      <c r="ABY130" s="35"/>
      <c r="ABZ130" s="35"/>
      <c r="ACA130" s="35"/>
      <c r="ACB130" s="35"/>
      <c r="ACC130" s="35"/>
      <c r="ACD130" s="35"/>
      <c r="ACE130" s="35"/>
      <c r="ACF130" s="35"/>
      <c r="ACG130" s="35"/>
      <c r="ACH130" s="35"/>
      <c r="ACI130" s="35"/>
      <c r="ACJ130" s="35"/>
      <c r="ACK130" s="35"/>
      <c r="ACL130" s="35"/>
      <c r="ACM130" s="35"/>
      <c r="ACN130" s="35"/>
      <c r="ACO130" s="35"/>
      <c r="ACP130" s="35"/>
      <c r="ACQ130" s="35"/>
      <c r="ACR130" s="35"/>
      <c r="ACS130" s="35"/>
      <c r="ACT130" s="35"/>
      <c r="ACU130" s="35"/>
      <c r="ACV130" s="35"/>
      <c r="ACW130" s="35"/>
      <c r="ACX130" s="35"/>
      <c r="ACY130" s="35"/>
      <c r="ACZ130" s="35"/>
      <c r="ADA130" s="35"/>
      <c r="ADB130" s="35"/>
      <c r="ADC130" s="35"/>
      <c r="ADD130" s="35"/>
      <c r="ADE130" s="35"/>
      <c r="ADF130" s="35"/>
      <c r="ADG130" s="35"/>
      <c r="ADH130" s="35"/>
      <c r="ADI130" s="35"/>
      <c r="ADJ130" s="35"/>
      <c r="ADK130" s="35"/>
      <c r="ADL130" s="35"/>
      <c r="ADM130" s="35"/>
      <c r="ADN130" s="35"/>
      <c r="ADO130" s="35"/>
      <c r="ADP130" s="35"/>
      <c r="ADQ130" s="35"/>
      <c r="ADR130" s="35"/>
      <c r="ADS130" s="35"/>
      <c r="ADT130" s="35"/>
      <c r="ADU130" s="35"/>
      <c r="ADV130" s="35"/>
      <c r="ADW130" s="35"/>
      <c r="ADX130" s="35"/>
      <c r="ADY130" s="35"/>
      <c r="ADZ130" s="35"/>
      <c r="AEA130" s="35"/>
      <c r="AEB130" s="35"/>
      <c r="AEC130" s="35"/>
      <c r="AED130" s="35"/>
      <c r="AEE130" s="35"/>
      <c r="AEF130" s="35"/>
      <c r="AEG130" s="35"/>
      <c r="AEH130" s="35"/>
      <c r="AEI130" s="35"/>
      <c r="AEJ130" s="35"/>
      <c r="AEK130" s="35"/>
      <c r="AEL130" s="35"/>
      <c r="AEM130" s="35"/>
      <c r="AEN130" s="35"/>
      <c r="AEO130" s="35"/>
      <c r="AEP130" s="35"/>
      <c r="AEQ130" s="35"/>
      <c r="AER130" s="35"/>
      <c r="AES130" s="35"/>
      <c r="AET130" s="35"/>
      <c r="AEU130" s="35"/>
      <c r="AEV130" s="35"/>
      <c r="AEW130" s="35"/>
      <c r="AEX130" s="35"/>
      <c r="AEY130" s="35"/>
      <c r="AEZ130" s="35"/>
      <c r="AFA130" s="35"/>
      <c r="AFB130" s="35"/>
      <c r="AFC130" s="35"/>
      <c r="AFD130" s="35"/>
      <c r="AFE130" s="35"/>
      <c r="AFF130" s="35"/>
      <c r="AFG130" s="35"/>
      <c r="AFH130" s="35"/>
      <c r="AFI130" s="35"/>
      <c r="AFJ130" s="35"/>
      <c r="AFK130" s="35"/>
      <c r="AFL130" s="35"/>
      <c r="AFM130" s="35"/>
      <c r="AFN130" s="35"/>
      <c r="AFO130" s="35"/>
      <c r="AFP130" s="35"/>
      <c r="AFQ130" s="35"/>
      <c r="AFR130" s="35"/>
      <c r="AFS130" s="35"/>
      <c r="AFT130" s="35"/>
      <c r="AFU130" s="35"/>
      <c r="AFV130" s="35"/>
      <c r="AFW130" s="35"/>
      <c r="AFX130" s="35"/>
      <c r="AFY130" s="35"/>
      <c r="AFZ130" s="35"/>
      <c r="AGA130" s="35"/>
      <c r="AGB130" s="35"/>
      <c r="AGC130" s="35"/>
      <c r="AGD130" s="35"/>
      <c r="AGE130" s="35"/>
      <c r="AGF130" s="35"/>
      <c r="AGG130" s="35"/>
      <c r="AGH130" s="35"/>
      <c r="AGI130" s="35"/>
      <c r="AGJ130" s="35"/>
      <c r="AGK130" s="35"/>
      <c r="AGL130" s="35"/>
      <c r="AGM130" s="35"/>
      <c r="AGN130" s="35"/>
      <c r="AGO130" s="35"/>
      <c r="AGP130" s="35"/>
      <c r="AGQ130" s="35"/>
      <c r="AGR130" s="35"/>
      <c r="AGS130" s="35"/>
      <c r="AGT130" s="35"/>
      <c r="AGU130" s="35"/>
      <c r="AGV130" s="35"/>
      <c r="AGW130" s="35"/>
      <c r="AGX130" s="35"/>
      <c r="AGY130" s="35"/>
      <c r="AGZ130" s="35"/>
      <c r="AHA130" s="35"/>
      <c r="AHB130" s="35"/>
      <c r="AHC130" s="35"/>
      <c r="AHD130" s="35"/>
      <c r="AHE130" s="35"/>
      <c r="AHF130" s="35"/>
      <c r="AHG130" s="35"/>
      <c r="AHH130" s="35"/>
      <c r="AHI130" s="35"/>
      <c r="AHJ130" s="35"/>
      <c r="AHK130" s="35"/>
      <c r="AHL130" s="35"/>
      <c r="AHM130" s="35"/>
      <c r="AHN130" s="35"/>
      <c r="AHO130" s="35"/>
      <c r="AHP130" s="35"/>
      <c r="AHQ130" s="35"/>
      <c r="AHR130" s="35"/>
      <c r="AHS130" s="35"/>
      <c r="AHT130" s="35"/>
      <c r="AHU130" s="35"/>
      <c r="AHV130" s="35"/>
      <c r="AHW130" s="35"/>
      <c r="AHX130" s="35"/>
      <c r="AHY130" s="35"/>
      <c r="AHZ130" s="35"/>
      <c r="AIA130" s="35"/>
      <c r="AIB130" s="35"/>
      <c r="AIC130" s="35"/>
      <c r="AID130" s="35"/>
      <c r="AIE130" s="35"/>
      <c r="AIF130" s="35"/>
      <c r="AIG130" s="35"/>
      <c r="AIH130" s="35"/>
      <c r="AII130" s="35"/>
      <c r="AIJ130" s="35"/>
      <c r="AIK130" s="35"/>
      <c r="AIL130" s="35"/>
      <c r="AIM130" s="35"/>
      <c r="AIN130" s="35"/>
      <c r="AIO130" s="35"/>
      <c r="AIP130" s="35"/>
      <c r="AIQ130" s="35"/>
      <c r="AIR130" s="35"/>
      <c r="AIS130" s="35"/>
      <c r="AIT130" s="35"/>
      <c r="AIU130" s="35"/>
      <c r="AIV130" s="35"/>
      <c r="AIW130" s="35"/>
      <c r="AIX130" s="35"/>
      <c r="AIY130" s="35"/>
      <c r="AIZ130" s="35"/>
      <c r="AJA130" s="35"/>
      <c r="AJB130" s="35"/>
      <c r="AJC130" s="35"/>
      <c r="AJD130" s="35"/>
      <c r="AJE130" s="35"/>
      <c r="AJF130" s="35"/>
      <c r="AJG130" s="35"/>
      <c r="AJH130" s="35"/>
      <c r="AJI130" s="35"/>
      <c r="AJJ130" s="35"/>
      <c r="AJK130" s="35"/>
      <c r="AJL130" s="35"/>
      <c r="AJM130" s="35"/>
      <c r="AJN130" s="35"/>
      <c r="AJO130" s="35"/>
      <c r="AJP130" s="35"/>
      <c r="AJQ130" s="35"/>
      <c r="AJR130" s="35"/>
      <c r="AJS130" s="35"/>
      <c r="AJT130" s="35"/>
      <c r="AJU130" s="35"/>
      <c r="AJV130" s="35"/>
      <c r="AJW130" s="35"/>
      <c r="AJX130" s="35"/>
      <c r="AJY130" s="35"/>
      <c r="AJZ130" s="35"/>
      <c r="AKA130" s="35"/>
      <c r="AKB130" s="35"/>
      <c r="AKC130" s="35"/>
      <c r="AKD130" s="35"/>
      <c r="AKE130" s="35"/>
      <c r="AKF130" s="35"/>
      <c r="AKG130" s="35"/>
      <c r="AKH130" s="35"/>
      <c r="AKI130" s="35"/>
      <c r="AKJ130" s="35"/>
      <c r="AKK130" s="35"/>
      <c r="AKL130" s="35"/>
      <c r="AKM130" s="35"/>
      <c r="AKN130" s="35"/>
      <c r="AKO130" s="35"/>
      <c r="AKP130" s="35"/>
      <c r="AKQ130" s="35"/>
      <c r="AKR130" s="35"/>
      <c r="AKS130" s="35"/>
      <c r="AKT130" s="35"/>
      <c r="AKU130" s="35"/>
      <c r="AKV130" s="35"/>
      <c r="AKW130" s="35"/>
      <c r="AKX130" s="35"/>
      <c r="AKY130" s="35"/>
      <c r="AKZ130" s="35"/>
      <c r="ALA130" s="35"/>
      <c r="ALB130" s="35"/>
      <c r="ALC130" s="35"/>
      <c r="ALD130" s="35"/>
      <c r="ALE130" s="35"/>
      <c r="ALF130" s="35"/>
      <c r="ALG130" s="35"/>
      <c r="ALH130" s="35"/>
      <c r="ALI130" s="35"/>
      <c r="ALJ130" s="35"/>
      <c r="ALK130" s="35"/>
      <c r="ALL130" s="35"/>
      <c r="ALM130" s="35"/>
      <c r="ALN130" s="35"/>
      <c r="ALO130" s="35"/>
      <c r="ALP130" s="35"/>
      <c r="ALQ130" s="35"/>
      <c r="ALR130" s="35"/>
      <c r="ALS130" s="35"/>
      <c r="ALT130" s="35"/>
      <c r="ALU130" s="35"/>
      <c r="ALV130" s="35"/>
      <c r="ALW130" s="35"/>
      <c r="ALX130" s="35"/>
      <c r="ALY130" s="35"/>
      <c r="ALZ130" s="35"/>
      <c r="AMA130" s="35"/>
      <c r="AMB130" s="35"/>
      <c r="AMC130" s="35"/>
      <c r="AMD130" s="35"/>
      <c r="AME130" s="35"/>
      <c r="AMF130" s="35"/>
      <c r="AMG130" s="35"/>
      <c r="AMH130" s="35"/>
      <c r="AMI130" s="35"/>
      <c r="AMJ130" s="35"/>
      <c r="AMK130" s="35"/>
    </row>
    <row r="131" s="1" customFormat="1" ht="20.1" customHeight="1" spans="1:1025">
      <c r="A131" s="11"/>
      <c r="B131" s="11">
        <v>128</v>
      </c>
      <c r="C131" s="12"/>
      <c r="D131" s="13"/>
      <c r="E131" s="14"/>
      <c r="F131" s="14"/>
      <c r="G131" s="13"/>
      <c r="H131" s="15"/>
      <c r="I131" s="20"/>
      <c r="J131" s="7"/>
      <c r="K131" s="24">
        <v>8.502</v>
      </c>
      <c r="L131" s="22">
        <f>K131/0.003375</f>
        <v>2519.11111111111</v>
      </c>
      <c r="M131" s="25">
        <v>253.3</v>
      </c>
      <c r="N131" s="15">
        <f>M131/22.5</f>
        <v>11.2577777777778</v>
      </c>
      <c r="O131" s="15"/>
      <c r="P131" s="15"/>
      <c r="Q131" s="30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3"/>
      <c r="AG131" s="34"/>
      <c r="AH131" s="34"/>
      <c r="AI131" s="34"/>
      <c r="AJ131" s="34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35"/>
      <c r="BP131" s="35"/>
      <c r="BQ131" s="35"/>
      <c r="BR131" s="35"/>
      <c r="BS131" s="35"/>
      <c r="BT131" s="35"/>
      <c r="BU131" s="35"/>
      <c r="BV131" s="35"/>
      <c r="BW131" s="35"/>
      <c r="BX131" s="35"/>
      <c r="BY131" s="35"/>
      <c r="BZ131" s="35"/>
      <c r="CA131" s="35"/>
      <c r="CB131" s="35"/>
      <c r="CC131" s="35"/>
      <c r="CD131" s="35"/>
      <c r="CE131" s="35"/>
      <c r="CF131" s="35"/>
      <c r="CG131" s="35"/>
      <c r="CH131" s="35"/>
      <c r="CI131" s="35"/>
      <c r="CJ131" s="35"/>
      <c r="CK131" s="35"/>
      <c r="CL131" s="35"/>
      <c r="CM131" s="35"/>
      <c r="CN131" s="35"/>
      <c r="CO131" s="35"/>
      <c r="CP131" s="35"/>
      <c r="CQ131" s="35"/>
      <c r="CR131" s="35"/>
      <c r="CS131" s="35"/>
      <c r="CT131" s="35"/>
      <c r="CU131" s="35"/>
      <c r="CV131" s="35"/>
      <c r="CW131" s="35"/>
      <c r="CX131" s="35"/>
      <c r="CY131" s="35"/>
      <c r="CZ131" s="35"/>
      <c r="DA131" s="35"/>
      <c r="DB131" s="35"/>
      <c r="DC131" s="35"/>
      <c r="DD131" s="35"/>
      <c r="DE131" s="35"/>
      <c r="DF131" s="35"/>
      <c r="DG131" s="35"/>
      <c r="DH131" s="35"/>
      <c r="DI131" s="35"/>
      <c r="DJ131" s="35"/>
      <c r="DK131" s="35"/>
      <c r="DL131" s="35"/>
      <c r="DM131" s="35"/>
      <c r="DN131" s="35"/>
      <c r="DO131" s="35"/>
      <c r="DP131" s="35"/>
      <c r="DQ131" s="35"/>
      <c r="DR131" s="35"/>
      <c r="DS131" s="35"/>
      <c r="DT131" s="35"/>
      <c r="DU131" s="35"/>
      <c r="DV131" s="35"/>
      <c r="DW131" s="35"/>
      <c r="DX131" s="35"/>
      <c r="DY131" s="35"/>
      <c r="DZ131" s="35"/>
      <c r="EA131" s="35"/>
      <c r="EB131" s="35"/>
      <c r="EC131" s="35"/>
      <c r="ED131" s="35"/>
      <c r="EE131" s="35"/>
      <c r="EF131" s="35"/>
      <c r="EG131" s="35"/>
      <c r="EH131" s="35"/>
      <c r="EI131" s="35"/>
      <c r="EJ131" s="35"/>
      <c r="EK131" s="35"/>
      <c r="EL131" s="35"/>
      <c r="EM131" s="35"/>
      <c r="EN131" s="35"/>
      <c r="EO131" s="35"/>
      <c r="EP131" s="35"/>
      <c r="EQ131" s="35"/>
      <c r="ER131" s="35"/>
      <c r="ES131" s="35"/>
      <c r="ET131" s="35"/>
      <c r="EU131" s="35"/>
      <c r="EV131" s="35"/>
      <c r="EW131" s="35"/>
      <c r="EX131" s="35"/>
      <c r="EY131" s="35"/>
      <c r="EZ131" s="35"/>
      <c r="FA131" s="35"/>
      <c r="FB131" s="35"/>
      <c r="FC131" s="35"/>
      <c r="FD131" s="35"/>
      <c r="FE131" s="35"/>
      <c r="FF131" s="35"/>
      <c r="FG131" s="35"/>
      <c r="FH131" s="35"/>
      <c r="FI131" s="35"/>
      <c r="FJ131" s="35"/>
      <c r="FK131" s="35"/>
      <c r="FL131" s="35"/>
      <c r="FM131" s="35"/>
      <c r="FN131" s="35"/>
      <c r="FO131" s="35"/>
      <c r="FP131" s="35"/>
      <c r="FQ131" s="35"/>
      <c r="FR131" s="35"/>
      <c r="FS131" s="35"/>
      <c r="FT131" s="35"/>
      <c r="FU131" s="35"/>
      <c r="FV131" s="35"/>
      <c r="FW131" s="35"/>
      <c r="FX131" s="35"/>
      <c r="FY131" s="35"/>
      <c r="FZ131" s="35"/>
      <c r="GA131" s="35"/>
      <c r="GB131" s="35"/>
      <c r="GC131" s="35"/>
      <c r="GD131" s="35"/>
      <c r="GE131" s="35"/>
      <c r="GF131" s="35"/>
      <c r="GG131" s="35"/>
      <c r="GH131" s="35"/>
      <c r="GI131" s="35"/>
      <c r="GJ131" s="35"/>
      <c r="GK131" s="35"/>
      <c r="GL131" s="35"/>
      <c r="GM131" s="35"/>
      <c r="GN131" s="35"/>
      <c r="GO131" s="35"/>
      <c r="GP131" s="35"/>
      <c r="GQ131" s="35"/>
      <c r="GR131" s="35"/>
      <c r="GS131" s="35"/>
      <c r="GT131" s="35"/>
      <c r="GU131" s="35"/>
      <c r="GV131" s="35"/>
      <c r="GW131" s="35"/>
      <c r="GX131" s="35"/>
      <c r="GY131" s="35"/>
      <c r="GZ131" s="35"/>
      <c r="HA131" s="35"/>
      <c r="HB131" s="35"/>
      <c r="HC131" s="35"/>
      <c r="HD131" s="35"/>
      <c r="HE131" s="35"/>
      <c r="HF131" s="35"/>
      <c r="HG131" s="35"/>
      <c r="HH131" s="35"/>
      <c r="HI131" s="35"/>
      <c r="HJ131" s="35"/>
      <c r="HK131" s="35"/>
      <c r="HL131" s="35"/>
      <c r="HM131" s="35"/>
      <c r="HN131" s="35"/>
      <c r="HO131" s="35"/>
      <c r="HP131" s="35"/>
      <c r="HQ131" s="35"/>
      <c r="HR131" s="35"/>
      <c r="HS131" s="35"/>
      <c r="HT131" s="35"/>
      <c r="HU131" s="35"/>
      <c r="HV131" s="35"/>
      <c r="HW131" s="35"/>
      <c r="HX131" s="35"/>
      <c r="HY131" s="35"/>
      <c r="HZ131" s="35"/>
      <c r="IA131" s="35"/>
      <c r="IB131" s="35"/>
      <c r="IC131" s="35"/>
      <c r="ID131" s="35"/>
      <c r="IE131" s="35"/>
      <c r="IF131" s="35"/>
      <c r="IG131" s="35"/>
      <c r="IH131" s="35"/>
      <c r="II131" s="35"/>
      <c r="IJ131" s="35"/>
      <c r="IK131" s="35"/>
      <c r="IL131" s="35"/>
      <c r="IM131" s="35"/>
      <c r="IN131" s="35"/>
      <c r="IO131" s="35"/>
      <c r="IP131" s="35"/>
      <c r="IQ131" s="35"/>
      <c r="IR131" s="35"/>
      <c r="IS131" s="35"/>
      <c r="IT131" s="35"/>
      <c r="IU131" s="35"/>
      <c r="IV131" s="35"/>
      <c r="IW131" s="35"/>
      <c r="IX131" s="35"/>
      <c r="IY131" s="35"/>
      <c r="IZ131" s="35"/>
      <c r="JA131" s="35"/>
      <c r="JB131" s="35"/>
      <c r="JC131" s="35"/>
      <c r="JD131" s="35"/>
      <c r="JE131" s="35"/>
      <c r="JF131" s="35"/>
      <c r="JG131" s="35"/>
      <c r="JH131" s="35"/>
      <c r="JI131" s="35"/>
      <c r="JJ131" s="35"/>
      <c r="JK131" s="35"/>
      <c r="JL131" s="35"/>
      <c r="JM131" s="35"/>
      <c r="JN131" s="35"/>
      <c r="JO131" s="35"/>
      <c r="JP131" s="35"/>
      <c r="JQ131" s="35"/>
      <c r="JR131" s="35"/>
      <c r="JS131" s="35"/>
      <c r="JT131" s="35"/>
      <c r="JU131" s="35"/>
      <c r="JV131" s="35"/>
      <c r="JW131" s="35"/>
      <c r="JX131" s="35"/>
      <c r="JY131" s="35"/>
      <c r="JZ131" s="35"/>
      <c r="KA131" s="35"/>
      <c r="KB131" s="35"/>
      <c r="KC131" s="35"/>
      <c r="KD131" s="35"/>
      <c r="KE131" s="35"/>
      <c r="KF131" s="35"/>
      <c r="KG131" s="35"/>
      <c r="KH131" s="35"/>
      <c r="KI131" s="35"/>
      <c r="KJ131" s="35"/>
      <c r="KK131" s="35"/>
      <c r="KL131" s="35"/>
      <c r="KM131" s="35"/>
      <c r="KN131" s="35"/>
      <c r="KO131" s="35"/>
      <c r="KP131" s="35"/>
      <c r="KQ131" s="35"/>
      <c r="KR131" s="35"/>
      <c r="KS131" s="35"/>
      <c r="KT131" s="35"/>
      <c r="KU131" s="35"/>
      <c r="KV131" s="35"/>
      <c r="KW131" s="35"/>
      <c r="KX131" s="35"/>
      <c r="KY131" s="35"/>
      <c r="KZ131" s="35"/>
      <c r="LA131" s="35"/>
      <c r="LB131" s="35"/>
      <c r="LC131" s="35"/>
      <c r="LD131" s="35"/>
      <c r="LE131" s="35"/>
      <c r="LF131" s="35"/>
      <c r="LG131" s="35"/>
      <c r="LH131" s="35"/>
      <c r="LI131" s="35"/>
      <c r="LJ131" s="35"/>
      <c r="LK131" s="35"/>
      <c r="LL131" s="35"/>
      <c r="LM131" s="35"/>
      <c r="LN131" s="35"/>
      <c r="LO131" s="35"/>
      <c r="LP131" s="35"/>
      <c r="LQ131" s="35"/>
      <c r="LR131" s="35"/>
      <c r="LS131" s="35"/>
      <c r="LT131" s="35"/>
      <c r="LU131" s="35"/>
      <c r="LV131" s="35"/>
      <c r="LW131" s="35"/>
      <c r="LX131" s="35"/>
      <c r="LY131" s="35"/>
      <c r="LZ131" s="35"/>
      <c r="MA131" s="35"/>
      <c r="MB131" s="35"/>
      <c r="MC131" s="35"/>
      <c r="MD131" s="35"/>
      <c r="ME131" s="35"/>
      <c r="MF131" s="35"/>
      <c r="MG131" s="35"/>
      <c r="MH131" s="35"/>
      <c r="MI131" s="35"/>
      <c r="MJ131" s="35"/>
      <c r="MK131" s="35"/>
      <c r="ML131" s="35"/>
      <c r="MM131" s="35"/>
      <c r="MN131" s="35"/>
      <c r="MO131" s="35"/>
      <c r="MP131" s="35"/>
      <c r="MQ131" s="35"/>
      <c r="MR131" s="35"/>
      <c r="MS131" s="35"/>
      <c r="MT131" s="35"/>
      <c r="MU131" s="35"/>
      <c r="MV131" s="35"/>
      <c r="MW131" s="35"/>
      <c r="MX131" s="35"/>
      <c r="MY131" s="35"/>
      <c r="MZ131" s="35"/>
      <c r="NA131" s="35"/>
      <c r="NB131" s="35"/>
      <c r="NC131" s="35"/>
      <c r="ND131" s="35"/>
      <c r="NE131" s="35"/>
      <c r="NF131" s="35"/>
      <c r="NG131" s="35"/>
      <c r="NH131" s="35"/>
      <c r="NI131" s="35"/>
      <c r="NJ131" s="35"/>
      <c r="NK131" s="35"/>
      <c r="NL131" s="35"/>
      <c r="NM131" s="35"/>
      <c r="NN131" s="35"/>
      <c r="NO131" s="35"/>
      <c r="NP131" s="35"/>
      <c r="NQ131" s="35"/>
      <c r="NR131" s="35"/>
      <c r="NS131" s="35"/>
      <c r="NT131" s="35"/>
      <c r="NU131" s="35"/>
      <c r="NV131" s="35"/>
      <c r="NW131" s="35"/>
      <c r="NX131" s="35"/>
      <c r="NY131" s="35"/>
      <c r="NZ131" s="35"/>
      <c r="OA131" s="35"/>
      <c r="OB131" s="35"/>
      <c r="OC131" s="35"/>
      <c r="OD131" s="35"/>
      <c r="OE131" s="35"/>
      <c r="OF131" s="35"/>
      <c r="OG131" s="35"/>
      <c r="OH131" s="35"/>
      <c r="OI131" s="35"/>
      <c r="OJ131" s="35"/>
      <c r="OK131" s="35"/>
      <c r="OL131" s="35"/>
      <c r="OM131" s="35"/>
      <c r="ON131" s="35"/>
      <c r="OO131" s="35"/>
      <c r="OP131" s="35"/>
      <c r="OQ131" s="35"/>
      <c r="OR131" s="35"/>
      <c r="OS131" s="35"/>
      <c r="OT131" s="35"/>
      <c r="OU131" s="35"/>
      <c r="OV131" s="35"/>
      <c r="OW131" s="35"/>
      <c r="OX131" s="35"/>
      <c r="OY131" s="35"/>
      <c r="OZ131" s="35"/>
      <c r="PA131" s="35"/>
      <c r="PB131" s="35"/>
      <c r="PC131" s="35"/>
      <c r="PD131" s="35"/>
      <c r="PE131" s="35"/>
      <c r="PF131" s="35"/>
      <c r="PG131" s="35"/>
      <c r="PH131" s="35"/>
      <c r="PI131" s="35"/>
      <c r="PJ131" s="35"/>
      <c r="PK131" s="35"/>
      <c r="PL131" s="35"/>
      <c r="PM131" s="35"/>
      <c r="PN131" s="35"/>
      <c r="PO131" s="35"/>
      <c r="PP131" s="35"/>
      <c r="PQ131" s="35"/>
      <c r="PR131" s="35"/>
      <c r="PS131" s="35"/>
      <c r="PT131" s="35"/>
      <c r="PU131" s="35"/>
      <c r="PV131" s="35"/>
      <c r="PW131" s="35"/>
      <c r="PX131" s="35"/>
      <c r="PY131" s="35"/>
      <c r="PZ131" s="35"/>
      <c r="QA131" s="35"/>
      <c r="QB131" s="35"/>
      <c r="QC131" s="35"/>
      <c r="QD131" s="35"/>
      <c r="QE131" s="35"/>
      <c r="QF131" s="35"/>
      <c r="QG131" s="35"/>
      <c r="QH131" s="35"/>
      <c r="QI131" s="35"/>
      <c r="QJ131" s="35"/>
      <c r="QK131" s="35"/>
      <c r="QL131" s="35"/>
      <c r="QM131" s="35"/>
      <c r="QN131" s="35"/>
      <c r="QO131" s="35"/>
      <c r="QP131" s="35"/>
      <c r="QQ131" s="35"/>
      <c r="QR131" s="35"/>
      <c r="QS131" s="35"/>
      <c r="QT131" s="35"/>
      <c r="QU131" s="35"/>
      <c r="QV131" s="35"/>
      <c r="QW131" s="35"/>
      <c r="QX131" s="35"/>
      <c r="QY131" s="35"/>
      <c r="QZ131" s="35"/>
      <c r="RA131" s="35"/>
      <c r="RB131" s="35"/>
      <c r="RC131" s="35"/>
      <c r="RD131" s="35"/>
      <c r="RE131" s="35"/>
      <c r="RF131" s="35"/>
      <c r="RG131" s="35"/>
      <c r="RH131" s="35"/>
      <c r="RI131" s="35"/>
      <c r="RJ131" s="35"/>
      <c r="RK131" s="35"/>
      <c r="RL131" s="35"/>
      <c r="RM131" s="35"/>
      <c r="RN131" s="35"/>
      <c r="RO131" s="35"/>
      <c r="RP131" s="35"/>
      <c r="RQ131" s="35"/>
      <c r="RR131" s="35"/>
      <c r="RS131" s="35"/>
      <c r="RT131" s="35"/>
      <c r="RU131" s="35"/>
      <c r="RV131" s="35"/>
      <c r="RW131" s="35"/>
      <c r="RX131" s="35"/>
      <c r="RY131" s="35"/>
      <c r="RZ131" s="35"/>
      <c r="SA131" s="35"/>
      <c r="SB131" s="35"/>
      <c r="SC131" s="35"/>
      <c r="SD131" s="35"/>
      <c r="SE131" s="35"/>
      <c r="SF131" s="35"/>
      <c r="SG131" s="35"/>
      <c r="SH131" s="35"/>
      <c r="SI131" s="35"/>
      <c r="SJ131" s="35"/>
      <c r="SK131" s="35"/>
      <c r="SL131" s="35"/>
      <c r="SM131" s="35"/>
      <c r="SN131" s="35"/>
      <c r="SO131" s="35"/>
      <c r="SP131" s="35"/>
      <c r="SQ131" s="35"/>
      <c r="SR131" s="35"/>
      <c r="SS131" s="35"/>
      <c r="ST131" s="35"/>
      <c r="SU131" s="35"/>
      <c r="SV131" s="35"/>
      <c r="SW131" s="35"/>
      <c r="SX131" s="35"/>
      <c r="SY131" s="35"/>
      <c r="SZ131" s="35"/>
      <c r="TA131" s="35"/>
      <c r="TB131" s="35"/>
      <c r="TC131" s="35"/>
      <c r="TD131" s="35"/>
      <c r="TE131" s="35"/>
      <c r="TF131" s="35"/>
      <c r="TG131" s="35"/>
      <c r="TH131" s="35"/>
      <c r="TI131" s="35"/>
      <c r="TJ131" s="35"/>
      <c r="TK131" s="35"/>
      <c r="TL131" s="35"/>
      <c r="TM131" s="35"/>
      <c r="TN131" s="35"/>
      <c r="TO131" s="35"/>
      <c r="TP131" s="35"/>
      <c r="TQ131" s="35"/>
      <c r="TR131" s="35"/>
      <c r="TS131" s="35"/>
      <c r="TT131" s="35"/>
      <c r="TU131" s="35"/>
      <c r="TV131" s="35"/>
      <c r="TW131" s="35"/>
      <c r="TX131" s="35"/>
      <c r="TY131" s="35"/>
      <c r="TZ131" s="35"/>
      <c r="UA131" s="35"/>
      <c r="UB131" s="35"/>
      <c r="UC131" s="35"/>
      <c r="UD131" s="35"/>
      <c r="UE131" s="35"/>
      <c r="UF131" s="35"/>
      <c r="UG131" s="35"/>
      <c r="UH131" s="35"/>
      <c r="UI131" s="35"/>
      <c r="UJ131" s="35"/>
      <c r="UK131" s="35"/>
      <c r="UL131" s="35"/>
      <c r="UM131" s="35"/>
      <c r="UN131" s="35"/>
      <c r="UO131" s="35"/>
      <c r="UP131" s="35"/>
      <c r="UQ131" s="35"/>
      <c r="UR131" s="35"/>
      <c r="US131" s="35"/>
      <c r="UT131" s="35"/>
      <c r="UU131" s="35"/>
      <c r="UV131" s="35"/>
      <c r="UW131" s="35"/>
      <c r="UX131" s="35"/>
      <c r="UY131" s="35"/>
      <c r="UZ131" s="35"/>
      <c r="VA131" s="35"/>
      <c r="VB131" s="35"/>
      <c r="VC131" s="35"/>
      <c r="VD131" s="35"/>
      <c r="VE131" s="35"/>
      <c r="VF131" s="35"/>
      <c r="VG131" s="35"/>
      <c r="VH131" s="35"/>
      <c r="VI131" s="35"/>
      <c r="VJ131" s="35"/>
      <c r="VK131" s="35"/>
      <c r="VL131" s="35"/>
      <c r="VM131" s="35"/>
      <c r="VN131" s="35"/>
      <c r="VO131" s="35"/>
      <c r="VP131" s="35"/>
      <c r="VQ131" s="35"/>
      <c r="VR131" s="35"/>
      <c r="VS131" s="35"/>
      <c r="VT131" s="35"/>
      <c r="VU131" s="35"/>
      <c r="VV131" s="35"/>
      <c r="VW131" s="35"/>
      <c r="VX131" s="35"/>
      <c r="VY131" s="35"/>
      <c r="VZ131" s="35"/>
      <c r="WA131" s="35"/>
      <c r="WB131" s="35"/>
      <c r="WC131" s="35"/>
      <c r="WD131" s="35"/>
      <c r="WE131" s="35"/>
      <c r="WF131" s="35"/>
      <c r="WG131" s="35"/>
      <c r="WH131" s="35"/>
      <c r="WI131" s="35"/>
      <c r="WJ131" s="35"/>
      <c r="WK131" s="35"/>
      <c r="WL131" s="35"/>
      <c r="WM131" s="35"/>
      <c r="WN131" s="35"/>
      <c r="WO131" s="35"/>
      <c r="WP131" s="35"/>
      <c r="WQ131" s="35"/>
      <c r="WR131" s="35"/>
      <c r="WS131" s="35"/>
      <c r="WT131" s="35"/>
      <c r="WU131" s="35"/>
      <c r="WV131" s="35"/>
      <c r="WW131" s="35"/>
      <c r="WX131" s="35"/>
      <c r="WY131" s="35"/>
      <c r="WZ131" s="35"/>
      <c r="XA131" s="35"/>
      <c r="XB131" s="35"/>
      <c r="XC131" s="35"/>
      <c r="XD131" s="35"/>
      <c r="XE131" s="35"/>
      <c r="XF131" s="35"/>
      <c r="XG131" s="35"/>
      <c r="XH131" s="35"/>
      <c r="XI131" s="35"/>
      <c r="XJ131" s="35"/>
      <c r="XK131" s="35"/>
      <c r="XL131" s="35"/>
      <c r="XM131" s="35"/>
      <c r="XN131" s="35"/>
      <c r="XO131" s="35"/>
      <c r="XP131" s="35"/>
      <c r="XQ131" s="35"/>
      <c r="XR131" s="35"/>
      <c r="XS131" s="35"/>
      <c r="XT131" s="35"/>
      <c r="XU131" s="35"/>
      <c r="XV131" s="35"/>
      <c r="XW131" s="35"/>
      <c r="XX131" s="35"/>
      <c r="XY131" s="35"/>
      <c r="XZ131" s="35"/>
      <c r="YA131" s="35"/>
      <c r="YB131" s="35"/>
      <c r="YC131" s="35"/>
      <c r="YD131" s="35"/>
      <c r="YE131" s="35"/>
      <c r="YF131" s="35"/>
      <c r="YG131" s="35"/>
      <c r="YH131" s="35"/>
      <c r="YI131" s="35"/>
      <c r="YJ131" s="35"/>
      <c r="YK131" s="35"/>
      <c r="YL131" s="35"/>
      <c r="YM131" s="35"/>
      <c r="YN131" s="35"/>
      <c r="YO131" s="35"/>
      <c r="YP131" s="35"/>
      <c r="YQ131" s="35"/>
      <c r="YR131" s="35"/>
      <c r="YS131" s="35"/>
      <c r="YT131" s="35"/>
      <c r="YU131" s="35"/>
      <c r="YV131" s="35"/>
      <c r="YW131" s="35"/>
      <c r="YX131" s="35"/>
      <c r="YY131" s="35"/>
      <c r="YZ131" s="35"/>
      <c r="ZA131" s="35"/>
      <c r="ZB131" s="35"/>
      <c r="ZC131" s="35"/>
      <c r="ZD131" s="35"/>
      <c r="ZE131" s="35"/>
      <c r="ZF131" s="35"/>
      <c r="ZG131" s="35"/>
      <c r="ZH131" s="35"/>
      <c r="ZI131" s="35"/>
      <c r="ZJ131" s="35"/>
      <c r="ZK131" s="35"/>
      <c r="ZL131" s="35"/>
      <c r="ZM131" s="35"/>
      <c r="ZN131" s="35"/>
      <c r="ZO131" s="35"/>
      <c r="ZP131" s="35"/>
      <c r="ZQ131" s="35"/>
      <c r="ZR131" s="35"/>
      <c r="ZS131" s="35"/>
      <c r="ZT131" s="35"/>
      <c r="ZU131" s="35"/>
      <c r="ZV131" s="35"/>
      <c r="ZW131" s="35"/>
      <c r="ZX131" s="35"/>
      <c r="ZY131" s="35"/>
      <c r="ZZ131" s="35"/>
      <c r="AAA131" s="35"/>
      <c r="AAB131" s="35"/>
      <c r="AAC131" s="35"/>
      <c r="AAD131" s="35"/>
      <c r="AAE131" s="35"/>
      <c r="AAF131" s="35"/>
      <c r="AAG131" s="35"/>
      <c r="AAH131" s="35"/>
      <c r="AAI131" s="35"/>
      <c r="AAJ131" s="35"/>
      <c r="AAK131" s="35"/>
      <c r="AAL131" s="35"/>
      <c r="AAM131" s="35"/>
      <c r="AAN131" s="35"/>
      <c r="AAO131" s="35"/>
      <c r="AAP131" s="35"/>
      <c r="AAQ131" s="35"/>
      <c r="AAR131" s="35"/>
      <c r="AAS131" s="35"/>
      <c r="AAT131" s="35"/>
      <c r="AAU131" s="35"/>
      <c r="AAV131" s="35"/>
      <c r="AAW131" s="35"/>
      <c r="AAX131" s="35"/>
      <c r="AAY131" s="35"/>
      <c r="AAZ131" s="35"/>
      <c r="ABA131" s="35"/>
      <c r="ABB131" s="35"/>
      <c r="ABC131" s="35"/>
      <c r="ABD131" s="35"/>
      <c r="ABE131" s="35"/>
      <c r="ABF131" s="35"/>
      <c r="ABG131" s="35"/>
      <c r="ABH131" s="35"/>
      <c r="ABI131" s="35"/>
      <c r="ABJ131" s="35"/>
      <c r="ABK131" s="35"/>
      <c r="ABL131" s="35"/>
      <c r="ABM131" s="35"/>
      <c r="ABN131" s="35"/>
      <c r="ABO131" s="35"/>
      <c r="ABP131" s="35"/>
      <c r="ABQ131" s="35"/>
      <c r="ABR131" s="35"/>
      <c r="ABS131" s="35"/>
      <c r="ABT131" s="35"/>
      <c r="ABU131" s="35"/>
      <c r="ABV131" s="35"/>
      <c r="ABW131" s="35"/>
      <c r="ABX131" s="35"/>
      <c r="ABY131" s="35"/>
      <c r="ABZ131" s="35"/>
      <c r="ACA131" s="35"/>
      <c r="ACB131" s="35"/>
      <c r="ACC131" s="35"/>
      <c r="ACD131" s="35"/>
      <c r="ACE131" s="35"/>
      <c r="ACF131" s="35"/>
      <c r="ACG131" s="35"/>
      <c r="ACH131" s="35"/>
      <c r="ACI131" s="35"/>
      <c r="ACJ131" s="35"/>
      <c r="ACK131" s="35"/>
      <c r="ACL131" s="35"/>
      <c r="ACM131" s="35"/>
      <c r="ACN131" s="35"/>
      <c r="ACO131" s="35"/>
      <c r="ACP131" s="35"/>
      <c r="ACQ131" s="35"/>
      <c r="ACR131" s="35"/>
      <c r="ACS131" s="35"/>
      <c r="ACT131" s="35"/>
      <c r="ACU131" s="35"/>
      <c r="ACV131" s="35"/>
      <c r="ACW131" s="35"/>
      <c r="ACX131" s="35"/>
      <c r="ACY131" s="35"/>
      <c r="ACZ131" s="35"/>
      <c r="ADA131" s="35"/>
      <c r="ADB131" s="35"/>
      <c r="ADC131" s="35"/>
      <c r="ADD131" s="35"/>
      <c r="ADE131" s="35"/>
      <c r="ADF131" s="35"/>
      <c r="ADG131" s="35"/>
      <c r="ADH131" s="35"/>
      <c r="ADI131" s="35"/>
      <c r="ADJ131" s="35"/>
      <c r="ADK131" s="35"/>
      <c r="ADL131" s="35"/>
      <c r="ADM131" s="35"/>
      <c r="ADN131" s="35"/>
      <c r="ADO131" s="35"/>
      <c r="ADP131" s="35"/>
      <c r="ADQ131" s="35"/>
      <c r="ADR131" s="35"/>
      <c r="ADS131" s="35"/>
      <c r="ADT131" s="35"/>
      <c r="ADU131" s="35"/>
      <c r="ADV131" s="35"/>
      <c r="ADW131" s="35"/>
      <c r="ADX131" s="35"/>
      <c r="ADY131" s="35"/>
      <c r="ADZ131" s="35"/>
      <c r="AEA131" s="35"/>
      <c r="AEB131" s="35"/>
      <c r="AEC131" s="35"/>
      <c r="AED131" s="35"/>
      <c r="AEE131" s="35"/>
      <c r="AEF131" s="35"/>
      <c r="AEG131" s="35"/>
      <c r="AEH131" s="35"/>
      <c r="AEI131" s="35"/>
      <c r="AEJ131" s="35"/>
      <c r="AEK131" s="35"/>
      <c r="AEL131" s="35"/>
      <c r="AEM131" s="35"/>
      <c r="AEN131" s="35"/>
      <c r="AEO131" s="35"/>
      <c r="AEP131" s="35"/>
      <c r="AEQ131" s="35"/>
      <c r="AER131" s="35"/>
      <c r="AES131" s="35"/>
      <c r="AET131" s="35"/>
      <c r="AEU131" s="35"/>
      <c r="AEV131" s="35"/>
      <c r="AEW131" s="35"/>
      <c r="AEX131" s="35"/>
      <c r="AEY131" s="35"/>
      <c r="AEZ131" s="35"/>
      <c r="AFA131" s="35"/>
      <c r="AFB131" s="35"/>
      <c r="AFC131" s="35"/>
      <c r="AFD131" s="35"/>
      <c r="AFE131" s="35"/>
      <c r="AFF131" s="35"/>
      <c r="AFG131" s="35"/>
      <c r="AFH131" s="35"/>
      <c r="AFI131" s="35"/>
      <c r="AFJ131" s="35"/>
      <c r="AFK131" s="35"/>
      <c r="AFL131" s="35"/>
      <c r="AFM131" s="35"/>
      <c r="AFN131" s="35"/>
      <c r="AFO131" s="35"/>
      <c r="AFP131" s="35"/>
      <c r="AFQ131" s="35"/>
      <c r="AFR131" s="35"/>
      <c r="AFS131" s="35"/>
      <c r="AFT131" s="35"/>
      <c r="AFU131" s="35"/>
      <c r="AFV131" s="35"/>
      <c r="AFW131" s="35"/>
      <c r="AFX131" s="35"/>
      <c r="AFY131" s="35"/>
      <c r="AFZ131" s="35"/>
      <c r="AGA131" s="35"/>
      <c r="AGB131" s="35"/>
      <c r="AGC131" s="35"/>
      <c r="AGD131" s="35"/>
      <c r="AGE131" s="35"/>
      <c r="AGF131" s="35"/>
      <c r="AGG131" s="35"/>
      <c r="AGH131" s="35"/>
      <c r="AGI131" s="35"/>
      <c r="AGJ131" s="35"/>
      <c r="AGK131" s="35"/>
      <c r="AGL131" s="35"/>
      <c r="AGM131" s="35"/>
      <c r="AGN131" s="35"/>
      <c r="AGO131" s="35"/>
      <c r="AGP131" s="35"/>
      <c r="AGQ131" s="35"/>
      <c r="AGR131" s="35"/>
      <c r="AGS131" s="35"/>
      <c r="AGT131" s="35"/>
      <c r="AGU131" s="35"/>
      <c r="AGV131" s="35"/>
      <c r="AGW131" s="35"/>
      <c r="AGX131" s="35"/>
      <c r="AGY131" s="35"/>
      <c r="AGZ131" s="35"/>
      <c r="AHA131" s="35"/>
      <c r="AHB131" s="35"/>
      <c r="AHC131" s="35"/>
      <c r="AHD131" s="35"/>
      <c r="AHE131" s="35"/>
      <c r="AHF131" s="35"/>
      <c r="AHG131" s="35"/>
      <c r="AHH131" s="35"/>
      <c r="AHI131" s="35"/>
      <c r="AHJ131" s="35"/>
      <c r="AHK131" s="35"/>
      <c r="AHL131" s="35"/>
      <c r="AHM131" s="35"/>
      <c r="AHN131" s="35"/>
      <c r="AHO131" s="35"/>
      <c r="AHP131" s="35"/>
      <c r="AHQ131" s="35"/>
      <c r="AHR131" s="35"/>
      <c r="AHS131" s="35"/>
      <c r="AHT131" s="35"/>
      <c r="AHU131" s="35"/>
      <c r="AHV131" s="35"/>
      <c r="AHW131" s="35"/>
      <c r="AHX131" s="35"/>
      <c r="AHY131" s="35"/>
      <c r="AHZ131" s="35"/>
      <c r="AIA131" s="35"/>
      <c r="AIB131" s="35"/>
      <c r="AIC131" s="35"/>
      <c r="AID131" s="35"/>
      <c r="AIE131" s="35"/>
      <c r="AIF131" s="35"/>
      <c r="AIG131" s="35"/>
      <c r="AIH131" s="35"/>
      <c r="AII131" s="35"/>
      <c r="AIJ131" s="35"/>
      <c r="AIK131" s="35"/>
      <c r="AIL131" s="35"/>
      <c r="AIM131" s="35"/>
      <c r="AIN131" s="35"/>
      <c r="AIO131" s="35"/>
      <c r="AIP131" s="35"/>
      <c r="AIQ131" s="35"/>
      <c r="AIR131" s="35"/>
      <c r="AIS131" s="35"/>
      <c r="AIT131" s="35"/>
      <c r="AIU131" s="35"/>
      <c r="AIV131" s="35"/>
      <c r="AIW131" s="35"/>
      <c r="AIX131" s="35"/>
      <c r="AIY131" s="35"/>
      <c r="AIZ131" s="35"/>
      <c r="AJA131" s="35"/>
      <c r="AJB131" s="35"/>
      <c r="AJC131" s="35"/>
      <c r="AJD131" s="35"/>
      <c r="AJE131" s="35"/>
      <c r="AJF131" s="35"/>
      <c r="AJG131" s="35"/>
      <c r="AJH131" s="35"/>
      <c r="AJI131" s="35"/>
      <c r="AJJ131" s="35"/>
      <c r="AJK131" s="35"/>
      <c r="AJL131" s="35"/>
      <c r="AJM131" s="35"/>
      <c r="AJN131" s="35"/>
      <c r="AJO131" s="35"/>
      <c r="AJP131" s="35"/>
      <c r="AJQ131" s="35"/>
      <c r="AJR131" s="35"/>
      <c r="AJS131" s="35"/>
      <c r="AJT131" s="35"/>
      <c r="AJU131" s="35"/>
      <c r="AJV131" s="35"/>
      <c r="AJW131" s="35"/>
      <c r="AJX131" s="35"/>
      <c r="AJY131" s="35"/>
      <c r="AJZ131" s="35"/>
      <c r="AKA131" s="35"/>
      <c r="AKB131" s="35"/>
      <c r="AKC131" s="35"/>
      <c r="AKD131" s="35"/>
      <c r="AKE131" s="35"/>
      <c r="AKF131" s="35"/>
      <c r="AKG131" s="35"/>
      <c r="AKH131" s="35"/>
      <c r="AKI131" s="35"/>
      <c r="AKJ131" s="35"/>
      <c r="AKK131" s="35"/>
      <c r="AKL131" s="35"/>
      <c r="AKM131" s="35"/>
      <c r="AKN131" s="35"/>
      <c r="AKO131" s="35"/>
      <c r="AKP131" s="35"/>
      <c r="AKQ131" s="35"/>
      <c r="AKR131" s="35"/>
      <c r="AKS131" s="35"/>
      <c r="AKT131" s="35"/>
      <c r="AKU131" s="35"/>
      <c r="AKV131" s="35"/>
      <c r="AKW131" s="35"/>
      <c r="AKX131" s="35"/>
      <c r="AKY131" s="35"/>
      <c r="AKZ131" s="35"/>
      <c r="ALA131" s="35"/>
      <c r="ALB131" s="35"/>
      <c r="ALC131" s="35"/>
      <c r="ALD131" s="35"/>
      <c r="ALE131" s="35"/>
      <c r="ALF131" s="35"/>
      <c r="ALG131" s="35"/>
      <c r="ALH131" s="35"/>
      <c r="ALI131" s="35"/>
      <c r="ALJ131" s="35"/>
      <c r="ALK131" s="35"/>
      <c r="ALL131" s="35"/>
      <c r="ALM131" s="35"/>
      <c r="ALN131" s="35"/>
      <c r="ALO131" s="35"/>
      <c r="ALP131" s="35"/>
      <c r="ALQ131" s="35"/>
      <c r="ALR131" s="35"/>
      <c r="ALS131" s="35"/>
      <c r="ALT131" s="35"/>
      <c r="ALU131" s="35"/>
      <c r="ALV131" s="35"/>
      <c r="ALW131" s="35"/>
      <c r="ALX131" s="35"/>
      <c r="ALY131" s="35"/>
      <c r="ALZ131" s="35"/>
      <c r="AMA131" s="35"/>
      <c r="AMB131" s="35"/>
      <c r="AMC131" s="35"/>
      <c r="AMD131" s="35"/>
      <c r="AME131" s="35"/>
      <c r="AMF131" s="35"/>
      <c r="AMG131" s="35"/>
      <c r="AMH131" s="35"/>
      <c r="AMI131" s="35"/>
      <c r="AMJ131" s="35"/>
      <c r="AMK131" s="35"/>
    </row>
    <row r="132" s="1" customFormat="1" ht="20.1" customHeight="1" spans="1:1025">
      <c r="A132" s="11"/>
      <c r="B132" s="11">
        <v>129</v>
      </c>
      <c r="C132" s="12"/>
      <c r="D132" s="13"/>
      <c r="E132" s="14"/>
      <c r="F132" s="14"/>
      <c r="G132" s="13"/>
      <c r="H132" s="15"/>
      <c r="I132" s="20"/>
      <c r="J132" s="7"/>
      <c r="K132" s="24">
        <v>8.471</v>
      </c>
      <c r="L132" s="22">
        <f>K132/0.003375</f>
        <v>2509.92592592593</v>
      </c>
      <c r="M132" s="25">
        <v>263.7</v>
      </c>
      <c r="N132" s="15">
        <f>M132/22.5</f>
        <v>11.72</v>
      </c>
      <c r="O132" s="15"/>
      <c r="P132" s="15"/>
      <c r="Q132" s="30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3"/>
      <c r="AG132" s="34"/>
      <c r="AH132" s="34"/>
      <c r="AI132" s="34"/>
      <c r="AJ132" s="34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  <c r="BK132" s="35"/>
      <c r="BL132" s="35"/>
      <c r="BM132" s="35"/>
      <c r="BN132" s="35"/>
      <c r="BO132" s="35"/>
      <c r="BP132" s="35"/>
      <c r="BQ132" s="35"/>
      <c r="BR132" s="35"/>
      <c r="BS132" s="35"/>
      <c r="BT132" s="35"/>
      <c r="BU132" s="35"/>
      <c r="BV132" s="35"/>
      <c r="BW132" s="35"/>
      <c r="BX132" s="35"/>
      <c r="BY132" s="35"/>
      <c r="BZ132" s="35"/>
      <c r="CA132" s="35"/>
      <c r="CB132" s="35"/>
      <c r="CC132" s="35"/>
      <c r="CD132" s="35"/>
      <c r="CE132" s="35"/>
      <c r="CF132" s="35"/>
      <c r="CG132" s="35"/>
      <c r="CH132" s="35"/>
      <c r="CI132" s="35"/>
      <c r="CJ132" s="35"/>
      <c r="CK132" s="35"/>
      <c r="CL132" s="35"/>
      <c r="CM132" s="35"/>
      <c r="CN132" s="35"/>
      <c r="CO132" s="35"/>
      <c r="CP132" s="35"/>
      <c r="CQ132" s="35"/>
      <c r="CR132" s="35"/>
      <c r="CS132" s="35"/>
      <c r="CT132" s="35"/>
      <c r="CU132" s="35"/>
      <c r="CV132" s="35"/>
      <c r="CW132" s="35"/>
      <c r="CX132" s="35"/>
      <c r="CY132" s="35"/>
      <c r="CZ132" s="35"/>
      <c r="DA132" s="35"/>
      <c r="DB132" s="35"/>
      <c r="DC132" s="35"/>
      <c r="DD132" s="35"/>
      <c r="DE132" s="35"/>
      <c r="DF132" s="35"/>
      <c r="DG132" s="35"/>
      <c r="DH132" s="35"/>
      <c r="DI132" s="35"/>
      <c r="DJ132" s="35"/>
      <c r="DK132" s="35"/>
      <c r="DL132" s="35"/>
      <c r="DM132" s="35"/>
      <c r="DN132" s="35"/>
      <c r="DO132" s="35"/>
      <c r="DP132" s="35"/>
      <c r="DQ132" s="35"/>
      <c r="DR132" s="35"/>
      <c r="DS132" s="35"/>
      <c r="DT132" s="35"/>
      <c r="DU132" s="35"/>
      <c r="DV132" s="35"/>
      <c r="DW132" s="35"/>
      <c r="DX132" s="35"/>
      <c r="DY132" s="35"/>
      <c r="DZ132" s="35"/>
      <c r="EA132" s="35"/>
      <c r="EB132" s="35"/>
      <c r="EC132" s="35"/>
      <c r="ED132" s="35"/>
      <c r="EE132" s="35"/>
      <c r="EF132" s="35"/>
      <c r="EG132" s="35"/>
      <c r="EH132" s="35"/>
      <c r="EI132" s="35"/>
      <c r="EJ132" s="35"/>
      <c r="EK132" s="35"/>
      <c r="EL132" s="35"/>
      <c r="EM132" s="35"/>
      <c r="EN132" s="35"/>
      <c r="EO132" s="35"/>
      <c r="EP132" s="35"/>
      <c r="EQ132" s="35"/>
      <c r="ER132" s="35"/>
      <c r="ES132" s="35"/>
      <c r="ET132" s="35"/>
      <c r="EU132" s="35"/>
      <c r="EV132" s="35"/>
      <c r="EW132" s="35"/>
      <c r="EX132" s="35"/>
      <c r="EY132" s="35"/>
      <c r="EZ132" s="35"/>
      <c r="FA132" s="35"/>
      <c r="FB132" s="35"/>
      <c r="FC132" s="35"/>
      <c r="FD132" s="35"/>
      <c r="FE132" s="35"/>
      <c r="FF132" s="35"/>
      <c r="FG132" s="35"/>
      <c r="FH132" s="35"/>
      <c r="FI132" s="35"/>
      <c r="FJ132" s="35"/>
      <c r="FK132" s="35"/>
      <c r="FL132" s="35"/>
      <c r="FM132" s="35"/>
      <c r="FN132" s="35"/>
      <c r="FO132" s="35"/>
      <c r="FP132" s="35"/>
      <c r="FQ132" s="35"/>
      <c r="FR132" s="35"/>
      <c r="FS132" s="35"/>
      <c r="FT132" s="35"/>
      <c r="FU132" s="35"/>
      <c r="FV132" s="35"/>
      <c r="FW132" s="35"/>
      <c r="FX132" s="35"/>
      <c r="FY132" s="35"/>
      <c r="FZ132" s="35"/>
      <c r="GA132" s="35"/>
      <c r="GB132" s="35"/>
      <c r="GC132" s="35"/>
      <c r="GD132" s="35"/>
      <c r="GE132" s="35"/>
      <c r="GF132" s="35"/>
      <c r="GG132" s="35"/>
      <c r="GH132" s="35"/>
      <c r="GI132" s="35"/>
      <c r="GJ132" s="35"/>
      <c r="GK132" s="35"/>
      <c r="GL132" s="35"/>
      <c r="GM132" s="35"/>
      <c r="GN132" s="35"/>
      <c r="GO132" s="35"/>
      <c r="GP132" s="35"/>
      <c r="GQ132" s="35"/>
      <c r="GR132" s="35"/>
      <c r="GS132" s="35"/>
      <c r="GT132" s="35"/>
      <c r="GU132" s="35"/>
      <c r="GV132" s="35"/>
      <c r="GW132" s="35"/>
      <c r="GX132" s="35"/>
      <c r="GY132" s="35"/>
      <c r="GZ132" s="35"/>
      <c r="HA132" s="35"/>
      <c r="HB132" s="35"/>
      <c r="HC132" s="35"/>
      <c r="HD132" s="35"/>
      <c r="HE132" s="35"/>
      <c r="HF132" s="35"/>
      <c r="HG132" s="35"/>
      <c r="HH132" s="35"/>
      <c r="HI132" s="35"/>
      <c r="HJ132" s="35"/>
      <c r="HK132" s="35"/>
      <c r="HL132" s="35"/>
      <c r="HM132" s="35"/>
      <c r="HN132" s="35"/>
      <c r="HO132" s="35"/>
      <c r="HP132" s="35"/>
      <c r="HQ132" s="35"/>
      <c r="HR132" s="35"/>
      <c r="HS132" s="35"/>
      <c r="HT132" s="35"/>
      <c r="HU132" s="35"/>
      <c r="HV132" s="35"/>
      <c r="HW132" s="35"/>
      <c r="HX132" s="35"/>
      <c r="HY132" s="35"/>
      <c r="HZ132" s="35"/>
      <c r="IA132" s="35"/>
      <c r="IB132" s="35"/>
      <c r="IC132" s="35"/>
      <c r="ID132" s="35"/>
      <c r="IE132" s="35"/>
      <c r="IF132" s="35"/>
      <c r="IG132" s="35"/>
      <c r="IH132" s="35"/>
      <c r="II132" s="35"/>
      <c r="IJ132" s="35"/>
      <c r="IK132" s="35"/>
      <c r="IL132" s="35"/>
      <c r="IM132" s="35"/>
      <c r="IN132" s="35"/>
      <c r="IO132" s="35"/>
      <c r="IP132" s="35"/>
      <c r="IQ132" s="35"/>
      <c r="IR132" s="35"/>
      <c r="IS132" s="35"/>
      <c r="IT132" s="35"/>
      <c r="IU132" s="35"/>
      <c r="IV132" s="35"/>
      <c r="IW132" s="35"/>
      <c r="IX132" s="35"/>
      <c r="IY132" s="35"/>
      <c r="IZ132" s="35"/>
      <c r="JA132" s="35"/>
      <c r="JB132" s="35"/>
      <c r="JC132" s="35"/>
      <c r="JD132" s="35"/>
      <c r="JE132" s="35"/>
      <c r="JF132" s="35"/>
      <c r="JG132" s="35"/>
      <c r="JH132" s="35"/>
      <c r="JI132" s="35"/>
      <c r="JJ132" s="35"/>
      <c r="JK132" s="35"/>
      <c r="JL132" s="35"/>
      <c r="JM132" s="35"/>
      <c r="JN132" s="35"/>
      <c r="JO132" s="35"/>
      <c r="JP132" s="35"/>
      <c r="JQ132" s="35"/>
      <c r="JR132" s="35"/>
      <c r="JS132" s="35"/>
      <c r="JT132" s="35"/>
      <c r="JU132" s="35"/>
      <c r="JV132" s="35"/>
      <c r="JW132" s="35"/>
      <c r="JX132" s="35"/>
      <c r="JY132" s="35"/>
      <c r="JZ132" s="35"/>
      <c r="KA132" s="35"/>
      <c r="KB132" s="35"/>
      <c r="KC132" s="35"/>
      <c r="KD132" s="35"/>
      <c r="KE132" s="35"/>
      <c r="KF132" s="35"/>
      <c r="KG132" s="35"/>
      <c r="KH132" s="35"/>
      <c r="KI132" s="35"/>
      <c r="KJ132" s="35"/>
      <c r="KK132" s="35"/>
      <c r="KL132" s="35"/>
      <c r="KM132" s="35"/>
      <c r="KN132" s="35"/>
      <c r="KO132" s="35"/>
      <c r="KP132" s="35"/>
      <c r="KQ132" s="35"/>
      <c r="KR132" s="35"/>
      <c r="KS132" s="35"/>
      <c r="KT132" s="35"/>
      <c r="KU132" s="35"/>
      <c r="KV132" s="35"/>
      <c r="KW132" s="35"/>
      <c r="KX132" s="35"/>
      <c r="KY132" s="35"/>
      <c r="KZ132" s="35"/>
      <c r="LA132" s="35"/>
      <c r="LB132" s="35"/>
      <c r="LC132" s="35"/>
      <c r="LD132" s="35"/>
      <c r="LE132" s="35"/>
      <c r="LF132" s="35"/>
      <c r="LG132" s="35"/>
      <c r="LH132" s="35"/>
      <c r="LI132" s="35"/>
      <c r="LJ132" s="35"/>
      <c r="LK132" s="35"/>
      <c r="LL132" s="35"/>
      <c r="LM132" s="35"/>
      <c r="LN132" s="35"/>
      <c r="LO132" s="35"/>
      <c r="LP132" s="35"/>
      <c r="LQ132" s="35"/>
      <c r="LR132" s="35"/>
      <c r="LS132" s="35"/>
      <c r="LT132" s="35"/>
      <c r="LU132" s="35"/>
      <c r="LV132" s="35"/>
      <c r="LW132" s="35"/>
      <c r="LX132" s="35"/>
      <c r="LY132" s="35"/>
      <c r="LZ132" s="35"/>
      <c r="MA132" s="35"/>
      <c r="MB132" s="35"/>
      <c r="MC132" s="35"/>
      <c r="MD132" s="35"/>
      <c r="ME132" s="35"/>
      <c r="MF132" s="35"/>
      <c r="MG132" s="35"/>
      <c r="MH132" s="35"/>
      <c r="MI132" s="35"/>
      <c r="MJ132" s="35"/>
      <c r="MK132" s="35"/>
      <c r="ML132" s="35"/>
      <c r="MM132" s="35"/>
      <c r="MN132" s="35"/>
      <c r="MO132" s="35"/>
      <c r="MP132" s="35"/>
      <c r="MQ132" s="35"/>
      <c r="MR132" s="35"/>
      <c r="MS132" s="35"/>
      <c r="MT132" s="35"/>
      <c r="MU132" s="35"/>
      <c r="MV132" s="35"/>
      <c r="MW132" s="35"/>
      <c r="MX132" s="35"/>
      <c r="MY132" s="35"/>
      <c r="MZ132" s="35"/>
      <c r="NA132" s="35"/>
      <c r="NB132" s="35"/>
      <c r="NC132" s="35"/>
      <c r="ND132" s="35"/>
      <c r="NE132" s="35"/>
      <c r="NF132" s="35"/>
      <c r="NG132" s="35"/>
      <c r="NH132" s="35"/>
      <c r="NI132" s="35"/>
      <c r="NJ132" s="35"/>
      <c r="NK132" s="35"/>
      <c r="NL132" s="35"/>
      <c r="NM132" s="35"/>
      <c r="NN132" s="35"/>
      <c r="NO132" s="35"/>
      <c r="NP132" s="35"/>
      <c r="NQ132" s="35"/>
      <c r="NR132" s="35"/>
      <c r="NS132" s="35"/>
      <c r="NT132" s="35"/>
      <c r="NU132" s="35"/>
      <c r="NV132" s="35"/>
      <c r="NW132" s="35"/>
      <c r="NX132" s="35"/>
      <c r="NY132" s="35"/>
      <c r="NZ132" s="35"/>
      <c r="OA132" s="35"/>
      <c r="OB132" s="35"/>
      <c r="OC132" s="35"/>
      <c r="OD132" s="35"/>
      <c r="OE132" s="35"/>
      <c r="OF132" s="35"/>
      <c r="OG132" s="35"/>
      <c r="OH132" s="35"/>
      <c r="OI132" s="35"/>
      <c r="OJ132" s="35"/>
      <c r="OK132" s="35"/>
      <c r="OL132" s="35"/>
      <c r="OM132" s="35"/>
      <c r="ON132" s="35"/>
      <c r="OO132" s="35"/>
      <c r="OP132" s="35"/>
      <c r="OQ132" s="35"/>
      <c r="OR132" s="35"/>
      <c r="OS132" s="35"/>
      <c r="OT132" s="35"/>
      <c r="OU132" s="35"/>
      <c r="OV132" s="35"/>
      <c r="OW132" s="35"/>
      <c r="OX132" s="35"/>
      <c r="OY132" s="35"/>
      <c r="OZ132" s="35"/>
      <c r="PA132" s="35"/>
      <c r="PB132" s="35"/>
      <c r="PC132" s="35"/>
      <c r="PD132" s="35"/>
      <c r="PE132" s="35"/>
      <c r="PF132" s="35"/>
      <c r="PG132" s="35"/>
      <c r="PH132" s="35"/>
      <c r="PI132" s="35"/>
      <c r="PJ132" s="35"/>
      <c r="PK132" s="35"/>
      <c r="PL132" s="35"/>
      <c r="PM132" s="35"/>
      <c r="PN132" s="35"/>
      <c r="PO132" s="35"/>
      <c r="PP132" s="35"/>
      <c r="PQ132" s="35"/>
      <c r="PR132" s="35"/>
      <c r="PS132" s="35"/>
      <c r="PT132" s="35"/>
      <c r="PU132" s="35"/>
      <c r="PV132" s="35"/>
      <c r="PW132" s="35"/>
      <c r="PX132" s="35"/>
      <c r="PY132" s="35"/>
      <c r="PZ132" s="35"/>
      <c r="QA132" s="35"/>
      <c r="QB132" s="35"/>
      <c r="QC132" s="35"/>
      <c r="QD132" s="35"/>
      <c r="QE132" s="35"/>
      <c r="QF132" s="35"/>
      <c r="QG132" s="35"/>
      <c r="QH132" s="35"/>
      <c r="QI132" s="35"/>
      <c r="QJ132" s="35"/>
      <c r="QK132" s="35"/>
      <c r="QL132" s="35"/>
      <c r="QM132" s="35"/>
      <c r="QN132" s="35"/>
      <c r="QO132" s="35"/>
      <c r="QP132" s="35"/>
      <c r="QQ132" s="35"/>
      <c r="QR132" s="35"/>
      <c r="QS132" s="35"/>
      <c r="QT132" s="35"/>
      <c r="QU132" s="35"/>
      <c r="QV132" s="35"/>
      <c r="QW132" s="35"/>
      <c r="QX132" s="35"/>
      <c r="QY132" s="35"/>
      <c r="QZ132" s="35"/>
      <c r="RA132" s="35"/>
      <c r="RB132" s="35"/>
      <c r="RC132" s="35"/>
      <c r="RD132" s="35"/>
      <c r="RE132" s="35"/>
      <c r="RF132" s="35"/>
      <c r="RG132" s="35"/>
      <c r="RH132" s="35"/>
      <c r="RI132" s="35"/>
      <c r="RJ132" s="35"/>
      <c r="RK132" s="35"/>
      <c r="RL132" s="35"/>
      <c r="RM132" s="35"/>
      <c r="RN132" s="35"/>
      <c r="RO132" s="35"/>
      <c r="RP132" s="35"/>
      <c r="RQ132" s="35"/>
      <c r="RR132" s="35"/>
      <c r="RS132" s="35"/>
      <c r="RT132" s="35"/>
      <c r="RU132" s="35"/>
      <c r="RV132" s="35"/>
      <c r="RW132" s="35"/>
      <c r="RX132" s="35"/>
      <c r="RY132" s="35"/>
      <c r="RZ132" s="35"/>
      <c r="SA132" s="35"/>
      <c r="SB132" s="35"/>
      <c r="SC132" s="35"/>
      <c r="SD132" s="35"/>
      <c r="SE132" s="35"/>
      <c r="SF132" s="35"/>
      <c r="SG132" s="35"/>
      <c r="SH132" s="35"/>
      <c r="SI132" s="35"/>
      <c r="SJ132" s="35"/>
      <c r="SK132" s="35"/>
      <c r="SL132" s="35"/>
      <c r="SM132" s="35"/>
      <c r="SN132" s="35"/>
      <c r="SO132" s="35"/>
      <c r="SP132" s="35"/>
      <c r="SQ132" s="35"/>
      <c r="SR132" s="35"/>
      <c r="SS132" s="35"/>
      <c r="ST132" s="35"/>
      <c r="SU132" s="35"/>
      <c r="SV132" s="35"/>
      <c r="SW132" s="35"/>
      <c r="SX132" s="35"/>
      <c r="SY132" s="35"/>
      <c r="SZ132" s="35"/>
      <c r="TA132" s="35"/>
      <c r="TB132" s="35"/>
      <c r="TC132" s="35"/>
      <c r="TD132" s="35"/>
      <c r="TE132" s="35"/>
      <c r="TF132" s="35"/>
      <c r="TG132" s="35"/>
      <c r="TH132" s="35"/>
      <c r="TI132" s="35"/>
      <c r="TJ132" s="35"/>
      <c r="TK132" s="35"/>
      <c r="TL132" s="35"/>
      <c r="TM132" s="35"/>
      <c r="TN132" s="35"/>
      <c r="TO132" s="35"/>
      <c r="TP132" s="35"/>
      <c r="TQ132" s="35"/>
      <c r="TR132" s="35"/>
      <c r="TS132" s="35"/>
      <c r="TT132" s="35"/>
      <c r="TU132" s="35"/>
      <c r="TV132" s="35"/>
      <c r="TW132" s="35"/>
      <c r="TX132" s="35"/>
      <c r="TY132" s="35"/>
      <c r="TZ132" s="35"/>
      <c r="UA132" s="35"/>
      <c r="UB132" s="35"/>
      <c r="UC132" s="35"/>
      <c r="UD132" s="35"/>
      <c r="UE132" s="35"/>
      <c r="UF132" s="35"/>
      <c r="UG132" s="35"/>
      <c r="UH132" s="35"/>
      <c r="UI132" s="35"/>
      <c r="UJ132" s="35"/>
      <c r="UK132" s="35"/>
      <c r="UL132" s="35"/>
      <c r="UM132" s="35"/>
      <c r="UN132" s="35"/>
      <c r="UO132" s="35"/>
      <c r="UP132" s="35"/>
      <c r="UQ132" s="35"/>
      <c r="UR132" s="35"/>
      <c r="US132" s="35"/>
      <c r="UT132" s="35"/>
      <c r="UU132" s="35"/>
      <c r="UV132" s="35"/>
      <c r="UW132" s="35"/>
      <c r="UX132" s="35"/>
      <c r="UY132" s="35"/>
      <c r="UZ132" s="35"/>
      <c r="VA132" s="35"/>
      <c r="VB132" s="35"/>
      <c r="VC132" s="35"/>
      <c r="VD132" s="35"/>
      <c r="VE132" s="35"/>
      <c r="VF132" s="35"/>
      <c r="VG132" s="35"/>
      <c r="VH132" s="35"/>
      <c r="VI132" s="35"/>
      <c r="VJ132" s="35"/>
      <c r="VK132" s="35"/>
      <c r="VL132" s="35"/>
      <c r="VM132" s="35"/>
      <c r="VN132" s="35"/>
      <c r="VO132" s="35"/>
      <c r="VP132" s="35"/>
      <c r="VQ132" s="35"/>
      <c r="VR132" s="35"/>
      <c r="VS132" s="35"/>
      <c r="VT132" s="35"/>
      <c r="VU132" s="35"/>
      <c r="VV132" s="35"/>
      <c r="VW132" s="35"/>
      <c r="VX132" s="35"/>
      <c r="VY132" s="35"/>
      <c r="VZ132" s="35"/>
      <c r="WA132" s="35"/>
      <c r="WB132" s="35"/>
      <c r="WC132" s="35"/>
      <c r="WD132" s="35"/>
      <c r="WE132" s="35"/>
      <c r="WF132" s="35"/>
      <c r="WG132" s="35"/>
      <c r="WH132" s="35"/>
      <c r="WI132" s="35"/>
      <c r="WJ132" s="35"/>
      <c r="WK132" s="35"/>
      <c r="WL132" s="35"/>
      <c r="WM132" s="35"/>
      <c r="WN132" s="35"/>
      <c r="WO132" s="35"/>
      <c r="WP132" s="35"/>
      <c r="WQ132" s="35"/>
      <c r="WR132" s="35"/>
      <c r="WS132" s="35"/>
      <c r="WT132" s="35"/>
      <c r="WU132" s="35"/>
      <c r="WV132" s="35"/>
      <c r="WW132" s="35"/>
      <c r="WX132" s="35"/>
      <c r="WY132" s="35"/>
      <c r="WZ132" s="35"/>
      <c r="XA132" s="35"/>
      <c r="XB132" s="35"/>
      <c r="XC132" s="35"/>
      <c r="XD132" s="35"/>
      <c r="XE132" s="35"/>
      <c r="XF132" s="35"/>
      <c r="XG132" s="35"/>
      <c r="XH132" s="35"/>
      <c r="XI132" s="35"/>
      <c r="XJ132" s="35"/>
      <c r="XK132" s="35"/>
      <c r="XL132" s="35"/>
      <c r="XM132" s="35"/>
      <c r="XN132" s="35"/>
      <c r="XO132" s="35"/>
      <c r="XP132" s="35"/>
      <c r="XQ132" s="35"/>
      <c r="XR132" s="35"/>
      <c r="XS132" s="35"/>
      <c r="XT132" s="35"/>
      <c r="XU132" s="35"/>
      <c r="XV132" s="35"/>
      <c r="XW132" s="35"/>
      <c r="XX132" s="35"/>
      <c r="XY132" s="35"/>
      <c r="XZ132" s="35"/>
      <c r="YA132" s="35"/>
      <c r="YB132" s="35"/>
      <c r="YC132" s="35"/>
      <c r="YD132" s="35"/>
      <c r="YE132" s="35"/>
      <c r="YF132" s="35"/>
      <c r="YG132" s="35"/>
      <c r="YH132" s="35"/>
      <c r="YI132" s="35"/>
      <c r="YJ132" s="35"/>
      <c r="YK132" s="35"/>
      <c r="YL132" s="35"/>
      <c r="YM132" s="35"/>
      <c r="YN132" s="35"/>
      <c r="YO132" s="35"/>
      <c r="YP132" s="35"/>
      <c r="YQ132" s="35"/>
      <c r="YR132" s="35"/>
      <c r="YS132" s="35"/>
      <c r="YT132" s="35"/>
      <c r="YU132" s="35"/>
      <c r="YV132" s="35"/>
      <c r="YW132" s="35"/>
      <c r="YX132" s="35"/>
      <c r="YY132" s="35"/>
      <c r="YZ132" s="35"/>
      <c r="ZA132" s="35"/>
      <c r="ZB132" s="35"/>
      <c r="ZC132" s="35"/>
      <c r="ZD132" s="35"/>
      <c r="ZE132" s="35"/>
      <c r="ZF132" s="35"/>
      <c r="ZG132" s="35"/>
      <c r="ZH132" s="35"/>
      <c r="ZI132" s="35"/>
      <c r="ZJ132" s="35"/>
      <c r="ZK132" s="35"/>
      <c r="ZL132" s="35"/>
      <c r="ZM132" s="35"/>
      <c r="ZN132" s="35"/>
      <c r="ZO132" s="35"/>
      <c r="ZP132" s="35"/>
      <c r="ZQ132" s="35"/>
      <c r="ZR132" s="35"/>
      <c r="ZS132" s="35"/>
      <c r="ZT132" s="35"/>
      <c r="ZU132" s="35"/>
      <c r="ZV132" s="35"/>
      <c r="ZW132" s="35"/>
      <c r="ZX132" s="35"/>
      <c r="ZY132" s="35"/>
      <c r="ZZ132" s="35"/>
      <c r="AAA132" s="35"/>
      <c r="AAB132" s="35"/>
      <c r="AAC132" s="35"/>
      <c r="AAD132" s="35"/>
      <c r="AAE132" s="35"/>
      <c r="AAF132" s="35"/>
      <c r="AAG132" s="35"/>
      <c r="AAH132" s="35"/>
      <c r="AAI132" s="35"/>
      <c r="AAJ132" s="35"/>
      <c r="AAK132" s="35"/>
      <c r="AAL132" s="35"/>
      <c r="AAM132" s="35"/>
      <c r="AAN132" s="35"/>
      <c r="AAO132" s="35"/>
      <c r="AAP132" s="35"/>
      <c r="AAQ132" s="35"/>
      <c r="AAR132" s="35"/>
      <c r="AAS132" s="35"/>
      <c r="AAT132" s="35"/>
      <c r="AAU132" s="35"/>
      <c r="AAV132" s="35"/>
      <c r="AAW132" s="35"/>
      <c r="AAX132" s="35"/>
      <c r="AAY132" s="35"/>
      <c r="AAZ132" s="35"/>
      <c r="ABA132" s="35"/>
      <c r="ABB132" s="35"/>
      <c r="ABC132" s="35"/>
      <c r="ABD132" s="35"/>
      <c r="ABE132" s="35"/>
      <c r="ABF132" s="35"/>
      <c r="ABG132" s="35"/>
      <c r="ABH132" s="35"/>
      <c r="ABI132" s="35"/>
      <c r="ABJ132" s="35"/>
      <c r="ABK132" s="35"/>
      <c r="ABL132" s="35"/>
      <c r="ABM132" s="35"/>
      <c r="ABN132" s="35"/>
      <c r="ABO132" s="35"/>
      <c r="ABP132" s="35"/>
      <c r="ABQ132" s="35"/>
      <c r="ABR132" s="35"/>
      <c r="ABS132" s="35"/>
      <c r="ABT132" s="35"/>
      <c r="ABU132" s="35"/>
      <c r="ABV132" s="35"/>
      <c r="ABW132" s="35"/>
      <c r="ABX132" s="35"/>
      <c r="ABY132" s="35"/>
      <c r="ABZ132" s="35"/>
      <c r="ACA132" s="35"/>
      <c r="ACB132" s="35"/>
      <c r="ACC132" s="35"/>
      <c r="ACD132" s="35"/>
      <c r="ACE132" s="35"/>
      <c r="ACF132" s="35"/>
      <c r="ACG132" s="35"/>
      <c r="ACH132" s="35"/>
      <c r="ACI132" s="35"/>
      <c r="ACJ132" s="35"/>
      <c r="ACK132" s="35"/>
      <c r="ACL132" s="35"/>
      <c r="ACM132" s="35"/>
      <c r="ACN132" s="35"/>
      <c r="ACO132" s="35"/>
      <c r="ACP132" s="35"/>
      <c r="ACQ132" s="35"/>
      <c r="ACR132" s="35"/>
      <c r="ACS132" s="35"/>
      <c r="ACT132" s="35"/>
      <c r="ACU132" s="35"/>
      <c r="ACV132" s="35"/>
      <c r="ACW132" s="35"/>
      <c r="ACX132" s="35"/>
      <c r="ACY132" s="35"/>
      <c r="ACZ132" s="35"/>
      <c r="ADA132" s="35"/>
      <c r="ADB132" s="35"/>
      <c r="ADC132" s="35"/>
      <c r="ADD132" s="35"/>
      <c r="ADE132" s="35"/>
      <c r="ADF132" s="35"/>
      <c r="ADG132" s="35"/>
      <c r="ADH132" s="35"/>
      <c r="ADI132" s="35"/>
      <c r="ADJ132" s="35"/>
      <c r="ADK132" s="35"/>
      <c r="ADL132" s="35"/>
      <c r="ADM132" s="35"/>
      <c r="ADN132" s="35"/>
      <c r="ADO132" s="35"/>
      <c r="ADP132" s="35"/>
      <c r="ADQ132" s="35"/>
      <c r="ADR132" s="35"/>
      <c r="ADS132" s="35"/>
      <c r="ADT132" s="35"/>
      <c r="ADU132" s="35"/>
      <c r="ADV132" s="35"/>
      <c r="ADW132" s="35"/>
      <c r="ADX132" s="35"/>
      <c r="ADY132" s="35"/>
      <c r="ADZ132" s="35"/>
      <c r="AEA132" s="35"/>
      <c r="AEB132" s="35"/>
      <c r="AEC132" s="35"/>
      <c r="AED132" s="35"/>
      <c r="AEE132" s="35"/>
      <c r="AEF132" s="35"/>
      <c r="AEG132" s="35"/>
      <c r="AEH132" s="35"/>
      <c r="AEI132" s="35"/>
      <c r="AEJ132" s="35"/>
      <c r="AEK132" s="35"/>
      <c r="AEL132" s="35"/>
      <c r="AEM132" s="35"/>
      <c r="AEN132" s="35"/>
      <c r="AEO132" s="35"/>
      <c r="AEP132" s="35"/>
      <c r="AEQ132" s="35"/>
      <c r="AER132" s="35"/>
      <c r="AES132" s="35"/>
      <c r="AET132" s="35"/>
      <c r="AEU132" s="35"/>
      <c r="AEV132" s="35"/>
      <c r="AEW132" s="35"/>
      <c r="AEX132" s="35"/>
      <c r="AEY132" s="35"/>
      <c r="AEZ132" s="35"/>
      <c r="AFA132" s="35"/>
      <c r="AFB132" s="35"/>
      <c r="AFC132" s="35"/>
      <c r="AFD132" s="35"/>
      <c r="AFE132" s="35"/>
      <c r="AFF132" s="35"/>
      <c r="AFG132" s="35"/>
      <c r="AFH132" s="35"/>
      <c r="AFI132" s="35"/>
      <c r="AFJ132" s="35"/>
      <c r="AFK132" s="35"/>
      <c r="AFL132" s="35"/>
      <c r="AFM132" s="35"/>
      <c r="AFN132" s="35"/>
      <c r="AFO132" s="35"/>
      <c r="AFP132" s="35"/>
      <c r="AFQ132" s="35"/>
      <c r="AFR132" s="35"/>
      <c r="AFS132" s="35"/>
      <c r="AFT132" s="35"/>
      <c r="AFU132" s="35"/>
      <c r="AFV132" s="35"/>
      <c r="AFW132" s="35"/>
      <c r="AFX132" s="35"/>
      <c r="AFY132" s="35"/>
      <c r="AFZ132" s="35"/>
      <c r="AGA132" s="35"/>
      <c r="AGB132" s="35"/>
      <c r="AGC132" s="35"/>
      <c r="AGD132" s="35"/>
      <c r="AGE132" s="35"/>
      <c r="AGF132" s="35"/>
      <c r="AGG132" s="35"/>
      <c r="AGH132" s="35"/>
      <c r="AGI132" s="35"/>
      <c r="AGJ132" s="35"/>
      <c r="AGK132" s="35"/>
      <c r="AGL132" s="35"/>
      <c r="AGM132" s="35"/>
      <c r="AGN132" s="35"/>
      <c r="AGO132" s="35"/>
      <c r="AGP132" s="35"/>
      <c r="AGQ132" s="35"/>
      <c r="AGR132" s="35"/>
      <c r="AGS132" s="35"/>
      <c r="AGT132" s="35"/>
      <c r="AGU132" s="35"/>
      <c r="AGV132" s="35"/>
      <c r="AGW132" s="35"/>
      <c r="AGX132" s="35"/>
      <c r="AGY132" s="35"/>
      <c r="AGZ132" s="35"/>
      <c r="AHA132" s="35"/>
      <c r="AHB132" s="35"/>
      <c r="AHC132" s="35"/>
      <c r="AHD132" s="35"/>
      <c r="AHE132" s="35"/>
      <c r="AHF132" s="35"/>
      <c r="AHG132" s="35"/>
      <c r="AHH132" s="35"/>
      <c r="AHI132" s="35"/>
      <c r="AHJ132" s="35"/>
      <c r="AHK132" s="35"/>
      <c r="AHL132" s="35"/>
      <c r="AHM132" s="35"/>
      <c r="AHN132" s="35"/>
      <c r="AHO132" s="35"/>
      <c r="AHP132" s="35"/>
      <c r="AHQ132" s="35"/>
      <c r="AHR132" s="35"/>
      <c r="AHS132" s="35"/>
      <c r="AHT132" s="35"/>
      <c r="AHU132" s="35"/>
      <c r="AHV132" s="35"/>
      <c r="AHW132" s="35"/>
      <c r="AHX132" s="35"/>
      <c r="AHY132" s="35"/>
      <c r="AHZ132" s="35"/>
      <c r="AIA132" s="35"/>
      <c r="AIB132" s="35"/>
      <c r="AIC132" s="35"/>
      <c r="AID132" s="35"/>
      <c r="AIE132" s="35"/>
      <c r="AIF132" s="35"/>
      <c r="AIG132" s="35"/>
      <c r="AIH132" s="35"/>
      <c r="AII132" s="35"/>
      <c r="AIJ132" s="35"/>
      <c r="AIK132" s="35"/>
      <c r="AIL132" s="35"/>
      <c r="AIM132" s="35"/>
      <c r="AIN132" s="35"/>
      <c r="AIO132" s="35"/>
      <c r="AIP132" s="35"/>
      <c r="AIQ132" s="35"/>
      <c r="AIR132" s="35"/>
      <c r="AIS132" s="35"/>
      <c r="AIT132" s="35"/>
      <c r="AIU132" s="35"/>
      <c r="AIV132" s="35"/>
      <c r="AIW132" s="35"/>
      <c r="AIX132" s="35"/>
      <c r="AIY132" s="35"/>
      <c r="AIZ132" s="35"/>
      <c r="AJA132" s="35"/>
      <c r="AJB132" s="35"/>
      <c r="AJC132" s="35"/>
      <c r="AJD132" s="35"/>
      <c r="AJE132" s="35"/>
      <c r="AJF132" s="35"/>
      <c r="AJG132" s="35"/>
      <c r="AJH132" s="35"/>
      <c r="AJI132" s="35"/>
      <c r="AJJ132" s="35"/>
      <c r="AJK132" s="35"/>
      <c r="AJL132" s="35"/>
      <c r="AJM132" s="35"/>
      <c r="AJN132" s="35"/>
      <c r="AJO132" s="35"/>
      <c r="AJP132" s="35"/>
      <c r="AJQ132" s="35"/>
      <c r="AJR132" s="35"/>
      <c r="AJS132" s="35"/>
      <c r="AJT132" s="35"/>
      <c r="AJU132" s="35"/>
      <c r="AJV132" s="35"/>
      <c r="AJW132" s="35"/>
      <c r="AJX132" s="35"/>
      <c r="AJY132" s="35"/>
      <c r="AJZ132" s="35"/>
      <c r="AKA132" s="35"/>
      <c r="AKB132" s="35"/>
      <c r="AKC132" s="35"/>
      <c r="AKD132" s="35"/>
      <c r="AKE132" s="35"/>
      <c r="AKF132" s="35"/>
      <c r="AKG132" s="35"/>
      <c r="AKH132" s="35"/>
      <c r="AKI132" s="35"/>
      <c r="AKJ132" s="35"/>
      <c r="AKK132" s="35"/>
      <c r="AKL132" s="35"/>
      <c r="AKM132" s="35"/>
      <c r="AKN132" s="35"/>
      <c r="AKO132" s="35"/>
      <c r="AKP132" s="35"/>
      <c r="AKQ132" s="35"/>
      <c r="AKR132" s="35"/>
      <c r="AKS132" s="35"/>
      <c r="AKT132" s="35"/>
      <c r="AKU132" s="35"/>
      <c r="AKV132" s="35"/>
      <c r="AKW132" s="35"/>
      <c r="AKX132" s="35"/>
      <c r="AKY132" s="35"/>
      <c r="AKZ132" s="35"/>
      <c r="ALA132" s="35"/>
      <c r="ALB132" s="35"/>
      <c r="ALC132" s="35"/>
      <c r="ALD132" s="35"/>
      <c r="ALE132" s="35"/>
      <c r="ALF132" s="35"/>
      <c r="ALG132" s="35"/>
      <c r="ALH132" s="35"/>
      <c r="ALI132" s="35"/>
      <c r="ALJ132" s="35"/>
      <c r="ALK132" s="35"/>
      <c r="ALL132" s="35"/>
      <c r="ALM132" s="35"/>
      <c r="ALN132" s="35"/>
      <c r="ALO132" s="35"/>
      <c r="ALP132" s="35"/>
      <c r="ALQ132" s="35"/>
      <c r="ALR132" s="35"/>
      <c r="ALS132" s="35"/>
      <c r="ALT132" s="35"/>
      <c r="ALU132" s="35"/>
      <c r="ALV132" s="35"/>
      <c r="ALW132" s="35"/>
      <c r="ALX132" s="35"/>
      <c r="ALY132" s="35"/>
      <c r="ALZ132" s="35"/>
      <c r="AMA132" s="35"/>
      <c r="AMB132" s="35"/>
      <c r="AMC132" s="35"/>
      <c r="AMD132" s="35"/>
      <c r="AME132" s="35"/>
      <c r="AMF132" s="35"/>
      <c r="AMG132" s="35"/>
      <c r="AMH132" s="35"/>
      <c r="AMI132" s="35"/>
      <c r="AMJ132" s="35"/>
      <c r="AMK132" s="35"/>
    </row>
    <row r="133" s="1" customFormat="1" ht="20.1" customHeight="1" spans="1:1025">
      <c r="A133" s="11"/>
      <c r="B133" s="11">
        <v>130</v>
      </c>
      <c r="C133" s="12"/>
      <c r="D133" s="13"/>
      <c r="E133" s="14"/>
      <c r="F133" s="14"/>
      <c r="G133" s="13"/>
      <c r="H133" s="15"/>
      <c r="I133" s="20">
        <v>42285</v>
      </c>
      <c r="J133" s="13">
        <v>28</v>
      </c>
      <c r="K133" s="21">
        <v>8.449</v>
      </c>
      <c r="L133" s="22">
        <f t="shared" ref="L133:L159" si="12">K133/0.003375</f>
        <v>2503.40740740741</v>
      </c>
      <c r="M133" s="23">
        <v>430.5</v>
      </c>
      <c r="N133" s="15">
        <f t="shared" ref="N133:N159" si="13">M133/22.5</f>
        <v>19.1333333333333</v>
      </c>
      <c r="O133" s="15">
        <f>AVERAGE(N133:N135)</f>
        <v>19.3614814814815</v>
      </c>
      <c r="P133" s="15">
        <f>(O133/15)*100</f>
        <v>129.076543209877</v>
      </c>
      <c r="Q133" s="30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3"/>
      <c r="AG133" s="34"/>
      <c r="AH133" s="34"/>
      <c r="AI133" s="34"/>
      <c r="AJ133" s="34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  <c r="BJ133" s="35"/>
      <c r="BK133" s="35"/>
      <c r="BL133" s="35"/>
      <c r="BM133" s="35"/>
      <c r="BN133" s="35"/>
      <c r="BO133" s="35"/>
      <c r="BP133" s="35"/>
      <c r="BQ133" s="35"/>
      <c r="BR133" s="35"/>
      <c r="BS133" s="35"/>
      <c r="BT133" s="35"/>
      <c r="BU133" s="35"/>
      <c r="BV133" s="35"/>
      <c r="BW133" s="35"/>
      <c r="BX133" s="35"/>
      <c r="BY133" s="35"/>
      <c r="BZ133" s="35"/>
      <c r="CA133" s="35"/>
      <c r="CB133" s="35"/>
      <c r="CC133" s="35"/>
      <c r="CD133" s="35"/>
      <c r="CE133" s="35"/>
      <c r="CF133" s="35"/>
      <c r="CG133" s="35"/>
      <c r="CH133" s="35"/>
      <c r="CI133" s="35"/>
      <c r="CJ133" s="35"/>
      <c r="CK133" s="35"/>
      <c r="CL133" s="35"/>
      <c r="CM133" s="35"/>
      <c r="CN133" s="35"/>
      <c r="CO133" s="35"/>
      <c r="CP133" s="35"/>
      <c r="CQ133" s="35"/>
      <c r="CR133" s="35"/>
      <c r="CS133" s="35"/>
      <c r="CT133" s="35"/>
      <c r="CU133" s="35"/>
      <c r="CV133" s="35"/>
      <c r="CW133" s="35"/>
      <c r="CX133" s="35"/>
      <c r="CY133" s="35"/>
      <c r="CZ133" s="35"/>
      <c r="DA133" s="35"/>
      <c r="DB133" s="35"/>
      <c r="DC133" s="35"/>
      <c r="DD133" s="35"/>
      <c r="DE133" s="35"/>
      <c r="DF133" s="35"/>
      <c r="DG133" s="35"/>
      <c r="DH133" s="35"/>
      <c r="DI133" s="35"/>
      <c r="DJ133" s="35"/>
      <c r="DK133" s="35"/>
      <c r="DL133" s="35"/>
      <c r="DM133" s="35"/>
      <c r="DN133" s="35"/>
      <c r="DO133" s="35"/>
      <c r="DP133" s="35"/>
      <c r="DQ133" s="35"/>
      <c r="DR133" s="35"/>
      <c r="DS133" s="35"/>
      <c r="DT133" s="35"/>
      <c r="DU133" s="35"/>
      <c r="DV133" s="35"/>
      <c r="DW133" s="35"/>
      <c r="DX133" s="35"/>
      <c r="DY133" s="35"/>
      <c r="DZ133" s="35"/>
      <c r="EA133" s="35"/>
      <c r="EB133" s="35"/>
      <c r="EC133" s="35"/>
      <c r="ED133" s="35"/>
      <c r="EE133" s="35"/>
      <c r="EF133" s="35"/>
      <c r="EG133" s="35"/>
      <c r="EH133" s="35"/>
      <c r="EI133" s="35"/>
      <c r="EJ133" s="35"/>
      <c r="EK133" s="35"/>
      <c r="EL133" s="35"/>
      <c r="EM133" s="35"/>
      <c r="EN133" s="35"/>
      <c r="EO133" s="35"/>
      <c r="EP133" s="35"/>
      <c r="EQ133" s="35"/>
      <c r="ER133" s="35"/>
      <c r="ES133" s="35"/>
      <c r="ET133" s="35"/>
      <c r="EU133" s="35"/>
      <c r="EV133" s="35"/>
      <c r="EW133" s="35"/>
      <c r="EX133" s="35"/>
      <c r="EY133" s="35"/>
      <c r="EZ133" s="35"/>
      <c r="FA133" s="35"/>
      <c r="FB133" s="35"/>
      <c r="FC133" s="35"/>
      <c r="FD133" s="35"/>
      <c r="FE133" s="35"/>
      <c r="FF133" s="35"/>
      <c r="FG133" s="35"/>
      <c r="FH133" s="35"/>
      <c r="FI133" s="35"/>
      <c r="FJ133" s="35"/>
      <c r="FK133" s="35"/>
      <c r="FL133" s="35"/>
      <c r="FM133" s="35"/>
      <c r="FN133" s="35"/>
      <c r="FO133" s="35"/>
      <c r="FP133" s="35"/>
      <c r="FQ133" s="35"/>
      <c r="FR133" s="35"/>
      <c r="FS133" s="35"/>
      <c r="FT133" s="35"/>
      <c r="FU133" s="35"/>
      <c r="FV133" s="35"/>
      <c r="FW133" s="35"/>
      <c r="FX133" s="35"/>
      <c r="FY133" s="35"/>
      <c r="FZ133" s="35"/>
      <c r="GA133" s="35"/>
      <c r="GB133" s="35"/>
      <c r="GC133" s="35"/>
      <c r="GD133" s="35"/>
      <c r="GE133" s="35"/>
      <c r="GF133" s="35"/>
      <c r="GG133" s="35"/>
      <c r="GH133" s="35"/>
      <c r="GI133" s="35"/>
      <c r="GJ133" s="35"/>
      <c r="GK133" s="35"/>
      <c r="GL133" s="35"/>
      <c r="GM133" s="35"/>
      <c r="GN133" s="35"/>
      <c r="GO133" s="35"/>
      <c r="GP133" s="35"/>
      <c r="GQ133" s="35"/>
      <c r="GR133" s="35"/>
      <c r="GS133" s="35"/>
      <c r="GT133" s="35"/>
      <c r="GU133" s="35"/>
      <c r="GV133" s="35"/>
      <c r="GW133" s="35"/>
      <c r="GX133" s="35"/>
      <c r="GY133" s="35"/>
      <c r="GZ133" s="35"/>
      <c r="HA133" s="35"/>
      <c r="HB133" s="35"/>
      <c r="HC133" s="35"/>
      <c r="HD133" s="35"/>
      <c r="HE133" s="35"/>
      <c r="HF133" s="35"/>
      <c r="HG133" s="35"/>
      <c r="HH133" s="35"/>
      <c r="HI133" s="35"/>
      <c r="HJ133" s="35"/>
      <c r="HK133" s="35"/>
      <c r="HL133" s="35"/>
      <c r="HM133" s="35"/>
      <c r="HN133" s="35"/>
      <c r="HO133" s="35"/>
      <c r="HP133" s="35"/>
      <c r="HQ133" s="35"/>
      <c r="HR133" s="35"/>
      <c r="HS133" s="35"/>
      <c r="HT133" s="35"/>
      <c r="HU133" s="35"/>
      <c r="HV133" s="35"/>
      <c r="HW133" s="35"/>
      <c r="HX133" s="35"/>
      <c r="HY133" s="35"/>
      <c r="HZ133" s="35"/>
      <c r="IA133" s="35"/>
      <c r="IB133" s="35"/>
      <c r="IC133" s="35"/>
      <c r="ID133" s="35"/>
      <c r="IE133" s="35"/>
      <c r="IF133" s="35"/>
      <c r="IG133" s="35"/>
      <c r="IH133" s="35"/>
      <c r="II133" s="35"/>
      <c r="IJ133" s="35"/>
      <c r="IK133" s="35"/>
      <c r="IL133" s="35"/>
      <c r="IM133" s="35"/>
      <c r="IN133" s="35"/>
      <c r="IO133" s="35"/>
      <c r="IP133" s="35"/>
      <c r="IQ133" s="35"/>
      <c r="IR133" s="35"/>
      <c r="IS133" s="35"/>
      <c r="IT133" s="35"/>
      <c r="IU133" s="35"/>
      <c r="IV133" s="35"/>
      <c r="IW133" s="35"/>
      <c r="IX133" s="35"/>
      <c r="IY133" s="35"/>
      <c r="IZ133" s="35"/>
      <c r="JA133" s="35"/>
      <c r="JB133" s="35"/>
      <c r="JC133" s="35"/>
      <c r="JD133" s="35"/>
      <c r="JE133" s="35"/>
      <c r="JF133" s="35"/>
      <c r="JG133" s="35"/>
      <c r="JH133" s="35"/>
      <c r="JI133" s="35"/>
      <c r="JJ133" s="35"/>
      <c r="JK133" s="35"/>
      <c r="JL133" s="35"/>
      <c r="JM133" s="35"/>
      <c r="JN133" s="35"/>
      <c r="JO133" s="35"/>
      <c r="JP133" s="35"/>
      <c r="JQ133" s="35"/>
      <c r="JR133" s="35"/>
      <c r="JS133" s="35"/>
      <c r="JT133" s="35"/>
      <c r="JU133" s="35"/>
      <c r="JV133" s="35"/>
      <c r="JW133" s="35"/>
      <c r="JX133" s="35"/>
      <c r="JY133" s="35"/>
      <c r="JZ133" s="35"/>
      <c r="KA133" s="35"/>
      <c r="KB133" s="35"/>
      <c r="KC133" s="35"/>
      <c r="KD133" s="35"/>
      <c r="KE133" s="35"/>
      <c r="KF133" s="35"/>
      <c r="KG133" s="35"/>
      <c r="KH133" s="35"/>
      <c r="KI133" s="35"/>
      <c r="KJ133" s="35"/>
      <c r="KK133" s="35"/>
      <c r="KL133" s="35"/>
      <c r="KM133" s="35"/>
      <c r="KN133" s="35"/>
      <c r="KO133" s="35"/>
      <c r="KP133" s="35"/>
      <c r="KQ133" s="35"/>
      <c r="KR133" s="35"/>
      <c r="KS133" s="35"/>
      <c r="KT133" s="35"/>
      <c r="KU133" s="35"/>
      <c r="KV133" s="35"/>
      <c r="KW133" s="35"/>
      <c r="KX133" s="35"/>
      <c r="KY133" s="35"/>
      <c r="KZ133" s="35"/>
      <c r="LA133" s="35"/>
      <c r="LB133" s="35"/>
      <c r="LC133" s="35"/>
      <c r="LD133" s="35"/>
      <c r="LE133" s="35"/>
      <c r="LF133" s="35"/>
      <c r="LG133" s="35"/>
      <c r="LH133" s="35"/>
      <c r="LI133" s="35"/>
      <c r="LJ133" s="35"/>
      <c r="LK133" s="35"/>
      <c r="LL133" s="35"/>
      <c r="LM133" s="35"/>
      <c r="LN133" s="35"/>
      <c r="LO133" s="35"/>
      <c r="LP133" s="35"/>
      <c r="LQ133" s="35"/>
      <c r="LR133" s="35"/>
      <c r="LS133" s="35"/>
      <c r="LT133" s="35"/>
      <c r="LU133" s="35"/>
      <c r="LV133" s="35"/>
      <c r="LW133" s="35"/>
      <c r="LX133" s="35"/>
      <c r="LY133" s="35"/>
      <c r="LZ133" s="35"/>
      <c r="MA133" s="35"/>
      <c r="MB133" s="35"/>
      <c r="MC133" s="35"/>
      <c r="MD133" s="35"/>
      <c r="ME133" s="35"/>
      <c r="MF133" s="35"/>
      <c r="MG133" s="35"/>
      <c r="MH133" s="35"/>
      <c r="MI133" s="35"/>
      <c r="MJ133" s="35"/>
      <c r="MK133" s="35"/>
      <c r="ML133" s="35"/>
      <c r="MM133" s="35"/>
      <c r="MN133" s="35"/>
      <c r="MO133" s="35"/>
      <c r="MP133" s="35"/>
      <c r="MQ133" s="35"/>
      <c r="MR133" s="35"/>
      <c r="MS133" s="35"/>
      <c r="MT133" s="35"/>
      <c r="MU133" s="35"/>
      <c r="MV133" s="35"/>
      <c r="MW133" s="35"/>
      <c r="MX133" s="35"/>
      <c r="MY133" s="35"/>
      <c r="MZ133" s="35"/>
      <c r="NA133" s="35"/>
      <c r="NB133" s="35"/>
      <c r="NC133" s="35"/>
      <c r="ND133" s="35"/>
      <c r="NE133" s="35"/>
      <c r="NF133" s="35"/>
      <c r="NG133" s="35"/>
      <c r="NH133" s="35"/>
      <c r="NI133" s="35"/>
      <c r="NJ133" s="35"/>
      <c r="NK133" s="35"/>
      <c r="NL133" s="35"/>
      <c r="NM133" s="35"/>
      <c r="NN133" s="35"/>
      <c r="NO133" s="35"/>
      <c r="NP133" s="35"/>
      <c r="NQ133" s="35"/>
      <c r="NR133" s="35"/>
      <c r="NS133" s="35"/>
      <c r="NT133" s="35"/>
      <c r="NU133" s="35"/>
      <c r="NV133" s="35"/>
      <c r="NW133" s="35"/>
      <c r="NX133" s="35"/>
      <c r="NY133" s="35"/>
      <c r="NZ133" s="35"/>
      <c r="OA133" s="35"/>
      <c r="OB133" s="35"/>
      <c r="OC133" s="35"/>
      <c r="OD133" s="35"/>
      <c r="OE133" s="35"/>
      <c r="OF133" s="35"/>
      <c r="OG133" s="35"/>
      <c r="OH133" s="35"/>
      <c r="OI133" s="35"/>
      <c r="OJ133" s="35"/>
      <c r="OK133" s="35"/>
      <c r="OL133" s="35"/>
      <c r="OM133" s="35"/>
      <c r="ON133" s="35"/>
      <c r="OO133" s="35"/>
      <c r="OP133" s="35"/>
      <c r="OQ133" s="35"/>
      <c r="OR133" s="35"/>
      <c r="OS133" s="35"/>
      <c r="OT133" s="35"/>
      <c r="OU133" s="35"/>
      <c r="OV133" s="35"/>
      <c r="OW133" s="35"/>
      <c r="OX133" s="35"/>
      <c r="OY133" s="35"/>
      <c r="OZ133" s="35"/>
      <c r="PA133" s="35"/>
      <c r="PB133" s="35"/>
      <c r="PC133" s="35"/>
      <c r="PD133" s="35"/>
      <c r="PE133" s="35"/>
      <c r="PF133" s="35"/>
      <c r="PG133" s="35"/>
      <c r="PH133" s="35"/>
      <c r="PI133" s="35"/>
      <c r="PJ133" s="35"/>
      <c r="PK133" s="35"/>
      <c r="PL133" s="35"/>
      <c r="PM133" s="35"/>
      <c r="PN133" s="35"/>
      <c r="PO133" s="35"/>
      <c r="PP133" s="35"/>
      <c r="PQ133" s="35"/>
      <c r="PR133" s="35"/>
      <c r="PS133" s="35"/>
      <c r="PT133" s="35"/>
      <c r="PU133" s="35"/>
      <c r="PV133" s="35"/>
      <c r="PW133" s="35"/>
      <c r="PX133" s="35"/>
      <c r="PY133" s="35"/>
      <c r="PZ133" s="35"/>
      <c r="QA133" s="35"/>
      <c r="QB133" s="35"/>
      <c r="QC133" s="35"/>
      <c r="QD133" s="35"/>
      <c r="QE133" s="35"/>
      <c r="QF133" s="35"/>
      <c r="QG133" s="35"/>
      <c r="QH133" s="35"/>
      <c r="QI133" s="35"/>
      <c r="QJ133" s="35"/>
      <c r="QK133" s="35"/>
      <c r="QL133" s="35"/>
      <c r="QM133" s="35"/>
      <c r="QN133" s="35"/>
      <c r="QO133" s="35"/>
      <c r="QP133" s="35"/>
      <c r="QQ133" s="35"/>
      <c r="QR133" s="35"/>
      <c r="QS133" s="35"/>
      <c r="QT133" s="35"/>
      <c r="QU133" s="35"/>
      <c r="QV133" s="35"/>
      <c r="QW133" s="35"/>
      <c r="QX133" s="35"/>
      <c r="QY133" s="35"/>
      <c r="QZ133" s="35"/>
      <c r="RA133" s="35"/>
      <c r="RB133" s="35"/>
      <c r="RC133" s="35"/>
      <c r="RD133" s="35"/>
      <c r="RE133" s="35"/>
      <c r="RF133" s="35"/>
      <c r="RG133" s="35"/>
      <c r="RH133" s="35"/>
      <c r="RI133" s="35"/>
      <c r="RJ133" s="35"/>
      <c r="RK133" s="35"/>
      <c r="RL133" s="35"/>
      <c r="RM133" s="35"/>
      <c r="RN133" s="35"/>
      <c r="RO133" s="35"/>
      <c r="RP133" s="35"/>
      <c r="RQ133" s="35"/>
      <c r="RR133" s="35"/>
      <c r="RS133" s="35"/>
      <c r="RT133" s="35"/>
      <c r="RU133" s="35"/>
      <c r="RV133" s="35"/>
      <c r="RW133" s="35"/>
      <c r="RX133" s="35"/>
      <c r="RY133" s="35"/>
      <c r="RZ133" s="35"/>
      <c r="SA133" s="35"/>
      <c r="SB133" s="35"/>
      <c r="SC133" s="35"/>
      <c r="SD133" s="35"/>
      <c r="SE133" s="35"/>
      <c r="SF133" s="35"/>
      <c r="SG133" s="35"/>
      <c r="SH133" s="35"/>
      <c r="SI133" s="35"/>
      <c r="SJ133" s="35"/>
      <c r="SK133" s="35"/>
      <c r="SL133" s="35"/>
      <c r="SM133" s="35"/>
      <c r="SN133" s="35"/>
      <c r="SO133" s="35"/>
      <c r="SP133" s="35"/>
      <c r="SQ133" s="35"/>
      <c r="SR133" s="35"/>
      <c r="SS133" s="35"/>
      <c r="ST133" s="35"/>
      <c r="SU133" s="35"/>
      <c r="SV133" s="35"/>
      <c r="SW133" s="35"/>
      <c r="SX133" s="35"/>
      <c r="SY133" s="35"/>
      <c r="SZ133" s="35"/>
      <c r="TA133" s="35"/>
      <c r="TB133" s="35"/>
      <c r="TC133" s="35"/>
      <c r="TD133" s="35"/>
      <c r="TE133" s="35"/>
      <c r="TF133" s="35"/>
      <c r="TG133" s="35"/>
      <c r="TH133" s="35"/>
      <c r="TI133" s="35"/>
      <c r="TJ133" s="35"/>
      <c r="TK133" s="35"/>
      <c r="TL133" s="35"/>
      <c r="TM133" s="35"/>
      <c r="TN133" s="35"/>
      <c r="TO133" s="35"/>
      <c r="TP133" s="35"/>
      <c r="TQ133" s="35"/>
      <c r="TR133" s="35"/>
      <c r="TS133" s="35"/>
      <c r="TT133" s="35"/>
      <c r="TU133" s="35"/>
      <c r="TV133" s="35"/>
      <c r="TW133" s="35"/>
      <c r="TX133" s="35"/>
      <c r="TY133" s="35"/>
      <c r="TZ133" s="35"/>
      <c r="UA133" s="35"/>
      <c r="UB133" s="35"/>
      <c r="UC133" s="35"/>
      <c r="UD133" s="35"/>
      <c r="UE133" s="35"/>
      <c r="UF133" s="35"/>
      <c r="UG133" s="35"/>
      <c r="UH133" s="35"/>
      <c r="UI133" s="35"/>
      <c r="UJ133" s="35"/>
      <c r="UK133" s="35"/>
      <c r="UL133" s="35"/>
      <c r="UM133" s="35"/>
      <c r="UN133" s="35"/>
      <c r="UO133" s="35"/>
      <c r="UP133" s="35"/>
      <c r="UQ133" s="35"/>
      <c r="UR133" s="35"/>
      <c r="US133" s="35"/>
      <c r="UT133" s="35"/>
      <c r="UU133" s="35"/>
      <c r="UV133" s="35"/>
      <c r="UW133" s="35"/>
      <c r="UX133" s="35"/>
      <c r="UY133" s="35"/>
      <c r="UZ133" s="35"/>
      <c r="VA133" s="35"/>
      <c r="VB133" s="35"/>
      <c r="VC133" s="35"/>
      <c r="VD133" s="35"/>
      <c r="VE133" s="35"/>
      <c r="VF133" s="35"/>
      <c r="VG133" s="35"/>
      <c r="VH133" s="35"/>
      <c r="VI133" s="35"/>
      <c r="VJ133" s="35"/>
      <c r="VK133" s="35"/>
      <c r="VL133" s="35"/>
      <c r="VM133" s="35"/>
      <c r="VN133" s="35"/>
      <c r="VO133" s="35"/>
      <c r="VP133" s="35"/>
      <c r="VQ133" s="35"/>
      <c r="VR133" s="35"/>
      <c r="VS133" s="35"/>
      <c r="VT133" s="35"/>
      <c r="VU133" s="35"/>
      <c r="VV133" s="35"/>
      <c r="VW133" s="35"/>
      <c r="VX133" s="35"/>
      <c r="VY133" s="35"/>
      <c r="VZ133" s="35"/>
      <c r="WA133" s="35"/>
      <c r="WB133" s="35"/>
      <c r="WC133" s="35"/>
      <c r="WD133" s="35"/>
      <c r="WE133" s="35"/>
      <c r="WF133" s="35"/>
      <c r="WG133" s="35"/>
      <c r="WH133" s="35"/>
      <c r="WI133" s="35"/>
      <c r="WJ133" s="35"/>
      <c r="WK133" s="35"/>
      <c r="WL133" s="35"/>
      <c r="WM133" s="35"/>
      <c r="WN133" s="35"/>
      <c r="WO133" s="35"/>
      <c r="WP133" s="35"/>
      <c r="WQ133" s="35"/>
      <c r="WR133" s="35"/>
      <c r="WS133" s="35"/>
      <c r="WT133" s="35"/>
      <c r="WU133" s="35"/>
      <c r="WV133" s="35"/>
      <c r="WW133" s="35"/>
      <c r="WX133" s="35"/>
      <c r="WY133" s="35"/>
      <c r="WZ133" s="35"/>
      <c r="XA133" s="35"/>
      <c r="XB133" s="35"/>
      <c r="XC133" s="35"/>
      <c r="XD133" s="35"/>
      <c r="XE133" s="35"/>
      <c r="XF133" s="35"/>
      <c r="XG133" s="35"/>
      <c r="XH133" s="35"/>
      <c r="XI133" s="35"/>
      <c r="XJ133" s="35"/>
      <c r="XK133" s="35"/>
      <c r="XL133" s="35"/>
      <c r="XM133" s="35"/>
      <c r="XN133" s="35"/>
      <c r="XO133" s="35"/>
      <c r="XP133" s="35"/>
      <c r="XQ133" s="35"/>
      <c r="XR133" s="35"/>
      <c r="XS133" s="35"/>
      <c r="XT133" s="35"/>
      <c r="XU133" s="35"/>
      <c r="XV133" s="35"/>
      <c r="XW133" s="35"/>
      <c r="XX133" s="35"/>
      <c r="XY133" s="35"/>
      <c r="XZ133" s="35"/>
      <c r="YA133" s="35"/>
      <c r="YB133" s="35"/>
      <c r="YC133" s="35"/>
      <c r="YD133" s="35"/>
      <c r="YE133" s="35"/>
      <c r="YF133" s="35"/>
      <c r="YG133" s="35"/>
      <c r="YH133" s="35"/>
      <c r="YI133" s="35"/>
      <c r="YJ133" s="35"/>
      <c r="YK133" s="35"/>
      <c r="YL133" s="35"/>
      <c r="YM133" s="35"/>
      <c r="YN133" s="35"/>
      <c r="YO133" s="35"/>
      <c r="YP133" s="35"/>
      <c r="YQ133" s="35"/>
      <c r="YR133" s="35"/>
      <c r="YS133" s="35"/>
      <c r="YT133" s="35"/>
      <c r="YU133" s="35"/>
      <c r="YV133" s="35"/>
      <c r="YW133" s="35"/>
      <c r="YX133" s="35"/>
      <c r="YY133" s="35"/>
      <c r="YZ133" s="35"/>
      <c r="ZA133" s="35"/>
      <c r="ZB133" s="35"/>
      <c r="ZC133" s="35"/>
      <c r="ZD133" s="35"/>
      <c r="ZE133" s="35"/>
      <c r="ZF133" s="35"/>
      <c r="ZG133" s="35"/>
      <c r="ZH133" s="35"/>
      <c r="ZI133" s="35"/>
      <c r="ZJ133" s="35"/>
      <c r="ZK133" s="35"/>
      <c r="ZL133" s="35"/>
      <c r="ZM133" s="35"/>
      <c r="ZN133" s="35"/>
      <c r="ZO133" s="35"/>
      <c r="ZP133" s="35"/>
      <c r="ZQ133" s="35"/>
      <c r="ZR133" s="35"/>
      <c r="ZS133" s="35"/>
      <c r="ZT133" s="35"/>
      <c r="ZU133" s="35"/>
      <c r="ZV133" s="35"/>
      <c r="ZW133" s="35"/>
      <c r="ZX133" s="35"/>
      <c r="ZY133" s="35"/>
      <c r="ZZ133" s="35"/>
      <c r="AAA133" s="35"/>
      <c r="AAB133" s="35"/>
      <c r="AAC133" s="35"/>
      <c r="AAD133" s="35"/>
      <c r="AAE133" s="35"/>
      <c r="AAF133" s="35"/>
      <c r="AAG133" s="35"/>
      <c r="AAH133" s="35"/>
      <c r="AAI133" s="35"/>
      <c r="AAJ133" s="35"/>
      <c r="AAK133" s="35"/>
      <c r="AAL133" s="35"/>
      <c r="AAM133" s="35"/>
      <c r="AAN133" s="35"/>
      <c r="AAO133" s="35"/>
      <c r="AAP133" s="35"/>
      <c r="AAQ133" s="35"/>
      <c r="AAR133" s="35"/>
      <c r="AAS133" s="35"/>
      <c r="AAT133" s="35"/>
      <c r="AAU133" s="35"/>
      <c r="AAV133" s="35"/>
      <c r="AAW133" s="35"/>
      <c r="AAX133" s="35"/>
      <c r="AAY133" s="35"/>
      <c r="AAZ133" s="35"/>
      <c r="ABA133" s="35"/>
      <c r="ABB133" s="35"/>
      <c r="ABC133" s="35"/>
      <c r="ABD133" s="35"/>
      <c r="ABE133" s="35"/>
      <c r="ABF133" s="35"/>
      <c r="ABG133" s="35"/>
      <c r="ABH133" s="35"/>
      <c r="ABI133" s="35"/>
      <c r="ABJ133" s="35"/>
      <c r="ABK133" s="35"/>
      <c r="ABL133" s="35"/>
      <c r="ABM133" s="35"/>
      <c r="ABN133" s="35"/>
      <c r="ABO133" s="35"/>
      <c r="ABP133" s="35"/>
      <c r="ABQ133" s="35"/>
      <c r="ABR133" s="35"/>
      <c r="ABS133" s="35"/>
      <c r="ABT133" s="35"/>
      <c r="ABU133" s="35"/>
      <c r="ABV133" s="35"/>
      <c r="ABW133" s="35"/>
      <c r="ABX133" s="35"/>
      <c r="ABY133" s="35"/>
      <c r="ABZ133" s="35"/>
      <c r="ACA133" s="35"/>
      <c r="ACB133" s="35"/>
      <c r="ACC133" s="35"/>
      <c r="ACD133" s="35"/>
      <c r="ACE133" s="35"/>
      <c r="ACF133" s="35"/>
      <c r="ACG133" s="35"/>
      <c r="ACH133" s="35"/>
      <c r="ACI133" s="35"/>
      <c r="ACJ133" s="35"/>
      <c r="ACK133" s="35"/>
      <c r="ACL133" s="35"/>
      <c r="ACM133" s="35"/>
      <c r="ACN133" s="35"/>
      <c r="ACO133" s="35"/>
      <c r="ACP133" s="35"/>
      <c r="ACQ133" s="35"/>
      <c r="ACR133" s="35"/>
      <c r="ACS133" s="35"/>
      <c r="ACT133" s="35"/>
      <c r="ACU133" s="35"/>
      <c r="ACV133" s="35"/>
      <c r="ACW133" s="35"/>
      <c r="ACX133" s="35"/>
      <c r="ACY133" s="35"/>
      <c r="ACZ133" s="35"/>
      <c r="ADA133" s="35"/>
      <c r="ADB133" s="35"/>
      <c r="ADC133" s="35"/>
      <c r="ADD133" s="35"/>
      <c r="ADE133" s="35"/>
      <c r="ADF133" s="35"/>
      <c r="ADG133" s="35"/>
      <c r="ADH133" s="35"/>
      <c r="ADI133" s="35"/>
      <c r="ADJ133" s="35"/>
      <c r="ADK133" s="35"/>
      <c r="ADL133" s="35"/>
      <c r="ADM133" s="35"/>
      <c r="ADN133" s="35"/>
      <c r="ADO133" s="35"/>
      <c r="ADP133" s="35"/>
      <c r="ADQ133" s="35"/>
      <c r="ADR133" s="35"/>
      <c r="ADS133" s="35"/>
      <c r="ADT133" s="35"/>
      <c r="ADU133" s="35"/>
      <c r="ADV133" s="35"/>
      <c r="ADW133" s="35"/>
      <c r="ADX133" s="35"/>
      <c r="ADY133" s="35"/>
      <c r="ADZ133" s="35"/>
      <c r="AEA133" s="35"/>
      <c r="AEB133" s="35"/>
      <c r="AEC133" s="35"/>
      <c r="AED133" s="35"/>
      <c r="AEE133" s="35"/>
      <c r="AEF133" s="35"/>
      <c r="AEG133" s="35"/>
      <c r="AEH133" s="35"/>
      <c r="AEI133" s="35"/>
      <c r="AEJ133" s="35"/>
      <c r="AEK133" s="35"/>
      <c r="AEL133" s="35"/>
      <c r="AEM133" s="35"/>
      <c r="AEN133" s="35"/>
      <c r="AEO133" s="35"/>
      <c r="AEP133" s="35"/>
      <c r="AEQ133" s="35"/>
      <c r="AER133" s="35"/>
      <c r="AES133" s="35"/>
      <c r="AET133" s="35"/>
      <c r="AEU133" s="35"/>
      <c r="AEV133" s="35"/>
      <c r="AEW133" s="35"/>
      <c r="AEX133" s="35"/>
      <c r="AEY133" s="35"/>
      <c r="AEZ133" s="35"/>
      <c r="AFA133" s="35"/>
      <c r="AFB133" s="35"/>
      <c r="AFC133" s="35"/>
      <c r="AFD133" s="35"/>
      <c r="AFE133" s="35"/>
      <c r="AFF133" s="35"/>
      <c r="AFG133" s="35"/>
      <c r="AFH133" s="35"/>
      <c r="AFI133" s="35"/>
      <c r="AFJ133" s="35"/>
      <c r="AFK133" s="35"/>
      <c r="AFL133" s="35"/>
      <c r="AFM133" s="35"/>
      <c r="AFN133" s="35"/>
      <c r="AFO133" s="35"/>
      <c r="AFP133" s="35"/>
      <c r="AFQ133" s="35"/>
      <c r="AFR133" s="35"/>
      <c r="AFS133" s="35"/>
      <c r="AFT133" s="35"/>
      <c r="AFU133" s="35"/>
      <c r="AFV133" s="35"/>
      <c r="AFW133" s="35"/>
      <c r="AFX133" s="35"/>
      <c r="AFY133" s="35"/>
      <c r="AFZ133" s="35"/>
      <c r="AGA133" s="35"/>
      <c r="AGB133" s="35"/>
      <c r="AGC133" s="35"/>
      <c r="AGD133" s="35"/>
      <c r="AGE133" s="35"/>
      <c r="AGF133" s="35"/>
      <c r="AGG133" s="35"/>
      <c r="AGH133" s="35"/>
      <c r="AGI133" s="35"/>
      <c r="AGJ133" s="35"/>
      <c r="AGK133" s="35"/>
      <c r="AGL133" s="35"/>
      <c r="AGM133" s="35"/>
      <c r="AGN133" s="35"/>
      <c r="AGO133" s="35"/>
      <c r="AGP133" s="35"/>
      <c r="AGQ133" s="35"/>
      <c r="AGR133" s="35"/>
      <c r="AGS133" s="35"/>
      <c r="AGT133" s="35"/>
      <c r="AGU133" s="35"/>
      <c r="AGV133" s="35"/>
      <c r="AGW133" s="35"/>
      <c r="AGX133" s="35"/>
      <c r="AGY133" s="35"/>
      <c r="AGZ133" s="35"/>
      <c r="AHA133" s="35"/>
      <c r="AHB133" s="35"/>
      <c r="AHC133" s="35"/>
      <c r="AHD133" s="35"/>
      <c r="AHE133" s="35"/>
      <c r="AHF133" s="35"/>
      <c r="AHG133" s="35"/>
      <c r="AHH133" s="35"/>
      <c r="AHI133" s="35"/>
      <c r="AHJ133" s="35"/>
      <c r="AHK133" s="35"/>
      <c r="AHL133" s="35"/>
      <c r="AHM133" s="35"/>
      <c r="AHN133" s="35"/>
      <c r="AHO133" s="35"/>
      <c r="AHP133" s="35"/>
      <c r="AHQ133" s="35"/>
      <c r="AHR133" s="35"/>
      <c r="AHS133" s="35"/>
      <c r="AHT133" s="35"/>
      <c r="AHU133" s="35"/>
      <c r="AHV133" s="35"/>
      <c r="AHW133" s="35"/>
      <c r="AHX133" s="35"/>
      <c r="AHY133" s="35"/>
      <c r="AHZ133" s="35"/>
      <c r="AIA133" s="35"/>
      <c r="AIB133" s="35"/>
      <c r="AIC133" s="35"/>
      <c r="AID133" s="35"/>
      <c r="AIE133" s="35"/>
      <c r="AIF133" s="35"/>
      <c r="AIG133" s="35"/>
      <c r="AIH133" s="35"/>
      <c r="AII133" s="35"/>
      <c r="AIJ133" s="35"/>
      <c r="AIK133" s="35"/>
      <c r="AIL133" s="35"/>
      <c r="AIM133" s="35"/>
      <c r="AIN133" s="35"/>
      <c r="AIO133" s="35"/>
      <c r="AIP133" s="35"/>
      <c r="AIQ133" s="35"/>
      <c r="AIR133" s="35"/>
      <c r="AIS133" s="35"/>
      <c r="AIT133" s="35"/>
      <c r="AIU133" s="35"/>
      <c r="AIV133" s="35"/>
      <c r="AIW133" s="35"/>
      <c r="AIX133" s="35"/>
      <c r="AIY133" s="35"/>
      <c r="AIZ133" s="35"/>
      <c r="AJA133" s="35"/>
      <c r="AJB133" s="35"/>
      <c r="AJC133" s="35"/>
      <c r="AJD133" s="35"/>
      <c r="AJE133" s="35"/>
      <c r="AJF133" s="35"/>
      <c r="AJG133" s="35"/>
      <c r="AJH133" s="35"/>
      <c r="AJI133" s="35"/>
      <c r="AJJ133" s="35"/>
      <c r="AJK133" s="35"/>
      <c r="AJL133" s="35"/>
      <c r="AJM133" s="35"/>
      <c r="AJN133" s="35"/>
      <c r="AJO133" s="35"/>
      <c r="AJP133" s="35"/>
      <c r="AJQ133" s="35"/>
      <c r="AJR133" s="35"/>
      <c r="AJS133" s="35"/>
      <c r="AJT133" s="35"/>
      <c r="AJU133" s="35"/>
      <c r="AJV133" s="35"/>
      <c r="AJW133" s="35"/>
      <c r="AJX133" s="35"/>
      <c r="AJY133" s="35"/>
      <c r="AJZ133" s="35"/>
      <c r="AKA133" s="35"/>
      <c r="AKB133" s="35"/>
      <c r="AKC133" s="35"/>
      <c r="AKD133" s="35"/>
      <c r="AKE133" s="35"/>
      <c r="AKF133" s="35"/>
      <c r="AKG133" s="35"/>
      <c r="AKH133" s="35"/>
      <c r="AKI133" s="35"/>
      <c r="AKJ133" s="35"/>
      <c r="AKK133" s="35"/>
      <c r="AKL133" s="35"/>
      <c r="AKM133" s="35"/>
      <c r="AKN133" s="35"/>
      <c r="AKO133" s="35"/>
      <c r="AKP133" s="35"/>
      <c r="AKQ133" s="35"/>
      <c r="AKR133" s="35"/>
      <c r="AKS133" s="35"/>
      <c r="AKT133" s="35"/>
      <c r="AKU133" s="35"/>
      <c r="AKV133" s="35"/>
      <c r="AKW133" s="35"/>
      <c r="AKX133" s="35"/>
      <c r="AKY133" s="35"/>
      <c r="AKZ133" s="35"/>
      <c r="ALA133" s="35"/>
      <c r="ALB133" s="35"/>
      <c r="ALC133" s="35"/>
      <c r="ALD133" s="35"/>
      <c r="ALE133" s="35"/>
      <c r="ALF133" s="35"/>
      <c r="ALG133" s="35"/>
      <c r="ALH133" s="35"/>
      <c r="ALI133" s="35"/>
      <c r="ALJ133" s="35"/>
      <c r="ALK133" s="35"/>
      <c r="ALL133" s="35"/>
      <c r="ALM133" s="35"/>
      <c r="ALN133" s="35"/>
      <c r="ALO133" s="35"/>
      <c r="ALP133" s="35"/>
      <c r="ALQ133" s="35"/>
      <c r="ALR133" s="35"/>
      <c r="ALS133" s="35"/>
      <c r="ALT133" s="35"/>
      <c r="ALU133" s="35"/>
      <c r="ALV133" s="35"/>
      <c r="ALW133" s="35"/>
      <c r="ALX133" s="35"/>
      <c r="ALY133" s="35"/>
      <c r="ALZ133" s="35"/>
      <c r="AMA133" s="35"/>
      <c r="AMB133" s="35"/>
      <c r="AMC133" s="35"/>
      <c r="AMD133" s="35"/>
      <c r="AME133" s="35"/>
      <c r="AMF133" s="35"/>
      <c r="AMG133" s="35"/>
      <c r="AMH133" s="35"/>
      <c r="AMI133" s="35"/>
      <c r="AMJ133" s="35"/>
      <c r="AMK133" s="35"/>
    </row>
    <row r="134" s="1" customFormat="1" ht="20.1" customHeight="1" spans="1:1025">
      <c r="A134" s="11"/>
      <c r="B134" s="11">
        <v>131</v>
      </c>
      <c r="C134" s="12"/>
      <c r="D134" s="13"/>
      <c r="E134" s="14"/>
      <c r="F134" s="14"/>
      <c r="G134" s="13"/>
      <c r="H134" s="15"/>
      <c r="I134" s="20"/>
      <c r="J134" s="13"/>
      <c r="K134" s="24">
        <v>8.605</v>
      </c>
      <c r="L134" s="22">
        <f>K134/0.003375</f>
        <v>2549.62962962963</v>
      </c>
      <c r="M134" s="25">
        <v>451.2</v>
      </c>
      <c r="N134" s="15">
        <f>M134/22.5</f>
        <v>20.0533333333333</v>
      </c>
      <c r="O134" s="15"/>
      <c r="P134" s="15"/>
      <c r="Q134" s="30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3"/>
      <c r="AG134" s="34"/>
      <c r="AH134" s="34"/>
      <c r="AI134" s="34"/>
      <c r="AJ134" s="34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  <c r="BM134" s="35"/>
      <c r="BN134" s="35"/>
      <c r="BO134" s="35"/>
      <c r="BP134" s="35"/>
      <c r="BQ134" s="35"/>
      <c r="BR134" s="35"/>
      <c r="BS134" s="35"/>
      <c r="BT134" s="35"/>
      <c r="BU134" s="35"/>
      <c r="BV134" s="35"/>
      <c r="BW134" s="35"/>
      <c r="BX134" s="35"/>
      <c r="BY134" s="35"/>
      <c r="BZ134" s="35"/>
      <c r="CA134" s="35"/>
      <c r="CB134" s="35"/>
      <c r="CC134" s="35"/>
      <c r="CD134" s="35"/>
      <c r="CE134" s="35"/>
      <c r="CF134" s="35"/>
      <c r="CG134" s="35"/>
      <c r="CH134" s="35"/>
      <c r="CI134" s="35"/>
      <c r="CJ134" s="35"/>
      <c r="CK134" s="35"/>
      <c r="CL134" s="35"/>
      <c r="CM134" s="35"/>
      <c r="CN134" s="35"/>
      <c r="CO134" s="35"/>
      <c r="CP134" s="35"/>
      <c r="CQ134" s="35"/>
      <c r="CR134" s="35"/>
      <c r="CS134" s="35"/>
      <c r="CT134" s="35"/>
      <c r="CU134" s="35"/>
      <c r="CV134" s="35"/>
      <c r="CW134" s="35"/>
      <c r="CX134" s="35"/>
      <c r="CY134" s="35"/>
      <c r="CZ134" s="35"/>
      <c r="DA134" s="35"/>
      <c r="DB134" s="35"/>
      <c r="DC134" s="35"/>
      <c r="DD134" s="35"/>
      <c r="DE134" s="35"/>
      <c r="DF134" s="35"/>
      <c r="DG134" s="35"/>
      <c r="DH134" s="35"/>
      <c r="DI134" s="35"/>
      <c r="DJ134" s="35"/>
      <c r="DK134" s="35"/>
      <c r="DL134" s="35"/>
      <c r="DM134" s="35"/>
      <c r="DN134" s="35"/>
      <c r="DO134" s="35"/>
      <c r="DP134" s="35"/>
      <c r="DQ134" s="35"/>
      <c r="DR134" s="35"/>
      <c r="DS134" s="35"/>
      <c r="DT134" s="35"/>
      <c r="DU134" s="35"/>
      <c r="DV134" s="35"/>
      <c r="DW134" s="35"/>
      <c r="DX134" s="35"/>
      <c r="DY134" s="35"/>
      <c r="DZ134" s="35"/>
      <c r="EA134" s="35"/>
      <c r="EB134" s="35"/>
      <c r="EC134" s="35"/>
      <c r="ED134" s="35"/>
      <c r="EE134" s="35"/>
      <c r="EF134" s="35"/>
      <c r="EG134" s="35"/>
      <c r="EH134" s="35"/>
      <c r="EI134" s="35"/>
      <c r="EJ134" s="35"/>
      <c r="EK134" s="35"/>
      <c r="EL134" s="35"/>
      <c r="EM134" s="35"/>
      <c r="EN134" s="35"/>
      <c r="EO134" s="35"/>
      <c r="EP134" s="35"/>
      <c r="EQ134" s="35"/>
      <c r="ER134" s="35"/>
      <c r="ES134" s="35"/>
      <c r="ET134" s="35"/>
      <c r="EU134" s="35"/>
      <c r="EV134" s="35"/>
      <c r="EW134" s="35"/>
      <c r="EX134" s="35"/>
      <c r="EY134" s="35"/>
      <c r="EZ134" s="35"/>
      <c r="FA134" s="35"/>
      <c r="FB134" s="35"/>
      <c r="FC134" s="35"/>
      <c r="FD134" s="35"/>
      <c r="FE134" s="35"/>
      <c r="FF134" s="35"/>
      <c r="FG134" s="35"/>
      <c r="FH134" s="35"/>
      <c r="FI134" s="35"/>
      <c r="FJ134" s="35"/>
      <c r="FK134" s="35"/>
      <c r="FL134" s="35"/>
      <c r="FM134" s="35"/>
      <c r="FN134" s="35"/>
      <c r="FO134" s="35"/>
      <c r="FP134" s="35"/>
      <c r="FQ134" s="35"/>
      <c r="FR134" s="35"/>
      <c r="FS134" s="35"/>
      <c r="FT134" s="35"/>
      <c r="FU134" s="35"/>
      <c r="FV134" s="35"/>
      <c r="FW134" s="35"/>
      <c r="FX134" s="35"/>
      <c r="FY134" s="35"/>
      <c r="FZ134" s="35"/>
      <c r="GA134" s="35"/>
      <c r="GB134" s="35"/>
      <c r="GC134" s="35"/>
      <c r="GD134" s="35"/>
      <c r="GE134" s="35"/>
      <c r="GF134" s="35"/>
      <c r="GG134" s="35"/>
      <c r="GH134" s="35"/>
      <c r="GI134" s="35"/>
      <c r="GJ134" s="35"/>
      <c r="GK134" s="35"/>
      <c r="GL134" s="35"/>
      <c r="GM134" s="35"/>
      <c r="GN134" s="35"/>
      <c r="GO134" s="35"/>
      <c r="GP134" s="35"/>
      <c r="GQ134" s="35"/>
      <c r="GR134" s="35"/>
      <c r="GS134" s="35"/>
      <c r="GT134" s="35"/>
      <c r="GU134" s="35"/>
      <c r="GV134" s="35"/>
      <c r="GW134" s="35"/>
      <c r="GX134" s="35"/>
      <c r="GY134" s="35"/>
      <c r="GZ134" s="35"/>
      <c r="HA134" s="35"/>
      <c r="HB134" s="35"/>
      <c r="HC134" s="35"/>
      <c r="HD134" s="35"/>
      <c r="HE134" s="35"/>
      <c r="HF134" s="35"/>
      <c r="HG134" s="35"/>
      <c r="HH134" s="35"/>
      <c r="HI134" s="35"/>
      <c r="HJ134" s="35"/>
      <c r="HK134" s="35"/>
      <c r="HL134" s="35"/>
      <c r="HM134" s="35"/>
      <c r="HN134" s="35"/>
      <c r="HO134" s="35"/>
      <c r="HP134" s="35"/>
      <c r="HQ134" s="35"/>
      <c r="HR134" s="35"/>
      <c r="HS134" s="35"/>
      <c r="HT134" s="35"/>
      <c r="HU134" s="35"/>
      <c r="HV134" s="35"/>
      <c r="HW134" s="35"/>
      <c r="HX134" s="35"/>
      <c r="HY134" s="35"/>
      <c r="HZ134" s="35"/>
      <c r="IA134" s="35"/>
      <c r="IB134" s="35"/>
      <c r="IC134" s="35"/>
      <c r="ID134" s="35"/>
      <c r="IE134" s="35"/>
      <c r="IF134" s="35"/>
      <c r="IG134" s="35"/>
      <c r="IH134" s="35"/>
      <c r="II134" s="35"/>
      <c r="IJ134" s="35"/>
      <c r="IK134" s="35"/>
      <c r="IL134" s="35"/>
      <c r="IM134" s="35"/>
      <c r="IN134" s="35"/>
      <c r="IO134" s="35"/>
      <c r="IP134" s="35"/>
      <c r="IQ134" s="35"/>
      <c r="IR134" s="35"/>
      <c r="IS134" s="35"/>
      <c r="IT134" s="35"/>
      <c r="IU134" s="35"/>
      <c r="IV134" s="35"/>
      <c r="IW134" s="35"/>
      <c r="IX134" s="35"/>
      <c r="IY134" s="35"/>
      <c r="IZ134" s="35"/>
      <c r="JA134" s="35"/>
      <c r="JB134" s="35"/>
      <c r="JC134" s="35"/>
      <c r="JD134" s="35"/>
      <c r="JE134" s="35"/>
      <c r="JF134" s="35"/>
      <c r="JG134" s="35"/>
      <c r="JH134" s="35"/>
      <c r="JI134" s="35"/>
      <c r="JJ134" s="35"/>
      <c r="JK134" s="35"/>
      <c r="JL134" s="35"/>
      <c r="JM134" s="35"/>
      <c r="JN134" s="35"/>
      <c r="JO134" s="35"/>
      <c r="JP134" s="35"/>
      <c r="JQ134" s="35"/>
      <c r="JR134" s="35"/>
      <c r="JS134" s="35"/>
      <c r="JT134" s="35"/>
      <c r="JU134" s="35"/>
      <c r="JV134" s="35"/>
      <c r="JW134" s="35"/>
      <c r="JX134" s="35"/>
      <c r="JY134" s="35"/>
      <c r="JZ134" s="35"/>
      <c r="KA134" s="35"/>
      <c r="KB134" s="35"/>
      <c r="KC134" s="35"/>
      <c r="KD134" s="35"/>
      <c r="KE134" s="35"/>
      <c r="KF134" s="35"/>
      <c r="KG134" s="35"/>
      <c r="KH134" s="35"/>
      <c r="KI134" s="35"/>
      <c r="KJ134" s="35"/>
      <c r="KK134" s="35"/>
      <c r="KL134" s="35"/>
      <c r="KM134" s="35"/>
      <c r="KN134" s="35"/>
      <c r="KO134" s="35"/>
      <c r="KP134" s="35"/>
      <c r="KQ134" s="35"/>
      <c r="KR134" s="35"/>
      <c r="KS134" s="35"/>
      <c r="KT134" s="35"/>
      <c r="KU134" s="35"/>
      <c r="KV134" s="35"/>
      <c r="KW134" s="35"/>
      <c r="KX134" s="35"/>
      <c r="KY134" s="35"/>
      <c r="KZ134" s="35"/>
      <c r="LA134" s="35"/>
      <c r="LB134" s="35"/>
      <c r="LC134" s="35"/>
      <c r="LD134" s="35"/>
      <c r="LE134" s="35"/>
      <c r="LF134" s="35"/>
      <c r="LG134" s="35"/>
      <c r="LH134" s="35"/>
      <c r="LI134" s="35"/>
      <c r="LJ134" s="35"/>
      <c r="LK134" s="35"/>
      <c r="LL134" s="35"/>
      <c r="LM134" s="35"/>
      <c r="LN134" s="35"/>
      <c r="LO134" s="35"/>
      <c r="LP134" s="35"/>
      <c r="LQ134" s="35"/>
      <c r="LR134" s="35"/>
      <c r="LS134" s="35"/>
      <c r="LT134" s="35"/>
      <c r="LU134" s="35"/>
      <c r="LV134" s="35"/>
      <c r="LW134" s="35"/>
      <c r="LX134" s="35"/>
      <c r="LY134" s="35"/>
      <c r="LZ134" s="35"/>
      <c r="MA134" s="35"/>
      <c r="MB134" s="35"/>
      <c r="MC134" s="35"/>
      <c r="MD134" s="35"/>
      <c r="ME134" s="35"/>
      <c r="MF134" s="35"/>
      <c r="MG134" s="35"/>
      <c r="MH134" s="35"/>
      <c r="MI134" s="35"/>
      <c r="MJ134" s="35"/>
      <c r="MK134" s="35"/>
      <c r="ML134" s="35"/>
      <c r="MM134" s="35"/>
      <c r="MN134" s="35"/>
      <c r="MO134" s="35"/>
      <c r="MP134" s="35"/>
      <c r="MQ134" s="35"/>
      <c r="MR134" s="35"/>
      <c r="MS134" s="35"/>
      <c r="MT134" s="35"/>
      <c r="MU134" s="35"/>
      <c r="MV134" s="35"/>
      <c r="MW134" s="35"/>
      <c r="MX134" s="35"/>
      <c r="MY134" s="35"/>
      <c r="MZ134" s="35"/>
      <c r="NA134" s="35"/>
      <c r="NB134" s="35"/>
      <c r="NC134" s="35"/>
      <c r="ND134" s="35"/>
      <c r="NE134" s="35"/>
      <c r="NF134" s="35"/>
      <c r="NG134" s="35"/>
      <c r="NH134" s="35"/>
      <c r="NI134" s="35"/>
      <c r="NJ134" s="35"/>
      <c r="NK134" s="35"/>
      <c r="NL134" s="35"/>
      <c r="NM134" s="35"/>
      <c r="NN134" s="35"/>
      <c r="NO134" s="35"/>
      <c r="NP134" s="35"/>
      <c r="NQ134" s="35"/>
      <c r="NR134" s="35"/>
      <c r="NS134" s="35"/>
      <c r="NT134" s="35"/>
      <c r="NU134" s="35"/>
      <c r="NV134" s="35"/>
      <c r="NW134" s="35"/>
      <c r="NX134" s="35"/>
      <c r="NY134" s="35"/>
      <c r="NZ134" s="35"/>
      <c r="OA134" s="35"/>
      <c r="OB134" s="35"/>
      <c r="OC134" s="35"/>
      <c r="OD134" s="35"/>
      <c r="OE134" s="35"/>
      <c r="OF134" s="35"/>
      <c r="OG134" s="35"/>
      <c r="OH134" s="35"/>
      <c r="OI134" s="35"/>
      <c r="OJ134" s="35"/>
      <c r="OK134" s="35"/>
      <c r="OL134" s="35"/>
      <c r="OM134" s="35"/>
      <c r="ON134" s="35"/>
      <c r="OO134" s="35"/>
      <c r="OP134" s="35"/>
      <c r="OQ134" s="35"/>
      <c r="OR134" s="35"/>
      <c r="OS134" s="35"/>
      <c r="OT134" s="35"/>
      <c r="OU134" s="35"/>
      <c r="OV134" s="35"/>
      <c r="OW134" s="35"/>
      <c r="OX134" s="35"/>
      <c r="OY134" s="35"/>
      <c r="OZ134" s="35"/>
      <c r="PA134" s="35"/>
      <c r="PB134" s="35"/>
      <c r="PC134" s="35"/>
      <c r="PD134" s="35"/>
      <c r="PE134" s="35"/>
      <c r="PF134" s="35"/>
      <c r="PG134" s="35"/>
      <c r="PH134" s="35"/>
      <c r="PI134" s="35"/>
      <c r="PJ134" s="35"/>
      <c r="PK134" s="35"/>
      <c r="PL134" s="35"/>
      <c r="PM134" s="35"/>
      <c r="PN134" s="35"/>
      <c r="PO134" s="35"/>
      <c r="PP134" s="35"/>
      <c r="PQ134" s="35"/>
      <c r="PR134" s="35"/>
      <c r="PS134" s="35"/>
      <c r="PT134" s="35"/>
      <c r="PU134" s="35"/>
      <c r="PV134" s="35"/>
      <c r="PW134" s="35"/>
      <c r="PX134" s="35"/>
      <c r="PY134" s="35"/>
      <c r="PZ134" s="35"/>
      <c r="QA134" s="35"/>
      <c r="QB134" s="35"/>
      <c r="QC134" s="35"/>
      <c r="QD134" s="35"/>
      <c r="QE134" s="35"/>
      <c r="QF134" s="35"/>
      <c r="QG134" s="35"/>
      <c r="QH134" s="35"/>
      <c r="QI134" s="35"/>
      <c r="QJ134" s="35"/>
      <c r="QK134" s="35"/>
      <c r="QL134" s="35"/>
      <c r="QM134" s="35"/>
      <c r="QN134" s="35"/>
      <c r="QO134" s="35"/>
      <c r="QP134" s="35"/>
      <c r="QQ134" s="35"/>
      <c r="QR134" s="35"/>
      <c r="QS134" s="35"/>
      <c r="QT134" s="35"/>
      <c r="QU134" s="35"/>
      <c r="QV134" s="35"/>
      <c r="QW134" s="35"/>
      <c r="QX134" s="35"/>
      <c r="QY134" s="35"/>
      <c r="QZ134" s="35"/>
      <c r="RA134" s="35"/>
      <c r="RB134" s="35"/>
      <c r="RC134" s="35"/>
      <c r="RD134" s="35"/>
      <c r="RE134" s="35"/>
      <c r="RF134" s="35"/>
      <c r="RG134" s="35"/>
      <c r="RH134" s="35"/>
      <c r="RI134" s="35"/>
      <c r="RJ134" s="35"/>
      <c r="RK134" s="35"/>
      <c r="RL134" s="35"/>
      <c r="RM134" s="35"/>
      <c r="RN134" s="35"/>
      <c r="RO134" s="35"/>
      <c r="RP134" s="35"/>
      <c r="RQ134" s="35"/>
      <c r="RR134" s="35"/>
      <c r="RS134" s="35"/>
      <c r="RT134" s="35"/>
      <c r="RU134" s="35"/>
      <c r="RV134" s="35"/>
      <c r="RW134" s="35"/>
      <c r="RX134" s="35"/>
      <c r="RY134" s="35"/>
      <c r="RZ134" s="35"/>
      <c r="SA134" s="35"/>
      <c r="SB134" s="35"/>
      <c r="SC134" s="35"/>
      <c r="SD134" s="35"/>
      <c r="SE134" s="35"/>
      <c r="SF134" s="35"/>
      <c r="SG134" s="35"/>
      <c r="SH134" s="35"/>
      <c r="SI134" s="35"/>
      <c r="SJ134" s="35"/>
      <c r="SK134" s="35"/>
      <c r="SL134" s="35"/>
      <c r="SM134" s="35"/>
      <c r="SN134" s="35"/>
      <c r="SO134" s="35"/>
      <c r="SP134" s="35"/>
      <c r="SQ134" s="35"/>
      <c r="SR134" s="35"/>
      <c r="SS134" s="35"/>
      <c r="ST134" s="35"/>
      <c r="SU134" s="35"/>
      <c r="SV134" s="35"/>
      <c r="SW134" s="35"/>
      <c r="SX134" s="35"/>
      <c r="SY134" s="35"/>
      <c r="SZ134" s="35"/>
      <c r="TA134" s="35"/>
      <c r="TB134" s="35"/>
      <c r="TC134" s="35"/>
      <c r="TD134" s="35"/>
      <c r="TE134" s="35"/>
      <c r="TF134" s="35"/>
      <c r="TG134" s="35"/>
      <c r="TH134" s="35"/>
      <c r="TI134" s="35"/>
      <c r="TJ134" s="35"/>
      <c r="TK134" s="35"/>
      <c r="TL134" s="35"/>
      <c r="TM134" s="35"/>
      <c r="TN134" s="35"/>
      <c r="TO134" s="35"/>
      <c r="TP134" s="35"/>
      <c r="TQ134" s="35"/>
      <c r="TR134" s="35"/>
      <c r="TS134" s="35"/>
      <c r="TT134" s="35"/>
      <c r="TU134" s="35"/>
      <c r="TV134" s="35"/>
      <c r="TW134" s="35"/>
      <c r="TX134" s="35"/>
      <c r="TY134" s="35"/>
      <c r="TZ134" s="35"/>
      <c r="UA134" s="35"/>
      <c r="UB134" s="35"/>
      <c r="UC134" s="35"/>
      <c r="UD134" s="35"/>
      <c r="UE134" s="35"/>
      <c r="UF134" s="35"/>
      <c r="UG134" s="35"/>
      <c r="UH134" s="35"/>
      <c r="UI134" s="35"/>
      <c r="UJ134" s="35"/>
      <c r="UK134" s="35"/>
      <c r="UL134" s="35"/>
      <c r="UM134" s="35"/>
      <c r="UN134" s="35"/>
      <c r="UO134" s="35"/>
      <c r="UP134" s="35"/>
      <c r="UQ134" s="35"/>
      <c r="UR134" s="35"/>
      <c r="US134" s="35"/>
      <c r="UT134" s="35"/>
      <c r="UU134" s="35"/>
      <c r="UV134" s="35"/>
      <c r="UW134" s="35"/>
      <c r="UX134" s="35"/>
      <c r="UY134" s="35"/>
      <c r="UZ134" s="35"/>
      <c r="VA134" s="35"/>
      <c r="VB134" s="35"/>
      <c r="VC134" s="35"/>
      <c r="VD134" s="35"/>
      <c r="VE134" s="35"/>
      <c r="VF134" s="35"/>
      <c r="VG134" s="35"/>
      <c r="VH134" s="35"/>
      <c r="VI134" s="35"/>
      <c r="VJ134" s="35"/>
      <c r="VK134" s="35"/>
      <c r="VL134" s="35"/>
      <c r="VM134" s="35"/>
      <c r="VN134" s="35"/>
      <c r="VO134" s="35"/>
      <c r="VP134" s="35"/>
      <c r="VQ134" s="35"/>
      <c r="VR134" s="35"/>
      <c r="VS134" s="35"/>
      <c r="VT134" s="35"/>
      <c r="VU134" s="35"/>
      <c r="VV134" s="35"/>
      <c r="VW134" s="35"/>
      <c r="VX134" s="35"/>
      <c r="VY134" s="35"/>
      <c r="VZ134" s="35"/>
      <c r="WA134" s="35"/>
      <c r="WB134" s="35"/>
      <c r="WC134" s="35"/>
      <c r="WD134" s="35"/>
      <c r="WE134" s="35"/>
      <c r="WF134" s="35"/>
      <c r="WG134" s="35"/>
      <c r="WH134" s="35"/>
      <c r="WI134" s="35"/>
      <c r="WJ134" s="35"/>
      <c r="WK134" s="35"/>
      <c r="WL134" s="35"/>
      <c r="WM134" s="35"/>
      <c r="WN134" s="35"/>
      <c r="WO134" s="35"/>
      <c r="WP134" s="35"/>
      <c r="WQ134" s="35"/>
      <c r="WR134" s="35"/>
      <c r="WS134" s="35"/>
      <c r="WT134" s="35"/>
      <c r="WU134" s="35"/>
      <c r="WV134" s="35"/>
      <c r="WW134" s="35"/>
      <c r="WX134" s="35"/>
      <c r="WY134" s="35"/>
      <c r="WZ134" s="35"/>
      <c r="XA134" s="35"/>
      <c r="XB134" s="35"/>
      <c r="XC134" s="35"/>
      <c r="XD134" s="35"/>
      <c r="XE134" s="35"/>
      <c r="XF134" s="35"/>
      <c r="XG134" s="35"/>
      <c r="XH134" s="35"/>
      <c r="XI134" s="35"/>
      <c r="XJ134" s="35"/>
      <c r="XK134" s="35"/>
      <c r="XL134" s="35"/>
      <c r="XM134" s="35"/>
      <c r="XN134" s="35"/>
      <c r="XO134" s="35"/>
      <c r="XP134" s="35"/>
      <c r="XQ134" s="35"/>
      <c r="XR134" s="35"/>
      <c r="XS134" s="35"/>
      <c r="XT134" s="35"/>
      <c r="XU134" s="35"/>
      <c r="XV134" s="35"/>
      <c r="XW134" s="35"/>
      <c r="XX134" s="35"/>
      <c r="XY134" s="35"/>
      <c r="XZ134" s="35"/>
      <c r="YA134" s="35"/>
      <c r="YB134" s="35"/>
      <c r="YC134" s="35"/>
      <c r="YD134" s="35"/>
      <c r="YE134" s="35"/>
      <c r="YF134" s="35"/>
      <c r="YG134" s="35"/>
      <c r="YH134" s="35"/>
      <c r="YI134" s="35"/>
      <c r="YJ134" s="35"/>
      <c r="YK134" s="35"/>
      <c r="YL134" s="35"/>
      <c r="YM134" s="35"/>
      <c r="YN134" s="35"/>
      <c r="YO134" s="35"/>
      <c r="YP134" s="35"/>
      <c r="YQ134" s="35"/>
      <c r="YR134" s="35"/>
      <c r="YS134" s="35"/>
      <c r="YT134" s="35"/>
      <c r="YU134" s="35"/>
      <c r="YV134" s="35"/>
      <c r="YW134" s="35"/>
      <c r="YX134" s="35"/>
      <c r="YY134" s="35"/>
      <c r="YZ134" s="35"/>
      <c r="ZA134" s="35"/>
      <c r="ZB134" s="35"/>
      <c r="ZC134" s="35"/>
      <c r="ZD134" s="35"/>
      <c r="ZE134" s="35"/>
      <c r="ZF134" s="35"/>
      <c r="ZG134" s="35"/>
      <c r="ZH134" s="35"/>
      <c r="ZI134" s="35"/>
      <c r="ZJ134" s="35"/>
      <c r="ZK134" s="35"/>
      <c r="ZL134" s="35"/>
      <c r="ZM134" s="35"/>
      <c r="ZN134" s="35"/>
      <c r="ZO134" s="35"/>
      <c r="ZP134" s="35"/>
      <c r="ZQ134" s="35"/>
      <c r="ZR134" s="35"/>
      <c r="ZS134" s="35"/>
      <c r="ZT134" s="35"/>
      <c r="ZU134" s="35"/>
      <c r="ZV134" s="35"/>
      <c r="ZW134" s="35"/>
      <c r="ZX134" s="35"/>
      <c r="ZY134" s="35"/>
      <c r="ZZ134" s="35"/>
      <c r="AAA134" s="35"/>
      <c r="AAB134" s="35"/>
      <c r="AAC134" s="35"/>
      <c r="AAD134" s="35"/>
      <c r="AAE134" s="35"/>
      <c r="AAF134" s="35"/>
      <c r="AAG134" s="35"/>
      <c r="AAH134" s="35"/>
      <c r="AAI134" s="35"/>
      <c r="AAJ134" s="35"/>
      <c r="AAK134" s="35"/>
      <c r="AAL134" s="35"/>
      <c r="AAM134" s="35"/>
      <c r="AAN134" s="35"/>
      <c r="AAO134" s="35"/>
      <c r="AAP134" s="35"/>
      <c r="AAQ134" s="35"/>
      <c r="AAR134" s="35"/>
      <c r="AAS134" s="35"/>
      <c r="AAT134" s="35"/>
      <c r="AAU134" s="35"/>
      <c r="AAV134" s="35"/>
      <c r="AAW134" s="35"/>
      <c r="AAX134" s="35"/>
      <c r="AAY134" s="35"/>
      <c r="AAZ134" s="35"/>
      <c r="ABA134" s="35"/>
      <c r="ABB134" s="35"/>
      <c r="ABC134" s="35"/>
      <c r="ABD134" s="35"/>
      <c r="ABE134" s="35"/>
      <c r="ABF134" s="35"/>
      <c r="ABG134" s="35"/>
      <c r="ABH134" s="35"/>
      <c r="ABI134" s="35"/>
      <c r="ABJ134" s="35"/>
      <c r="ABK134" s="35"/>
      <c r="ABL134" s="35"/>
      <c r="ABM134" s="35"/>
      <c r="ABN134" s="35"/>
      <c r="ABO134" s="35"/>
      <c r="ABP134" s="35"/>
      <c r="ABQ134" s="35"/>
      <c r="ABR134" s="35"/>
      <c r="ABS134" s="35"/>
      <c r="ABT134" s="35"/>
      <c r="ABU134" s="35"/>
      <c r="ABV134" s="35"/>
      <c r="ABW134" s="35"/>
      <c r="ABX134" s="35"/>
      <c r="ABY134" s="35"/>
      <c r="ABZ134" s="35"/>
      <c r="ACA134" s="35"/>
      <c r="ACB134" s="35"/>
      <c r="ACC134" s="35"/>
      <c r="ACD134" s="35"/>
      <c r="ACE134" s="35"/>
      <c r="ACF134" s="35"/>
      <c r="ACG134" s="35"/>
      <c r="ACH134" s="35"/>
      <c r="ACI134" s="35"/>
      <c r="ACJ134" s="35"/>
      <c r="ACK134" s="35"/>
      <c r="ACL134" s="35"/>
      <c r="ACM134" s="35"/>
      <c r="ACN134" s="35"/>
      <c r="ACO134" s="35"/>
      <c r="ACP134" s="35"/>
      <c r="ACQ134" s="35"/>
      <c r="ACR134" s="35"/>
      <c r="ACS134" s="35"/>
      <c r="ACT134" s="35"/>
      <c r="ACU134" s="35"/>
      <c r="ACV134" s="35"/>
      <c r="ACW134" s="35"/>
      <c r="ACX134" s="35"/>
      <c r="ACY134" s="35"/>
      <c r="ACZ134" s="35"/>
      <c r="ADA134" s="35"/>
      <c r="ADB134" s="35"/>
      <c r="ADC134" s="35"/>
      <c r="ADD134" s="35"/>
      <c r="ADE134" s="35"/>
      <c r="ADF134" s="35"/>
      <c r="ADG134" s="35"/>
      <c r="ADH134" s="35"/>
      <c r="ADI134" s="35"/>
      <c r="ADJ134" s="35"/>
      <c r="ADK134" s="35"/>
      <c r="ADL134" s="35"/>
      <c r="ADM134" s="35"/>
      <c r="ADN134" s="35"/>
      <c r="ADO134" s="35"/>
      <c r="ADP134" s="35"/>
      <c r="ADQ134" s="35"/>
      <c r="ADR134" s="35"/>
      <c r="ADS134" s="35"/>
      <c r="ADT134" s="35"/>
      <c r="ADU134" s="35"/>
      <c r="ADV134" s="35"/>
      <c r="ADW134" s="35"/>
      <c r="ADX134" s="35"/>
      <c r="ADY134" s="35"/>
      <c r="ADZ134" s="35"/>
      <c r="AEA134" s="35"/>
      <c r="AEB134" s="35"/>
      <c r="AEC134" s="35"/>
      <c r="AED134" s="35"/>
      <c r="AEE134" s="35"/>
      <c r="AEF134" s="35"/>
      <c r="AEG134" s="35"/>
      <c r="AEH134" s="35"/>
      <c r="AEI134" s="35"/>
      <c r="AEJ134" s="35"/>
      <c r="AEK134" s="35"/>
      <c r="AEL134" s="35"/>
      <c r="AEM134" s="35"/>
      <c r="AEN134" s="35"/>
      <c r="AEO134" s="35"/>
      <c r="AEP134" s="35"/>
      <c r="AEQ134" s="35"/>
      <c r="AER134" s="35"/>
      <c r="AES134" s="35"/>
      <c r="AET134" s="35"/>
      <c r="AEU134" s="35"/>
      <c r="AEV134" s="35"/>
      <c r="AEW134" s="35"/>
      <c r="AEX134" s="35"/>
      <c r="AEY134" s="35"/>
      <c r="AEZ134" s="35"/>
      <c r="AFA134" s="35"/>
      <c r="AFB134" s="35"/>
      <c r="AFC134" s="35"/>
      <c r="AFD134" s="35"/>
      <c r="AFE134" s="35"/>
      <c r="AFF134" s="35"/>
      <c r="AFG134" s="35"/>
      <c r="AFH134" s="35"/>
      <c r="AFI134" s="35"/>
      <c r="AFJ134" s="35"/>
      <c r="AFK134" s="35"/>
      <c r="AFL134" s="35"/>
      <c r="AFM134" s="35"/>
      <c r="AFN134" s="35"/>
      <c r="AFO134" s="35"/>
      <c r="AFP134" s="35"/>
      <c r="AFQ134" s="35"/>
      <c r="AFR134" s="35"/>
      <c r="AFS134" s="35"/>
      <c r="AFT134" s="35"/>
      <c r="AFU134" s="35"/>
      <c r="AFV134" s="35"/>
      <c r="AFW134" s="35"/>
      <c r="AFX134" s="35"/>
      <c r="AFY134" s="35"/>
      <c r="AFZ134" s="35"/>
      <c r="AGA134" s="35"/>
      <c r="AGB134" s="35"/>
      <c r="AGC134" s="35"/>
      <c r="AGD134" s="35"/>
      <c r="AGE134" s="35"/>
      <c r="AGF134" s="35"/>
      <c r="AGG134" s="35"/>
      <c r="AGH134" s="35"/>
      <c r="AGI134" s="35"/>
      <c r="AGJ134" s="35"/>
      <c r="AGK134" s="35"/>
      <c r="AGL134" s="35"/>
      <c r="AGM134" s="35"/>
      <c r="AGN134" s="35"/>
      <c r="AGO134" s="35"/>
      <c r="AGP134" s="35"/>
      <c r="AGQ134" s="35"/>
      <c r="AGR134" s="35"/>
      <c r="AGS134" s="35"/>
      <c r="AGT134" s="35"/>
      <c r="AGU134" s="35"/>
      <c r="AGV134" s="35"/>
      <c r="AGW134" s="35"/>
      <c r="AGX134" s="35"/>
      <c r="AGY134" s="35"/>
      <c r="AGZ134" s="35"/>
      <c r="AHA134" s="35"/>
      <c r="AHB134" s="35"/>
      <c r="AHC134" s="35"/>
      <c r="AHD134" s="35"/>
      <c r="AHE134" s="35"/>
      <c r="AHF134" s="35"/>
      <c r="AHG134" s="35"/>
      <c r="AHH134" s="35"/>
      <c r="AHI134" s="35"/>
      <c r="AHJ134" s="35"/>
      <c r="AHK134" s="35"/>
      <c r="AHL134" s="35"/>
      <c r="AHM134" s="35"/>
      <c r="AHN134" s="35"/>
      <c r="AHO134" s="35"/>
      <c r="AHP134" s="35"/>
      <c r="AHQ134" s="35"/>
      <c r="AHR134" s="35"/>
      <c r="AHS134" s="35"/>
      <c r="AHT134" s="35"/>
      <c r="AHU134" s="35"/>
      <c r="AHV134" s="35"/>
      <c r="AHW134" s="35"/>
      <c r="AHX134" s="35"/>
      <c r="AHY134" s="35"/>
      <c r="AHZ134" s="35"/>
      <c r="AIA134" s="35"/>
      <c r="AIB134" s="35"/>
      <c r="AIC134" s="35"/>
      <c r="AID134" s="35"/>
      <c r="AIE134" s="35"/>
      <c r="AIF134" s="35"/>
      <c r="AIG134" s="35"/>
      <c r="AIH134" s="35"/>
      <c r="AII134" s="35"/>
      <c r="AIJ134" s="35"/>
      <c r="AIK134" s="35"/>
      <c r="AIL134" s="35"/>
      <c r="AIM134" s="35"/>
      <c r="AIN134" s="35"/>
      <c r="AIO134" s="35"/>
      <c r="AIP134" s="35"/>
      <c r="AIQ134" s="35"/>
      <c r="AIR134" s="35"/>
      <c r="AIS134" s="35"/>
      <c r="AIT134" s="35"/>
      <c r="AIU134" s="35"/>
      <c r="AIV134" s="35"/>
      <c r="AIW134" s="35"/>
      <c r="AIX134" s="35"/>
      <c r="AIY134" s="35"/>
      <c r="AIZ134" s="35"/>
      <c r="AJA134" s="35"/>
      <c r="AJB134" s="35"/>
      <c r="AJC134" s="35"/>
      <c r="AJD134" s="35"/>
      <c r="AJE134" s="35"/>
      <c r="AJF134" s="35"/>
      <c r="AJG134" s="35"/>
      <c r="AJH134" s="35"/>
      <c r="AJI134" s="35"/>
      <c r="AJJ134" s="35"/>
      <c r="AJK134" s="35"/>
      <c r="AJL134" s="35"/>
      <c r="AJM134" s="35"/>
      <c r="AJN134" s="35"/>
      <c r="AJO134" s="35"/>
      <c r="AJP134" s="35"/>
      <c r="AJQ134" s="35"/>
      <c r="AJR134" s="35"/>
      <c r="AJS134" s="35"/>
      <c r="AJT134" s="35"/>
      <c r="AJU134" s="35"/>
      <c r="AJV134" s="35"/>
      <c r="AJW134" s="35"/>
      <c r="AJX134" s="35"/>
      <c r="AJY134" s="35"/>
      <c r="AJZ134" s="35"/>
      <c r="AKA134" s="35"/>
      <c r="AKB134" s="35"/>
      <c r="AKC134" s="35"/>
      <c r="AKD134" s="35"/>
      <c r="AKE134" s="35"/>
      <c r="AKF134" s="35"/>
      <c r="AKG134" s="35"/>
      <c r="AKH134" s="35"/>
      <c r="AKI134" s="35"/>
      <c r="AKJ134" s="35"/>
      <c r="AKK134" s="35"/>
      <c r="AKL134" s="35"/>
      <c r="AKM134" s="35"/>
      <c r="AKN134" s="35"/>
      <c r="AKO134" s="35"/>
      <c r="AKP134" s="35"/>
      <c r="AKQ134" s="35"/>
      <c r="AKR134" s="35"/>
      <c r="AKS134" s="35"/>
      <c r="AKT134" s="35"/>
      <c r="AKU134" s="35"/>
      <c r="AKV134" s="35"/>
      <c r="AKW134" s="35"/>
      <c r="AKX134" s="35"/>
      <c r="AKY134" s="35"/>
      <c r="AKZ134" s="35"/>
      <c r="ALA134" s="35"/>
      <c r="ALB134" s="35"/>
      <c r="ALC134" s="35"/>
      <c r="ALD134" s="35"/>
      <c r="ALE134" s="35"/>
      <c r="ALF134" s="35"/>
      <c r="ALG134" s="35"/>
      <c r="ALH134" s="35"/>
      <c r="ALI134" s="35"/>
      <c r="ALJ134" s="35"/>
      <c r="ALK134" s="35"/>
      <c r="ALL134" s="35"/>
      <c r="ALM134" s="35"/>
      <c r="ALN134" s="35"/>
      <c r="ALO134" s="35"/>
      <c r="ALP134" s="35"/>
      <c r="ALQ134" s="35"/>
      <c r="ALR134" s="35"/>
      <c r="ALS134" s="35"/>
      <c r="ALT134" s="35"/>
      <c r="ALU134" s="35"/>
      <c r="ALV134" s="35"/>
      <c r="ALW134" s="35"/>
      <c r="ALX134" s="35"/>
      <c r="ALY134" s="35"/>
      <c r="ALZ134" s="35"/>
      <c r="AMA134" s="35"/>
      <c r="AMB134" s="35"/>
      <c r="AMC134" s="35"/>
      <c r="AMD134" s="35"/>
      <c r="AME134" s="35"/>
      <c r="AMF134" s="35"/>
      <c r="AMG134" s="35"/>
      <c r="AMH134" s="35"/>
      <c r="AMI134" s="35"/>
      <c r="AMJ134" s="35"/>
      <c r="AMK134" s="35"/>
    </row>
    <row r="135" s="1" customFormat="1" ht="20.1" customHeight="1" spans="1:1025">
      <c r="A135" s="11"/>
      <c r="B135" s="11">
        <v>132</v>
      </c>
      <c r="C135" s="12"/>
      <c r="D135" s="13"/>
      <c r="E135" s="14"/>
      <c r="F135" s="14"/>
      <c r="G135" s="13"/>
      <c r="H135" s="15"/>
      <c r="I135" s="20"/>
      <c r="J135" s="13"/>
      <c r="K135" s="24">
        <v>8.713</v>
      </c>
      <c r="L135" s="22">
        <f>K135/0.003375</f>
        <v>2581.62962962963</v>
      </c>
      <c r="M135" s="25">
        <v>425.2</v>
      </c>
      <c r="N135" s="15">
        <f>M135/22.5</f>
        <v>18.8977777777778</v>
      </c>
      <c r="O135" s="15"/>
      <c r="P135" s="15"/>
      <c r="Q135" s="30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3"/>
      <c r="AG135" s="34"/>
      <c r="AH135" s="34"/>
      <c r="AI135" s="34"/>
      <c r="AJ135" s="34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  <c r="BH135" s="35"/>
      <c r="BI135" s="35"/>
      <c r="BJ135" s="35"/>
      <c r="BK135" s="35"/>
      <c r="BL135" s="35"/>
      <c r="BM135" s="35"/>
      <c r="BN135" s="35"/>
      <c r="BO135" s="35"/>
      <c r="BP135" s="35"/>
      <c r="BQ135" s="35"/>
      <c r="BR135" s="35"/>
      <c r="BS135" s="35"/>
      <c r="BT135" s="35"/>
      <c r="BU135" s="35"/>
      <c r="BV135" s="35"/>
      <c r="BW135" s="35"/>
      <c r="BX135" s="35"/>
      <c r="BY135" s="35"/>
      <c r="BZ135" s="35"/>
      <c r="CA135" s="35"/>
      <c r="CB135" s="35"/>
      <c r="CC135" s="35"/>
      <c r="CD135" s="35"/>
      <c r="CE135" s="35"/>
      <c r="CF135" s="35"/>
      <c r="CG135" s="35"/>
      <c r="CH135" s="35"/>
      <c r="CI135" s="35"/>
      <c r="CJ135" s="35"/>
      <c r="CK135" s="35"/>
      <c r="CL135" s="35"/>
      <c r="CM135" s="35"/>
      <c r="CN135" s="35"/>
      <c r="CO135" s="35"/>
      <c r="CP135" s="35"/>
      <c r="CQ135" s="35"/>
      <c r="CR135" s="35"/>
      <c r="CS135" s="35"/>
      <c r="CT135" s="35"/>
      <c r="CU135" s="35"/>
      <c r="CV135" s="35"/>
      <c r="CW135" s="35"/>
      <c r="CX135" s="35"/>
      <c r="CY135" s="35"/>
      <c r="CZ135" s="35"/>
      <c r="DA135" s="35"/>
      <c r="DB135" s="35"/>
      <c r="DC135" s="35"/>
      <c r="DD135" s="35"/>
      <c r="DE135" s="35"/>
      <c r="DF135" s="35"/>
      <c r="DG135" s="35"/>
      <c r="DH135" s="35"/>
      <c r="DI135" s="35"/>
      <c r="DJ135" s="35"/>
      <c r="DK135" s="35"/>
      <c r="DL135" s="35"/>
      <c r="DM135" s="35"/>
      <c r="DN135" s="35"/>
      <c r="DO135" s="35"/>
      <c r="DP135" s="35"/>
      <c r="DQ135" s="35"/>
      <c r="DR135" s="35"/>
      <c r="DS135" s="35"/>
      <c r="DT135" s="35"/>
      <c r="DU135" s="35"/>
      <c r="DV135" s="35"/>
      <c r="DW135" s="35"/>
      <c r="DX135" s="35"/>
      <c r="DY135" s="35"/>
      <c r="DZ135" s="35"/>
      <c r="EA135" s="35"/>
      <c r="EB135" s="35"/>
      <c r="EC135" s="35"/>
      <c r="ED135" s="35"/>
      <c r="EE135" s="35"/>
      <c r="EF135" s="35"/>
      <c r="EG135" s="35"/>
      <c r="EH135" s="35"/>
      <c r="EI135" s="35"/>
      <c r="EJ135" s="35"/>
      <c r="EK135" s="35"/>
      <c r="EL135" s="35"/>
      <c r="EM135" s="35"/>
      <c r="EN135" s="35"/>
      <c r="EO135" s="35"/>
      <c r="EP135" s="35"/>
      <c r="EQ135" s="35"/>
      <c r="ER135" s="35"/>
      <c r="ES135" s="35"/>
      <c r="ET135" s="35"/>
      <c r="EU135" s="35"/>
      <c r="EV135" s="35"/>
      <c r="EW135" s="35"/>
      <c r="EX135" s="35"/>
      <c r="EY135" s="35"/>
      <c r="EZ135" s="35"/>
      <c r="FA135" s="35"/>
      <c r="FB135" s="35"/>
      <c r="FC135" s="35"/>
      <c r="FD135" s="35"/>
      <c r="FE135" s="35"/>
      <c r="FF135" s="35"/>
      <c r="FG135" s="35"/>
      <c r="FH135" s="35"/>
      <c r="FI135" s="35"/>
      <c r="FJ135" s="35"/>
      <c r="FK135" s="35"/>
      <c r="FL135" s="35"/>
      <c r="FM135" s="35"/>
      <c r="FN135" s="35"/>
      <c r="FO135" s="35"/>
      <c r="FP135" s="35"/>
      <c r="FQ135" s="35"/>
      <c r="FR135" s="35"/>
      <c r="FS135" s="35"/>
      <c r="FT135" s="35"/>
      <c r="FU135" s="35"/>
      <c r="FV135" s="35"/>
      <c r="FW135" s="35"/>
      <c r="FX135" s="35"/>
      <c r="FY135" s="35"/>
      <c r="FZ135" s="35"/>
      <c r="GA135" s="35"/>
      <c r="GB135" s="35"/>
      <c r="GC135" s="35"/>
      <c r="GD135" s="35"/>
      <c r="GE135" s="35"/>
      <c r="GF135" s="35"/>
      <c r="GG135" s="35"/>
      <c r="GH135" s="35"/>
      <c r="GI135" s="35"/>
      <c r="GJ135" s="35"/>
      <c r="GK135" s="35"/>
      <c r="GL135" s="35"/>
      <c r="GM135" s="35"/>
      <c r="GN135" s="35"/>
      <c r="GO135" s="35"/>
      <c r="GP135" s="35"/>
      <c r="GQ135" s="35"/>
      <c r="GR135" s="35"/>
      <c r="GS135" s="35"/>
      <c r="GT135" s="35"/>
      <c r="GU135" s="35"/>
      <c r="GV135" s="35"/>
      <c r="GW135" s="35"/>
      <c r="GX135" s="35"/>
      <c r="GY135" s="35"/>
      <c r="GZ135" s="35"/>
      <c r="HA135" s="35"/>
      <c r="HB135" s="35"/>
      <c r="HC135" s="35"/>
      <c r="HD135" s="35"/>
      <c r="HE135" s="35"/>
      <c r="HF135" s="35"/>
      <c r="HG135" s="35"/>
      <c r="HH135" s="35"/>
      <c r="HI135" s="35"/>
      <c r="HJ135" s="35"/>
      <c r="HK135" s="35"/>
      <c r="HL135" s="35"/>
      <c r="HM135" s="35"/>
      <c r="HN135" s="35"/>
      <c r="HO135" s="35"/>
      <c r="HP135" s="35"/>
      <c r="HQ135" s="35"/>
      <c r="HR135" s="35"/>
      <c r="HS135" s="35"/>
      <c r="HT135" s="35"/>
      <c r="HU135" s="35"/>
      <c r="HV135" s="35"/>
      <c r="HW135" s="35"/>
      <c r="HX135" s="35"/>
      <c r="HY135" s="35"/>
      <c r="HZ135" s="35"/>
      <c r="IA135" s="35"/>
      <c r="IB135" s="35"/>
      <c r="IC135" s="35"/>
      <c r="ID135" s="35"/>
      <c r="IE135" s="35"/>
      <c r="IF135" s="35"/>
      <c r="IG135" s="35"/>
      <c r="IH135" s="35"/>
      <c r="II135" s="35"/>
      <c r="IJ135" s="35"/>
      <c r="IK135" s="35"/>
      <c r="IL135" s="35"/>
      <c r="IM135" s="35"/>
      <c r="IN135" s="35"/>
      <c r="IO135" s="35"/>
      <c r="IP135" s="35"/>
      <c r="IQ135" s="35"/>
      <c r="IR135" s="35"/>
      <c r="IS135" s="35"/>
      <c r="IT135" s="35"/>
      <c r="IU135" s="35"/>
      <c r="IV135" s="35"/>
      <c r="IW135" s="35"/>
      <c r="IX135" s="35"/>
      <c r="IY135" s="35"/>
      <c r="IZ135" s="35"/>
      <c r="JA135" s="35"/>
      <c r="JB135" s="35"/>
      <c r="JC135" s="35"/>
      <c r="JD135" s="35"/>
      <c r="JE135" s="35"/>
      <c r="JF135" s="35"/>
      <c r="JG135" s="35"/>
      <c r="JH135" s="35"/>
      <c r="JI135" s="35"/>
      <c r="JJ135" s="35"/>
      <c r="JK135" s="35"/>
      <c r="JL135" s="35"/>
      <c r="JM135" s="35"/>
      <c r="JN135" s="35"/>
      <c r="JO135" s="35"/>
      <c r="JP135" s="35"/>
      <c r="JQ135" s="35"/>
      <c r="JR135" s="35"/>
      <c r="JS135" s="35"/>
      <c r="JT135" s="35"/>
      <c r="JU135" s="35"/>
      <c r="JV135" s="35"/>
      <c r="JW135" s="35"/>
      <c r="JX135" s="35"/>
      <c r="JY135" s="35"/>
      <c r="JZ135" s="35"/>
      <c r="KA135" s="35"/>
      <c r="KB135" s="35"/>
      <c r="KC135" s="35"/>
      <c r="KD135" s="35"/>
      <c r="KE135" s="35"/>
      <c r="KF135" s="35"/>
      <c r="KG135" s="35"/>
      <c r="KH135" s="35"/>
      <c r="KI135" s="35"/>
      <c r="KJ135" s="35"/>
      <c r="KK135" s="35"/>
      <c r="KL135" s="35"/>
      <c r="KM135" s="35"/>
      <c r="KN135" s="35"/>
      <c r="KO135" s="35"/>
      <c r="KP135" s="35"/>
      <c r="KQ135" s="35"/>
      <c r="KR135" s="35"/>
      <c r="KS135" s="35"/>
      <c r="KT135" s="35"/>
      <c r="KU135" s="35"/>
      <c r="KV135" s="35"/>
      <c r="KW135" s="35"/>
      <c r="KX135" s="35"/>
      <c r="KY135" s="35"/>
      <c r="KZ135" s="35"/>
      <c r="LA135" s="35"/>
      <c r="LB135" s="35"/>
      <c r="LC135" s="35"/>
      <c r="LD135" s="35"/>
      <c r="LE135" s="35"/>
      <c r="LF135" s="35"/>
      <c r="LG135" s="35"/>
      <c r="LH135" s="35"/>
      <c r="LI135" s="35"/>
      <c r="LJ135" s="35"/>
      <c r="LK135" s="35"/>
      <c r="LL135" s="35"/>
      <c r="LM135" s="35"/>
      <c r="LN135" s="35"/>
      <c r="LO135" s="35"/>
      <c r="LP135" s="35"/>
      <c r="LQ135" s="35"/>
      <c r="LR135" s="35"/>
      <c r="LS135" s="35"/>
      <c r="LT135" s="35"/>
      <c r="LU135" s="35"/>
      <c r="LV135" s="35"/>
      <c r="LW135" s="35"/>
      <c r="LX135" s="35"/>
      <c r="LY135" s="35"/>
      <c r="LZ135" s="35"/>
      <c r="MA135" s="35"/>
      <c r="MB135" s="35"/>
      <c r="MC135" s="35"/>
      <c r="MD135" s="35"/>
      <c r="ME135" s="35"/>
      <c r="MF135" s="35"/>
      <c r="MG135" s="35"/>
      <c r="MH135" s="35"/>
      <c r="MI135" s="35"/>
      <c r="MJ135" s="35"/>
      <c r="MK135" s="35"/>
      <c r="ML135" s="35"/>
      <c r="MM135" s="35"/>
      <c r="MN135" s="35"/>
      <c r="MO135" s="35"/>
      <c r="MP135" s="35"/>
      <c r="MQ135" s="35"/>
      <c r="MR135" s="35"/>
      <c r="MS135" s="35"/>
      <c r="MT135" s="35"/>
      <c r="MU135" s="35"/>
      <c r="MV135" s="35"/>
      <c r="MW135" s="35"/>
      <c r="MX135" s="35"/>
      <c r="MY135" s="35"/>
      <c r="MZ135" s="35"/>
      <c r="NA135" s="35"/>
      <c r="NB135" s="35"/>
      <c r="NC135" s="35"/>
      <c r="ND135" s="35"/>
      <c r="NE135" s="35"/>
      <c r="NF135" s="35"/>
      <c r="NG135" s="35"/>
      <c r="NH135" s="35"/>
      <c r="NI135" s="35"/>
      <c r="NJ135" s="35"/>
      <c r="NK135" s="35"/>
      <c r="NL135" s="35"/>
      <c r="NM135" s="35"/>
      <c r="NN135" s="35"/>
      <c r="NO135" s="35"/>
      <c r="NP135" s="35"/>
      <c r="NQ135" s="35"/>
      <c r="NR135" s="35"/>
      <c r="NS135" s="35"/>
      <c r="NT135" s="35"/>
      <c r="NU135" s="35"/>
      <c r="NV135" s="35"/>
      <c r="NW135" s="35"/>
      <c r="NX135" s="35"/>
      <c r="NY135" s="35"/>
      <c r="NZ135" s="35"/>
      <c r="OA135" s="35"/>
      <c r="OB135" s="35"/>
      <c r="OC135" s="35"/>
      <c r="OD135" s="35"/>
      <c r="OE135" s="35"/>
      <c r="OF135" s="35"/>
      <c r="OG135" s="35"/>
      <c r="OH135" s="35"/>
      <c r="OI135" s="35"/>
      <c r="OJ135" s="35"/>
      <c r="OK135" s="35"/>
      <c r="OL135" s="35"/>
      <c r="OM135" s="35"/>
      <c r="ON135" s="35"/>
      <c r="OO135" s="35"/>
      <c r="OP135" s="35"/>
      <c r="OQ135" s="35"/>
      <c r="OR135" s="35"/>
      <c r="OS135" s="35"/>
      <c r="OT135" s="35"/>
      <c r="OU135" s="35"/>
      <c r="OV135" s="35"/>
      <c r="OW135" s="35"/>
      <c r="OX135" s="35"/>
      <c r="OY135" s="35"/>
      <c r="OZ135" s="35"/>
      <c r="PA135" s="35"/>
      <c r="PB135" s="35"/>
      <c r="PC135" s="35"/>
      <c r="PD135" s="35"/>
      <c r="PE135" s="35"/>
      <c r="PF135" s="35"/>
      <c r="PG135" s="35"/>
      <c r="PH135" s="35"/>
      <c r="PI135" s="35"/>
      <c r="PJ135" s="35"/>
      <c r="PK135" s="35"/>
      <c r="PL135" s="35"/>
      <c r="PM135" s="35"/>
      <c r="PN135" s="35"/>
      <c r="PO135" s="35"/>
      <c r="PP135" s="35"/>
      <c r="PQ135" s="35"/>
      <c r="PR135" s="35"/>
      <c r="PS135" s="35"/>
      <c r="PT135" s="35"/>
      <c r="PU135" s="35"/>
      <c r="PV135" s="35"/>
      <c r="PW135" s="35"/>
      <c r="PX135" s="35"/>
      <c r="PY135" s="35"/>
      <c r="PZ135" s="35"/>
      <c r="QA135" s="35"/>
      <c r="QB135" s="35"/>
      <c r="QC135" s="35"/>
      <c r="QD135" s="35"/>
      <c r="QE135" s="35"/>
      <c r="QF135" s="35"/>
      <c r="QG135" s="35"/>
      <c r="QH135" s="35"/>
      <c r="QI135" s="35"/>
      <c r="QJ135" s="35"/>
      <c r="QK135" s="35"/>
      <c r="QL135" s="35"/>
      <c r="QM135" s="35"/>
      <c r="QN135" s="35"/>
      <c r="QO135" s="35"/>
      <c r="QP135" s="35"/>
      <c r="QQ135" s="35"/>
      <c r="QR135" s="35"/>
      <c r="QS135" s="35"/>
      <c r="QT135" s="35"/>
      <c r="QU135" s="35"/>
      <c r="QV135" s="35"/>
      <c r="QW135" s="35"/>
      <c r="QX135" s="35"/>
      <c r="QY135" s="35"/>
      <c r="QZ135" s="35"/>
      <c r="RA135" s="35"/>
      <c r="RB135" s="35"/>
      <c r="RC135" s="35"/>
      <c r="RD135" s="35"/>
      <c r="RE135" s="35"/>
      <c r="RF135" s="35"/>
      <c r="RG135" s="35"/>
      <c r="RH135" s="35"/>
      <c r="RI135" s="35"/>
      <c r="RJ135" s="35"/>
      <c r="RK135" s="35"/>
      <c r="RL135" s="35"/>
      <c r="RM135" s="35"/>
      <c r="RN135" s="35"/>
      <c r="RO135" s="35"/>
      <c r="RP135" s="35"/>
      <c r="RQ135" s="35"/>
      <c r="RR135" s="35"/>
      <c r="RS135" s="35"/>
      <c r="RT135" s="35"/>
      <c r="RU135" s="35"/>
      <c r="RV135" s="35"/>
      <c r="RW135" s="35"/>
      <c r="RX135" s="35"/>
      <c r="RY135" s="35"/>
      <c r="RZ135" s="35"/>
      <c r="SA135" s="35"/>
      <c r="SB135" s="35"/>
      <c r="SC135" s="35"/>
      <c r="SD135" s="35"/>
      <c r="SE135" s="35"/>
      <c r="SF135" s="35"/>
      <c r="SG135" s="35"/>
      <c r="SH135" s="35"/>
      <c r="SI135" s="35"/>
      <c r="SJ135" s="35"/>
      <c r="SK135" s="35"/>
      <c r="SL135" s="35"/>
      <c r="SM135" s="35"/>
      <c r="SN135" s="35"/>
      <c r="SO135" s="35"/>
      <c r="SP135" s="35"/>
      <c r="SQ135" s="35"/>
      <c r="SR135" s="35"/>
      <c r="SS135" s="35"/>
      <c r="ST135" s="35"/>
      <c r="SU135" s="35"/>
      <c r="SV135" s="35"/>
      <c r="SW135" s="35"/>
      <c r="SX135" s="35"/>
      <c r="SY135" s="35"/>
      <c r="SZ135" s="35"/>
      <c r="TA135" s="35"/>
      <c r="TB135" s="35"/>
      <c r="TC135" s="35"/>
      <c r="TD135" s="35"/>
      <c r="TE135" s="35"/>
      <c r="TF135" s="35"/>
      <c r="TG135" s="35"/>
      <c r="TH135" s="35"/>
      <c r="TI135" s="35"/>
      <c r="TJ135" s="35"/>
      <c r="TK135" s="35"/>
      <c r="TL135" s="35"/>
      <c r="TM135" s="35"/>
      <c r="TN135" s="35"/>
      <c r="TO135" s="35"/>
      <c r="TP135" s="35"/>
      <c r="TQ135" s="35"/>
      <c r="TR135" s="35"/>
      <c r="TS135" s="35"/>
      <c r="TT135" s="35"/>
      <c r="TU135" s="35"/>
      <c r="TV135" s="35"/>
      <c r="TW135" s="35"/>
      <c r="TX135" s="35"/>
      <c r="TY135" s="35"/>
      <c r="TZ135" s="35"/>
      <c r="UA135" s="35"/>
      <c r="UB135" s="35"/>
      <c r="UC135" s="35"/>
      <c r="UD135" s="35"/>
      <c r="UE135" s="35"/>
      <c r="UF135" s="35"/>
      <c r="UG135" s="35"/>
      <c r="UH135" s="35"/>
      <c r="UI135" s="35"/>
      <c r="UJ135" s="35"/>
      <c r="UK135" s="35"/>
      <c r="UL135" s="35"/>
      <c r="UM135" s="35"/>
      <c r="UN135" s="35"/>
      <c r="UO135" s="35"/>
      <c r="UP135" s="35"/>
      <c r="UQ135" s="35"/>
      <c r="UR135" s="35"/>
      <c r="US135" s="35"/>
      <c r="UT135" s="35"/>
      <c r="UU135" s="35"/>
      <c r="UV135" s="35"/>
      <c r="UW135" s="35"/>
      <c r="UX135" s="35"/>
      <c r="UY135" s="35"/>
      <c r="UZ135" s="35"/>
      <c r="VA135" s="35"/>
      <c r="VB135" s="35"/>
      <c r="VC135" s="35"/>
      <c r="VD135" s="35"/>
      <c r="VE135" s="35"/>
      <c r="VF135" s="35"/>
      <c r="VG135" s="35"/>
      <c r="VH135" s="35"/>
      <c r="VI135" s="35"/>
      <c r="VJ135" s="35"/>
      <c r="VK135" s="35"/>
      <c r="VL135" s="35"/>
      <c r="VM135" s="35"/>
      <c r="VN135" s="35"/>
      <c r="VO135" s="35"/>
      <c r="VP135" s="35"/>
      <c r="VQ135" s="35"/>
      <c r="VR135" s="35"/>
      <c r="VS135" s="35"/>
      <c r="VT135" s="35"/>
      <c r="VU135" s="35"/>
      <c r="VV135" s="35"/>
      <c r="VW135" s="35"/>
      <c r="VX135" s="35"/>
      <c r="VY135" s="35"/>
      <c r="VZ135" s="35"/>
      <c r="WA135" s="35"/>
      <c r="WB135" s="35"/>
      <c r="WC135" s="35"/>
      <c r="WD135" s="35"/>
      <c r="WE135" s="35"/>
      <c r="WF135" s="35"/>
      <c r="WG135" s="35"/>
      <c r="WH135" s="35"/>
      <c r="WI135" s="35"/>
      <c r="WJ135" s="35"/>
      <c r="WK135" s="35"/>
      <c r="WL135" s="35"/>
      <c r="WM135" s="35"/>
      <c r="WN135" s="35"/>
      <c r="WO135" s="35"/>
      <c r="WP135" s="35"/>
      <c r="WQ135" s="35"/>
      <c r="WR135" s="35"/>
      <c r="WS135" s="35"/>
      <c r="WT135" s="35"/>
      <c r="WU135" s="35"/>
      <c r="WV135" s="35"/>
      <c r="WW135" s="35"/>
      <c r="WX135" s="35"/>
      <c r="WY135" s="35"/>
      <c r="WZ135" s="35"/>
      <c r="XA135" s="35"/>
      <c r="XB135" s="35"/>
      <c r="XC135" s="35"/>
      <c r="XD135" s="35"/>
      <c r="XE135" s="35"/>
      <c r="XF135" s="35"/>
      <c r="XG135" s="35"/>
      <c r="XH135" s="35"/>
      <c r="XI135" s="35"/>
      <c r="XJ135" s="35"/>
      <c r="XK135" s="35"/>
      <c r="XL135" s="35"/>
      <c r="XM135" s="35"/>
      <c r="XN135" s="35"/>
      <c r="XO135" s="35"/>
      <c r="XP135" s="35"/>
      <c r="XQ135" s="35"/>
      <c r="XR135" s="35"/>
      <c r="XS135" s="35"/>
      <c r="XT135" s="35"/>
      <c r="XU135" s="35"/>
      <c r="XV135" s="35"/>
      <c r="XW135" s="35"/>
      <c r="XX135" s="35"/>
      <c r="XY135" s="35"/>
      <c r="XZ135" s="35"/>
      <c r="YA135" s="35"/>
      <c r="YB135" s="35"/>
      <c r="YC135" s="35"/>
      <c r="YD135" s="35"/>
      <c r="YE135" s="35"/>
      <c r="YF135" s="35"/>
      <c r="YG135" s="35"/>
      <c r="YH135" s="35"/>
      <c r="YI135" s="35"/>
      <c r="YJ135" s="35"/>
      <c r="YK135" s="35"/>
      <c r="YL135" s="35"/>
      <c r="YM135" s="35"/>
      <c r="YN135" s="35"/>
      <c r="YO135" s="35"/>
      <c r="YP135" s="35"/>
      <c r="YQ135" s="35"/>
      <c r="YR135" s="35"/>
      <c r="YS135" s="35"/>
      <c r="YT135" s="35"/>
      <c r="YU135" s="35"/>
      <c r="YV135" s="35"/>
      <c r="YW135" s="35"/>
      <c r="YX135" s="35"/>
      <c r="YY135" s="35"/>
      <c r="YZ135" s="35"/>
      <c r="ZA135" s="35"/>
      <c r="ZB135" s="35"/>
      <c r="ZC135" s="35"/>
      <c r="ZD135" s="35"/>
      <c r="ZE135" s="35"/>
      <c r="ZF135" s="35"/>
      <c r="ZG135" s="35"/>
      <c r="ZH135" s="35"/>
      <c r="ZI135" s="35"/>
      <c r="ZJ135" s="35"/>
      <c r="ZK135" s="35"/>
      <c r="ZL135" s="35"/>
      <c r="ZM135" s="35"/>
      <c r="ZN135" s="35"/>
      <c r="ZO135" s="35"/>
      <c r="ZP135" s="35"/>
      <c r="ZQ135" s="35"/>
      <c r="ZR135" s="35"/>
      <c r="ZS135" s="35"/>
      <c r="ZT135" s="35"/>
      <c r="ZU135" s="35"/>
      <c r="ZV135" s="35"/>
      <c r="ZW135" s="35"/>
      <c r="ZX135" s="35"/>
      <c r="ZY135" s="35"/>
      <c r="ZZ135" s="35"/>
      <c r="AAA135" s="35"/>
      <c r="AAB135" s="35"/>
      <c r="AAC135" s="35"/>
      <c r="AAD135" s="35"/>
      <c r="AAE135" s="35"/>
      <c r="AAF135" s="35"/>
      <c r="AAG135" s="35"/>
      <c r="AAH135" s="35"/>
      <c r="AAI135" s="35"/>
      <c r="AAJ135" s="35"/>
      <c r="AAK135" s="35"/>
      <c r="AAL135" s="35"/>
      <c r="AAM135" s="35"/>
      <c r="AAN135" s="35"/>
      <c r="AAO135" s="35"/>
      <c r="AAP135" s="35"/>
      <c r="AAQ135" s="35"/>
      <c r="AAR135" s="35"/>
      <c r="AAS135" s="35"/>
      <c r="AAT135" s="35"/>
      <c r="AAU135" s="35"/>
      <c r="AAV135" s="35"/>
      <c r="AAW135" s="35"/>
      <c r="AAX135" s="35"/>
      <c r="AAY135" s="35"/>
      <c r="AAZ135" s="35"/>
      <c r="ABA135" s="35"/>
      <c r="ABB135" s="35"/>
      <c r="ABC135" s="35"/>
      <c r="ABD135" s="35"/>
      <c r="ABE135" s="35"/>
      <c r="ABF135" s="35"/>
      <c r="ABG135" s="35"/>
      <c r="ABH135" s="35"/>
      <c r="ABI135" s="35"/>
      <c r="ABJ135" s="35"/>
      <c r="ABK135" s="35"/>
      <c r="ABL135" s="35"/>
      <c r="ABM135" s="35"/>
      <c r="ABN135" s="35"/>
      <c r="ABO135" s="35"/>
      <c r="ABP135" s="35"/>
      <c r="ABQ135" s="35"/>
      <c r="ABR135" s="35"/>
      <c r="ABS135" s="35"/>
      <c r="ABT135" s="35"/>
      <c r="ABU135" s="35"/>
      <c r="ABV135" s="35"/>
      <c r="ABW135" s="35"/>
      <c r="ABX135" s="35"/>
      <c r="ABY135" s="35"/>
      <c r="ABZ135" s="35"/>
      <c r="ACA135" s="35"/>
      <c r="ACB135" s="35"/>
      <c r="ACC135" s="35"/>
      <c r="ACD135" s="35"/>
      <c r="ACE135" s="35"/>
      <c r="ACF135" s="35"/>
      <c r="ACG135" s="35"/>
      <c r="ACH135" s="35"/>
      <c r="ACI135" s="35"/>
      <c r="ACJ135" s="35"/>
      <c r="ACK135" s="35"/>
      <c r="ACL135" s="35"/>
      <c r="ACM135" s="35"/>
      <c r="ACN135" s="35"/>
      <c r="ACO135" s="35"/>
      <c r="ACP135" s="35"/>
      <c r="ACQ135" s="35"/>
      <c r="ACR135" s="35"/>
      <c r="ACS135" s="35"/>
      <c r="ACT135" s="35"/>
      <c r="ACU135" s="35"/>
      <c r="ACV135" s="35"/>
      <c r="ACW135" s="35"/>
      <c r="ACX135" s="35"/>
      <c r="ACY135" s="35"/>
      <c r="ACZ135" s="35"/>
      <c r="ADA135" s="35"/>
      <c r="ADB135" s="35"/>
      <c r="ADC135" s="35"/>
      <c r="ADD135" s="35"/>
      <c r="ADE135" s="35"/>
      <c r="ADF135" s="35"/>
      <c r="ADG135" s="35"/>
      <c r="ADH135" s="35"/>
      <c r="ADI135" s="35"/>
      <c r="ADJ135" s="35"/>
      <c r="ADK135" s="35"/>
      <c r="ADL135" s="35"/>
      <c r="ADM135" s="35"/>
      <c r="ADN135" s="35"/>
      <c r="ADO135" s="35"/>
      <c r="ADP135" s="35"/>
      <c r="ADQ135" s="35"/>
      <c r="ADR135" s="35"/>
      <c r="ADS135" s="35"/>
      <c r="ADT135" s="35"/>
      <c r="ADU135" s="35"/>
      <c r="ADV135" s="35"/>
      <c r="ADW135" s="35"/>
      <c r="ADX135" s="35"/>
      <c r="ADY135" s="35"/>
      <c r="ADZ135" s="35"/>
      <c r="AEA135" s="35"/>
      <c r="AEB135" s="35"/>
      <c r="AEC135" s="35"/>
      <c r="AED135" s="35"/>
      <c r="AEE135" s="35"/>
      <c r="AEF135" s="35"/>
      <c r="AEG135" s="35"/>
      <c r="AEH135" s="35"/>
      <c r="AEI135" s="35"/>
      <c r="AEJ135" s="35"/>
      <c r="AEK135" s="35"/>
      <c r="AEL135" s="35"/>
      <c r="AEM135" s="35"/>
      <c r="AEN135" s="35"/>
      <c r="AEO135" s="35"/>
      <c r="AEP135" s="35"/>
      <c r="AEQ135" s="35"/>
      <c r="AER135" s="35"/>
      <c r="AES135" s="35"/>
      <c r="AET135" s="35"/>
      <c r="AEU135" s="35"/>
      <c r="AEV135" s="35"/>
      <c r="AEW135" s="35"/>
      <c r="AEX135" s="35"/>
      <c r="AEY135" s="35"/>
      <c r="AEZ135" s="35"/>
      <c r="AFA135" s="35"/>
      <c r="AFB135" s="35"/>
      <c r="AFC135" s="35"/>
      <c r="AFD135" s="35"/>
      <c r="AFE135" s="35"/>
      <c r="AFF135" s="35"/>
      <c r="AFG135" s="35"/>
      <c r="AFH135" s="35"/>
      <c r="AFI135" s="35"/>
      <c r="AFJ135" s="35"/>
      <c r="AFK135" s="35"/>
      <c r="AFL135" s="35"/>
      <c r="AFM135" s="35"/>
      <c r="AFN135" s="35"/>
      <c r="AFO135" s="35"/>
      <c r="AFP135" s="35"/>
      <c r="AFQ135" s="35"/>
      <c r="AFR135" s="35"/>
      <c r="AFS135" s="35"/>
      <c r="AFT135" s="35"/>
      <c r="AFU135" s="35"/>
      <c r="AFV135" s="35"/>
      <c r="AFW135" s="35"/>
      <c r="AFX135" s="35"/>
      <c r="AFY135" s="35"/>
      <c r="AFZ135" s="35"/>
      <c r="AGA135" s="35"/>
      <c r="AGB135" s="35"/>
      <c r="AGC135" s="35"/>
      <c r="AGD135" s="35"/>
      <c r="AGE135" s="35"/>
      <c r="AGF135" s="35"/>
      <c r="AGG135" s="35"/>
      <c r="AGH135" s="35"/>
      <c r="AGI135" s="35"/>
      <c r="AGJ135" s="35"/>
      <c r="AGK135" s="35"/>
      <c r="AGL135" s="35"/>
      <c r="AGM135" s="35"/>
      <c r="AGN135" s="35"/>
      <c r="AGO135" s="35"/>
      <c r="AGP135" s="35"/>
      <c r="AGQ135" s="35"/>
      <c r="AGR135" s="35"/>
      <c r="AGS135" s="35"/>
      <c r="AGT135" s="35"/>
      <c r="AGU135" s="35"/>
      <c r="AGV135" s="35"/>
      <c r="AGW135" s="35"/>
      <c r="AGX135" s="35"/>
      <c r="AGY135" s="35"/>
      <c r="AGZ135" s="35"/>
      <c r="AHA135" s="35"/>
      <c r="AHB135" s="35"/>
      <c r="AHC135" s="35"/>
      <c r="AHD135" s="35"/>
      <c r="AHE135" s="35"/>
      <c r="AHF135" s="35"/>
      <c r="AHG135" s="35"/>
      <c r="AHH135" s="35"/>
      <c r="AHI135" s="35"/>
      <c r="AHJ135" s="35"/>
      <c r="AHK135" s="35"/>
      <c r="AHL135" s="35"/>
      <c r="AHM135" s="35"/>
      <c r="AHN135" s="35"/>
      <c r="AHO135" s="35"/>
      <c r="AHP135" s="35"/>
      <c r="AHQ135" s="35"/>
      <c r="AHR135" s="35"/>
      <c r="AHS135" s="35"/>
      <c r="AHT135" s="35"/>
      <c r="AHU135" s="35"/>
      <c r="AHV135" s="35"/>
      <c r="AHW135" s="35"/>
      <c r="AHX135" s="35"/>
      <c r="AHY135" s="35"/>
      <c r="AHZ135" s="35"/>
      <c r="AIA135" s="35"/>
      <c r="AIB135" s="35"/>
      <c r="AIC135" s="35"/>
      <c r="AID135" s="35"/>
      <c r="AIE135" s="35"/>
      <c r="AIF135" s="35"/>
      <c r="AIG135" s="35"/>
      <c r="AIH135" s="35"/>
      <c r="AII135" s="35"/>
      <c r="AIJ135" s="35"/>
      <c r="AIK135" s="35"/>
      <c r="AIL135" s="35"/>
      <c r="AIM135" s="35"/>
      <c r="AIN135" s="35"/>
      <c r="AIO135" s="35"/>
      <c r="AIP135" s="35"/>
      <c r="AIQ135" s="35"/>
      <c r="AIR135" s="35"/>
      <c r="AIS135" s="35"/>
      <c r="AIT135" s="35"/>
      <c r="AIU135" s="35"/>
      <c r="AIV135" s="35"/>
      <c r="AIW135" s="35"/>
      <c r="AIX135" s="35"/>
      <c r="AIY135" s="35"/>
      <c r="AIZ135" s="35"/>
      <c r="AJA135" s="35"/>
      <c r="AJB135" s="35"/>
      <c r="AJC135" s="35"/>
      <c r="AJD135" s="35"/>
      <c r="AJE135" s="35"/>
      <c r="AJF135" s="35"/>
      <c r="AJG135" s="35"/>
      <c r="AJH135" s="35"/>
      <c r="AJI135" s="35"/>
      <c r="AJJ135" s="35"/>
      <c r="AJK135" s="35"/>
      <c r="AJL135" s="35"/>
      <c r="AJM135" s="35"/>
      <c r="AJN135" s="35"/>
      <c r="AJO135" s="35"/>
      <c r="AJP135" s="35"/>
      <c r="AJQ135" s="35"/>
      <c r="AJR135" s="35"/>
      <c r="AJS135" s="35"/>
      <c r="AJT135" s="35"/>
      <c r="AJU135" s="35"/>
      <c r="AJV135" s="35"/>
      <c r="AJW135" s="35"/>
      <c r="AJX135" s="35"/>
      <c r="AJY135" s="35"/>
      <c r="AJZ135" s="35"/>
      <c r="AKA135" s="35"/>
      <c r="AKB135" s="35"/>
      <c r="AKC135" s="35"/>
      <c r="AKD135" s="35"/>
      <c r="AKE135" s="35"/>
      <c r="AKF135" s="35"/>
      <c r="AKG135" s="35"/>
      <c r="AKH135" s="35"/>
      <c r="AKI135" s="35"/>
      <c r="AKJ135" s="35"/>
      <c r="AKK135" s="35"/>
      <c r="AKL135" s="35"/>
      <c r="AKM135" s="35"/>
      <c r="AKN135" s="35"/>
      <c r="AKO135" s="35"/>
      <c r="AKP135" s="35"/>
      <c r="AKQ135" s="35"/>
      <c r="AKR135" s="35"/>
      <c r="AKS135" s="35"/>
      <c r="AKT135" s="35"/>
      <c r="AKU135" s="35"/>
      <c r="AKV135" s="35"/>
      <c r="AKW135" s="35"/>
      <c r="AKX135" s="35"/>
      <c r="AKY135" s="35"/>
      <c r="AKZ135" s="35"/>
      <c r="ALA135" s="35"/>
      <c r="ALB135" s="35"/>
      <c r="ALC135" s="35"/>
      <c r="ALD135" s="35"/>
      <c r="ALE135" s="35"/>
      <c r="ALF135" s="35"/>
      <c r="ALG135" s="35"/>
      <c r="ALH135" s="35"/>
      <c r="ALI135" s="35"/>
      <c r="ALJ135" s="35"/>
      <c r="ALK135" s="35"/>
      <c r="ALL135" s="35"/>
      <c r="ALM135" s="35"/>
      <c r="ALN135" s="35"/>
      <c r="ALO135" s="35"/>
      <c r="ALP135" s="35"/>
      <c r="ALQ135" s="35"/>
      <c r="ALR135" s="35"/>
      <c r="ALS135" s="35"/>
      <c r="ALT135" s="35"/>
      <c r="ALU135" s="35"/>
      <c r="ALV135" s="35"/>
      <c r="ALW135" s="35"/>
      <c r="ALX135" s="35"/>
      <c r="ALY135" s="35"/>
      <c r="ALZ135" s="35"/>
      <c r="AMA135" s="35"/>
      <c r="AMB135" s="35"/>
      <c r="AMC135" s="35"/>
      <c r="AMD135" s="35"/>
      <c r="AME135" s="35"/>
      <c r="AMF135" s="35"/>
      <c r="AMG135" s="35"/>
      <c r="AMH135" s="35"/>
      <c r="AMI135" s="35"/>
      <c r="AMJ135" s="35"/>
      <c r="AMK135" s="35"/>
    </row>
    <row r="136" s="1" customFormat="1" ht="20.1" customHeight="1" spans="1:1025">
      <c r="A136" s="11">
        <v>11</v>
      </c>
      <c r="B136" s="11">
        <v>133</v>
      </c>
      <c r="C136" s="12" t="s">
        <v>28</v>
      </c>
      <c r="D136" s="13" t="s">
        <v>18</v>
      </c>
      <c r="E136" s="14" t="s">
        <v>40</v>
      </c>
      <c r="F136" s="14" t="s">
        <v>57</v>
      </c>
      <c r="G136" s="13" t="s">
        <v>21</v>
      </c>
      <c r="H136" s="15" t="s">
        <v>58</v>
      </c>
      <c r="I136" s="20" t="s">
        <v>59</v>
      </c>
      <c r="J136" s="13">
        <v>7</v>
      </c>
      <c r="K136" s="21">
        <v>8.372</v>
      </c>
      <c r="L136" s="22">
        <f>K136/0.003375</f>
        <v>2480.59259259259</v>
      </c>
      <c r="M136" s="23">
        <v>229.5</v>
      </c>
      <c r="N136" s="15">
        <f>M136/22.5</f>
        <v>10.2</v>
      </c>
      <c r="O136" s="15">
        <f>AVERAGE(N136:N138)</f>
        <v>10.5392592592593</v>
      </c>
      <c r="P136" s="15">
        <f>(O136/15)*100</f>
        <v>70.2617283950617</v>
      </c>
      <c r="Q136" s="30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3"/>
      <c r="AG136" s="34"/>
      <c r="AH136" s="34"/>
      <c r="AI136" s="34"/>
      <c r="AJ136" s="34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  <c r="BI136" s="35"/>
      <c r="BJ136" s="35"/>
      <c r="BK136" s="35"/>
      <c r="BL136" s="35"/>
      <c r="BM136" s="35"/>
      <c r="BN136" s="35"/>
      <c r="BO136" s="35"/>
      <c r="BP136" s="35"/>
      <c r="BQ136" s="35"/>
      <c r="BR136" s="35"/>
      <c r="BS136" s="35"/>
      <c r="BT136" s="35"/>
      <c r="BU136" s="35"/>
      <c r="BV136" s="35"/>
      <c r="BW136" s="35"/>
      <c r="BX136" s="35"/>
      <c r="BY136" s="35"/>
      <c r="BZ136" s="35"/>
      <c r="CA136" s="35"/>
      <c r="CB136" s="35"/>
      <c r="CC136" s="35"/>
      <c r="CD136" s="35"/>
      <c r="CE136" s="35"/>
      <c r="CF136" s="35"/>
      <c r="CG136" s="35"/>
      <c r="CH136" s="35"/>
      <c r="CI136" s="35"/>
      <c r="CJ136" s="35"/>
      <c r="CK136" s="35"/>
      <c r="CL136" s="35"/>
      <c r="CM136" s="35"/>
      <c r="CN136" s="35"/>
      <c r="CO136" s="35"/>
      <c r="CP136" s="35"/>
      <c r="CQ136" s="35"/>
      <c r="CR136" s="35"/>
      <c r="CS136" s="35"/>
      <c r="CT136" s="35"/>
      <c r="CU136" s="35"/>
      <c r="CV136" s="35"/>
      <c r="CW136" s="35"/>
      <c r="CX136" s="35"/>
      <c r="CY136" s="35"/>
      <c r="CZ136" s="35"/>
      <c r="DA136" s="35"/>
      <c r="DB136" s="35"/>
      <c r="DC136" s="35"/>
      <c r="DD136" s="35"/>
      <c r="DE136" s="35"/>
      <c r="DF136" s="35"/>
      <c r="DG136" s="35"/>
      <c r="DH136" s="35"/>
      <c r="DI136" s="35"/>
      <c r="DJ136" s="35"/>
      <c r="DK136" s="35"/>
      <c r="DL136" s="35"/>
      <c r="DM136" s="35"/>
      <c r="DN136" s="35"/>
      <c r="DO136" s="35"/>
      <c r="DP136" s="35"/>
      <c r="DQ136" s="35"/>
      <c r="DR136" s="35"/>
      <c r="DS136" s="35"/>
      <c r="DT136" s="35"/>
      <c r="DU136" s="35"/>
      <c r="DV136" s="35"/>
      <c r="DW136" s="35"/>
      <c r="DX136" s="35"/>
      <c r="DY136" s="35"/>
      <c r="DZ136" s="35"/>
      <c r="EA136" s="35"/>
      <c r="EB136" s="35"/>
      <c r="EC136" s="35"/>
      <c r="ED136" s="35"/>
      <c r="EE136" s="35"/>
      <c r="EF136" s="35"/>
      <c r="EG136" s="35"/>
      <c r="EH136" s="35"/>
      <c r="EI136" s="35"/>
      <c r="EJ136" s="35"/>
      <c r="EK136" s="35"/>
      <c r="EL136" s="35"/>
      <c r="EM136" s="35"/>
      <c r="EN136" s="35"/>
      <c r="EO136" s="35"/>
      <c r="EP136" s="35"/>
      <c r="EQ136" s="35"/>
      <c r="ER136" s="35"/>
      <c r="ES136" s="35"/>
      <c r="ET136" s="35"/>
      <c r="EU136" s="35"/>
      <c r="EV136" s="35"/>
      <c r="EW136" s="35"/>
      <c r="EX136" s="35"/>
      <c r="EY136" s="35"/>
      <c r="EZ136" s="35"/>
      <c r="FA136" s="35"/>
      <c r="FB136" s="35"/>
      <c r="FC136" s="35"/>
      <c r="FD136" s="35"/>
      <c r="FE136" s="35"/>
      <c r="FF136" s="35"/>
      <c r="FG136" s="35"/>
      <c r="FH136" s="35"/>
      <c r="FI136" s="35"/>
      <c r="FJ136" s="35"/>
      <c r="FK136" s="35"/>
      <c r="FL136" s="35"/>
      <c r="FM136" s="35"/>
      <c r="FN136" s="35"/>
      <c r="FO136" s="35"/>
      <c r="FP136" s="35"/>
      <c r="FQ136" s="35"/>
      <c r="FR136" s="35"/>
      <c r="FS136" s="35"/>
      <c r="FT136" s="35"/>
      <c r="FU136" s="35"/>
      <c r="FV136" s="35"/>
      <c r="FW136" s="35"/>
      <c r="FX136" s="35"/>
      <c r="FY136" s="35"/>
      <c r="FZ136" s="35"/>
      <c r="GA136" s="35"/>
      <c r="GB136" s="35"/>
      <c r="GC136" s="35"/>
      <c r="GD136" s="35"/>
      <c r="GE136" s="35"/>
      <c r="GF136" s="35"/>
      <c r="GG136" s="35"/>
      <c r="GH136" s="35"/>
      <c r="GI136" s="35"/>
      <c r="GJ136" s="35"/>
      <c r="GK136" s="35"/>
      <c r="GL136" s="35"/>
      <c r="GM136" s="35"/>
      <c r="GN136" s="35"/>
      <c r="GO136" s="35"/>
      <c r="GP136" s="35"/>
      <c r="GQ136" s="35"/>
      <c r="GR136" s="35"/>
      <c r="GS136" s="35"/>
      <c r="GT136" s="35"/>
      <c r="GU136" s="35"/>
      <c r="GV136" s="35"/>
      <c r="GW136" s="35"/>
      <c r="GX136" s="35"/>
      <c r="GY136" s="35"/>
      <c r="GZ136" s="35"/>
      <c r="HA136" s="35"/>
      <c r="HB136" s="35"/>
      <c r="HC136" s="35"/>
      <c r="HD136" s="35"/>
      <c r="HE136" s="35"/>
      <c r="HF136" s="35"/>
      <c r="HG136" s="35"/>
      <c r="HH136" s="35"/>
      <c r="HI136" s="35"/>
      <c r="HJ136" s="35"/>
      <c r="HK136" s="35"/>
      <c r="HL136" s="35"/>
      <c r="HM136" s="35"/>
      <c r="HN136" s="35"/>
      <c r="HO136" s="35"/>
      <c r="HP136" s="35"/>
      <c r="HQ136" s="35"/>
      <c r="HR136" s="35"/>
      <c r="HS136" s="35"/>
      <c r="HT136" s="35"/>
      <c r="HU136" s="35"/>
      <c r="HV136" s="35"/>
      <c r="HW136" s="35"/>
      <c r="HX136" s="35"/>
      <c r="HY136" s="35"/>
      <c r="HZ136" s="35"/>
      <c r="IA136" s="35"/>
      <c r="IB136" s="35"/>
      <c r="IC136" s="35"/>
      <c r="ID136" s="35"/>
      <c r="IE136" s="35"/>
      <c r="IF136" s="35"/>
      <c r="IG136" s="35"/>
      <c r="IH136" s="35"/>
      <c r="II136" s="35"/>
      <c r="IJ136" s="35"/>
      <c r="IK136" s="35"/>
      <c r="IL136" s="35"/>
      <c r="IM136" s="35"/>
      <c r="IN136" s="35"/>
      <c r="IO136" s="35"/>
      <c r="IP136" s="35"/>
      <c r="IQ136" s="35"/>
      <c r="IR136" s="35"/>
      <c r="IS136" s="35"/>
      <c r="IT136" s="35"/>
      <c r="IU136" s="35"/>
      <c r="IV136" s="35"/>
      <c r="IW136" s="35"/>
      <c r="IX136" s="35"/>
      <c r="IY136" s="35"/>
      <c r="IZ136" s="35"/>
      <c r="JA136" s="35"/>
      <c r="JB136" s="35"/>
      <c r="JC136" s="35"/>
      <c r="JD136" s="35"/>
      <c r="JE136" s="35"/>
      <c r="JF136" s="35"/>
      <c r="JG136" s="35"/>
      <c r="JH136" s="35"/>
      <c r="JI136" s="35"/>
      <c r="JJ136" s="35"/>
      <c r="JK136" s="35"/>
      <c r="JL136" s="35"/>
      <c r="JM136" s="35"/>
      <c r="JN136" s="35"/>
      <c r="JO136" s="35"/>
      <c r="JP136" s="35"/>
      <c r="JQ136" s="35"/>
      <c r="JR136" s="35"/>
      <c r="JS136" s="35"/>
      <c r="JT136" s="35"/>
      <c r="JU136" s="35"/>
      <c r="JV136" s="35"/>
      <c r="JW136" s="35"/>
      <c r="JX136" s="35"/>
      <c r="JY136" s="35"/>
      <c r="JZ136" s="35"/>
      <c r="KA136" s="35"/>
      <c r="KB136" s="35"/>
      <c r="KC136" s="35"/>
      <c r="KD136" s="35"/>
      <c r="KE136" s="35"/>
      <c r="KF136" s="35"/>
      <c r="KG136" s="35"/>
      <c r="KH136" s="35"/>
      <c r="KI136" s="35"/>
      <c r="KJ136" s="35"/>
      <c r="KK136" s="35"/>
      <c r="KL136" s="35"/>
      <c r="KM136" s="35"/>
      <c r="KN136" s="35"/>
      <c r="KO136" s="35"/>
      <c r="KP136" s="35"/>
      <c r="KQ136" s="35"/>
      <c r="KR136" s="35"/>
      <c r="KS136" s="35"/>
      <c r="KT136" s="35"/>
      <c r="KU136" s="35"/>
      <c r="KV136" s="35"/>
      <c r="KW136" s="35"/>
      <c r="KX136" s="35"/>
      <c r="KY136" s="35"/>
      <c r="KZ136" s="35"/>
      <c r="LA136" s="35"/>
      <c r="LB136" s="35"/>
      <c r="LC136" s="35"/>
      <c r="LD136" s="35"/>
      <c r="LE136" s="35"/>
      <c r="LF136" s="35"/>
      <c r="LG136" s="35"/>
      <c r="LH136" s="35"/>
      <c r="LI136" s="35"/>
      <c r="LJ136" s="35"/>
      <c r="LK136" s="35"/>
      <c r="LL136" s="35"/>
      <c r="LM136" s="35"/>
      <c r="LN136" s="35"/>
      <c r="LO136" s="35"/>
      <c r="LP136" s="35"/>
      <c r="LQ136" s="35"/>
      <c r="LR136" s="35"/>
      <c r="LS136" s="35"/>
      <c r="LT136" s="35"/>
      <c r="LU136" s="35"/>
      <c r="LV136" s="35"/>
      <c r="LW136" s="35"/>
      <c r="LX136" s="35"/>
      <c r="LY136" s="35"/>
      <c r="LZ136" s="35"/>
      <c r="MA136" s="35"/>
      <c r="MB136" s="35"/>
      <c r="MC136" s="35"/>
      <c r="MD136" s="35"/>
      <c r="ME136" s="35"/>
      <c r="MF136" s="35"/>
      <c r="MG136" s="35"/>
      <c r="MH136" s="35"/>
      <c r="MI136" s="35"/>
      <c r="MJ136" s="35"/>
      <c r="MK136" s="35"/>
      <c r="ML136" s="35"/>
      <c r="MM136" s="35"/>
      <c r="MN136" s="35"/>
      <c r="MO136" s="35"/>
      <c r="MP136" s="35"/>
      <c r="MQ136" s="35"/>
      <c r="MR136" s="35"/>
      <c r="MS136" s="35"/>
      <c r="MT136" s="35"/>
      <c r="MU136" s="35"/>
      <c r="MV136" s="35"/>
      <c r="MW136" s="35"/>
      <c r="MX136" s="35"/>
      <c r="MY136" s="35"/>
      <c r="MZ136" s="35"/>
      <c r="NA136" s="35"/>
      <c r="NB136" s="35"/>
      <c r="NC136" s="35"/>
      <c r="ND136" s="35"/>
      <c r="NE136" s="35"/>
      <c r="NF136" s="35"/>
      <c r="NG136" s="35"/>
      <c r="NH136" s="35"/>
      <c r="NI136" s="35"/>
      <c r="NJ136" s="35"/>
      <c r="NK136" s="35"/>
      <c r="NL136" s="35"/>
      <c r="NM136" s="35"/>
      <c r="NN136" s="35"/>
      <c r="NO136" s="35"/>
      <c r="NP136" s="35"/>
      <c r="NQ136" s="35"/>
      <c r="NR136" s="35"/>
      <c r="NS136" s="35"/>
      <c r="NT136" s="35"/>
      <c r="NU136" s="35"/>
      <c r="NV136" s="35"/>
      <c r="NW136" s="35"/>
      <c r="NX136" s="35"/>
      <c r="NY136" s="35"/>
      <c r="NZ136" s="35"/>
      <c r="OA136" s="35"/>
      <c r="OB136" s="35"/>
      <c r="OC136" s="35"/>
      <c r="OD136" s="35"/>
      <c r="OE136" s="35"/>
      <c r="OF136" s="35"/>
      <c r="OG136" s="35"/>
      <c r="OH136" s="35"/>
      <c r="OI136" s="35"/>
      <c r="OJ136" s="35"/>
      <c r="OK136" s="35"/>
      <c r="OL136" s="35"/>
      <c r="OM136" s="35"/>
      <c r="ON136" s="35"/>
      <c r="OO136" s="35"/>
      <c r="OP136" s="35"/>
      <c r="OQ136" s="35"/>
      <c r="OR136" s="35"/>
      <c r="OS136" s="35"/>
      <c r="OT136" s="35"/>
      <c r="OU136" s="35"/>
      <c r="OV136" s="35"/>
      <c r="OW136" s="35"/>
      <c r="OX136" s="35"/>
      <c r="OY136" s="35"/>
      <c r="OZ136" s="35"/>
      <c r="PA136" s="35"/>
      <c r="PB136" s="35"/>
      <c r="PC136" s="35"/>
      <c r="PD136" s="35"/>
      <c r="PE136" s="35"/>
      <c r="PF136" s="35"/>
      <c r="PG136" s="35"/>
      <c r="PH136" s="35"/>
      <c r="PI136" s="35"/>
      <c r="PJ136" s="35"/>
      <c r="PK136" s="35"/>
      <c r="PL136" s="35"/>
      <c r="PM136" s="35"/>
      <c r="PN136" s="35"/>
      <c r="PO136" s="35"/>
      <c r="PP136" s="35"/>
      <c r="PQ136" s="35"/>
      <c r="PR136" s="35"/>
      <c r="PS136" s="35"/>
      <c r="PT136" s="35"/>
      <c r="PU136" s="35"/>
      <c r="PV136" s="35"/>
      <c r="PW136" s="35"/>
      <c r="PX136" s="35"/>
      <c r="PY136" s="35"/>
      <c r="PZ136" s="35"/>
      <c r="QA136" s="35"/>
      <c r="QB136" s="35"/>
      <c r="QC136" s="35"/>
      <c r="QD136" s="35"/>
      <c r="QE136" s="35"/>
      <c r="QF136" s="35"/>
      <c r="QG136" s="35"/>
      <c r="QH136" s="35"/>
      <c r="QI136" s="35"/>
      <c r="QJ136" s="35"/>
      <c r="QK136" s="35"/>
      <c r="QL136" s="35"/>
      <c r="QM136" s="35"/>
      <c r="QN136" s="35"/>
      <c r="QO136" s="35"/>
      <c r="QP136" s="35"/>
      <c r="QQ136" s="35"/>
      <c r="QR136" s="35"/>
      <c r="QS136" s="35"/>
      <c r="QT136" s="35"/>
      <c r="QU136" s="35"/>
      <c r="QV136" s="35"/>
      <c r="QW136" s="35"/>
      <c r="QX136" s="35"/>
      <c r="QY136" s="35"/>
      <c r="QZ136" s="35"/>
      <c r="RA136" s="35"/>
      <c r="RB136" s="35"/>
      <c r="RC136" s="35"/>
      <c r="RD136" s="35"/>
      <c r="RE136" s="35"/>
      <c r="RF136" s="35"/>
      <c r="RG136" s="35"/>
      <c r="RH136" s="35"/>
      <c r="RI136" s="35"/>
      <c r="RJ136" s="35"/>
      <c r="RK136" s="35"/>
      <c r="RL136" s="35"/>
      <c r="RM136" s="35"/>
      <c r="RN136" s="35"/>
      <c r="RO136" s="35"/>
      <c r="RP136" s="35"/>
      <c r="RQ136" s="35"/>
      <c r="RR136" s="35"/>
      <c r="RS136" s="35"/>
      <c r="RT136" s="35"/>
      <c r="RU136" s="35"/>
      <c r="RV136" s="35"/>
      <c r="RW136" s="35"/>
      <c r="RX136" s="35"/>
      <c r="RY136" s="35"/>
      <c r="RZ136" s="35"/>
      <c r="SA136" s="35"/>
      <c r="SB136" s="35"/>
      <c r="SC136" s="35"/>
      <c r="SD136" s="35"/>
      <c r="SE136" s="35"/>
      <c r="SF136" s="35"/>
      <c r="SG136" s="35"/>
      <c r="SH136" s="35"/>
      <c r="SI136" s="35"/>
      <c r="SJ136" s="35"/>
      <c r="SK136" s="35"/>
      <c r="SL136" s="35"/>
      <c r="SM136" s="35"/>
      <c r="SN136" s="35"/>
      <c r="SO136" s="35"/>
      <c r="SP136" s="35"/>
      <c r="SQ136" s="35"/>
      <c r="SR136" s="35"/>
      <c r="SS136" s="35"/>
      <c r="ST136" s="35"/>
      <c r="SU136" s="35"/>
      <c r="SV136" s="35"/>
      <c r="SW136" s="35"/>
      <c r="SX136" s="35"/>
      <c r="SY136" s="35"/>
      <c r="SZ136" s="35"/>
      <c r="TA136" s="35"/>
      <c r="TB136" s="35"/>
      <c r="TC136" s="35"/>
      <c r="TD136" s="35"/>
      <c r="TE136" s="35"/>
      <c r="TF136" s="35"/>
      <c r="TG136" s="35"/>
      <c r="TH136" s="35"/>
      <c r="TI136" s="35"/>
      <c r="TJ136" s="35"/>
      <c r="TK136" s="35"/>
      <c r="TL136" s="35"/>
      <c r="TM136" s="35"/>
      <c r="TN136" s="35"/>
      <c r="TO136" s="35"/>
      <c r="TP136" s="35"/>
      <c r="TQ136" s="35"/>
      <c r="TR136" s="35"/>
      <c r="TS136" s="35"/>
      <c r="TT136" s="35"/>
      <c r="TU136" s="35"/>
      <c r="TV136" s="35"/>
      <c r="TW136" s="35"/>
      <c r="TX136" s="35"/>
      <c r="TY136" s="35"/>
      <c r="TZ136" s="35"/>
      <c r="UA136" s="35"/>
      <c r="UB136" s="35"/>
      <c r="UC136" s="35"/>
      <c r="UD136" s="35"/>
      <c r="UE136" s="35"/>
      <c r="UF136" s="35"/>
      <c r="UG136" s="35"/>
      <c r="UH136" s="35"/>
      <c r="UI136" s="35"/>
      <c r="UJ136" s="35"/>
      <c r="UK136" s="35"/>
      <c r="UL136" s="35"/>
      <c r="UM136" s="35"/>
      <c r="UN136" s="35"/>
      <c r="UO136" s="35"/>
      <c r="UP136" s="35"/>
      <c r="UQ136" s="35"/>
      <c r="UR136" s="35"/>
      <c r="US136" s="35"/>
      <c r="UT136" s="35"/>
      <c r="UU136" s="35"/>
      <c r="UV136" s="35"/>
      <c r="UW136" s="35"/>
      <c r="UX136" s="35"/>
      <c r="UY136" s="35"/>
      <c r="UZ136" s="35"/>
      <c r="VA136" s="35"/>
      <c r="VB136" s="35"/>
      <c r="VC136" s="35"/>
      <c r="VD136" s="35"/>
      <c r="VE136" s="35"/>
      <c r="VF136" s="35"/>
      <c r="VG136" s="35"/>
      <c r="VH136" s="35"/>
      <c r="VI136" s="35"/>
      <c r="VJ136" s="35"/>
      <c r="VK136" s="35"/>
      <c r="VL136" s="35"/>
      <c r="VM136" s="35"/>
      <c r="VN136" s="35"/>
      <c r="VO136" s="35"/>
      <c r="VP136" s="35"/>
      <c r="VQ136" s="35"/>
      <c r="VR136" s="35"/>
      <c r="VS136" s="35"/>
      <c r="VT136" s="35"/>
      <c r="VU136" s="35"/>
      <c r="VV136" s="35"/>
      <c r="VW136" s="35"/>
      <c r="VX136" s="35"/>
      <c r="VY136" s="35"/>
      <c r="VZ136" s="35"/>
      <c r="WA136" s="35"/>
      <c r="WB136" s="35"/>
      <c r="WC136" s="35"/>
      <c r="WD136" s="35"/>
      <c r="WE136" s="35"/>
      <c r="WF136" s="35"/>
      <c r="WG136" s="35"/>
      <c r="WH136" s="35"/>
      <c r="WI136" s="35"/>
      <c r="WJ136" s="35"/>
      <c r="WK136" s="35"/>
      <c r="WL136" s="35"/>
      <c r="WM136" s="35"/>
      <c r="WN136" s="35"/>
      <c r="WO136" s="35"/>
      <c r="WP136" s="35"/>
      <c r="WQ136" s="35"/>
      <c r="WR136" s="35"/>
      <c r="WS136" s="35"/>
      <c r="WT136" s="35"/>
      <c r="WU136" s="35"/>
      <c r="WV136" s="35"/>
      <c r="WW136" s="35"/>
      <c r="WX136" s="35"/>
      <c r="WY136" s="35"/>
      <c r="WZ136" s="35"/>
      <c r="XA136" s="35"/>
      <c r="XB136" s="35"/>
      <c r="XC136" s="35"/>
      <c r="XD136" s="35"/>
      <c r="XE136" s="35"/>
      <c r="XF136" s="35"/>
      <c r="XG136" s="35"/>
      <c r="XH136" s="35"/>
      <c r="XI136" s="35"/>
      <c r="XJ136" s="35"/>
      <c r="XK136" s="35"/>
      <c r="XL136" s="35"/>
      <c r="XM136" s="35"/>
      <c r="XN136" s="35"/>
      <c r="XO136" s="35"/>
      <c r="XP136" s="35"/>
      <c r="XQ136" s="35"/>
      <c r="XR136" s="35"/>
      <c r="XS136" s="35"/>
      <c r="XT136" s="35"/>
      <c r="XU136" s="35"/>
      <c r="XV136" s="35"/>
      <c r="XW136" s="35"/>
      <c r="XX136" s="35"/>
      <c r="XY136" s="35"/>
      <c r="XZ136" s="35"/>
      <c r="YA136" s="35"/>
      <c r="YB136" s="35"/>
      <c r="YC136" s="35"/>
      <c r="YD136" s="35"/>
      <c r="YE136" s="35"/>
      <c r="YF136" s="35"/>
      <c r="YG136" s="35"/>
      <c r="YH136" s="35"/>
      <c r="YI136" s="35"/>
      <c r="YJ136" s="35"/>
      <c r="YK136" s="35"/>
      <c r="YL136" s="35"/>
      <c r="YM136" s="35"/>
      <c r="YN136" s="35"/>
      <c r="YO136" s="35"/>
      <c r="YP136" s="35"/>
      <c r="YQ136" s="35"/>
      <c r="YR136" s="35"/>
      <c r="YS136" s="35"/>
      <c r="YT136" s="35"/>
      <c r="YU136" s="35"/>
      <c r="YV136" s="35"/>
      <c r="YW136" s="35"/>
      <c r="YX136" s="35"/>
      <c r="YY136" s="35"/>
      <c r="YZ136" s="35"/>
      <c r="ZA136" s="35"/>
      <c r="ZB136" s="35"/>
      <c r="ZC136" s="35"/>
      <c r="ZD136" s="35"/>
      <c r="ZE136" s="35"/>
      <c r="ZF136" s="35"/>
      <c r="ZG136" s="35"/>
      <c r="ZH136" s="35"/>
      <c r="ZI136" s="35"/>
      <c r="ZJ136" s="35"/>
      <c r="ZK136" s="35"/>
      <c r="ZL136" s="35"/>
      <c r="ZM136" s="35"/>
      <c r="ZN136" s="35"/>
      <c r="ZO136" s="35"/>
      <c r="ZP136" s="35"/>
      <c r="ZQ136" s="35"/>
      <c r="ZR136" s="35"/>
      <c r="ZS136" s="35"/>
      <c r="ZT136" s="35"/>
      <c r="ZU136" s="35"/>
      <c r="ZV136" s="35"/>
      <c r="ZW136" s="35"/>
      <c r="ZX136" s="35"/>
      <c r="ZY136" s="35"/>
      <c r="ZZ136" s="35"/>
      <c r="AAA136" s="35"/>
      <c r="AAB136" s="35"/>
      <c r="AAC136" s="35"/>
      <c r="AAD136" s="35"/>
      <c r="AAE136" s="35"/>
      <c r="AAF136" s="35"/>
      <c r="AAG136" s="35"/>
      <c r="AAH136" s="35"/>
      <c r="AAI136" s="35"/>
      <c r="AAJ136" s="35"/>
      <c r="AAK136" s="35"/>
      <c r="AAL136" s="35"/>
      <c r="AAM136" s="35"/>
      <c r="AAN136" s="35"/>
      <c r="AAO136" s="35"/>
      <c r="AAP136" s="35"/>
      <c r="AAQ136" s="35"/>
      <c r="AAR136" s="35"/>
      <c r="AAS136" s="35"/>
      <c r="AAT136" s="35"/>
      <c r="AAU136" s="35"/>
      <c r="AAV136" s="35"/>
      <c r="AAW136" s="35"/>
      <c r="AAX136" s="35"/>
      <c r="AAY136" s="35"/>
      <c r="AAZ136" s="35"/>
      <c r="ABA136" s="35"/>
      <c r="ABB136" s="35"/>
      <c r="ABC136" s="35"/>
      <c r="ABD136" s="35"/>
      <c r="ABE136" s="35"/>
      <c r="ABF136" s="35"/>
      <c r="ABG136" s="35"/>
      <c r="ABH136" s="35"/>
      <c r="ABI136" s="35"/>
      <c r="ABJ136" s="35"/>
      <c r="ABK136" s="35"/>
      <c r="ABL136" s="35"/>
      <c r="ABM136" s="35"/>
      <c r="ABN136" s="35"/>
      <c r="ABO136" s="35"/>
      <c r="ABP136" s="35"/>
      <c r="ABQ136" s="35"/>
      <c r="ABR136" s="35"/>
      <c r="ABS136" s="35"/>
      <c r="ABT136" s="35"/>
      <c r="ABU136" s="35"/>
      <c r="ABV136" s="35"/>
      <c r="ABW136" s="35"/>
      <c r="ABX136" s="35"/>
      <c r="ABY136" s="35"/>
      <c r="ABZ136" s="35"/>
      <c r="ACA136" s="35"/>
      <c r="ACB136" s="35"/>
      <c r="ACC136" s="35"/>
      <c r="ACD136" s="35"/>
      <c r="ACE136" s="35"/>
      <c r="ACF136" s="35"/>
      <c r="ACG136" s="35"/>
      <c r="ACH136" s="35"/>
      <c r="ACI136" s="35"/>
      <c r="ACJ136" s="35"/>
      <c r="ACK136" s="35"/>
      <c r="ACL136" s="35"/>
      <c r="ACM136" s="35"/>
      <c r="ACN136" s="35"/>
      <c r="ACO136" s="35"/>
      <c r="ACP136" s="35"/>
      <c r="ACQ136" s="35"/>
      <c r="ACR136" s="35"/>
      <c r="ACS136" s="35"/>
      <c r="ACT136" s="35"/>
      <c r="ACU136" s="35"/>
      <c r="ACV136" s="35"/>
      <c r="ACW136" s="35"/>
      <c r="ACX136" s="35"/>
      <c r="ACY136" s="35"/>
      <c r="ACZ136" s="35"/>
      <c r="ADA136" s="35"/>
      <c r="ADB136" s="35"/>
      <c r="ADC136" s="35"/>
      <c r="ADD136" s="35"/>
      <c r="ADE136" s="35"/>
      <c r="ADF136" s="35"/>
      <c r="ADG136" s="35"/>
      <c r="ADH136" s="35"/>
      <c r="ADI136" s="35"/>
      <c r="ADJ136" s="35"/>
      <c r="ADK136" s="35"/>
      <c r="ADL136" s="35"/>
      <c r="ADM136" s="35"/>
      <c r="ADN136" s="35"/>
      <c r="ADO136" s="35"/>
      <c r="ADP136" s="35"/>
      <c r="ADQ136" s="35"/>
      <c r="ADR136" s="35"/>
      <c r="ADS136" s="35"/>
      <c r="ADT136" s="35"/>
      <c r="ADU136" s="35"/>
      <c r="ADV136" s="35"/>
      <c r="ADW136" s="35"/>
      <c r="ADX136" s="35"/>
      <c r="ADY136" s="35"/>
      <c r="ADZ136" s="35"/>
      <c r="AEA136" s="35"/>
      <c r="AEB136" s="35"/>
      <c r="AEC136" s="35"/>
      <c r="AED136" s="35"/>
      <c r="AEE136" s="35"/>
      <c r="AEF136" s="35"/>
      <c r="AEG136" s="35"/>
      <c r="AEH136" s="35"/>
      <c r="AEI136" s="35"/>
      <c r="AEJ136" s="35"/>
      <c r="AEK136" s="35"/>
      <c r="AEL136" s="35"/>
      <c r="AEM136" s="35"/>
      <c r="AEN136" s="35"/>
      <c r="AEO136" s="35"/>
      <c r="AEP136" s="35"/>
      <c r="AEQ136" s="35"/>
      <c r="AER136" s="35"/>
      <c r="AES136" s="35"/>
      <c r="AET136" s="35"/>
      <c r="AEU136" s="35"/>
      <c r="AEV136" s="35"/>
      <c r="AEW136" s="35"/>
      <c r="AEX136" s="35"/>
      <c r="AEY136" s="35"/>
      <c r="AEZ136" s="35"/>
      <c r="AFA136" s="35"/>
      <c r="AFB136" s="35"/>
      <c r="AFC136" s="35"/>
      <c r="AFD136" s="35"/>
      <c r="AFE136" s="35"/>
      <c r="AFF136" s="35"/>
      <c r="AFG136" s="35"/>
      <c r="AFH136" s="35"/>
      <c r="AFI136" s="35"/>
      <c r="AFJ136" s="35"/>
      <c r="AFK136" s="35"/>
      <c r="AFL136" s="35"/>
      <c r="AFM136" s="35"/>
      <c r="AFN136" s="35"/>
      <c r="AFO136" s="35"/>
      <c r="AFP136" s="35"/>
      <c r="AFQ136" s="35"/>
      <c r="AFR136" s="35"/>
      <c r="AFS136" s="35"/>
      <c r="AFT136" s="35"/>
      <c r="AFU136" s="35"/>
      <c r="AFV136" s="35"/>
      <c r="AFW136" s="35"/>
      <c r="AFX136" s="35"/>
      <c r="AFY136" s="35"/>
      <c r="AFZ136" s="35"/>
      <c r="AGA136" s="35"/>
      <c r="AGB136" s="35"/>
      <c r="AGC136" s="35"/>
      <c r="AGD136" s="35"/>
      <c r="AGE136" s="35"/>
      <c r="AGF136" s="35"/>
      <c r="AGG136" s="35"/>
      <c r="AGH136" s="35"/>
      <c r="AGI136" s="35"/>
      <c r="AGJ136" s="35"/>
      <c r="AGK136" s="35"/>
      <c r="AGL136" s="35"/>
      <c r="AGM136" s="35"/>
      <c r="AGN136" s="35"/>
      <c r="AGO136" s="35"/>
      <c r="AGP136" s="35"/>
      <c r="AGQ136" s="35"/>
      <c r="AGR136" s="35"/>
      <c r="AGS136" s="35"/>
      <c r="AGT136" s="35"/>
      <c r="AGU136" s="35"/>
      <c r="AGV136" s="35"/>
      <c r="AGW136" s="35"/>
      <c r="AGX136" s="35"/>
      <c r="AGY136" s="35"/>
      <c r="AGZ136" s="35"/>
      <c r="AHA136" s="35"/>
      <c r="AHB136" s="35"/>
      <c r="AHC136" s="35"/>
      <c r="AHD136" s="35"/>
      <c r="AHE136" s="35"/>
      <c r="AHF136" s="35"/>
      <c r="AHG136" s="35"/>
      <c r="AHH136" s="35"/>
      <c r="AHI136" s="35"/>
      <c r="AHJ136" s="35"/>
      <c r="AHK136" s="35"/>
      <c r="AHL136" s="35"/>
      <c r="AHM136" s="35"/>
      <c r="AHN136" s="35"/>
      <c r="AHO136" s="35"/>
      <c r="AHP136" s="35"/>
      <c r="AHQ136" s="35"/>
      <c r="AHR136" s="35"/>
      <c r="AHS136" s="35"/>
      <c r="AHT136" s="35"/>
      <c r="AHU136" s="35"/>
      <c r="AHV136" s="35"/>
      <c r="AHW136" s="35"/>
      <c r="AHX136" s="35"/>
      <c r="AHY136" s="35"/>
      <c r="AHZ136" s="35"/>
      <c r="AIA136" s="35"/>
      <c r="AIB136" s="35"/>
      <c r="AIC136" s="35"/>
      <c r="AID136" s="35"/>
      <c r="AIE136" s="35"/>
      <c r="AIF136" s="35"/>
      <c r="AIG136" s="35"/>
      <c r="AIH136" s="35"/>
      <c r="AII136" s="35"/>
      <c r="AIJ136" s="35"/>
      <c r="AIK136" s="35"/>
      <c r="AIL136" s="35"/>
      <c r="AIM136" s="35"/>
      <c r="AIN136" s="35"/>
      <c r="AIO136" s="35"/>
      <c r="AIP136" s="35"/>
      <c r="AIQ136" s="35"/>
      <c r="AIR136" s="35"/>
      <c r="AIS136" s="35"/>
      <c r="AIT136" s="35"/>
      <c r="AIU136" s="35"/>
      <c r="AIV136" s="35"/>
      <c r="AIW136" s="35"/>
      <c r="AIX136" s="35"/>
      <c r="AIY136" s="35"/>
      <c r="AIZ136" s="35"/>
      <c r="AJA136" s="35"/>
      <c r="AJB136" s="35"/>
      <c r="AJC136" s="35"/>
      <c r="AJD136" s="35"/>
      <c r="AJE136" s="35"/>
      <c r="AJF136" s="35"/>
      <c r="AJG136" s="35"/>
      <c r="AJH136" s="35"/>
      <c r="AJI136" s="35"/>
      <c r="AJJ136" s="35"/>
      <c r="AJK136" s="35"/>
      <c r="AJL136" s="35"/>
      <c r="AJM136" s="35"/>
      <c r="AJN136" s="35"/>
      <c r="AJO136" s="35"/>
      <c r="AJP136" s="35"/>
      <c r="AJQ136" s="35"/>
      <c r="AJR136" s="35"/>
      <c r="AJS136" s="35"/>
      <c r="AJT136" s="35"/>
      <c r="AJU136" s="35"/>
      <c r="AJV136" s="35"/>
      <c r="AJW136" s="35"/>
      <c r="AJX136" s="35"/>
      <c r="AJY136" s="35"/>
      <c r="AJZ136" s="35"/>
      <c r="AKA136" s="35"/>
      <c r="AKB136" s="35"/>
      <c r="AKC136" s="35"/>
      <c r="AKD136" s="35"/>
      <c r="AKE136" s="35"/>
      <c r="AKF136" s="35"/>
      <c r="AKG136" s="35"/>
      <c r="AKH136" s="35"/>
      <c r="AKI136" s="35"/>
      <c r="AKJ136" s="35"/>
      <c r="AKK136" s="35"/>
      <c r="AKL136" s="35"/>
      <c r="AKM136" s="35"/>
      <c r="AKN136" s="35"/>
      <c r="AKO136" s="35"/>
      <c r="AKP136" s="35"/>
      <c r="AKQ136" s="35"/>
      <c r="AKR136" s="35"/>
      <c r="AKS136" s="35"/>
      <c r="AKT136" s="35"/>
      <c r="AKU136" s="35"/>
      <c r="AKV136" s="35"/>
      <c r="AKW136" s="35"/>
      <c r="AKX136" s="35"/>
      <c r="AKY136" s="35"/>
      <c r="AKZ136" s="35"/>
      <c r="ALA136" s="35"/>
      <c r="ALB136" s="35"/>
      <c r="ALC136" s="35"/>
      <c r="ALD136" s="35"/>
      <c r="ALE136" s="35"/>
      <c r="ALF136" s="35"/>
      <c r="ALG136" s="35"/>
      <c r="ALH136" s="35"/>
      <c r="ALI136" s="35"/>
      <c r="ALJ136" s="35"/>
      <c r="ALK136" s="35"/>
      <c r="ALL136" s="35"/>
      <c r="ALM136" s="35"/>
      <c r="ALN136" s="35"/>
      <c r="ALO136" s="35"/>
      <c r="ALP136" s="35"/>
      <c r="ALQ136" s="35"/>
      <c r="ALR136" s="35"/>
      <c r="ALS136" s="35"/>
      <c r="ALT136" s="35"/>
      <c r="ALU136" s="35"/>
      <c r="ALV136" s="35"/>
      <c r="ALW136" s="35"/>
      <c r="ALX136" s="35"/>
      <c r="ALY136" s="35"/>
      <c r="ALZ136" s="35"/>
      <c r="AMA136" s="35"/>
      <c r="AMB136" s="35"/>
      <c r="AMC136" s="35"/>
      <c r="AMD136" s="35"/>
      <c r="AME136" s="35"/>
      <c r="AMF136" s="35"/>
      <c r="AMG136" s="35"/>
      <c r="AMH136" s="35"/>
      <c r="AMI136" s="35"/>
      <c r="AMJ136" s="35"/>
      <c r="AMK136" s="35"/>
    </row>
    <row r="137" s="1" customFormat="1" ht="20.1" customHeight="1" spans="1:1025">
      <c r="A137" s="11"/>
      <c r="B137" s="11">
        <v>134</v>
      </c>
      <c r="C137" s="12"/>
      <c r="D137" s="13"/>
      <c r="E137" s="14"/>
      <c r="F137" s="14"/>
      <c r="G137" s="13"/>
      <c r="H137" s="15"/>
      <c r="I137" s="20"/>
      <c r="J137" s="13"/>
      <c r="K137" s="24">
        <v>8.05</v>
      </c>
      <c r="L137" s="22">
        <f>K137/0.003375</f>
        <v>2385.18518518519</v>
      </c>
      <c r="M137" s="25">
        <v>235.1</v>
      </c>
      <c r="N137" s="15">
        <f>M137/22.5</f>
        <v>10.4488888888889</v>
      </c>
      <c r="O137" s="15"/>
      <c r="P137" s="15"/>
      <c r="Q137" s="30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3"/>
      <c r="AG137" s="34"/>
      <c r="AH137" s="34"/>
      <c r="AI137" s="34"/>
      <c r="AJ137" s="34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  <c r="BJ137" s="35"/>
      <c r="BK137" s="35"/>
      <c r="BL137" s="35"/>
      <c r="BM137" s="35"/>
      <c r="BN137" s="35"/>
      <c r="BO137" s="35"/>
      <c r="BP137" s="35"/>
      <c r="BQ137" s="35"/>
      <c r="BR137" s="35"/>
      <c r="BS137" s="35"/>
      <c r="BT137" s="35"/>
      <c r="BU137" s="35"/>
      <c r="BV137" s="35"/>
      <c r="BW137" s="35"/>
      <c r="BX137" s="35"/>
      <c r="BY137" s="35"/>
      <c r="BZ137" s="35"/>
      <c r="CA137" s="35"/>
      <c r="CB137" s="35"/>
      <c r="CC137" s="35"/>
      <c r="CD137" s="35"/>
      <c r="CE137" s="35"/>
      <c r="CF137" s="35"/>
      <c r="CG137" s="35"/>
      <c r="CH137" s="35"/>
      <c r="CI137" s="35"/>
      <c r="CJ137" s="35"/>
      <c r="CK137" s="35"/>
      <c r="CL137" s="35"/>
      <c r="CM137" s="35"/>
      <c r="CN137" s="35"/>
      <c r="CO137" s="35"/>
      <c r="CP137" s="35"/>
      <c r="CQ137" s="35"/>
      <c r="CR137" s="35"/>
      <c r="CS137" s="35"/>
      <c r="CT137" s="35"/>
      <c r="CU137" s="35"/>
      <c r="CV137" s="35"/>
      <c r="CW137" s="35"/>
      <c r="CX137" s="35"/>
      <c r="CY137" s="35"/>
      <c r="CZ137" s="35"/>
      <c r="DA137" s="35"/>
      <c r="DB137" s="35"/>
      <c r="DC137" s="35"/>
      <c r="DD137" s="35"/>
      <c r="DE137" s="35"/>
      <c r="DF137" s="35"/>
      <c r="DG137" s="35"/>
      <c r="DH137" s="35"/>
      <c r="DI137" s="35"/>
      <c r="DJ137" s="35"/>
      <c r="DK137" s="35"/>
      <c r="DL137" s="35"/>
      <c r="DM137" s="35"/>
      <c r="DN137" s="35"/>
      <c r="DO137" s="35"/>
      <c r="DP137" s="35"/>
      <c r="DQ137" s="35"/>
      <c r="DR137" s="35"/>
      <c r="DS137" s="35"/>
      <c r="DT137" s="35"/>
      <c r="DU137" s="35"/>
      <c r="DV137" s="35"/>
      <c r="DW137" s="35"/>
      <c r="DX137" s="35"/>
      <c r="DY137" s="35"/>
      <c r="DZ137" s="35"/>
      <c r="EA137" s="35"/>
      <c r="EB137" s="35"/>
      <c r="EC137" s="35"/>
      <c r="ED137" s="35"/>
      <c r="EE137" s="35"/>
      <c r="EF137" s="35"/>
      <c r="EG137" s="35"/>
      <c r="EH137" s="35"/>
      <c r="EI137" s="35"/>
      <c r="EJ137" s="35"/>
      <c r="EK137" s="35"/>
      <c r="EL137" s="35"/>
      <c r="EM137" s="35"/>
      <c r="EN137" s="35"/>
      <c r="EO137" s="35"/>
      <c r="EP137" s="35"/>
      <c r="EQ137" s="35"/>
      <c r="ER137" s="35"/>
      <c r="ES137" s="35"/>
      <c r="ET137" s="35"/>
      <c r="EU137" s="35"/>
      <c r="EV137" s="35"/>
      <c r="EW137" s="35"/>
      <c r="EX137" s="35"/>
      <c r="EY137" s="35"/>
      <c r="EZ137" s="35"/>
      <c r="FA137" s="35"/>
      <c r="FB137" s="35"/>
      <c r="FC137" s="35"/>
      <c r="FD137" s="35"/>
      <c r="FE137" s="35"/>
      <c r="FF137" s="35"/>
      <c r="FG137" s="35"/>
      <c r="FH137" s="35"/>
      <c r="FI137" s="35"/>
      <c r="FJ137" s="35"/>
      <c r="FK137" s="35"/>
      <c r="FL137" s="35"/>
      <c r="FM137" s="35"/>
      <c r="FN137" s="35"/>
      <c r="FO137" s="35"/>
      <c r="FP137" s="35"/>
      <c r="FQ137" s="35"/>
      <c r="FR137" s="35"/>
      <c r="FS137" s="35"/>
      <c r="FT137" s="35"/>
      <c r="FU137" s="35"/>
      <c r="FV137" s="35"/>
      <c r="FW137" s="35"/>
      <c r="FX137" s="35"/>
      <c r="FY137" s="35"/>
      <c r="FZ137" s="35"/>
      <c r="GA137" s="35"/>
      <c r="GB137" s="35"/>
      <c r="GC137" s="35"/>
      <c r="GD137" s="35"/>
      <c r="GE137" s="35"/>
      <c r="GF137" s="35"/>
      <c r="GG137" s="35"/>
      <c r="GH137" s="35"/>
      <c r="GI137" s="35"/>
      <c r="GJ137" s="35"/>
      <c r="GK137" s="35"/>
      <c r="GL137" s="35"/>
      <c r="GM137" s="35"/>
      <c r="GN137" s="35"/>
      <c r="GO137" s="35"/>
      <c r="GP137" s="35"/>
      <c r="GQ137" s="35"/>
      <c r="GR137" s="35"/>
      <c r="GS137" s="35"/>
      <c r="GT137" s="35"/>
      <c r="GU137" s="35"/>
      <c r="GV137" s="35"/>
      <c r="GW137" s="35"/>
      <c r="GX137" s="35"/>
      <c r="GY137" s="35"/>
      <c r="GZ137" s="35"/>
      <c r="HA137" s="35"/>
      <c r="HB137" s="35"/>
      <c r="HC137" s="35"/>
      <c r="HD137" s="35"/>
      <c r="HE137" s="35"/>
      <c r="HF137" s="35"/>
      <c r="HG137" s="35"/>
      <c r="HH137" s="35"/>
      <c r="HI137" s="35"/>
      <c r="HJ137" s="35"/>
      <c r="HK137" s="35"/>
      <c r="HL137" s="35"/>
      <c r="HM137" s="35"/>
      <c r="HN137" s="35"/>
      <c r="HO137" s="35"/>
      <c r="HP137" s="35"/>
      <c r="HQ137" s="35"/>
      <c r="HR137" s="35"/>
      <c r="HS137" s="35"/>
      <c r="HT137" s="35"/>
      <c r="HU137" s="35"/>
      <c r="HV137" s="35"/>
      <c r="HW137" s="35"/>
      <c r="HX137" s="35"/>
      <c r="HY137" s="35"/>
      <c r="HZ137" s="35"/>
      <c r="IA137" s="35"/>
      <c r="IB137" s="35"/>
      <c r="IC137" s="35"/>
      <c r="ID137" s="35"/>
      <c r="IE137" s="35"/>
      <c r="IF137" s="35"/>
      <c r="IG137" s="35"/>
      <c r="IH137" s="35"/>
      <c r="II137" s="35"/>
      <c r="IJ137" s="35"/>
      <c r="IK137" s="35"/>
      <c r="IL137" s="35"/>
      <c r="IM137" s="35"/>
      <c r="IN137" s="35"/>
      <c r="IO137" s="35"/>
      <c r="IP137" s="35"/>
      <c r="IQ137" s="35"/>
      <c r="IR137" s="35"/>
      <c r="IS137" s="35"/>
      <c r="IT137" s="35"/>
      <c r="IU137" s="35"/>
      <c r="IV137" s="35"/>
      <c r="IW137" s="35"/>
      <c r="IX137" s="35"/>
      <c r="IY137" s="35"/>
      <c r="IZ137" s="35"/>
      <c r="JA137" s="35"/>
      <c r="JB137" s="35"/>
      <c r="JC137" s="35"/>
      <c r="JD137" s="35"/>
      <c r="JE137" s="35"/>
      <c r="JF137" s="35"/>
      <c r="JG137" s="35"/>
      <c r="JH137" s="35"/>
      <c r="JI137" s="35"/>
      <c r="JJ137" s="35"/>
      <c r="JK137" s="35"/>
      <c r="JL137" s="35"/>
      <c r="JM137" s="35"/>
      <c r="JN137" s="35"/>
      <c r="JO137" s="35"/>
      <c r="JP137" s="35"/>
      <c r="JQ137" s="35"/>
      <c r="JR137" s="35"/>
      <c r="JS137" s="35"/>
      <c r="JT137" s="35"/>
      <c r="JU137" s="35"/>
      <c r="JV137" s="35"/>
      <c r="JW137" s="35"/>
      <c r="JX137" s="35"/>
      <c r="JY137" s="35"/>
      <c r="JZ137" s="35"/>
      <c r="KA137" s="35"/>
      <c r="KB137" s="35"/>
      <c r="KC137" s="35"/>
      <c r="KD137" s="35"/>
      <c r="KE137" s="35"/>
      <c r="KF137" s="35"/>
      <c r="KG137" s="35"/>
      <c r="KH137" s="35"/>
      <c r="KI137" s="35"/>
      <c r="KJ137" s="35"/>
      <c r="KK137" s="35"/>
      <c r="KL137" s="35"/>
      <c r="KM137" s="35"/>
      <c r="KN137" s="35"/>
      <c r="KO137" s="35"/>
      <c r="KP137" s="35"/>
      <c r="KQ137" s="35"/>
      <c r="KR137" s="35"/>
      <c r="KS137" s="35"/>
      <c r="KT137" s="35"/>
      <c r="KU137" s="35"/>
      <c r="KV137" s="35"/>
      <c r="KW137" s="35"/>
      <c r="KX137" s="35"/>
      <c r="KY137" s="35"/>
      <c r="KZ137" s="35"/>
      <c r="LA137" s="35"/>
      <c r="LB137" s="35"/>
      <c r="LC137" s="35"/>
      <c r="LD137" s="35"/>
      <c r="LE137" s="35"/>
      <c r="LF137" s="35"/>
      <c r="LG137" s="35"/>
      <c r="LH137" s="35"/>
      <c r="LI137" s="35"/>
      <c r="LJ137" s="35"/>
      <c r="LK137" s="35"/>
      <c r="LL137" s="35"/>
      <c r="LM137" s="35"/>
      <c r="LN137" s="35"/>
      <c r="LO137" s="35"/>
      <c r="LP137" s="35"/>
      <c r="LQ137" s="35"/>
      <c r="LR137" s="35"/>
      <c r="LS137" s="35"/>
      <c r="LT137" s="35"/>
      <c r="LU137" s="35"/>
      <c r="LV137" s="35"/>
      <c r="LW137" s="35"/>
      <c r="LX137" s="35"/>
      <c r="LY137" s="35"/>
      <c r="LZ137" s="35"/>
      <c r="MA137" s="35"/>
      <c r="MB137" s="35"/>
      <c r="MC137" s="35"/>
      <c r="MD137" s="35"/>
      <c r="ME137" s="35"/>
      <c r="MF137" s="35"/>
      <c r="MG137" s="35"/>
      <c r="MH137" s="35"/>
      <c r="MI137" s="35"/>
      <c r="MJ137" s="35"/>
      <c r="MK137" s="35"/>
      <c r="ML137" s="35"/>
      <c r="MM137" s="35"/>
      <c r="MN137" s="35"/>
      <c r="MO137" s="35"/>
      <c r="MP137" s="35"/>
      <c r="MQ137" s="35"/>
      <c r="MR137" s="35"/>
      <c r="MS137" s="35"/>
      <c r="MT137" s="35"/>
      <c r="MU137" s="35"/>
      <c r="MV137" s="35"/>
      <c r="MW137" s="35"/>
      <c r="MX137" s="35"/>
      <c r="MY137" s="35"/>
      <c r="MZ137" s="35"/>
      <c r="NA137" s="35"/>
      <c r="NB137" s="35"/>
      <c r="NC137" s="35"/>
      <c r="ND137" s="35"/>
      <c r="NE137" s="35"/>
      <c r="NF137" s="35"/>
      <c r="NG137" s="35"/>
      <c r="NH137" s="35"/>
      <c r="NI137" s="35"/>
      <c r="NJ137" s="35"/>
      <c r="NK137" s="35"/>
      <c r="NL137" s="35"/>
      <c r="NM137" s="35"/>
      <c r="NN137" s="35"/>
      <c r="NO137" s="35"/>
      <c r="NP137" s="35"/>
      <c r="NQ137" s="35"/>
      <c r="NR137" s="35"/>
      <c r="NS137" s="35"/>
      <c r="NT137" s="35"/>
      <c r="NU137" s="35"/>
      <c r="NV137" s="35"/>
      <c r="NW137" s="35"/>
      <c r="NX137" s="35"/>
      <c r="NY137" s="35"/>
      <c r="NZ137" s="35"/>
      <c r="OA137" s="35"/>
      <c r="OB137" s="35"/>
      <c r="OC137" s="35"/>
      <c r="OD137" s="35"/>
      <c r="OE137" s="35"/>
      <c r="OF137" s="35"/>
      <c r="OG137" s="35"/>
      <c r="OH137" s="35"/>
      <c r="OI137" s="35"/>
      <c r="OJ137" s="35"/>
      <c r="OK137" s="35"/>
      <c r="OL137" s="35"/>
      <c r="OM137" s="35"/>
      <c r="ON137" s="35"/>
      <c r="OO137" s="35"/>
      <c r="OP137" s="35"/>
      <c r="OQ137" s="35"/>
      <c r="OR137" s="35"/>
      <c r="OS137" s="35"/>
      <c r="OT137" s="35"/>
      <c r="OU137" s="35"/>
      <c r="OV137" s="35"/>
      <c r="OW137" s="35"/>
      <c r="OX137" s="35"/>
      <c r="OY137" s="35"/>
      <c r="OZ137" s="35"/>
      <c r="PA137" s="35"/>
      <c r="PB137" s="35"/>
      <c r="PC137" s="35"/>
      <c r="PD137" s="35"/>
      <c r="PE137" s="35"/>
      <c r="PF137" s="35"/>
      <c r="PG137" s="35"/>
      <c r="PH137" s="35"/>
      <c r="PI137" s="35"/>
      <c r="PJ137" s="35"/>
      <c r="PK137" s="35"/>
      <c r="PL137" s="35"/>
      <c r="PM137" s="35"/>
      <c r="PN137" s="35"/>
      <c r="PO137" s="35"/>
      <c r="PP137" s="35"/>
      <c r="PQ137" s="35"/>
      <c r="PR137" s="35"/>
      <c r="PS137" s="35"/>
      <c r="PT137" s="35"/>
      <c r="PU137" s="35"/>
      <c r="PV137" s="35"/>
      <c r="PW137" s="35"/>
      <c r="PX137" s="35"/>
      <c r="PY137" s="35"/>
      <c r="PZ137" s="35"/>
      <c r="QA137" s="35"/>
      <c r="QB137" s="35"/>
      <c r="QC137" s="35"/>
      <c r="QD137" s="35"/>
      <c r="QE137" s="35"/>
      <c r="QF137" s="35"/>
      <c r="QG137" s="35"/>
      <c r="QH137" s="35"/>
      <c r="QI137" s="35"/>
      <c r="QJ137" s="35"/>
      <c r="QK137" s="35"/>
      <c r="QL137" s="35"/>
      <c r="QM137" s="35"/>
      <c r="QN137" s="35"/>
      <c r="QO137" s="35"/>
      <c r="QP137" s="35"/>
      <c r="QQ137" s="35"/>
      <c r="QR137" s="35"/>
      <c r="QS137" s="35"/>
      <c r="QT137" s="35"/>
      <c r="QU137" s="35"/>
      <c r="QV137" s="35"/>
      <c r="QW137" s="35"/>
      <c r="QX137" s="35"/>
      <c r="QY137" s="35"/>
      <c r="QZ137" s="35"/>
      <c r="RA137" s="35"/>
      <c r="RB137" s="35"/>
      <c r="RC137" s="35"/>
      <c r="RD137" s="35"/>
      <c r="RE137" s="35"/>
      <c r="RF137" s="35"/>
      <c r="RG137" s="35"/>
      <c r="RH137" s="35"/>
      <c r="RI137" s="35"/>
      <c r="RJ137" s="35"/>
      <c r="RK137" s="35"/>
      <c r="RL137" s="35"/>
      <c r="RM137" s="35"/>
      <c r="RN137" s="35"/>
      <c r="RO137" s="35"/>
      <c r="RP137" s="35"/>
      <c r="RQ137" s="35"/>
      <c r="RR137" s="35"/>
      <c r="RS137" s="35"/>
      <c r="RT137" s="35"/>
      <c r="RU137" s="35"/>
      <c r="RV137" s="35"/>
      <c r="RW137" s="35"/>
      <c r="RX137" s="35"/>
      <c r="RY137" s="35"/>
      <c r="RZ137" s="35"/>
      <c r="SA137" s="35"/>
      <c r="SB137" s="35"/>
      <c r="SC137" s="35"/>
      <c r="SD137" s="35"/>
      <c r="SE137" s="35"/>
      <c r="SF137" s="35"/>
      <c r="SG137" s="35"/>
      <c r="SH137" s="35"/>
      <c r="SI137" s="35"/>
      <c r="SJ137" s="35"/>
      <c r="SK137" s="35"/>
      <c r="SL137" s="35"/>
      <c r="SM137" s="35"/>
      <c r="SN137" s="35"/>
      <c r="SO137" s="35"/>
      <c r="SP137" s="35"/>
      <c r="SQ137" s="35"/>
      <c r="SR137" s="35"/>
      <c r="SS137" s="35"/>
      <c r="ST137" s="35"/>
      <c r="SU137" s="35"/>
      <c r="SV137" s="35"/>
      <c r="SW137" s="35"/>
      <c r="SX137" s="35"/>
      <c r="SY137" s="35"/>
      <c r="SZ137" s="35"/>
      <c r="TA137" s="35"/>
      <c r="TB137" s="35"/>
      <c r="TC137" s="35"/>
      <c r="TD137" s="35"/>
      <c r="TE137" s="35"/>
      <c r="TF137" s="35"/>
      <c r="TG137" s="35"/>
      <c r="TH137" s="35"/>
      <c r="TI137" s="35"/>
      <c r="TJ137" s="35"/>
      <c r="TK137" s="35"/>
      <c r="TL137" s="35"/>
      <c r="TM137" s="35"/>
      <c r="TN137" s="35"/>
      <c r="TO137" s="35"/>
      <c r="TP137" s="35"/>
      <c r="TQ137" s="35"/>
      <c r="TR137" s="35"/>
      <c r="TS137" s="35"/>
      <c r="TT137" s="35"/>
      <c r="TU137" s="35"/>
      <c r="TV137" s="35"/>
      <c r="TW137" s="35"/>
      <c r="TX137" s="35"/>
      <c r="TY137" s="35"/>
      <c r="TZ137" s="35"/>
      <c r="UA137" s="35"/>
      <c r="UB137" s="35"/>
      <c r="UC137" s="35"/>
      <c r="UD137" s="35"/>
      <c r="UE137" s="35"/>
      <c r="UF137" s="35"/>
      <c r="UG137" s="35"/>
      <c r="UH137" s="35"/>
      <c r="UI137" s="35"/>
      <c r="UJ137" s="35"/>
      <c r="UK137" s="35"/>
      <c r="UL137" s="35"/>
      <c r="UM137" s="35"/>
      <c r="UN137" s="35"/>
      <c r="UO137" s="35"/>
      <c r="UP137" s="35"/>
      <c r="UQ137" s="35"/>
      <c r="UR137" s="35"/>
      <c r="US137" s="35"/>
      <c r="UT137" s="35"/>
      <c r="UU137" s="35"/>
      <c r="UV137" s="35"/>
      <c r="UW137" s="35"/>
      <c r="UX137" s="35"/>
      <c r="UY137" s="35"/>
      <c r="UZ137" s="35"/>
      <c r="VA137" s="35"/>
      <c r="VB137" s="35"/>
      <c r="VC137" s="35"/>
      <c r="VD137" s="35"/>
      <c r="VE137" s="35"/>
      <c r="VF137" s="35"/>
      <c r="VG137" s="35"/>
      <c r="VH137" s="35"/>
      <c r="VI137" s="35"/>
      <c r="VJ137" s="35"/>
      <c r="VK137" s="35"/>
      <c r="VL137" s="35"/>
      <c r="VM137" s="35"/>
      <c r="VN137" s="35"/>
      <c r="VO137" s="35"/>
      <c r="VP137" s="35"/>
      <c r="VQ137" s="35"/>
      <c r="VR137" s="35"/>
      <c r="VS137" s="35"/>
      <c r="VT137" s="35"/>
      <c r="VU137" s="35"/>
      <c r="VV137" s="35"/>
      <c r="VW137" s="35"/>
      <c r="VX137" s="35"/>
      <c r="VY137" s="35"/>
      <c r="VZ137" s="35"/>
      <c r="WA137" s="35"/>
      <c r="WB137" s="35"/>
      <c r="WC137" s="35"/>
      <c r="WD137" s="35"/>
      <c r="WE137" s="35"/>
      <c r="WF137" s="35"/>
      <c r="WG137" s="35"/>
      <c r="WH137" s="35"/>
      <c r="WI137" s="35"/>
      <c r="WJ137" s="35"/>
      <c r="WK137" s="35"/>
      <c r="WL137" s="35"/>
      <c r="WM137" s="35"/>
      <c r="WN137" s="35"/>
      <c r="WO137" s="35"/>
      <c r="WP137" s="35"/>
      <c r="WQ137" s="35"/>
      <c r="WR137" s="35"/>
      <c r="WS137" s="35"/>
      <c r="WT137" s="35"/>
      <c r="WU137" s="35"/>
      <c r="WV137" s="35"/>
      <c r="WW137" s="35"/>
      <c r="WX137" s="35"/>
      <c r="WY137" s="35"/>
      <c r="WZ137" s="35"/>
      <c r="XA137" s="35"/>
      <c r="XB137" s="35"/>
      <c r="XC137" s="35"/>
      <c r="XD137" s="35"/>
      <c r="XE137" s="35"/>
      <c r="XF137" s="35"/>
      <c r="XG137" s="35"/>
      <c r="XH137" s="35"/>
      <c r="XI137" s="35"/>
      <c r="XJ137" s="35"/>
      <c r="XK137" s="35"/>
      <c r="XL137" s="35"/>
      <c r="XM137" s="35"/>
      <c r="XN137" s="35"/>
      <c r="XO137" s="35"/>
      <c r="XP137" s="35"/>
      <c r="XQ137" s="35"/>
      <c r="XR137" s="35"/>
      <c r="XS137" s="35"/>
      <c r="XT137" s="35"/>
      <c r="XU137" s="35"/>
      <c r="XV137" s="35"/>
      <c r="XW137" s="35"/>
      <c r="XX137" s="35"/>
      <c r="XY137" s="35"/>
      <c r="XZ137" s="35"/>
      <c r="YA137" s="35"/>
      <c r="YB137" s="35"/>
      <c r="YC137" s="35"/>
      <c r="YD137" s="35"/>
      <c r="YE137" s="35"/>
      <c r="YF137" s="35"/>
      <c r="YG137" s="35"/>
      <c r="YH137" s="35"/>
      <c r="YI137" s="35"/>
      <c r="YJ137" s="35"/>
      <c r="YK137" s="35"/>
      <c r="YL137" s="35"/>
      <c r="YM137" s="35"/>
      <c r="YN137" s="35"/>
      <c r="YO137" s="35"/>
      <c r="YP137" s="35"/>
      <c r="YQ137" s="35"/>
      <c r="YR137" s="35"/>
      <c r="YS137" s="35"/>
      <c r="YT137" s="35"/>
      <c r="YU137" s="35"/>
      <c r="YV137" s="35"/>
      <c r="YW137" s="35"/>
      <c r="YX137" s="35"/>
      <c r="YY137" s="35"/>
      <c r="YZ137" s="35"/>
      <c r="ZA137" s="35"/>
      <c r="ZB137" s="35"/>
      <c r="ZC137" s="35"/>
      <c r="ZD137" s="35"/>
      <c r="ZE137" s="35"/>
      <c r="ZF137" s="35"/>
      <c r="ZG137" s="35"/>
      <c r="ZH137" s="35"/>
      <c r="ZI137" s="35"/>
      <c r="ZJ137" s="35"/>
      <c r="ZK137" s="35"/>
      <c r="ZL137" s="35"/>
      <c r="ZM137" s="35"/>
      <c r="ZN137" s="35"/>
      <c r="ZO137" s="35"/>
      <c r="ZP137" s="35"/>
      <c r="ZQ137" s="35"/>
      <c r="ZR137" s="35"/>
      <c r="ZS137" s="35"/>
      <c r="ZT137" s="35"/>
      <c r="ZU137" s="35"/>
      <c r="ZV137" s="35"/>
      <c r="ZW137" s="35"/>
      <c r="ZX137" s="35"/>
      <c r="ZY137" s="35"/>
      <c r="ZZ137" s="35"/>
      <c r="AAA137" s="35"/>
      <c r="AAB137" s="35"/>
      <c r="AAC137" s="35"/>
      <c r="AAD137" s="35"/>
      <c r="AAE137" s="35"/>
      <c r="AAF137" s="35"/>
      <c r="AAG137" s="35"/>
      <c r="AAH137" s="35"/>
      <c r="AAI137" s="35"/>
      <c r="AAJ137" s="35"/>
      <c r="AAK137" s="35"/>
      <c r="AAL137" s="35"/>
      <c r="AAM137" s="35"/>
      <c r="AAN137" s="35"/>
      <c r="AAO137" s="35"/>
      <c r="AAP137" s="35"/>
      <c r="AAQ137" s="35"/>
      <c r="AAR137" s="35"/>
      <c r="AAS137" s="35"/>
      <c r="AAT137" s="35"/>
      <c r="AAU137" s="35"/>
      <c r="AAV137" s="35"/>
      <c r="AAW137" s="35"/>
      <c r="AAX137" s="35"/>
      <c r="AAY137" s="35"/>
      <c r="AAZ137" s="35"/>
      <c r="ABA137" s="35"/>
      <c r="ABB137" s="35"/>
      <c r="ABC137" s="35"/>
      <c r="ABD137" s="35"/>
      <c r="ABE137" s="35"/>
      <c r="ABF137" s="35"/>
      <c r="ABG137" s="35"/>
      <c r="ABH137" s="35"/>
      <c r="ABI137" s="35"/>
      <c r="ABJ137" s="35"/>
      <c r="ABK137" s="35"/>
      <c r="ABL137" s="35"/>
      <c r="ABM137" s="35"/>
      <c r="ABN137" s="35"/>
      <c r="ABO137" s="35"/>
      <c r="ABP137" s="35"/>
      <c r="ABQ137" s="35"/>
      <c r="ABR137" s="35"/>
      <c r="ABS137" s="35"/>
      <c r="ABT137" s="35"/>
      <c r="ABU137" s="35"/>
      <c r="ABV137" s="35"/>
      <c r="ABW137" s="35"/>
      <c r="ABX137" s="35"/>
      <c r="ABY137" s="35"/>
      <c r="ABZ137" s="35"/>
      <c r="ACA137" s="35"/>
      <c r="ACB137" s="35"/>
      <c r="ACC137" s="35"/>
      <c r="ACD137" s="35"/>
      <c r="ACE137" s="35"/>
      <c r="ACF137" s="35"/>
      <c r="ACG137" s="35"/>
      <c r="ACH137" s="35"/>
      <c r="ACI137" s="35"/>
      <c r="ACJ137" s="35"/>
      <c r="ACK137" s="35"/>
      <c r="ACL137" s="35"/>
      <c r="ACM137" s="35"/>
      <c r="ACN137" s="35"/>
      <c r="ACO137" s="35"/>
      <c r="ACP137" s="35"/>
      <c r="ACQ137" s="35"/>
      <c r="ACR137" s="35"/>
      <c r="ACS137" s="35"/>
      <c r="ACT137" s="35"/>
      <c r="ACU137" s="35"/>
      <c r="ACV137" s="35"/>
      <c r="ACW137" s="35"/>
      <c r="ACX137" s="35"/>
      <c r="ACY137" s="35"/>
      <c r="ACZ137" s="35"/>
      <c r="ADA137" s="35"/>
      <c r="ADB137" s="35"/>
      <c r="ADC137" s="35"/>
      <c r="ADD137" s="35"/>
      <c r="ADE137" s="35"/>
      <c r="ADF137" s="35"/>
      <c r="ADG137" s="35"/>
      <c r="ADH137" s="35"/>
      <c r="ADI137" s="35"/>
      <c r="ADJ137" s="35"/>
      <c r="ADK137" s="35"/>
      <c r="ADL137" s="35"/>
      <c r="ADM137" s="35"/>
      <c r="ADN137" s="35"/>
      <c r="ADO137" s="35"/>
      <c r="ADP137" s="35"/>
      <c r="ADQ137" s="35"/>
      <c r="ADR137" s="35"/>
      <c r="ADS137" s="35"/>
      <c r="ADT137" s="35"/>
      <c r="ADU137" s="35"/>
      <c r="ADV137" s="35"/>
      <c r="ADW137" s="35"/>
      <c r="ADX137" s="35"/>
      <c r="ADY137" s="35"/>
      <c r="ADZ137" s="35"/>
      <c r="AEA137" s="35"/>
      <c r="AEB137" s="35"/>
      <c r="AEC137" s="35"/>
      <c r="AED137" s="35"/>
      <c r="AEE137" s="35"/>
      <c r="AEF137" s="35"/>
      <c r="AEG137" s="35"/>
      <c r="AEH137" s="35"/>
      <c r="AEI137" s="35"/>
      <c r="AEJ137" s="35"/>
      <c r="AEK137" s="35"/>
      <c r="AEL137" s="35"/>
      <c r="AEM137" s="35"/>
      <c r="AEN137" s="35"/>
      <c r="AEO137" s="35"/>
      <c r="AEP137" s="35"/>
      <c r="AEQ137" s="35"/>
      <c r="AER137" s="35"/>
      <c r="AES137" s="35"/>
      <c r="AET137" s="35"/>
      <c r="AEU137" s="35"/>
      <c r="AEV137" s="35"/>
      <c r="AEW137" s="35"/>
      <c r="AEX137" s="35"/>
      <c r="AEY137" s="35"/>
      <c r="AEZ137" s="35"/>
      <c r="AFA137" s="35"/>
      <c r="AFB137" s="35"/>
      <c r="AFC137" s="35"/>
      <c r="AFD137" s="35"/>
      <c r="AFE137" s="35"/>
      <c r="AFF137" s="35"/>
      <c r="AFG137" s="35"/>
      <c r="AFH137" s="35"/>
      <c r="AFI137" s="35"/>
      <c r="AFJ137" s="35"/>
      <c r="AFK137" s="35"/>
      <c r="AFL137" s="35"/>
      <c r="AFM137" s="35"/>
      <c r="AFN137" s="35"/>
      <c r="AFO137" s="35"/>
      <c r="AFP137" s="35"/>
      <c r="AFQ137" s="35"/>
      <c r="AFR137" s="35"/>
      <c r="AFS137" s="35"/>
      <c r="AFT137" s="35"/>
      <c r="AFU137" s="35"/>
      <c r="AFV137" s="35"/>
      <c r="AFW137" s="35"/>
      <c r="AFX137" s="35"/>
      <c r="AFY137" s="35"/>
      <c r="AFZ137" s="35"/>
      <c r="AGA137" s="35"/>
      <c r="AGB137" s="35"/>
      <c r="AGC137" s="35"/>
      <c r="AGD137" s="35"/>
      <c r="AGE137" s="35"/>
      <c r="AGF137" s="35"/>
      <c r="AGG137" s="35"/>
      <c r="AGH137" s="35"/>
      <c r="AGI137" s="35"/>
      <c r="AGJ137" s="35"/>
      <c r="AGK137" s="35"/>
      <c r="AGL137" s="35"/>
      <c r="AGM137" s="35"/>
      <c r="AGN137" s="35"/>
      <c r="AGO137" s="35"/>
      <c r="AGP137" s="35"/>
      <c r="AGQ137" s="35"/>
      <c r="AGR137" s="35"/>
      <c r="AGS137" s="35"/>
      <c r="AGT137" s="35"/>
      <c r="AGU137" s="35"/>
      <c r="AGV137" s="35"/>
      <c r="AGW137" s="35"/>
      <c r="AGX137" s="35"/>
      <c r="AGY137" s="35"/>
      <c r="AGZ137" s="35"/>
      <c r="AHA137" s="35"/>
      <c r="AHB137" s="35"/>
      <c r="AHC137" s="35"/>
      <c r="AHD137" s="35"/>
      <c r="AHE137" s="35"/>
      <c r="AHF137" s="35"/>
      <c r="AHG137" s="35"/>
      <c r="AHH137" s="35"/>
      <c r="AHI137" s="35"/>
      <c r="AHJ137" s="35"/>
      <c r="AHK137" s="35"/>
      <c r="AHL137" s="35"/>
      <c r="AHM137" s="35"/>
      <c r="AHN137" s="35"/>
      <c r="AHO137" s="35"/>
      <c r="AHP137" s="35"/>
      <c r="AHQ137" s="35"/>
      <c r="AHR137" s="35"/>
      <c r="AHS137" s="35"/>
      <c r="AHT137" s="35"/>
      <c r="AHU137" s="35"/>
      <c r="AHV137" s="35"/>
      <c r="AHW137" s="35"/>
      <c r="AHX137" s="35"/>
      <c r="AHY137" s="35"/>
      <c r="AHZ137" s="35"/>
      <c r="AIA137" s="35"/>
      <c r="AIB137" s="35"/>
      <c r="AIC137" s="35"/>
      <c r="AID137" s="35"/>
      <c r="AIE137" s="35"/>
      <c r="AIF137" s="35"/>
      <c r="AIG137" s="35"/>
      <c r="AIH137" s="35"/>
      <c r="AII137" s="35"/>
      <c r="AIJ137" s="35"/>
      <c r="AIK137" s="35"/>
      <c r="AIL137" s="35"/>
      <c r="AIM137" s="35"/>
      <c r="AIN137" s="35"/>
      <c r="AIO137" s="35"/>
      <c r="AIP137" s="35"/>
      <c r="AIQ137" s="35"/>
      <c r="AIR137" s="35"/>
      <c r="AIS137" s="35"/>
      <c r="AIT137" s="35"/>
      <c r="AIU137" s="35"/>
      <c r="AIV137" s="35"/>
      <c r="AIW137" s="35"/>
      <c r="AIX137" s="35"/>
      <c r="AIY137" s="35"/>
      <c r="AIZ137" s="35"/>
      <c r="AJA137" s="35"/>
      <c r="AJB137" s="35"/>
      <c r="AJC137" s="35"/>
      <c r="AJD137" s="35"/>
      <c r="AJE137" s="35"/>
      <c r="AJF137" s="35"/>
      <c r="AJG137" s="35"/>
      <c r="AJH137" s="35"/>
      <c r="AJI137" s="35"/>
      <c r="AJJ137" s="35"/>
      <c r="AJK137" s="35"/>
      <c r="AJL137" s="35"/>
      <c r="AJM137" s="35"/>
      <c r="AJN137" s="35"/>
      <c r="AJO137" s="35"/>
      <c r="AJP137" s="35"/>
      <c r="AJQ137" s="35"/>
      <c r="AJR137" s="35"/>
      <c r="AJS137" s="35"/>
      <c r="AJT137" s="35"/>
      <c r="AJU137" s="35"/>
      <c r="AJV137" s="35"/>
      <c r="AJW137" s="35"/>
      <c r="AJX137" s="35"/>
      <c r="AJY137" s="35"/>
      <c r="AJZ137" s="35"/>
      <c r="AKA137" s="35"/>
      <c r="AKB137" s="35"/>
      <c r="AKC137" s="35"/>
      <c r="AKD137" s="35"/>
      <c r="AKE137" s="35"/>
      <c r="AKF137" s="35"/>
      <c r="AKG137" s="35"/>
      <c r="AKH137" s="35"/>
      <c r="AKI137" s="35"/>
      <c r="AKJ137" s="35"/>
      <c r="AKK137" s="35"/>
      <c r="AKL137" s="35"/>
      <c r="AKM137" s="35"/>
      <c r="AKN137" s="35"/>
      <c r="AKO137" s="35"/>
      <c r="AKP137" s="35"/>
      <c r="AKQ137" s="35"/>
      <c r="AKR137" s="35"/>
      <c r="AKS137" s="35"/>
      <c r="AKT137" s="35"/>
      <c r="AKU137" s="35"/>
      <c r="AKV137" s="35"/>
      <c r="AKW137" s="35"/>
      <c r="AKX137" s="35"/>
      <c r="AKY137" s="35"/>
      <c r="AKZ137" s="35"/>
      <c r="ALA137" s="35"/>
      <c r="ALB137" s="35"/>
      <c r="ALC137" s="35"/>
      <c r="ALD137" s="35"/>
      <c r="ALE137" s="35"/>
      <c r="ALF137" s="35"/>
      <c r="ALG137" s="35"/>
      <c r="ALH137" s="35"/>
      <c r="ALI137" s="35"/>
      <c r="ALJ137" s="35"/>
      <c r="ALK137" s="35"/>
      <c r="ALL137" s="35"/>
      <c r="ALM137" s="35"/>
      <c r="ALN137" s="35"/>
      <c r="ALO137" s="35"/>
      <c r="ALP137" s="35"/>
      <c r="ALQ137" s="35"/>
      <c r="ALR137" s="35"/>
      <c r="ALS137" s="35"/>
      <c r="ALT137" s="35"/>
      <c r="ALU137" s="35"/>
      <c r="ALV137" s="35"/>
      <c r="ALW137" s="35"/>
      <c r="ALX137" s="35"/>
      <c r="ALY137" s="35"/>
      <c r="ALZ137" s="35"/>
      <c r="AMA137" s="35"/>
      <c r="AMB137" s="35"/>
      <c r="AMC137" s="35"/>
      <c r="AMD137" s="35"/>
      <c r="AME137" s="35"/>
      <c r="AMF137" s="35"/>
      <c r="AMG137" s="35"/>
      <c r="AMH137" s="35"/>
      <c r="AMI137" s="35"/>
      <c r="AMJ137" s="35"/>
      <c r="AMK137" s="35"/>
    </row>
    <row r="138" s="1" customFormat="1" ht="20.1" customHeight="1" spans="1:1025">
      <c r="A138" s="11"/>
      <c r="B138" s="11">
        <v>135</v>
      </c>
      <c r="C138" s="12"/>
      <c r="D138" s="13"/>
      <c r="E138" s="14"/>
      <c r="F138" s="14"/>
      <c r="G138" s="13"/>
      <c r="H138" s="15"/>
      <c r="I138" s="20"/>
      <c r="J138" s="13"/>
      <c r="K138" s="24">
        <v>8.215</v>
      </c>
      <c r="L138" s="22">
        <f>K138/0.003375</f>
        <v>2434.07407407407</v>
      </c>
      <c r="M138" s="25">
        <v>246.8</v>
      </c>
      <c r="N138" s="15">
        <f>M138/22.5</f>
        <v>10.9688888888889</v>
      </c>
      <c r="O138" s="15"/>
      <c r="P138" s="15"/>
      <c r="Q138" s="30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3"/>
      <c r="AG138" s="34"/>
      <c r="AH138" s="34"/>
      <c r="AI138" s="34"/>
      <c r="AJ138" s="34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  <c r="BS138" s="35"/>
      <c r="BT138" s="35"/>
      <c r="BU138" s="35"/>
      <c r="BV138" s="35"/>
      <c r="BW138" s="35"/>
      <c r="BX138" s="35"/>
      <c r="BY138" s="35"/>
      <c r="BZ138" s="35"/>
      <c r="CA138" s="35"/>
      <c r="CB138" s="35"/>
      <c r="CC138" s="35"/>
      <c r="CD138" s="35"/>
      <c r="CE138" s="35"/>
      <c r="CF138" s="35"/>
      <c r="CG138" s="35"/>
      <c r="CH138" s="35"/>
      <c r="CI138" s="35"/>
      <c r="CJ138" s="35"/>
      <c r="CK138" s="35"/>
      <c r="CL138" s="35"/>
      <c r="CM138" s="35"/>
      <c r="CN138" s="35"/>
      <c r="CO138" s="35"/>
      <c r="CP138" s="35"/>
      <c r="CQ138" s="35"/>
      <c r="CR138" s="35"/>
      <c r="CS138" s="35"/>
      <c r="CT138" s="35"/>
      <c r="CU138" s="35"/>
      <c r="CV138" s="35"/>
      <c r="CW138" s="35"/>
      <c r="CX138" s="35"/>
      <c r="CY138" s="35"/>
      <c r="CZ138" s="35"/>
      <c r="DA138" s="35"/>
      <c r="DB138" s="35"/>
      <c r="DC138" s="35"/>
      <c r="DD138" s="35"/>
      <c r="DE138" s="35"/>
      <c r="DF138" s="35"/>
      <c r="DG138" s="35"/>
      <c r="DH138" s="35"/>
      <c r="DI138" s="35"/>
      <c r="DJ138" s="35"/>
      <c r="DK138" s="35"/>
      <c r="DL138" s="35"/>
      <c r="DM138" s="35"/>
      <c r="DN138" s="35"/>
      <c r="DO138" s="35"/>
      <c r="DP138" s="35"/>
      <c r="DQ138" s="35"/>
      <c r="DR138" s="35"/>
      <c r="DS138" s="35"/>
      <c r="DT138" s="35"/>
      <c r="DU138" s="35"/>
      <c r="DV138" s="35"/>
      <c r="DW138" s="35"/>
      <c r="DX138" s="35"/>
      <c r="DY138" s="35"/>
      <c r="DZ138" s="35"/>
      <c r="EA138" s="35"/>
      <c r="EB138" s="35"/>
      <c r="EC138" s="35"/>
      <c r="ED138" s="35"/>
      <c r="EE138" s="35"/>
      <c r="EF138" s="35"/>
      <c r="EG138" s="35"/>
      <c r="EH138" s="35"/>
      <c r="EI138" s="35"/>
      <c r="EJ138" s="35"/>
      <c r="EK138" s="35"/>
      <c r="EL138" s="35"/>
      <c r="EM138" s="35"/>
      <c r="EN138" s="35"/>
      <c r="EO138" s="35"/>
      <c r="EP138" s="35"/>
      <c r="EQ138" s="35"/>
      <c r="ER138" s="35"/>
      <c r="ES138" s="35"/>
      <c r="ET138" s="35"/>
      <c r="EU138" s="35"/>
      <c r="EV138" s="35"/>
      <c r="EW138" s="35"/>
      <c r="EX138" s="35"/>
      <c r="EY138" s="35"/>
      <c r="EZ138" s="35"/>
      <c r="FA138" s="35"/>
      <c r="FB138" s="35"/>
      <c r="FC138" s="35"/>
      <c r="FD138" s="35"/>
      <c r="FE138" s="35"/>
      <c r="FF138" s="35"/>
      <c r="FG138" s="35"/>
      <c r="FH138" s="35"/>
      <c r="FI138" s="35"/>
      <c r="FJ138" s="35"/>
      <c r="FK138" s="35"/>
      <c r="FL138" s="35"/>
      <c r="FM138" s="35"/>
      <c r="FN138" s="35"/>
      <c r="FO138" s="35"/>
      <c r="FP138" s="35"/>
      <c r="FQ138" s="35"/>
      <c r="FR138" s="35"/>
      <c r="FS138" s="35"/>
      <c r="FT138" s="35"/>
      <c r="FU138" s="35"/>
      <c r="FV138" s="35"/>
      <c r="FW138" s="35"/>
      <c r="FX138" s="35"/>
      <c r="FY138" s="35"/>
      <c r="FZ138" s="35"/>
      <c r="GA138" s="35"/>
      <c r="GB138" s="35"/>
      <c r="GC138" s="35"/>
      <c r="GD138" s="35"/>
      <c r="GE138" s="35"/>
      <c r="GF138" s="35"/>
      <c r="GG138" s="35"/>
      <c r="GH138" s="35"/>
      <c r="GI138" s="35"/>
      <c r="GJ138" s="35"/>
      <c r="GK138" s="35"/>
      <c r="GL138" s="35"/>
      <c r="GM138" s="35"/>
      <c r="GN138" s="35"/>
      <c r="GO138" s="35"/>
      <c r="GP138" s="35"/>
      <c r="GQ138" s="35"/>
      <c r="GR138" s="35"/>
      <c r="GS138" s="35"/>
      <c r="GT138" s="35"/>
      <c r="GU138" s="35"/>
      <c r="GV138" s="35"/>
      <c r="GW138" s="35"/>
      <c r="GX138" s="35"/>
      <c r="GY138" s="35"/>
      <c r="GZ138" s="35"/>
      <c r="HA138" s="35"/>
      <c r="HB138" s="35"/>
      <c r="HC138" s="35"/>
      <c r="HD138" s="35"/>
      <c r="HE138" s="35"/>
      <c r="HF138" s="35"/>
      <c r="HG138" s="35"/>
      <c r="HH138" s="35"/>
      <c r="HI138" s="35"/>
      <c r="HJ138" s="35"/>
      <c r="HK138" s="35"/>
      <c r="HL138" s="35"/>
      <c r="HM138" s="35"/>
      <c r="HN138" s="35"/>
      <c r="HO138" s="35"/>
      <c r="HP138" s="35"/>
      <c r="HQ138" s="35"/>
      <c r="HR138" s="35"/>
      <c r="HS138" s="35"/>
      <c r="HT138" s="35"/>
      <c r="HU138" s="35"/>
      <c r="HV138" s="35"/>
      <c r="HW138" s="35"/>
      <c r="HX138" s="35"/>
      <c r="HY138" s="35"/>
      <c r="HZ138" s="35"/>
      <c r="IA138" s="35"/>
      <c r="IB138" s="35"/>
      <c r="IC138" s="35"/>
      <c r="ID138" s="35"/>
      <c r="IE138" s="35"/>
      <c r="IF138" s="35"/>
      <c r="IG138" s="35"/>
      <c r="IH138" s="35"/>
      <c r="II138" s="35"/>
      <c r="IJ138" s="35"/>
      <c r="IK138" s="35"/>
      <c r="IL138" s="35"/>
      <c r="IM138" s="35"/>
      <c r="IN138" s="35"/>
      <c r="IO138" s="35"/>
      <c r="IP138" s="35"/>
      <c r="IQ138" s="35"/>
      <c r="IR138" s="35"/>
      <c r="IS138" s="35"/>
      <c r="IT138" s="35"/>
      <c r="IU138" s="35"/>
      <c r="IV138" s="35"/>
      <c r="IW138" s="35"/>
      <c r="IX138" s="35"/>
      <c r="IY138" s="35"/>
      <c r="IZ138" s="35"/>
      <c r="JA138" s="35"/>
      <c r="JB138" s="35"/>
      <c r="JC138" s="35"/>
      <c r="JD138" s="35"/>
      <c r="JE138" s="35"/>
      <c r="JF138" s="35"/>
      <c r="JG138" s="35"/>
      <c r="JH138" s="35"/>
      <c r="JI138" s="35"/>
      <c r="JJ138" s="35"/>
      <c r="JK138" s="35"/>
      <c r="JL138" s="35"/>
      <c r="JM138" s="35"/>
      <c r="JN138" s="35"/>
      <c r="JO138" s="35"/>
      <c r="JP138" s="35"/>
      <c r="JQ138" s="35"/>
      <c r="JR138" s="35"/>
      <c r="JS138" s="35"/>
      <c r="JT138" s="35"/>
      <c r="JU138" s="35"/>
      <c r="JV138" s="35"/>
      <c r="JW138" s="35"/>
      <c r="JX138" s="35"/>
      <c r="JY138" s="35"/>
      <c r="JZ138" s="35"/>
      <c r="KA138" s="35"/>
      <c r="KB138" s="35"/>
      <c r="KC138" s="35"/>
      <c r="KD138" s="35"/>
      <c r="KE138" s="35"/>
      <c r="KF138" s="35"/>
      <c r="KG138" s="35"/>
      <c r="KH138" s="35"/>
      <c r="KI138" s="35"/>
      <c r="KJ138" s="35"/>
      <c r="KK138" s="35"/>
      <c r="KL138" s="35"/>
      <c r="KM138" s="35"/>
      <c r="KN138" s="35"/>
      <c r="KO138" s="35"/>
      <c r="KP138" s="35"/>
      <c r="KQ138" s="35"/>
      <c r="KR138" s="35"/>
      <c r="KS138" s="35"/>
      <c r="KT138" s="35"/>
      <c r="KU138" s="35"/>
      <c r="KV138" s="35"/>
      <c r="KW138" s="35"/>
      <c r="KX138" s="35"/>
      <c r="KY138" s="35"/>
      <c r="KZ138" s="35"/>
      <c r="LA138" s="35"/>
      <c r="LB138" s="35"/>
      <c r="LC138" s="35"/>
      <c r="LD138" s="35"/>
      <c r="LE138" s="35"/>
      <c r="LF138" s="35"/>
      <c r="LG138" s="35"/>
      <c r="LH138" s="35"/>
      <c r="LI138" s="35"/>
      <c r="LJ138" s="35"/>
      <c r="LK138" s="35"/>
      <c r="LL138" s="35"/>
      <c r="LM138" s="35"/>
      <c r="LN138" s="35"/>
      <c r="LO138" s="35"/>
      <c r="LP138" s="35"/>
      <c r="LQ138" s="35"/>
      <c r="LR138" s="35"/>
      <c r="LS138" s="35"/>
      <c r="LT138" s="35"/>
      <c r="LU138" s="35"/>
      <c r="LV138" s="35"/>
      <c r="LW138" s="35"/>
      <c r="LX138" s="35"/>
      <c r="LY138" s="35"/>
      <c r="LZ138" s="35"/>
      <c r="MA138" s="35"/>
      <c r="MB138" s="35"/>
      <c r="MC138" s="35"/>
      <c r="MD138" s="35"/>
      <c r="ME138" s="35"/>
      <c r="MF138" s="35"/>
      <c r="MG138" s="35"/>
      <c r="MH138" s="35"/>
      <c r="MI138" s="35"/>
      <c r="MJ138" s="35"/>
      <c r="MK138" s="35"/>
      <c r="ML138" s="35"/>
      <c r="MM138" s="35"/>
      <c r="MN138" s="35"/>
      <c r="MO138" s="35"/>
      <c r="MP138" s="35"/>
      <c r="MQ138" s="35"/>
      <c r="MR138" s="35"/>
      <c r="MS138" s="35"/>
      <c r="MT138" s="35"/>
      <c r="MU138" s="35"/>
      <c r="MV138" s="35"/>
      <c r="MW138" s="35"/>
      <c r="MX138" s="35"/>
      <c r="MY138" s="35"/>
      <c r="MZ138" s="35"/>
      <c r="NA138" s="35"/>
      <c r="NB138" s="35"/>
      <c r="NC138" s="35"/>
      <c r="ND138" s="35"/>
      <c r="NE138" s="35"/>
      <c r="NF138" s="35"/>
      <c r="NG138" s="35"/>
      <c r="NH138" s="35"/>
      <c r="NI138" s="35"/>
      <c r="NJ138" s="35"/>
      <c r="NK138" s="35"/>
      <c r="NL138" s="35"/>
      <c r="NM138" s="35"/>
      <c r="NN138" s="35"/>
      <c r="NO138" s="35"/>
      <c r="NP138" s="35"/>
      <c r="NQ138" s="35"/>
      <c r="NR138" s="35"/>
      <c r="NS138" s="35"/>
      <c r="NT138" s="35"/>
      <c r="NU138" s="35"/>
      <c r="NV138" s="35"/>
      <c r="NW138" s="35"/>
      <c r="NX138" s="35"/>
      <c r="NY138" s="35"/>
      <c r="NZ138" s="35"/>
      <c r="OA138" s="35"/>
      <c r="OB138" s="35"/>
      <c r="OC138" s="35"/>
      <c r="OD138" s="35"/>
      <c r="OE138" s="35"/>
      <c r="OF138" s="35"/>
      <c r="OG138" s="35"/>
      <c r="OH138" s="35"/>
      <c r="OI138" s="35"/>
      <c r="OJ138" s="35"/>
      <c r="OK138" s="35"/>
      <c r="OL138" s="35"/>
      <c r="OM138" s="35"/>
      <c r="ON138" s="35"/>
      <c r="OO138" s="35"/>
      <c r="OP138" s="35"/>
      <c r="OQ138" s="35"/>
      <c r="OR138" s="35"/>
      <c r="OS138" s="35"/>
      <c r="OT138" s="35"/>
      <c r="OU138" s="35"/>
      <c r="OV138" s="35"/>
      <c r="OW138" s="35"/>
      <c r="OX138" s="35"/>
      <c r="OY138" s="35"/>
      <c r="OZ138" s="35"/>
      <c r="PA138" s="35"/>
      <c r="PB138" s="35"/>
      <c r="PC138" s="35"/>
      <c r="PD138" s="35"/>
      <c r="PE138" s="35"/>
      <c r="PF138" s="35"/>
      <c r="PG138" s="35"/>
      <c r="PH138" s="35"/>
      <c r="PI138" s="35"/>
      <c r="PJ138" s="35"/>
      <c r="PK138" s="35"/>
      <c r="PL138" s="35"/>
      <c r="PM138" s="35"/>
      <c r="PN138" s="35"/>
      <c r="PO138" s="35"/>
      <c r="PP138" s="35"/>
      <c r="PQ138" s="35"/>
      <c r="PR138" s="35"/>
      <c r="PS138" s="35"/>
      <c r="PT138" s="35"/>
      <c r="PU138" s="35"/>
      <c r="PV138" s="35"/>
      <c r="PW138" s="35"/>
      <c r="PX138" s="35"/>
      <c r="PY138" s="35"/>
      <c r="PZ138" s="35"/>
      <c r="QA138" s="35"/>
      <c r="QB138" s="35"/>
      <c r="QC138" s="35"/>
      <c r="QD138" s="35"/>
      <c r="QE138" s="35"/>
      <c r="QF138" s="35"/>
      <c r="QG138" s="35"/>
      <c r="QH138" s="35"/>
      <c r="QI138" s="35"/>
      <c r="QJ138" s="35"/>
      <c r="QK138" s="35"/>
      <c r="QL138" s="35"/>
      <c r="QM138" s="35"/>
      <c r="QN138" s="35"/>
      <c r="QO138" s="35"/>
      <c r="QP138" s="35"/>
      <c r="QQ138" s="35"/>
      <c r="QR138" s="35"/>
      <c r="QS138" s="35"/>
      <c r="QT138" s="35"/>
      <c r="QU138" s="35"/>
      <c r="QV138" s="35"/>
      <c r="QW138" s="35"/>
      <c r="QX138" s="35"/>
      <c r="QY138" s="35"/>
      <c r="QZ138" s="35"/>
      <c r="RA138" s="35"/>
      <c r="RB138" s="35"/>
      <c r="RC138" s="35"/>
      <c r="RD138" s="35"/>
      <c r="RE138" s="35"/>
      <c r="RF138" s="35"/>
      <c r="RG138" s="35"/>
      <c r="RH138" s="35"/>
      <c r="RI138" s="35"/>
      <c r="RJ138" s="35"/>
      <c r="RK138" s="35"/>
      <c r="RL138" s="35"/>
      <c r="RM138" s="35"/>
      <c r="RN138" s="35"/>
      <c r="RO138" s="35"/>
      <c r="RP138" s="35"/>
      <c r="RQ138" s="35"/>
      <c r="RR138" s="35"/>
      <c r="RS138" s="35"/>
      <c r="RT138" s="35"/>
      <c r="RU138" s="35"/>
      <c r="RV138" s="35"/>
      <c r="RW138" s="35"/>
      <c r="RX138" s="35"/>
      <c r="RY138" s="35"/>
      <c r="RZ138" s="35"/>
      <c r="SA138" s="35"/>
      <c r="SB138" s="35"/>
      <c r="SC138" s="35"/>
      <c r="SD138" s="35"/>
      <c r="SE138" s="35"/>
      <c r="SF138" s="35"/>
      <c r="SG138" s="35"/>
      <c r="SH138" s="35"/>
      <c r="SI138" s="35"/>
      <c r="SJ138" s="35"/>
      <c r="SK138" s="35"/>
      <c r="SL138" s="35"/>
      <c r="SM138" s="35"/>
      <c r="SN138" s="35"/>
      <c r="SO138" s="35"/>
      <c r="SP138" s="35"/>
      <c r="SQ138" s="35"/>
      <c r="SR138" s="35"/>
      <c r="SS138" s="35"/>
      <c r="ST138" s="35"/>
      <c r="SU138" s="35"/>
      <c r="SV138" s="35"/>
      <c r="SW138" s="35"/>
      <c r="SX138" s="35"/>
      <c r="SY138" s="35"/>
      <c r="SZ138" s="35"/>
      <c r="TA138" s="35"/>
      <c r="TB138" s="35"/>
      <c r="TC138" s="35"/>
      <c r="TD138" s="35"/>
      <c r="TE138" s="35"/>
      <c r="TF138" s="35"/>
      <c r="TG138" s="35"/>
      <c r="TH138" s="35"/>
      <c r="TI138" s="35"/>
      <c r="TJ138" s="35"/>
      <c r="TK138" s="35"/>
      <c r="TL138" s="35"/>
      <c r="TM138" s="35"/>
      <c r="TN138" s="35"/>
      <c r="TO138" s="35"/>
      <c r="TP138" s="35"/>
      <c r="TQ138" s="35"/>
      <c r="TR138" s="35"/>
      <c r="TS138" s="35"/>
      <c r="TT138" s="35"/>
      <c r="TU138" s="35"/>
      <c r="TV138" s="35"/>
      <c r="TW138" s="35"/>
      <c r="TX138" s="35"/>
      <c r="TY138" s="35"/>
      <c r="TZ138" s="35"/>
      <c r="UA138" s="35"/>
      <c r="UB138" s="35"/>
      <c r="UC138" s="35"/>
      <c r="UD138" s="35"/>
      <c r="UE138" s="35"/>
      <c r="UF138" s="35"/>
      <c r="UG138" s="35"/>
      <c r="UH138" s="35"/>
      <c r="UI138" s="35"/>
      <c r="UJ138" s="35"/>
      <c r="UK138" s="35"/>
      <c r="UL138" s="35"/>
      <c r="UM138" s="35"/>
      <c r="UN138" s="35"/>
      <c r="UO138" s="35"/>
      <c r="UP138" s="35"/>
      <c r="UQ138" s="35"/>
      <c r="UR138" s="35"/>
      <c r="US138" s="35"/>
      <c r="UT138" s="35"/>
      <c r="UU138" s="35"/>
      <c r="UV138" s="35"/>
      <c r="UW138" s="35"/>
      <c r="UX138" s="35"/>
      <c r="UY138" s="35"/>
      <c r="UZ138" s="35"/>
      <c r="VA138" s="35"/>
      <c r="VB138" s="35"/>
      <c r="VC138" s="35"/>
      <c r="VD138" s="35"/>
      <c r="VE138" s="35"/>
      <c r="VF138" s="35"/>
      <c r="VG138" s="35"/>
      <c r="VH138" s="35"/>
      <c r="VI138" s="35"/>
      <c r="VJ138" s="35"/>
      <c r="VK138" s="35"/>
      <c r="VL138" s="35"/>
      <c r="VM138" s="35"/>
      <c r="VN138" s="35"/>
      <c r="VO138" s="35"/>
      <c r="VP138" s="35"/>
      <c r="VQ138" s="35"/>
      <c r="VR138" s="35"/>
      <c r="VS138" s="35"/>
      <c r="VT138" s="35"/>
      <c r="VU138" s="35"/>
      <c r="VV138" s="35"/>
      <c r="VW138" s="35"/>
      <c r="VX138" s="35"/>
      <c r="VY138" s="35"/>
      <c r="VZ138" s="35"/>
      <c r="WA138" s="35"/>
      <c r="WB138" s="35"/>
      <c r="WC138" s="35"/>
      <c r="WD138" s="35"/>
      <c r="WE138" s="35"/>
      <c r="WF138" s="35"/>
      <c r="WG138" s="35"/>
      <c r="WH138" s="35"/>
      <c r="WI138" s="35"/>
      <c r="WJ138" s="35"/>
      <c r="WK138" s="35"/>
      <c r="WL138" s="35"/>
      <c r="WM138" s="35"/>
      <c r="WN138" s="35"/>
      <c r="WO138" s="35"/>
      <c r="WP138" s="35"/>
      <c r="WQ138" s="35"/>
      <c r="WR138" s="35"/>
      <c r="WS138" s="35"/>
      <c r="WT138" s="35"/>
      <c r="WU138" s="35"/>
      <c r="WV138" s="35"/>
      <c r="WW138" s="35"/>
      <c r="WX138" s="35"/>
      <c r="WY138" s="35"/>
      <c r="WZ138" s="35"/>
      <c r="XA138" s="35"/>
      <c r="XB138" s="35"/>
      <c r="XC138" s="35"/>
      <c r="XD138" s="35"/>
      <c r="XE138" s="35"/>
      <c r="XF138" s="35"/>
      <c r="XG138" s="35"/>
      <c r="XH138" s="35"/>
      <c r="XI138" s="35"/>
      <c r="XJ138" s="35"/>
      <c r="XK138" s="35"/>
      <c r="XL138" s="35"/>
      <c r="XM138" s="35"/>
      <c r="XN138" s="35"/>
      <c r="XO138" s="35"/>
      <c r="XP138" s="35"/>
      <c r="XQ138" s="35"/>
      <c r="XR138" s="35"/>
      <c r="XS138" s="35"/>
      <c r="XT138" s="35"/>
      <c r="XU138" s="35"/>
      <c r="XV138" s="35"/>
      <c r="XW138" s="35"/>
      <c r="XX138" s="35"/>
      <c r="XY138" s="35"/>
      <c r="XZ138" s="35"/>
      <c r="YA138" s="35"/>
      <c r="YB138" s="35"/>
      <c r="YC138" s="35"/>
      <c r="YD138" s="35"/>
      <c r="YE138" s="35"/>
      <c r="YF138" s="35"/>
      <c r="YG138" s="35"/>
      <c r="YH138" s="35"/>
      <c r="YI138" s="35"/>
      <c r="YJ138" s="35"/>
      <c r="YK138" s="35"/>
      <c r="YL138" s="35"/>
      <c r="YM138" s="35"/>
      <c r="YN138" s="35"/>
      <c r="YO138" s="35"/>
      <c r="YP138" s="35"/>
      <c r="YQ138" s="35"/>
      <c r="YR138" s="35"/>
      <c r="YS138" s="35"/>
      <c r="YT138" s="35"/>
      <c r="YU138" s="35"/>
      <c r="YV138" s="35"/>
      <c r="YW138" s="35"/>
      <c r="YX138" s="35"/>
      <c r="YY138" s="35"/>
      <c r="YZ138" s="35"/>
      <c r="ZA138" s="35"/>
      <c r="ZB138" s="35"/>
      <c r="ZC138" s="35"/>
      <c r="ZD138" s="35"/>
      <c r="ZE138" s="35"/>
      <c r="ZF138" s="35"/>
      <c r="ZG138" s="35"/>
      <c r="ZH138" s="35"/>
      <c r="ZI138" s="35"/>
      <c r="ZJ138" s="35"/>
      <c r="ZK138" s="35"/>
      <c r="ZL138" s="35"/>
      <c r="ZM138" s="35"/>
      <c r="ZN138" s="35"/>
      <c r="ZO138" s="35"/>
      <c r="ZP138" s="35"/>
      <c r="ZQ138" s="35"/>
      <c r="ZR138" s="35"/>
      <c r="ZS138" s="35"/>
      <c r="ZT138" s="35"/>
      <c r="ZU138" s="35"/>
      <c r="ZV138" s="35"/>
      <c r="ZW138" s="35"/>
      <c r="ZX138" s="35"/>
      <c r="ZY138" s="35"/>
      <c r="ZZ138" s="35"/>
      <c r="AAA138" s="35"/>
      <c r="AAB138" s="35"/>
      <c r="AAC138" s="35"/>
      <c r="AAD138" s="35"/>
      <c r="AAE138" s="35"/>
      <c r="AAF138" s="35"/>
      <c r="AAG138" s="35"/>
      <c r="AAH138" s="35"/>
      <c r="AAI138" s="35"/>
      <c r="AAJ138" s="35"/>
      <c r="AAK138" s="35"/>
      <c r="AAL138" s="35"/>
      <c r="AAM138" s="35"/>
      <c r="AAN138" s="35"/>
      <c r="AAO138" s="35"/>
      <c r="AAP138" s="35"/>
      <c r="AAQ138" s="35"/>
      <c r="AAR138" s="35"/>
      <c r="AAS138" s="35"/>
      <c r="AAT138" s="35"/>
      <c r="AAU138" s="35"/>
      <c r="AAV138" s="35"/>
      <c r="AAW138" s="35"/>
      <c r="AAX138" s="35"/>
      <c r="AAY138" s="35"/>
      <c r="AAZ138" s="35"/>
      <c r="ABA138" s="35"/>
      <c r="ABB138" s="35"/>
      <c r="ABC138" s="35"/>
      <c r="ABD138" s="35"/>
      <c r="ABE138" s="35"/>
      <c r="ABF138" s="35"/>
      <c r="ABG138" s="35"/>
      <c r="ABH138" s="35"/>
      <c r="ABI138" s="35"/>
      <c r="ABJ138" s="35"/>
      <c r="ABK138" s="35"/>
      <c r="ABL138" s="35"/>
      <c r="ABM138" s="35"/>
      <c r="ABN138" s="35"/>
      <c r="ABO138" s="35"/>
      <c r="ABP138" s="35"/>
      <c r="ABQ138" s="35"/>
      <c r="ABR138" s="35"/>
      <c r="ABS138" s="35"/>
      <c r="ABT138" s="35"/>
      <c r="ABU138" s="35"/>
      <c r="ABV138" s="35"/>
      <c r="ABW138" s="35"/>
      <c r="ABX138" s="35"/>
      <c r="ABY138" s="35"/>
      <c r="ABZ138" s="35"/>
      <c r="ACA138" s="35"/>
      <c r="ACB138" s="35"/>
      <c r="ACC138" s="35"/>
      <c r="ACD138" s="35"/>
      <c r="ACE138" s="35"/>
      <c r="ACF138" s="35"/>
      <c r="ACG138" s="35"/>
      <c r="ACH138" s="35"/>
      <c r="ACI138" s="35"/>
      <c r="ACJ138" s="35"/>
      <c r="ACK138" s="35"/>
      <c r="ACL138" s="35"/>
      <c r="ACM138" s="35"/>
      <c r="ACN138" s="35"/>
      <c r="ACO138" s="35"/>
      <c r="ACP138" s="35"/>
      <c r="ACQ138" s="35"/>
      <c r="ACR138" s="35"/>
      <c r="ACS138" s="35"/>
      <c r="ACT138" s="35"/>
      <c r="ACU138" s="35"/>
      <c r="ACV138" s="35"/>
      <c r="ACW138" s="35"/>
      <c r="ACX138" s="35"/>
      <c r="ACY138" s="35"/>
      <c r="ACZ138" s="35"/>
      <c r="ADA138" s="35"/>
      <c r="ADB138" s="35"/>
      <c r="ADC138" s="35"/>
      <c r="ADD138" s="35"/>
      <c r="ADE138" s="35"/>
      <c r="ADF138" s="35"/>
      <c r="ADG138" s="35"/>
      <c r="ADH138" s="35"/>
      <c r="ADI138" s="35"/>
      <c r="ADJ138" s="35"/>
      <c r="ADK138" s="35"/>
      <c r="ADL138" s="35"/>
      <c r="ADM138" s="35"/>
      <c r="ADN138" s="35"/>
      <c r="ADO138" s="35"/>
      <c r="ADP138" s="35"/>
      <c r="ADQ138" s="35"/>
      <c r="ADR138" s="35"/>
      <c r="ADS138" s="35"/>
      <c r="ADT138" s="35"/>
      <c r="ADU138" s="35"/>
      <c r="ADV138" s="35"/>
      <c r="ADW138" s="35"/>
      <c r="ADX138" s="35"/>
      <c r="ADY138" s="35"/>
      <c r="ADZ138" s="35"/>
      <c r="AEA138" s="35"/>
      <c r="AEB138" s="35"/>
      <c r="AEC138" s="35"/>
      <c r="AED138" s="35"/>
      <c r="AEE138" s="35"/>
      <c r="AEF138" s="35"/>
      <c r="AEG138" s="35"/>
      <c r="AEH138" s="35"/>
      <c r="AEI138" s="35"/>
      <c r="AEJ138" s="35"/>
      <c r="AEK138" s="35"/>
      <c r="AEL138" s="35"/>
      <c r="AEM138" s="35"/>
      <c r="AEN138" s="35"/>
      <c r="AEO138" s="35"/>
      <c r="AEP138" s="35"/>
      <c r="AEQ138" s="35"/>
      <c r="AER138" s="35"/>
      <c r="AES138" s="35"/>
      <c r="AET138" s="35"/>
      <c r="AEU138" s="35"/>
      <c r="AEV138" s="35"/>
      <c r="AEW138" s="35"/>
      <c r="AEX138" s="35"/>
      <c r="AEY138" s="35"/>
      <c r="AEZ138" s="35"/>
      <c r="AFA138" s="35"/>
      <c r="AFB138" s="35"/>
      <c r="AFC138" s="35"/>
      <c r="AFD138" s="35"/>
      <c r="AFE138" s="35"/>
      <c r="AFF138" s="35"/>
      <c r="AFG138" s="35"/>
      <c r="AFH138" s="35"/>
      <c r="AFI138" s="35"/>
      <c r="AFJ138" s="35"/>
      <c r="AFK138" s="35"/>
      <c r="AFL138" s="35"/>
      <c r="AFM138" s="35"/>
      <c r="AFN138" s="35"/>
      <c r="AFO138" s="35"/>
      <c r="AFP138" s="35"/>
      <c r="AFQ138" s="35"/>
      <c r="AFR138" s="35"/>
      <c r="AFS138" s="35"/>
      <c r="AFT138" s="35"/>
      <c r="AFU138" s="35"/>
      <c r="AFV138" s="35"/>
      <c r="AFW138" s="35"/>
      <c r="AFX138" s="35"/>
      <c r="AFY138" s="35"/>
      <c r="AFZ138" s="35"/>
      <c r="AGA138" s="35"/>
      <c r="AGB138" s="35"/>
      <c r="AGC138" s="35"/>
      <c r="AGD138" s="35"/>
      <c r="AGE138" s="35"/>
      <c r="AGF138" s="35"/>
      <c r="AGG138" s="35"/>
      <c r="AGH138" s="35"/>
      <c r="AGI138" s="35"/>
      <c r="AGJ138" s="35"/>
      <c r="AGK138" s="35"/>
      <c r="AGL138" s="35"/>
      <c r="AGM138" s="35"/>
      <c r="AGN138" s="35"/>
      <c r="AGO138" s="35"/>
      <c r="AGP138" s="35"/>
      <c r="AGQ138" s="35"/>
      <c r="AGR138" s="35"/>
      <c r="AGS138" s="35"/>
      <c r="AGT138" s="35"/>
      <c r="AGU138" s="35"/>
      <c r="AGV138" s="35"/>
      <c r="AGW138" s="35"/>
      <c r="AGX138" s="35"/>
      <c r="AGY138" s="35"/>
      <c r="AGZ138" s="35"/>
      <c r="AHA138" s="35"/>
      <c r="AHB138" s="35"/>
      <c r="AHC138" s="35"/>
      <c r="AHD138" s="35"/>
      <c r="AHE138" s="35"/>
      <c r="AHF138" s="35"/>
      <c r="AHG138" s="35"/>
      <c r="AHH138" s="35"/>
      <c r="AHI138" s="35"/>
      <c r="AHJ138" s="35"/>
      <c r="AHK138" s="35"/>
      <c r="AHL138" s="35"/>
      <c r="AHM138" s="35"/>
      <c r="AHN138" s="35"/>
      <c r="AHO138" s="35"/>
      <c r="AHP138" s="35"/>
      <c r="AHQ138" s="35"/>
      <c r="AHR138" s="35"/>
      <c r="AHS138" s="35"/>
      <c r="AHT138" s="35"/>
      <c r="AHU138" s="35"/>
      <c r="AHV138" s="35"/>
      <c r="AHW138" s="35"/>
      <c r="AHX138" s="35"/>
      <c r="AHY138" s="35"/>
      <c r="AHZ138" s="35"/>
      <c r="AIA138" s="35"/>
      <c r="AIB138" s="35"/>
      <c r="AIC138" s="35"/>
      <c r="AID138" s="35"/>
      <c r="AIE138" s="35"/>
      <c r="AIF138" s="35"/>
      <c r="AIG138" s="35"/>
      <c r="AIH138" s="35"/>
      <c r="AII138" s="35"/>
      <c r="AIJ138" s="35"/>
      <c r="AIK138" s="35"/>
      <c r="AIL138" s="35"/>
      <c r="AIM138" s="35"/>
      <c r="AIN138" s="35"/>
      <c r="AIO138" s="35"/>
      <c r="AIP138" s="35"/>
      <c r="AIQ138" s="35"/>
      <c r="AIR138" s="35"/>
      <c r="AIS138" s="35"/>
      <c r="AIT138" s="35"/>
      <c r="AIU138" s="35"/>
      <c r="AIV138" s="35"/>
      <c r="AIW138" s="35"/>
      <c r="AIX138" s="35"/>
      <c r="AIY138" s="35"/>
      <c r="AIZ138" s="35"/>
      <c r="AJA138" s="35"/>
      <c r="AJB138" s="35"/>
      <c r="AJC138" s="35"/>
      <c r="AJD138" s="35"/>
      <c r="AJE138" s="35"/>
      <c r="AJF138" s="35"/>
      <c r="AJG138" s="35"/>
      <c r="AJH138" s="35"/>
      <c r="AJI138" s="35"/>
      <c r="AJJ138" s="35"/>
      <c r="AJK138" s="35"/>
      <c r="AJL138" s="35"/>
      <c r="AJM138" s="35"/>
      <c r="AJN138" s="35"/>
      <c r="AJO138" s="35"/>
      <c r="AJP138" s="35"/>
      <c r="AJQ138" s="35"/>
      <c r="AJR138" s="35"/>
      <c r="AJS138" s="35"/>
      <c r="AJT138" s="35"/>
      <c r="AJU138" s="35"/>
      <c r="AJV138" s="35"/>
      <c r="AJW138" s="35"/>
      <c r="AJX138" s="35"/>
      <c r="AJY138" s="35"/>
      <c r="AJZ138" s="35"/>
      <c r="AKA138" s="35"/>
      <c r="AKB138" s="35"/>
      <c r="AKC138" s="35"/>
      <c r="AKD138" s="35"/>
      <c r="AKE138" s="35"/>
      <c r="AKF138" s="35"/>
      <c r="AKG138" s="35"/>
      <c r="AKH138" s="35"/>
      <c r="AKI138" s="35"/>
      <c r="AKJ138" s="35"/>
      <c r="AKK138" s="35"/>
      <c r="AKL138" s="35"/>
      <c r="AKM138" s="35"/>
      <c r="AKN138" s="35"/>
      <c r="AKO138" s="35"/>
      <c r="AKP138" s="35"/>
      <c r="AKQ138" s="35"/>
      <c r="AKR138" s="35"/>
      <c r="AKS138" s="35"/>
      <c r="AKT138" s="35"/>
      <c r="AKU138" s="35"/>
      <c r="AKV138" s="35"/>
      <c r="AKW138" s="35"/>
      <c r="AKX138" s="35"/>
      <c r="AKY138" s="35"/>
      <c r="AKZ138" s="35"/>
      <c r="ALA138" s="35"/>
      <c r="ALB138" s="35"/>
      <c r="ALC138" s="35"/>
      <c r="ALD138" s="35"/>
      <c r="ALE138" s="35"/>
      <c r="ALF138" s="35"/>
      <c r="ALG138" s="35"/>
      <c r="ALH138" s="35"/>
      <c r="ALI138" s="35"/>
      <c r="ALJ138" s="35"/>
      <c r="ALK138" s="35"/>
      <c r="ALL138" s="35"/>
      <c r="ALM138" s="35"/>
      <c r="ALN138" s="35"/>
      <c r="ALO138" s="35"/>
      <c r="ALP138" s="35"/>
      <c r="ALQ138" s="35"/>
      <c r="ALR138" s="35"/>
      <c r="ALS138" s="35"/>
      <c r="ALT138" s="35"/>
      <c r="ALU138" s="35"/>
      <c r="ALV138" s="35"/>
      <c r="ALW138" s="35"/>
      <c r="ALX138" s="35"/>
      <c r="ALY138" s="35"/>
      <c r="ALZ138" s="35"/>
      <c r="AMA138" s="35"/>
      <c r="AMB138" s="35"/>
      <c r="AMC138" s="35"/>
      <c r="AMD138" s="35"/>
      <c r="AME138" s="35"/>
      <c r="AMF138" s="35"/>
      <c r="AMG138" s="35"/>
      <c r="AMH138" s="35"/>
      <c r="AMI138" s="35"/>
      <c r="AMJ138" s="35"/>
      <c r="AMK138" s="35"/>
    </row>
    <row r="139" s="1" customFormat="1" ht="20.1" customHeight="1" spans="1:1025">
      <c r="A139" s="11"/>
      <c r="B139" s="11">
        <v>136</v>
      </c>
      <c r="C139" s="12"/>
      <c r="D139" s="13"/>
      <c r="E139" s="14"/>
      <c r="F139" s="14"/>
      <c r="G139" s="13"/>
      <c r="H139" s="15"/>
      <c r="I139" s="20">
        <v>42346</v>
      </c>
      <c r="J139" s="7">
        <v>28</v>
      </c>
      <c r="K139" s="21">
        <v>8.75</v>
      </c>
      <c r="L139" s="22">
        <f>K139/0.003375</f>
        <v>2592.59259259259</v>
      </c>
      <c r="M139" s="23">
        <v>485.3</v>
      </c>
      <c r="N139" s="15">
        <f>M139/22.5</f>
        <v>21.5688888888889</v>
      </c>
      <c r="O139" s="15">
        <f>AVERAGE(N139:N141)</f>
        <v>21.0518518518519</v>
      </c>
      <c r="P139" s="15">
        <f>(O139/15)*100</f>
        <v>140.345679012346</v>
      </c>
      <c r="Q139" s="30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3"/>
      <c r="AG139" s="34"/>
      <c r="AH139" s="34"/>
      <c r="AI139" s="34"/>
      <c r="AJ139" s="34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35"/>
      <c r="BD139" s="35"/>
      <c r="BE139" s="35"/>
      <c r="BF139" s="35"/>
      <c r="BG139" s="35"/>
      <c r="BH139" s="35"/>
      <c r="BI139" s="35"/>
      <c r="BJ139" s="35"/>
      <c r="BK139" s="35"/>
      <c r="BL139" s="35"/>
      <c r="BM139" s="35"/>
      <c r="BN139" s="35"/>
      <c r="BO139" s="35"/>
      <c r="BP139" s="35"/>
      <c r="BQ139" s="35"/>
      <c r="BR139" s="35"/>
      <c r="BS139" s="35"/>
      <c r="BT139" s="35"/>
      <c r="BU139" s="35"/>
      <c r="BV139" s="35"/>
      <c r="BW139" s="35"/>
      <c r="BX139" s="35"/>
      <c r="BY139" s="35"/>
      <c r="BZ139" s="35"/>
      <c r="CA139" s="35"/>
      <c r="CB139" s="35"/>
      <c r="CC139" s="35"/>
      <c r="CD139" s="35"/>
      <c r="CE139" s="35"/>
      <c r="CF139" s="35"/>
      <c r="CG139" s="35"/>
      <c r="CH139" s="35"/>
      <c r="CI139" s="35"/>
      <c r="CJ139" s="35"/>
      <c r="CK139" s="35"/>
      <c r="CL139" s="35"/>
      <c r="CM139" s="35"/>
      <c r="CN139" s="35"/>
      <c r="CO139" s="35"/>
      <c r="CP139" s="35"/>
      <c r="CQ139" s="35"/>
      <c r="CR139" s="35"/>
      <c r="CS139" s="35"/>
      <c r="CT139" s="35"/>
      <c r="CU139" s="35"/>
      <c r="CV139" s="35"/>
      <c r="CW139" s="35"/>
      <c r="CX139" s="35"/>
      <c r="CY139" s="35"/>
      <c r="CZ139" s="35"/>
      <c r="DA139" s="35"/>
      <c r="DB139" s="35"/>
      <c r="DC139" s="35"/>
      <c r="DD139" s="35"/>
      <c r="DE139" s="35"/>
      <c r="DF139" s="35"/>
      <c r="DG139" s="35"/>
      <c r="DH139" s="35"/>
      <c r="DI139" s="35"/>
      <c r="DJ139" s="35"/>
      <c r="DK139" s="35"/>
      <c r="DL139" s="35"/>
      <c r="DM139" s="35"/>
      <c r="DN139" s="35"/>
      <c r="DO139" s="35"/>
      <c r="DP139" s="35"/>
      <c r="DQ139" s="35"/>
      <c r="DR139" s="35"/>
      <c r="DS139" s="35"/>
      <c r="DT139" s="35"/>
      <c r="DU139" s="35"/>
      <c r="DV139" s="35"/>
      <c r="DW139" s="35"/>
      <c r="DX139" s="35"/>
      <c r="DY139" s="35"/>
      <c r="DZ139" s="35"/>
      <c r="EA139" s="35"/>
      <c r="EB139" s="35"/>
      <c r="EC139" s="35"/>
      <c r="ED139" s="35"/>
      <c r="EE139" s="35"/>
      <c r="EF139" s="35"/>
      <c r="EG139" s="35"/>
      <c r="EH139" s="35"/>
      <c r="EI139" s="35"/>
      <c r="EJ139" s="35"/>
      <c r="EK139" s="35"/>
      <c r="EL139" s="35"/>
      <c r="EM139" s="35"/>
      <c r="EN139" s="35"/>
      <c r="EO139" s="35"/>
      <c r="EP139" s="35"/>
      <c r="EQ139" s="35"/>
      <c r="ER139" s="35"/>
      <c r="ES139" s="35"/>
      <c r="ET139" s="35"/>
      <c r="EU139" s="35"/>
      <c r="EV139" s="35"/>
      <c r="EW139" s="35"/>
      <c r="EX139" s="35"/>
      <c r="EY139" s="35"/>
      <c r="EZ139" s="35"/>
      <c r="FA139" s="35"/>
      <c r="FB139" s="35"/>
      <c r="FC139" s="35"/>
      <c r="FD139" s="35"/>
      <c r="FE139" s="35"/>
      <c r="FF139" s="35"/>
      <c r="FG139" s="35"/>
      <c r="FH139" s="35"/>
      <c r="FI139" s="35"/>
      <c r="FJ139" s="35"/>
      <c r="FK139" s="35"/>
      <c r="FL139" s="35"/>
      <c r="FM139" s="35"/>
      <c r="FN139" s="35"/>
      <c r="FO139" s="35"/>
      <c r="FP139" s="35"/>
      <c r="FQ139" s="35"/>
      <c r="FR139" s="35"/>
      <c r="FS139" s="35"/>
      <c r="FT139" s="35"/>
      <c r="FU139" s="35"/>
      <c r="FV139" s="35"/>
      <c r="FW139" s="35"/>
      <c r="FX139" s="35"/>
      <c r="FY139" s="35"/>
      <c r="FZ139" s="35"/>
      <c r="GA139" s="35"/>
      <c r="GB139" s="35"/>
      <c r="GC139" s="35"/>
      <c r="GD139" s="35"/>
      <c r="GE139" s="35"/>
      <c r="GF139" s="35"/>
      <c r="GG139" s="35"/>
      <c r="GH139" s="35"/>
      <c r="GI139" s="35"/>
      <c r="GJ139" s="35"/>
      <c r="GK139" s="35"/>
      <c r="GL139" s="35"/>
      <c r="GM139" s="35"/>
      <c r="GN139" s="35"/>
      <c r="GO139" s="35"/>
      <c r="GP139" s="35"/>
      <c r="GQ139" s="35"/>
      <c r="GR139" s="35"/>
      <c r="GS139" s="35"/>
      <c r="GT139" s="35"/>
      <c r="GU139" s="35"/>
      <c r="GV139" s="35"/>
      <c r="GW139" s="35"/>
      <c r="GX139" s="35"/>
      <c r="GY139" s="35"/>
      <c r="GZ139" s="35"/>
      <c r="HA139" s="35"/>
      <c r="HB139" s="35"/>
      <c r="HC139" s="35"/>
      <c r="HD139" s="35"/>
      <c r="HE139" s="35"/>
      <c r="HF139" s="35"/>
      <c r="HG139" s="35"/>
      <c r="HH139" s="35"/>
      <c r="HI139" s="35"/>
      <c r="HJ139" s="35"/>
      <c r="HK139" s="35"/>
      <c r="HL139" s="35"/>
      <c r="HM139" s="35"/>
      <c r="HN139" s="35"/>
      <c r="HO139" s="35"/>
      <c r="HP139" s="35"/>
      <c r="HQ139" s="35"/>
      <c r="HR139" s="35"/>
      <c r="HS139" s="35"/>
      <c r="HT139" s="35"/>
      <c r="HU139" s="35"/>
      <c r="HV139" s="35"/>
      <c r="HW139" s="35"/>
      <c r="HX139" s="35"/>
      <c r="HY139" s="35"/>
      <c r="HZ139" s="35"/>
      <c r="IA139" s="35"/>
      <c r="IB139" s="35"/>
      <c r="IC139" s="35"/>
      <c r="ID139" s="35"/>
      <c r="IE139" s="35"/>
      <c r="IF139" s="35"/>
      <c r="IG139" s="35"/>
      <c r="IH139" s="35"/>
      <c r="II139" s="35"/>
      <c r="IJ139" s="35"/>
      <c r="IK139" s="35"/>
      <c r="IL139" s="35"/>
      <c r="IM139" s="35"/>
      <c r="IN139" s="35"/>
      <c r="IO139" s="35"/>
      <c r="IP139" s="35"/>
      <c r="IQ139" s="35"/>
      <c r="IR139" s="35"/>
      <c r="IS139" s="35"/>
      <c r="IT139" s="35"/>
      <c r="IU139" s="35"/>
      <c r="IV139" s="35"/>
      <c r="IW139" s="35"/>
      <c r="IX139" s="35"/>
      <c r="IY139" s="35"/>
      <c r="IZ139" s="35"/>
      <c r="JA139" s="35"/>
      <c r="JB139" s="35"/>
      <c r="JC139" s="35"/>
      <c r="JD139" s="35"/>
      <c r="JE139" s="35"/>
      <c r="JF139" s="35"/>
      <c r="JG139" s="35"/>
      <c r="JH139" s="35"/>
      <c r="JI139" s="35"/>
      <c r="JJ139" s="35"/>
      <c r="JK139" s="35"/>
      <c r="JL139" s="35"/>
      <c r="JM139" s="35"/>
      <c r="JN139" s="35"/>
      <c r="JO139" s="35"/>
      <c r="JP139" s="35"/>
      <c r="JQ139" s="35"/>
      <c r="JR139" s="35"/>
      <c r="JS139" s="35"/>
      <c r="JT139" s="35"/>
      <c r="JU139" s="35"/>
      <c r="JV139" s="35"/>
      <c r="JW139" s="35"/>
      <c r="JX139" s="35"/>
      <c r="JY139" s="35"/>
      <c r="JZ139" s="35"/>
      <c r="KA139" s="35"/>
      <c r="KB139" s="35"/>
      <c r="KC139" s="35"/>
      <c r="KD139" s="35"/>
      <c r="KE139" s="35"/>
      <c r="KF139" s="35"/>
      <c r="KG139" s="35"/>
      <c r="KH139" s="35"/>
      <c r="KI139" s="35"/>
      <c r="KJ139" s="35"/>
      <c r="KK139" s="35"/>
      <c r="KL139" s="35"/>
      <c r="KM139" s="35"/>
      <c r="KN139" s="35"/>
      <c r="KO139" s="35"/>
      <c r="KP139" s="35"/>
      <c r="KQ139" s="35"/>
      <c r="KR139" s="35"/>
      <c r="KS139" s="35"/>
      <c r="KT139" s="35"/>
      <c r="KU139" s="35"/>
      <c r="KV139" s="35"/>
      <c r="KW139" s="35"/>
      <c r="KX139" s="35"/>
      <c r="KY139" s="35"/>
      <c r="KZ139" s="35"/>
      <c r="LA139" s="35"/>
      <c r="LB139" s="35"/>
      <c r="LC139" s="35"/>
      <c r="LD139" s="35"/>
      <c r="LE139" s="35"/>
      <c r="LF139" s="35"/>
      <c r="LG139" s="35"/>
      <c r="LH139" s="35"/>
      <c r="LI139" s="35"/>
      <c r="LJ139" s="35"/>
      <c r="LK139" s="35"/>
      <c r="LL139" s="35"/>
      <c r="LM139" s="35"/>
      <c r="LN139" s="35"/>
      <c r="LO139" s="35"/>
      <c r="LP139" s="35"/>
      <c r="LQ139" s="35"/>
      <c r="LR139" s="35"/>
      <c r="LS139" s="35"/>
      <c r="LT139" s="35"/>
      <c r="LU139" s="35"/>
      <c r="LV139" s="35"/>
      <c r="LW139" s="35"/>
      <c r="LX139" s="35"/>
      <c r="LY139" s="35"/>
      <c r="LZ139" s="35"/>
      <c r="MA139" s="35"/>
      <c r="MB139" s="35"/>
      <c r="MC139" s="35"/>
      <c r="MD139" s="35"/>
      <c r="ME139" s="35"/>
      <c r="MF139" s="35"/>
      <c r="MG139" s="35"/>
      <c r="MH139" s="35"/>
      <c r="MI139" s="35"/>
      <c r="MJ139" s="35"/>
      <c r="MK139" s="35"/>
      <c r="ML139" s="35"/>
      <c r="MM139" s="35"/>
      <c r="MN139" s="35"/>
      <c r="MO139" s="35"/>
      <c r="MP139" s="35"/>
      <c r="MQ139" s="35"/>
      <c r="MR139" s="35"/>
      <c r="MS139" s="35"/>
      <c r="MT139" s="35"/>
      <c r="MU139" s="35"/>
      <c r="MV139" s="35"/>
      <c r="MW139" s="35"/>
      <c r="MX139" s="35"/>
      <c r="MY139" s="35"/>
      <c r="MZ139" s="35"/>
      <c r="NA139" s="35"/>
      <c r="NB139" s="35"/>
      <c r="NC139" s="35"/>
      <c r="ND139" s="35"/>
      <c r="NE139" s="35"/>
      <c r="NF139" s="35"/>
      <c r="NG139" s="35"/>
      <c r="NH139" s="35"/>
      <c r="NI139" s="35"/>
      <c r="NJ139" s="35"/>
      <c r="NK139" s="35"/>
      <c r="NL139" s="35"/>
      <c r="NM139" s="35"/>
      <c r="NN139" s="35"/>
      <c r="NO139" s="35"/>
      <c r="NP139" s="35"/>
      <c r="NQ139" s="35"/>
      <c r="NR139" s="35"/>
      <c r="NS139" s="35"/>
      <c r="NT139" s="35"/>
      <c r="NU139" s="35"/>
      <c r="NV139" s="35"/>
      <c r="NW139" s="35"/>
      <c r="NX139" s="35"/>
      <c r="NY139" s="35"/>
      <c r="NZ139" s="35"/>
      <c r="OA139" s="35"/>
      <c r="OB139" s="35"/>
      <c r="OC139" s="35"/>
      <c r="OD139" s="35"/>
      <c r="OE139" s="35"/>
      <c r="OF139" s="35"/>
      <c r="OG139" s="35"/>
      <c r="OH139" s="35"/>
      <c r="OI139" s="35"/>
      <c r="OJ139" s="35"/>
      <c r="OK139" s="35"/>
      <c r="OL139" s="35"/>
      <c r="OM139" s="35"/>
      <c r="ON139" s="35"/>
      <c r="OO139" s="35"/>
      <c r="OP139" s="35"/>
      <c r="OQ139" s="35"/>
      <c r="OR139" s="35"/>
      <c r="OS139" s="35"/>
      <c r="OT139" s="35"/>
      <c r="OU139" s="35"/>
      <c r="OV139" s="35"/>
      <c r="OW139" s="35"/>
      <c r="OX139" s="35"/>
      <c r="OY139" s="35"/>
      <c r="OZ139" s="35"/>
      <c r="PA139" s="35"/>
      <c r="PB139" s="35"/>
      <c r="PC139" s="35"/>
      <c r="PD139" s="35"/>
      <c r="PE139" s="35"/>
      <c r="PF139" s="35"/>
      <c r="PG139" s="35"/>
      <c r="PH139" s="35"/>
      <c r="PI139" s="35"/>
      <c r="PJ139" s="35"/>
      <c r="PK139" s="35"/>
      <c r="PL139" s="35"/>
      <c r="PM139" s="35"/>
      <c r="PN139" s="35"/>
      <c r="PO139" s="35"/>
      <c r="PP139" s="35"/>
      <c r="PQ139" s="35"/>
      <c r="PR139" s="35"/>
      <c r="PS139" s="35"/>
      <c r="PT139" s="35"/>
      <c r="PU139" s="35"/>
      <c r="PV139" s="35"/>
      <c r="PW139" s="35"/>
      <c r="PX139" s="35"/>
      <c r="PY139" s="35"/>
      <c r="PZ139" s="35"/>
      <c r="QA139" s="35"/>
      <c r="QB139" s="35"/>
      <c r="QC139" s="35"/>
      <c r="QD139" s="35"/>
      <c r="QE139" s="35"/>
      <c r="QF139" s="35"/>
      <c r="QG139" s="35"/>
      <c r="QH139" s="35"/>
      <c r="QI139" s="35"/>
      <c r="QJ139" s="35"/>
      <c r="QK139" s="35"/>
      <c r="QL139" s="35"/>
      <c r="QM139" s="35"/>
      <c r="QN139" s="35"/>
      <c r="QO139" s="35"/>
      <c r="QP139" s="35"/>
      <c r="QQ139" s="35"/>
      <c r="QR139" s="35"/>
      <c r="QS139" s="35"/>
      <c r="QT139" s="35"/>
      <c r="QU139" s="35"/>
      <c r="QV139" s="35"/>
      <c r="QW139" s="35"/>
      <c r="QX139" s="35"/>
      <c r="QY139" s="35"/>
      <c r="QZ139" s="35"/>
      <c r="RA139" s="35"/>
      <c r="RB139" s="35"/>
      <c r="RC139" s="35"/>
      <c r="RD139" s="35"/>
      <c r="RE139" s="35"/>
      <c r="RF139" s="35"/>
      <c r="RG139" s="35"/>
      <c r="RH139" s="35"/>
      <c r="RI139" s="35"/>
      <c r="RJ139" s="35"/>
      <c r="RK139" s="35"/>
      <c r="RL139" s="35"/>
      <c r="RM139" s="35"/>
      <c r="RN139" s="35"/>
      <c r="RO139" s="35"/>
      <c r="RP139" s="35"/>
      <c r="RQ139" s="35"/>
      <c r="RR139" s="35"/>
      <c r="RS139" s="35"/>
      <c r="RT139" s="35"/>
      <c r="RU139" s="35"/>
      <c r="RV139" s="35"/>
      <c r="RW139" s="35"/>
      <c r="RX139" s="35"/>
      <c r="RY139" s="35"/>
      <c r="RZ139" s="35"/>
      <c r="SA139" s="35"/>
      <c r="SB139" s="35"/>
      <c r="SC139" s="35"/>
      <c r="SD139" s="35"/>
      <c r="SE139" s="35"/>
      <c r="SF139" s="35"/>
      <c r="SG139" s="35"/>
      <c r="SH139" s="35"/>
      <c r="SI139" s="35"/>
      <c r="SJ139" s="35"/>
      <c r="SK139" s="35"/>
      <c r="SL139" s="35"/>
      <c r="SM139" s="35"/>
      <c r="SN139" s="35"/>
      <c r="SO139" s="35"/>
      <c r="SP139" s="35"/>
      <c r="SQ139" s="35"/>
      <c r="SR139" s="35"/>
      <c r="SS139" s="35"/>
      <c r="ST139" s="35"/>
      <c r="SU139" s="35"/>
      <c r="SV139" s="35"/>
      <c r="SW139" s="35"/>
      <c r="SX139" s="35"/>
      <c r="SY139" s="35"/>
      <c r="SZ139" s="35"/>
      <c r="TA139" s="35"/>
      <c r="TB139" s="35"/>
      <c r="TC139" s="35"/>
      <c r="TD139" s="35"/>
      <c r="TE139" s="35"/>
      <c r="TF139" s="35"/>
      <c r="TG139" s="35"/>
      <c r="TH139" s="35"/>
      <c r="TI139" s="35"/>
      <c r="TJ139" s="35"/>
      <c r="TK139" s="35"/>
      <c r="TL139" s="35"/>
      <c r="TM139" s="35"/>
      <c r="TN139" s="35"/>
      <c r="TO139" s="35"/>
      <c r="TP139" s="35"/>
      <c r="TQ139" s="35"/>
      <c r="TR139" s="35"/>
      <c r="TS139" s="35"/>
      <c r="TT139" s="35"/>
      <c r="TU139" s="35"/>
      <c r="TV139" s="35"/>
      <c r="TW139" s="35"/>
      <c r="TX139" s="35"/>
      <c r="TY139" s="35"/>
      <c r="TZ139" s="35"/>
      <c r="UA139" s="35"/>
      <c r="UB139" s="35"/>
      <c r="UC139" s="35"/>
      <c r="UD139" s="35"/>
      <c r="UE139" s="35"/>
      <c r="UF139" s="35"/>
      <c r="UG139" s="35"/>
      <c r="UH139" s="35"/>
      <c r="UI139" s="35"/>
      <c r="UJ139" s="35"/>
      <c r="UK139" s="35"/>
      <c r="UL139" s="35"/>
      <c r="UM139" s="35"/>
      <c r="UN139" s="35"/>
      <c r="UO139" s="35"/>
      <c r="UP139" s="35"/>
      <c r="UQ139" s="35"/>
      <c r="UR139" s="35"/>
      <c r="US139" s="35"/>
      <c r="UT139" s="35"/>
      <c r="UU139" s="35"/>
      <c r="UV139" s="35"/>
      <c r="UW139" s="35"/>
      <c r="UX139" s="35"/>
      <c r="UY139" s="35"/>
      <c r="UZ139" s="35"/>
      <c r="VA139" s="35"/>
      <c r="VB139" s="35"/>
      <c r="VC139" s="35"/>
      <c r="VD139" s="35"/>
      <c r="VE139" s="35"/>
      <c r="VF139" s="35"/>
      <c r="VG139" s="35"/>
      <c r="VH139" s="35"/>
      <c r="VI139" s="35"/>
      <c r="VJ139" s="35"/>
      <c r="VK139" s="35"/>
      <c r="VL139" s="35"/>
      <c r="VM139" s="35"/>
      <c r="VN139" s="35"/>
      <c r="VO139" s="35"/>
      <c r="VP139" s="35"/>
      <c r="VQ139" s="35"/>
      <c r="VR139" s="35"/>
      <c r="VS139" s="35"/>
      <c r="VT139" s="35"/>
      <c r="VU139" s="35"/>
      <c r="VV139" s="35"/>
      <c r="VW139" s="35"/>
      <c r="VX139" s="35"/>
      <c r="VY139" s="35"/>
      <c r="VZ139" s="35"/>
      <c r="WA139" s="35"/>
      <c r="WB139" s="35"/>
      <c r="WC139" s="35"/>
      <c r="WD139" s="35"/>
      <c r="WE139" s="35"/>
      <c r="WF139" s="35"/>
      <c r="WG139" s="35"/>
      <c r="WH139" s="35"/>
      <c r="WI139" s="35"/>
      <c r="WJ139" s="35"/>
      <c r="WK139" s="35"/>
      <c r="WL139" s="35"/>
      <c r="WM139" s="35"/>
      <c r="WN139" s="35"/>
      <c r="WO139" s="35"/>
      <c r="WP139" s="35"/>
      <c r="WQ139" s="35"/>
      <c r="WR139" s="35"/>
      <c r="WS139" s="35"/>
      <c r="WT139" s="35"/>
      <c r="WU139" s="35"/>
      <c r="WV139" s="35"/>
      <c r="WW139" s="35"/>
      <c r="WX139" s="35"/>
      <c r="WY139" s="35"/>
      <c r="WZ139" s="35"/>
      <c r="XA139" s="35"/>
      <c r="XB139" s="35"/>
      <c r="XC139" s="35"/>
      <c r="XD139" s="35"/>
      <c r="XE139" s="35"/>
      <c r="XF139" s="35"/>
      <c r="XG139" s="35"/>
      <c r="XH139" s="35"/>
      <c r="XI139" s="35"/>
      <c r="XJ139" s="35"/>
      <c r="XK139" s="35"/>
      <c r="XL139" s="35"/>
      <c r="XM139" s="35"/>
      <c r="XN139" s="35"/>
      <c r="XO139" s="35"/>
      <c r="XP139" s="35"/>
      <c r="XQ139" s="35"/>
      <c r="XR139" s="35"/>
      <c r="XS139" s="35"/>
      <c r="XT139" s="35"/>
      <c r="XU139" s="35"/>
      <c r="XV139" s="35"/>
      <c r="XW139" s="35"/>
      <c r="XX139" s="35"/>
      <c r="XY139" s="35"/>
      <c r="XZ139" s="35"/>
      <c r="YA139" s="35"/>
      <c r="YB139" s="35"/>
      <c r="YC139" s="35"/>
      <c r="YD139" s="35"/>
      <c r="YE139" s="35"/>
      <c r="YF139" s="35"/>
      <c r="YG139" s="35"/>
      <c r="YH139" s="35"/>
      <c r="YI139" s="35"/>
      <c r="YJ139" s="35"/>
      <c r="YK139" s="35"/>
      <c r="YL139" s="35"/>
      <c r="YM139" s="35"/>
      <c r="YN139" s="35"/>
      <c r="YO139" s="35"/>
      <c r="YP139" s="35"/>
      <c r="YQ139" s="35"/>
      <c r="YR139" s="35"/>
      <c r="YS139" s="35"/>
      <c r="YT139" s="35"/>
      <c r="YU139" s="35"/>
      <c r="YV139" s="35"/>
      <c r="YW139" s="35"/>
      <c r="YX139" s="35"/>
      <c r="YY139" s="35"/>
      <c r="YZ139" s="35"/>
      <c r="ZA139" s="35"/>
      <c r="ZB139" s="35"/>
      <c r="ZC139" s="35"/>
      <c r="ZD139" s="35"/>
      <c r="ZE139" s="35"/>
      <c r="ZF139" s="35"/>
      <c r="ZG139" s="35"/>
      <c r="ZH139" s="35"/>
      <c r="ZI139" s="35"/>
      <c r="ZJ139" s="35"/>
      <c r="ZK139" s="35"/>
      <c r="ZL139" s="35"/>
      <c r="ZM139" s="35"/>
      <c r="ZN139" s="35"/>
      <c r="ZO139" s="35"/>
      <c r="ZP139" s="35"/>
      <c r="ZQ139" s="35"/>
      <c r="ZR139" s="35"/>
      <c r="ZS139" s="35"/>
      <c r="ZT139" s="35"/>
      <c r="ZU139" s="35"/>
      <c r="ZV139" s="35"/>
      <c r="ZW139" s="35"/>
      <c r="ZX139" s="35"/>
      <c r="ZY139" s="35"/>
      <c r="ZZ139" s="35"/>
      <c r="AAA139" s="35"/>
      <c r="AAB139" s="35"/>
      <c r="AAC139" s="35"/>
      <c r="AAD139" s="35"/>
      <c r="AAE139" s="35"/>
      <c r="AAF139" s="35"/>
      <c r="AAG139" s="35"/>
      <c r="AAH139" s="35"/>
      <c r="AAI139" s="35"/>
      <c r="AAJ139" s="35"/>
      <c r="AAK139" s="35"/>
      <c r="AAL139" s="35"/>
      <c r="AAM139" s="35"/>
      <c r="AAN139" s="35"/>
      <c r="AAO139" s="35"/>
      <c r="AAP139" s="35"/>
      <c r="AAQ139" s="35"/>
      <c r="AAR139" s="35"/>
      <c r="AAS139" s="35"/>
      <c r="AAT139" s="35"/>
      <c r="AAU139" s="35"/>
      <c r="AAV139" s="35"/>
      <c r="AAW139" s="35"/>
      <c r="AAX139" s="35"/>
      <c r="AAY139" s="35"/>
      <c r="AAZ139" s="35"/>
      <c r="ABA139" s="35"/>
      <c r="ABB139" s="35"/>
      <c r="ABC139" s="35"/>
      <c r="ABD139" s="35"/>
      <c r="ABE139" s="35"/>
      <c r="ABF139" s="35"/>
      <c r="ABG139" s="35"/>
      <c r="ABH139" s="35"/>
      <c r="ABI139" s="35"/>
      <c r="ABJ139" s="35"/>
      <c r="ABK139" s="35"/>
      <c r="ABL139" s="35"/>
      <c r="ABM139" s="35"/>
      <c r="ABN139" s="35"/>
      <c r="ABO139" s="35"/>
      <c r="ABP139" s="35"/>
      <c r="ABQ139" s="35"/>
      <c r="ABR139" s="35"/>
      <c r="ABS139" s="35"/>
      <c r="ABT139" s="35"/>
      <c r="ABU139" s="35"/>
      <c r="ABV139" s="35"/>
      <c r="ABW139" s="35"/>
      <c r="ABX139" s="35"/>
      <c r="ABY139" s="35"/>
      <c r="ABZ139" s="35"/>
      <c r="ACA139" s="35"/>
      <c r="ACB139" s="35"/>
      <c r="ACC139" s="35"/>
      <c r="ACD139" s="35"/>
      <c r="ACE139" s="35"/>
      <c r="ACF139" s="35"/>
      <c r="ACG139" s="35"/>
      <c r="ACH139" s="35"/>
      <c r="ACI139" s="35"/>
      <c r="ACJ139" s="35"/>
      <c r="ACK139" s="35"/>
      <c r="ACL139" s="35"/>
      <c r="ACM139" s="35"/>
      <c r="ACN139" s="35"/>
      <c r="ACO139" s="35"/>
      <c r="ACP139" s="35"/>
      <c r="ACQ139" s="35"/>
      <c r="ACR139" s="35"/>
      <c r="ACS139" s="35"/>
      <c r="ACT139" s="35"/>
      <c r="ACU139" s="35"/>
      <c r="ACV139" s="35"/>
      <c r="ACW139" s="35"/>
      <c r="ACX139" s="35"/>
      <c r="ACY139" s="35"/>
      <c r="ACZ139" s="35"/>
      <c r="ADA139" s="35"/>
      <c r="ADB139" s="35"/>
      <c r="ADC139" s="35"/>
      <c r="ADD139" s="35"/>
      <c r="ADE139" s="35"/>
      <c r="ADF139" s="35"/>
      <c r="ADG139" s="35"/>
      <c r="ADH139" s="35"/>
      <c r="ADI139" s="35"/>
      <c r="ADJ139" s="35"/>
      <c r="ADK139" s="35"/>
      <c r="ADL139" s="35"/>
      <c r="ADM139" s="35"/>
      <c r="ADN139" s="35"/>
      <c r="ADO139" s="35"/>
      <c r="ADP139" s="35"/>
      <c r="ADQ139" s="35"/>
      <c r="ADR139" s="35"/>
      <c r="ADS139" s="35"/>
      <c r="ADT139" s="35"/>
      <c r="ADU139" s="35"/>
      <c r="ADV139" s="35"/>
      <c r="ADW139" s="35"/>
      <c r="ADX139" s="35"/>
      <c r="ADY139" s="35"/>
      <c r="ADZ139" s="35"/>
      <c r="AEA139" s="35"/>
      <c r="AEB139" s="35"/>
      <c r="AEC139" s="35"/>
      <c r="AED139" s="35"/>
      <c r="AEE139" s="35"/>
      <c r="AEF139" s="35"/>
      <c r="AEG139" s="35"/>
      <c r="AEH139" s="35"/>
      <c r="AEI139" s="35"/>
      <c r="AEJ139" s="35"/>
      <c r="AEK139" s="35"/>
      <c r="AEL139" s="35"/>
      <c r="AEM139" s="35"/>
      <c r="AEN139" s="35"/>
      <c r="AEO139" s="35"/>
      <c r="AEP139" s="35"/>
      <c r="AEQ139" s="35"/>
      <c r="AER139" s="35"/>
      <c r="AES139" s="35"/>
      <c r="AET139" s="35"/>
      <c r="AEU139" s="35"/>
      <c r="AEV139" s="35"/>
      <c r="AEW139" s="35"/>
      <c r="AEX139" s="35"/>
      <c r="AEY139" s="35"/>
      <c r="AEZ139" s="35"/>
      <c r="AFA139" s="35"/>
      <c r="AFB139" s="35"/>
      <c r="AFC139" s="35"/>
      <c r="AFD139" s="35"/>
      <c r="AFE139" s="35"/>
      <c r="AFF139" s="35"/>
      <c r="AFG139" s="35"/>
      <c r="AFH139" s="35"/>
      <c r="AFI139" s="35"/>
      <c r="AFJ139" s="35"/>
      <c r="AFK139" s="35"/>
      <c r="AFL139" s="35"/>
      <c r="AFM139" s="35"/>
      <c r="AFN139" s="35"/>
      <c r="AFO139" s="35"/>
      <c r="AFP139" s="35"/>
      <c r="AFQ139" s="35"/>
      <c r="AFR139" s="35"/>
      <c r="AFS139" s="35"/>
      <c r="AFT139" s="35"/>
      <c r="AFU139" s="35"/>
      <c r="AFV139" s="35"/>
      <c r="AFW139" s="35"/>
      <c r="AFX139" s="35"/>
      <c r="AFY139" s="35"/>
      <c r="AFZ139" s="35"/>
      <c r="AGA139" s="35"/>
      <c r="AGB139" s="35"/>
      <c r="AGC139" s="35"/>
      <c r="AGD139" s="35"/>
      <c r="AGE139" s="35"/>
      <c r="AGF139" s="35"/>
      <c r="AGG139" s="35"/>
      <c r="AGH139" s="35"/>
      <c r="AGI139" s="35"/>
      <c r="AGJ139" s="35"/>
      <c r="AGK139" s="35"/>
      <c r="AGL139" s="35"/>
      <c r="AGM139" s="35"/>
      <c r="AGN139" s="35"/>
      <c r="AGO139" s="35"/>
      <c r="AGP139" s="35"/>
      <c r="AGQ139" s="35"/>
      <c r="AGR139" s="35"/>
      <c r="AGS139" s="35"/>
      <c r="AGT139" s="35"/>
      <c r="AGU139" s="35"/>
      <c r="AGV139" s="35"/>
      <c r="AGW139" s="35"/>
      <c r="AGX139" s="35"/>
      <c r="AGY139" s="35"/>
      <c r="AGZ139" s="35"/>
      <c r="AHA139" s="35"/>
      <c r="AHB139" s="35"/>
      <c r="AHC139" s="35"/>
      <c r="AHD139" s="35"/>
      <c r="AHE139" s="35"/>
      <c r="AHF139" s="35"/>
      <c r="AHG139" s="35"/>
      <c r="AHH139" s="35"/>
      <c r="AHI139" s="35"/>
      <c r="AHJ139" s="35"/>
      <c r="AHK139" s="35"/>
      <c r="AHL139" s="35"/>
      <c r="AHM139" s="35"/>
      <c r="AHN139" s="35"/>
      <c r="AHO139" s="35"/>
      <c r="AHP139" s="35"/>
      <c r="AHQ139" s="35"/>
      <c r="AHR139" s="35"/>
      <c r="AHS139" s="35"/>
      <c r="AHT139" s="35"/>
      <c r="AHU139" s="35"/>
      <c r="AHV139" s="35"/>
      <c r="AHW139" s="35"/>
      <c r="AHX139" s="35"/>
      <c r="AHY139" s="35"/>
      <c r="AHZ139" s="35"/>
      <c r="AIA139" s="35"/>
      <c r="AIB139" s="35"/>
      <c r="AIC139" s="35"/>
      <c r="AID139" s="35"/>
      <c r="AIE139" s="35"/>
      <c r="AIF139" s="35"/>
      <c r="AIG139" s="35"/>
      <c r="AIH139" s="35"/>
      <c r="AII139" s="35"/>
      <c r="AIJ139" s="35"/>
      <c r="AIK139" s="35"/>
      <c r="AIL139" s="35"/>
      <c r="AIM139" s="35"/>
      <c r="AIN139" s="35"/>
      <c r="AIO139" s="35"/>
      <c r="AIP139" s="35"/>
      <c r="AIQ139" s="35"/>
      <c r="AIR139" s="35"/>
      <c r="AIS139" s="35"/>
      <c r="AIT139" s="35"/>
      <c r="AIU139" s="35"/>
      <c r="AIV139" s="35"/>
      <c r="AIW139" s="35"/>
      <c r="AIX139" s="35"/>
      <c r="AIY139" s="35"/>
      <c r="AIZ139" s="35"/>
      <c r="AJA139" s="35"/>
      <c r="AJB139" s="35"/>
      <c r="AJC139" s="35"/>
      <c r="AJD139" s="35"/>
      <c r="AJE139" s="35"/>
      <c r="AJF139" s="35"/>
      <c r="AJG139" s="35"/>
      <c r="AJH139" s="35"/>
      <c r="AJI139" s="35"/>
      <c r="AJJ139" s="35"/>
      <c r="AJK139" s="35"/>
      <c r="AJL139" s="35"/>
      <c r="AJM139" s="35"/>
      <c r="AJN139" s="35"/>
      <c r="AJO139" s="35"/>
      <c r="AJP139" s="35"/>
      <c r="AJQ139" s="35"/>
      <c r="AJR139" s="35"/>
      <c r="AJS139" s="35"/>
      <c r="AJT139" s="35"/>
      <c r="AJU139" s="35"/>
      <c r="AJV139" s="35"/>
      <c r="AJW139" s="35"/>
      <c r="AJX139" s="35"/>
      <c r="AJY139" s="35"/>
      <c r="AJZ139" s="35"/>
      <c r="AKA139" s="35"/>
      <c r="AKB139" s="35"/>
      <c r="AKC139" s="35"/>
      <c r="AKD139" s="35"/>
      <c r="AKE139" s="35"/>
      <c r="AKF139" s="35"/>
      <c r="AKG139" s="35"/>
      <c r="AKH139" s="35"/>
      <c r="AKI139" s="35"/>
      <c r="AKJ139" s="35"/>
      <c r="AKK139" s="35"/>
      <c r="AKL139" s="35"/>
      <c r="AKM139" s="35"/>
      <c r="AKN139" s="35"/>
      <c r="AKO139" s="35"/>
      <c r="AKP139" s="35"/>
      <c r="AKQ139" s="35"/>
      <c r="AKR139" s="35"/>
      <c r="AKS139" s="35"/>
      <c r="AKT139" s="35"/>
      <c r="AKU139" s="35"/>
      <c r="AKV139" s="35"/>
      <c r="AKW139" s="35"/>
      <c r="AKX139" s="35"/>
      <c r="AKY139" s="35"/>
      <c r="AKZ139" s="35"/>
      <c r="ALA139" s="35"/>
      <c r="ALB139" s="35"/>
      <c r="ALC139" s="35"/>
      <c r="ALD139" s="35"/>
      <c r="ALE139" s="35"/>
      <c r="ALF139" s="35"/>
      <c r="ALG139" s="35"/>
      <c r="ALH139" s="35"/>
      <c r="ALI139" s="35"/>
      <c r="ALJ139" s="35"/>
      <c r="ALK139" s="35"/>
      <c r="ALL139" s="35"/>
      <c r="ALM139" s="35"/>
      <c r="ALN139" s="35"/>
      <c r="ALO139" s="35"/>
      <c r="ALP139" s="35"/>
      <c r="ALQ139" s="35"/>
      <c r="ALR139" s="35"/>
      <c r="ALS139" s="35"/>
      <c r="ALT139" s="35"/>
      <c r="ALU139" s="35"/>
      <c r="ALV139" s="35"/>
      <c r="ALW139" s="35"/>
      <c r="ALX139" s="35"/>
      <c r="ALY139" s="35"/>
      <c r="ALZ139" s="35"/>
      <c r="AMA139" s="35"/>
      <c r="AMB139" s="35"/>
      <c r="AMC139" s="35"/>
      <c r="AMD139" s="35"/>
      <c r="AME139" s="35"/>
      <c r="AMF139" s="35"/>
      <c r="AMG139" s="35"/>
      <c r="AMH139" s="35"/>
      <c r="AMI139" s="35"/>
      <c r="AMJ139" s="35"/>
      <c r="AMK139" s="35"/>
    </row>
    <row r="140" s="1" customFormat="1" ht="20.1" customHeight="1" spans="1:1025">
      <c r="A140" s="11"/>
      <c r="B140" s="11">
        <v>137</v>
      </c>
      <c r="C140" s="12"/>
      <c r="D140" s="13"/>
      <c r="E140" s="14"/>
      <c r="F140" s="14"/>
      <c r="G140" s="13"/>
      <c r="H140" s="15"/>
      <c r="I140" s="20"/>
      <c r="J140" s="7"/>
      <c r="K140" s="24">
        <v>8.723</v>
      </c>
      <c r="L140" s="22">
        <f>K140/0.003375</f>
        <v>2584.59259259259</v>
      </c>
      <c r="M140" s="25">
        <v>464.6</v>
      </c>
      <c r="N140" s="15">
        <f>M140/22.5</f>
        <v>20.6488888888889</v>
      </c>
      <c r="O140" s="15"/>
      <c r="P140" s="15"/>
      <c r="Q140" s="30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3"/>
      <c r="AG140" s="34"/>
      <c r="AH140" s="34"/>
      <c r="AI140" s="34"/>
      <c r="AJ140" s="34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  <c r="BG140" s="35"/>
      <c r="BH140" s="35"/>
      <c r="BI140" s="35"/>
      <c r="BJ140" s="35"/>
      <c r="BK140" s="35"/>
      <c r="BL140" s="35"/>
      <c r="BM140" s="35"/>
      <c r="BN140" s="35"/>
      <c r="BO140" s="35"/>
      <c r="BP140" s="35"/>
      <c r="BQ140" s="35"/>
      <c r="BR140" s="35"/>
      <c r="BS140" s="35"/>
      <c r="BT140" s="35"/>
      <c r="BU140" s="35"/>
      <c r="BV140" s="35"/>
      <c r="BW140" s="35"/>
      <c r="BX140" s="35"/>
      <c r="BY140" s="35"/>
      <c r="BZ140" s="35"/>
      <c r="CA140" s="35"/>
      <c r="CB140" s="35"/>
      <c r="CC140" s="35"/>
      <c r="CD140" s="35"/>
      <c r="CE140" s="35"/>
      <c r="CF140" s="35"/>
      <c r="CG140" s="35"/>
      <c r="CH140" s="35"/>
      <c r="CI140" s="35"/>
      <c r="CJ140" s="35"/>
      <c r="CK140" s="35"/>
      <c r="CL140" s="35"/>
      <c r="CM140" s="35"/>
      <c r="CN140" s="35"/>
      <c r="CO140" s="35"/>
      <c r="CP140" s="35"/>
      <c r="CQ140" s="35"/>
      <c r="CR140" s="35"/>
      <c r="CS140" s="35"/>
      <c r="CT140" s="35"/>
      <c r="CU140" s="35"/>
      <c r="CV140" s="35"/>
      <c r="CW140" s="35"/>
      <c r="CX140" s="35"/>
      <c r="CY140" s="35"/>
      <c r="CZ140" s="35"/>
      <c r="DA140" s="35"/>
      <c r="DB140" s="35"/>
      <c r="DC140" s="35"/>
      <c r="DD140" s="35"/>
      <c r="DE140" s="35"/>
      <c r="DF140" s="35"/>
      <c r="DG140" s="35"/>
      <c r="DH140" s="35"/>
      <c r="DI140" s="35"/>
      <c r="DJ140" s="35"/>
      <c r="DK140" s="35"/>
      <c r="DL140" s="35"/>
      <c r="DM140" s="35"/>
      <c r="DN140" s="35"/>
      <c r="DO140" s="35"/>
      <c r="DP140" s="35"/>
      <c r="DQ140" s="35"/>
      <c r="DR140" s="35"/>
      <c r="DS140" s="35"/>
      <c r="DT140" s="35"/>
      <c r="DU140" s="35"/>
      <c r="DV140" s="35"/>
      <c r="DW140" s="35"/>
      <c r="DX140" s="35"/>
      <c r="DY140" s="35"/>
      <c r="DZ140" s="35"/>
      <c r="EA140" s="35"/>
      <c r="EB140" s="35"/>
      <c r="EC140" s="35"/>
      <c r="ED140" s="35"/>
      <c r="EE140" s="35"/>
      <c r="EF140" s="35"/>
      <c r="EG140" s="35"/>
      <c r="EH140" s="35"/>
      <c r="EI140" s="35"/>
      <c r="EJ140" s="35"/>
      <c r="EK140" s="35"/>
      <c r="EL140" s="35"/>
      <c r="EM140" s="35"/>
      <c r="EN140" s="35"/>
      <c r="EO140" s="35"/>
      <c r="EP140" s="35"/>
      <c r="EQ140" s="35"/>
      <c r="ER140" s="35"/>
      <c r="ES140" s="35"/>
      <c r="ET140" s="35"/>
      <c r="EU140" s="35"/>
      <c r="EV140" s="35"/>
      <c r="EW140" s="35"/>
      <c r="EX140" s="35"/>
      <c r="EY140" s="35"/>
      <c r="EZ140" s="35"/>
      <c r="FA140" s="35"/>
      <c r="FB140" s="35"/>
      <c r="FC140" s="35"/>
      <c r="FD140" s="35"/>
      <c r="FE140" s="35"/>
      <c r="FF140" s="35"/>
      <c r="FG140" s="35"/>
      <c r="FH140" s="35"/>
      <c r="FI140" s="35"/>
      <c r="FJ140" s="35"/>
      <c r="FK140" s="35"/>
      <c r="FL140" s="35"/>
      <c r="FM140" s="35"/>
      <c r="FN140" s="35"/>
      <c r="FO140" s="35"/>
      <c r="FP140" s="35"/>
      <c r="FQ140" s="35"/>
      <c r="FR140" s="35"/>
      <c r="FS140" s="35"/>
      <c r="FT140" s="35"/>
      <c r="FU140" s="35"/>
      <c r="FV140" s="35"/>
      <c r="FW140" s="35"/>
      <c r="FX140" s="35"/>
      <c r="FY140" s="35"/>
      <c r="FZ140" s="35"/>
      <c r="GA140" s="35"/>
      <c r="GB140" s="35"/>
      <c r="GC140" s="35"/>
      <c r="GD140" s="35"/>
      <c r="GE140" s="35"/>
      <c r="GF140" s="35"/>
      <c r="GG140" s="35"/>
      <c r="GH140" s="35"/>
      <c r="GI140" s="35"/>
      <c r="GJ140" s="35"/>
      <c r="GK140" s="35"/>
      <c r="GL140" s="35"/>
      <c r="GM140" s="35"/>
      <c r="GN140" s="35"/>
      <c r="GO140" s="35"/>
      <c r="GP140" s="35"/>
      <c r="GQ140" s="35"/>
      <c r="GR140" s="35"/>
      <c r="GS140" s="35"/>
      <c r="GT140" s="35"/>
      <c r="GU140" s="35"/>
      <c r="GV140" s="35"/>
      <c r="GW140" s="35"/>
      <c r="GX140" s="35"/>
      <c r="GY140" s="35"/>
      <c r="GZ140" s="35"/>
      <c r="HA140" s="35"/>
      <c r="HB140" s="35"/>
      <c r="HC140" s="35"/>
      <c r="HD140" s="35"/>
      <c r="HE140" s="35"/>
      <c r="HF140" s="35"/>
      <c r="HG140" s="35"/>
      <c r="HH140" s="35"/>
      <c r="HI140" s="35"/>
      <c r="HJ140" s="35"/>
      <c r="HK140" s="35"/>
      <c r="HL140" s="35"/>
      <c r="HM140" s="35"/>
      <c r="HN140" s="35"/>
      <c r="HO140" s="35"/>
      <c r="HP140" s="35"/>
      <c r="HQ140" s="35"/>
      <c r="HR140" s="35"/>
      <c r="HS140" s="35"/>
      <c r="HT140" s="35"/>
      <c r="HU140" s="35"/>
      <c r="HV140" s="35"/>
      <c r="HW140" s="35"/>
      <c r="HX140" s="35"/>
      <c r="HY140" s="35"/>
      <c r="HZ140" s="35"/>
      <c r="IA140" s="35"/>
      <c r="IB140" s="35"/>
      <c r="IC140" s="35"/>
      <c r="ID140" s="35"/>
      <c r="IE140" s="35"/>
      <c r="IF140" s="35"/>
      <c r="IG140" s="35"/>
      <c r="IH140" s="35"/>
      <c r="II140" s="35"/>
      <c r="IJ140" s="35"/>
      <c r="IK140" s="35"/>
      <c r="IL140" s="35"/>
      <c r="IM140" s="35"/>
      <c r="IN140" s="35"/>
      <c r="IO140" s="35"/>
      <c r="IP140" s="35"/>
      <c r="IQ140" s="35"/>
      <c r="IR140" s="35"/>
      <c r="IS140" s="35"/>
      <c r="IT140" s="35"/>
      <c r="IU140" s="35"/>
      <c r="IV140" s="35"/>
      <c r="IW140" s="35"/>
      <c r="IX140" s="35"/>
      <c r="IY140" s="35"/>
      <c r="IZ140" s="35"/>
      <c r="JA140" s="35"/>
      <c r="JB140" s="35"/>
      <c r="JC140" s="35"/>
      <c r="JD140" s="35"/>
      <c r="JE140" s="35"/>
      <c r="JF140" s="35"/>
      <c r="JG140" s="35"/>
      <c r="JH140" s="35"/>
      <c r="JI140" s="35"/>
      <c r="JJ140" s="35"/>
      <c r="JK140" s="35"/>
      <c r="JL140" s="35"/>
      <c r="JM140" s="35"/>
      <c r="JN140" s="35"/>
      <c r="JO140" s="35"/>
      <c r="JP140" s="35"/>
      <c r="JQ140" s="35"/>
      <c r="JR140" s="35"/>
      <c r="JS140" s="35"/>
      <c r="JT140" s="35"/>
      <c r="JU140" s="35"/>
      <c r="JV140" s="35"/>
      <c r="JW140" s="35"/>
      <c r="JX140" s="35"/>
      <c r="JY140" s="35"/>
      <c r="JZ140" s="35"/>
      <c r="KA140" s="35"/>
      <c r="KB140" s="35"/>
      <c r="KC140" s="35"/>
      <c r="KD140" s="35"/>
      <c r="KE140" s="35"/>
      <c r="KF140" s="35"/>
      <c r="KG140" s="35"/>
      <c r="KH140" s="35"/>
      <c r="KI140" s="35"/>
      <c r="KJ140" s="35"/>
      <c r="KK140" s="35"/>
      <c r="KL140" s="35"/>
      <c r="KM140" s="35"/>
      <c r="KN140" s="35"/>
      <c r="KO140" s="35"/>
      <c r="KP140" s="35"/>
      <c r="KQ140" s="35"/>
      <c r="KR140" s="35"/>
      <c r="KS140" s="35"/>
      <c r="KT140" s="35"/>
      <c r="KU140" s="35"/>
      <c r="KV140" s="35"/>
      <c r="KW140" s="35"/>
      <c r="KX140" s="35"/>
      <c r="KY140" s="35"/>
      <c r="KZ140" s="35"/>
      <c r="LA140" s="35"/>
      <c r="LB140" s="35"/>
      <c r="LC140" s="35"/>
      <c r="LD140" s="35"/>
      <c r="LE140" s="35"/>
      <c r="LF140" s="35"/>
      <c r="LG140" s="35"/>
      <c r="LH140" s="35"/>
      <c r="LI140" s="35"/>
      <c r="LJ140" s="35"/>
      <c r="LK140" s="35"/>
      <c r="LL140" s="35"/>
      <c r="LM140" s="35"/>
      <c r="LN140" s="35"/>
      <c r="LO140" s="35"/>
      <c r="LP140" s="35"/>
      <c r="LQ140" s="35"/>
      <c r="LR140" s="35"/>
      <c r="LS140" s="35"/>
      <c r="LT140" s="35"/>
      <c r="LU140" s="35"/>
      <c r="LV140" s="35"/>
      <c r="LW140" s="35"/>
      <c r="LX140" s="35"/>
      <c r="LY140" s="35"/>
      <c r="LZ140" s="35"/>
      <c r="MA140" s="35"/>
      <c r="MB140" s="35"/>
      <c r="MC140" s="35"/>
      <c r="MD140" s="35"/>
      <c r="ME140" s="35"/>
      <c r="MF140" s="35"/>
      <c r="MG140" s="35"/>
      <c r="MH140" s="35"/>
      <c r="MI140" s="35"/>
      <c r="MJ140" s="35"/>
      <c r="MK140" s="35"/>
      <c r="ML140" s="35"/>
      <c r="MM140" s="35"/>
      <c r="MN140" s="35"/>
      <c r="MO140" s="35"/>
      <c r="MP140" s="35"/>
      <c r="MQ140" s="35"/>
      <c r="MR140" s="35"/>
      <c r="MS140" s="35"/>
      <c r="MT140" s="35"/>
      <c r="MU140" s="35"/>
      <c r="MV140" s="35"/>
      <c r="MW140" s="35"/>
      <c r="MX140" s="35"/>
      <c r="MY140" s="35"/>
      <c r="MZ140" s="35"/>
      <c r="NA140" s="35"/>
      <c r="NB140" s="35"/>
      <c r="NC140" s="35"/>
      <c r="ND140" s="35"/>
      <c r="NE140" s="35"/>
      <c r="NF140" s="35"/>
      <c r="NG140" s="35"/>
      <c r="NH140" s="35"/>
      <c r="NI140" s="35"/>
      <c r="NJ140" s="35"/>
      <c r="NK140" s="35"/>
      <c r="NL140" s="35"/>
      <c r="NM140" s="35"/>
      <c r="NN140" s="35"/>
      <c r="NO140" s="35"/>
      <c r="NP140" s="35"/>
      <c r="NQ140" s="35"/>
      <c r="NR140" s="35"/>
      <c r="NS140" s="35"/>
      <c r="NT140" s="35"/>
      <c r="NU140" s="35"/>
      <c r="NV140" s="35"/>
      <c r="NW140" s="35"/>
      <c r="NX140" s="35"/>
      <c r="NY140" s="35"/>
      <c r="NZ140" s="35"/>
      <c r="OA140" s="35"/>
      <c r="OB140" s="35"/>
      <c r="OC140" s="35"/>
      <c r="OD140" s="35"/>
      <c r="OE140" s="35"/>
      <c r="OF140" s="35"/>
      <c r="OG140" s="35"/>
      <c r="OH140" s="35"/>
      <c r="OI140" s="35"/>
      <c r="OJ140" s="35"/>
      <c r="OK140" s="35"/>
      <c r="OL140" s="35"/>
      <c r="OM140" s="35"/>
      <c r="ON140" s="35"/>
      <c r="OO140" s="35"/>
      <c r="OP140" s="35"/>
      <c r="OQ140" s="35"/>
      <c r="OR140" s="35"/>
      <c r="OS140" s="35"/>
      <c r="OT140" s="35"/>
      <c r="OU140" s="35"/>
      <c r="OV140" s="35"/>
      <c r="OW140" s="35"/>
      <c r="OX140" s="35"/>
      <c r="OY140" s="35"/>
      <c r="OZ140" s="35"/>
      <c r="PA140" s="35"/>
      <c r="PB140" s="35"/>
      <c r="PC140" s="35"/>
      <c r="PD140" s="35"/>
      <c r="PE140" s="35"/>
      <c r="PF140" s="35"/>
      <c r="PG140" s="35"/>
      <c r="PH140" s="35"/>
      <c r="PI140" s="35"/>
      <c r="PJ140" s="35"/>
      <c r="PK140" s="35"/>
      <c r="PL140" s="35"/>
      <c r="PM140" s="35"/>
      <c r="PN140" s="35"/>
      <c r="PO140" s="35"/>
      <c r="PP140" s="35"/>
      <c r="PQ140" s="35"/>
      <c r="PR140" s="35"/>
      <c r="PS140" s="35"/>
      <c r="PT140" s="35"/>
      <c r="PU140" s="35"/>
      <c r="PV140" s="35"/>
      <c r="PW140" s="35"/>
      <c r="PX140" s="35"/>
      <c r="PY140" s="35"/>
      <c r="PZ140" s="35"/>
      <c r="QA140" s="35"/>
      <c r="QB140" s="35"/>
      <c r="QC140" s="35"/>
      <c r="QD140" s="35"/>
      <c r="QE140" s="35"/>
      <c r="QF140" s="35"/>
      <c r="QG140" s="35"/>
      <c r="QH140" s="35"/>
      <c r="QI140" s="35"/>
      <c r="QJ140" s="35"/>
      <c r="QK140" s="35"/>
      <c r="QL140" s="35"/>
      <c r="QM140" s="35"/>
      <c r="QN140" s="35"/>
      <c r="QO140" s="35"/>
      <c r="QP140" s="35"/>
      <c r="QQ140" s="35"/>
      <c r="QR140" s="35"/>
      <c r="QS140" s="35"/>
      <c r="QT140" s="35"/>
      <c r="QU140" s="35"/>
      <c r="QV140" s="35"/>
      <c r="QW140" s="35"/>
      <c r="QX140" s="35"/>
      <c r="QY140" s="35"/>
      <c r="QZ140" s="35"/>
      <c r="RA140" s="35"/>
      <c r="RB140" s="35"/>
      <c r="RC140" s="35"/>
      <c r="RD140" s="35"/>
      <c r="RE140" s="35"/>
      <c r="RF140" s="35"/>
      <c r="RG140" s="35"/>
      <c r="RH140" s="35"/>
      <c r="RI140" s="35"/>
      <c r="RJ140" s="35"/>
      <c r="RK140" s="35"/>
      <c r="RL140" s="35"/>
      <c r="RM140" s="35"/>
      <c r="RN140" s="35"/>
      <c r="RO140" s="35"/>
      <c r="RP140" s="35"/>
      <c r="RQ140" s="35"/>
      <c r="RR140" s="35"/>
      <c r="RS140" s="35"/>
      <c r="RT140" s="35"/>
      <c r="RU140" s="35"/>
      <c r="RV140" s="35"/>
      <c r="RW140" s="35"/>
      <c r="RX140" s="35"/>
      <c r="RY140" s="35"/>
      <c r="RZ140" s="35"/>
      <c r="SA140" s="35"/>
      <c r="SB140" s="35"/>
      <c r="SC140" s="35"/>
      <c r="SD140" s="35"/>
      <c r="SE140" s="35"/>
      <c r="SF140" s="35"/>
      <c r="SG140" s="35"/>
      <c r="SH140" s="35"/>
      <c r="SI140" s="35"/>
      <c r="SJ140" s="35"/>
      <c r="SK140" s="35"/>
      <c r="SL140" s="35"/>
      <c r="SM140" s="35"/>
      <c r="SN140" s="35"/>
      <c r="SO140" s="35"/>
      <c r="SP140" s="35"/>
      <c r="SQ140" s="35"/>
      <c r="SR140" s="35"/>
      <c r="SS140" s="35"/>
      <c r="ST140" s="35"/>
      <c r="SU140" s="35"/>
      <c r="SV140" s="35"/>
      <c r="SW140" s="35"/>
      <c r="SX140" s="35"/>
      <c r="SY140" s="35"/>
      <c r="SZ140" s="35"/>
      <c r="TA140" s="35"/>
      <c r="TB140" s="35"/>
      <c r="TC140" s="35"/>
      <c r="TD140" s="35"/>
      <c r="TE140" s="35"/>
      <c r="TF140" s="35"/>
      <c r="TG140" s="35"/>
      <c r="TH140" s="35"/>
      <c r="TI140" s="35"/>
      <c r="TJ140" s="35"/>
      <c r="TK140" s="35"/>
      <c r="TL140" s="35"/>
      <c r="TM140" s="35"/>
      <c r="TN140" s="35"/>
      <c r="TO140" s="35"/>
      <c r="TP140" s="35"/>
      <c r="TQ140" s="35"/>
      <c r="TR140" s="35"/>
      <c r="TS140" s="35"/>
      <c r="TT140" s="35"/>
      <c r="TU140" s="35"/>
      <c r="TV140" s="35"/>
      <c r="TW140" s="35"/>
      <c r="TX140" s="35"/>
      <c r="TY140" s="35"/>
      <c r="TZ140" s="35"/>
      <c r="UA140" s="35"/>
      <c r="UB140" s="35"/>
      <c r="UC140" s="35"/>
      <c r="UD140" s="35"/>
      <c r="UE140" s="35"/>
      <c r="UF140" s="35"/>
      <c r="UG140" s="35"/>
      <c r="UH140" s="35"/>
      <c r="UI140" s="35"/>
      <c r="UJ140" s="35"/>
      <c r="UK140" s="35"/>
      <c r="UL140" s="35"/>
      <c r="UM140" s="35"/>
      <c r="UN140" s="35"/>
      <c r="UO140" s="35"/>
      <c r="UP140" s="35"/>
      <c r="UQ140" s="35"/>
      <c r="UR140" s="35"/>
      <c r="US140" s="35"/>
      <c r="UT140" s="35"/>
      <c r="UU140" s="35"/>
      <c r="UV140" s="35"/>
      <c r="UW140" s="35"/>
      <c r="UX140" s="35"/>
      <c r="UY140" s="35"/>
      <c r="UZ140" s="35"/>
      <c r="VA140" s="35"/>
      <c r="VB140" s="35"/>
      <c r="VC140" s="35"/>
      <c r="VD140" s="35"/>
      <c r="VE140" s="35"/>
      <c r="VF140" s="35"/>
      <c r="VG140" s="35"/>
      <c r="VH140" s="35"/>
      <c r="VI140" s="35"/>
      <c r="VJ140" s="35"/>
      <c r="VK140" s="35"/>
      <c r="VL140" s="35"/>
      <c r="VM140" s="35"/>
      <c r="VN140" s="35"/>
      <c r="VO140" s="35"/>
      <c r="VP140" s="35"/>
      <c r="VQ140" s="35"/>
      <c r="VR140" s="35"/>
      <c r="VS140" s="35"/>
      <c r="VT140" s="35"/>
      <c r="VU140" s="35"/>
      <c r="VV140" s="35"/>
      <c r="VW140" s="35"/>
      <c r="VX140" s="35"/>
      <c r="VY140" s="35"/>
      <c r="VZ140" s="35"/>
      <c r="WA140" s="35"/>
      <c r="WB140" s="35"/>
      <c r="WC140" s="35"/>
      <c r="WD140" s="35"/>
      <c r="WE140" s="35"/>
      <c r="WF140" s="35"/>
      <c r="WG140" s="35"/>
      <c r="WH140" s="35"/>
      <c r="WI140" s="35"/>
      <c r="WJ140" s="35"/>
      <c r="WK140" s="35"/>
      <c r="WL140" s="35"/>
      <c r="WM140" s="35"/>
      <c r="WN140" s="35"/>
      <c r="WO140" s="35"/>
      <c r="WP140" s="35"/>
      <c r="WQ140" s="35"/>
      <c r="WR140" s="35"/>
      <c r="WS140" s="35"/>
      <c r="WT140" s="35"/>
      <c r="WU140" s="35"/>
      <c r="WV140" s="35"/>
      <c r="WW140" s="35"/>
      <c r="WX140" s="35"/>
      <c r="WY140" s="35"/>
      <c r="WZ140" s="35"/>
      <c r="XA140" s="35"/>
      <c r="XB140" s="35"/>
      <c r="XC140" s="35"/>
      <c r="XD140" s="35"/>
      <c r="XE140" s="35"/>
      <c r="XF140" s="35"/>
      <c r="XG140" s="35"/>
      <c r="XH140" s="35"/>
      <c r="XI140" s="35"/>
      <c r="XJ140" s="35"/>
      <c r="XK140" s="35"/>
      <c r="XL140" s="35"/>
      <c r="XM140" s="35"/>
      <c r="XN140" s="35"/>
      <c r="XO140" s="35"/>
      <c r="XP140" s="35"/>
      <c r="XQ140" s="35"/>
      <c r="XR140" s="35"/>
      <c r="XS140" s="35"/>
      <c r="XT140" s="35"/>
      <c r="XU140" s="35"/>
      <c r="XV140" s="35"/>
      <c r="XW140" s="35"/>
      <c r="XX140" s="35"/>
      <c r="XY140" s="35"/>
      <c r="XZ140" s="35"/>
      <c r="YA140" s="35"/>
      <c r="YB140" s="35"/>
      <c r="YC140" s="35"/>
      <c r="YD140" s="35"/>
      <c r="YE140" s="35"/>
      <c r="YF140" s="35"/>
      <c r="YG140" s="35"/>
      <c r="YH140" s="35"/>
      <c r="YI140" s="35"/>
      <c r="YJ140" s="35"/>
      <c r="YK140" s="35"/>
      <c r="YL140" s="35"/>
      <c r="YM140" s="35"/>
      <c r="YN140" s="35"/>
      <c r="YO140" s="35"/>
      <c r="YP140" s="35"/>
      <c r="YQ140" s="35"/>
      <c r="YR140" s="35"/>
      <c r="YS140" s="35"/>
      <c r="YT140" s="35"/>
      <c r="YU140" s="35"/>
      <c r="YV140" s="35"/>
      <c r="YW140" s="35"/>
      <c r="YX140" s="35"/>
      <c r="YY140" s="35"/>
      <c r="YZ140" s="35"/>
      <c r="ZA140" s="35"/>
      <c r="ZB140" s="35"/>
      <c r="ZC140" s="35"/>
      <c r="ZD140" s="35"/>
      <c r="ZE140" s="35"/>
      <c r="ZF140" s="35"/>
      <c r="ZG140" s="35"/>
      <c r="ZH140" s="35"/>
      <c r="ZI140" s="35"/>
      <c r="ZJ140" s="35"/>
      <c r="ZK140" s="35"/>
      <c r="ZL140" s="35"/>
      <c r="ZM140" s="35"/>
      <c r="ZN140" s="35"/>
      <c r="ZO140" s="35"/>
      <c r="ZP140" s="35"/>
      <c r="ZQ140" s="35"/>
      <c r="ZR140" s="35"/>
      <c r="ZS140" s="35"/>
      <c r="ZT140" s="35"/>
      <c r="ZU140" s="35"/>
      <c r="ZV140" s="35"/>
      <c r="ZW140" s="35"/>
      <c r="ZX140" s="35"/>
      <c r="ZY140" s="35"/>
      <c r="ZZ140" s="35"/>
      <c r="AAA140" s="35"/>
      <c r="AAB140" s="35"/>
      <c r="AAC140" s="35"/>
      <c r="AAD140" s="35"/>
      <c r="AAE140" s="35"/>
      <c r="AAF140" s="35"/>
      <c r="AAG140" s="35"/>
      <c r="AAH140" s="35"/>
      <c r="AAI140" s="35"/>
      <c r="AAJ140" s="35"/>
      <c r="AAK140" s="35"/>
      <c r="AAL140" s="35"/>
      <c r="AAM140" s="35"/>
      <c r="AAN140" s="35"/>
      <c r="AAO140" s="35"/>
      <c r="AAP140" s="35"/>
      <c r="AAQ140" s="35"/>
      <c r="AAR140" s="35"/>
      <c r="AAS140" s="35"/>
      <c r="AAT140" s="35"/>
      <c r="AAU140" s="35"/>
      <c r="AAV140" s="35"/>
      <c r="AAW140" s="35"/>
      <c r="AAX140" s="35"/>
      <c r="AAY140" s="35"/>
      <c r="AAZ140" s="35"/>
      <c r="ABA140" s="35"/>
      <c r="ABB140" s="35"/>
      <c r="ABC140" s="35"/>
      <c r="ABD140" s="35"/>
      <c r="ABE140" s="35"/>
      <c r="ABF140" s="35"/>
      <c r="ABG140" s="35"/>
      <c r="ABH140" s="35"/>
      <c r="ABI140" s="35"/>
      <c r="ABJ140" s="35"/>
      <c r="ABK140" s="35"/>
      <c r="ABL140" s="35"/>
      <c r="ABM140" s="35"/>
      <c r="ABN140" s="35"/>
      <c r="ABO140" s="35"/>
      <c r="ABP140" s="35"/>
      <c r="ABQ140" s="35"/>
      <c r="ABR140" s="35"/>
      <c r="ABS140" s="35"/>
      <c r="ABT140" s="35"/>
      <c r="ABU140" s="35"/>
      <c r="ABV140" s="35"/>
      <c r="ABW140" s="35"/>
      <c r="ABX140" s="35"/>
      <c r="ABY140" s="35"/>
      <c r="ABZ140" s="35"/>
      <c r="ACA140" s="35"/>
      <c r="ACB140" s="35"/>
      <c r="ACC140" s="35"/>
      <c r="ACD140" s="35"/>
      <c r="ACE140" s="35"/>
      <c r="ACF140" s="35"/>
      <c r="ACG140" s="35"/>
      <c r="ACH140" s="35"/>
      <c r="ACI140" s="35"/>
      <c r="ACJ140" s="35"/>
      <c r="ACK140" s="35"/>
      <c r="ACL140" s="35"/>
      <c r="ACM140" s="35"/>
      <c r="ACN140" s="35"/>
      <c r="ACO140" s="35"/>
      <c r="ACP140" s="35"/>
      <c r="ACQ140" s="35"/>
      <c r="ACR140" s="35"/>
      <c r="ACS140" s="35"/>
      <c r="ACT140" s="35"/>
      <c r="ACU140" s="35"/>
      <c r="ACV140" s="35"/>
      <c r="ACW140" s="35"/>
      <c r="ACX140" s="35"/>
      <c r="ACY140" s="35"/>
      <c r="ACZ140" s="35"/>
      <c r="ADA140" s="35"/>
      <c r="ADB140" s="35"/>
      <c r="ADC140" s="35"/>
      <c r="ADD140" s="35"/>
      <c r="ADE140" s="35"/>
      <c r="ADF140" s="35"/>
      <c r="ADG140" s="35"/>
      <c r="ADH140" s="35"/>
      <c r="ADI140" s="35"/>
      <c r="ADJ140" s="35"/>
      <c r="ADK140" s="35"/>
      <c r="ADL140" s="35"/>
      <c r="ADM140" s="35"/>
      <c r="ADN140" s="35"/>
      <c r="ADO140" s="35"/>
      <c r="ADP140" s="35"/>
      <c r="ADQ140" s="35"/>
      <c r="ADR140" s="35"/>
      <c r="ADS140" s="35"/>
      <c r="ADT140" s="35"/>
      <c r="ADU140" s="35"/>
      <c r="ADV140" s="35"/>
      <c r="ADW140" s="35"/>
      <c r="ADX140" s="35"/>
      <c r="ADY140" s="35"/>
      <c r="ADZ140" s="35"/>
      <c r="AEA140" s="35"/>
      <c r="AEB140" s="35"/>
      <c r="AEC140" s="35"/>
      <c r="AED140" s="35"/>
      <c r="AEE140" s="35"/>
      <c r="AEF140" s="35"/>
      <c r="AEG140" s="35"/>
      <c r="AEH140" s="35"/>
      <c r="AEI140" s="35"/>
      <c r="AEJ140" s="35"/>
      <c r="AEK140" s="35"/>
      <c r="AEL140" s="35"/>
      <c r="AEM140" s="35"/>
      <c r="AEN140" s="35"/>
      <c r="AEO140" s="35"/>
      <c r="AEP140" s="35"/>
      <c r="AEQ140" s="35"/>
      <c r="AER140" s="35"/>
      <c r="AES140" s="35"/>
      <c r="AET140" s="35"/>
      <c r="AEU140" s="35"/>
      <c r="AEV140" s="35"/>
      <c r="AEW140" s="35"/>
      <c r="AEX140" s="35"/>
      <c r="AEY140" s="35"/>
      <c r="AEZ140" s="35"/>
      <c r="AFA140" s="35"/>
      <c r="AFB140" s="35"/>
      <c r="AFC140" s="35"/>
      <c r="AFD140" s="35"/>
      <c r="AFE140" s="35"/>
      <c r="AFF140" s="35"/>
      <c r="AFG140" s="35"/>
      <c r="AFH140" s="35"/>
      <c r="AFI140" s="35"/>
      <c r="AFJ140" s="35"/>
      <c r="AFK140" s="35"/>
      <c r="AFL140" s="35"/>
      <c r="AFM140" s="35"/>
      <c r="AFN140" s="35"/>
      <c r="AFO140" s="35"/>
      <c r="AFP140" s="35"/>
      <c r="AFQ140" s="35"/>
      <c r="AFR140" s="35"/>
      <c r="AFS140" s="35"/>
      <c r="AFT140" s="35"/>
      <c r="AFU140" s="35"/>
      <c r="AFV140" s="35"/>
      <c r="AFW140" s="35"/>
      <c r="AFX140" s="35"/>
      <c r="AFY140" s="35"/>
      <c r="AFZ140" s="35"/>
      <c r="AGA140" s="35"/>
      <c r="AGB140" s="35"/>
      <c r="AGC140" s="35"/>
      <c r="AGD140" s="35"/>
      <c r="AGE140" s="35"/>
      <c r="AGF140" s="35"/>
      <c r="AGG140" s="35"/>
      <c r="AGH140" s="35"/>
      <c r="AGI140" s="35"/>
      <c r="AGJ140" s="35"/>
      <c r="AGK140" s="35"/>
      <c r="AGL140" s="35"/>
      <c r="AGM140" s="35"/>
      <c r="AGN140" s="35"/>
      <c r="AGO140" s="35"/>
      <c r="AGP140" s="35"/>
      <c r="AGQ140" s="35"/>
      <c r="AGR140" s="35"/>
      <c r="AGS140" s="35"/>
      <c r="AGT140" s="35"/>
      <c r="AGU140" s="35"/>
      <c r="AGV140" s="35"/>
      <c r="AGW140" s="35"/>
      <c r="AGX140" s="35"/>
      <c r="AGY140" s="35"/>
      <c r="AGZ140" s="35"/>
      <c r="AHA140" s="35"/>
      <c r="AHB140" s="35"/>
      <c r="AHC140" s="35"/>
      <c r="AHD140" s="35"/>
      <c r="AHE140" s="35"/>
      <c r="AHF140" s="35"/>
      <c r="AHG140" s="35"/>
      <c r="AHH140" s="35"/>
      <c r="AHI140" s="35"/>
      <c r="AHJ140" s="35"/>
      <c r="AHK140" s="35"/>
      <c r="AHL140" s="35"/>
      <c r="AHM140" s="35"/>
      <c r="AHN140" s="35"/>
      <c r="AHO140" s="35"/>
      <c r="AHP140" s="35"/>
      <c r="AHQ140" s="35"/>
      <c r="AHR140" s="35"/>
      <c r="AHS140" s="35"/>
      <c r="AHT140" s="35"/>
      <c r="AHU140" s="35"/>
      <c r="AHV140" s="35"/>
      <c r="AHW140" s="35"/>
      <c r="AHX140" s="35"/>
      <c r="AHY140" s="35"/>
      <c r="AHZ140" s="35"/>
      <c r="AIA140" s="35"/>
      <c r="AIB140" s="35"/>
      <c r="AIC140" s="35"/>
      <c r="AID140" s="35"/>
      <c r="AIE140" s="35"/>
      <c r="AIF140" s="35"/>
      <c r="AIG140" s="35"/>
      <c r="AIH140" s="35"/>
      <c r="AII140" s="35"/>
      <c r="AIJ140" s="35"/>
      <c r="AIK140" s="35"/>
      <c r="AIL140" s="35"/>
      <c r="AIM140" s="35"/>
      <c r="AIN140" s="35"/>
      <c r="AIO140" s="35"/>
      <c r="AIP140" s="35"/>
      <c r="AIQ140" s="35"/>
      <c r="AIR140" s="35"/>
      <c r="AIS140" s="35"/>
      <c r="AIT140" s="35"/>
      <c r="AIU140" s="35"/>
      <c r="AIV140" s="35"/>
      <c r="AIW140" s="35"/>
      <c r="AIX140" s="35"/>
      <c r="AIY140" s="35"/>
      <c r="AIZ140" s="35"/>
      <c r="AJA140" s="35"/>
      <c r="AJB140" s="35"/>
      <c r="AJC140" s="35"/>
      <c r="AJD140" s="35"/>
      <c r="AJE140" s="35"/>
      <c r="AJF140" s="35"/>
      <c r="AJG140" s="35"/>
      <c r="AJH140" s="35"/>
      <c r="AJI140" s="35"/>
      <c r="AJJ140" s="35"/>
      <c r="AJK140" s="35"/>
      <c r="AJL140" s="35"/>
      <c r="AJM140" s="35"/>
      <c r="AJN140" s="35"/>
      <c r="AJO140" s="35"/>
      <c r="AJP140" s="35"/>
      <c r="AJQ140" s="35"/>
      <c r="AJR140" s="35"/>
      <c r="AJS140" s="35"/>
      <c r="AJT140" s="35"/>
      <c r="AJU140" s="35"/>
      <c r="AJV140" s="35"/>
      <c r="AJW140" s="35"/>
      <c r="AJX140" s="35"/>
      <c r="AJY140" s="35"/>
      <c r="AJZ140" s="35"/>
      <c r="AKA140" s="35"/>
      <c r="AKB140" s="35"/>
      <c r="AKC140" s="35"/>
      <c r="AKD140" s="35"/>
      <c r="AKE140" s="35"/>
      <c r="AKF140" s="35"/>
      <c r="AKG140" s="35"/>
      <c r="AKH140" s="35"/>
      <c r="AKI140" s="35"/>
      <c r="AKJ140" s="35"/>
      <c r="AKK140" s="35"/>
      <c r="AKL140" s="35"/>
      <c r="AKM140" s="35"/>
      <c r="AKN140" s="35"/>
      <c r="AKO140" s="35"/>
      <c r="AKP140" s="35"/>
      <c r="AKQ140" s="35"/>
      <c r="AKR140" s="35"/>
      <c r="AKS140" s="35"/>
      <c r="AKT140" s="35"/>
      <c r="AKU140" s="35"/>
      <c r="AKV140" s="35"/>
      <c r="AKW140" s="35"/>
      <c r="AKX140" s="35"/>
      <c r="AKY140" s="35"/>
      <c r="AKZ140" s="35"/>
      <c r="ALA140" s="35"/>
      <c r="ALB140" s="35"/>
      <c r="ALC140" s="35"/>
      <c r="ALD140" s="35"/>
      <c r="ALE140" s="35"/>
      <c r="ALF140" s="35"/>
      <c r="ALG140" s="35"/>
      <c r="ALH140" s="35"/>
      <c r="ALI140" s="35"/>
      <c r="ALJ140" s="35"/>
      <c r="ALK140" s="35"/>
      <c r="ALL140" s="35"/>
      <c r="ALM140" s="35"/>
      <c r="ALN140" s="35"/>
      <c r="ALO140" s="35"/>
      <c r="ALP140" s="35"/>
      <c r="ALQ140" s="35"/>
      <c r="ALR140" s="35"/>
      <c r="ALS140" s="35"/>
      <c r="ALT140" s="35"/>
      <c r="ALU140" s="35"/>
      <c r="ALV140" s="35"/>
      <c r="ALW140" s="35"/>
      <c r="ALX140" s="35"/>
      <c r="ALY140" s="35"/>
      <c r="ALZ140" s="35"/>
      <c r="AMA140" s="35"/>
      <c r="AMB140" s="35"/>
      <c r="AMC140" s="35"/>
      <c r="AMD140" s="35"/>
      <c r="AME140" s="35"/>
      <c r="AMF140" s="35"/>
      <c r="AMG140" s="35"/>
      <c r="AMH140" s="35"/>
      <c r="AMI140" s="35"/>
      <c r="AMJ140" s="35"/>
      <c r="AMK140" s="35"/>
    </row>
    <row r="141" s="1" customFormat="1" ht="20.1" customHeight="1" spans="1:1025">
      <c r="A141" s="11"/>
      <c r="B141" s="11">
        <v>138</v>
      </c>
      <c r="C141" s="12"/>
      <c r="D141" s="13"/>
      <c r="E141" s="14"/>
      <c r="F141" s="14"/>
      <c r="G141" s="13"/>
      <c r="H141" s="15"/>
      <c r="I141" s="20"/>
      <c r="J141" s="7"/>
      <c r="K141" s="24">
        <v>8.709</v>
      </c>
      <c r="L141" s="22">
        <f>K141/0.003375</f>
        <v>2580.44444444444</v>
      </c>
      <c r="M141" s="25">
        <v>471.1</v>
      </c>
      <c r="N141" s="15">
        <f>M141/22.5</f>
        <v>20.9377777777778</v>
      </c>
      <c r="O141" s="15"/>
      <c r="P141" s="15"/>
      <c r="Q141" s="30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3"/>
      <c r="AG141" s="34"/>
      <c r="AH141" s="34"/>
      <c r="AI141" s="34"/>
      <c r="AJ141" s="34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  <c r="BA141" s="35"/>
      <c r="BB141" s="35"/>
      <c r="BC141" s="35"/>
      <c r="BD141" s="35"/>
      <c r="BE141" s="35"/>
      <c r="BF141" s="35"/>
      <c r="BG141" s="35"/>
      <c r="BH141" s="35"/>
      <c r="BI141" s="35"/>
      <c r="BJ141" s="35"/>
      <c r="BK141" s="35"/>
      <c r="BL141" s="35"/>
      <c r="BM141" s="35"/>
      <c r="BN141" s="35"/>
      <c r="BO141" s="35"/>
      <c r="BP141" s="35"/>
      <c r="BQ141" s="35"/>
      <c r="BR141" s="35"/>
      <c r="BS141" s="35"/>
      <c r="BT141" s="35"/>
      <c r="BU141" s="35"/>
      <c r="BV141" s="35"/>
      <c r="BW141" s="35"/>
      <c r="BX141" s="35"/>
      <c r="BY141" s="35"/>
      <c r="BZ141" s="35"/>
      <c r="CA141" s="35"/>
      <c r="CB141" s="35"/>
      <c r="CC141" s="35"/>
      <c r="CD141" s="35"/>
      <c r="CE141" s="35"/>
      <c r="CF141" s="35"/>
      <c r="CG141" s="35"/>
      <c r="CH141" s="35"/>
      <c r="CI141" s="35"/>
      <c r="CJ141" s="35"/>
      <c r="CK141" s="35"/>
      <c r="CL141" s="35"/>
      <c r="CM141" s="35"/>
      <c r="CN141" s="35"/>
      <c r="CO141" s="35"/>
      <c r="CP141" s="35"/>
      <c r="CQ141" s="35"/>
      <c r="CR141" s="35"/>
      <c r="CS141" s="35"/>
      <c r="CT141" s="35"/>
      <c r="CU141" s="35"/>
      <c r="CV141" s="35"/>
      <c r="CW141" s="35"/>
      <c r="CX141" s="35"/>
      <c r="CY141" s="35"/>
      <c r="CZ141" s="35"/>
      <c r="DA141" s="35"/>
      <c r="DB141" s="35"/>
      <c r="DC141" s="35"/>
      <c r="DD141" s="35"/>
      <c r="DE141" s="35"/>
      <c r="DF141" s="35"/>
      <c r="DG141" s="35"/>
      <c r="DH141" s="35"/>
      <c r="DI141" s="35"/>
      <c r="DJ141" s="35"/>
      <c r="DK141" s="35"/>
      <c r="DL141" s="35"/>
      <c r="DM141" s="35"/>
      <c r="DN141" s="35"/>
      <c r="DO141" s="35"/>
      <c r="DP141" s="35"/>
      <c r="DQ141" s="35"/>
      <c r="DR141" s="35"/>
      <c r="DS141" s="35"/>
      <c r="DT141" s="35"/>
      <c r="DU141" s="35"/>
      <c r="DV141" s="35"/>
      <c r="DW141" s="35"/>
      <c r="DX141" s="35"/>
      <c r="DY141" s="35"/>
      <c r="DZ141" s="35"/>
      <c r="EA141" s="35"/>
      <c r="EB141" s="35"/>
      <c r="EC141" s="35"/>
      <c r="ED141" s="35"/>
      <c r="EE141" s="35"/>
      <c r="EF141" s="35"/>
      <c r="EG141" s="35"/>
      <c r="EH141" s="35"/>
      <c r="EI141" s="35"/>
      <c r="EJ141" s="35"/>
      <c r="EK141" s="35"/>
      <c r="EL141" s="35"/>
      <c r="EM141" s="35"/>
      <c r="EN141" s="35"/>
      <c r="EO141" s="35"/>
      <c r="EP141" s="35"/>
      <c r="EQ141" s="35"/>
      <c r="ER141" s="35"/>
      <c r="ES141" s="35"/>
      <c r="ET141" s="35"/>
      <c r="EU141" s="35"/>
      <c r="EV141" s="35"/>
      <c r="EW141" s="35"/>
      <c r="EX141" s="35"/>
      <c r="EY141" s="35"/>
      <c r="EZ141" s="35"/>
      <c r="FA141" s="35"/>
      <c r="FB141" s="35"/>
      <c r="FC141" s="35"/>
      <c r="FD141" s="35"/>
      <c r="FE141" s="35"/>
      <c r="FF141" s="35"/>
      <c r="FG141" s="35"/>
      <c r="FH141" s="35"/>
      <c r="FI141" s="35"/>
      <c r="FJ141" s="35"/>
      <c r="FK141" s="35"/>
      <c r="FL141" s="35"/>
      <c r="FM141" s="35"/>
      <c r="FN141" s="35"/>
      <c r="FO141" s="35"/>
      <c r="FP141" s="35"/>
      <c r="FQ141" s="35"/>
      <c r="FR141" s="35"/>
      <c r="FS141" s="35"/>
      <c r="FT141" s="35"/>
      <c r="FU141" s="35"/>
      <c r="FV141" s="35"/>
      <c r="FW141" s="35"/>
      <c r="FX141" s="35"/>
      <c r="FY141" s="35"/>
      <c r="FZ141" s="35"/>
      <c r="GA141" s="35"/>
      <c r="GB141" s="35"/>
      <c r="GC141" s="35"/>
      <c r="GD141" s="35"/>
      <c r="GE141" s="35"/>
      <c r="GF141" s="35"/>
      <c r="GG141" s="35"/>
      <c r="GH141" s="35"/>
      <c r="GI141" s="35"/>
      <c r="GJ141" s="35"/>
      <c r="GK141" s="35"/>
      <c r="GL141" s="35"/>
      <c r="GM141" s="35"/>
      <c r="GN141" s="35"/>
      <c r="GO141" s="35"/>
      <c r="GP141" s="35"/>
      <c r="GQ141" s="35"/>
      <c r="GR141" s="35"/>
      <c r="GS141" s="35"/>
      <c r="GT141" s="35"/>
      <c r="GU141" s="35"/>
      <c r="GV141" s="35"/>
      <c r="GW141" s="35"/>
      <c r="GX141" s="35"/>
      <c r="GY141" s="35"/>
      <c r="GZ141" s="35"/>
      <c r="HA141" s="35"/>
      <c r="HB141" s="35"/>
      <c r="HC141" s="35"/>
      <c r="HD141" s="35"/>
      <c r="HE141" s="35"/>
      <c r="HF141" s="35"/>
      <c r="HG141" s="35"/>
      <c r="HH141" s="35"/>
      <c r="HI141" s="35"/>
      <c r="HJ141" s="35"/>
      <c r="HK141" s="35"/>
      <c r="HL141" s="35"/>
      <c r="HM141" s="35"/>
      <c r="HN141" s="35"/>
      <c r="HO141" s="35"/>
      <c r="HP141" s="35"/>
      <c r="HQ141" s="35"/>
      <c r="HR141" s="35"/>
      <c r="HS141" s="35"/>
      <c r="HT141" s="35"/>
      <c r="HU141" s="35"/>
      <c r="HV141" s="35"/>
      <c r="HW141" s="35"/>
      <c r="HX141" s="35"/>
      <c r="HY141" s="35"/>
      <c r="HZ141" s="35"/>
      <c r="IA141" s="35"/>
      <c r="IB141" s="35"/>
      <c r="IC141" s="35"/>
      <c r="ID141" s="35"/>
      <c r="IE141" s="35"/>
      <c r="IF141" s="35"/>
      <c r="IG141" s="35"/>
      <c r="IH141" s="35"/>
      <c r="II141" s="35"/>
      <c r="IJ141" s="35"/>
      <c r="IK141" s="35"/>
      <c r="IL141" s="35"/>
      <c r="IM141" s="35"/>
      <c r="IN141" s="35"/>
      <c r="IO141" s="35"/>
      <c r="IP141" s="35"/>
      <c r="IQ141" s="35"/>
      <c r="IR141" s="35"/>
      <c r="IS141" s="35"/>
      <c r="IT141" s="35"/>
      <c r="IU141" s="35"/>
      <c r="IV141" s="35"/>
      <c r="IW141" s="35"/>
      <c r="IX141" s="35"/>
      <c r="IY141" s="35"/>
      <c r="IZ141" s="35"/>
      <c r="JA141" s="35"/>
      <c r="JB141" s="35"/>
      <c r="JC141" s="35"/>
      <c r="JD141" s="35"/>
      <c r="JE141" s="35"/>
      <c r="JF141" s="35"/>
      <c r="JG141" s="35"/>
      <c r="JH141" s="35"/>
      <c r="JI141" s="35"/>
      <c r="JJ141" s="35"/>
      <c r="JK141" s="35"/>
      <c r="JL141" s="35"/>
      <c r="JM141" s="35"/>
      <c r="JN141" s="35"/>
      <c r="JO141" s="35"/>
      <c r="JP141" s="35"/>
      <c r="JQ141" s="35"/>
      <c r="JR141" s="35"/>
      <c r="JS141" s="35"/>
      <c r="JT141" s="35"/>
      <c r="JU141" s="35"/>
      <c r="JV141" s="35"/>
      <c r="JW141" s="35"/>
      <c r="JX141" s="35"/>
      <c r="JY141" s="35"/>
      <c r="JZ141" s="35"/>
      <c r="KA141" s="35"/>
      <c r="KB141" s="35"/>
      <c r="KC141" s="35"/>
      <c r="KD141" s="35"/>
      <c r="KE141" s="35"/>
      <c r="KF141" s="35"/>
      <c r="KG141" s="35"/>
      <c r="KH141" s="35"/>
      <c r="KI141" s="35"/>
      <c r="KJ141" s="35"/>
      <c r="KK141" s="35"/>
      <c r="KL141" s="35"/>
      <c r="KM141" s="35"/>
      <c r="KN141" s="35"/>
      <c r="KO141" s="35"/>
      <c r="KP141" s="35"/>
      <c r="KQ141" s="35"/>
      <c r="KR141" s="35"/>
      <c r="KS141" s="35"/>
      <c r="KT141" s="35"/>
      <c r="KU141" s="35"/>
      <c r="KV141" s="35"/>
      <c r="KW141" s="35"/>
      <c r="KX141" s="35"/>
      <c r="KY141" s="35"/>
      <c r="KZ141" s="35"/>
      <c r="LA141" s="35"/>
      <c r="LB141" s="35"/>
      <c r="LC141" s="35"/>
      <c r="LD141" s="35"/>
      <c r="LE141" s="35"/>
      <c r="LF141" s="35"/>
      <c r="LG141" s="35"/>
      <c r="LH141" s="35"/>
      <c r="LI141" s="35"/>
      <c r="LJ141" s="35"/>
      <c r="LK141" s="35"/>
      <c r="LL141" s="35"/>
      <c r="LM141" s="35"/>
      <c r="LN141" s="35"/>
      <c r="LO141" s="35"/>
      <c r="LP141" s="35"/>
      <c r="LQ141" s="35"/>
      <c r="LR141" s="35"/>
      <c r="LS141" s="35"/>
      <c r="LT141" s="35"/>
      <c r="LU141" s="35"/>
      <c r="LV141" s="35"/>
      <c r="LW141" s="35"/>
      <c r="LX141" s="35"/>
      <c r="LY141" s="35"/>
      <c r="LZ141" s="35"/>
      <c r="MA141" s="35"/>
      <c r="MB141" s="35"/>
      <c r="MC141" s="35"/>
      <c r="MD141" s="35"/>
      <c r="ME141" s="35"/>
      <c r="MF141" s="35"/>
      <c r="MG141" s="35"/>
      <c r="MH141" s="35"/>
      <c r="MI141" s="35"/>
      <c r="MJ141" s="35"/>
      <c r="MK141" s="35"/>
      <c r="ML141" s="35"/>
      <c r="MM141" s="35"/>
      <c r="MN141" s="35"/>
      <c r="MO141" s="35"/>
      <c r="MP141" s="35"/>
      <c r="MQ141" s="35"/>
      <c r="MR141" s="35"/>
      <c r="MS141" s="35"/>
      <c r="MT141" s="35"/>
      <c r="MU141" s="35"/>
      <c r="MV141" s="35"/>
      <c r="MW141" s="35"/>
      <c r="MX141" s="35"/>
      <c r="MY141" s="35"/>
      <c r="MZ141" s="35"/>
      <c r="NA141" s="35"/>
      <c r="NB141" s="35"/>
      <c r="NC141" s="35"/>
      <c r="ND141" s="35"/>
      <c r="NE141" s="35"/>
      <c r="NF141" s="35"/>
      <c r="NG141" s="35"/>
      <c r="NH141" s="35"/>
      <c r="NI141" s="35"/>
      <c r="NJ141" s="35"/>
      <c r="NK141" s="35"/>
      <c r="NL141" s="35"/>
      <c r="NM141" s="35"/>
      <c r="NN141" s="35"/>
      <c r="NO141" s="35"/>
      <c r="NP141" s="35"/>
      <c r="NQ141" s="35"/>
      <c r="NR141" s="35"/>
      <c r="NS141" s="35"/>
      <c r="NT141" s="35"/>
      <c r="NU141" s="35"/>
      <c r="NV141" s="35"/>
      <c r="NW141" s="35"/>
      <c r="NX141" s="35"/>
      <c r="NY141" s="35"/>
      <c r="NZ141" s="35"/>
      <c r="OA141" s="35"/>
      <c r="OB141" s="35"/>
      <c r="OC141" s="35"/>
      <c r="OD141" s="35"/>
      <c r="OE141" s="35"/>
      <c r="OF141" s="35"/>
      <c r="OG141" s="35"/>
      <c r="OH141" s="35"/>
      <c r="OI141" s="35"/>
      <c r="OJ141" s="35"/>
      <c r="OK141" s="35"/>
      <c r="OL141" s="35"/>
      <c r="OM141" s="35"/>
      <c r="ON141" s="35"/>
      <c r="OO141" s="35"/>
      <c r="OP141" s="35"/>
      <c r="OQ141" s="35"/>
      <c r="OR141" s="35"/>
      <c r="OS141" s="35"/>
      <c r="OT141" s="35"/>
      <c r="OU141" s="35"/>
      <c r="OV141" s="35"/>
      <c r="OW141" s="35"/>
      <c r="OX141" s="35"/>
      <c r="OY141" s="35"/>
      <c r="OZ141" s="35"/>
      <c r="PA141" s="35"/>
      <c r="PB141" s="35"/>
      <c r="PC141" s="35"/>
      <c r="PD141" s="35"/>
      <c r="PE141" s="35"/>
      <c r="PF141" s="35"/>
      <c r="PG141" s="35"/>
      <c r="PH141" s="35"/>
      <c r="PI141" s="35"/>
      <c r="PJ141" s="35"/>
      <c r="PK141" s="35"/>
      <c r="PL141" s="35"/>
      <c r="PM141" s="35"/>
      <c r="PN141" s="35"/>
      <c r="PO141" s="35"/>
      <c r="PP141" s="35"/>
      <c r="PQ141" s="35"/>
      <c r="PR141" s="35"/>
      <c r="PS141" s="35"/>
      <c r="PT141" s="35"/>
      <c r="PU141" s="35"/>
      <c r="PV141" s="35"/>
      <c r="PW141" s="35"/>
      <c r="PX141" s="35"/>
      <c r="PY141" s="35"/>
      <c r="PZ141" s="35"/>
      <c r="QA141" s="35"/>
      <c r="QB141" s="35"/>
      <c r="QC141" s="35"/>
      <c r="QD141" s="35"/>
      <c r="QE141" s="35"/>
      <c r="QF141" s="35"/>
      <c r="QG141" s="35"/>
      <c r="QH141" s="35"/>
      <c r="QI141" s="35"/>
      <c r="QJ141" s="35"/>
      <c r="QK141" s="35"/>
      <c r="QL141" s="35"/>
      <c r="QM141" s="35"/>
      <c r="QN141" s="35"/>
      <c r="QO141" s="35"/>
      <c r="QP141" s="35"/>
      <c r="QQ141" s="35"/>
      <c r="QR141" s="35"/>
      <c r="QS141" s="35"/>
      <c r="QT141" s="35"/>
      <c r="QU141" s="35"/>
      <c r="QV141" s="35"/>
      <c r="QW141" s="35"/>
      <c r="QX141" s="35"/>
      <c r="QY141" s="35"/>
      <c r="QZ141" s="35"/>
      <c r="RA141" s="35"/>
      <c r="RB141" s="35"/>
      <c r="RC141" s="35"/>
      <c r="RD141" s="35"/>
      <c r="RE141" s="35"/>
      <c r="RF141" s="35"/>
      <c r="RG141" s="35"/>
      <c r="RH141" s="35"/>
      <c r="RI141" s="35"/>
      <c r="RJ141" s="35"/>
      <c r="RK141" s="35"/>
      <c r="RL141" s="35"/>
      <c r="RM141" s="35"/>
      <c r="RN141" s="35"/>
      <c r="RO141" s="35"/>
      <c r="RP141" s="35"/>
      <c r="RQ141" s="35"/>
      <c r="RR141" s="35"/>
      <c r="RS141" s="35"/>
      <c r="RT141" s="35"/>
      <c r="RU141" s="35"/>
      <c r="RV141" s="35"/>
      <c r="RW141" s="35"/>
      <c r="RX141" s="35"/>
      <c r="RY141" s="35"/>
      <c r="RZ141" s="35"/>
      <c r="SA141" s="35"/>
      <c r="SB141" s="35"/>
      <c r="SC141" s="35"/>
      <c r="SD141" s="35"/>
      <c r="SE141" s="35"/>
      <c r="SF141" s="35"/>
      <c r="SG141" s="35"/>
      <c r="SH141" s="35"/>
      <c r="SI141" s="35"/>
      <c r="SJ141" s="35"/>
      <c r="SK141" s="35"/>
      <c r="SL141" s="35"/>
      <c r="SM141" s="35"/>
      <c r="SN141" s="35"/>
      <c r="SO141" s="35"/>
      <c r="SP141" s="35"/>
      <c r="SQ141" s="35"/>
      <c r="SR141" s="35"/>
      <c r="SS141" s="35"/>
      <c r="ST141" s="35"/>
      <c r="SU141" s="35"/>
      <c r="SV141" s="35"/>
      <c r="SW141" s="35"/>
      <c r="SX141" s="35"/>
      <c r="SY141" s="35"/>
      <c r="SZ141" s="35"/>
      <c r="TA141" s="35"/>
      <c r="TB141" s="35"/>
      <c r="TC141" s="35"/>
      <c r="TD141" s="35"/>
      <c r="TE141" s="35"/>
      <c r="TF141" s="35"/>
      <c r="TG141" s="35"/>
      <c r="TH141" s="35"/>
      <c r="TI141" s="35"/>
      <c r="TJ141" s="35"/>
      <c r="TK141" s="35"/>
      <c r="TL141" s="35"/>
      <c r="TM141" s="35"/>
      <c r="TN141" s="35"/>
      <c r="TO141" s="35"/>
      <c r="TP141" s="35"/>
      <c r="TQ141" s="35"/>
      <c r="TR141" s="35"/>
      <c r="TS141" s="35"/>
      <c r="TT141" s="35"/>
      <c r="TU141" s="35"/>
      <c r="TV141" s="35"/>
      <c r="TW141" s="35"/>
      <c r="TX141" s="35"/>
      <c r="TY141" s="35"/>
      <c r="TZ141" s="35"/>
      <c r="UA141" s="35"/>
      <c r="UB141" s="35"/>
      <c r="UC141" s="35"/>
      <c r="UD141" s="35"/>
      <c r="UE141" s="35"/>
      <c r="UF141" s="35"/>
      <c r="UG141" s="35"/>
      <c r="UH141" s="35"/>
      <c r="UI141" s="35"/>
      <c r="UJ141" s="35"/>
      <c r="UK141" s="35"/>
      <c r="UL141" s="35"/>
      <c r="UM141" s="35"/>
      <c r="UN141" s="35"/>
      <c r="UO141" s="35"/>
      <c r="UP141" s="35"/>
      <c r="UQ141" s="35"/>
      <c r="UR141" s="35"/>
      <c r="US141" s="35"/>
      <c r="UT141" s="35"/>
      <c r="UU141" s="35"/>
      <c r="UV141" s="35"/>
      <c r="UW141" s="35"/>
      <c r="UX141" s="35"/>
      <c r="UY141" s="35"/>
      <c r="UZ141" s="35"/>
      <c r="VA141" s="35"/>
      <c r="VB141" s="35"/>
      <c r="VC141" s="35"/>
      <c r="VD141" s="35"/>
      <c r="VE141" s="35"/>
      <c r="VF141" s="35"/>
      <c r="VG141" s="35"/>
      <c r="VH141" s="35"/>
      <c r="VI141" s="35"/>
      <c r="VJ141" s="35"/>
      <c r="VK141" s="35"/>
      <c r="VL141" s="35"/>
      <c r="VM141" s="35"/>
      <c r="VN141" s="35"/>
      <c r="VO141" s="35"/>
      <c r="VP141" s="35"/>
      <c r="VQ141" s="35"/>
      <c r="VR141" s="35"/>
      <c r="VS141" s="35"/>
      <c r="VT141" s="35"/>
      <c r="VU141" s="35"/>
      <c r="VV141" s="35"/>
      <c r="VW141" s="35"/>
      <c r="VX141" s="35"/>
      <c r="VY141" s="35"/>
      <c r="VZ141" s="35"/>
      <c r="WA141" s="35"/>
      <c r="WB141" s="35"/>
      <c r="WC141" s="35"/>
      <c r="WD141" s="35"/>
      <c r="WE141" s="35"/>
      <c r="WF141" s="35"/>
      <c r="WG141" s="35"/>
      <c r="WH141" s="35"/>
      <c r="WI141" s="35"/>
      <c r="WJ141" s="35"/>
      <c r="WK141" s="35"/>
      <c r="WL141" s="35"/>
      <c r="WM141" s="35"/>
      <c r="WN141" s="35"/>
      <c r="WO141" s="35"/>
      <c r="WP141" s="35"/>
      <c r="WQ141" s="35"/>
      <c r="WR141" s="35"/>
      <c r="WS141" s="35"/>
      <c r="WT141" s="35"/>
      <c r="WU141" s="35"/>
      <c r="WV141" s="35"/>
      <c r="WW141" s="35"/>
      <c r="WX141" s="35"/>
      <c r="WY141" s="35"/>
      <c r="WZ141" s="35"/>
      <c r="XA141" s="35"/>
      <c r="XB141" s="35"/>
      <c r="XC141" s="35"/>
      <c r="XD141" s="35"/>
      <c r="XE141" s="35"/>
      <c r="XF141" s="35"/>
      <c r="XG141" s="35"/>
      <c r="XH141" s="35"/>
      <c r="XI141" s="35"/>
      <c r="XJ141" s="35"/>
      <c r="XK141" s="35"/>
      <c r="XL141" s="35"/>
      <c r="XM141" s="35"/>
      <c r="XN141" s="35"/>
      <c r="XO141" s="35"/>
      <c r="XP141" s="35"/>
      <c r="XQ141" s="35"/>
      <c r="XR141" s="35"/>
      <c r="XS141" s="35"/>
      <c r="XT141" s="35"/>
      <c r="XU141" s="35"/>
      <c r="XV141" s="35"/>
      <c r="XW141" s="35"/>
      <c r="XX141" s="35"/>
      <c r="XY141" s="35"/>
      <c r="XZ141" s="35"/>
      <c r="YA141" s="35"/>
      <c r="YB141" s="35"/>
      <c r="YC141" s="35"/>
      <c r="YD141" s="35"/>
      <c r="YE141" s="35"/>
      <c r="YF141" s="35"/>
      <c r="YG141" s="35"/>
      <c r="YH141" s="35"/>
      <c r="YI141" s="35"/>
      <c r="YJ141" s="35"/>
      <c r="YK141" s="35"/>
      <c r="YL141" s="35"/>
      <c r="YM141" s="35"/>
      <c r="YN141" s="35"/>
      <c r="YO141" s="35"/>
      <c r="YP141" s="35"/>
      <c r="YQ141" s="35"/>
      <c r="YR141" s="35"/>
      <c r="YS141" s="35"/>
      <c r="YT141" s="35"/>
      <c r="YU141" s="35"/>
      <c r="YV141" s="35"/>
      <c r="YW141" s="35"/>
      <c r="YX141" s="35"/>
      <c r="YY141" s="35"/>
      <c r="YZ141" s="35"/>
      <c r="ZA141" s="35"/>
      <c r="ZB141" s="35"/>
      <c r="ZC141" s="35"/>
      <c r="ZD141" s="35"/>
      <c r="ZE141" s="35"/>
      <c r="ZF141" s="35"/>
      <c r="ZG141" s="35"/>
      <c r="ZH141" s="35"/>
      <c r="ZI141" s="35"/>
      <c r="ZJ141" s="35"/>
      <c r="ZK141" s="35"/>
      <c r="ZL141" s="35"/>
      <c r="ZM141" s="35"/>
      <c r="ZN141" s="35"/>
      <c r="ZO141" s="35"/>
      <c r="ZP141" s="35"/>
      <c r="ZQ141" s="35"/>
      <c r="ZR141" s="35"/>
      <c r="ZS141" s="35"/>
      <c r="ZT141" s="35"/>
      <c r="ZU141" s="35"/>
      <c r="ZV141" s="35"/>
      <c r="ZW141" s="35"/>
      <c r="ZX141" s="35"/>
      <c r="ZY141" s="35"/>
      <c r="ZZ141" s="35"/>
      <c r="AAA141" s="35"/>
      <c r="AAB141" s="35"/>
      <c r="AAC141" s="35"/>
      <c r="AAD141" s="35"/>
      <c r="AAE141" s="35"/>
      <c r="AAF141" s="35"/>
      <c r="AAG141" s="35"/>
      <c r="AAH141" s="35"/>
      <c r="AAI141" s="35"/>
      <c r="AAJ141" s="35"/>
      <c r="AAK141" s="35"/>
      <c r="AAL141" s="35"/>
      <c r="AAM141" s="35"/>
      <c r="AAN141" s="35"/>
      <c r="AAO141" s="35"/>
      <c r="AAP141" s="35"/>
      <c r="AAQ141" s="35"/>
      <c r="AAR141" s="35"/>
      <c r="AAS141" s="35"/>
      <c r="AAT141" s="35"/>
      <c r="AAU141" s="35"/>
      <c r="AAV141" s="35"/>
      <c r="AAW141" s="35"/>
      <c r="AAX141" s="35"/>
      <c r="AAY141" s="35"/>
      <c r="AAZ141" s="35"/>
      <c r="ABA141" s="35"/>
      <c r="ABB141" s="35"/>
      <c r="ABC141" s="35"/>
      <c r="ABD141" s="35"/>
      <c r="ABE141" s="35"/>
      <c r="ABF141" s="35"/>
      <c r="ABG141" s="35"/>
      <c r="ABH141" s="35"/>
      <c r="ABI141" s="35"/>
      <c r="ABJ141" s="35"/>
      <c r="ABK141" s="35"/>
      <c r="ABL141" s="35"/>
      <c r="ABM141" s="35"/>
      <c r="ABN141" s="35"/>
      <c r="ABO141" s="35"/>
      <c r="ABP141" s="35"/>
      <c r="ABQ141" s="35"/>
      <c r="ABR141" s="35"/>
      <c r="ABS141" s="35"/>
      <c r="ABT141" s="35"/>
      <c r="ABU141" s="35"/>
      <c r="ABV141" s="35"/>
      <c r="ABW141" s="35"/>
      <c r="ABX141" s="35"/>
      <c r="ABY141" s="35"/>
      <c r="ABZ141" s="35"/>
      <c r="ACA141" s="35"/>
      <c r="ACB141" s="35"/>
      <c r="ACC141" s="35"/>
      <c r="ACD141" s="35"/>
      <c r="ACE141" s="35"/>
      <c r="ACF141" s="35"/>
      <c r="ACG141" s="35"/>
      <c r="ACH141" s="35"/>
      <c r="ACI141" s="35"/>
      <c r="ACJ141" s="35"/>
      <c r="ACK141" s="35"/>
      <c r="ACL141" s="35"/>
      <c r="ACM141" s="35"/>
      <c r="ACN141" s="35"/>
      <c r="ACO141" s="35"/>
      <c r="ACP141" s="35"/>
      <c r="ACQ141" s="35"/>
      <c r="ACR141" s="35"/>
      <c r="ACS141" s="35"/>
      <c r="ACT141" s="35"/>
      <c r="ACU141" s="35"/>
      <c r="ACV141" s="35"/>
      <c r="ACW141" s="35"/>
      <c r="ACX141" s="35"/>
      <c r="ACY141" s="35"/>
      <c r="ACZ141" s="35"/>
      <c r="ADA141" s="35"/>
      <c r="ADB141" s="35"/>
      <c r="ADC141" s="35"/>
      <c r="ADD141" s="35"/>
      <c r="ADE141" s="35"/>
      <c r="ADF141" s="35"/>
      <c r="ADG141" s="35"/>
      <c r="ADH141" s="35"/>
      <c r="ADI141" s="35"/>
      <c r="ADJ141" s="35"/>
      <c r="ADK141" s="35"/>
      <c r="ADL141" s="35"/>
      <c r="ADM141" s="35"/>
      <c r="ADN141" s="35"/>
      <c r="ADO141" s="35"/>
      <c r="ADP141" s="35"/>
      <c r="ADQ141" s="35"/>
      <c r="ADR141" s="35"/>
      <c r="ADS141" s="35"/>
      <c r="ADT141" s="35"/>
      <c r="ADU141" s="35"/>
      <c r="ADV141" s="35"/>
      <c r="ADW141" s="35"/>
      <c r="ADX141" s="35"/>
      <c r="ADY141" s="35"/>
      <c r="ADZ141" s="35"/>
      <c r="AEA141" s="35"/>
      <c r="AEB141" s="35"/>
      <c r="AEC141" s="35"/>
      <c r="AED141" s="35"/>
      <c r="AEE141" s="35"/>
      <c r="AEF141" s="35"/>
      <c r="AEG141" s="35"/>
      <c r="AEH141" s="35"/>
      <c r="AEI141" s="35"/>
      <c r="AEJ141" s="35"/>
      <c r="AEK141" s="35"/>
      <c r="AEL141" s="35"/>
      <c r="AEM141" s="35"/>
      <c r="AEN141" s="35"/>
      <c r="AEO141" s="35"/>
      <c r="AEP141" s="35"/>
      <c r="AEQ141" s="35"/>
      <c r="AER141" s="35"/>
      <c r="AES141" s="35"/>
      <c r="AET141" s="35"/>
      <c r="AEU141" s="35"/>
      <c r="AEV141" s="35"/>
      <c r="AEW141" s="35"/>
      <c r="AEX141" s="35"/>
      <c r="AEY141" s="35"/>
      <c r="AEZ141" s="35"/>
      <c r="AFA141" s="35"/>
      <c r="AFB141" s="35"/>
      <c r="AFC141" s="35"/>
      <c r="AFD141" s="35"/>
      <c r="AFE141" s="35"/>
      <c r="AFF141" s="35"/>
      <c r="AFG141" s="35"/>
      <c r="AFH141" s="35"/>
      <c r="AFI141" s="35"/>
      <c r="AFJ141" s="35"/>
      <c r="AFK141" s="35"/>
      <c r="AFL141" s="35"/>
      <c r="AFM141" s="35"/>
      <c r="AFN141" s="35"/>
      <c r="AFO141" s="35"/>
      <c r="AFP141" s="35"/>
      <c r="AFQ141" s="35"/>
      <c r="AFR141" s="35"/>
      <c r="AFS141" s="35"/>
      <c r="AFT141" s="35"/>
      <c r="AFU141" s="35"/>
      <c r="AFV141" s="35"/>
      <c r="AFW141" s="35"/>
      <c r="AFX141" s="35"/>
      <c r="AFY141" s="35"/>
      <c r="AFZ141" s="35"/>
      <c r="AGA141" s="35"/>
      <c r="AGB141" s="35"/>
      <c r="AGC141" s="35"/>
      <c r="AGD141" s="35"/>
      <c r="AGE141" s="35"/>
      <c r="AGF141" s="35"/>
      <c r="AGG141" s="35"/>
      <c r="AGH141" s="35"/>
      <c r="AGI141" s="35"/>
      <c r="AGJ141" s="35"/>
      <c r="AGK141" s="35"/>
      <c r="AGL141" s="35"/>
      <c r="AGM141" s="35"/>
      <c r="AGN141" s="35"/>
      <c r="AGO141" s="35"/>
      <c r="AGP141" s="35"/>
      <c r="AGQ141" s="35"/>
      <c r="AGR141" s="35"/>
      <c r="AGS141" s="35"/>
      <c r="AGT141" s="35"/>
      <c r="AGU141" s="35"/>
      <c r="AGV141" s="35"/>
      <c r="AGW141" s="35"/>
      <c r="AGX141" s="35"/>
      <c r="AGY141" s="35"/>
      <c r="AGZ141" s="35"/>
      <c r="AHA141" s="35"/>
      <c r="AHB141" s="35"/>
      <c r="AHC141" s="35"/>
      <c r="AHD141" s="35"/>
      <c r="AHE141" s="35"/>
      <c r="AHF141" s="35"/>
      <c r="AHG141" s="35"/>
      <c r="AHH141" s="35"/>
      <c r="AHI141" s="35"/>
      <c r="AHJ141" s="35"/>
      <c r="AHK141" s="35"/>
      <c r="AHL141" s="35"/>
      <c r="AHM141" s="35"/>
      <c r="AHN141" s="35"/>
      <c r="AHO141" s="35"/>
      <c r="AHP141" s="35"/>
      <c r="AHQ141" s="35"/>
      <c r="AHR141" s="35"/>
      <c r="AHS141" s="35"/>
      <c r="AHT141" s="35"/>
      <c r="AHU141" s="35"/>
      <c r="AHV141" s="35"/>
      <c r="AHW141" s="35"/>
      <c r="AHX141" s="35"/>
      <c r="AHY141" s="35"/>
      <c r="AHZ141" s="35"/>
      <c r="AIA141" s="35"/>
      <c r="AIB141" s="35"/>
      <c r="AIC141" s="35"/>
      <c r="AID141" s="35"/>
      <c r="AIE141" s="35"/>
      <c r="AIF141" s="35"/>
      <c r="AIG141" s="35"/>
      <c r="AIH141" s="35"/>
      <c r="AII141" s="35"/>
      <c r="AIJ141" s="35"/>
      <c r="AIK141" s="35"/>
      <c r="AIL141" s="35"/>
      <c r="AIM141" s="35"/>
      <c r="AIN141" s="35"/>
      <c r="AIO141" s="35"/>
      <c r="AIP141" s="35"/>
      <c r="AIQ141" s="35"/>
      <c r="AIR141" s="35"/>
      <c r="AIS141" s="35"/>
      <c r="AIT141" s="35"/>
      <c r="AIU141" s="35"/>
      <c r="AIV141" s="35"/>
      <c r="AIW141" s="35"/>
      <c r="AIX141" s="35"/>
      <c r="AIY141" s="35"/>
      <c r="AIZ141" s="35"/>
      <c r="AJA141" s="35"/>
      <c r="AJB141" s="35"/>
      <c r="AJC141" s="35"/>
      <c r="AJD141" s="35"/>
      <c r="AJE141" s="35"/>
      <c r="AJF141" s="35"/>
      <c r="AJG141" s="35"/>
      <c r="AJH141" s="35"/>
      <c r="AJI141" s="35"/>
      <c r="AJJ141" s="35"/>
      <c r="AJK141" s="35"/>
      <c r="AJL141" s="35"/>
      <c r="AJM141" s="35"/>
      <c r="AJN141" s="35"/>
      <c r="AJO141" s="35"/>
      <c r="AJP141" s="35"/>
      <c r="AJQ141" s="35"/>
      <c r="AJR141" s="35"/>
      <c r="AJS141" s="35"/>
      <c r="AJT141" s="35"/>
      <c r="AJU141" s="35"/>
      <c r="AJV141" s="35"/>
      <c r="AJW141" s="35"/>
      <c r="AJX141" s="35"/>
      <c r="AJY141" s="35"/>
      <c r="AJZ141" s="35"/>
      <c r="AKA141" s="35"/>
      <c r="AKB141" s="35"/>
      <c r="AKC141" s="35"/>
      <c r="AKD141" s="35"/>
      <c r="AKE141" s="35"/>
      <c r="AKF141" s="35"/>
      <c r="AKG141" s="35"/>
      <c r="AKH141" s="35"/>
      <c r="AKI141" s="35"/>
      <c r="AKJ141" s="35"/>
      <c r="AKK141" s="35"/>
      <c r="AKL141" s="35"/>
      <c r="AKM141" s="35"/>
      <c r="AKN141" s="35"/>
      <c r="AKO141" s="35"/>
      <c r="AKP141" s="35"/>
      <c r="AKQ141" s="35"/>
      <c r="AKR141" s="35"/>
      <c r="AKS141" s="35"/>
      <c r="AKT141" s="35"/>
      <c r="AKU141" s="35"/>
      <c r="AKV141" s="35"/>
      <c r="AKW141" s="35"/>
      <c r="AKX141" s="35"/>
      <c r="AKY141" s="35"/>
      <c r="AKZ141" s="35"/>
      <c r="ALA141" s="35"/>
      <c r="ALB141" s="35"/>
      <c r="ALC141" s="35"/>
      <c r="ALD141" s="35"/>
      <c r="ALE141" s="35"/>
      <c r="ALF141" s="35"/>
      <c r="ALG141" s="35"/>
      <c r="ALH141" s="35"/>
      <c r="ALI141" s="35"/>
      <c r="ALJ141" s="35"/>
      <c r="ALK141" s="35"/>
      <c r="ALL141" s="35"/>
      <c r="ALM141" s="35"/>
      <c r="ALN141" s="35"/>
      <c r="ALO141" s="35"/>
      <c r="ALP141" s="35"/>
      <c r="ALQ141" s="35"/>
      <c r="ALR141" s="35"/>
      <c r="ALS141" s="35"/>
      <c r="ALT141" s="35"/>
      <c r="ALU141" s="35"/>
      <c r="ALV141" s="35"/>
      <c r="ALW141" s="35"/>
      <c r="ALX141" s="35"/>
      <c r="ALY141" s="35"/>
      <c r="ALZ141" s="35"/>
      <c r="AMA141" s="35"/>
      <c r="AMB141" s="35"/>
      <c r="AMC141" s="35"/>
      <c r="AMD141" s="35"/>
      <c r="AME141" s="35"/>
      <c r="AMF141" s="35"/>
      <c r="AMG141" s="35"/>
      <c r="AMH141" s="35"/>
      <c r="AMI141" s="35"/>
      <c r="AMJ141" s="35"/>
      <c r="AMK141" s="35"/>
    </row>
    <row r="142" s="1" customFormat="1" ht="20.1" customHeight="1" spans="1:1025">
      <c r="A142" s="11"/>
      <c r="B142" s="11">
        <v>139</v>
      </c>
      <c r="C142" s="12"/>
      <c r="D142" s="13"/>
      <c r="E142" s="14"/>
      <c r="F142" s="14"/>
      <c r="G142" s="13"/>
      <c r="H142" s="15"/>
      <c r="I142" s="20" t="s">
        <v>59</v>
      </c>
      <c r="J142" s="13">
        <v>7</v>
      </c>
      <c r="K142" s="21">
        <v>8.192</v>
      </c>
      <c r="L142" s="22">
        <f>K142/0.003375</f>
        <v>2427.25925925926</v>
      </c>
      <c r="M142" s="23">
        <v>249.9</v>
      </c>
      <c r="N142" s="15">
        <f>M142/22.5</f>
        <v>11.1066666666667</v>
      </c>
      <c r="O142" s="15">
        <f>AVERAGE(N142:N144)</f>
        <v>10.7614814814815</v>
      </c>
      <c r="P142" s="15">
        <f>(O142/15)*100</f>
        <v>71.7432098765432</v>
      </c>
      <c r="Q142" s="30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3"/>
      <c r="AG142" s="34"/>
      <c r="AH142" s="34"/>
      <c r="AI142" s="34"/>
      <c r="AJ142" s="34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  <c r="BA142" s="35"/>
      <c r="BB142" s="35"/>
      <c r="BC142" s="35"/>
      <c r="BD142" s="35"/>
      <c r="BE142" s="35"/>
      <c r="BF142" s="35"/>
      <c r="BG142" s="35"/>
      <c r="BH142" s="35"/>
      <c r="BI142" s="35"/>
      <c r="BJ142" s="35"/>
      <c r="BK142" s="35"/>
      <c r="BL142" s="35"/>
      <c r="BM142" s="35"/>
      <c r="BN142" s="35"/>
      <c r="BO142" s="35"/>
      <c r="BP142" s="35"/>
      <c r="BQ142" s="35"/>
      <c r="BR142" s="35"/>
      <c r="BS142" s="35"/>
      <c r="BT142" s="35"/>
      <c r="BU142" s="35"/>
      <c r="BV142" s="35"/>
      <c r="BW142" s="35"/>
      <c r="BX142" s="35"/>
      <c r="BY142" s="35"/>
      <c r="BZ142" s="35"/>
      <c r="CA142" s="35"/>
      <c r="CB142" s="35"/>
      <c r="CC142" s="35"/>
      <c r="CD142" s="35"/>
      <c r="CE142" s="35"/>
      <c r="CF142" s="35"/>
      <c r="CG142" s="35"/>
      <c r="CH142" s="35"/>
      <c r="CI142" s="35"/>
      <c r="CJ142" s="35"/>
      <c r="CK142" s="35"/>
      <c r="CL142" s="35"/>
      <c r="CM142" s="35"/>
      <c r="CN142" s="35"/>
      <c r="CO142" s="35"/>
      <c r="CP142" s="35"/>
      <c r="CQ142" s="35"/>
      <c r="CR142" s="35"/>
      <c r="CS142" s="35"/>
      <c r="CT142" s="35"/>
      <c r="CU142" s="35"/>
      <c r="CV142" s="35"/>
      <c r="CW142" s="35"/>
      <c r="CX142" s="35"/>
      <c r="CY142" s="35"/>
      <c r="CZ142" s="35"/>
      <c r="DA142" s="35"/>
      <c r="DB142" s="35"/>
      <c r="DC142" s="35"/>
      <c r="DD142" s="35"/>
      <c r="DE142" s="35"/>
      <c r="DF142" s="35"/>
      <c r="DG142" s="35"/>
      <c r="DH142" s="35"/>
      <c r="DI142" s="35"/>
      <c r="DJ142" s="35"/>
      <c r="DK142" s="35"/>
      <c r="DL142" s="35"/>
      <c r="DM142" s="35"/>
      <c r="DN142" s="35"/>
      <c r="DO142" s="35"/>
      <c r="DP142" s="35"/>
      <c r="DQ142" s="35"/>
      <c r="DR142" s="35"/>
      <c r="DS142" s="35"/>
      <c r="DT142" s="35"/>
      <c r="DU142" s="35"/>
      <c r="DV142" s="35"/>
      <c r="DW142" s="35"/>
      <c r="DX142" s="35"/>
      <c r="DY142" s="35"/>
      <c r="DZ142" s="35"/>
      <c r="EA142" s="35"/>
      <c r="EB142" s="35"/>
      <c r="EC142" s="35"/>
      <c r="ED142" s="35"/>
      <c r="EE142" s="35"/>
      <c r="EF142" s="35"/>
      <c r="EG142" s="35"/>
      <c r="EH142" s="35"/>
      <c r="EI142" s="35"/>
      <c r="EJ142" s="35"/>
      <c r="EK142" s="35"/>
      <c r="EL142" s="35"/>
      <c r="EM142" s="35"/>
      <c r="EN142" s="35"/>
      <c r="EO142" s="35"/>
      <c r="EP142" s="35"/>
      <c r="EQ142" s="35"/>
      <c r="ER142" s="35"/>
      <c r="ES142" s="35"/>
      <c r="ET142" s="35"/>
      <c r="EU142" s="35"/>
      <c r="EV142" s="35"/>
      <c r="EW142" s="35"/>
      <c r="EX142" s="35"/>
      <c r="EY142" s="35"/>
      <c r="EZ142" s="35"/>
      <c r="FA142" s="35"/>
      <c r="FB142" s="35"/>
      <c r="FC142" s="35"/>
      <c r="FD142" s="35"/>
      <c r="FE142" s="35"/>
      <c r="FF142" s="35"/>
      <c r="FG142" s="35"/>
      <c r="FH142" s="35"/>
      <c r="FI142" s="35"/>
      <c r="FJ142" s="35"/>
      <c r="FK142" s="35"/>
      <c r="FL142" s="35"/>
      <c r="FM142" s="35"/>
      <c r="FN142" s="35"/>
      <c r="FO142" s="35"/>
      <c r="FP142" s="35"/>
      <c r="FQ142" s="35"/>
      <c r="FR142" s="35"/>
      <c r="FS142" s="35"/>
      <c r="FT142" s="35"/>
      <c r="FU142" s="35"/>
      <c r="FV142" s="35"/>
      <c r="FW142" s="35"/>
      <c r="FX142" s="35"/>
      <c r="FY142" s="35"/>
      <c r="FZ142" s="35"/>
      <c r="GA142" s="35"/>
      <c r="GB142" s="35"/>
      <c r="GC142" s="35"/>
      <c r="GD142" s="35"/>
      <c r="GE142" s="35"/>
      <c r="GF142" s="35"/>
      <c r="GG142" s="35"/>
      <c r="GH142" s="35"/>
      <c r="GI142" s="35"/>
      <c r="GJ142" s="35"/>
      <c r="GK142" s="35"/>
      <c r="GL142" s="35"/>
      <c r="GM142" s="35"/>
      <c r="GN142" s="35"/>
      <c r="GO142" s="35"/>
      <c r="GP142" s="35"/>
      <c r="GQ142" s="35"/>
      <c r="GR142" s="35"/>
      <c r="GS142" s="35"/>
      <c r="GT142" s="35"/>
      <c r="GU142" s="35"/>
      <c r="GV142" s="35"/>
      <c r="GW142" s="35"/>
      <c r="GX142" s="35"/>
      <c r="GY142" s="35"/>
      <c r="GZ142" s="35"/>
      <c r="HA142" s="35"/>
      <c r="HB142" s="35"/>
      <c r="HC142" s="35"/>
      <c r="HD142" s="35"/>
      <c r="HE142" s="35"/>
      <c r="HF142" s="35"/>
      <c r="HG142" s="35"/>
      <c r="HH142" s="35"/>
      <c r="HI142" s="35"/>
      <c r="HJ142" s="35"/>
      <c r="HK142" s="35"/>
      <c r="HL142" s="35"/>
      <c r="HM142" s="35"/>
      <c r="HN142" s="35"/>
      <c r="HO142" s="35"/>
      <c r="HP142" s="35"/>
      <c r="HQ142" s="35"/>
      <c r="HR142" s="35"/>
      <c r="HS142" s="35"/>
      <c r="HT142" s="35"/>
      <c r="HU142" s="35"/>
      <c r="HV142" s="35"/>
      <c r="HW142" s="35"/>
      <c r="HX142" s="35"/>
      <c r="HY142" s="35"/>
      <c r="HZ142" s="35"/>
      <c r="IA142" s="35"/>
      <c r="IB142" s="35"/>
      <c r="IC142" s="35"/>
      <c r="ID142" s="35"/>
      <c r="IE142" s="35"/>
      <c r="IF142" s="35"/>
      <c r="IG142" s="35"/>
      <c r="IH142" s="35"/>
      <c r="II142" s="35"/>
      <c r="IJ142" s="35"/>
      <c r="IK142" s="35"/>
      <c r="IL142" s="35"/>
      <c r="IM142" s="35"/>
      <c r="IN142" s="35"/>
      <c r="IO142" s="35"/>
      <c r="IP142" s="35"/>
      <c r="IQ142" s="35"/>
      <c r="IR142" s="35"/>
      <c r="IS142" s="35"/>
      <c r="IT142" s="35"/>
      <c r="IU142" s="35"/>
      <c r="IV142" s="35"/>
      <c r="IW142" s="35"/>
      <c r="IX142" s="35"/>
      <c r="IY142" s="35"/>
      <c r="IZ142" s="35"/>
      <c r="JA142" s="35"/>
      <c r="JB142" s="35"/>
      <c r="JC142" s="35"/>
      <c r="JD142" s="35"/>
      <c r="JE142" s="35"/>
      <c r="JF142" s="35"/>
      <c r="JG142" s="35"/>
      <c r="JH142" s="35"/>
      <c r="JI142" s="35"/>
      <c r="JJ142" s="35"/>
      <c r="JK142" s="35"/>
      <c r="JL142" s="35"/>
      <c r="JM142" s="35"/>
      <c r="JN142" s="35"/>
      <c r="JO142" s="35"/>
      <c r="JP142" s="35"/>
      <c r="JQ142" s="35"/>
      <c r="JR142" s="35"/>
      <c r="JS142" s="35"/>
      <c r="JT142" s="35"/>
      <c r="JU142" s="35"/>
      <c r="JV142" s="35"/>
      <c r="JW142" s="35"/>
      <c r="JX142" s="35"/>
      <c r="JY142" s="35"/>
      <c r="JZ142" s="35"/>
      <c r="KA142" s="35"/>
      <c r="KB142" s="35"/>
      <c r="KC142" s="35"/>
      <c r="KD142" s="35"/>
      <c r="KE142" s="35"/>
      <c r="KF142" s="35"/>
      <c r="KG142" s="35"/>
      <c r="KH142" s="35"/>
      <c r="KI142" s="35"/>
      <c r="KJ142" s="35"/>
      <c r="KK142" s="35"/>
      <c r="KL142" s="35"/>
      <c r="KM142" s="35"/>
      <c r="KN142" s="35"/>
      <c r="KO142" s="35"/>
      <c r="KP142" s="35"/>
      <c r="KQ142" s="35"/>
      <c r="KR142" s="35"/>
      <c r="KS142" s="35"/>
      <c r="KT142" s="35"/>
      <c r="KU142" s="35"/>
      <c r="KV142" s="35"/>
      <c r="KW142" s="35"/>
      <c r="KX142" s="35"/>
      <c r="KY142" s="35"/>
      <c r="KZ142" s="35"/>
      <c r="LA142" s="35"/>
      <c r="LB142" s="35"/>
      <c r="LC142" s="35"/>
      <c r="LD142" s="35"/>
      <c r="LE142" s="35"/>
      <c r="LF142" s="35"/>
      <c r="LG142" s="35"/>
      <c r="LH142" s="35"/>
      <c r="LI142" s="35"/>
      <c r="LJ142" s="35"/>
      <c r="LK142" s="35"/>
      <c r="LL142" s="35"/>
      <c r="LM142" s="35"/>
      <c r="LN142" s="35"/>
      <c r="LO142" s="35"/>
      <c r="LP142" s="35"/>
      <c r="LQ142" s="35"/>
      <c r="LR142" s="35"/>
      <c r="LS142" s="35"/>
      <c r="LT142" s="35"/>
      <c r="LU142" s="35"/>
      <c r="LV142" s="35"/>
      <c r="LW142" s="35"/>
      <c r="LX142" s="35"/>
      <c r="LY142" s="35"/>
      <c r="LZ142" s="35"/>
      <c r="MA142" s="35"/>
      <c r="MB142" s="35"/>
      <c r="MC142" s="35"/>
      <c r="MD142" s="35"/>
      <c r="ME142" s="35"/>
      <c r="MF142" s="35"/>
      <c r="MG142" s="35"/>
      <c r="MH142" s="35"/>
      <c r="MI142" s="35"/>
      <c r="MJ142" s="35"/>
      <c r="MK142" s="35"/>
      <c r="ML142" s="35"/>
      <c r="MM142" s="35"/>
      <c r="MN142" s="35"/>
      <c r="MO142" s="35"/>
      <c r="MP142" s="35"/>
      <c r="MQ142" s="35"/>
      <c r="MR142" s="35"/>
      <c r="MS142" s="35"/>
      <c r="MT142" s="35"/>
      <c r="MU142" s="35"/>
      <c r="MV142" s="35"/>
      <c r="MW142" s="35"/>
      <c r="MX142" s="35"/>
      <c r="MY142" s="35"/>
      <c r="MZ142" s="35"/>
      <c r="NA142" s="35"/>
      <c r="NB142" s="35"/>
      <c r="NC142" s="35"/>
      <c r="ND142" s="35"/>
      <c r="NE142" s="35"/>
      <c r="NF142" s="35"/>
      <c r="NG142" s="35"/>
      <c r="NH142" s="35"/>
      <c r="NI142" s="35"/>
      <c r="NJ142" s="35"/>
      <c r="NK142" s="35"/>
      <c r="NL142" s="35"/>
      <c r="NM142" s="35"/>
      <c r="NN142" s="35"/>
      <c r="NO142" s="35"/>
      <c r="NP142" s="35"/>
      <c r="NQ142" s="35"/>
      <c r="NR142" s="35"/>
      <c r="NS142" s="35"/>
      <c r="NT142" s="35"/>
      <c r="NU142" s="35"/>
      <c r="NV142" s="35"/>
      <c r="NW142" s="35"/>
      <c r="NX142" s="35"/>
      <c r="NY142" s="35"/>
      <c r="NZ142" s="35"/>
      <c r="OA142" s="35"/>
      <c r="OB142" s="35"/>
      <c r="OC142" s="35"/>
      <c r="OD142" s="35"/>
      <c r="OE142" s="35"/>
      <c r="OF142" s="35"/>
      <c r="OG142" s="35"/>
      <c r="OH142" s="35"/>
      <c r="OI142" s="35"/>
      <c r="OJ142" s="35"/>
      <c r="OK142" s="35"/>
      <c r="OL142" s="35"/>
      <c r="OM142" s="35"/>
      <c r="ON142" s="35"/>
      <c r="OO142" s="35"/>
      <c r="OP142" s="35"/>
      <c r="OQ142" s="35"/>
      <c r="OR142" s="35"/>
      <c r="OS142" s="35"/>
      <c r="OT142" s="35"/>
      <c r="OU142" s="35"/>
      <c r="OV142" s="35"/>
      <c r="OW142" s="35"/>
      <c r="OX142" s="35"/>
      <c r="OY142" s="35"/>
      <c r="OZ142" s="35"/>
      <c r="PA142" s="35"/>
      <c r="PB142" s="35"/>
      <c r="PC142" s="35"/>
      <c r="PD142" s="35"/>
      <c r="PE142" s="35"/>
      <c r="PF142" s="35"/>
      <c r="PG142" s="35"/>
      <c r="PH142" s="35"/>
      <c r="PI142" s="35"/>
      <c r="PJ142" s="35"/>
      <c r="PK142" s="35"/>
      <c r="PL142" s="35"/>
      <c r="PM142" s="35"/>
      <c r="PN142" s="35"/>
      <c r="PO142" s="35"/>
      <c r="PP142" s="35"/>
      <c r="PQ142" s="35"/>
      <c r="PR142" s="35"/>
      <c r="PS142" s="35"/>
      <c r="PT142" s="35"/>
      <c r="PU142" s="35"/>
      <c r="PV142" s="35"/>
      <c r="PW142" s="35"/>
      <c r="PX142" s="35"/>
      <c r="PY142" s="35"/>
      <c r="PZ142" s="35"/>
      <c r="QA142" s="35"/>
      <c r="QB142" s="35"/>
      <c r="QC142" s="35"/>
      <c r="QD142" s="35"/>
      <c r="QE142" s="35"/>
      <c r="QF142" s="35"/>
      <c r="QG142" s="35"/>
      <c r="QH142" s="35"/>
      <c r="QI142" s="35"/>
      <c r="QJ142" s="35"/>
      <c r="QK142" s="35"/>
      <c r="QL142" s="35"/>
      <c r="QM142" s="35"/>
      <c r="QN142" s="35"/>
      <c r="QO142" s="35"/>
      <c r="QP142" s="35"/>
      <c r="QQ142" s="35"/>
      <c r="QR142" s="35"/>
      <c r="QS142" s="35"/>
      <c r="QT142" s="35"/>
      <c r="QU142" s="35"/>
      <c r="QV142" s="35"/>
      <c r="QW142" s="35"/>
      <c r="QX142" s="35"/>
      <c r="QY142" s="35"/>
      <c r="QZ142" s="35"/>
      <c r="RA142" s="35"/>
      <c r="RB142" s="35"/>
      <c r="RC142" s="35"/>
      <c r="RD142" s="35"/>
      <c r="RE142" s="35"/>
      <c r="RF142" s="35"/>
      <c r="RG142" s="35"/>
      <c r="RH142" s="35"/>
      <c r="RI142" s="35"/>
      <c r="RJ142" s="35"/>
      <c r="RK142" s="35"/>
      <c r="RL142" s="35"/>
      <c r="RM142" s="35"/>
      <c r="RN142" s="35"/>
      <c r="RO142" s="35"/>
      <c r="RP142" s="35"/>
      <c r="RQ142" s="35"/>
      <c r="RR142" s="35"/>
      <c r="RS142" s="35"/>
      <c r="RT142" s="35"/>
      <c r="RU142" s="35"/>
      <c r="RV142" s="35"/>
      <c r="RW142" s="35"/>
      <c r="RX142" s="35"/>
      <c r="RY142" s="35"/>
      <c r="RZ142" s="35"/>
      <c r="SA142" s="35"/>
      <c r="SB142" s="35"/>
      <c r="SC142" s="35"/>
      <c r="SD142" s="35"/>
      <c r="SE142" s="35"/>
      <c r="SF142" s="35"/>
      <c r="SG142" s="35"/>
      <c r="SH142" s="35"/>
      <c r="SI142" s="35"/>
      <c r="SJ142" s="35"/>
      <c r="SK142" s="35"/>
      <c r="SL142" s="35"/>
      <c r="SM142" s="35"/>
      <c r="SN142" s="35"/>
      <c r="SO142" s="35"/>
      <c r="SP142" s="35"/>
      <c r="SQ142" s="35"/>
      <c r="SR142" s="35"/>
      <c r="SS142" s="35"/>
      <c r="ST142" s="35"/>
      <c r="SU142" s="35"/>
      <c r="SV142" s="35"/>
      <c r="SW142" s="35"/>
      <c r="SX142" s="35"/>
      <c r="SY142" s="35"/>
      <c r="SZ142" s="35"/>
      <c r="TA142" s="35"/>
      <c r="TB142" s="35"/>
      <c r="TC142" s="35"/>
      <c r="TD142" s="35"/>
      <c r="TE142" s="35"/>
      <c r="TF142" s="35"/>
      <c r="TG142" s="35"/>
      <c r="TH142" s="35"/>
      <c r="TI142" s="35"/>
      <c r="TJ142" s="35"/>
      <c r="TK142" s="35"/>
      <c r="TL142" s="35"/>
      <c r="TM142" s="35"/>
      <c r="TN142" s="35"/>
      <c r="TO142" s="35"/>
      <c r="TP142" s="35"/>
      <c r="TQ142" s="35"/>
      <c r="TR142" s="35"/>
      <c r="TS142" s="35"/>
      <c r="TT142" s="35"/>
      <c r="TU142" s="35"/>
      <c r="TV142" s="35"/>
      <c r="TW142" s="35"/>
      <c r="TX142" s="35"/>
      <c r="TY142" s="35"/>
      <c r="TZ142" s="35"/>
      <c r="UA142" s="35"/>
      <c r="UB142" s="35"/>
      <c r="UC142" s="35"/>
      <c r="UD142" s="35"/>
      <c r="UE142" s="35"/>
      <c r="UF142" s="35"/>
      <c r="UG142" s="35"/>
      <c r="UH142" s="35"/>
      <c r="UI142" s="35"/>
      <c r="UJ142" s="35"/>
      <c r="UK142" s="35"/>
      <c r="UL142" s="35"/>
      <c r="UM142" s="35"/>
      <c r="UN142" s="35"/>
      <c r="UO142" s="35"/>
      <c r="UP142" s="35"/>
      <c r="UQ142" s="35"/>
      <c r="UR142" s="35"/>
      <c r="US142" s="35"/>
      <c r="UT142" s="35"/>
      <c r="UU142" s="35"/>
      <c r="UV142" s="35"/>
      <c r="UW142" s="35"/>
      <c r="UX142" s="35"/>
      <c r="UY142" s="35"/>
      <c r="UZ142" s="35"/>
      <c r="VA142" s="35"/>
      <c r="VB142" s="35"/>
      <c r="VC142" s="35"/>
      <c r="VD142" s="35"/>
      <c r="VE142" s="35"/>
      <c r="VF142" s="35"/>
      <c r="VG142" s="35"/>
      <c r="VH142" s="35"/>
      <c r="VI142" s="35"/>
      <c r="VJ142" s="35"/>
      <c r="VK142" s="35"/>
      <c r="VL142" s="35"/>
      <c r="VM142" s="35"/>
      <c r="VN142" s="35"/>
      <c r="VO142" s="35"/>
      <c r="VP142" s="35"/>
      <c r="VQ142" s="35"/>
      <c r="VR142" s="35"/>
      <c r="VS142" s="35"/>
      <c r="VT142" s="35"/>
      <c r="VU142" s="35"/>
      <c r="VV142" s="35"/>
      <c r="VW142" s="35"/>
      <c r="VX142" s="35"/>
      <c r="VY142" s="35"/>
      <c r="VZ142" s="35"/>
      <c r="WA142" s="35"/>
      <c r="WB142" s="35"/>
      <c r="WC142" s="35"/>
      <c r="WD142" s="35"/>
      <c r="WE142" s="35"/>
      <c r="WF142" s="35"/>
      <c r="WG142" s="35"/>
      <c r="WH142" s="35"/>
      <c r="WI142" s="35"/>
      <c r="WJ142" s="35"/>
      <c r="WK142" s="35"/>
      <c r="WL142" s="35"/>
      <c r="WM142" s="35"/>
      <c r="WN142" s="35"/>
      <c r="WO142" s="35"/>
      <c r="WP142" s="35"/>
      <c r="WQ142" s="35"/>
      <c r="WR142" s="35"/>
      <c r="WS142" s="35"/>
      <c r="WT142" s="35"/>
      <c r="WU142" s="35"/>
      <c r="WV142" s="35"/>
      <c r="WW142" s="35"/>
      <c r="WX142" s="35"/>
      <c r="WY142" s="35"/>
      <c r="WZ142" s="35"/>
      <c r="XA142" s="35"/>
      <c r="XB142" s="35"/>
      <c r="XC142" s="35"/>
      <c r="XD142" s="35"/>
      <c r="XE142" s="35"/>
      <c r="XF142" s="35"/>
      <c r="XG142" s="35"/>
      <c r="XH142" s="35"/>
      <c r="XI142" s="35"/>
      <c r="XJ142" s="35"/>
      <c r="XK142" s="35"/>
      <c r="XL142" s="35"/>
      <c r="XM142" s="35"/>
      <c r="XN142" s="35"/>
      <c r="XO142" s="35"/>
      <c r="XP142" s="35"/>
      <c r="XQ142" s="35"/>
      <c r="XR142" s="35"/>
      <c r="XS142" s="35"/>
      <c r="XT142" s="35"/>
      <c r="XU142" s="35"/>
      <c r="XV142" s="35"/>
      <c r="XW142" s="35"/>
      <c r="XX142" s="35"/>
      <c r="XY142" s="35"/>
      <c r="XZ142" s="35"/>
      <c r="YA142" s="35"/>
      <c r="YB142" s="35"/>
      <c r="YC142" s="35"/>
      <c r="YD142" s="35"/>
      <c r="YE142" s="35"/>
      <c r="YF142" s="35"/>
      <c r="YG142" s="35"/>
      <c r="YH142" s="35"/>
      <c r="YI142" s="35"/>
      <c r="YJ142" s="35"/>
      <c r="YK142" s="35"/>
      <c r="YL142" s="35"/>
      <c r="YM142" s="35"/>
      <c r="YN142" s="35"/>
      <c r="YO142" s="35"/>
      <c r="YP142" s="35"/>
      <c r="YQ142" s="35"/>
      <c r="YR142" s="35"/>
      <c r="YS142" s="35"/>
      <c r="YT142" s="35"/>
      <c r="YU142" s="35"/>
      <c r="YV142" s="35"/>
      <c r="YW142" s="35"/>
      <c r="YX142" s="35"/>
      <c r="YY142" s="35"/>
      <c r="YZ142" s="35"/>
      <c r="ZA142" s="35"/>
      <c r="ZB142" s="35"/>
      <c r="ZC142" s="35"/>
      <c r="ZD142" s="35"/>
      <c r="ZE142" s="35"/>
      <c r="ZF142" s="35"/>
      <c r="ZG142" s="35"/>
      <c r="ZH142" s="35"/>
      <c r="ZI142" s="35"/>
      <c r="ZJ142" s="35"/>
      <c r="ZK142" s="35"/>
      <c r="ZL142" s="35"/>
      <c r="ZM142" s="35"/>
      <c r="ZN142" s="35"/>
      <c r="ZO142" s="35"/>
      <c r="ZP142" s="35"/>
      <c r="ZQ142" s="35"/>
      <c r="ZR142" s="35"/>
      <c r="ZS142" s="35"/>
      <c r="ZT142" s="35"/>
      <c r="ZU142" s="35"/>
      <c r="ZV142" s="35"/>
      <c r="ZW142" s="35"/>
      <c r="ZX142" s="35"/>
      <c r="ZY142" s="35"/>
      <c r="ZZ142" s="35"/>
      <c r="AAA142" s="35"/>
      <c r="AAB142" s="35"/>
      <c r="AAC142" s="35"/>
      <c r="AAD142" s="35"/>
      <c r="AAE142" s="35"/>
      <c r="AAF142" s="35"/>
      <c r="AAG142" s="35"/>
      <c r="AAH142" s="35"/>
      <c r="AAI142" s="35"/>
      <c r="AAJ142" s="35"/>
      <c r="AAK142" s="35"/>
      <c r="AAL142" s="35"/>
      <c r="AAM142" s="35"/>
      <c r="AAN142" s="35"/>
      <c r="AAO142" s="35"/>
      <c r="AAP142" s="35"/>
      <c r="AAQ142" s="35"/>
      <c r="AAR142" s="35"/>
      <c r="AAS142" s="35"/>
      <c r="AAT142" s="35"/>
      <c r="AAU142" s="35"/>
      <c r="AAV142" s="35"/>
      <c r="AAW142" s="35"/>
      <c r="AAX142" s="35"/>
      <c r="AAY142" s="35"/>
      <c r="AAZ142" s="35"/>
      <c r="ABA142" s="35"/>
      <c r="ABB142" s="35"/>
      <c r="ABC142" s="35"/>
      <c r="ABD142" s="35"/>
      <c r="ABE142" s="35"/>
      <c r="ABF142" s="35"/>
      <c r="ABG142" s="35"/>
      <c r="ABH142" s="35"/>
      <c r="ABI142" s="35"/>
      <c r="ABJ142" s="35"/>
      <c r="ABK142" s="35"/>
      <c r="ABL142" s="35"/>
      <c r="ABM142" s="35"/>
      <c r="ABN142" s="35"/>
      <c r="ABO142" s="35"/>
      <c r="ABP142" s="35"/>
      <c r="ABQ142" s="35"/>
      <c r="ABR142" s="35"/>
      <c r="ABS142" s="35"/>
      <c r="ABT142" s="35"/>
      <c r="ABU142" s="35"/>
      <c r="ABV142" s="35"/>
      <c r="ABW142" s="35"/>
      <c r="ABX142" s="35"/>
      <c r="ABY142" s="35"/>
      <c r="ABZ142" s="35"/>
      <c r="ACA142" s="35"/>
      <c r="ACB142" s="35"/>
      <c r="ACC142" s="35"/>
      <c r="ACD142" s="35"/>
      <c r="ACE142" s="35"/>
      <c r="ACF142" s="35"/>
      <c r="ACG142" s="35"/>
      <c r="ACH142" s="35"/>
      <c r="ACI142" s="35"/>
      <c r="ACJ142" s="35"/>
      <c r="ACK142" s="35"/>
      <c r="ACL142" s="35"/>
      <c r="ACM142" s="35"/>
      <c r="ACN142" s="35"/>
      <c r="ACO142" s="35"/>
      <c r="ACP142" s="35"/>
      <c r="ACQ142" s="35"/>
      <c r="ACR142" s="35"/>
      <c r="ACS142" s="35"/>
      <c r="ACT142" s="35"/>
      <c r="ACU142" s="35"/>
      <c r="ACV142" s="35"/>
      <c r="ACW142" s="35"/>
      <c r="ACX142" s="35"/>
      <c r="ACY142" s="35"/>
      <c r="ACZ142" s="35"/>
      <c r="ADA142" s="35"/>
      <c r="ADB142" s="35"/>
      <c r="ADC142" s="35"/>
      <c r="ADD142" s="35"/>
      <c r="ADE142" s="35"/>
      <c r="ADF142" s="35"/>
      <c r="ADG142" s="35"/>
      <c r="ADH142" s="35"/>
      <c r="ADI142" s="35"/>
      <c r="ADJ142" s="35"/>
      <c r="ADK142" s="35"/>
      <c r="ADL142" s="35"/>
      <c r="ADM142" s="35"/>
      <c r="ADN142" s="35"/>
      <c r="ADO142" s="35"/>
      <c r="ADP142" s="35"/>
      <c r="ADQ142" s="35"/>
      <c r="ADR142" s="35"/>
      <c r="ADS142" s="35"/>
      <c r="ADT142" s="35"/>
      <c r="ADU142" s="35"/>
      <c r="ADV142" s="35"/>
      <c r="ADW142" s="35"/>
      <c r="ADX142" s="35"/>
      <c r="ADY142" s="35"/>
      <c r="ADZ142" s="35"/>
      <c r="AEA142" s="35"/>
      <c r="AEB142" s="35"/>
      <c r="AEC142" s="35"/>
      <c r="AED142" s="35"/>
      <c r="AEE142" s="35"/>
      <c r="AEF142" s="35"/>
      <c r="AEG142" s="35"/>
      <c r="AEH142" s="35"/>
      <c r="AEI142" s="35"/>
      <c r="AEJ142" s="35"/>
      <c r="AEK142" s="35"/>
      <c r="AEL142" s="35"/>
      <c r="AEM142" s="35"/>
      <c r="AEN142" s="35"/>
      <c r="AEO142" s="35"/>
      <c r="AEP142" s="35"/>
      <c r="AEQ142" s="35"/>
      <c r="AER142" s="35"/>
      <c r="AES142" s="35"/>
      <c r="AET142" s="35"/>
      <c r="AEU142" s="35"/>
      <c r="AEV142" s="35"/>
      <c r="AEW142" s="35"/>
      <c r="AEX142" s="35"/>
      <c r="AEY142" s="35"/>
      <c r="AEZ142" s="35"/>
      <c r="AFA142" s="35"/>
      <c r="AFB142" s="35"/>
      <c r="AFC142" s="35"/>
      <c r="AFD142" s="35"/>
      <c r="AFE142" s="35"/>
      <c r="AFF142" s="35"/>
      <c r="AFG142" s="35"/>
      <c r="AFH142" s="35"/>
      <c r="AFI142" s="35"/>
      <c r="AFJ142" s="35"/>
      <c r="AFK142" s="35"/>
      <c r="AFL142" s="35"/>
      <c r="AFM142" s="35"/>
      <c r="AFN142" s="35"/>
      <c r="AFO142" s="35"/>
      <c r="AFP142" s="35"/>
      <c r="AFQ142" s="35"/>
      <c r="AFR142" s="35"/>
      <c r="AFS142" s="35"/>
      <c r="AFT142" s="35"/>
      <c r="AFU142" s="35"/>
      <c r="AFV142" s="35"/>
      <c r="AFW142" s="35"/>
      <c r="AFX142" s="35"/>
      <c r="AFY142" s="35"/>
      <c r="AFZ142" s="35"/>
      <c r="AGA142" s="35"/>
      <c r="AGB142" s="35"/>
      <c r="AGC142" s="35"/>
      <c r="AGD142" s="35"/>
      <c r="AGE142" s="35"/>
      <c r="AGF142" s="35"/>
      <c r="AGG142" s="35"/>
      <c r="AGH142" s="35"/>
      <c r="AGI142" s="35"/>
      <c r="AGJ142" s="35"/>
      <c r="AGK142" s="35"/>
      <c r="AGL142" s="35"/>
      <c r="AGM142" s="35"/>
      <c r="AGN142" s="35"/>
      <c r="AGO142" s="35"/>
      <c r="AGP142" s="35"/>
      <c r="AGQ142" s="35"/>
      <c r="AGR142" s="35"/>
      <c r="AGS142" s="35"/>
      <c r="AGT142" s="35"/>
      <c r="AGU142" s="35"/>
      <c r="AGV142" s="35"/>
      <c r="AGW142" s="35"/>
      <c r="AGX142" s="35"/>
      <c r="AGY142" s="35"/>
      <c r="AGZ142" s="35"/>
      <c r="AHA142" s="35"/>
      <c r="AHB142" s="35"/>
      <c r="AHC142" s="35"/>
      <c r="AHD142" s="35"/>
      <c r="AHE142" s="35"/>
      <c r="AHF142" s="35"/>
      <c r="AHG142" s="35"/>
      <c r="AHH142" s="35"/>
      <c r="AHI142" s="35"/>
      <c r="AHJ142" s="35"/>
      <c r="AHK142" s="35"/>
      <c r="AHL142" s="35"/>
      <c r="AHM142" s="35"/>
      <c r="AHN142" s="35"/>
      <c r="AHO142" s="35"/>
      <c r="AHP142" s="35"/>
      <c r="AHQ142" s="35"/>
      <c r="AHR142" s="35"/>
      <c r="AHS142" s="35"/>
      <c r="AHT142" s="35"/>
      <c r="AHU142" s="35"/>
      <c r="AHV142" s="35"/>
      <c r="AHW142" s="35"/>
      <c r="AHX142" s="35"/>
      <c r="AHY142" s="35"/>
      <c r="AHZ142" s="35"/>
      <c r="AIA142" s="35"/>
      <c r="AIB142" s="35"/>
      <c r="AIC142" s="35"/>
      <c r="AID142" s="35"/>
      <c r="AIE142" s="35"/>
      <c r="AIF142" s="35"/>
      <c r="AIG142" s="35"/>
      <c r="AIH142" s="35"/>
      <c r="AII142" s="35"/>
      <c r="AIJ142" s="35"/>
      <c r="AIK142" s="35"/>
      <c r="AIL142" s="35"/>
      <c r="AIM142" s="35"/>
      <c r="AIN142" s="35"/>
      <c r="AIO142" s="35"/>
      <c r="AIP142" s="35"/>
      <c r="AIQ142" s="35"/>
      <c r="AIR142" s="35"/>
      <c r="AIS142" s="35"/>
      <c r="AIT142" s="35"/>
      <c r="AIU142" s="35"/>
      <c r="AIV142" s="35"/>
      <c r="AIW142" s="35"/>
      <c r="AIX142" s="35"/>
      <c r="AIY142" s="35"/>
      <c r="AIZ142" s="35"/>
      <c r="AJA142" s="35"/>
      <c r="AJB142" s="35"/>
      <c r="AJC142" s="35"/>
      <c r="AJD142" s="35"/>
      <c r="AJE142" s="35"/>
      <c r="AJF142" s="35"/>
      <c r="AJG142" s="35"/>
      <c r="AJH142" s="35"/>
      <c r="AJI142" s="35"/>
      <c r="AJJ142" s="35"/>
      <c r="AJK142" s="35"/>
      <c r="AJL142" s="35"/>
      <c r="AJM142" s="35"/>
      <c r="AJN142" s="35"/>
      <c r="AJO142" s="35"/>
      <c r="AJP142" s="35"/>
      <c r="AJQ142" s="35"/>
      <c r="AJR142" s="35"/>
      <c r="AJS142" s="35"/>
      <c r="AJT142" s="35"/>
      <c r="AJU142" s="35"/>
      <c r="AJV142" s="35"/>
      <c r="AJW142" s="35"/>
      <c r="AJX142" s="35"/>
      <c r="AJY142" s="35"/>
      <c r="AJZ142" s="35"/>
      <c r="AKA142" s="35"/>
      <c r="AKB142" s="35"/>
      <c r="AKC142" s="35"/>
      <c r="AKD142" s="35"/>
      <c r="AKE142" s="35"/>
      <c r="AKF142" s="35"/>
      <c r="AKG142" s="35"/>
      <c r="AKH142" s="35"/>
      <c r="AKI142" s="35"/>
      <c r="AKJ142" s="35"/>
      <c r="AKK142" s="35"/>
      <c r="AKL142" s="35"/>
      <c r="AKM142" s="35"/>
      <c r="AKN142" s="35"/>
      <c r="AKO142" s="35"/>
      <c r="AKP142" s="35"/>
      <c r="AKQ142" s="35"/>
      <c r="AKR142" s="35"/>
      <c r="AKS142" s="35"/>
      <c r="AKT142" s="35"/>
      <c r="AKU142" s="35"/>
      <c r="AKV142" s="35"/>
      <c r="AKW142" s="35"/>
      <c r="AKX142" s="35"/>
      <c r="AKY142" s="35"/>
      <c r="AKZ142" s="35"/>
      <c r="ALA142" s="35"/>
      <c r="ALB142" s="35"/>
      <c r="ALC142" s="35"/>
      <c r="ALD142" s="35"/>
      <c r="ALE142" s="35"/>
      <c r="ALF142" s="35"/>
      <c r="ALG142" s="35"/>
      <c r="ALH142" s="35"/>
      <c r="ALI142" s="35"/>
      <c r="ALJ142" s="35"/>
      <c r="ALK142" s="35"/>
      <c r="ALL142" s="35"/>
      <c r="ALM142" s="35"/>
      <c r="ALN142" s="35"/>
      <c r="ALO142" s="35"/>
      <c r="ALP142" s="35"/>
      <c r="ALQ142" s="35"/>
      <c r="ALR142" s="35"/>
      <c r="ALS142" s="35"/>
      <c r="ALT142" s="35"/>
      <c r="ALU142" s="35"/>
      <c r="ALV142" s="35"/>
      <c r="ALW142" s="35"/>
      <c r="ALX142" s="35"/>
      <c r="ALY142" s="35"/>
      <c r="ALZ142" s="35"/>
      <c r="AMA142" s="35"/>
      <c r="AMB142" s="35"/>
      <c r="AMC142" s="35"/>
      <c r="AMD142" s="35"/>
      <c r="AME142" s="35"/>
      <c r="AMF142" s="35"/>
      <c r="AMG142" s="35"/>
      <c r="AMH142" s="35"/>
      <c r="AMI142" s="35"/>
      <c r="AMJ142" s="35"/>
      <c r="AMK142" s="35"/>
    </row>
    <row r="143" s="1" customFormat="1" ht="20.1" customHeight="1" spans="1:1025">
      <c r="A143" s="11"/>
      <c r="B143" s="11">
        <v>140</v>
      </c>
      <c r="C143" s="12"/>
      <c r="D143" s="13"/>
      <c r="E143" s="14"/>
      <c r="F143" s="14"/>
      <c r="G143" s="13"/>
      <c r="H143" s="15"/>
      <c r="I143" s="20"/>
      <c r="J143" s="13"/>
      <c r="K143" s="24">
        <v>8.253</v>
      </c>
      <c r="L143" s="22">
        <f>K143/0.003375</f>
        <v>2445.33333333333</v>
      </c>
      <c r="M143" s="25">
        <v>220.1</v>
      </c>
      <c r="N143" s="15">
        <f>M143/22.5</f>
        <v>9.78222222222222</v>
      </c>
      <c r="O143" s="15"/>
      <c r="P143" s="15"/>
      <c r="Q143" s="30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3"/>
      <c r="AG143" s="34"/>
      <c r="AH143" s="34"/>
      <c r="AI143" s="34"/>
      <c r="AJ143" s="34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  <c r="BA143" s="35"/>
      <c r="BB143" s="35"/>
      <c r="BC143" s="35"/>
      <c r="BD143" s="35"/>
      <c r="BE143" s="35"/>
      <c r="BF143" s="35"/>
      <c r="BG143" s="35"/>
      <c r="BH143" s="35"/>
      <c r="BI143" s="35"/>
      <c r="BJ143" s="35"/>
      <c r="BK143" s="35"/>
      <c r="BL143" s="35"/>
      <c r="BM143" s="35"/>
      <c r="BN143" s="35"/>
      <c r="BO143" s="35"/>
      <c r="BP143" s="35"/>
      <c r="BQ143" s="35"/>
      <c r="BR143" s="35"/>
      <c r="BS143" s="35"/>
      <c r="BT143" s="35"/>
      <c r="BU143" s="35"/>
      <c r="BV143" s="35"/>
      <c r="BW143" s="35"/>
      <c r="BX143" s="35"/>
      <c r="BY143" s="35"/>
      <c r="BZ143" s="35"/>
      <c r="CA143" s="35"/>
      <c r="CB143" s="35"/>
      <c r="CC143" s="35"/>
      <c r="CD143" s="35"/>
      <c r="CE143" s="35"/>
      <c r="CF143" s="35"/>
      <c r="CG143" s="35"/>
      <c r="CH143" s="35"/>
      <c r="CI143" s="35"/>
      <c r="CJ143" s="35"/>
      <c r="CK143" s="35"/>
      <c r="CL143" s="35"/>
      <c r="CM143" s="35"/>
      <c r="CN143" s="35"/>
      <c r="CO143" s="35"/>
      <c r="CP143" s="35"/>
      <c r="CQ143" s="35"/>
      <c r="CR143" s="35"/>
      <c r="CS143" s="35"/>
      <c r="CT143" s="35"/>
      <c r="CU143" s="35"/>
      <c r="CV143" s="35"/>
      <c r="CW143" s="35"/>
      <c r="CX143" s="35"/>
      <c r="CY143" s="35"/>
      <c r="CZ143" s="35"/>
      <c r="DA143" s="35"/>
      <c r="DB143" s="35"/>
      <c r="DC143" s="35"/>
      <c r="DD143" s="35"/>
      <c r="DE143" s="35"/>
      <c r="DF143" s="35"/>
      <c r="DG143" s="35"/>
      <c r="DH143" s="35"/>
      <c r="DI143" s="35"/>
      <c r="DJ143" s="35"/>
      <c r="DK143" s="35"/>
      <c r="DL143" s="35"/>
      <c r="DM143" s="35"/>
      <c r="DN143" s="35"/>
      <c r="DO143" s="35"/>
      <c r="DP143" s="35"/>
      <c r="DQ143" s="35"/>
      <c r="DR143" s="35"/>
      <c r="DS143" s="35"/>
      <c r="DT143" s="35"/>
      <c r="DU143" s="35"/>
      <c r="DV143" s="35"/>
      <c r="DW143" s="35"/>
      <c r="DX143" s="35"/>
      <c r="DY143" s="35"/>
      <c r="DZ143" s="35"/>
      <c r="EA143" s="35"/>
      <c r="EB143" s="35"/>
      <c r="EC143" s="35"/>
      <c r="ED143" s="35"/>
      <c r="EE143" s="35"/>
      <c r="EF143" s="35"/>
      <c r="EG143" s="35"/>
      <c r="EH143" s="35"/>
      <c r="EI143" s="35"/>
      <c r="EJ143" s="35"/>
      <c r="EK143" s="35"/>
      <c r="EL143" s="35"/>
      <c r="EM143" s="35"/>
      <c r="EN143" s="35"/>
      <c r="EO143" s="35"/>
      <c r="EP143" s="35"/>
      <c r="EQ143" s="35"/>
      <c r="ER143" s="35"/>
      <c r="ES143" s="35"/>
      <c r="ET143" s="35"/>
      <c r="EU143" s="35"/>
      <c r="EV143" s="35"/>
      <c r="EW143" s="35"/>
      <c r="EX143" s="35"/>
      <c r="EY143" s="35"/>
      <c r="EZ143" s="35"/>
      <c r="FA143" s="35"/>
      <c r="FB143" s="35"/>
      <c r="FC143" s="35"/>
      <c r="FD143" s="35"/>
      <c r="FE143" s="35"/>
      <c r="FF143" s="35"/>
      <c r="FG143" s="35"/>
      <c r="FH143" s="35"/>
      <c r="FI143" s="35"/>
      <c r="FJ143" s="35"/>
      <c r="FK143" s="35"/>
      <c r="FL143" s="35"/>
      <c r="FM143" s="35"/>
      <c r="FN143" s="35"/>
      <c r="FO143" s="35"/>
      <c r="FP143" s="35"/>
      <c r="FQ143" s="35"/>
      <c r="FR143" s="35"/>
      <c r="FS143" s="35"/>
      <c r="FT143" s="35"/>
      <c r="FU143" s="35"/>
      <c r="FV143" s="35"/>
      <c r="FW143" s="35"/>
      <c r="FX143" s="35"/>
      <c r="FY143" s="35"/>
      <c r="FZ143" s="35"/>
      <c r="GA143" s="35"/>
      <c r="GB143" s="35"/>
      <c r="GC143" s="35"/>
      <c r="GD143" s="35"/>
      <c r="GE143" s="35"/>
      <c r="GF143" s="35"/>
      <c r="GG143" s="35"/>
      <c r="GH143" s="35"/>
      <c r="GI143" s="35"/>
      <c r="GJ143" s="35"/>
      <c r="GK143" s="35"/>
      <c r="GL143" s="35"/>
      <c r="GM143" s="35"/>
      <c r="GN143" s="35"/>
      <c r="GO143" s="35"/>
      <c r="GP143" s="35"/>
      <c r="GQ143" s="35"/>
      <c r="GR143" s="35"/>
      <c r="GS143" s="35"/>
      <c r="GT143" s="35"/>
      <c r="GU143" s="35"/>
      <c r="GV143" s="35"/>
      <c r="GW143" s="35"/>
      <c r="GX143" s="35"/>
      <c r="GY143" s="35"/>
      <c r="GZ143" s="35"/>
      <c r="HA143" s="35"/>
      <c r="HB143" s="35"/>
      <c r="HC143" s="35"/>
      <c r="HD143" s="35"/>
      <c r="HE143" s="35"/>
      <c r="HF143" s="35"/>
      <c r="HG143" s="35"/>
      <c r="HH143" s="35"/>
      <c r="HI143" s="35"/>
      <c r="HJ143" s="35"/>
      <c r="HK143" s="35"/>
      <c r="HL143" s="35"/>
      <c r="HM143" s="35"/>
      <c r="HN143" s="35"/>
      <c r="HO143" s="35"/>
      <c r="HP143" s="35"/>
      <c r="HQ143" s="35"/>
      <c r="HR143" s="35"/>
      <c r="HS143" s="35"/>
      <c r="HT143" s="35"/>
      <c r="HU143" s="35"/>
      <c r="HV143" s="35"/>
      <c r="HW143" s="35"/>
      <c r="HX143" s="35"/>
      <c r="HY143" s="35"/>
      <c r="HZ143" s="35"/>
      <c r="IA143" s="35"/>
      <c r="IB143" s="35"/>
      <c r="IC143" s="35"/>
      <c r="ID143" s="35"/>
      <c r="IE143" s="35"/>
      <c r="IF143" s="35"/>
      <c r="IG143" s="35"/>
      <c r="IH143" s="35"/>
      <c r="II143" s="35"/>
      <c r="IJ143" s="35"/>
      <c r="IK143" s="35"/>
      <c r="IL143" s="35"/>
      <c r="IM143" s="35"/>
      <c r="IN143" s="35"/>
      <c r="IO143" s="35"/>
      <c r="IP143" s="35"/>
      <c r="IQ143" s="35"/>
      <c r="IR143" s="35"/>
      <c r="IS143" s="35"/>
      <c r="IT143" s="35"/>
      <c r="IU143" s="35"/>
      <c r="IV143" s="35"/>
      <c r="IW143" s="35"/>
      <c r="IX143" s="35"/>
      <c r="IY143" s="35"/>
      <c r="IZ143" s="35"/>
      <c r="JA143" s="35"/>
      <c r="JB143" s="35"/>
      <c r="JC143" s="35"/>
      <c r="JD143" s="35"/>
      <c r="JE143" s="35"/>
      <c r="JF143" s="35"/>
      <c r="JG143" s="35"/>
      <c r="JH143" s="35"/>
      <c r="JI143" s="35"/>
      <c r="JJ143" s="35"/>
      <c r="JK143" s="35"/>
      <c r="JL143" s="35"/>
      <c r="JM143" s="35"/>
      <c r="JN143" s="35"/>
      <c r="JO143" s="35"/>
      <c r="JP143" s="35"/>
      <c r="JQ143" s="35"/>
      <c r="JR143" s="35"/>
      <c r="JS143" s="35"/>
      <c r="JT143" s="35"/>
      <c r="JU143" s="35"/>
      <c r="JV143" s="35"/>
      <c r="JW143" s="35"/>
      <c r="JX143" s="35"/>
      <c r="JY143" s="35"/>
      <c r="JZ143" s="35"/>
      <c r="KA143" s="35"/>
      <c r="KB143" s="35"/>
      <c r="KC143" s="35"/>
      <c r="KD143" s="35"/>
      <c r="KE143" s="35"/>
      <c r="KF143" s="35"/>
      <c r="KG143" s="35"/>
      <c r="KH143" s="35"/>
      <c r="KI143" s="35"/>
      <c r="KJ143" s="35"/>
      <c r="KK143" s="35"/>
      <c r="KL143" s="35"/>
      <c r="KM143" s="35"/>
      <c r="KN143" s="35"/>
      <c r="KO143" s="35"/>
      <c r="KP143" s="35"/>
      <c r="KQ143" s="35"/>
      <c r="KR143" s="35"/>
      <c r="KS143" s="35"/>
      <c r="KT143" s="35"/>
      <c r="KU143" s="35"/>
      <c r="KV143" s="35"/>
      <c r="KW143" s="35"/>
      <c r="KX143" s="35"/>
      <c r="KY143" s="35"/>
      <c r="KZ143" s="35"/>
      <c r="LA143" s="35"/>
      <c r="LB143" s="35"/>
      <c r="LC143" s="35"/>
      <c r="LD143" s="35"/>
      <c r="LE143" s="35"/>
      <c r="LF143" s="35"/>
      <c r="LG143" s="35"/>
      <c r="LH143" s="35"/>
      <c r="LI143" s="35"/>
      <c r="LJ143" s="35"/>
      <c r="LK143" s="35"/>
      <c r="LL143" s="35"/>
      <c r="LM143" s="35"/>
      <c r="LN143" s="35"/>
      <c r="LO143" s="35"/>
      <c r="LP143" s="35"/>
      <c r="LQ143" s="35"/>
      <c r="LR143" s="35"/>
      <c r="LS143" s="35"/>
      <c r="LT143" s="35"/>
      <c r="LU143" s="35"/>
      <c r="LV143" s="35"/>
      <c r="LW143" s="35"/>
      <c r="LX143" s="35"/>
      <c r="LY143" s="35"/>
      <c r="LZ143" s="35"/>
      <c r="MA143" s="35"/>
      <c r="MB143" s="35"/>
      <c r="MC143" s="35"/>
      <c r="MD143" s="35"/>
      <c r="ME143" s="35"/>
      <c r="MF143" s="35"/>
      <c r="MG143" s="35"/>
      <c r="MH143" s="35"/>
      <c r="MI143" s="35"/>
      <c r="MJ143" s="35"/>
      <c r="MK143" s="35"/>
      <c r="ML143" s="35"/>
      <c r="MM143" s="35"/>
      <c r="MN143" s="35"/>
      <c r="MO143" s="35"/>
      <c r="MP143" s="35"/>
      <c r="MQ143" s="35"/>
      <c r="MR143" s="35"/>
      <c r="MS143" s="35"/>
      <c r="MT143" s="35"/>
      <c r="MU143" s="35"/>
      <c r="MV143" s="35"/>
      <c r="MW143" s="35"/>
      <c r="MX143" s="35"/>
      <c r="MY143" s="35"/>
      <c r="MZ143" s="35"/>
      <c r="NA143" s="35"/>
      <c r="NB143" s="35"/>
      <c r="NC143" s="35"/>
      <c r="ND143" s="35"/>
      <c r="NE143" s="35"/>
      <c r="NF143" s="35"/>
      <c r="NG143" s="35"/>
      <c r="NH143" s="35"/>
      <c r="NI143" s="35"/>
      <c r="NJ143" s="35"/>
      <c r="NK143" s="35"/>
      <c r="NL143" s="35"/>
      <c r="NM143" s="35"/>
      <c r="NN143" s="35"/>
      <c r="NO143" s="35"/>
      <c r="NP143" s="35"/>
      <c r="NQ143" s="35"/>
      <c r="NR143" s="35"/>
      <c r="NS143" s="35"/>
      <c r="NT143" s="35"/>
      <c r="NU143" s="35"/>
      <c r="NV143" s="35"/>
      <c r="NW143" s="35"/>
      <c r="NX143" s="35"/>
      <c r="NY143" s="35"/>
      <c r="NZ143" s="35"/>
      <c r="OA143" s="35"/>
      <c r="OB143" s="35"/>
      <c r="OC143" s="35"/>
      <c r="OD143" s="35"/>
      <c r="OE143" s="35"/>
      <c r="OF143" s="35"/>
      <c r="OG143" s="35"/>
      <c r="OH143" s="35"/>
      <c r="OI143" s="35"/>
      <c r="OJ143" s="35"/>
      <c r="OK143" s="35"/>
      <c r="OL143" s="35"/>
      <c r="OM143" s="35"/>
      <c r="ON143" s="35"/>
      <c r="OO143" s="35"/>
      <c r="OP143" s="35"/>
      <c r="OQ143" s="35"/>
      <c r="OR143" s="35"/>
      <c r="OS143" s="35"/>
      <c r="OT143" s="35"/>
      <c r="OU143" s="35"/>
      <c r="OV143" s="35"/>
      <c r="OW143" s="35"/>
      <c r="OX143" s="35"/>
      <c r="OY143" s="35"/>
      <c r="OZ143" s="35"/>
      <c r="PA143" s="35"/>
      <c r="PB143" s="35"/>
      <c r="PC143" s="35"/>
      <c r="PD143" s="35"/>
      <c r="PE143" s="35"/>
      <c r="PF143" s="35"/>
      <c r="PG143" s="35"/>
      <c r="PH143" s="35"/>
      <c r="PI143" s="35"/>
      <c r="PJ143" s="35"/>
      <c r="PK143" s="35"/>
      <c r="PL143" s="35"/>
      <c r="PM143" s="35"/>
      <c r="PN143" s="35"/>
      <c r="PO143" s="35"/>
      <c r="PP143" s="35"/>
      <c r="PQ143" s="35"/>
      <c r="PR143" s="35"/>
      <c r="PS143" s="35"/>
      <c r="PT143" s="35"/>
      <c r="PU143" s="35"/>
      <c r="PV143" s="35"/>
      <c r="PW143" s="35"/>
      <c r="PX143" s="35"/>
      <c r="PY143" s="35"/>
      <c r="PZ143" s="35"/>
      <c r="QA143" s="35"/>
      <c r="QB143" s="35"/>
      <c r="QC143" s="35"/>
      <c r="QD143" s="35"/>
      <c r="QE143" s="35"/>
      <c r="QF143" s="35"/>
      <c r="QG143" s="35"/>
      <c r="QH143" s="35"/>
      <c r="QI143" s="35"/>
      <c r="QJ143" s="35"/>
      <c r="QK143" s="35"/>
      <c r="QL143" s="35"/>
      <c r="QM143" s="35"/>
      <c r="QN143" s="35"/>
      <c r="QO143" s="35"/>
      <c r="QP143" s="35"/>
      <c r="QQ143" s="35"/>
      <c r="QR143" s="35"/>
      <c r="QS143" s="35"/>
      <c r="QT143" s="35"/>
      <c r="QU143" s="35"/>
      <c r="QV143" s="35"/>
      <c r="QW143" s="35"/>
      <c r="QX143" s="35"/>
      <c r="QY143" s="35"/>
      <c r="QZ143" s="35"/>
      <c r="RA143" s="35"/>
      <c r="RB143" s="35"/>
      <c r="RC143" s="35"/>
      <c r="RD143" s="35"/>
      <c r="RE143" s="35"/>
      <c r="RF143" s="35"/>
      <c r="RG143" s="35"/>
      <c r="RH143" s="35"/>
      <c r="RI143" s="35"/>
      <c r="RJ143" s="35"/>
      <c r="RK143" s="35"/>
      <c r="RL143" s="35"/>
      <c r="RM143" s="35"/>
      <c r="RN143" s="35"/>
      <c r="RO143" s="35"/>
      <c r="RP143" s="35"/>
      <c r="RQ143" s="35"/>
      <c r="RR143" s="35"/>
      <c r="RS143" s="35"/>
      <c r="RT143" s="35"/>
      <c r="RU143" s="35"/>
      <c r="RV143" s="35"/>
      <c r="RW143" s="35"/>
      <c r="RX143" s="35"/>
      <c r="RY143" s="35"/>
      <c r="RZ143" s="35"/>
      <c r="SA143" s="35"/>
      <c r="SB143" s="35"/>
      <c r="SC143" s="35"/>
      <c r="SD143" s="35"/>
      <c r="SE143" s="35"/>
      <c r="SF143" s="35"/>
      <c r="SG143" s="35"/>
      <c r="SH143" s="35"/>
      <c r="SI143" s="35"/>
      <c r="SJ143" s="35"/>
      <c r="SK143" s="35"/>
      <c r="SL143" s="35"/>
      <c r="SM143" s="35"/>
      <c r="SN143" s="35"/>
      <c r="SO143" s="35"/>
      <c r="SP143" s="35"/>
      <c r="SQ143" s="35"/>
      <c r="SR143" s="35"/>
      <c r="SS143" s="35"/>
      <c r="ST143" s="35"/>
      <c r="SU143" s="35"/>
      <c r="SV143" s="35"/>
      <c r="SW143" s="35"/>
      <c r="SX143" s="35"/>
      <c r="SY143" s="35"/>
      <c r="SZ143" s="35"/>
      <c r="TA143" s="35"/>
      <c r="TB143" s="35"/>
      <c r="TC143" s="35"/>
      <c r="TD143" s="35"/>
      <c r="TE143" s="35"/>
      <c r="TF143" s="35"/>
      <c r="TG143" s="35"/>
      <c r="TH143" s="35"/>
      <c r="TI143" s="35"/>
      <c r="TJ143" s="35"/>
      <c r="TK143" s="35"/>
      <c r="TL143" s="35"/>
      <c r="TM143" s="35"/>
      <c r="TN143" s="35"/>
      <c r="TO143" s="35"/>
      <c r="TP143" s="35"/>
      <c r="TQ143" s="35"/>
      <c r="TR143" s="35"/>
      <c r="TS143" s="35"/>
      <c r="TT143" s="35"/>
      <c r="TU143" s="35"/>
      <c r="TV143" s="35"/>
      <c r="TW143" s="35"/>
      <c r="TX143" s="35"/>
      <c r="TY143" s="35"/>
      <c r="TZ143" s="35"/>
      <c r="UA143" s="35"/>
      <c r="UB143" s="35"/>
      <c r="UC143" s="35"/>
      <c r="UD143" s="35"/>
      <c r="UE143" s="35"/>
      <c r="UF143" s="35"/>
      <c r="UG143" s="35"/>
      <c r="UH143" s="35"/>
      <c r="UI143" s="35"/>
      <c r="UJ143" s="35"/>
      <c r="UK143" s="35"/>
      <c r="UL143" s="35"/>
      <c r="UM143" s="35"/>
      <c r="UN143" s="35"/>
      <c r="UO143" s="35"/>
      <c r="UP143" s="35"/>
      <c r="UQ143" s="35"/>
      <c r="UR143" s="35"/>
      <c r="US143" s="35"/>
      <c r="UT143" s="35"/>
      <c r="UU143" s="35"/>
      <c r="UV143" s="35"/>
      <c r="UW143" s="35"/>
      <c r="UX143" s="35"/>
      <c r="UY143" s="35"/>
      <c r="UZ143" s="35"/>
      <c r="VA143" s="35"/>
      <c r="VB143" s="35"/>
      <c r="VC143" s="35"/>
      <c r="VD143" s="35"/>
      <c r="VE143" s="35"/>
      <c r="VF143" s="35"/>
      <c r="VG143" s="35"/>
      <c r="VH143" s="35"/>
      <c r="VI143" s="35"/>
      <c r="VJ143" s="35"/>
      <c r="VK143" s="35"/>
      <c r="VL143" s="35"/>
      <c r="VM143" s="35"/>
      <c r="VN143" s="35"/>
      <c r="VO143" s="35"/>
      <c r="VP143" s="35"/>
      <c r="VQ143" s="35"/>
      <c r="VR143" s="35"/>
      <c r="VS143" s="35"/>
      <c r="VT143" s="35"/>
      <c r="VU143" s="35"/>
      <c r="VV143" s="35"/>
      <c r="VW143" s="35"/>
      <c r="VX143" s="35"/>
      <c r="VY143" s="35"/>
      <c r="VZ143" s="35"/>
      <c r="WA143" s="35"/>
      <c r="WB143" s="35"/>
      <c r="WC143" s="35"/>
      <c r="WD143" s="35"/>
      <c r="WE143" s="35"/>
      <c r="WF143" s="35"/>
      <c r="WG143" s="35"/>
      <c r="WH143" s="35"/>
      <c r="WI143" s="35"/>
      <c r="WJ143" s="35"/>
      <c r="WK143" s="35"/>
      <c r="WL143" s="35"/>
      <c r="WM143" s="35"/>
      <c r="WN143" s="35"/>
      <c r="WO143" s="35"/>
      <c r="WP143" s="35"/>
      <c r="WQ143" s="35"/>
      <c r="WR143" s="35"/>
      <c r="WS143" s="35"/>
      <c r="WT143" s="35"/>
      <c r="WU143" s="35"/>
      <c r="WV143" s="35"/>
      <c r="WW143" s="35"/>
      <c r="WX143" s="35"/>
      <c r="WY143" s="35"/>
      <c r="WZ143" s="35"/>
      <c r="XA143" s="35"/>
      <c r="XB143" s="35"/>
      <c r="XC143" s="35"/>
      <c r="XD143" s="35"/>
      <c r="XE143" s="35"/>
      <c r="XF143" s="35"/>
      <c r="XG143" s="35"/>
      <c r="XH143" s="35"/>
      <c r="XI143" s="35"/>
      <c r="XJ143" s="35"/>
      <c r="XK143" s="35"/>
      <c r="XL143" s="35"/>
      <c r="XM143" s="35"/>
      <c r="XN143" s="35"/>
      <c r="XO143" s="35"/>
      <c r="XP143" s="35"/>
      <c r="XQ143" s="35"/>
      <c r="XR143" s="35"/>
      <c r="XS143" s="35"/>
      <c r="XT143" s="35"/>
      <c r="XU143" s="35"/>
      <c r="XV143" s="35"/>
      <c r="XW143" s="35"/>
      <c r="XX143" s="35"/>
      <c r="XY143" s="35"/>
      <c r="XZ143" s="35"/>
      <c r="YA143" s="35"/>
      <c r="YB143" s="35"/>
      <c r="YC143" s="35"/>
      <c r="YD143" s="35"/>
      <c r="YE143" s="35"/>
      <c r="YF143" s="35"/>
      <c r="YG143" s="35"/>
      <c r="YH143" s="35"/>
      <c r="YI143" s="35"/>
      <c r="YJ143" s="35"/>
      <c r="YK143" s="35"/>
      <c r="YL143" s="35"/>
      <c r="YM143" s="35"/>
      <c r="YN143" s="35"/>
      <c r="YO143" s="35"/>
      <c r="YP143" s="35"/>
      <c r="YQ143" s="35"/>
      <c r="YR143" s="35"/>
      <c r="YS143" s="35"/>
      <c r="YT143" s="35"/>
      <c r="YU143" s="35"/>
      <c r="YV143" s="35"/>
      <c r="YW143" s="35"/>
      <c r="YX143" s="35"/>
      <c r="YY143" s="35"/>
      <c r="YZ143" s="35"/>
      <c r="ZA143" s="35"/>
      <c r="ZB143" s="35"/>
      <c r="ZC143" s="35"/>
      <c r="ZD143" s="35"/>
      <c r="ZE143" s="35"/>
      <c r="ZF143" s="35"/>
      <c r="ZG143" s="35"/>
      <c r="ZH143" s="35"/>
      <c r="ZI143" s="35"/>
      <c r="ZJ143" s="35"/>
      <c r="ZK143" s="35"/>
      <c r="ZL143" s="35"/>
      <c r="ZM143" s="35"/>
      <c r="ZN143" s="35"/>
      <c r="ZO143" s="35"/>
      <c r="ZP143" s="35"/>
      <c r="ZQ143" s="35"/>
      <c r="ZR143" s="35"/>
      <c r="ZS143" s="35"/>
      <c r="ZT143" s="35"/>
      <c r="ZU143" s="35"/>
      <c r="ZV143" s="35"/>
      <c r="ZW143" s="35"/>
      <c r="ZX143" s="35"/>
      <c r="ZY143" s="35"/>
      <c r="ZZ143" s="35"/>
      <c r="AAA143" s="35"/>
      <c r="AAB143" s="35"/>
      <c r="AAC143" s="35"/>
      <c r="AAD143" s="35"/>
      <c r="AAE143" s="35"/>
      <c r="AAF143" s="35"/>
      <c r="AAG143" s="35"/>
      <c r="AAH143" s="35"/>
      <c r="AAI143" s="35"/>
      <c r="AAJ143" s="35"/>
      <c r="AAK143" s="35"/>
      <c r="AAL143" s="35"/>
      <c r="AAM143" s="35"/>
      <c r="AAN143" s="35"/>
      <c r="AAO143" s="35"/>
      <c r="AAP143" s="35"/>
      <c r="AAQ143" s="35"/>
      <c r="AAR143" s="35"/>
      <c r="AAS143" s="35"/>
      <c r="AAT143" s="35"/>
      <c r="AAU143" s="35"/>
      <c r="AAV143" s="35"/>
      <c r="AAW143" s="35"/>
      <c r="AAX143" s="35"/>
      <c r="AAY143" s="35"/>
      <c r="AAZ143" s="35"/>
      <c r="ABA143" s="35"/>
      <c r="ABB143" s="35"/>
      <c r="ABC143" s="35"/>
      <c r="ABD143" s="35"/>
      <c r="ABE143" s="35"/>
      <c r="ABF143" s="35"/>
      <c r="ABG143" s="35"/>
      <c r="ABH143" s="35"/>
      <c r="ABI143" s="35"/>
      <c r="ABJ143" s="35"/>
      <c r="ABK143" s="35"/>
      <c r="ABL143" s="35"/>
      <c r="ABM143" s="35"/>
      <c r="ABN143" s="35"/>
      <c r="ABO143" s="35"/>
      <c r="ABP143" s="35"/>
      <c r="ABQ143" s="35"/>
      <c r="ABR143" s="35"/>
      <c r="ABS143" s="35"/>
      <c r="ABT143" s="35"/>
      <c r="ABU143" s="35"/>
      <c r="ABV143" s="35"/>
      <c r="ABW143" s="35"/>
      <c r="ABX143" s="35"/>
      <c r="ABY143" s="35"/>
      <c r="ABZ143" s="35"/>
      <c r="ACA143" s="35"/>
      <c r="ACB143" s="35"/>
      <c r="ACC143" s="35"/>
      <c r="ACD143" s="35"/>
      <c r="ACE143" s="35"/>
      <c r="ACF143" s="35"/>
      <c r="ACG143" s="35"/>
      <c r="ACH143" s="35"/>
      <c r="ACI143" s="35"/>
      <c r="ACJ143" s="35"/>
      <c r="ACK143" s="35"/>
      <c r="ACL143" s="35"/>
      <c r="ACM143" s="35"/>
      <c r="ACN143" s="35"/>
      <c r="ACO143" s="35"/>
      <c r="ACP143" s="35"/>
      <c r="ACQ143" s="35"/>
      <c r="ACR143" s="35"/>
      <c r="ACS143" s="35"/>
      <c r="ACT143" s="35"/>
      <c r="ACU143" s="35"/>
      <c r="ACV143" s="35"/>
      <c r="ACW143" s="35"/>
      <c r="ACX143" s="35"/>
      <c r="ACY143" s="35"/>
      <c r="ACZ143" s="35"/>
      <c r="ADA143" s="35"/>
      <c r="ADB143" s="35"/>
      <c r="ADC143" s="35"/>
      <c r="ADD143" s="35"/>
      <c r="ADE143" s="35"/>
      <c r="ADF143" s="35"/>
      <c r="ADG143" s="35"/>
      <c r="ADH143" s="35"/>
      <c r="ADI143" s="35"/>
      <c r="ADJ143" s="35"/>
      <c r="ADK143" s="35"/>
      <c r="ADL143" s="35"/>
      <c r="ADM143" s="35"/>
      <c r="ADN143" s="35"/>
      <c r="ADO143" s="35"/>
      <c r="ADP143" s="35"/>
      <c r="ADQ143" s="35"/>
      <c r="ADR143" s="35"/>
      <c r="ADS143" s="35"/>
      <c r="ADT143" s="35"/>
      <c r="ADU143" s="35"/>
      <c r="ADV143" s="35"/>
      <c r="ADW143" s="35"/>
      <c r="ADX143" s="35"/>
      <c r="ADY143" s="35"/>
      <c r="ADZ143" s="35"/>
      <c r="AEA143" s="35"/>
      <c r="AEB143" s="35"/>
      <c r="AEC143" s="35"/>
      <c r="AED143" s="35"/>
      <c r="AEE143" s="35"/>
      <c r="AEF143" s="35"/>
      <c r="AEG143" s="35"/>
      <c r="AEH143" s="35"/>
      <c r="AEI143" s="35"/>
      <c r="AEJ143" s="35"/>
      <c r="AEK143" s="35"/>
      <c r="AEL143" s="35"/>
      <c r="AEM143" s="35"/>
      <c r="AEN143" s="35"/>
      <c r="AEO143" s="35"/>
      <c r="AEP143" s="35"/>
      <c r="AEQ143" s="35"/>
      <c r="AER143" s="35"/>
      <c r="AES143" s="35"/>
      <c r="AET143" s="35"/>
      <c r="AEU143" s="35"/>
      <c r="AEV143" s="35"/>
      <c r="AEW143" s="35"/>
      <c r="AEX143" s="35"/>
      <c r="AEY143" s="35"/>
      <c r="AEZ143" s="35"/>
      <c r="AFA143" s="35"/>
      <c r="AFB143" s="35"/>
      <c r="AFC143" s="35"/>
      <c r="AFD143" s="35"/>
      <c r="AFE143" s="35"/>
      <c r="AFF143" s="35"/>
      <c r="AFG143" s="35"/>
      <c r="AFH143" s="35"/>
      <c r="AFI143" s="35"/>
      <c r="AFJ143" s="35"/>
      <c r="AFK143" s="35"/>
      <c r="AFL143" s="35"/>
      <c r="AFM143" s="35"/>
      <c r="AFN143" s="35"/>
      <c r="AFO143" s="35"/>
      <c r="AFP143" s="35"/>
      <c r="AFQ143" s="35"/>
      <c r="AFR143" s="35"/>
      <c r="AFS143" s="35"/>
      <c r="AFT143" s="35"/>
      <c r="AFU143" s="35"/>
      <c r="AFV143" s="35"/>
      <c r="AFW143" s="35"/>
      <c r="AFX143" s="35"/>
      <c r="AFY143" s="35"/>
      <c r="AFZ143" s="35"/>
      <c r="AGA143" s="35"/>
      <c r="AGB143" s="35"/>
      <c r="AGC143" s="35"/>
      <c r="AGD143" s="35"/>
      <c r="AGE143" s="35"/>
      <c r="AGF143" s="35"/>
      <c r="AGG143" s="35"/>
      <c r="AGH143" s="35"/>
      <c r="AGI143" s="35"/>
      <c r="AGJ143" s="35"/>
      <c r="AGK143" s="35"/>
      <c r="AGL143" s="35"/>
      <c r="AGM143" s="35"/>
      <c r="AGN143" s="35"/>
      <c r="AGO143" s="35"/>
      <c r="AGP143" s="35"/>
      <c r="AGQ143" s="35"/>
      <c r="AGR143" s="35"/>
      <c r="AGS143" s="35"/>
      <c r="AGT143" s="35"/>
      <c r="AGU143" s="35"/>
      <c r="AGV143" s="35"/>
      <c r="AGW143" s="35"/>
      <c r="AGX143" s="35"/>
      <c r="AGY143" s="35"/>
      <c r="AGZ143" s="35"/>
      <c r="AHA143" s="35"/>
      <c r="AHB143" s="35"/>
      <c r="AHC143" s="35"/>
      <c r="AHD143" s="35"/>
      <c r="AHE143" s="35"/>
      <c r="AHF143" s="35"/>
      <c r="AHG143" s="35"/>
      <c r="AHH143" s="35"/>
      <c r="AHI143" s="35"/>
      <c r="AHJ143" s="35"/>
      <c r="AHK143" s="35"/>
      <c r="AHL143" s="35"/>
      <c r="AHM143" s="35"/>
      <c r="AHN143" s="35"/>
      <c r="AHO143" s="35"/>
      <c r="AHP143" s="35"/>
      <c r="AHQ143" s="35"/>
      <c r="AHR143" s="35"/>
      <c r="AHS143" s="35"/>
      <c r="AHT143" s="35"/>
      <c r="AHU143" s="35"/>
      <c r="AHV143" s="35"/>
      <c r="AHW143" s="35"/>
      <c r="AHX143" s="35"/>
      <c r="AHY143" s="35"/>
      <c r="AHZ143" s="35"/>
      <c r="AIA143" s="35"/>
      <c r="AIB143" s="35"/>
      <c r="AIC143" s="35"/>
      <c r="AID143" s="35"/>
      <c r="AIE143" s="35"/>
      <c r="AIF143" s="35"/>
      <c r="AIG143" s="35"/>
      <c r="AIH143" s="35"/>
      <c r="AII143" s="35"/>
      <c r="AIJ143" s="35"/>
      <c r="AIK143" s="35"/>
      <c r="AIL143" s="35"/>
      <c r="AIM143" s="35"/>
      <c r="AIN143" s="35"/>
      <c r="AIO143" s="35"/>
      <c r="AIP143" s="35"/>
      <c r="AIQ143" s="35"/>
      <c r="AIR143" s="35"/>
      <c r="AIS143" s="35"/>
      <c r="AIT143" s="35"/>
      <c r="AIU143" s="35"/>
      <c r="AIV143" s="35"/>
      <c r="AIW143" s="35"/>
      <c r="AIX143" s="35"/>
      <c r="AIY143" s="35"/>
      <c r="AIZ143" s="35"/>
      <c r="AJA143" s="35"/>
      <c r="AJB143" s="35"/>
      <c r="AJC143" s="35"/>
      <c r="AJD143" s="35"/>
      <c r="AJE143" s="35"/>
      <c r="AJF143" s="35"/>
      <c r="AJG143" s="35"/>
      <c r="AJH143" s="35"/>
      <c r="AJI143" s="35"/>
      <c r="AJJ143" s="35"/>
      <c r="AJK143" s="35"/>
      <c r="AJL143" s="35"/>
      <c r="AJM143" s="35"/>
      <c r="AJN143" s="35"/>
      <c r="AJO143" s="35"/>
      <c r="AJP143" s="35"/>
      <c r="AJQ143" s="35"/>
      <c r="AJR143" s="35"/>
      <c r="AJS143" s="35"/>
      <c r="AJT143" s="35"/>
      <c r="AJU143" s="35"/>
      <c r="AJV143" s="35"/>
      <c r="AJW143" s="35"/>
      <c r="AJX143" s="35"/>
      <c r="AJY143" s="35"/>
      <c r="AJZ143" s="35"/>
      <c r="AKA143" s="35"/>
      <c r="AKB143" s="35"/>
      <c r="AKC143" s="35"/>
      <c r="AKD143" s="35"/>
      <c r="AKE143" s="35"/>
      <c r="AKF143" s="35"/>
      <c r="AKG143" s="35"/>
      <c r="AKH143" s="35"/>
      <c r="AKI143" s="35"/>
      <c r="AKJ143" s="35"/>
      <c r="AKK143" s="35"/>
      <c r="AKL143" s="35"/>
      <c r="AKM143" s="35"/>
      <c r="AKN143" s="35"/>
      <c r="AKO143" s="35"/>
      <c r="AKP143" s="35"/>
      <c r="AKQ143" s="35"/>
      <c r="AKR143" s="35"/>
      <c r="AKS143" s="35"/>
      <c r="AKT143" s="35"/>
      <c r="AKU143" s="35"/>
      <c r="AKV143" s="35"/>
      <c r="AKW143" s="35"/>
      <c r="AKX143" s="35"/>
      <c r="AKY143" s="35"/>
      <c r="AKZ143" s="35"/>
      <c r="ALA143" s="35"/>
      <c r="ALB143" s="35"/>
      <c r="ALC143" s="35"/>
      <c r="ALD143" s="35"/>
      <c r="ALE143" s="35"/>
      <c r="ALF143" s="35"/>
      <c r="ALG143" s="35"/>
      <c r="ALH143" s="35"/>
      <c r="ALI143" s="35"/>
      <c r="ALJ143" s="35"/>
      <c r="ALK143" s="35"/>
      <c r="ALL143" s="35"/>
      <c r="ALM143" s="35"/>
      <c r="ALN143" s="35"/>
      <c r="ALO143" s="35"/>
      <c r="ALP143" s="35"/>
      <c r="ALQ143" s="35"/>
      <c r="ALR143" s="35"/>
      <c r="ALS143" s="35"/>
      <c r="ALT143" s="35"/>
      <c r="ALU143" s="35"/>
      <c r="ALV143" s="35"/>
      <c r="ALW143" s="35"/>
      <c r="ALX143" s="35"/>
      <c r="ALY143" s="35"/>
      <c r="ALZ143" s="35"/>
      <c r="AMA143" s="35"/>
      <c r="AMB143" s="35"/>
      <c r="AMC143" s="35"/>
      <c r="AMD143" s="35"/>
      <c r="AME143" s="35"/>
      <c r="AMF143" s="35"/>
      <c r="AMG143" s="35"/>
      <c r="AMH143" s="35"/>
      <c r="AMI143" s="35"/>
      <c r="AMJ143" s="35"/>
      <c r="AMK143" s="35"/>
    </row>
    <row r="144" s="1" customFormat="1" ht="20.1" customHeight="1" spans="1:1025">
      <c r="A144" s="11"/>
      <c r="B144" s="11">
        <v>141</v>
      </c>
      <c r="C144" s="12"/>
      <c r="D144" s="13"/>
      <c r="E144" s="14"/>
      <c r="F144" s="14"/>
      <c r="G144" s="13"/>
      <c r="H144" s="15"/>
      <c r="I144" s="20"/>
      <c r="J144" s="13"/>
      <c r="K144" s="24">
        <v>8.112</v>
      </c>
      <c r="L144" s="22">
        <f>K144/0.003375</f>
        <v>2403.55555555556</v>
      </c>
      <c r="M144" s="25">
        <v>256.4</v>
      </c>
      <c r="N144" s="15">
        <f>M144/22.5</f>
        <v>11.3955555555556</v>
      </c>
      <c r="O144" s="15"/>
      <c r="P144" s="15"/>
      <c r="Q144" s="30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3"/>
      <c r="AG144" s="34"/>
      <c r="AH144" s="34"/>
      <c r="AI144" s="34"/>
      <c r="AJ144" s="34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  <c r="BD144" s="35"/>
      <c r="BE144" s="35"/>
      <c r="BF144" s="35"/>
      <c r="BG144" s="35"/>
      <c r="BH144" s="35"/>
      <c r="BI144" s="35"/>
      <c r="BJ144" s="35"/>
      <c r="BK144" s="35"/>
      <c r="BL144" s="35"/>
      <c r="BM144" s="35"/>
      <c r="BN144" s="35"/>
      <c r="BO144" s="35"/>
      <c r="BP144" s="35"/>
      <c r="BQ144" s="35"/>
      <c r="BR144" s="35"/>
      <c r="BS144" s="35"/>
      <c r="BT144" s="35"/>
      <c r="BU144" s="35"/>
      <c r="BV144" s="35"/>
      <c r="BW144" s="35"/>
      <c r="BX144" s="35"/>
      <c r="BY144" s="35"/>
      <c r="BZ144" s="35"/>
      <c r="CA144" s="35"/>
      <c r="CB144" s="35"/>
      <c r="CC144" s="35"/>
      <c r="CD144" s="35"/>
      <c r="CE144" s="35"/>
      <c r="CF144" s="35"/>
      <c r="CG144" s="35"/>
      <c r="CH144" s="35"/>
      <c r="CI144" s="35"/>
      <c r="CJ144" s="35"/>
      <c r="CK144" s="35"/>
      <c r="CL144" s="35"/>
      <c r="CM144" s="35"/>
      <c r="CN144" s="35"/>
      <c r="CO144" s="35"/>
      <c r="CP144" s="35"/>
      <c r="CQ144" s="35"/>
      <c r="CR144" s="35"/>
      <c r="CS144" s="35"/>
      <c r="CT144" s="35"/>
      <c r="CU144" s="35"/>
      <c r="CV144" s="35"/>
      <c r="CW144" s="35"/>
      <c r="CX144" s="35"/>
      <c r="CY144" s="35"/>
      <c r="CZ144" s="35"/>
      <c r="DA144" s="35"/>
      <c r="DB144" s="35"/>
      <c r="DC144" s="35"/>
      <c r="DD144" s="35"/>
      <c r="DE144" s="35"/>
      <c r="DF144" s="35"/>
      <c r="DG144" s="35"/>
      <c r="DH144" s="35"/>
      <c r="DI144" s="35"/>
      <c r="DJ144" s="35"/>
      <c r="DK144" s="35"/>
      <c r="DL144" s="35"/>
      <c r="DM144" s="35"/>
      <c r="DN144" s="35"/>
      <c r="DO144" s="35"/>
      <c r="DP144" s="35"/>
      <c r="DQ144" s="35"/>
      <c r="DR144" s="35"/>
      <c r="DS144" s="35"/>
      <c r="DT144" s="35"/>
      <c r="DU144" s="35"/>
      <c r="DV144" s="35"/>
      <c r="DW144" s="35"/>
      <c r="DX144" s="35"/>
      <c r="DY144" s="35"/>
      <c r="DZ144" s="35"/>
      <c r="EA144" s="35"/>
      <c r="EB144" s="35"/>
      <c r="EC144" s="35"/>
      <c r="ED144" s="35"/>
      <c r="EE144" s="35"/>
      <c r="EF144" s="35"/>
      <c r="EG144" s="35"/>
      <c r="EH144" s="35"/>
      <c r="EI144" s="35"/>
      <c r="EJ144" s="35"/>
      <c r="EK144" s="35"/>
      <c r="EL144" s="35"/>
      <c r="EM144" s="35"/>
      <c r="EN144" s="35"/>
      <c r="EO144" s="35"/>
      <c r="EP144" s="35"/>
      <c r="EQ144" s="35"/>
      <c r="ER144" s="35"/>
      <c r="ES144" s="35"/>
      <c r="ET144" s="35"/>
      <c r="EU144" s="35"/>
      <c r="EV144" s="35"/>
      <c r="EW144" s="35"/>
      <c r="EX144" s="35"/>
      <c r="EY144" s="35"/>
      <c r="EZ144" s="35"/>
      <c r="FA144" s="35"/>
      <c r="FB144" s="35"/>
      <c r="FC144" s="35"/>
      <c r="FD144" s="35"/>
      <c r="FE144" s="35"/>
      <c r="FF144" s="35"/>
      <c r="FG144" s="35"/>
      <c r="FH144" s="35"/>
      <c r="FI144" s="35"/>
      <c r="FJ144" s="35"/>
      <c r="FK144" s="35"/>
      <c r="FL144" s="35"/>
      <c r="FM144" s="35"/>
      <c r="FN144" s="35"/>
      <c r="FO144" s="35"/>
      <c r="FP144" s="35"/>
      <c r="FQ144" s="35"/>
      <c r="FR144" s="35"/>
      <c r="FS144" s="35"/>
      <c r="FT144" s="35"/>
      <c r="FU144" s="35"/>
      <c r="FV144" s="35"/>
      <c r="FW144" s="35"/>
      <c r="FX144" s="35"/>
      <c r="FY144" s="35"/>
      <c r="FZ144" s="35"/>
      <c r="GA144" s="35"/>
      <c r="GB144" s="35"/>
      <c r="GC144" s="35"/>
      <c r="GD144" s="35"/>
      <c r="GE144" s="35"/>
      <c r="GF144" s="35"/>
      <c r="GG144" s="35"/>
      <c r="GH144" s="35"/>
      <c r="GI144" s="35"/>
      <c r="GJ144" s="35"/>
      <c r="GK144" s="35"/>
      <c r="GL144" s="35"/>
      <c r="GM144" s="35"/>
      <c r="GN144" s="35"/>
      <c r="GO144" s="35"/>
      <c r="GP144" s="35"/>
      <c r="GQ144" s="35"/>
      <c r="GR144" s="35"/>
      <c r="GS144" s="35"/>
      <c r="GT144" s="35"/>
      <c r="GU144" s="35"/>
      <c r="GV144" s="35"/>
      <c r="GW144" s="35"/>
      <c r="GX144" s="35"/>
      <c r="GY144" s="35"/>
      <c r="GZ144" s="35"/>
      <c r="HA144" s="35"/>
      <c r="HB144" s="35"/>
      <c r="HC144" s="35"/>
      <c r="HD144" s="35"/>
      <c r="HE144" s="35"/>
      <c r="HF144" s="35"/>
      <c r="HG144" s="35"/>
      <c r="HH144" s="35"/>
      <c r="HI144" s="35"/>
      <c r="HJ144" s="35"/>
      <c r="HK144" s="35"/>
      <c r="HL144" s="35"/>
      <c r="HM144" s="35"/>
      <c r="HN144" s="35"/>
      <c r="HO144" s="35"/>
      <c r="HP144" s="35"/>
      <c r="HQ144" s="35"/>
      <c r="HR144" s="35"/>
      <c r="HS144" s="35"/>
      <c r="HT144" s="35"/>
      <c r="HU144" s="35"/>
      <c r="HV144" s="35"/>
      <c r="HW144" s="35"/>
      <c r="HX144" s="35"/>
      <c r="HY144" s="35"/>
      <c r="HZ144" s="35"/>
      <c r="IA144" s="35"/>
      <c r="IB144" s="35"/>
      <c r="IC144" s="35"/>
      <c r="ID144" s="35"/>
      <c r="IE144" s="35"/>
      <c r="IF144" s="35"/>
      <c r="IG144" s="35"/>
      <c r="IH144" s="35"/>
      <c r="II144" s="35"/>
      <c r="IJ144" s="35"/>
      <c r="IK144" s="35"/>
      <c r="IL144" s="35"/>
      <c r="IM144" s="35"/>
      <c r="IN144" s="35"/>
      <c r="IO144" s="35"/>
      <c r="IP144" s="35"/>
      <c r="IQ144" s="35"/>
      <c r="IR144" s="35"/>
      <c r="IS144" s="35"/>
      <c r="IT144" s="35"/>
      <c r="IU144" s="35"/>
      <c r="IV144" s="35"/>
      <c r="IW144" s="35"/>
      <c r="IX144" s="35"/>
      <c r="IY144" s="35"/>
      <c r="IZ144" s="35"/>
      <c r="JA144" s="35"/>
      <c r="JB144" s="35"/>
      <c r="JC144" s="35"/>
      <c r="JD144" s="35"/>
      <c r="JE144" s="35"/>
      <c r="JF144" s="35"/>
      <c r="JG144" s="35"/>
      <c r="JH144" s="35"/>
      <c r="JI144" s="35"/>
      <c r="JJ144" s="35"/>
      <c r="JK144" s="35"/>
      <c r="JL144" s="35"/>
      <c r="JM144" s="35"/>
      <c r="JN144" s="35"/>
      <c r="JO144" s="35"/>
      <c r="JP144" s="35"/>
      <c r="JQ144" s="35"/>
      <c r="JR144" s="35"/>
      <c r="JS144" s="35"/>
      <c r="JT144" s="35"/>
      <c r="JU144" s="35"/>
      <c r="JV144" s="35"/>
      <c r="JW144" s="35"/>
      <c r="JX144" s="35"/>
      <c r="JY144" s="35"/>
      <c r="JZ144" s="35"/>
      <c r="KA144" s="35"/>
      <c r="KB144" s="35"/>
      <c r="KC144" s="35"/>
      <c r="KD144" s="35"/>
      <c r="KE144" s="35"/>
      <c r="KF144" s="35"/>
      <c r="KG144" s="35"/>
      <c r="KH144" s="35"/>
      <c r="KI144" s="35"/>
      <c r="KJ144" s="35"/>
      <c r="KK144" s="35"/>
      <c r="KL144" s="35"/>
      <c r="KM144" s="35"/>
      <c r="KN144" s="35"/>
      <c r="KO144" s="35"/>
      <c r="KP144" s="35"/>
      <c r="KQ144" s="35"/>
      <c r="KR144" s="35"/>
      <c r="KS144" s="35"/>
      <c r="KT144" s="35"/>
      <c r="KU144" s="35"/>
      <c r="KV144" s="35"/>
      <c r="KW144" s="35"/>
      <c r="KX144" s="35"/>
      <c r="KY144" s="35"/>
      <c r="KZ144" s="35"/>
      <c r="LA144" s="35"/>
      <c r="LB144" s="35"/>
      <c r="LC144" s="35"/>
      <c r="LD144" s="35"/>
      <c r="LE144" s="35"/>
      <c r="LF144" s="35"/>
      <c r="LG144" s="35"/>
      <c r="LH144" s="35"/>
      <c r="LI144" s="35"/>
      <c r="LJ144" s="35"/>
      <c r="LK144" s="35"/>
      <c r="LL144" s="35"/>
      <c r="LM144" s="35"/>
      <c r="LN144" s="35"/>
      <c r="LO144" s="35"/>
      <c r="LP144" s="35"/>
      <c r="LQ144" s="35"/>
      <c r="LR144" s="35"/>
      <c r="LS144" s="35"/>
      <c r="LT144" s="35"/>
      <c r="LU144" s="35"/>
      <c r="LV144" s="35"/>
      <c r="LW144" s="35"/>
      <c r="LX144" s="35"/>
      <c r="LY144" s="35"/>
      <c r="LZ144" s="35"/>
      <c r="MA144" s="35"/>
      <c r="MB144" s="35"/>
      <c r="MC144" s="35"/>
      <c r="MD144" s="35"/>
      <c r="ME144" s="35"/>
      <c r="MF144" s="35"/>
      <c r="MG144" s="35"/>
      <c r="MH144" s="35"/>
      <c r="MI144" s="35"/>
      <c r="MJ144" s="35"/>
      <c r="MK144" s="35"/>
      <c r="ML144" s="35"/>
      <c r="MM144" s="35"/>
      <c r="MN144" s="35"/>
      <c r="MO144" s="35"/>
      <c r="MP144" s="35"/>
      <c r="MQ144" s="35"/>
      <c r="MR144" s="35"/>
      <c r="MS144" s="35"/>
      <c r="MT144" s="35"/>
      <c r="MU144" s="35"/>
      <c r="MV144" s="35"/>
      <c r="MW144" s="35"/>
      <c r="MX144" s="35"/>
      <c r="MY144" s="35"/>
      <c r="MZ144" s="35"/>
      <c r="NA144" s="35"/>
      <c r="NB144" s="35"/>
      <c r="NC144" s="35"/>
      <c r="ND144" s="35"/>
      <c r="NE144" s="35"/>
      <c r="NF144" s="35"/>
      <c r="NG144" s="35"/>
      <c r="NH144" s="35"/>
      <c r="NI144" s="35"/>
      <c r="NJ144" s="35"/>
      <c r="NK144" s="35"/>
      <c r="NL144" s="35"/>
      <c r="NM144" s="35"/>
      <c r="NN144" s="35"/>
      <c r="NO144" s="35"/>
      <c r="NP144" s="35"/>
      <c r="NQ144" s="35"/>
      <c r="NR144" s="35"/>
      <c r="NS144" s="35"/>
      <c r="NT144" s="35"/>
      <c r="NU144" s="35"/>
      <c r="NV144" s="35"/>
      <c r="NW144" s="35"/>
      <c r="NX144" s="35"/>
      <c r="NY144" s="35"/>
      <c r="NZ144" s="35"/>
      <c r="OA144" s="35"/>
      <c r="OB144" s="35"/>
      <c r="OC144" s="35"/>
      <c r="OD144" s="35"/>
      <c r="OE144" s="35"/>
      <c r="OF144" s="35"/>
      <c r="OG144" s="35"/>
      <c r="OH144" s="35"/>
      <c r="OI144" s="35"/>
      <c r="OJ144" s="35"/>
      <c r="OK144" s="35"/>
      <c r="OL144" s="35"/>
      <c r="OM144" s="35"/>
      <c r="ON144" s="35"/>
      <c r="OO144" s="35"/>
      <c r="OP144" s="35"/>
      <c r="OQ144" s="35"/>
      <c r="OR144" s="35"/>
      <c r="OS144" s="35"/>
      <c r="OT144" s="35"/>
      <c r="OU144" s="35"/>
      <c r="OV144" s="35"/>
      <c r="OW144" s="35"/>
      <c r="OX144" s="35"/>
      <c r="OY144" s="35"/>
      <c r="OZ144" s="35"/>
      <c r="PA144" s="35"/>
      <c r="PB144" s="35"/>
      <c r="PC144" s="35"/>
      <c r="PD144" s="35"/>
      <c r="PE144" s="35"/>
      <c r="PF144" s="35"/>
      <c r="PG144" s="35"/>
      <c r="PH144" s="35"/>
      <c r="PI144" s="35"/>
      <c r="PJ144" s="35"/>
      <c r="PK144" s="35"/>
      <c r="PL144" s="35"/>
      <c r="PM144" s="35"/>
      <c r="PN144" s="35"/>
      <c r="PO144" s="35"/>
      <c r="PP144" s="35"/>
      <c r="PQ144" s="35"/>
      <c r="PR144" s="35"/>
      <c r="PS144" s="35"/>
      <c r="PT144" s="35"/>
      <c r="PU144" s="35"/>
      <c r="PV144" s="35"/>
      <c r="PW144" s="35"/>
      <c r="PX144" s="35"/>
      <c r="PY144" s="35"/>
      <c r="PZ144" s="35"/>
      <c r="QA144" s="35"/>
      <c r="QB144" s="35"/>
      <c r="QC144" s="35"/>
      <c r="QD144" s="35"/>
      <c r="QE144" s="35"/>
      <c r="QF144" s="35"/>
      <c r="QG144" s="35"/>
      <c r="QH144" s="35"/>
      <c r="QI144" s="35"/>
      <c r="QJ144" s="35"/>
      <c r="QK144" s="35"/>
      <c r="QL144" s="35"/>
      <c r="QM144" s="35"/>
      <c r="QN144" s="35"/>
      <c r="QO144" s="35"/>
      <c r="QP144" s="35"/>
      <c r="QQ144" s="35"/>
      <c r="QR144" s="35"/>
      <c r="QS144" s="35"/>
      <c r="QT144" s="35"/>
      <c r="QU144" s="35"/>
      <c r="QV144" s="35"/>
      <c r="QW144" s="35"/>
      <c r="QX144" s="35"/>
      <c r="QY144" s="35"/>
      <c r="QZ144" s="35"/>
      <c r="RA144" s="35"/>
      <c r="RB144" s="35"/>
      <c r="RC144" s="35"/>
      <c r="RD144" s="35"/>
      <c r="RE144" s="35"/>
      <c r="RF144" s="35"/>
      <c r="RG144" s="35"/>
      <c r="RH144" s="35"/>
      <c r="RI144" s="35"/>
      <c r="RJ144" s="35"/>
      <c r="RK144" s="35"/>
      <c r="RL144" s="35"/>
      <c r="RM144" s="35"/>
      <c r="RN144" s="35"/>
      <c r="RO144" s="35"/>
      <c r="RP144" s="35"/>
      <c r="RQ144" s="35"/>
      <c r="RR144" s="35"/>
      <c r="RS144" s="35"/>
      <c r="RT144" s="35"/>
      <c r="RU144" s="35"/>
      <c r="RV144" s="35"/>
      <c r="RW144" s="35"/>
      <c r="RX144" s="35"/>
      <c r="RY144" s="35"/>
      <c r="RZ144" s="35"/>
      <c r="SA144" s="35"/>
      <c r="SB144" s="35"/>
      <c r="SC144" s="35"/>
      <c r="SD144" s="35"/>
      <c r="SE144" s="35"/>
      <c r="SF144" s="35"/>
      <c r="SG144" s="35"/>
      <c r="SH144" s="35"/>
      <c r="SI144" s="35"/>
      <c r="SJ144" s="35"/>
      <c r="SK144" s="35"/>
      <c r="SL144" s="35"/>
      <c r="SM144" s="35"/>
      <c r="SN144" s="35"/>
      <c r="SO144" s="35"/>
      <c r="SP144" s="35"/>
      <c r="SQ144" s="35"/>
      <c r="SR144" s="35"/>
      <c r="SS144" s="35"/>
      <c r="ST144" s="35"/>
      <c r="SU144" s="35"/>
      <c r="SV144" s="35"/>
      <c r="SW144" s="35"/>
      <c r="SX144" s="35"/>
      <c r="SY144" s="35"/>
      <c r="SZ144" s="35"/>
      <c r="TA144" s="35"/>
      <c r="TB144" s="35"/>
      <c r="TC144" s="35"/>
      <c r="TD144" s="35"/>
      <c r="TE144" s="35"/>
      <c r="TF144" s="35"/>
      <c r="TG144" s="35"/>
      <c r="TH144" s="35"/>
      <c r="TI144" s="35"/>
      <c r="TJ144" s="35"/>
      <c r="TK144" s="35"/>
      <c r="TL144" s="35"/>
      <c r="TM144" s="35"/>
      <c r="TN144" s="35"/>
      <c r="TO144" s="35"/>
      <c r="TP144" s="35"/>
      <c r="TQ144" s="35"/>
      <c r="TR144" s="35"/>
      <c r="TS144" s="35"/>
      <c r="TT144" s="35"/>
      <c r="TU144" s="35"/>
      <c r="TV144" s="35"/>
      <c r="TW144" s="35"/>
      <c r="TX144" s="35"/>
      <c r="TY144" s="35"/>
      <c r="TZ144" s="35"/>
      <c r="UA144" s="35"/>
      <c r="UB144" s="35"/>
      <c r="UC144" s="35"/>
      <c r="UD144" s="35"/>
      <c r="UE144" s="35"/>
      <c r="UF144" s="35"/>
      <c r="UG144" s="35"/>
      <c r="UH144" s="35"/>
      <c r="UI144" s="35"/>
      <c r="UJ144" s="35"/>
      <c r="UK144" s="35"/>
      <c r="UL144" s="35"/>
      <c r="UM144" s="35"/>
      <c r="UN144" s="35"/>
      <c r="UO144" s="35"/>
      <c r="UP144" s="35"/>
      <c r="UQ144" s="35"/>
      <c r="UR144" s="35"/>
      <c r="US144" s="35"/>
      <c r="UT144" s="35"/>
      <c r="UU144" s="35"/>
      <c r="UV144" s="35"/>
      <c r="UW144" s="35"/>
      <c r="UX144" s="35"/>
      <c r="UY144" s="35"/>
      <c r="UZ144" s="35"/>
      <c r="VA144" s="35"/>
      <c r="VB144" s="35"/>
      <c r="VC144" s="35"/>
      <c r="VD144" s="35"/>
      <c r="VE144" s="35"/>
      <c r="VF144" s="35"/>
      <c r="VG144" s="35"/>
      <c r="VH144" s="35"/>
      <c r="VI144" s="35"/>
      <c r="VJ144" s="35"/>
      <c r="VK144" s="35"/>
      <c r="VL144" s="35"/>
      <c r="VM144" s="35"/>
      <c r="VN144" s="35"/>
      <c r="VO144" s="35"/>
      <c r="VP144" s="35"/>
      <c r="VQ144" s="35"/>
      <c r="VR144" s="35"/>
      <c r="VS144" s="35"/>
      <c r="VT144" s="35"/>
      <c r="VU144" s="35"/>
      <c r="VV144" s="35"/>
      <c r="VW144" s="35"/>
      <c r="VX144" s="35"/>
      <c r="VY144" s="35"/>
      <c r="VZ144" s="35"/>
      <c r="WA144" s="35"/>
      <c r="WB144" s="35"/>
      <c r="WC144" s="35"/>
      <c r="WD144" s="35"/>
      <c r="WE144" s="35"/>
      <c r="WF144" s="35"/>
      <c r="WG144" s="35"/>
      <c r="WH144" s="35"/>
      <c r="WI144" s="35"/>
      <c r="WJ144" s="35"/>
      <c r="WK144" s="35"/>
      <c r="WL144" s="35"/>
      <c r="WM144" s="35"/>
      <c r="WN144" s="35"/>
      <c r="WO144" s="35"/>
      <c r="WP144" s="35"/>
      <c r="WQ144" s="35"/>
      <c r="WR144" s="35"/>
      <c r="WS144" s="35"/>
      <c r="WT144" s="35"/>
      <c r="WU144" s="35"/>
      <c r="WV144" s="35"/>
      <c r="WW144" s="35"/>
      <c r="WX144" s="35"/>
      <c r="WY144" s="35"/>
      <c r="WZ144" s="35"/>
      <c r="XA144" s="35"/>
      <c r="XB144" s="35"/>
      <c r="XC144" s="35"/>
      <c r="XD144" s="35"/>
      <c r="XE144" s="35"/>
      <c r="XF144" s="35"/>
      <c r="XG144" s="35"/>
      <c r="XH144" s="35"/>
      <c r="XI144" s="35"/>
      <c r="XJ144" s="35"/>
      <c r="XK144" s="35"/>
      <c r="XL144" s="35"/>
      <c r="XM144" s="35"/>
      <c r="XN144" s="35"/>
      <c r="XO144" s="35"/>
      <c r="XP144" s="35"/>
      <c r="XQ144" s="35"/>
      <c r="XR144" s="35"/>
      <c r="XS144" s="35"/>
      <c r="XT144" s="35"/>
      <c r="XU144" s="35"/>
      <c r="XV144" s="35"/>
      <c r="XW144" s="35"/>
      <c r="XX144" s="35"/>
      <c r="XY144" s="35"/>
      <c r="XZ144" s="35"/>
      <c r="YA144" s="35"/>
      <c r="YB144" s="35"/>
      <c r="YC144" s="35"/>
      <c r="YD144" s="35"/>
      <c r="YE144" s="35"/>
      <c r="YF144" s="35"/>
      <c r="YG144" s="35"/>
      <c r="YH144" s="35"/>
      <c r="YI144" s="35"/>
      <c r="YJ144" s="35"/>
      <c r="YK144" s="35"/>
      <c r="YL144" s="35"/>
      <c r="YM144" s="35"/>
      <c r="YN144" s="35"/>
      <c r="YO144" s="35"/>
      <c r="YP144" s="35"/>
      <c r="YQ144" s="35"/>
      <c r="YR144" s="35"/>
      <c r="YS144" s="35"/>
      <c r="YT144" s="35"/>
      <c r="YU144" s="35"/>
      <c r="YV144" s="35"/>
      <c r="YW144" s="35"/>
      <c r="YX144" s="35"/>
      <c r="YY144" s="35"/>
      <c r="YZ144" s="35"/>
      <c r="ZA144" s="35"/>
      <c r="ZB144" s="35"/>
      <c r="ZC144" s="35"/>
      <c r="ZD144" s="35"/>
      <c r="ZE144" s="35"/>
      <c r="ZF144" s="35"/>
      <c r="ZG144" s="35"/>
      <c r="ZH144" s="35"/>
      <c r="ZI144" s="35"/>
      <c r="ZJ144" s="35"/>
      <c r="ZK144" s="35"/>
      <c r="ZL144" s="35"/>
      <c r="ZM144" s="35"/>
      <c r="ZN144" s="35"/>
      <c r="ZO144" s="35"/>
      <c r="ZP144" s="35"/>
      <c r="ZQ144" s="35"/>
      <c r="ZR144" s="35"/>
      <c r="ZS144" s="35"/>
      <c r="ZT144" s="35"/>
      <c r="ZU144" s="35"/>
      <c r="ZV144" s="35"/>
      <c r="ZW144" s="35"/>
      <c r="ZX144" s="35"/>
      <c r="ZY144" s="35"/>
      <c r="ZZ144" s="35"/>
      <c r="AAA144" s="35"/>
      <c r="AAB144" s="35"/>
      <c r="AAC144" s="35"/>
      <c r="AAD144" s="35"/>
      <c r="AAE144" s="35"/>
      <c r="AAF144" s="35"/>
      <c r="AAG144" s="35"/>
      <c r="AAH144" s="35"/>
      <c r="AAI144" s="35"/>
      <c r="AAJ144" s="35"/>
      <c r="AAK144" s="35"/>
      <c r="AAL144" s="35"/>
      <c r="AAM144" s="35"/>
      <c r="AAN144" s="35"/>
      <c r="AAO144" s="35"/>
      <c r="AAP144" s="35"/>
      <c r="AAQ144" s="35"/>
      <c r="AAR144" s="35"/>
      <c r="AAS144" s="35"/>
      <c r="AAT144" s="35"/>
      <c r="AAU144" s="35"/>
      <c r="AAV144" s="35"/>
      <c r="AAW144" s="35"/>
      <c r="AAX144" s="35"/>
      <c r="AAY144" s="35"/>
      <c r="AAZ144" s="35"/>
      <c r="ABA144" s="35"/>
      <c r="ABB144" s="35"/>
      <c r="ABC144" s="35"/>
      <c r="ABD144" s="35"/>
      <c r="ABE144" s="35"/>
      <c r="ABF144" s="35"/>
      <c r="ABG144" s="35"/>
      <c r="ABH144" s="35"/>
      <c r="ABI144" s="35"/>
      <c r="ABJ144" s="35"/>
      <c r="ABK144" s="35"/>
      <c r="ABL144" s="35"/>
      <c r="ABM144" s="35"/>
      <c r="ABN144" s="35"/>
      <c r="ABO144" s="35"/>
      <c r="ABP144" s="35"/>
      <c r="ABQ144" s="35"/>
      <c r="ABR144" s="35"/>
      <c r="ABS144" s="35"/>
      <c r="ABT144" s="35"/>
      <c r="ABU144" s="35"/>
      <c r="ABV144" s="35"/>
      <c r="ABW144" s="35"/>
      <c r="ABX144" s="35"/>
      <c r="ABY144" s="35"/>
      <c r="ABZ144" s="35"/>
      <c r="ACA144" s="35"/>
      <c r="ACB144" s="35"/>
      <c r="ACC144" s="35"/>
      <c r="ACD144" s="35"/>
      <c r="ACE144" s="35"/>
      <c r="ACF144" s="35"/>
      <c r="ACG144" s="35"/>
      <c r="ACH144" s="35"/>
      <c r="ACI144" s="35"/>
      <c r="ACJ144" s="35"/>
      <c r="ACK144" s="35"/>
      <c r="ACL144" s="35"/>
      <c r="ACM144" s="35"/>
      <c r="ACN144" s="35"/>
      <c r="ACO144" s="35"/>
      <c r="ACP144" s="35"/>
      <c r="ACQ144" s="35"/>
      <c r="ACR144" s="35"/>
      <c r="ACS144" s="35"/>
      <c r="ACT144" s="35"/>
      <c r="ACU144" s="35"/>
      <c r="ACV144" s="35"/>
      <c r="ACW144" s="35"/>
      <c r="ACX144" s="35"/>
      <c r="ACY144" s="35"/>
      <c r="ACZ144" s="35"/>
      <c r="ADA144" s="35"/>
      <c r="ADB144" s="35"/>
      <c r="ADC144" s="35"/>
      <c r="ADD144" s="35"/>
      <c r="ADE144" s="35"/>
      <c r="ADF144" s="35"/>
      <c r="ADG144" s="35"/>
      <c r="ADH144" s="35"/>
      <c r="ADI144" s="35"/>
      <c r="ADJ144" s="35"/>
      <c r="ADK144" s="35"/>
      <c r="ADL144" s="35"/>
      <c r="ADM144" s="35"/>
      <c r="ADN144" s="35"/>
      <c r="ADO144" s="35"/>
      <c r="ADP144" s="35"/>
      <c r="ADQ144" s="35"/>
      <c r="ADR144" s="35"/>
      <c r="ADS144" s="35"/>
      <c r="ADT144" s="35"/>
      <c r="ADU144" s="35"/>
      <c r="ADV144" s="35"/>
      <c r="ADW144" s="35"/>
      <c r="ADX144" s="35"/>
      <c r="ADY144" s="35"/>
      <c r="ADZ144" s="35"/>
      <c r="AEA144" s="35"/>
      <c r="AEB144" s="35"/>
      <c r="AEC144" s="35"/>
      <c r="AED144" s="35"/>
      <c r="AEE144" s="35"/>
      <c r="AEF144" s="35"/>
      <c r="AEG144" s="35"/>
      <c r="AEH144" s="35"/>
      <c r="AEI144" s="35"/>
      <c r="AEJ144" s="35"/>
      <c r="AEK144" s="35"/>
      <c r="AEL144" s="35"/>
      <c r="AEM144" s="35"/>
      <c r="AEN144" s="35"/>
      <c r="AEO144" s="35"/>
      <c r="AEP144" s="35"/>
      <c r="AEQ144" s="35"/>
      <c r="AER144" s="35"/>
      <c r="AES144" s="35"/>
      <c r="AET144" s="35"/>
      <c r="AEU144" s="35"/>
      <c r="AEV144" s="35"/>
      <c r="AEW144" s="35"/>
      <c r="AEX144" s="35"/>
      <c r="AEY144" s="35"/>
      <c r="AEZ144" s="35"/>
      <c r="AFA144" s="35"/>
      <c r="AFB144" s="35"/>
      <c r="AFC144" s="35"/>
      <c r="AFD144" s="35"/>
      <c r="AFE144" s="35"/>
      <c r="AFF144" s="35"/>
      <c r="AFG144" s="35"/>
      <c r="AFH144" s="35"/>
      <c r="AFI144" s="35"/>
      <c r="AFJ144" s="35"/>
      <c r="AFK144" s="35"/>
      <c r="AFL144" s="35"/>
      <c r="AFM144" s="35"/>
      <c r="AFN144" s="35"/>
      <c r="AFO144" s="35"/>
      <c r="AFP144" s="35"/>
      <c r="AFQ144" s="35"/>
      <c r="AFR144" s="35"/>
      <c r="AFS144" s="35"/>
      <c r="AFT144" s="35"/>
      <c r="AFU144" s="35"/>
      <c r="AFV144" s="35"/>
      <c r="AFW144" s="35"/>
      <c r="AFX144" s="35"/>
      <c r="AFY144" s="35"/>
      <c r="AFZ144" s="35"/>
      <c r="AGA144" s="35"/>
      <c r="AGB144" s="35"/>
      <c r="AGC144" s="35"/>
      <c r="AGD144" s="35"/>
      <c r="AGE144" s="35"/>
      <c r="AGF144" s="35"/>
      <c r="AGG144" s="35"/>
      <c r="AGH144" s="35"/>
      <c r="AGI144" s="35"/>
      <c r="AGJ144" s="35"/>
      <c r="AGK144" s="35"/>
      <c r="AGL144" s="35"/>
      <c r="AGM144" s="35"/>
      <c r="AGN144" s="35"/>
      <c r="AGO144" s="35"/>
      <c r="AGP144" s="35"/>
      <c r="AGQ144" s="35"/>
      <c r="AGR144" s="35"/>
      <c r="AGS144" s="35"/>
      <c r="AGT144" s="35"/>
      <c r="AGU144" s="35"/>
      <c r="AGV144" s="35"/>
      <c r="AGW144" s="35"/>
      <c r="AGX144" s="35"/>
      <c r="AGY144" s="35"/>
      <c r="AGZ144" s="35"/>
      <c r="AHA144" s="35"/>
      <c r="AHB144" s="35"/>
      <c r="AHC144" s="35"/>
      <c r="AHD144" s="35"/>
      <c r="AHE144" s="35"/>
      <c r="AHF144" s="35"/>
      <c r="AHG144" s="35"/>
      <c r="AHH144" s="35"/>
      <c r="AHI144" s="35"/>
      <c r="AHJ144" s="35"/>
      <c r="AHK144" s="35"/>
      <c r="AHL144" s="35"/>
      <c r="AHM144" s="35"/>
      <c r="AHN144" s="35"/>
      <c r="AHO144" s="35"/>
      <c r="AHP144" s="35"/>
      <c r="AHQ144" s="35"/>
      <c r="AHR144" s="35"/>
      <c r="AHS144" s="35"/>
      <c r="AHT144" s="35"/>
      <c r="AHU144" s="35"/>
      <c r="AHV144" s="35"/>
      <c r="AHW144" s="35"/>
      <c r="AHX144" s="35"/>
      <c r="AHY144" s="35"/>
      <c r="AHZ144" s="35"/>
      <c r="AIA144" s="35"/>
      <c r="AIB144" s="35"/>
      <c r="AIC144" s="35"/>
      <c r="AID144" s="35"/>
      <c r="AIE144" s="35"/>
      <c r="AIF144" s="35"/>
      <c r="AIG144" s="35"/>
      <c r="AIH144" s="35"/>
      <c r="AII144" s="35"/>
      <c r="AIJ144" s="35"/>
      <c r="AIK144" s="35"/>
      <c r="AIL144" s="35"/>
      <c r="AIM144" s="35"/>
      <c r="AIN144" s="35"/>
      <c r="AIO144" s="35"/>
      <c r="AIP144" s="35"/>
      <c r="AIQ144" s="35"/>
      <c r="AIR144" s="35"/>
      <c r="AIS144" s="35"/>
      <c r="AIT144" s="35"/>
      <c r="AIU144" s="35"/>
      <c r="AIV144" s="35"/>
      <c r="AIW144" s="35"/>
      <c r="AIX144" s="35"/>
      <c r="AIY144" s="35"/>
      <c r="AIZ144" s="35"/>
      <c r="AJA144" s="35"/>
      <c r="AJB144" s="35"/>
      <c r="AJC144" s="35"/>
      <c r="AJD144" s="35"/>
      <c r="AJE144" s="35"/>
      <c r="AJF144" s="35"/>
      <c r="AJG144" s="35"/>
      <c r="AJH144" s="35"/>
      <c r="AJI144" s="35"/>
      <c r="AJJ144" s="35"/>
      <c r="AJK144" s="35"/>
      <c r="AJL144" s="35"/>
      <c r="AJM144" s="35"/>
      <c r="AJN144" s="35"/>
      <c r="AJO144" s="35"/>
      <c r="AJP144" s="35"/>
      <c r="AJQ144" s="35"/>
      <c r="AJR144" s="35"/>
      <c r="AJS144" s="35"/>
      <c r="AJT144" s="35"/>
      <c r="AJU144" s="35"/>
      <c r="AJV144" s="35"/>
      <c r="AJW144" s="35"/>
      <c r="AJX144" s="35"/>
      <c r="AJY144" s="35"/>
      <c r="AJZ144" s="35"/>
      <c r="AKA144" s="35"/>
      <c r="AKB144" s="35"/>
      <c r="AKC144" s="35"/>
      <c r="AKD144" s="35"/>
      <c r="AKE144" s="35"/>
      <c r="AKF144" s="35"/>
      <c r="AKG144" s="35"/>
      <c r="AKH144" s="35"/>
      <c r="AKI144" s="35"/>
      <c r="AKJ144" s="35"/>
      <c r="AKK144" s="35"/>
      <c r="AKL144" s="35"/>
      <c r="AKM144" s="35"/>
      <c r="AKN144" s="35"/>
      <c r="AKO144" s="35"/>
      <c r="AKP144" s="35"/>
      <c r="AKQ144" s="35"/>
      <c r="AKR144" s="35"/>
      <c r="AKS144" s="35"/>
      <c r="AKT144" s="35"/>
      <c r="AKU144" s="35"/>
      <c r="AKV144" s="35"/>
      <c r="AKW144" s="35"/>
      <c r="AKX144" s="35"/>
      <c r="AKY144" s="35"/>
      <c r="AKZ144" s="35"/>
      <c r="ALA144" s="35"/>
      <c r="ALB144" s="35"/>
      <c r="ALC144" s="35"/>
      <c r="ALD144" s="35"/>
      <c r="ALE144" s="35"/>
      <c r="ALF144" s="35"/>
      <c r="ALG144" s="35"/>
      <c r="ALH144" s="35"/>
      <c r="ALI144" s="35"/>
      <c r="ALJ144" s="35"/>
      <c r="ALK144" s="35"/>
      <c r="ALL144" s="35"/>
      <c r="ALM144" s="35"/>
      <c r="ALN144" s="35"/>
      <c r="ALO144" s="35"/>
      <c r="ALP144" s="35"/>
      <c r="ALQ144" s="35"/>
      <c r="ALR144" s="35"/>
      <c r="ALS144" s="35"/>
      <c r="ALT144" s="35"/>
      <c r="ALU144" s="35"/>
      <c r="ALV144" s="35"/>
      <c r="ALW144" s="35"/>
      <c r="ALX144" s="35"/>
      <c r="ALY144" s="35"/>
      <c r="ALZ144" s="35"/>
      <c r="AMA144" s="35"/>
      <c r="AMB144" s="35"/>
      <c r="AMC144" s="35"/>
      <c r="AMD144" s="35"/>
      <c r="AME144" s="35"/>
      <c r="AMF144" s="35"/>
      <c r="AMG144" s="35"/>
      <c r="AMH144" s="35"/>
      <c r="AMI144" s="35"/>
      <c r="AMJ144" s="35"/>
      <c r="AMK144" s="35"/>
    </row>
    <row r="145" s="1" customFormat="1" ht="20.1" customHeight="1" spans="1:1025">
      <c r="A145" s="11"/>
      <c r="B145" s="11">
        <v>142</v>
      </c>
      <c r="C145" s="12"/>
      <c r="D145" s="13"/>
      <c r="E145" s="14"/>
      <c r="F145" s="14"/>
      <c r="G145" s="13"/>
      <c r="H145" s="15"/>
      <c r="I145" s="20">
        <v>42346</v>
      </c>
      <c r="J145" s="7">
        <v>28</v>
      </c>
      <c r="K145" s="24">
        <v>8.81</v>
      </c>
      <c r="L145" s="22">
        <f>K145/0.003375</f>
        <v>2610.37037037037</v>
      </c>
      <c r="M145" s="23">
        <v>415.1</v>
      </c>
      <c r="N145" s="15">
        <f>M145/22.5</f>
        <v>18.4488888888889</v>
      </c>
      <c r="O145" s="15">
        <f>AVERAGE(N145:N147)</f>
        <v>19.5022222222222</v>
      </c>
      <c r="P145" s="15">
        <f>(O145/15)*100</f>
        <v>130.014814814815</v>
      </c>
      <c r="Q145" s="30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3"/>
      <c r="AG145" s="34"/>
      <c r="AH145" s="34"/>
      <c r="AI145" s="34"/>
      <c r="AJ145" s="34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  <c r="BA145" s="35"/>
      <c r="BB145" s="35"/>
      <c r="BC145" s="35"/>
      <c r="BD145" s="35"/>
      <c r="BE145" s="35"/>
      <c r="BF145" s="35"/>
      <c r="BG145" s="35"/>
      <c r="BH145" s="35"/>
      <c r="BI145" s="35"/>
      <c r="BJ145" s="35"/>
      <c r="BK145" s="35"/>
      <c r="BL145" s="35"/>
      <c r="BM145" s="35"/>
      <c r="BN145" s="35"/>
      <c r="BO145" s="35"/>
      <c r="BP145" s="35"/>
      <c r="BQ145" s="35"/>
      <c r="BR145" s="35"/>
      <c r="BS145" s="35"/>
      <c r="BT145" s="35"/>
      <c r="BU145" s="35"/>
      <c r="BV145" s="35"/>
      <c r="BW145" s="35"/>
      <c r="BX145" s="35"/>
      <c r="BY145" s="35"/>
      <c r="BZ145" s="35"/>
      <c r="CA145" s="35"/>
      <c r="CB145" s="35"/>
      <c r="CC145" s="35"/>
      <c r="CD145" s="35"/>
      <c r="CE145" s="35"/>
      <c r="CF145" s="35"/>
      <c r="CG145" s="35"/>
      <c r="CH145" s="35"/>
      <c r="CI145" s="35"/>
      <c r="CJ145" s="35"/>
      <c r="CK145" s="35"/>
      <c r="CL145" s="35"/>
      <c r="CM145" s="35"/>
      <c r="CN145" s="35"/>
      <c r="CO145" s="35"/>
      <c r="CP145" s="35"/>
      <c r="CQ145" s="35"/>
      <c r="CR145" s="35"/>
      <c r="CS145" s="35"/>
      <c r="CT145" s="35"/>
      <c r="CU145" s="35"/>
      <c r="CV145" s="35"/>
      <c r="CW145" s="35"/>
      <c r="CX145" s="35"/>
      <c r="CY145" s="35"/>
      <c r="CZ145" s="35"/>
      <c r="DA145" s="35"/>
      <c r="DB145" s="35"/>
      <c r="DC145" s="35"/>
      <c r="DD145" s="35"/>
      <c r="DE145" s="35"/>
      <c r="DF145" s="35"/>
      <c r="DG145" s="35"/>
      <c r="DH145" s="35"/>
      <c r="DI145" s="35"/>
      <c r="DJ145" s="35"/>
      <c r="DK145" s="35"/>
      <c r="DL145" s="35"/>
      <c r="DM145" s="35"/>
      <c r="DN145" s="35"/>
      <c r="DO145" s="35"/>
      <c r="DP145" s="35"/>
      <c r="DQ145" s="35"/>
      <c r="DR145" s="35"/>
      <c r="DS145" s="35"/>
      <c r="DT145" s="35"/>
      <c r="DU145" s="35"/>
      <c r="DV145" s="35"/>
      <c r="DW145" s="35"/>
      <c r="DX145" s="35"/>
      <c r="DY145" s="35"/>
      <c r="DZ145" s="35"/>
      <c r="EA145" s="35"/>
      <c r="EB145" s="35"/>
      <c r="EC145" s="35"/>
      <c r="ED145" s="35"/>
      <c r="EE145" s="35"/>
      <c r="EF145" s="35"/>
      <c r="EG145" s="35"/>
      <c r="EH145" s="35"/>
      <c r="EI145" s="35"/>
      <c r="EJ145" s="35"/>
      <c r="EK145" s="35"/>
      <c r="EL145" s="35"/>
      <c r="EM145" s="35"/>
      <c r="EN145" s="35"/>
      <c r="EO145" s="35"/>
      <c r="EP145" s="35"/>
      <c r="EQ145" s="35"/>
      <c r="ER145" s="35"/>
      <c r="ES145" s="35"/>
      <c r="ET145" s="35"/>
      <c r="EU145" s="35"/>
      <c r="EV145" s="35"/>
      <c r="EW145" s="35"/>
      <c r="EX145" s="35"/>
      <c r="EY145" s="35"/>
      <c r="EZ145" s="35"/>
      <c r="FA145" s="35"/>
      <c r="FB145" s="35"/>
      <c r="FC145" s="35"/>
      <c r="FD145" s="35"/>
      <c r="FE145" s="35"/>
      <c r="FF145" s="35"/>
      <c r="FG145" s="35"/>
      <c r="FH145" s="35"/>
      <c r="FI145" s="35"/>
      <c r="FJ145" s="35"/>
      <c r="FK145" s="35"/>
      <c r="FL145" s="35"/>
      <c r="FM145" s="35"/>
      <c r="FN145" s="35"/>
      <c r="FO145" s="35"/>
      <c r="FP145" s="35"/>
      <c r="FQ145" s="35"/>
      <c r="FR145" s="35"/>
      <c r="FS145" s="35"/>
      <c r="FT145" s="35"/>
      <c r="FU145" s="35"/>
      <c r="FV145" s="35"/>
      <c r="FW145" s="35"/>
      <c r="FX145" s="35"/>
      <c r="FY145" s="35"/>
      <c r="FZ145" s="35"/>
      <c r="GA145" s="35"/>
      <c r="GB145" s="35"/>
      <c r="GC145" s="35"/>
      <c r="GD145" s="35"/>
      <c r="GE145" s="35"/>
      <c r="GF145" s="35"/>
      <c r="GG145" s="35"/>
      <c r="GH145" s="35"/>
      <c r="GI145" s="35"/>
      <c r="GJ145" s="35"/>
      <c r="GK145" s="35"/>
      <c r="GL145" s="35"/>
      <c r="GM145" s="35"/>
      <c r="GN145" s="35"/>
      <c r="GO145" s="35"/>
      <c r="GP145" s="35"/>
      <c r="GQ145" s="35"/>
      <c r="GR145" s="35"/>
      <c r="GS145" s="35"/>
      <c r="GT145" s="35"/>
      <c r="GU145" s="35"/>
      <c r="GV145" s="35"/>
      <c r="GW145" s="35"/>
      <c r="GX145" s="35"/>
      <c r="GY145" s="35"/>
      <c r="GZ145" s="35"/>
      <c r="HA145" s="35"/>
      <c r="HB145" s="35"/>
      <c r="HC145" s="35"/>
      <c r="HD145" s="35"/>
      <c r="HE145" s="35"/>
      <c r="HF145" s="35"/>
      <c r="HG145" s="35"/>
      <c r="HH145" s="35"/>
      <c r="HI145" s="35"/>
      <c r="HJ145" s="35"/>
      <c r="HK145" s="35"/>
      <c r="HL145" s="35"/>
      <c r="HM145" s="35"/>
      <c r="HN145" s="35"/>
      <c r="HO145" s="35"/>
      <c r="HP145" s="35"/>
      <c r="HQ145" s="35"/>
      <c r="HR145" s="35"/>
      <c r="HS145" s="35"/>
      <c r="HT145" s="35"/>
      <c r="HU145" s="35"/>
      <c r="HV145" s="35"/>
      <c r="HW145" s="35"/>
      <c r="HX145" s="35"/>
      <c r="HY145" s="35"/>
      <c r="HZ145" s="35"/>
      <c r="IA145" s="35"/>
      <c r="IB145" s="35"/>
      <c r="IC145" s="35"/>
      <c r="ID145" s="35"/>
      <c r="IE145" s="35"/>
      <c r="IF145" s="35"/>
      <c r="IG145" s="35"/>
      <c r="IH145" s="35"/>
      <c r="II145" s="35"/>
      <c r="IJ145" s="35"/>
      <c r="IK145" s="35"/>
      <c r="IL145" s="35"/>
      <c r="IM145" s="35"/>
      <c r="IN145" s="35"/>
      <c r="IO145" s="35"/>
      <c r="IP145" s="35"/>
      <c r="IQ145" s="35"/>
      <c r="IR145" s="35"/>
      <c r="IS145" s="35"/>
      <c r="IT145" s="35"/>
      <c r="IU145" s="35"/>
      <c r="IV145" s="35"/>
      <c r="IW145" s="35"/>
      <c r="IX145" s="35"/>
      <c r="IY145" s="35"/>
      <c r="IZ145" s="35"/>
      <c r="JA145" s="35"/>
      <c r="JB145" s="35"/>
      <c r="JC145" s="35"/>
      <c r="JD145" s="35"/>
      <c r="JE145" s="35"/>
      <c r="JF145" s="35"/>
      <c r="JG145" s="35"/>
      <c r="JH145" s="35"/>
      <c r="JI145" s="35"/>
      <c r="JJ145" s="35"/>
      <c r="JK145" s="35"/>
      <c r="JL145" s="35"/>
      <c r="JM145" s="35"/>
      <c r="JN145" s="35"/>
      <c r="JO145" s="35"/>
      <c r="JP145" s="35"/>
      <c r="JQ145" s="35"/>
      <c r="JR145" s="35"/>
      <c r="JS145" s="35"/>
      <c r="JT145" s="35"/>
      <c r="JU145" s="35"/>
      <c r="JV145" s="35"/>
      <c r="JW145" s="35"/>
      <c r="JX145" s="35"/>
      <c r="JY145" s="35"/>
      <c r="JZ145" s="35"/>
      <c r="KA145" s="35"/>
      <c r="KB145" s="35"/>
      <c r="KC145" s="35"/>
      <c r="KD145" s="35"/>
      <c r="KE145" s="35"/>
      <c r="KF145" s="35"/>
      <c r="KG145" s="35"/>
      <c r="KH145" s="35"/>
      <c r="KI145" s="35"/>
      <c r="KJ145" s="35"/>
      <c r="KK145" s="35"/>
      <c r="KL145" s="35"/>
      <c r="KM145" s="35"/>
      <c r="KN145" s="35"/>
      <c r="KO145" s="35"/>
      <c r="KP145" s="35"/>
      <c r="KQ145" s="35"/>
      <c r="KR145" s="35"/>
      <c r="KS145" s="35"/>
      <c r="KT145" s="35"/>
      <c r="KU145" s="35"/>
      <c r="KV145" s="35"/>
      <c r="KW145" s="35"/>
      <c r="KX145" s="35"/>
      <c r="KY145" s="35"/>
      <c r="KZ145" s="35"/>
      <c r="LA145" s="35"/>
      <c r="LB145" s="35"/>
      <c r="LC145" s="35"/>
      <c r="LD145" s="35"/>
      <c r="LE145" s="35"/>
      <c r="LF145" s="35"/>
      <c r="LG145" s="35"/>
      <c r="LH145" s="35"/>
      <c r="LI145" s="35"/>
      <c r="LJ145" s="35"/>
      <c r="LK145" s="35"/>
      <c r="LL145" s="35"/>
      <c r="LM145" s="35"/>
      <c r="LN145" s="35"/>
      <c r="LO145" s="35"/>
      <c r="LP145" s="35"/>
      <c r="LQ145" s="35"/>
      <c r="LR145" s="35"/>
      <c r="LS145" s="35"/>
      <c r="LT145" s="35"/>
      <c r="LU145" s="35"/>
      <c r="LV145" s="35"/>
      <c r="LW145" s="35"/>
      <c r="LX145" s="35"/>
      <c r="LY145" s="35"/>
      <c r="LZ145" s="35"/>
      <c r="MA145" s="35"/>
      <c r="MB145" s="35"/>
      <c r="MC145" s="35"/>
      <c r="MD145" s="35"/>
      <c r="ME145" s="35"/>
      <c r="MF145" s="35"/>
      <c r="MG145" s="35"/>
      <c r="MH145" s="35"/>
      <c r="MI145" s="35"/>
      <c r="MJ145" s="35"/>
      <c r="MK145" s="35"/>
      <c r="ML145" s="35"/>
      <c r="MM145" s="35"/>
      <c r="MN145" s="35"/>
      <c r="MO145" s="35"/>
      <c r="MP145" s="35"/>
      <c r="MQ145" s="35"/>
      <c r="MR145" s="35"/>
      <c r="MS145" s="35"/>
      <c r="MT145" s="35"/>
      <c r="MU145" s="35"/>
      <c r="MV145" s="35"/>
      <c r="MW145" s="35"/>
      <c r="MX145" s="35"/>
      <c r="MY145" s="35"/>
      <c r="MZ145" s="35"/>
      <c r="NA145" s="35"/>
      <c r="NB145" s="35"/>
      <c r="NC145" s="35"/>
      <c r="ND145" s="35"/>
      <c r="NE145" s="35"/>
      <c r="NF145" s="35"/>
      <c r="NG145" s="35"/>
      <c r="NH145" s="35"/>
      <c r="NI145" s="35"/>
      <c r="NJ145" s="35"/>
      <c r="NK145" s="35"/>
      <c r="NL145" s="35"/>
      <c r="NM145" s="35"/>
      <c r="NN145" s="35"/>
      <c r="NO145" s="35"/>
      <c r="NP145" s="35"/>
      <c r="NQ145" s="35"/>
      <c r="NR145" s="35"/>
      <c r="NS145" s="35"/>
      <c r="NT145" s="35"/>
      <c r="NU145" s="35"/>
      <c r="NV145" s="35"/>
      <c r="NW145" s="35"/>
      <c r="NX145" s="35"/>
      <c r="NY145" s="35"/>
      <c r="NZ145" s="35"/>
      <c r="OA145" s="35"/>
      <c r="OB145" s="35"/>
      <c r="OC145" s="35"/>
      <c r="OD145" s="35"/>
      <c r="OE145" s="35"/>
      <c r="OF145" s="35"/>
      <c r="OG145" s="35"/>
      <c r="OH145" s="35"/>
      <c r="OI145" s="35"/>
      <c r="OJ145" s="35"/>
      <c r="OK145" s="35"/>
      <c r="OL145" s="35"/>
      <c r="OM145" s="35"/>
      <c r="ON145" s="35"/>
      <c r="OO145" s="35"/>
      <c r="OP145" s="35"/>
      <c r="OQ145" s="35"/>
      <c r="OR145" s="35"/>
      <c r="OS145" s="35"/>
      <c r="OT145" s="35"/>
      <c r="OU145" s="35"/>
      <c r="OV145" s="35"/>
      <c r="OW145" s="35"/>
      <c r="OX145" s="35"/>
      <c r="OY145" s="35"/>
      <c r="OZ145" s="35"/>
      <c r="PA145" s="35"/>
      <c r="PB145" s="35"/>
      <c r="PC145" s="35"/>
      <c r="PD145" s="35"/>
      <c r="PE145" s="35"/>
      <c r="PF145" s="35"/>
      <c r="PG145" s="35"/>
      <c r="PH145" s="35"/>
      <c r="PI145" s="35"/>
      <c r="PJ145" s="35"/>
      <c r="PK145" s="35"/>
      <c r="PL145" s="35"/>
      <c r="PM145" s="35"/>
      <c r="PN145" s="35"/>
      <c r="PO145" s="35"/>
      <c r="PP145" s="35"/>
      <c r="PQ145" s="35"/>
      <c r="PR145" s="35"/>
      <c r="PS145" s="35"/>
      <c r="PT145" s="35"/>
      <c r="PU145" s="35"/>
      <c r="PV145" s="35"/>
      <c r="PW145" s="35"/>
      <c r="PX145" s="35"/>
      <c r="PY145" s="35"/>
      <c r="PZ145" s="35"/>
      <c r="QA145" s="35"/>
      <c r="QB145" s="35"/>
      <c r="QC145" s="35"/>
      <c r="QD145" s="35"/>
      <c r="QE145" s="35"/>
      <c r="QF145" s="35"/>
      <c r="QG145" s="35"/>
      <c r="QH145" s="35"/>
      <c r="QI145" s="35"/>
      <c r="QJ145" s="35"/>
      <c r="QK145" s="35"/>
      <c r="QL145" s="35"/>
      <c r="QM145" s="35"/>
      <c r="QN145" s="35"/>
      <c r="QO145" s="35"/>
      <c r="QP145" s="35"/>
      <c r="QQ145" s="35"/>
      <c r="QR145" s="35"/>
      <c r="QS145" s="35"/>
      <c r="QT145" s="35"/>
      <c r="QU145" s="35"/>
      <c r="QV145" s="35"/>
      <c r="QW145" s="35"/>
      <c r="QX145" s="35"/>
      <c r="QY145" s="35"/>
      <c r="QZ145" s="35"/>
      <c r="RA145" s="35"/>
      <c r="RB145" s="35"/>
      <c r="RC145" s="35"/>
      <c r="RD145" s="35"/>
      <c r="RE145" s="35"/>
      <c r="RF145" s="35"/>
      <c r="RG145" s="35"/>
      <c r="RH145" s="35"/>
      <c r="RI145" s="35"/>
      <c r="RJ145" s="35"/>
      <c r="RK145" s="35"/>
      <c r="RL145" s="35"/>
      <c r="RM145" s="35"/>
      <c r="RN145" s="35"/>
      <c r="RO145" s="35"/>
      <c r="RP145" s="35"/>
      <c r="RQ145" s="35"/>
      <c r="RR145" s="35"/>
      <c r="RS145" s="35"/>
      <c r="RT145" s="35"/>
      <c r="RU145" s="35"/>
      <c r="RV145" s="35"/>
      <c r="RW145" s="35"/>
      <c r="RX145" s="35"/>
      <c r="RY145" s="35"/>
      <c r="RZ145" s="35"/>
      <c r="SA145" s="35"/>
      <c r="SB145" s="35"/>
      <c r="SC145" s="35"/>
      <c r="SD145" s="35"/>
      <c r="SE145" s="35"/>
      <c r="SF145" s="35"/>
      <c r="SG145" s="35"/>
      <c r="SH145" s="35"/>
      <c r="SI145" s="35"/>
      <c r="SJ145" s="35"/>
      <c r="SK145" s="35"/>
      <c r="SL145" s="35"/>
      <c r="SM145" s="35"/>
      <c r="SN145" s="35"/>
      <c r="SO145" s="35"/>
      <c r="SP145" s="35"/>
      <c r="SQ145" s="35"/>
      <c r="SR145" s="35"/>
      <c r="SS145" s="35"/>
      <c r="ST145" s="35"/>
      <c r="SU145" s="35"/>
      <c r="SV145" s="35"/>
      <c r="SW145" s="35"/>
      <c r="SX145" s="35"/>
      <c r="SY145" s="35"/>
      <c r="SZ145" s="35"/>
      <c r="TA145" s="35"/>
      <c r="TB145" s="35"/>
      <c r="TC145" s="35"/>
      <c r="TD145" s="35"/>
      <c r="TE145" s="35"/>
      <c r="TF145" s="35"/>
      <c r="TG145" s="35"/>
      <c r="TH145" s="35"/>
      <c r="TI145" s="35"/>
      <c r="TJ145" s="35"/>
      <c r="TK145" s="35"/>
      <c r="TL145" s="35"/>
      <c r="TM145" s="35"/>
      <c r="TN145" s="35"/>
      <c r="TO145" s="35"/>
      <c r="TP145" s="35"/>
      <c r="TQ145" s="35"/>
      <c r="TR145" s="35"/>
      <c r="TS145" s="35"/>
      <c r="TT145" s="35"/>
      <c r="TU145" s="35"/>
      <c r="TV145" s="35"/>
      <c r="TW145" s="35"/>
      <c r="TX145" s="35"/>
      <c r="TY145" s="35"/>
      <c r="TZ145" s="35"/>
      <c r="UA145" s="35"/>
      <c r="UB145" s="35"/>
      <c r="UC145" s="35"/>
      <c r="UD145" s="35"/>
      <c r="UE145" s="35"/>
      <c r="UF145" s="35"/>
      <c r="UG145" s="35"/>
      <c r="UH145" s="35"/>
      <c r="UI145" s="35"/>
      <c r="UJ145" s="35"/>
      <c r="UK145" s="35"/>
      <c r="UL145" s="35"/>
      <c r="UM145" s="35"/>
      <c r="UN145" s="35"/>
      <c r="UO145" s="35"/>
      <c r="UP145" s="35"/>
      <c r="UQ145" s="35"/>
      <c r="UR145" s="35"/>
      <c r="US145" s="35"/>
      <c r="UT145" s="35"/>
      <c r="UU145" s="35"/>
      <c r="UV145" s="35"/>
      <c r="UW145" s="35"/>
      <c r="UX145" s="35"/>
      <c r="UY145" s="35"/>
      <c r="UZ145" s="35"/>
      <c r="VA145" s="35"/>
      <c r="VB145" s="35"/>
      <c r="VC145" s="35"/>
      <c r="VD145" s="35"/>
      <c r="VE145" s="35"/>
      <c r="VF145" s="35"/>
      <c r="VG145" s="35"/>
      <c r="VH145" s="35"/>
      <c r="VI145" s="35"/>
      <c r="VJ145" s="35"/>
      <c r="VK145" s="35"/>
      <c r="VL145" s="35"/>
      <c r="VM145" s="35"/>
      <c r="VN145" s="35"/>
      <c r="VO145" s="35"/>
      <c r="VP145" s="35"/>
      <c r="VQ145" s="35"/>
      <c r="VR145" s="35"/>
      <c r="VS145" s="35"/>
      <c r="VT145" s="35"/>
      <c r="VU145" s="35"/>
      <c r="VV145" s="35"/>
      <c r="VW145" s="35"/>
      <c r="VX145" s="35"/>
      <c r="VY145" s="35"/>
      <c r="VZ145" s="35"/>
      <c r="WA145" s="35"/>
      <c r="WB145" s="35"/>
      <c r="WC145" s="35"/>
      <c r="WD145" s="35"/>
      <c r="WE145" s="35"/>
      <c r="WF145" s="35"/>
      <c r="WG145" s="35"/>
      <c r="WH145" s="35"/>
      <c r="WI145" s="35"/>
      <c r="WJ145" s="35"/>
      <c r="WK145" s="35"/>
      <c r="WL145" s="35"/>
      <c r="WM145" s="35"/>
      <c r="WN145" s="35"/>
      <c r="WO145" s="35"/>
      <c r="WP145" s="35"/>
      <c r="WQ145" s="35"/>
      <c r="WR145" s="35"/>
      <c r="WS145" s="35"/>
      <c r="WT145" s="35"/>
      <c r="WU145" s="35"/>
      <c r="WV145" s="35"/>
      <c r="WW145" s="35"/>
      <c r="WX145" s="35"/>
      <c r="WY145" s="35"/>
      <c r="WZ145" s="35"/>
      <c r="XA145" s="35"/>
      <c r="XB145" s="35"/>
      <c r="XC145" s="35"/>
      <c r="XD145" s="35"/>
      <c r="XE145" s="35"/>
      <c r="XF145" s="35"/>
      <c r="XG145" s="35"/>
      <c r="XH145" s="35"/>
      <c r="XI145" s="35"/>
      <c r="XJ145" s="35"/>
      <c r="XK145" s="35"/>
      <c r="XL145" s="35"/>
      <c r="XM145" s="35"/>
      <c r="XN145" s="35"/>
      <c r="XO145" s="35"/>
      <c r="XP145" s="35"/>
      <c r="XQ145" s="35"/>
      <c r="XR145" s="35"/>
      <c r="XS145" s="35"/>
      <c r="XT145" s="35"/>
      <c r="XU145" s="35"/>
      <c r="XV145" s="35"/>
      <c r="XW145" s="35"/>
      <c r="XX145" s="35"/>
      <c r="XY145" s="35"/>
      <c r="XZ145" s="35"/>
      <c r="YA145" s="35"/>
      <c r="YB145" s="35"/>
      <c r="YC145" s="35"/>
      <c r="YD145" s="35"/>
      <c r="YE145" s="35"/>
      <c r="YF145" s="35"/>
      <c r="YG145" s="35"/>
      <c r="YH145" s="35"/>
      <c r="YI145" s="35"/>
      <c r="YJ145" s="35"/>
      <c r="YK145" s="35"/>
      <c r="YL145" s="35"/>
      <c r="YM145" s="35"/>
      <c r="YN145" s="35"/>
      <c r="YO145" s="35"/>
      <c r="YP145" s="35"/>
      <c r="YQ145" s="35"/>
      <c r="YR145" s="35"/>
      <c r="YS145" s="35"/>
      <c r="YT145" s="35"/>
      <c r="YU145" s="35"/>
      <c r="YV145" s="35"/>
      <c r="YW145" s="35"/>
      <c r="YX145" s="35"/>
      <c r="YY145" s="35"/>
      <c r="YZ145" s="35"/>
      <c r="ZA145" s="35"/>
      <c r="ZB145" s="35"/>
      <c r="ZC145" s="35"/>
      <c r="ZD145" s="35"/>
      <c r="ZE145" s="35"/>
      <c r="ZF145" s="35"/>
      <c r="ZG145" s="35"/>
      <c r="ZH145" s="35"/>
      <c r="ZI145" s="35"/>
      <c r="ZJ145" s="35"/>
      <c r="ZK145" s="35"/>
      <c r="ZL145" s="35"/>
      <c r="ZM145" s="35"/>
      <c r="ZN145" s="35"/>
      <c r="ZO145" s="35"/>
      <c r="ZP145" s="35"/>
      <c r="ZQ145" s="35"/>
      <c r="ZR145" s="35"/>
      <c r="ZS145" s="35"/>
      <c r="ZT145" s="35"/>
      <c r="ZU145" s="35"/>
      <c r="ZV145" s="35"/>
      <c r="ZW145" s="35"/>
      <c r="ZX145" s="35"/>
      <c r="ZY145" s="35"/>
      <c r="ZZ145" s="35"/>
      <c r="AAA145" s="35"/>
      <c r="AAB145" s="35"/>
      <c r="AAC145" s="35"/>
      <c r="AAD145" s="35"/>
      <c r="AAE145" s="35"/>
      <c r="AAF145" s="35"/>
      <c r="AAG145" s="35"/>
      <c r="AAH145" s="35"/>
      <c r="AAI145" s="35"/>
      <c r="AAJ145" s="35"/>
      <c r="AAK145" s="35"/>
      <c r="AAL145" s="35"/>
      <c r="AAM145" s="35"/>
      <c r="AAN145" s="35"/>
      <c r="AAO145" s="35"/>
      <c r="AAP145" s="35"/>
      <c r="AAQ145" s="35"/>
      <c r="AAR145" s="35"/>
      <c r="AAS145" s="35"/>
      <c r="AAT145" s="35"/>
      <c r="AAU145" s="35"/>
      <c r="AAV145" s="35"/>
      <c r="AAW145" s="35"/>
      <c r="AAX145" s="35"/>
      <c r="AAY145" s="35"/>
      <c r="AAZ145" s="35"/>
      <c r="ABA145" s="35"/>
      <c r="ABB145" s="35"/>
      <c r="ABC145" s="35"/>
      <c r="ABD145" s="35"/>
      <c r="ABE145" s="35"/>
      <c r="ABF145" s="35"/>
      <c r="ABG145" s="35"/>
      <c r="ABH145" s="35"/>
      <c r="ABI145" s="35"/>
      <c r="ABJ145" s="35"/>
      <c r="ABK145" s="35"/>
      <c r="ABL145" s="35"/>
      <c r="ABM145" s="35"/>
      <c r="ABN145" s="35"/>
      <c r="ABO145" s="35"/>
      <c r="ABP145" s="35"/>
      <c r="ABQ145" s="35"/>
      <c r="ABR145" s="35"/>
      <c r="ABS145" s="35"/>
      <c r="ABT145" s="35"/>
      <c r="ABU145" s="35"/>
      <c r="ABV145" s="35"/>
      <c r="ABW145" s="35"/>
      <c r="ABX145" s="35"/>
      <c r="ABY145" s="35"/>
      <c r="ABZ145" s="35"/>
      <c r="ACA145" s="35"/>
      <c r="ACB145" s="35"/>
      <c r="ACC145" s="35"/>
      <c r="ACD145" s="35"/>
      <c r="ACE145" s="35"/>
      <c r="ACF145" s="35"/>
      <c r="ACG145" s="35"/>
      <c r="ACH145" s="35"/>
      <c r="ACI145" s="35"/>
      <c r="ACJ145" s="35"/>
      <c r="ACK145" s="35"/>
      <c r="ACL145" s="35"/>
      <c r="ACM145" s="35"/>
      <c r="ACN145" s="35"/>
      <c r="ACO145" s="35"/>
      <c r="ACP145" s="35"/>
      <c r="ACQ145" s="35"/>
      <c r="ACR145" s="35"/>
      <c r="ACS145" s="35"/>
      <c r="ACT145" s="35"/>
      <c r="ACU145" s="35"/>
      <c r="ACV145" s="35"/>
      <c r="ACW145" s="35"/>
      <c r="ACX145" s="35"/>
      <c r="ACY145" s="35"/>
      <c r="ACZ145" s="35"/>
      <c r="ADA145" s="35"/>
      <c r="ADB145" s="35"/>
      <c r="ADC145" s="35"/>
      <c r="ADD145" s="35"/>
      <c r="ADE145" s="35"/>
      <c r="ADF145" s="35"/>
      <c r="ADG145" s="35"/>
      <c r="ADH145" s="35"/>
      <c r="ADI145" s="35"/>
      <c r="ADJ145" s="35"/>
      <c r="ADK145" s="35"/>
      <c r="ADL145" s="35"/>
      <c r="ADM145" s="35"/>
      <c r="ADN145" s="35"/>
      <c r="ADO145" s="35"/>
      <c r="ADP145" s="35"/>
      <c r="ADQ145" s="35"/>
      <c r="ADR145" s="35"/>
      <c r="ADS145" s="35"/>
      <c r="ADT145" s="35"/>
      <c r="ADU145" s="35"/>
      <c r="ADV145" s="35"/>
      <c r="ADW145" s="35"/>
      <c r="ADX145" s="35"/>
      <c r="ADY145" s="35"/>
      <c r="ADZ145" s="35"/>
      <c r="AEA145" s="35"/>
      <c r="AEB145" s="35"/>
      <c r="AEC145" s="35"/>
      <c r="AED145" s="35"/>
      <c r="AEE145" s="35"/>
      <c r="AEF145" s="35"/>
      <c r="AEG145" s="35"/>
      <c r="AEH145" s="35"/>
      <c r="AEI145" s="35"/>
      <c r="AEJ145" s="35"/>
      <c r="AEK145" s="35"/>
      <c r="AEL145" s="35"/>
      <c r="AEM145" s="35"/>
      <c r="AEN145" s="35"/>
      <c r="AEO145" s="35"/>
      <c r="AEP145" s="35"/>
      <c r="AEQ145" s="35"/>
      <c r="AER145" s="35"/>
      <c r="AES145" s="35"/>
      <c r="AET145" s="35"/>
      <c r="AEU145" s="35"/>
      <c r="AEV145" s="35"/>
      <c r="AEW145" s="35"/>
      <c r="AEX145" s="35"/>
      <c r="AEY145" s="35"/>
      <c r="AEZ145" s="35"/>
      <c r="AFA145" s="35"/>
      <c r="AFB145" s="35"/>
      <c r="AFC145" s="35"/>
      <c r="AFD145" s="35"/>
      <c r="AFE145" s="35"/>
      <c r="AFF145" s="35"/>
      <c r="AFG145" s="35"/>
      <c r="AFH145" s="35"/>
      <c r="AFI145" s="35"/>
      <c r="AFJ145" s="35"/>
      <c r="AFK145" s="35"/>
      <c r="AFL145" s="35"/>
      <c r="AFM145" s="35"/>
      <c r="AFN145" s="35"/>
      <c r="AFO145" s="35"/>
      <c r="AFP145" s="35"/>
      <c r="AFQ145" s="35"/>
      <c r="AFR145" s="35"/>
      <c r="AFS145" s="35"/>
      <c r="AFT145" s="35"/>
      <c r="AFU145" s="35"/>
      <c r="AFV145" s="35"/>
      <c r="AFW145" s="35"/>
      <c r="AFX145" s="35"/>
      <c r="AFY145" s="35"/>
      <c r="AFZ145" s="35"/>
      <c r="AGA145" s="35"/>
      <c r="AGB145" s="35"/>
      <c r="AGC145" s="35"/>
      <c r="AGD145" s="35"/>
      <c r="AGE145" s="35"/>
      <c r="AGF145" s="35"/>
      <c r="AGG145" s="35"/>
      <c r="AGH145" s="35"/>
      <c r="AGI145" s="35"/>
      <c r="AGJ145" s="35"/>
      <c r="AGK145" s="35"/>
      <c r="AGL145" s="35"/>
      <c r="AGM145" s="35"/>
      <c r="AGN145" s="35"/>
      <c r="AGO145" s="35"/>
      <c r="AGP145" s="35"/>
      <c r="AGQ145" s="35"/>
      <c r="AGR145" s="35"/>
      <c r="AGS145" s="35"/>
      <c r="AGT145" s="35"/>
      <c r="AGU145" s="35"/>
      <c r="AGV145" s="35"/>
      <c r="AGW145" s="35"/>
      <c r="AGX145" s="35"/>
      <c r="AGY145" s="35"/>
      <c r="AGZ145" s="35"/>
      <c r="AHA145" s="35"/>
      <c r="AHB145" s="35"/>
      <c r="AHC145" s="35"/>
      <c r="AHD145" s="35"/>
      <c r="AHE145" s="35"/>
      <c r="AHF145" s="35"/>
      <c r="AHG145" s="35"/>
      <c r="AHH145" s="35"/>
      <c r="AHI145" s="35"/>
      <c r="AHJ145" s="35"/>
      <c r="AHK145" s="35"/>
      <c r="AHL145" s="35"/>
      <c r="AHM145" s="35"/>
      <c r="AHN145" s="35"/>
      <c r="AHO145" s="35"/>
      <c r="AHP145" s="35"/>
      <c r="AHQ145" s="35"/>
      <c r="AHR145" s="35"/>
      <c r="AHS145" s="35"/>
      <c r="AHT145" s="35"/>
      <c r="AHU145" s="35"/>
      <c r="AHV145" s="35"/>
      <c r="AHW145" s="35"/>
      <c r="AHX145" s="35"/>
      <c r="AHY145" s="35"/>
      <c r="AHZ145" s="35"/>
      <c r="AIA145" s="35"/>
      <c r="AIB145" s="35"/>
      <c r="AIC145" s="35"/>
      <c r="AID145" s="35"/>
      <c r="AIE145" s="35"/>
      <c r="AIF145" s="35"/>
      <c r="AIG145" s="35"/>
      <c r="AIH145" s="35"/>
      <c r="AII145" s="35"/>
      <c r="AIJ145" s="35"/>
      <c r="AIK145" s="35"/>
      <c r="AIL145" s="35"/>
      <c r="AIM145" s="35"/>
      <c r="AIN145" s="35"/>
      <c r="AIO145" s="35"/>
      <c r="AIP145" s="35"/>
      <c r="AIQ145" s="35"/>
      <c r="AIR145" s="35"/>
      <c r="AIS145" s="35"/>
      <c r="AIT145" s="35"/>
      <c r="AIU145" s="35"/>
      <c r="AIV145" s="35"/>
      <c r="AIW145" s="35"/>
      <c r="AIX145" s="35"/>
      <c r="AIY145" s="35"/>
      <c r="AIZ145" s="35"/>
      <c r="AJA145" s="35"/>
      <c r="AJB145" s="35"/>
      <c r="AJC145" s="35"/>
      <c r="AJD145" s="35"/>
      <c r="AJE145" s="35"/>
      <c r="AJF145" s="35"/>
      <c r="AJG145" s="35"/>
      <c r="AJH145" s="35"/>
      <c r="AJI145" s="35"/>
      <c r="AJJ145" s="35"/>
      <c r="AJK145" s="35"/>
      <c r="AJL145" s="35"/>
      <c r="AJM145" s="35"/>
      <c r="AJN145" s="35"/>
      <c r="AJO145" s="35"/>
      <c r="AJP145" s="35"/>
      <c r="AJQ145" s="35"/>
      <c r="AJR145" s="35"/>
      <c r="AJS145" s="35"/>
      <c r="AJT145" s="35"/>
      <c r="AJU145" s="35"/>
      <c r="AJV145" s="35"/>
      <c r="AJW145" s="35"/>
      <c r="AJX145" s="35"/>
      <c r="AJY145" s="35"/>
      <c r="AJZ145" s="35"/>
      <c r="AKA145" s="35"/>
      <c r="AKB145" s="35"/>
      <c r="AKC145" s="35"/>
      <c r="AKD145" s="35"/>
      <c r="AKE145" s="35"/>
      <c r="AKF145" s="35"/>
      <c r="AKG145" s="35"/>
      <c r="AKH145" s="35"/>
      <c r="AKI145" s="35"/>
      <c r="AKJ145" s="35"/>
      <c r="AKK145" s="35"/>
      <c r="AKL145" s="35"/>
      <c r="AKM145" s="35"/>
      <c r="AKN145" s="35"/>
      <c r="AKO145" s="35"/>
      <c r="AKP145" s="35"/>
      <c r="AKQ145" s="35"/>
      <c r="AKR145" s="35"/>
      <c r="AKS145" s="35"/>
      <c r="AKT145" s="35"/>
      <c r="AKU145" s="35"/>
      <c r="AKV145" s="35"/>
      <c r="AKW145" s="35"/>
      <c r="AKX145" s="35"/>
      <c r="AKY145" s="35"/>
      <c r="AKZ145" s="35"/>
      <c r="ALA145" s="35"/>
      <c r="ALB145" s="35"/>
      <c r="ALC145" s="35"/>
      <c r="ALD145" s="35"/>
      <c r="ALE145" s="35"/>
      <c r="ALF145" s="35"/>
      <c r="ALG145" s="35"/>
      <c r="ALH145" s="35"/>
      <c r="ALI145" s="35"/>
      <c r="ALJ145" s="35"/>
      <c r="ALK145" s="35"/>
      <c r="ALL145" s="35"/>
      <c r="ALM145" s="35"/>
      <c r="ALN145" s="35"/>
      <c r="ALO145" s="35"/>
      <c r="ALP145" s="35"/>
      <c r="ALQ145" s="35"/>
      <c r="ALR145" s="35"/>
      <c r="ALS145" s="35"/>
      <c r="ALT145" s="35"/>
      <c r="ALU145" s="35"/>
      <c r="ALV145" s="35"/>
      <c r="ALW145" s="35"/>
      <c r="ALX145" s="35"/>
      <c r="ALY145" s="35"/>
      <c r="ALZ145" s="35"/>
      <c r="AMA145" s="35"/>
      <c r="AMB145" s="35"/>
      <c r="AMC145" s="35"/>
      <c r="AMD145" s="35"/>
      <c r="AME145" s="35"/>
      <c r="AMF145" s="35"/>
      <c r="AMG145" s="35"/>
      <c r="AMH145" s="35"/>
      <c r="AMI145" s="35"/>
      <c r="AMJ145" s="35"/>
      <c r="AMK145" s="35"/>
    </row>
    <row r="146" s="1" customFormat="1" ht="20.1" customHeight="1" spans="1:1025">
      <c r="A146" s="11"/>
      <c r="B146" s="11">
        <v>143</v>
      </c>
      <c r="C146" s="12"/>
      <c r="D146" s="13"/>
      <c r="E146" s="14"/>
      <c r="F146" s="14"/>
      <c r="G146" s="13"/>
      <c r="H146" s="15"/>
      <c r="I146" s="20"/>
      <c r="J146" s="7"/>
      <c r="K146" s="24">
        <v>8.675</v>
      </c>
      <c r="L146" s="22">
        <f>K146/0.003375</f>
        <v>2570.37037037037</v>
      </c>
      <c r="M146" s="25">
        <v>436.2</v>
      </c>
      <c r="N146" s="15">
        <f>M146/22.5</f>
        <v>19.3866666666667</v>
      </c>
      <c r="O146" s="15"/>
      <c r="P146" s="15"/>
      <c r="Q146" s="30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3"/>
      <c r="AG146" s="34"/>
      <c r="AH146" s="34"/>
      <c r="AI146" s="34"/>
      <c r="AJ146" s="34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  <c r="BA146" s="35"/>
      <c r="BB146" s="35"/>
      <c r="BC146" s="35"/>
      <c r="BD146" s="35"/>
      <c r="BE146" s="35"/>
      <c r="BF146" s="35"/>
      <c r="BG146" s="35"/>
      <c r="BH146" s="35"/>
      <c r="BI146" s="35"/>
      <c r="BJ146" s="35"/>
      <c r="BK146" s="35"/>
      <c r="BL146" s="35"/>
      <c r="BM146" s="35"/>
      <c r="BN146" s="35"/>
      <c r="BO146" s="35"/>
      <c r="BP146" s="35"/>
      <c r="BQ146" s="35"/>
      <c r="BR146" s="35"/>
      <c r="BS146" s="35"/>
      <c r="BT146" s="35"/>
      <c r="BU146" s="35"/>
      <c r="BV146" s="35"/>
      <c r="BW146" s="35"/>
      <c r="BX146" s="35"/>
      <c r="BY146" s="35"/>
      <c r="BZ146" s="35"/>
      <c r="CA146" s="35"/>
      <c r="CB146" s="35"/>
      <c r="CC146" s="35"/>
      <c r="CD146" s="35"/>
      <c r="CE146" s="35"/>
      <c r="CF146" s="35"/>
      <c r="CG146" s="35"/>
      <c r="CH146" s="35"/>
      <c r="CI146" s="35"/>
      <c r="CJ146" s="35"/>
      <c r="CK146" s="35"/>
      <c r="CL146" s="35"/>
      <c r="CM146" s="35"/>
      <c r="CN146" s="35"/>
      <c r="CO146" s="35"/>
      <c r="CP146" s="35"/>
      <c r="CQ146" s="35"/>
      <c r="CR146" s="35"/>
      <c r="CS146" s="35"/>
      <c r="CT146" s="35"/>
      <c r="CU146" s="35"/>
      <c r="CV146" s="35"/>
      <c r="CW146" s="35"/>
      <c r="CX146" s="35"/>
      <c r="CY146" s="35"/>
      <c r="CZ146" s="35"/>
      <c r="DA146" s="35"/>
      <c r="DB146" s="35"/>
      <c r="DC146" s="35"/>
      <c r="DD146" s="35"/>
      <c r="DE146" s="35"/>
      <c r="DF146" s="35"/>
      <c r="DG146" s="35"/>
      <c r="DH146" s="35"/>
      <c r="DI146" s="35"/>
      <c r="DJ146" s="35"/>
      <c r="DK146" s="35"/>
      <c r="DL146" s="35"/>
      <c r="DM146" s="35"/>
      <c r="DN146" s="35"/>
      <c r="DO146" s="35"/>
      <c r="DP146" s="35"/>
      <c r="DQ146" s="35"/>
      <c r="DR146" s="35"/>
      <c r="DS146" s="35"/>
      <c r="DT146" s="35"/>
      <c r="DU146" s="35"/>
      <c r="DV146" s="35"/>
      <c r="DW146" s="35"/>
      <c r="DX146" s="35"/>
      <c r="DY146" s="35"/>
      <c r="DZ146" s="35"/>
      <c r="EA146" s="35"/>
      <c r="EB146" s="35"/>
      <c r="EC146" s="35"/>
      <c r="ED146" s="35"/>
      <c r="EE146" s="35"/>
      <c r="EF146" s="35"/>
      <c r="EG146" s="35"/>
      <c r="EH146" s="35"/>
      <c r="EI146" s="35"/>
      <c r="EJ146" s="35"/>
      <c r="EK146" s="35"/>
      <c r="EL146" s="35"/>
      <c r="EM146" s="35"/>
      <c r="EN146" s="35"/>
      <c r="EO146" s="35"/>
      <c r="EP146" s="35"/>
      <c r="EQ146" s="35"/>
      <c r="ER146" s="35"/>
      <c r="ES146" s="35"/>
      <c r="ET146" s="35"/>
      <c r="EU146" s="35"/>
      <c r="EV146" s="35"/>
      <c r="EW146" s="35"/>
      <c r="EX146" s="35"/>
      <c r="EY146" s="35"/>
      <c r="EZ146" s="35"/>
      <c r="FA146" s="35"/>
      <c r="FB146" s="35"/>
      <c r="FC146" s="35"/>
      <c r="FD146" s="35"/>
      <c r="FE146" s="35"/>
      <c r="FF146" s="35"/>
      <c r="FG146" s="35"/>
      <c r="FH146" s="35"/>
      <c r="FI146" s="35"/>
      <c r="FJ146" s="35"/>
      <c r="FK146" s="35"/>
      <c r="FL146" s="35"/>
      <c r="FM146" s="35"/>
      <c r="FN146" s="35"/>
      <c r="FO146" s="35"/>
      <c r="FP146" s="35"/>
      <c r="FQ146" s="35"/>
      <c r="FR146" s="35"/>
      <c r="FS146" s="35"/>
      <c r="FT146" s="35"/>
      <c r="FU146" s="35"/>
      <c r="FV146" s="35"/>
      <c r="FW146" s="35"/>
      <c r="FX146" s="35"/>
      <c r="FY146" s="35"/>
      <c r="FZ146" s="35"/>
      <c r="GA146" s="35"/>
      <c r="GB146" s="35"/>
      <c r="GC146" s="35"/>
      <c r="GD146" s="35"/>
      <c r="GE146" s="35"/>
      <c r="GF146" s="35"/>
      <c r="GG146" s="35"/>
      <c r="GH146" s="35"/>
      <c r="GI146" s="35"/>
      <c r="GJ146" s="35"/>
      <c r="GK146" s="35"/>
      <c r="GL146" s="35"/>
      <c r="GM146" s="35"/>
      <c r="GN146" s="35"/>
      <c r="GO146" s="35"/>
      <c r="GP146" s="35"/>
      <c r="GQ146" s="35"/>
      <c r="GR146" s="35"/>
      <c r="GS146" s="35"/>
      <c r="GT146" s="35"/>
      <c r="GU146" s="35"/>
      <c r="GV146" s="35"/>
      <c r="GW146" s="35"/>
      <c r="GX146" s="35"/>
      <c r="GY146" s="35"/>
      <c r="GZ146" s="35"/>
      <c r="HA146" s="35"/>
      <c r="HB146" s="35"/>
      <c r="HC146" s="35"/>
      <c r="HD146" s="35"/>
      <c r="HE146" s="35"/>
      <c r="HF146" s="35"/>
      <c r="HG146" s="35"/>
      <c r="HH146" s="35"/>
      <c r="HI146" s="35"/>
      <c r="HJ146" s="35"/>
      <c r="HK146" s="35"/>
      <c r="HL146" s="35"/>
      <c r="HM146" s="35"/>
      <c r="HN146" s="35"/>
      <c r="HO146" s="35"/>
      <c r="HP146" s="35"/>
      <c r="HQ146" s="35"/>
      <c r="HR146" s="35"/>
      <c r="HS146" s="35"/>
      <c r="HT146" s="35"/>
      <c r="HU146" s="35"/>
      <c r="HV146" s="35"/>
      <c r="HW146" s="35"/>
      <c r="HX146" s="35"/>
      <c r="HY146" s="35"/>
      <c r="HZ146" s="35"/>
      <c r="IA146" s="35"/>
      <c r="IB146" s="35"/>
      <c r="IC146" s="35"/>
      <c r="ID146" s="35"/>
      <c r="IE146" s="35"/>
      <c r="IF146" s="35"/>
      <c r="IG146" s="35"/>
      <c r="IH146" s="35"/>
      <c r="II146" s="35"/>
      <c r="IJ146" s="35"/>
      <c r="IK146" s="35"/>
      <c r="IL146" s="35"/>
      <c r="IM146" s="35"/>
      <c r="IN146" s="35"/>
      <c r="IO146" s="35"/>
      <c r="IP146" s="35"/>
      <c r="IQ146" s="35"/>
      <c r="IR146" s="35"/>
      <c r="IS146" s="35"/>
      <c r="IT146" s="35"/>
      <c r="IU146" s="35"/>
      <c r="IV146" s="35"/>
      <c r="IW146" s="35"/>
      <c r="IX146" s="35"/>
      <c r="IY146" s="35"/>
      <c r="IZ146" s="35"/>
      <c r="JA146" s="35"/>
      <c r="JB146" s="35"/>
      <c r="JC146" s="35"/>
      <c r="JD146" s="35"/>
      <c r="JE146" s="35"/>
      <c r="JF146" s="35"/>
      <c r="JG146" s="35"/>
      <c r="JH146" s="35"/>
      <c r="JI146" s="35"/>
      <c r="JJ146" s="35"/>
      <c r="JK146" s="35"/>
      <c r="JL146" s="35"/>
      <c r="JM146" s="35"/>
      <c r="JN146" s="35"/>
      <c r="JO146" s="35"/>
      <c r="JP146" s="35"/>
      <c r="JQ146" s="35"/>
      <c r="JR146" s="35"/>
      <c r="JS146" s="35"/>
      <c r="JT146" s="35"/>
      <c r="JU146" s="35"/>
      <c r="JV146" s="35"/>
      <c r="JW146" s="35"/>
      <c r="JX146" s="35"/>
      <c r="JY146" s="35"/>
      <c r="JZ146" s="35"/>
      <c r="KA146" s="35"/>
      <c r="KB146" s="35"/>
      <c r="KC146" s="35"/>
      <c r="KD146" s="35"/>
      <c r="KE146" s="35"/>
      <c r="KF146" s="35"/>
      <c r="KG146" s="35"/>
      <c r="KH146" s="35"/>
      <c r="KI146" s="35"/>
      <c r="KJ146" s="35"/>
      <c r="KK146" s="35"/>
      <c r="KL146" s="35"/>
      <c r="KM146" s="35"/>
      <c r="KN146" s="35"/>
      <c r="KO146" s="35"/>
      <c r="KP146" s="35"/>
      <c r="KQ146" s="35"/>
      <c r="KR146" s="35"/>
      <c r="KS146" s="35"/>
      <c r="KT146" s="35"/>
      <c r="KU146" s="35"/>
      <c r="KV146" s="35"/>
      <c r="KW146" s="35"/>
      <c r="KX146" s="35"/>
      <c r="KY146" s="35"/>
      <c r="KZ146" s="35"/>
      <c r="LA146" s="35"/>
      <c r="LB146" s="35"/>
      <c r="LC146" s="35"/>
      <c r="LD146" s="35"/>
      <c r="LE146" s="35"/>
      <c r="LF146" s="35"/>
      <c r="LG146" s="35"/>
      <c r="LH146" s="35"/>
      <c r="LI146" s="35"/>
      <c r="LJ146" s="35"/>
      <c r="LK146" s="35"/>
      <c r="LL146" s="35"/>
      <c r="LM146" s="35"/>
      <c r="LN146" s="35"/>
      <c r="LO146" s="35"/>
      <c r="LP146" s="35"/>
      <c r="LQ146" s="35"/>
      <c r="LR146" s="35"/>
      <c r="LS146" s="35"/>
      <c r="LT146" s="35"/>
      <c r="LU146" s="35"/>
      <c r="LV146" s="35"/>
      <c r="LW146" s="35"/>
      <c r="LX146" s="35"/>
      <c r="LY146" s="35"/>
      <c r="LZ146" s="35"/>
      <c r="MA146" s="35"/>
      <c r="MB146" s="35"/>
      <c r="MC146" s="35"/>
      <c r="MD146" s="35"/>
      <c r="ME146" s="35"/>
      <c r="MF146" s="35"/>
      <c r="MG146" s="35"/>
      <c r="MH146" s="35"/>
      <c r="MI146" s="35"/>
      <c r="MJ146" s="35"/>
      <c r="MK146" s="35"/>
      <c r="ML146" s="35"/>
      <c r="MM146" s="35"/>
      <c r="MN146" s="35"/>
      <c r="MO146" s="35"/>
      <c r="MP146" s="35"/>
      <c r="MQ146" s="35"/>
      <c r="MR146" s="35"/>
      <c r="MS146" s="35"/>
      <c r="MT146" s="35"/>
      <c r="MU146" s="35"/>
      <c r="MV146" s="35"/>
      <c r="MW146" s="35"/>
      <c r="MX146" s="35"/>
      <c r="MY146" s="35"/>
      <c r="MZ146" s="35"/>
      <c r="NA146" s="35"/>
      <c r="NB146" s="35"/>
      <c r="NC146" s="35"/>
      <c r="ND146" s="35"/>
      <c r="NE146" s="35"/>
      <c r="NF146" s="35"/>
      <c r="NG146" s="35"/>
      <c r="NH146" s="35"/>
      <c r="NI146" s="35"/>
      <c r="NJ146" s="35"/>
      <c r="NK146" s="35"/>
      <c r="NL146" s="35"/>
      <c r="NM146" s="35"/>
      <c r="NN146" s="35"/>
      <c r="NO146" s="35"/>
      <c r="NP146" s="35"/>
      <c r="NQ146" s="35"/>
      <c r="NR146" s="35"/>
      <c r="NS146" s="35"/>
      <c r="NT146" s="35"/>
      <c r="NU146" s="35"/>
      <c r="NV146" s="35"/>
      <c r="NW146" s="35"/>
      <c r="NX146" s="35"/>
      <c r="NY146" s="35"/>
      <c r="NZ146" s="35"/>
      <c r="OA146" s="35"/>
      <c r="OB146" s="35"/>
      <c r="OC146" s="35"/>
      <c r="OD146" s="35"/>
      <c r="OE146" s="35"/>
      <c r="OF146" s="35"/>
      <c r="OG146" s="35"/>
      <c r="OH146" s="35"/>
      <c r="OI146" s="35"/>
      <c r="OJ146" s="35"/>
      <c r="OK146" s="35"/>
      <c r="OL146" s="35"/>
      <c r="OM146" s="35"/>
      <c r="ON146" s="35"/>
      <c r="OO146" s="35"/>
      <c r="OP146" s="35"/>
      <c r="OQ146" s="35"/>
      <c r="OR146" s="35"/>
      <c r="OS146" s="35"/>
      <c r="OT146" s="35"/>
      <c r="OU146" s="35"/>
      <c r="OV146" s="35"/>
      <c r="OW146" s="35"/>
      <c r="OX146" s="35"/>
      <c r="OY146" s="35"/>
      <c r="OZ146" s="35"/>
      <c r="PA146" s="35"/>
      <c r="PB146" s="35"/>
      <c r="PC146" s="35"/>
      <c r="PD146" s="35"/>
      <c r="PE146" s="35"/>
      <c r="PF146" s="35"/>
      <c r="PG146" s="35"/>
      <c r="PH146" s="35"/>
      <c r="PI146" s="35"/>
      <c r="PJ146" s="35"/>
      <c r="PK146" s="35"/>
      <c r="PL146" s="35"/>
      <c r="PM146" s="35"/>
      <c r="PN146" s="35"/>
      <c r="PO146" s="35"/>
      <c r="PP146" s="35"/>
      <c r="PQ146" s="35"/>
      <c r="PR146" s="35"/>
      <c r="PS146" s="35"/>
      <c r="PT146" s="35"/>
      <c r="PU146" s="35"/>
      <c r="PV146" s="35"/>
      <c r="PW146" s="35"/>
      <c r="PX146" s="35"/>
      <c r="PY146" s="35"/>
      <c r="PZ146" s="35"/>
      <c r="QA146" s="35"/>
      <c r="QB146" s="35"/>
      <c r="QC146" s="35"/>
      <c r="QD146" s="35"/>
      <c r="QE146" s="35"/>
      <c r="QF146" s="35"/>
      <c r="QG146" s="35"/>
      <c r="QH146" s="35"/>
      <c r="QI146" s="35"/>
      <c r="QJ146" s="35"/>
      <c r="QK146" s="35"/>
      <c r="QL146" s="35"/>
      <c r="QM146" s="35"/>
      <c r="QN146" s="35"/>
      <c r="QO146" s="35"/>
      <c r="QP146" s="35"/>
      <c r="QQ146" s="35"/>
      <c r="QR146" s="35"/>
      <c r="QS146" s="35"/>
      <c r="QT146" s="35"/>
      <c r="QU146" s="35"/>
      <c r="QV146" s="35"/>
      <c r="QW146" s="35"/>
      <c r="QX146" s="35"/>
      <c r="QY146" s="35"/>
      <c r="QZ146" s="35"/>
      <c r="RA146" s="35"/>
      <c r="RB146" s="35"/>
      <c r="RC146" s="35"/>
      <c r="RD146" s="35"/>
      <c r="RE146" s="35"/>
      <c r="RF146" s="35"/>
      <c r="RG146" s="35"/>
      <c r="RH146" s="35"/>
      <c r="RI146" s="35"/>
      <c r="RJ146" s="35"/>
      <c r="RK146" s="35"/>
      <c r="RL146" s="35"/>
      <c r="RM146" s="35"/>
      <c r="RN146" s="35"/>
      <c r="RO146" s="35"/>
      <c r="RP146" s="35"/>
      <c r="RQ146" s="35"/>
      <c r="RR146" s="35"/>
      <c r="RS146" s="35"/>
      <c r="RT146" s="35"/>
      <c r="RU146" s="35"/>
      <c r="RV146" s="35"/>
      <c r="RW146" s="35"/>
      <c r="RX146" s="35"/>
      <c r="RY146" s="35"/>
      <c r="RZ146" s="35"/>
      <c r="SA146" s="35"/>
      <c r="SB146" s="35"/>
      <c r="SC146" s="35"/>
      <c r="SD146" s="35"/>
      <c r="SE146" s="35"/>
      <c r="SF146" s="35"/>
      <c r="SG146" s="35"/>
      <c r="SH146" s="35"/>
      <c r="SI146" s="35"/>
      <c r="SJ146" s="35"/>
      <c r="SK146" s="35"/>
      <c r="SL146" s="35"/>
      <c r="SM146" s="35"/>
      <c r="SN146" s="35"/>
      <c r="SO146" s="35"/>
      <c r="SP146" s="35"/>
      <c r="SQ146" s="35"/>
      <c r="SR146" s="35"/>
      <c r="SS146" s="35"/>
      <c r="ST146" s="35"/>
      <c r="SU146" s="35"/>
      <c r="SV146" s="35"/>
      <c r="SW146" s="35"/>
      <c r="SX146" s="35"/>
      <c r="SY146" s="35"/>
      <c r="SZ146" s="35"/>
      <c r="TA146" s="35"/>
      <c r="TB146" s="35"/>
      <c r="TC146" s="35"/>
      <c r="TD146" s="35"/>
      <c r="TE146" s="35"/>
      <c r="TF146" s="35"/>
      <c r="TG146" s="35"/>
      <c r="TH146" s="35"/>
      <c r="TI146" s="35"/>
      <c r="TJ146" s="35"/>
      <c r="TK146" s="35"/>
      <c r="TL146" s="35"/>
      <c r="TM146" s="35"/>
      <c r="TN146" s="35"/>
      <c r="TO146" s="35"/>
      <c r="TP146" s="35"/>
      <c r="TQ146" s="35"/>
      <c r="TR146" s="35"/>
      <c r="TS146" s="35"/>
      <c r="TT146" s="35"/>
      <c r="TU146" s="35"/>
      <c r="TV146" s="35"/>
      <c r="TW146" s="35"/>
      <c r="TX146" s="35"/>
      <c r="TY146" s="35"/>
      <c r="TZ146" s="35"/>
      <c r="UA146" s="35"/>
      <c r="UB146" s="35"/>
      <c r="UC146" s="35"/>
      <c r="UD146" s="35"/>
      <c r="UE146" s="35"/>
      <c r="UF146" s="35"/>
      <c r="UG146" s="35"/>
      <c r="UH146" s="35"/>
      <c r="UI146" s="35"/>
      <c r="UJ146" s="35"/>
      <c r="UK146" s="35"/>
      <c r="UL146" s="35"/>
      <c r="UM146" s="35"/>
      <c r="UN146" s="35"/>
      <c r="UO146" s="35"/>
      <c r="UP146" s="35"/>
      <c r="UQ146" s="35"/>
      <c r="UR146" s="35"/>
      <c r="US146" s="35"/>
      <c r="UT146" s="35"/>
      <c r="UU146" s="35"/>
      <c r="UV146" s="35"/>
      <c r="UW146" s="35"/>
      <c r="UX146" s="35"/>
      <c r="UY146" s="35"/>
      <c r="UZ146" s="35"/>
      <c r="VA146" s="35"/>
      <c r="VB146" s="35"/>
      <c r="VC146" s="35"/>
      <c r="VD146" s="35"/>
      <c r="VE146" s="35"/>
      <c r="VF146" s="35"/>
      <c r="VG146" s="35"/>
      <c r="VH146" s="35"/>
      <c r="VI146" s="35"/>
      <c r="VJ146" s="35"/>
      <c r="VK146" s="35"/>
      <c r="VL146" s="35"/>
      <c r="VM146" s="35"/>
      <c r="VN146" s="35"/>
      <c r="VO146" s="35"/>
      <c r="VP146" s="35"/>
      <c r="VQ146" s="35"/>
      <c r="VR146" s="35"/>
      <c r="VS146" s="35"/>
      <c r="VT146" s="35"/>
      <c r="VU146" s="35"/>
      <c r="VV146" s="35"/>
      <c r="VW146" s="35"/>
      <c r="VX146" s="35"/>
      <c r="VY146" s="35"/>
      <c r="VZ146" s="35"/>
      <c r="WA146" s="35"/>
      <c r="WB146" s="35"/>
      <c r="WC146" s="35"/>
      <c r="WD146" s="35"/>
      <c r="WE146" s="35"/>
      <c r="WF146" s="35"/>
      <c r="WG146" s="35"/>
      <c r="WH146" s="35"/>
      <c r="WI146" s="35"/>
      <c r="WJ146" s="35"/>
      <c r="WK146" s="35"/>
      <c r="WL146" s="35"/>
      <c r="WM146" s="35"/>
      <c r="WN146" s="35"/>
      <c r="WO146" s="35"/>
      <c r="WP146" s="35"/>
      <c r="WQ146" s="35"/>
      <c r="WR146" s="35"/>
      <c r="WS146" s="35"/>
      <c r="WT146" s="35"/>
      <c r="WU146" s="35"/>
      <c r="WV146" s="35"/>
      <c r="WW146" s="35"/>
      <c r="WX146" s="35"/>
      <c r="WY146" s="35"/>
      <c r="WZ146" s="35"/>
      <c r="XA146" s="35"/>
      <c r="XB146" s="35"/>
      <c r="XC146" s="35"/>
      <c r="XD146" s="35"/>
      <c r="XE146" s="35"/>
      <c r="XF146" s="35"/>
      <c r="XG146" s="35"/>
      <c r="XH146" s="35"/>
      <c r="XI146" s="35"/>
      <c r="XJ146" s="35"/>
      <c r="XK146" s="35"/>
      <c r="XL146" s="35"/>
      <c r="XM146" s="35"/>
      <c r="XN146" s="35"/>
      <c r="XO146" s="35"/>
      <c r="XP146" s="35"/>
      <c r="XQ146" s="35"/>
      <c r="XR146" s="35"/>
      <c r="XS146" s="35"/>
      <c r="XT146" s="35"/>
      <c r="XU146" s="35"/>
      <c r="XV146" s="35"/>
      <c r="XW146" s="35"/>
      <c r="XX146" s="35"/>
      <c r="XY146" s="35"/>
      <c r="XZ146" s="35"/>
      <c r="YA146" s="35"/>
      <c r="YB146" s="35"/>
      <c r="YC146" s="35"/>
      <c r="YD146" s="35"/>
      <c r="YE146" s="35"/>
      <c r="YF146" s="35"/>
      <c r="YG146" s="35"/>
      <c r="YH146" s="35"/>
      <c r="YI146" s="35"/>
      <c r="YJ146" s="35"/>
      <c r="YK146" s="35"/>
      <c r="YL146" s="35"/>
      <c r="YM146" s="35"/>
      <c r="YN146" s="35"/>
      <c r="YO146" s="35"/>
      <c r="YP146" s="35"/>
      <c r="YQ146" s="35"/>
      <c r="YR146" s="35"/>
      <c r="YS146" s="35"/>
      <c r="YT146" s="35"/>
      <c r="YU146" s="35"/>
      <c r="YV146" s="35"/>
      <c r="YW146" s="35"/>
      <c r="YX146" s="35"/>
      <c r="YY146" s="35"/>
      <c r="YZ146" s="35"/>
      <c r="ZA146" s="35"/>
      <c r="ZB146" s="35"/>
      <c r="ZC146" s="35"/>
      <c r="ZD146" s="35"/>
      <c r="ZE146" s="35"/>
      <c r="ZF146" s="35"/>
      <c r="ZG146" s="35"/>
      <c r="ZH146" s="35"/>
      <c r="ZI146" s="35"/>
      <c r="ZJ146" s="35"/>
      <c r="ZK146" s="35"/>
      <c r="ZL146" s="35"/>
      <c r="ZM146" s="35"/>
      <c r="ZN146" s="35"/>
      <c r="ZO146" s="35"/>
      <c r="ZP146" s="35"/>
      <c r="ZQ146" s="35"/>
      <c r="ZR146" s="35"/>
      <c r="ZS146" s="35"/>
      <c r="ZT146" s="35"/>
      <c r="ZU146" s="35"/>
      <c r="ZV146" s="35"/>
      <c r="ZW146" s="35"/>
      <c r="ZX146" s="35"/>
      <c r="ZY146" s="35"/>
      <c r="ZZ146" s="35"/>
      <c r="AAA146" s="35"/>
      <c r="AAB146" s="35"/>
      <c r="AAC146" s="35"/>
      <c r="AAD146" s="35"/>
      <c r="AAE146" s="35"/>
      <c r="AAF146" s="35"/>
      <c r="AAG146" s="35"/>
      <c r="AAH146" s="35"/>
      <c r="AAI146" s="35"/>
      <c r="AAJ146" s="35"/>
      <c r="AAK146" s="35"/>
      <c r="AAL146" s="35"/>
      <c r="AAM146" s="35"/>
      <c r="AAN146" s="35"/>
      <c r="AAO146" s="35"/>
      <c r="AAP146" s="35"/>
      <c r="AAQ146" s="35"/>
      <c r="AAR146" s="35"/>
      <c r="AAS146" s="35"/>
      <c r="AAT146" s="35"/>
      <c r="AAU146" s="35"/>
      <c r="AAV146" s="35"/>
      <c r="AAW146" s="35"/>
      <c r="AAX146" s="35"/>
      <c r="AAY146" s="35"/>
      <c r="AAZ146" s="35"/>
      <c r="ABA146" s="35"/>
      <c r="ABB146" s="35"/>
      <c r="ABC146" s="35"/>
      <c r="ABD146" s="35"/>
      <c r="ABE146" s="35"/>
      <c r="ABF146" s="35"/>
      <c r="ABG146" s="35"/>
      <c r="ABH146" s="35"/>
      <c r="ABI146" s="35"/>
      <c r="ABJ146" s="35"/>
      <c r="ABK146" s="35"/>
      <c r="ABL146" s="35"/>
      <c r="ABM146" s="35"/>
      <c r="ABN146" s="35"/>
      <c r="ABO146" s="35"/>
      <c r="ABP146" s="35"/>
      <c r="ABQ146" s="35"/>
      <c r="ABR146" s="35"/>
      <c r="ABS146" s="35"/>
      <c r="ABT146" s="35"/>
      <c r="ABU146" s="35"/>
      <c r="ABV146" s="35"/>
      <c r="ABW146" s="35"/>
      <c r="ABX146" s="35"/>
      <c r="ABY146" s="35"/>
      <c r="ABZ146" s="35"/>
      <c r="ACA146" s="35"/>
      <c r="ACB146" s="35"/>
      <c r="ACC146" s="35"/>
      <c r="ACD146" s="35"/>
      <c r="ACE146" s="35"/>
      <c r="ACF146" s="35"/>
      <c r="ACG146" s="35"/>
      <c r="ACH146" s="35"/>
      <c r="ACI146" s="35"/>
      <c r="ACJ146" s="35"/>
      <c r="ACK146" s="35"/>
      <c r="ACL146" s="35"/>
      <c r="ACM146" s="35"/>
      <c r="ACN146" s="35"/>
      <c r="ACO146" s="35"/>
      <c r="ACP146" s="35"/>
      <c r="ACQ146" s="35"/>
      <c r="ACR146" s="35"/>
      <c r="ACS146" s="35"/>
      <c r="ACT146" s="35"/>
      <c r="ACU146" s="35"/>
      <c r="ACV146" s="35"/>
      <c r="ACW146" s="35"/>
      <c r="ACX146" s="35"/>
      <c r="ACY146" s="35"/>
      <c r="ACZ146" s="35"/>
      <c r="ADA146" s="35"/>
      <c r="ADB146" s="35"/>
      <c r="ADC146" s="35"/>
      <c r="ADD146" s="35"/>
      <c r="ADE146" s="35"/>
      <c r="ADF146" s="35"/>
      <c r="ADG146" s="35"/>
      <c r="ADH146" s="35"/>
      <c r="ADI146" s="35"/>
      <c r="ADJ146" s="35"/>
      <c r="ADK146" s="35"/>
      <c r="ADL146" s="35"/>
      <c r="ADM146" s="35"/>
      <c r="ADN146" s="35"/>
      <c r="ADO146" s="35"/>
      <c r="ADP146" s="35"/>
      <c r="ADQ146" s="35"/>
      <c r="ADR146" s="35"/>
      <c r="ADS146" s="35"/>
      <c r="ADT146" s="35"/>
      <c r="ADU146" s="35"/>
      <c r="ADV146" s="35"/>
      <c r="ADW146" s="35"/>
      <c r="ADX146" s="35"/>
      <c r="ADY146" s="35"/>
      <c r="ADZ146" s="35"/>
      <c r="AEA146" s="35"/>
      <c r="AEB146" s="35"/>
      <c r="AEC146" s="35"/>
      <c r="AED146" s="35"/>
      <c r="AEE146" s="35"/>
      <c r="AEF146" s="35"/>
      <c r="AEG146" s="35"/>
      <c r="AEH146" s="35"/>
      <c r="AEI146" s="35"/>
      <c r="AEJ146" s="35"/>
      <c r="AEK146" s="35"/>
      <c r="AEL146" s="35"/>
      <c r="AEM146" s="35"/>
      <c r="AEN146" s="35"/>
      <c r="AEO146" s="35"/>
      <c r="AEP146" s="35"/>
      <c r="AEQ146" s="35"/>
      <c r="AER146" s="35"/>
      <c r="AES146" s="35"/>
      <c r="AET146" s="35"/>
      <c r="AEU146" s="35"/>
      <c r="AEV146" s="35"/>
      <c r="AEW146" s="35"/>
      <c r="AEX146" s="35"/>
      <c r="AEY146" s="35"/>
      <c r="AEZ146" s="35"/>
      <c r="AFA146" s="35"/>
      <c r="AFB146" s="35"/>
      <c r="AFC146" s="35"/>
      <c r="AFD146" s="35"/>
      <c r="AFE146" s="35"/>
      <c r="AFF146" s="35"/>
      <c r="AFG146" s="35"/>
      <c r="AFH146" s="35"/>
      <c r="AFI146" s="35"/>
      <c r="AFJ146" s="35"/>
      <c r="AFK146" s="35"/>
      <c r="AFL146" s="35"/>
      <c r="AFM146" s="35"/>
      <c r="AFN146" s="35"/>
      <c r="AFO146" s="35"/>
      <c r="AFP146" s="35"/>
      <c r="AFQ146" s="35"/>
      <c r="AFR146" s="35"/>
      <c r="AFS146" s="35"/>
      <c r="AFT146" s="35"/>
      <c r="AFU146" s="35"/>
      <c r="AFV146" s="35"/>
      <c r="AFW146" s="35"/>
      <c r="AFX146" s="35"/>
      <c r="AFY146" s="35"/>
      <c r="AFZ146" s="35"/>
      <c r="AGA146" s="35"/>
      <c r="AGB146" s="35"/>
      <c r="AGC146" s="35"/>
      <c r="AGD146" s="35"/>
      <c r="AGE146" s="35"/>
      <c r="AGF146" s="35"/>
      <c r="AGG146" s="35"/>
      <c r="AGH146" s="35"/>
      <c r="AGI146" s="35"/>
      <c r="AGJ146" s="35"/>
      <c r="AGK146" s="35"/>
      <c r="AGL146" s="35"/>
      <c r="AGM146" s="35"/>
      <c r="AGN146" s="35"/>
      <c r="AGO146" s="35"/>
      <c r="AGP146" s="35"/>
      <c r="AGQ146" s="35"/>
      <c r="AGR146" s="35"/>
      <c r="AGS146" s="35"/>
      <c r="AGT146" s="35"/>
      <c r="AGU146" s="35"/>
      <c r="AGV146" s="35"/>
      <c r="AGW146" s="35"/>
      <c r="AGX146" s="35"/>
      <c r="AGY146" s="35"/>
      <c r="AGZ146" s="35"/>
      <c r="AHA146" s="35"/>
      <c r="AHB146" s="35"/>
      <c r="AHC146" s="35"/>
      <c r="AHD146" s="35"/>
      <c r="AHE146" s="35"/>
      <c r="AHF146" s="35"/>
      <c r="AHG146" s="35"/>
      <c r="AHH146" s="35"/>
      <c r="AHI146" s="35"/>
      <c r="AHJ146" s="35"/>
      <c r="AHK146" s="35"/>
      <c r="AHL146" s="35"/>
      <c r="AHM146" s="35"/>
      <c r="AHN146" s="35"/>
      <c r="AHO146" s="35"/>
      <c r="AHP146" s="35"/>
      <c r="AHQ146" s="35"/>
      <c r="AHR146" s="35"/>
      <c r="AHS146" s="35"/>
      <c r="AHT146" s="35"/>
      <c r="AHU146" s="35"/>
      <c r="AHV146" s="35"/>
      <c r="AHW146" s="35"/>
      <c r="AHX146" s="35"/>
      <c r="AHY146" s="35"/>
      <c r="AHZ146" s="35"/>
      <c r="AIA146" s="35"/>
      <c r="AIB146" s="35"/>
      <c r="AIC146" s="35"/>
      <c r="AID146" s="35"/>
      <c r="AIE146" s="35"/>
      <c r="AIF146" s="35"/>
      <c r="AIG146" s="35"/>
      <c r="AIH146" s="35"/>
      <c r="AII146" s="35"/>
      <c r="AIJ146" s="35"/>
      <c r="AIK146" s="35"/>
      <c r="AIL146" s="35"/>
      <c r="AIM146" s="35"/>
      <c r="AIN146" s="35"/>
      <c r="AIO146" s="35"/>
      <c r="AIP146" s="35"/>
      <c r="AIQ146" s="35"/>
      <c r="AIR146" s="35"/>
      <c r="AIS146" s="35"/>
      <c r="AIT146" s="35"/>
      <c r="AIU146" s="35"/>
      <c r="AIV146" s="35"/>
      <c r="AIW146" s="35"/>
      <c r="AIX146" s="35"/>
      <c r="AIY146" s="35"/>
      <c r="AIZ146" s="35"/>
      <c r="AJA146" s="35"/>
      <c r="AJB146" s="35"/>
      <c r="AJC146" s="35"/>
      <c r="AJD146" s="35"/>
      <c r="AJE146" s="35"/>
      <c r="AJF146" s="35"/>
      <c r="AJG146" s="35"/>
      <c r="AJH146" s="35"/>
      <c r="AJI146" s="35"/>
      <c r="AJJ146" s="35"/>
      <c r="AJK146" s="35"/>
      <c r="AJL146" s="35"/>
      <c r="AJM146" s="35"/>
      <c r="AJN146" s="35"/>
      <c r="AJO146" s="35"/>
      <c r="AJP146" s="35"/>
      <c r="AJQ146" s="35"/>
      <c r="AJR146" s="35"/>
      <c r="AJS146" s="35"/>
      <c r="AJT146" s="35"/>
      <c r="AJU146" s="35"/>
      <c r="AJV146" s="35"/>
      <c r="AJW146" s="35"/>
      <c r="AJX146" s="35"/>
      <c r="AJY146" s="35"/>
      <c r="AJZ146" s="35"/>
      <c r="AKA146" s="35"/>
      <c r="AKB146" s="35"/>
      <c r="AKC146" s="35"/>
      <c r="AKD146" s="35"/>
      <c r="AKE146" s="35"/>
      <c r="AKF146" s="35"/>
      <c r="AKG146" s="35"/>
      <c r="AKH146" s="35"/>
      <c r="AKI146" s="35"/>
      <c r="AKJ146" s="35"/>
      <c r="AKK146" s="35"/>
      <c r="AKL146" s="35"/>
      <c r="AKM146" s="35"/>
      <c r="AKN146" s="35"/>
      <c r="AKO146" s="35"/>
      <c r="AKP146" s="35"/>
      <c r="AKQ146" s="35"/>
      <c r="AKR146" s="35"/>
      <c r="AKS146" s="35"/>
      <c r="AKT146" s="35"/>
      <c r="AKU146" s="35"/>
      <c r="AKV146" s="35"/>
      <c r="AKW146" s="35"/>
      <c r="AKX146" s="35"/>
      <c r="AKY146" s="35"/>
      <c r="AKZ146" s="35"/>
      <c r="ALA146" s="35"/>
      <c r="ALB146" s="35"/>
      <c r="ALC146" s="35"/>
      <c r="ALD146" s="35"/>
      <c r="ALE146" s="35"/>
      <c r="ALF146" s="35"/>
      <c r="ALG146" s="35"/>
      <c r="ALH146" s="35"/>
      <c r="ALI146" s="35"/>
      <c r="ALJ146" s="35"/>
      <c r="ALK146" s="35"/>
      <c r="ALL146" s="35"/>
      <c r="ALM146" s="35"/>
      <c r="ALN146" s="35"/>
      <c r="ALO146" s="35"/>
      <c r="ALP146" s="35"/>
      <c r="ALQ146" s="35"/>
      <c r="ALR146" s="35"/>
      <c r="ALS146" s="35"/>
      <c r="ALT146" s="35"/>
      <c r="ALU146" s="35"/>
      <c r="ALV146" s="35"/>
      <c r="ALW146" s="35"/>
      <c r="ALX146" s="35"/>
      <c r="ALY146" s="35"/>
      <c r="ALZ146" s="35"/>
      <c r="AMA146" s="35"/>
      <c r="AMB146" s="35"/>
      <c r="AMC146" s="35"/>
      <c r="AMD146" s="35"/>
      <c r="AME146" s="35"/>
      <c r="AMF146" s="35"/>
      <c r="AMG146" s="35"/>
      <c r="AMH146" s="35"/>
      <c r="AMI146" s="35"/>
      <c r="AMJ146" s="35"/>
      <c r="AMK146" s="35"/>
    </row>
    <row r="147" s="1" customFormat="1" ht="20.1" customHeight="1" spans="1:1025">
      <c r="A147" s="11"/>
      <c r="B147" s="11">
        <v>144</v>
      </c>
      <c r="C147" s="12"/>
      <c r="D147" s="13"/>
      <c r="E147" s="14"/>
      <c r="F147" s="14"/>
      <c r="G147" s="13"/>
      <c r="H147" s="15"/>
      <c r="I147" s="20"/>
      <c r="J147" s="7"/>
      <c r="K147" s="24">
        <v>8.683</v>
      </c>
      <c r="L147" s="22">
        <f>K147/0.003375</f>
        <v>2572.74074074074</v>
      </c>
      <c r="M147" s="25">
        <v>465.1</v>
      </c>
      <c r="N147" s="15">
        <f>M147/22.5</f>
        <v>20.6711111111111</v>
      </c>
      <c r="O147" s="15"/>
      <c r="P147" s="15"/>
      <c r="Q147" s="30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3"/>
      <c r="AG147" s="34"/>
      <c r="AH147" s="34"/>
      <c r="AI147" s="34"/>
      <c r="AJ147" s="34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  <c r="BD147" s="35"/>
      <c r="BE147" s="35"/>
      <c r="BF147" s="35"/>
      <c r="BG147" s="35"/>
      <c r="BH147" s="35"/>
      <c r="BI147" s="35"/>
      <c r="BJ147" s="35"/>
      <c r="BK147" s="35"/>
      <c r="BL147" s="35"/>
      <c r="BM147" s="35"/>
      <c r="BN147" s="35"/>
      <c r="BO147" s="35"/>
      <c r="BP147" s="35"/>
      <c r="BQ147" s="35"/>
      <c r="BR147" s="35"/>
      <c r="BS147" s="35"/>
      <c r="BT147" s="35"/>
      <c r="BU147" s="35"/>
      <c r="BV147" s="35"/>
      <c r="BW147" s="35"/>
      <c r="BX147" s="35"/>
      <c r="BY147" s="35"/>
      <c r="BZ147" s="35"/>
      <c r="CA147" s="35"/>
      <c r="CB147" s="35"/>
      <c r="CC147" s="35"/>
      <c r="CD147" s="35"/>
      <c r="CE147" s="35"/>
      <c r="CF147" s="35"/>
      <c r="CG147" s="35"/>
      <c r="CH147" s="35"/>
      <c r="CI147" s="35"/>
      <c r="CJ147" s="35"/>
      <c r="CK147" s="35"/>
      <c r="CL147" s="35"/>
      <c r="CM147" s="35"/>
      <c r="CN147" s="35"/>
      <c r="CO147" s="35"/>
      <c r="CP147" s="35"/>
      <c r="CQ147" s="35"/>
      <c r="CR147" s="35"/>
      <c r="CS147" s="35"/>
      <c r="CT147" s="35"/>
      <c r="CU147" s="35"/>
      <c r="CV147" s="35"/>
      <c r="CW147" s="35"/>
      <c r="CX147" s="35"/>
      <c r="CY147" s="35"/>
      <c r="CZ147" s="35"/>
      <c r="DA147" s="35"/>
      <c r="DB147" s="35"/>
      <c r="DC147" s="35"/>
      <c r="DD147" s="35"/>
      <c r="DE147" s="35"/>
      <c r="DF147" s="35"/>
      <c r="DG147" s="35"/>
      <c r="DH147" s="35"/>
      <c r="DI147" s="35"/>
      <c r="DJ147" s="35"/>
      <c r="DK147" s="35"/>
      <c r="DL147" s="35"/>
      <c r="DM147" s="35"/>
      <c r="DN147" s="35"/>
      <c r="DO147" s="35"/>
      <c r="DP147" s="35"/>
      <c r="DQ147" s="35"/>
      <c r="DR147" s="35"/>
      <c r="DS147" s="35"/>
      <c r="DT147" s="35"/>
      <c r="DU147" s="35"/>
      <c r="DV147" s="35"/>
      <c r="DW147" s="35"/>
      <c r="DX147" s="35"/>
      <c r="DY147" s="35"/>
      <c r="DZ147" s="35"/>
      <c r="EA147" s="35"/>
      <c r="EB147" s="35"/>
      <c r="EC147" s="35"/>
      <c r="ED147" s="35"/>
      <c r="EE147" s="35"/>
      <c r="EF147" s="35"/>
      <c r="EG147" s="35"/>
      <c r="EH147" s="35"/>
      <c r="EI147" s="35"/>
      <c r="EJ147" s="35"/>
      <c r="EK147" s="35"/>
      <c r="EL147" s="35"/>
      <c r="EM147" s="35"/>
      <c r="EN147" s="35"/>
      <c r="EO147" s="35"/>
      <c r="EP147" s="35"/>
      <c r="EQ147" s="35"/>
      <c r="ER147" s="35"/>
      <c r="ES147" s="35"/>
      <c r="ET147" s="35"/>
      <c r="EU147" s="35"/>
      <c r="EV147" s="35"/>
      <c r="EW147" s="35"/>
      <c r="EX147" s="35"/>
      <c r="EY147" s="35"/>
      <c r="EZ147" s="35"/>
      <c r="FA147" s="35"/>
      <c r="FB147" s="35"/>
      <c r="FC147" s="35"/>
      <c r="FD147" s="35"/>
      <c r="FE147" s="35"/>
      <c r="FF147" s="35"/>
      <c r="FG147" s="35"/>
      <c r="FH147" s="35"/>
      <c r="FI147" s="35"/>
      <c r="FJ147" s="35"/>
      <c r="FK147" s="35"/>
      <c r="FL147" s="35"/>
      <c r="FM147" s="35"/>
      <c r="FN147" s="35"/>
      <c r="FO147" s="35"/>
      <c r="FP147" s="35"/>
      <c r="FQ147" s="35"/>
      <c r="FR147" s="35"/>
      <c r="FS147" s="35"/>
      <c r="FT147" s="35"/>
      <c r="FU147" s="35"/>
      <c r="FV147" s="35"/>
      <c r="FW147" s="35"/>
      <c r="FX147" s="35"/>
      <c r="FY147" s="35"/>
      <c r="FZ147" s="35"/>
      <c r="GA147" s="35"/>
      <c r="GB147" s="35"/>
      <c r="GC147" s="35"/>
      <c r="GD147" s="35"/>
      <c r="GE147" s="35"/>
      <c r="GF147" s="35"/>
      <c r="GG147" s="35"/>
      <c r="GH147" s="35"/>
      <c r="GI147" s="35"/>
      <c r="GJ147" s="35"/>
      <c r="GK147" s="35"/>
      <c r="GL147" s="35"/>
      <c r="GM147" s="35"/>
      <c r="GN147" s="35"/>
      <c r="GO147" s="35"/>
      <c r="GP147" s="35"/>
      <c r="GQ147" s="35"/>
      <c r="GR147" s="35"/>
      <c r="GS147" s="35"/>
      <c r="GT147" s="35"/>
      <c r="GU147" s="35"/>
      <c r="GV147" s="35"/>
      <c r="GW147" s="35"/>
      <c r="GX147" s="35"/>
      <c r="GY147" s="35"/>
      <c r="GZ147" s="35"/>
      <c r="HA147" s="35"/>
      <c r="HB147" s="35"/>
      <c r="HC147" s="35"/>
      <c r="HD147" s="35"/>
      <c r="HE147" s="35"/>
      <c r="HF147" s="35"/>
      <c r="HG147" s="35"/>
      <c r="HH147" s="35"/>
      <c r="HI147" s="35"/>
      <c r="HJ147" s="35"/>
      <c r="HK147" s="35"/>
      <c r="HL147" s="35"/>
      <c r="HM147" s="35"/>
      <c r="HN147" s="35"/>
      <c r="HO147" s="35"/>
      <c r="HP147" s="35"/>
      <c r="HQ147" s="35"/>
      <c r="HR147" s="35"/>
      <c r="HS147" s="35"/>
      <c r="HT147" s="35"/>
      <c r="HU147" s="35"/>
      <c r="HV147" s="35"/>
      <c r="HW147" s="35"/>
      <c r="HX147" s="35"/>
      <c r="HY147" s="35"/>
      <c r="HZ147" s="35"/>
      <c r="IA147" s="35"/>
      <c r="IB147" s="35"/>
      <c r="IC147" s="35"/>
      <c r="ID147" s="35"/>
      <c r="IE147" s="35"/>
      <c r="IF147" s="35"/>
      <c r="IG147" s="35"/>
      <c r="IH147" s="35"/>
      <c r="II147" s="35"/>
      <c r="IJ147" s="35"/>
      <c r="IK147" s="35"/>
      <c r="IL147" s="35"/>
      <c r="IM147" s="35"/>
      <c r="IN147" s="35"/>
      <c r="IO147" s="35"/>
      <c r="IP147" s="35"/>
      <c r="IQ147" s="35"/>
      <c r="IR147" s="35"/>
      <c r="IS147" s="35"/>
      <c r="IT147" s="35"/>
      <c r="IU147" s="35"/>
      <c r="IV147" s="35"/>
      <c r="IW147" s="35"/>
      <c r="IX147" s="35"/>
      <c r="IY147" s="35"/>
      <c r="IZ147" s="35"/>
      <c r="JA147" s="35"/>
      <c r="JB147" s="35"/>
      <c r="JC147" s="35"/>
      <c r="JD147" s="35"/>
      <c r="JE147" s="35"/>
      <c r="JF147" s="35"/>
      <c r="JG147" s="35"/>
      <c r="JH147" s="35"/>
      <c r="JI147" s="35"/>
      <c r="JJ147" s="35"/>
      <c r="JK147" s="35"/>
      <c r="JL147" s="35"/>
      <c r="JM147" s="35"/>
      <c r="JN147" s="35"/>
      <c r="JO147" s="35"/>
      <c r="JP147" s="35"/>
      <c r="JQ147" s="35"/>
      <c r="JR147" s="35"/>
      <c r="JS147" s="35"/>
      <c r="JT147" s="35"/>
      <c r="JU147" s="35"/>
      <c r="JV147" s="35"/>
      <c r="JW147" s="35"/>
      <c r="JX147" s="35"/>
      <c r="JY147" s="35"/>
      <c r="JZ147" s="35"/>
      <c r="KA147" s="35"/>
      <c r="KB147" s="35"/>
      <c r="KC147" s="35"/>
      <c r="KD147" s="35"/>
      <c r="KE147" s="35"/>
      <c r="KF147" s="35"/>
      <c r="KG147" s="35"/>
      <c r="KH147" s="35"/>
      <c r="KI147" s="35"/>
      <c r="KJ147" s="35"/>
      <c r="KK147" s="35"/>
      <c r="KL147" s="35"/>
      <c r="KM147" s="35"/>
      <c r="KN147" s="35"/>
      <c r="KO147" s="35"/>
      <c r="KP147" s="35"/>
      <c r="KQ147" s="35"/>
      <c r="KR147" s="35"/>
      <c r="KS147" s="35"/>
      <c r="KT147" s="35"/>
      <c r="KU147" s="35"/>
      <c r="KV147" s="35"/>
      <c r="KW147" s="35"/>
      <c r="KX147" s="35"/>
      <c r="KY147" s="35"/>
      <c r="KZ147" s="35"/>
      <c r="LA147" s="35"/>
      <c r="LB147" s="35"/>
      <c r="LC147" s="35"/>
      <c r="LD147" s="35"/>
      <c r="LE147" s="35"/>
      <c r="LF147" s="35"/>
      <c r="LG147" s="35"/>
      <c r="LH147" s="35"/>
      <c r="LI147" s="35"/>
      <c r="LJ147" s="35"/>
      <c r="LK147" s="35"/>
      <c r="LL147" s="35"/>
      <c r="LM147" s="35"/>
      <c r="LN147" s="35"/>
      <c r="LO147" s="35"/>
      <c r="LP147" s="35"/>
      <c r="LQ147" s="35"/>
      <c r="LR147" s="35"/>
      <c r="LS147" s="35"/>
      <c r="LT147" s="35"/>
      <c r="LU147" s="35"/>
      <c r="LV147" s="35"/>
      <c r="LW147" s="35"/>
      <c r="LX147" s="35"/>
      <c r="LY147" s="35"/>
      <c r="LZ147" s="35"/>
      <c r="MA147" s="35"/>
      <c r="MB147" s="35"/>
      <c r="MC147" s="35"/>
      <c r="MD147" s="35"/>
      <c r="ME147" s="35"/>
      <c r="MF147" s="35"/>
      <c r="MG147" s="35"/>
      <c r="MH147" s="35"/>
      <c r="MI147" s="35"/>
      <c r="MJ147" s="35"/>
      <c r="MK147" s="35"/>
      <c r="ML147" s="35"/>
      <c r="MM147" s="35"/>
      <c r="MN147" s="35"/>
      <c r="MO147" s="35"/>
      <c r="MP147" s="35"/>
      <c r="MQ147" s="35"/>
      <c r="MR147" s="35"/>
      <c r="MS147" s="35"/>
      <c r="MT147" s="35"/>
      <c r="MU147" s="35"/>
      <c r="MV147" s="35"/>
      <c r="MW147" s="35"/>
      <c r="MX147" s="35"/>
      <c r="MY147" s="35"/>
      <c r="MZ147" s="35"/>
      <c r="NA147" s="35"/>
      <c r="NB147" s="35"/>
      <c r="NC147" s="35"/>
      <c r="ND147" s="35"/>
      <c r="NE147" s="35"/>
      <c r="NF147" s="35"/>
      <c r="NG147" s="35"/>
      <c r="NH147" s="35"/>
      <c r="NI147" s="35"/>
      <c r="NJ147" s="35"/>
      <c r="NK147" s="35"/>
      <c r="NL147" s="35"/>
      <c r="NM147" s="35"/>
      <c r="NN147" s="35"/>
      <c r="NO147" s="35"/>
      <c r="NP147" s="35"/>
      <c r="NQ147" s="35"/>
      <c r="NR147" s="35"/>
      <c r="NS147" s="35"/>
      <c r="NT147" s="35"/>
      <c r="NU147" s="35"/>
      <c r="NV147" s="35"/>
      <c r="NW147" s="35"/>
      <c r="NX147" s="35"/>
      <c r="NY147" s="35"/>
      <c r="NZ147" s="35"/>
      <c r="OA147" s="35"/>
      <c r="OB147" s="35"/>
      <c r="OC147" s="35"/>
      <c r="OD147" s="35"/>
      <c r="OE147" s="35"/>
      <c r="OF147" s="35"/>
      <c r="OG147" s="35"/>
      <c r="OH147" s="35"/>
      <c r="OI147" s="35"/>
      <c r="OJ147" s="35"/>
      <c r="OK147" s="35"/>
      <c r="OL147" s="35"/>
      <c r="OM147" s="35"/>
      <c r="ON147" s="35"/>
      <c r="OO147" s="35"/>
      <c r="OP147" s="35"/>
      <c r="OQ147" s="35"/>
      <c r="OR147" s="35"/>
      <c r="OS147" s="35"/>
      <c r="OT147" s="35"/>
      <c r="OU147" s="35"/>
      <c r="OV147" s="35"/>
      <c r="OW147" s="35"/>
      <c r="OX147" s="35"/>
      <c r="OY147" s="35"/>
      <c r="OZ147" s="35"/>
      <c r="PA147" s="35"/>
      <c r="PB147" s="35"/>
      <c r="PC147" s="35"/>
      <c r="PD147" s="35"/>
      <c r="PE147" s="35"/>
      <c r="PF147" s="35"/>
      <c r="PG147" s="35"/>
      <c r="PH147" s="35"/>
      <c r="PI147" s="35"/>
      <c r="PJ147" s="35"/>
      <c r="PK147" s="35"/>
      <c r="PL147" s="35"/>
      <c r="PM147" s="35"/>
      <c r="PN147" s="35"/>
      <c r="PO147" s="35"/>
      <c r="PP147" s="35"/>
      <c r="PQ147" s="35"/>
      <c r="PR147" s="35"/>
      <c r="PS147" s="35"/>
      <c r="PT147" s="35"/>
      <c r="PU147" s="35"/>
      <c r="PV147" s="35"/>
      <c r="PW147" s="35"/>
      <c r="PX147" s="35"/>
      <c r="PY147" s="35"/>
      <c r="PZ147" s="35"/>
      <c r="QA147" s="35"/>
      <c r="QB147" s="35"/>
      <c r="QC147" s="35"/>
      <c r="QD147" s="35"/>
      <c r="QE147" s="35"/>
      <c r="QF147" s="35"/>
      <c r="QG147" s="35"/>
      <c r="QH147" s="35"/>
      <c r="QI147" s="35"/>
      <c r="QJ147" s="35"/>
      <c r="QK147" s="35"/>
      <c r="QL147" s="35"/>
      <c r="QM147" s="35"/>
      <c r="QN147" s="35"/>
      <c r="QO147" s="35"/>
      <c r="QP147" s="35"/>
      <c r="QQ147" s="35"/>
      <c r="QR147" s="35"/>
      <c r="QS147" s="35"/>
      <c r="QT147" s="35"/>
      <c r="QU147" s="35"/>
      <c r="QV147" s="35"/>
      <c r="QW147" s="35"/>
      <c r="QX147" s="35"/>
      <c r="QY147" s="35"/>
      <c r="QZ147" s="35"/>
      <c r="RA147" s="35"/>
      <c r="RB147" s="35"/>
      <c r="RC147" s="35"/>
      <c r="RD147" s="35"/>
      <c r="RE147" s="35"/>
      <c r="RF147" s="35"/>
      <c r="RG147" s="35"/>
      <c r="RH147" s="35"/>
      <c r="RI147" s="35"/>
      <c r="RJ147" s="35"/>
      <c r="RK147" s="35"/>
      <c r="RL147" s="35"/>
      <c r="RM147" s="35"/>
      <c r="RN147" s="35"/>
      <c r="RO147" s="35"/>
      <c r="RP147" s="35"/>
      <c r="RQ147" s="35"/>
      <c r="RR147" s="35"/>
      <c r="RS147" s="35"/>
      <c r="RT147" s="35"/>
      <c r="RU147" s="35"/>
      <c r="RV147" s="35"/>
      <c r="RW147" s="35"/>
      <c r="RX147" s="35"/>
      <c r="RY147" s="35"/>
      <c r="RZ147" s="35"/>
      <c r="SA147" s="35"/>
      <c r="SB147" s="35"/>
      <c r="SC147" s="35"/>
      <c r="SD147" s="35"/>
      <c r="SE147" s="35"/>
      <c r="SF147" s="35"/>
      <c r="SG147" s="35"/>
      <c r="SH147" s="35"/>
      <c r="SI147" s="35"/>
      <c r="SJ147" s="35"/>
      <c r="SK147" s="35"/>
      <c r="SL147" s="35"/>
      <c r="SM147" s="35"/>
      <c r="SN147" s="35"/>
      <c r="SO147" s="35"/>
      <c r="SP147" s="35"/>
      <c r="SQ147" s="35"/>
      <c r="SR147" s="35"/>
      <c r="SS147" s="35"/>
      <c r="ST147" s="35"/>
      <c r="SU147" s="35"/>
      <c r="SV147" s="35"/>
      <c r="SW147" s="35"/>
      <c r="SX147" s="35"/>
      <c r="SY147" s="35"/>
      <c r="SZ147" s="35"/>
      <c r="TA147" s="35"/>
      <c r="TB147" s="35"/>
      <c r="TC147" s="35"/>
      <c r="TD147" s="35"/>
      <c r="TE147" s="35"/>
      <c r="TF147" s="35"/>
      <c r="TG147" s="35"/>
      <c r="TH147" s="35"/>
      <c r="TI147" s="35"/>
      <c r="TJ147" s="35"/>
      <c r="TK147" s="35"/>
      <c r="TL147" s="35"/>
      <c r="TM147" s="35"/>
      <c r="TN147" s="35"/>
      <c r="TO147" s="35"/>
      <c r="TP147" s="35"/>
      <c r="TQ147" s="35"/>
      <c r="TR147" s="35"/>
      <c r="TS147" s="35"/>
      <c r="TT147" s="35"/>
      <c r="TU147" s="35"/>
      <c r="TV147" s="35"/>
      <c r="TW147" s="35"/>
      <c r="TX147" s="35"/>
      <c r="TY147" s="35"/>
      <c r="TZ147" s="35"/>
      <c r="UA147" s="35"/>
      <c r="UB147" s="35"/>
      <c r="UC147" s="35"/>
      <c r="UD147" s="35"/>
      <c r="UE147" s="35"/>
      <c r="UF147" s="35"/>
      <c r="UG147" s="35"/>
      <c r="UH147" s="35"/>
      <c r="UI147" s="35"/>
      <c r="UJ147" s="35"/>
      <c r="UK147" s="35"/>
      <c r="UL147" s="35"/>
      <c r="UM147" s="35"/>
      <c r="UN147" s="35"/>
      <c r="UO147" s="35"/>
      <c r="UP147" s="35"/>
      <c r="UQ147" s="35"/>
      <c r="UR147" s="35"/>
      <c r="US147" s="35"/>
      <c r="UT147" s="35"/>
      <c r="UU147" s="35"/>
      <c r="UV147" s="35"/>
      <c r="UW147" s="35"/>
      <c r="UX147" s="35"/>
      <c r="UY147" s="35"/>
      <c r="UZ147" s="35"/>
      <c r="VA147" s="35"/>
      <c r="VB147" s="35"/>
      <c r="VC147" s="35"/>
      <c r="VD147" s="35"/>
      <c r="VE147" s="35"/>
      <c r="VF147" s="35"/>
      <c r="VG147" s="35"/>
      <c r="VH147" s="35"/>
      <c r="VI147" s="35"/>
      <c r="VJ147" s="35"/>
      <c r="VK147" s="35"/>
      <c r="VL147" s="35"/>
      <c r="VM147" s="35"/>
      <c r="VN147" s="35"/>
      <c r="VO147" s="35"/>
      <c r="VP147" s="35"/>
      <c r="VQ147" s="35"/>
      <c r="VR147" s="35"/>
      <c r="VS147" s="35"/>
      <c r="VT147" s="35"/>
      <c r="VU147" s="35"/>
      <c r="VV147" s="35"/>
      <c r="VW147" s="35"/>
      <c r="VX147" s="35"/>
      <c r="VY147" s="35"/>
      <c r="VZ147" s="35"/>
      <c r="WA147" s="35"/>
      <c r="WB147" s="35"/>
      <c r="WC147" s="35"/>
      <c r="WD147" s="35"/>
      <c r="WE147" s="35"/>
      <c r="WF147" s="35"/>
      <c r="WG147" s="35"/>
      <c r="WH147" s="35"/>
      <c r="WI147" s="35"/>
      <c r="WJ147" s="35"/>
      <c r="WK147" s="35"/>
      <c r="WL147" s="35"/>
      <c r="WM147" s="35"/>
      <c r="WN147" s="35"/>
      <c r="WO147" s="35"/>
      <c r="WP147" s="35"/>
      <c r="WQ147" s="35"/>
      <c r="WR147" s="35"/>
      <c r="WS147" s="35"/>
      <c r="WT147" s="35"/>
      <c r="WU147" s="35"/>
      <c r="WV147" s="35"/>
      <c r="WW147" s="35"/>
      <c r="WX147" s="35"/>
      <c r="WY147" s="35"/>
      <c r="WZ147" s="35"/>
      <c r="XA147" s="35"/>
      <c r="XB147" s="35"/>
      <c r="XC147" s="35"/>
      <c r="XD147" s="35"/>
      <c r="XE147" s="35"/>
      <c r="XF147" s="35"/>
      <c r="XG147" s="35"/>
      <c r="XH147" s="35"/>
      <c r="XI147" s="35"/>
      <c r="XJ147" s="35"/>
      <c r="XK147" s="35"/>
      <c r="XL147" s="35"/>
      <c r="XM147" s="35"/>
      <c r="XN147" s="35"/>
      <c r="XO147" s="35"/>
      <c r="XP147" s="35"/>
      <c r="XQ147" s="35"/>
      <c r="XR147" s="35"/>
      <c r="XS147" s="35"/>
      <c r="XT147" s="35"/>
      <c r="XU147" s="35"/>
      <c r="XV147" s="35"/>
      <c r="XW147" s="35"/>
      <c r="XX147" s="35"/>
      <c r="XY147" s="35"/>
      <c r="XZ147" s="35"/>
      <c r="YA147" s="35"/>
      <c r="YB147" s="35"/>
      <c r="YC147" s="35"/>
      <c r="YD147" s="35"/>
      <c r="YE147" s="35"/>
      <c r="YF147" s="35"/>
      <c r="YG147" s="35"/>
      <c r="YH147" s="35"/>
      <c r="YI147" s="35"/>
      <c r="YJ147" s="35"/>
      <c r="YK147" s="35"/>
      <c r="YL147" s="35"/>
      <c r="YM147" s="35"/>
      <c r="YN147" s="35"/>
      <c r="YO147" s="35"/>
      <c r="YP147" s="35"/>
      <c r="YQ147" s="35"/>
      <c r="YR147" s="35"/>
      <c r="YS147" s="35"/>
      <c r="YT147" s="35"/>
      <c r="YU147" s="35"/>
      <c r="YV147" s="35"/>
      <c r="YW147" s="35"/>
      <c r="YX147" s="35"/>
      <c r="YY147" s="35"/>
      <c r="YZ147" s="35"/>
      <c r="ZA147" s="35"/>
      <c r="ZB147" s="35"/>
      <c r="ZC147" s="35"/>
      <c r="ZD147" s="35"/>
      <c r="ZE147" s="35"/>
      <c r="ZF147" s="35"/>
      <c r="ZG147" s="35"/>
      <c r="ZH147" s="35"/>
      <c r="ZI147" s="35"/>
      <c r="ZJ147" s="35"/>
      <c r="ZK147" s="35"/>
      <c r="ZL147" s="35"/>
      <c r="ZM147" s="35"/>
      <c r="ZN147" s="35"/>
      <c r="ZO147" s="35"/>
      <c r="ZP147" s="35"/>
      <c r="ZQ147" s="35"/>
      <c r="ZR147" s="35"/>
      <c r="ZS147" s="35"/>
      <c r="ZT147" s="35"/>
      <c r="ZU147" s="35"/>
      <c r="ZV147" s="35"/>
      <c r="ZW147" s="35"/>
      <c r="ZX147" s="35"/>
      <c r="ZY147" s="35"/>
      <c r="ZZ147" s="35"/>
      <c r="AAA147" s="35"/>
      <c r="AAB147" s="35"/>
      <c r="AAC147" s="35"/>
      <c r="AAD147" s="35"/>
      <c r="AAE147" s="35"/>
      <c r="AAF147" s="35"/>
      <c r="AAG147" s="35"/>
      <c r="AAH147" s="35"/>
      <c r="AAI147" s="35"/>
      <c r="AAJ147" s="35"/>
      <c r="AAK147" s="35"/>
      <c r="AAL147" s="35"/>
      <c r="AAM147" s="35"/>
      <c r="AAN147" s="35"/>
      <c r="AAO147" s="35"/>
      <c r="AAP147" s="35"/>
      <c r="AAQ147" s="35"/>
      <c r="AAR147" s="35"/>
      <c r="AAS147" s="35"/>
      <c r="AAT147" s="35"/>
      <c r="AAU147" s="35"/>
      <c r="AAV147" s="35"/>
      <c r="AAW147" s="35"/>
      <c r="AAX147" s="35"/>
      <c r="AAY147" s="35"/>
      <c r="AAZ147" s="35"/>
      <c r="ABA147" s="35"/>
      <c r="ABB147" s="35"/>
      <c r="ABC147" s="35"/>
      <c r="ABD147" s="35"/>
      <c r="ABE147" s="35"/>
      <c r="ABF147" s="35"/>
      <c r="ABG147" s="35"/>
      <c r="ABH147" s="35"/>
      <c r="ABI147" s="35"/>
      <c r="ABJ147" s="35"/>
      <c r="ABK147" s="35"/>
      <c r="ABL147" s="35"/>
      <c r="ABM147" s="35"/>
      <c r="ABN147" s="35"/>
      <c r="ABO147" s="35"/>
      <c r="ABP147" s="35"/>
      <c r="ABQ147" s="35"/>
      <c r="ABR147" s="35"/>
      <c r="ABS147" s="35"/>
      <c r="ABT147" s="35"/>
      <c r="ABU147" s="35"/>
      <c r="ABV147" s="35"/>
      <c r="ABW147" s="35"/>
      <c r="ABX147" s="35"/>
      <c r="ABY147" s="35"/>
      <c r="ABZ147" s="35"/>
      <c r="ACA147" s="35"/>
      <c r="ACB147" s="35"/>
      <c r="ACC147" s="35"/>
      <c r="ACD147" s="35"/>
      <c r="ACE147" s="35"/>
      <c r="ACF147" s="35"/>
      <c r="ACG147" s="35"/>
      <c r="ACH147" s="35"/>
      <c r="ACI147" s="35"/>
      <c r="ACJ147" s="35"/>
      <c r="ACK147" s="35"/>
      <c r="ACL147" s="35"/>
      <c r="ACM147" s="35"/>
      <c r="ACN147" s="35"/>
      <c r="ACO147" s="35"/>
      <c r="ACP147" s="35"/>
      <c r="ACQ147" s="35"/>
      <c r="ACR147" s="35"/>
      <c r="ACS147" s="35"/>
      <c r="ACT147" s="35"/>
      <c r="ACU147" s="35"/>
      <c r="ACV147" s="35"/>
      <c r="ACW147" s="35"/>
      <c r="ACX147" s="35"/>
      <c r="ACY147" s="35"/>
      <c r="ACZ147" s="35"/>
      <c r="ADA147" s="35"/>
      <c r="ADB147" s="35"/>
      <c r="ADC147" s="35"/>
      <c r="ADD147" s="35"/>
      <c r="ADE147" s="35"/>
      <c r="ADF147" s="35"/>
      <c r="ADG147" s="35"/>
      <c r="ADH147" s="35"/>
      <c r="ADI147" s="35"/>
      <c r="ADJ147" s="35"/>
      <c r="ADK147" s="35"/>
      <c r="ADL147" s="35"/>
      <c r="ADM147" s="35"/>
      <c r="ADN147" s="35"/>
      <c r="ADO147" s="35"/>
      <c r="ADP147" s="35"/>
      <c r="ADQ147" s="35"/>
      <c r="ADR147" s="35"/>
      <c r="ADS147" s="35"/>
      <c r="ADT147" s="35"/>
      <c r="ADU147" s="35"/>
      <c r="ADV147" s="35"/>
      <c r="ADW147" s="35"/>
      <c r="ADX147" s="35"/>
      <c r="ADY147" s="35"/>
      <c r="ADZ147" s="35"/>
      <c r="AEA147" s="35"/>
      <c r="AEB147" s="35"/>
      <c r="AEC147" s="35"/>
      <c r="AED147" s="35"/>
      <c r="AEE147" s="35"/>
      <c r="AEF147" s="35"/>
      <c r="AEG147" s="35"/>
      <c r="AEH147" s="35"/>
      <c r="AEI147" s="35"/>
      <c r="AEJ147" s="35"/>
      <c r="AEK147" s="35"/>
      <c r="AEL147" s="35"/>
      <c r="AEM147" s="35"/>
      <c r="AEN147" s="35"/>
      <c r="AEO147" s="35"/>
      <c r="AEP147" s="35"/>
      <c r="AEQ147" s="35"/>
      <c r="AER147" s="35"/>
      <c r="AES147" s="35"/>
      <c r="AET147" s="35"/>
      <c r="AEU147" s="35"/>
      <c r="AEV147" s="35"/>
      <c r="AEW147" s="35"/>
      <c r="AEX147" s="35"/>
      <c r="AEY147" s="35"/>
      <c r="AEZ147" s="35"/>
      <c r="AFA147" s="35"/>
      <c r="AFB147" s="35"/>
      <c r="AFC147" s="35"/>
      <c r="AFD147" s="35"/>
      <c r="AFE147" s="35"/>
      <c r="AFF147" s="35"/>
      <c r="AFG147" s="35"/>
      <c r="AFH147" s="35"/>
      <c r="AFI147" s="35"/>
      <c r="AFJ147" s="35"/>
      <c r="AFK147" s="35"/>
      <c r="AFL147" s="35"/>
      <c r="AFM147" s="35"/>
      <c r="AFN147" s="35"/>
      <c r="AFO147" s="35"/>
      <c r="AFP147" s="35"/>
      <c r="AFQ147" s="35"/>
      <c r="AFR147" s="35"/>
      <c r="AFS147" s="35"/>
      <c r="AFT147" s="35"/>
      <c r="AFU147" s="35"/>
      <c r="AFV147" s="35"/>
      <c r="AFW147" s="35"/>
      <c r="AFX147" s="35"/>
      <c r="AFY147" s="35"/>
      <c r="AFZ147" s="35"/>
      <c r="AGA147" s="35"/>
      <c r="AGB147" s="35"/>
      <c r="AGC147" s="35"/>
      <c r="AGD147" s="35"/>
      <c r="AGE147" s="35"/>
      <c r="AGF147" s="35"/>
      <c r="AGG147" s="35"/>
      <c r="AGH147" s="35"/>
      <c r="AGI147" s="35"/>
      <c r="AGJ147" s="35"/>
      <c r="AGK147" s="35"/>
      <c r="AGL147" s="35"/>
      <c r="AGM147" s="35"/>
      <c r="AGN147" s="35"/>
      <c r="AGO147" s="35"/>
      <c r="AGP147" s="35"/>
      <c r="AGQ147" s="35"/>
      <c r="AGR147" s="35"/>
      <c r="AGS147" s="35"/>
      <c r="AGT147" s="35"/>
      <c r="AGU147" s="35"/>
      <c r="AGV147" s="35"/>
      <c r="AGW147" s="35"/>
      <c r="AGX147" s="35"/>
      <c r="AGY147" s="35"/>
      <c r="AGZ147" s="35"/>
      <c r="AHA147" s="35"/>
      <c r="AHB147" s="35"/>
      <c r="AHC147" s="35"/>
      <c r="AHD147" s="35"/>
      <c r="AHE147" s="35"/>
      <c r="AHF147" s="35"/>
      <c r="AHG147" s="35"/>
      <c r="AHH147" s="35"/>
      <c r="AHI147" s="35"/>
      <c r="AHJ147" s="35"/>
      <c r="AHK147" s="35"/>
      <c r="AHL147" s="35"/>
      <c r="AHM147" s="35"/>
      <c r="AHN147" s="35"/>
      <c r="AHO147" s="35"/>
      <c r="AHP147" s="35"/>
      <c r="AHQ147" s="35"/>
      <c r="AHR147" s="35"/>
      <c r="AHS147" s="35"/>
      <c r="AHT147" s="35"/>
      <c r="AHU147" s="35"/>
      <c r="AHV147" s="35"/>
      <c r="AHW147" s="35"/>
      <c r="AHX147" s="35"/>
      <c r="AHY147" s="35"/>
      <c r="AHZ147" s="35"/>
      <c r="AIA147" s="35"/>
      <c r="AIB147" s="35"/>
      <c r="AIC147" s="35"/>
      <c r="AID147" s="35"/>
      <c r="AIE147" s="35"/>
      <c r="AIF147" s="35"/>
      <c r="AIG147" s="35"/>
      <c r="AIH147" s="35"/>
      <c r="AII147" s="35"/>
      <c r="AIJ147" s="35"/>
      <c r="AIK147" s="35"/>
      <c r="AIL147" s="35"/>
      <c r="AIM147" s="35"/>
      <c r="AIN147" s="35"/>
      <c r="AIO147" s="35"/>
      <c r="AIP147" s="35"/>
      <c r="AIQ147" s="35"/>
      <c r="AIR147" s="35"/>
      <c r="AIS147" s="35"/>
      <c r="AIT147" s="35"/>
      <c r="AIU147" s="35"/>
      <c r="AIV147" s="35"/>
      <c r="AIW147" s="35"/>
      <c r="AIX147" s="35"/>
      <c r="AIY147" s="35"/>
      <c r="AIZ147" s="35"/>
      <c r="AJA147" s="35"/>
      <c r="AJB147" s="35"/>
      <c r="AJC147" s="35"/>
      <c r="AJD147" s="35"/>
      <c r="AJE147" s="35"/>
      <c r="AJF147" s="35"/>
      <c r="AJG147" s="35"/>
      <c r="AJH147" s="35"/>
      <c r="AJI147" s="35"/>
      <c r="AJJ147" s="35"/>
      <c r="AJK147" s="35"/>
      <c r="AJL147" s="35"/>
      <c r="AJM147" s="35"/>
      <c r="AJN147" s="35"/>
      <c r="AJO147" s="35"/>
      <c r="AJP147" s="35"/>
      <c r="AJQ147" s="35"/>
      <c r="AJR147" s="35"/>
      <c r="AJS147" s="35"/>
      <c r="AJT147" s="35"/>
      <c r="AJU147" s="35"/>
      <c r="AJV147" s="35"/>
      <c r="AJW147" s="35"/>
      <c r="AJX147" s="35"/>
      <c r="AJY147" s="35"/>
      <c r="AJZ147" s="35"/>
      <c r="AKA147" s="35"/>
      <c r="AKB147" s="35"/>
      <c r="AKC147" s="35"/>
      <c r="AKD147" s="35"/>
      <c r="AKE147" s="35"/>
      <c r="AKF147" s="35"/>
      <c r="AKG147" s="35"/>
      <c r="AKH147" s="35"/>
      <c r="AKI147" s="35"/>
      <c r="AKJ147" s="35"/>
      <c r="AKK147" s="35"/>
      <c r="AKL147" s="35"/>
      <c r="AKM147" s="35"/>
      <c r="AKN147" s="35"/>
      <c r="AKO147" s="35"/>
      <c r="AKP147" s="35"/>
      <c r="AKQ147" s="35"/>
      <c r="AKR147" s="35"/>
      <c r="AKS147" s="35"/>
      <c r="AKT147" s="35"/>
      <c r="AKU147" s="35"/>
      <c r="AKV147" s="35"/>
      <c r="AKW147" s="35"/>
      <c r="AKX147" s="35"/>
      <c r="AKY147" s="35"/>
      <c r="AKZ147" s="35"/>
      <c r="ALA147" s="35"/>
      <c r="ALB147" s="35"/>
      <c r="ALC147" s="35"/>
      <c r="ALD147" s="35"/>
      <c r="ALE147" s="35"/>
      <c r="ALF147" s="35"/>
      <c r="ALG147" s="35"/>
      <c r="ALH147" s="35"/>
      <c r="ALI147" s="35"/>
      <c r="ALJ147" s="35"/>
      <c r="ALK147" s="35"/>
      <c r="ALL147" s="35"/>
      <c r="ALM147" s="35"/>
      <c r="ALN147" s="35"/>
      <c r="ALO147" s="35"/>
      <c r="ALP147" s="35"/>
      <c r="ALQ147" s="35"/>
      <c r="ALR147" s="35"/>
      <c r="ALS147" s="35"/>
      <c r="ALT147" s="35"/>
      <c r="ALU147" s="35"/>
      <c r="ALV147" s="35"/>
      <c r="ALW147" s="35"/>
      <c r="ALX147" s="35"/>
      <c r="ALY147" s="35"/>
      <c r="ALZ147" s="35"/>
      <c r="AMA147" s="35"/>
      <c r="AMB147" s="35"/>
      <c r="AMC147" s="35"/>
      <c r="AMD147" s="35"/>
      <c r="AME147" s="35"/>
      <c r="AMF147" s="35"/>
      <c r="AMG147" s="35"/>
      <c r="AMH147" s="35"/>
      <c r="AMI147" s="35"/>
      <c r="AMJ147" s="35"/>
      <c r="AMK147" s="35"/>
    </row>
    <row r="148" s="1" customFormat="1" ht="20.1" customHeight="1" spans="1:1025">
      <c r="A148" s="11">
        <v>12</v>
      </c>
      <c r="B148" s="11">
        <v>145</v>
      </c>
      <c r="C148" s="12" t="s">
        <v>60</v>
      </c>
      <c r="D148" s="13" t="s">
        <v>18</v>
      </c>
      <c r="E148" s="14" t="s">
        <v>40</v>
      </c>
      <c r="F148" s="14" t="s">
        <v>61</v>
      </c>
      <c r="G148" s="13" t="s">
        <v>21</v>
      </c>
      <c r="H148" s="15" t="s">
        <v>62</v>
      </c>
      <c r="I148" s="20" t="s">
        <v>32</v>
      </c>
      <c r="J148" s="7">
        <v>7</v>
      </c>
      <c r="K148" s="21">
        <v>8.296</v>
      </c>
      <c r="L148" s="22">
        <f>K148/0.003375</f>
        <v>2458.07407407407</v>
      </c>
      <c r="M148" s="23">
        <v>235.5</v>
      </c>
      <c r="N148" s="15">
        <f>M148/22.5</f>
        <v>10.4666666666667</v>
      </c>
      <c r="O148" s="15">
        <f>AVERAGE(N148:N150)</f>
        <v>10.4296296296296</v>
      </c>
      <c r="P148" s="15">
        <f>(O148/15)*100</f>
        <v>69.5308641975309</v>
      </c>
      <c r="Q148" s="30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3"/>
      <c r="AG148" s="34"/>
      <c r="AH148" s="34"/>
      <c r="AI148" s="34"/>
      <c r="AJ148" s="34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  <c r="BD148" s="35"/>
      <c r="BE148" s="35"/>
      <c r="BF148" s="35"/>
      <c r="BG148" s="35"/>
      <c r="BH148" s="35"/>
      <c r="BI148" s="35"/>
      <c r="BJ148" s="35"/>
      <c r="BK148" s="35"/>
      <c r="BL148" s="35"/>
      <c r="BM148" s="35"/>
      <c r="BN148" s="35"/>
      <c r="BO148" s="35"/>
      <c r="BP148" s="35"/>
      <c r="BQ148" s="35"/>
      <c r="BR148" s="35"/>
      <c r="BS148" s="35"/>
      <c r="BT148" s="35"/>
      <c r="BU148" s="35"/>
      <c r="BV148" s="35"/>
      <c r="BW148" s="35"/>
      <c r="BX148" s="35"/>
      <c r="BY148" s="35"/>
      <c r="BZ148" s="35"/>
      <c r="CA148" s="35"/>
      <c r="CB148" s="35"/>
      <c r="CC148" s="35"/>
      <c r="CD148" s="35"/>
      <c r="CE148" s="35"/>
      <c r="CF148" s="35"/>
      <c r="CG148" s="35"/>
      <c r="CH148" s="35"/>
      <c r="CI148" s="35"/>
      <c r="CJ148" s="35"/>
      <c r="CK148" s="35"/>
      <c r="CL148" s="35"/>
      <c r="CM148" s="35"/>
      <c r="CN148" s="35"/>
      <c r="CO148" s="35"/>
      <c r="CP148" s="35"/>
      <c r="CQ148" s="35"/>
      <c r="CR148" s="35"/>
      <c r="CS148" s="35"/>
      <c r="CT148" s="35"/>
      <c r="CU148" s="35"/>
      <c r="CV148" s="35"/>
      <c r="CW148" s="35"/>
      <c r="CX148" s="35"/>
      <c r="CY148" s="35"/>
      <c r="CZ148" s="35"/>
      <c r="DA148" s="35"/>
      <c r="DB148" s="35"/>
      <c r="DC148" s="35"/>
      <c r="DD148" s="35"/>
      <c r="DE148" s="35"/>
      <c r="DF148" s="35"/>
      <c r="DG148" s="35"/>
      <c r="DH148" s="35"/>
      <c r="DI148" s="35"/>
      <c r="DJ148" s="35"/>
      <c r="DK148" s="35"/>
      <c r="DL148" s="35"/>
      <c r="DM148" s="35"/>
      <c r="DN148" s="35"/>
      <c r="DO148" s="35"/>
      <c r="DP148" s="35"/>
      <c r="DQ148" s="35"/>
      <c r="DR148" s="35"/>
      <c r="DS148" s="35"/>
      <c r="DT148" s="35"/>
      <c r="DU148" s="35"/>
      <c r="DV148" s="35"/>
      <c r="DW148" s="35"/>
      <c r="DX148" s="35"/>
      <c r="DY148" s="35"/>
      <c r="DZ148" s="35"/>
      <c r="EA148" s="35"/>
      <c r="EB148" s="35"/>
      <c r="EC148" s="35"/>
      <c r="ED148" s="35"/>
      <c r="EE148" s="35"/>
      <c r="EF148" s="35"/>
      <c r="EG148" s="35"/>
      <c r="EH148" s="35"/>
      <c r="EI148" s="35"/>
      <c r="EJ148" s="35"/>
      <c r="EK148" s="35"/>
      <c r="EL148" s="35"/>
      <c r="EM148" s="35"/>
      <c r="EN148" s="35"/>
      <c r="EO148" s="35"/>
      <c r="EP148" s="35"/>
      <c r="EQ148" s="35"/>
      <c r="ER148" s="35"/>
      <c r="ES148" s="35"/>
      <c r="ET148" s="35"/>
      <c r="EU148" s="35"/>
      <c r="EV148" s="35"/>
      <c r="EW148" s="35"/>
      <c r="EX148" s="35"/>
      <c r="EY148" s="35"/>
      <c r="EZ148" s="35"/>
      <c r="FA148" s="35"/>
      <c r="FB148" s="35"/>
      <c r="FC148" s="35"/>
      <c r="FD148" s="35"/>
      <c r="FE148" s="35"/>
      <c r="FF148" s="35"/>
      <c r="FG148" s="35"/>
      <c r="FH148" s="35"/>
      <c r="FI148" s="35"/>
      <c r="FJ148" s="35"/>
      <c r="FK148" s="35"/>
      <c r="FL148" s="35"/>
      <c r="FM148" s="35"/>
      <c r="FN148" s="35"/>
      <c r="FO148" s="35"/>
      <c r="FP148" s="35"/>
      <c r="FQ148" s="35"/>
      <c r="FR148" s="35"/>
      <c r="FS148" s="35"/>
      <c r="FT148" s="35"/>
      <c r="FU148" s="35"/>
      <c r="FV148" s="35"/>
      <c r="FW148" s="35"/>
      <c r="FX148" s="35"/>
      <c r="FY148" s="35"/>
      <c r="FZ148" s="35"/>
      <c r="GA148" s="35"/>
      <c r="GB148" s="35"/>
      <c r="GC148" s="35"/>
      <c r="GD148" s="35"/>
      <c r="GE148" s="35"/>
      <c r="GF148" s="35"/>
      <c r="GG148" s="35"/>
      <c r="GH148" s="35"/>
      <c r="GI148" s="35"/>
      <c r="GJ148" s="35"/>
      <c r="GK148" s="35"/>
      <c r="GL148" s="35"/>
      <c r="GM148" s="35"/>
      <c r="GN148" s="35"/>
      <c r="GO148" s="35"/>
      <c r="GP148" s="35"/>
      <c r="GQ148" s="35"/>
      <c r="GR148" s="35"/>
      <c r="GS148" s="35"/>
      <c r="GT148" s="35"/>
      <c r="GU148" s="35"/>
      <c r="GV148" s="35"/>
      <c r="GW148" s="35"/>
      <c r="GX148" s="35"/>
      <c r="GY148" s="35"/>
      <c r="GZ148" s="35"/>
      <c r="HA148" s="35"/>
      <c r="HB148" s="35"/>
      <c r="HC148" s="35"/>
      <c r="HD148" s="35"/>
      <c r="HE148" s="35"/>
      <c r="HF148" s="35"/>
      <c r="HG148" s="35"/>
      <c r="HH148" s="35"/>
      <c r="HI148" s="35"/>
      <c r="HJ148" s="35"/>
      <c r="HK148" s="35"/>
      <c r="HL148" s="35"/>
      <c r="HM148" s="35"/>
      <c r="HN148" s="35"/>
      <c r="HO148" s="35"/>
      <c r="HP148" s="35"/>
      <c r="HQ148" s="35"/>
      <c r="HR148" s="35"/>
      <c r="HS148" s="35"/>
      <c r="HT148" s="35"/>
      <c r="HU148" s="35"/>
      <c r="HV148" s="35"/>
      <c r="HW148" s="35"/>
      <c r="HX148" s="35"/>
      <c r="HY148" s="35"/>
      <c r="HZ148" s="35"/>
      <c r="IA148" s="35"/>
      <c r="IB148" s="35"/>
      <c r="IC148" s="35"/>
      <c r="ID148" s="35"/>
      <c r="IE148" s="35"/>
      <c r="IF148" s="35"/>
      <c r="IG148" s="35"/>
      <c r="IH148" s="35"/>
      <c r="II148" s="35"/>
      <c r="IJ148" s="35"/>
      <c r="IK148" s="35"/>
      <c r="IL148" s="35"/>
      <c r="IM148" s="35"/>
      <c r="IN148" s="35"/>
      <c r="IO148" s="35"/>
      <c r="IP148" s="35"/>
      <c r="IQ148" s="35"/>
      <c r="IR148" s="35"/>
      <c r="IS148" s="35"/>
      <c r="IT148" s="35"/>
      <c r="IU148" s="35"/>
      <c r="IV148" s="35"/>
      <c r="IW148" s="35"/>
      <c r="IX148" s="35"/>
      <c r="IY148" s="35"/>
      <c r="IZ148" s="35"/>
      <c r="JA148" s="35"/>
      <c r="JB148" s="35"/>
      <c r="JC148" s="35"/>
      <c r="JD148" s="35"/>
      <c r="JE148" s="35"/>
      <c r="JF148" s="35"/>
      <c r="JG148" s="35"/>
      <c r="JH148" s="35"/>
      <c r="JI148" s="35"/>
      <c r="JJ148" s="35"/>
      <c r="JK148" s="35"/>
      <c r="JL148" s="35"/>
      <c r="JM148" s="35"/>
      <c r="JN148" s="35"/>
      <c r="JO148" s="35"/>
      <c r="JP148" s="35"/>
      <c r="JQ148" s="35"/>
      <c r="JR148" s="35"/>
      <c r="JS148" s="35"/>
      <c r="JT148" s="35"/>
      <c r="JU148" s="35"/>
      <c r="JV148" s="35"/>
      <c r="JW148" s="35"/>
      <c r="JX148" s="35"/>
      <c r="JY148" s="35"/>
      <c r="JZ148" s="35"/>
      <c r="KA148" s="35"/>
      <c r="KB148" s="35"/>
      <c r="KC148" s="35"/>
      <c r="KD148" s="35"/>
      <c r="KE148" s="35"/>
      <c r="KF148" s="35"/>
      <c r="KG148" s="35"/>
      <c r="KH148" s="35"/>
      <c r="KI148" s="35"/>
      <c r="KJ148" s="35"/>
      <c r="KK148" s="35"/>
      <c r="KL148" s="35"/>
      <c r="KM148" s="35"/>
      <c r="KN148" s="35"/>
      <c r="KO148" s="35"/>
      <c r="KP148" s="35"/>
      <c r="KQ148" s="35"/>
      <c r="KR148" s="35"/>
      <c r="KS148" s="35"/>
      <c r="KT148" s="35"/>
      <c r="KU148" s="35"/>
      <c r="KV148" s="35"/>
      <c r="KW148" s="35"/>
      <c r="KX148" s="35"/>
      <c r="KY148" s="35"/>
      <c r="KZ148" s="35"/>
      <c r="LA148" s="35"/>
      <c r="LB148" s="35"/>
      <c r="LC148" s="35"/>
      <c r="LD148" s="35"/>
      <c r="LE148" s="35"/>
      <c r="LF148" s="35"/>
      <c r="LG148" s="35"/>
      <c r="LH148" s="35"/>
      <c r="LI148" s="35"/>
      <c r="LJ148" s="35"/>
      <c r="LK148" s="35"/>
      <c r="LL148" s="35"/>
      <c r="LM148" s="35"/>
      <c r="LN148" s="35"/>
      <c r="LO148" s="35"/>
      <c r="LP148" s="35"/>
      <c r="LQ148" s="35"/>
      <c r="LR148" s="35"/>
      <c r="LS148" s="35"/>
      <c r="LT148" s="35"/>
      <c r="LU148" s="35"/>
      <c r="LV148" s="35"/>
      <c r="LW148" s="35"/>
      <c r="LX148" s="35"/>
      <c r="LY148" s="35"/>
      <c r="LZ148" s="35"/>
      <c r="MA148" s="35"/>
      <c r="MB148" s="35"/>
      <c r="MC148" s="35"/>
      <c r="MD148" s="35"/>
      <c r="ME148" s="35"/>
      <c r="MF148" s="35"/>
      <c r="MG148" s="35"/>
      <c r="MH148" s="35"/>
      <c r="MI148" s="35"/>
      <c r="MJ148" s="35"/>
      <c r="MK148" s="35"/>
      <c r="ML148" s="35"/>
      <c r="MM148" s="35"/>
      <c r="MN148" s="35"/>
      <c r="MO148" s="35"/>
      <c r="MP148" s="35"/>
      <c r="MQ148" s="35"/>
      <c r="MR148" s="35"/>
      <c r="MS148" s="35"/>
      <c r="MT148" s="35"/>
      <c r="MU148" s="35"/>
      <c r="MV148" s="35"/>
      <c r="MW148" s="35"/>
      <c r="MX148" s="35"/>
      <c r="MY148" s="35"/>
      <c r="MZ148" s="35"/>
      <c r="NA148" s="35"/>
      <c r="NB148" s="35"/>
      <c r="NC148" s="35"/>
      <c r="ND148" s="35"/>
      <c r="NE148" s="35"/>
      <c r="NF148" s="35"/>
      <c r="NG148" s="35"/>
      <c r="NH148" s="35"/>
      <c r="NI148" s="35"/>
      <c r="NJ148" s="35"/>
      <c r="NK148" s="35"/>
      <c r="NL148" s="35"/>
      <c r="NM148" s="35"/>
      <c r="NN148" s="35"/>
      <c r="NO148" s="35"/>
      <c r="NP148" s="35"/>
      <c r="NQ148" s="35"/>
      <c r="NR148" s="35"/>
      <c r="NS148" s="35"/>
      <c r="NT148" s="35"/>
      <c r="NU148" s="35"/>
      <c r="NV148" s="35"/>
      <c r="NW148" s="35"/>
      <c r="NX148" s="35"/>
      <c r="NY148" s="35"/>
      <c r="NZ148" s="35"/>
      <c r="OA148" s="35"/>
      <c r="OB148" s="35"/>
      <c r="OC148" s="35"/>
      <c r="OD148" s="35"/>
      <c r="OE148" s="35"/>
      <c r="OF148" s="35"/>
      <c r="OG148" s="35"/>
      <c r="OH148" s="35"/>
      <c r="OI148" s="35"/>
      <c r="OJ148" s="35"/>
      <c r="OK148" s="35"/>
      <c r="OL148" s="35"/>
      <c r="OM148" s="35"/>
      <c r="ON148" s="35"/>
      <c r="OO148" s="35"/>
      <c r="OP148" s="35"/>
      <c r="OQ148" s="35"/>
      <c r="OR148" s="35"/>
      <c r="OS148" s="35"/>
      <c r="OT148" s="35"/>
      <c r="OU148" s="35"/>
      <c r="OV148" s="35"/>
      <c r="OW148" s="35"/>
      <c r="OX148" s="35"/>
      <c r="OY148" s="35"/>
      <c r="OZ148" s="35"/>
      <c r="PA148" s="35"/>
      <c r="PB148" s="35"/>
      <c r="PC148" s="35"/>
      <c r="PD148" s="35"/>
      <c r="PE148" s="35"/>
      <c r="PF148" s="35"/>
      <c r="PG148" s="35"/>
      <c r="PH148" s="35"/>
      <c r="PI148" s="35"/>
      <c r="PJ148" s="35"/>
      <c r="PK148" s="35"/>
      <c r="PL148" s="35"/>
      <c r="PM148" s="35"/>
      <c r="PN148" s="35"/>
      <c r="PO148" s="35"/>
      <c r="PP148" s="35"/>
      <c r="PQ148" s="35"/>
      <c r="PR148" s="35"/>
      <c r="PS148" s="35"/>
      <c r="PT148" s="35"/>
      <c r="PU148" s="35"/>
      <c r="PV148" s="35"/>
      <c r="PW148" s="35"/>
      <c r="PX148" s="35"/>
      <c r="PY148" s="35"/>
      <c r="PZ148" s="35"/>
      <c r="QA148" s="35"/>
      <c r="QB148" s="35"/>
      <c r="QC148" s="35"/>
      <c r="QD148" s="35"/>
      <c r="QE148" s="35"/>
      <c r="QF148" s="35"/>
      <c r="QG148" s="35"/>
      <c r="QH148" s="35"/>
      <c r="QI148" s="35"/>
      <c r="QJ148" s="35"/>
      <c r="QK148" s="35"/>
      <c r="QL148" s="35"/>
      <c r="QM148" s="35"/>
      <c r="QN148" s="35"/>
      <c r="QO148" s="35"/>
      <c r="QP148" s="35"/>
      <c r="QQ148" s="35"/>
      <c r="QR148" s="35"/>
      <c r="QS148" s="35"/>
      <c r="QT148" s="35"/>
      <c r="QU148" s="35"/>
      <c r="QV148" s="35"/>
      <c r="QW148" s="35"/>
      <c r="QX148" s="35"/>
      <c r="QY148" s="35"/>
      <c r="QZ148" s="35"/>
      <c r="RA148" s="35"/>
      <c r="RB148" s="35"/>
      <c r="RC148" s="35"/>
      <c r="RD148" s="35"/>
      <c r="RE148" s="35"/>
      <c r="RF148" s="35"/>
      <c r="RG148" s="35"/>
      <c r="RH148" s="35"/>
      <c r="RI148" s="35"/>
      <c r="RJ148" s="35"/>
      <c r="RK148" s="35"/>
      <c r="RL148" s="35"/>
      <c r="RM148" s="35"/>
      <c r="RN148" s="35"/>
      <c r="RO148" s="35"/>
      <c r="RP148" s="35"/>
      <c r="RQ148" s="35"/>
      <c r="RR148" s="35"/>
      <c r="RS148" s="35"/>
      <c r="RT148" s="35"/>
      <c r="RU148" s="35"/>
      <c r="RV148" s="35"/>
      <c r="RW148" s="35"/>
      <c r="RX148" s="35"/>
      <c r="RY148" s="35"/>
      <c r="RZ148" s="35"/>
      <c r="SA148" s="35"/>
      <c r="SB148" s="35"/>
      <c r="SC148" s="35"/>
      <c r="SD148" s="35"/>
      <c r="SE148" s="35"/>
      <c r="SF148" s="35"/>
      <c r="SG148" s="35"/>
      <c r="SH148" s="35"/>
      <c r="SI148" s="35"/>
      <c r="SJ148" s="35"/>
      <c r="SK148" s="35"/>
      <c r="SL148" s="35"/>
      <c r="SM148" s="35"/>
      <c r="SN148" s="35"/>
      <c r="SO148" s="35"/>
      <c r="SP148" s="35"/>
      <c r="SQ148" s="35"/>
      <c r="SR148" s="35"/>
      <c r="SS148" s="35"/>
      <c r="ST148" s="35"/>
      <c r="SU148" s="35"/>
      <c r="SV148" s="35"/>
      <c r="SW148" s="35"/>
      <c r="SX148" s="35"/>
      <c r="SY148" s="35"/>
      <c r="SZ148" s="35"/>
      <c r="TA148" s="35"/>
      <c r="TB148" s="35"/>
      <c r="TC148" s="35"/>
      <c r="TD148" s="35"/>
      <c r="TE148" s="35"/>
      <c r="TF148" s="35"/>
      <c r="TG148" s="35"/>
      <c r="TH148" s="35"/>
      <c r="TI148" s="35"/>
      <c r="TJ148" s="35"/>
      <c r="TK148" s="35"/>
      <c r="TL148" s="35"/>
      <c r="TM148" s="35"/>
      <c r="TN148" s="35"/>
      <c r="TO148" s="35"/>
      <c r="TP148" s="35"/>
      <c r="TQ148" s="35"/>
      <c r="TR148" s="35"/>
      <c r="TS148" s="35"/>
      <c r="TT148" s="35"/>
      <c r="TU148" s="35"/>
      <c r="TV148" s="35"/>
      <c r="TW148" s="35"/>
      <c r="TX148" s="35"/>
      <c r="TY148" s="35"/>
      <c r="TZ148" s="35"/>
      <c r="UA148" s="35"/>
      <c r="UB148" s="35"/>
      <c r="UC148" s="35"/>
      <c r="UD148" s="35"/>
      <c r="UE148" s="35"/>
      <c r="UF148" s="35"/>
      <c r="UG148" s="35"/>
      <c r="UH148" s="35"/>
      <c r="UI148" s="35"/>
      <c r="UJ148" s="35"/>
      <c r="UK148" s="35"/>
      <c r="UL148" s="35"/>
      <c r="UM148" s="35"/>
      <c r="UN148" s="35"/>
      <c r="UO148" s="35"/>
      <c r="UP148" s="35"/>
      <c r="UQ148" s="35"/>
      <c r="UR148" s="35"/>
      <c r="US148" s="35"/>
      <c r="UT148" s="35"/>
      <c r="UU148" s="35"/>
      <c r="UV148" s="35"/>
      <c r="UW148" s="35"/>
      <c r="UX148" s="35"/>
      <c r="UY148" s="35"/>
      <c r="UZ148" s="35"/>
      <c r="VA148" s="35"/>
      <c r="VB148" s="35"/>
      <c r="VC148" s="35"/>
      <c r="VD148" s="35"/>
      <c r="VE148" s="35"/>
      <c r="VF148" s="35"/>
      <c r="VG148" s="35"/>
      <c r="VH148" s="35"/>
      <c r="VI148" s="35"/>
      <c r="VJ148" s="35"/>
      <c r="VK148" s="35"/>
      <c r="VL148" s="35"/>
      <c r="VM148" s="35"/>
      <c r="VN148" s="35"/>
      <c r="VO148" s="35"/>
      <c r="VP148" s="35"/>
      <c r="VQ148" s="35"/>
      <c r="VR148" s="35"/>
      <c r="VS148" s="35"/>
      <c r="VT148" s="35"/>
      <c r="VU148" s="35"/>
      <c r="VV148" s="35"/>
      <c r="VW148" s="35"/>
      <c r="VX148" s="35"/>
      <c r="VY148" s="35"/>
      <c r="VZ148" s="35"/>
      <c r="WA148" s="35"/>
      <c r="WB148" s="35"/>
      <c r="WC148" s="35"/>
      <c r="WD148" s="35"/>
      <c r="WE148" s="35"/>
      <c r="WF148" s="35"/>
      <c r="WG148" s="35"/>
      <c r="WH148" s="35"/>
      <c r="WI148" s="35"/>
      <c r="WJ148" s="35"/>
      <c r="WK148" s="35"/>
      <c r="WL148" s="35"/>
      <c r="WM148" s="35"/>
      <c r="WN148" s="35"/>
      <c r="WO148" s="35"/>
      <c r="WP148" s="35"/>
      <c r="WQ148" s="35"/>
      <c r="WR148" s="35"/>
      <c r="WS148" s="35"/>
      <c r="WT148" s="35"/>
      <c r="WU148" s="35"/>
      <c r="WV148" s="35"/>
      <c r="WW148" s="35"/>
      <c r="WX148" s="35"/>
      <c r="WY148" s="35"/>
      <c r="WZ148" s="35"/>
      <c r="XA148" s="35"/>
      <c r="XB148" s="35"/>
      <c r="XC148" s="35"/>
      <c r="XD148" s="35"/>
      <c r="XE148" s="35"/>
      <c r="XF148" s="35"/>
      <c r="XG148" s="35"/>
      <c r="XH148" s="35"/>
      <c r="XI148" s="35"/>
      <c r="XJ148" s="35"/>
      <c r="XK148" s="35"/>
      <c r="XL148" s="35"/>
      <c r="XM148" s="35"/>
      <c r="XN148" s="35"/>
      <c r="XO148" s="35"/>
      <c r="XP148" s="35"/>
      <c r="XQ148" s="35"/>
      <c r="XR148" s="35"/>
      <c r="XS148" s="35"/>
      <c r="XT148" s="35"/>
      <c r="XU148" s="35"/>
      <c r="XV148" s="35"/>
      <c r="XW148" s="35"/>
      <c r="XX148" s="35"/>
      <c r="XY148" s="35"/>
      <c r="XZ148" s="35"/>
      <c r="YA148" s="35"/>
      <c r="YB148" s="35"/>
      <c r="YC148" s="35"/>
      <c r="YD148" s="35"/>
      <c r="YE148" s="35"/>
      <c r="YF148" s="35"/>
      <c r="YG148" s="35"/>
      <c r="YH148" s="35"/>
      <c r="YI148" s="35"/>
      <c r="YJ148" s="35"/>
      <c r="YK148" s="35"/>
      <c r="YL148" s="35"/>
      <c r="YM148" s="35"/>
      <c r="YN148" s="35"/>
      <c r="YO148" s="35"/>
      <c r="YP148" s="35"/>
      <c r="YQ148" s="35"/>
      <c r="YR148" s="35"/>
      <c r="YS148" s="35"/>
      <c r="YT148" s="35"/>
      <c r="YU148" s="35"/>
      <c r="YV148" s="35"/>
      <c r="YW148" s="35"/>
      <c r="YX148" s="35"/>
      <c r="YY148" s="35"/>
      <c r="YZ148" s="35"/>
      <c r="ZA148" s="35"/>
      <c r="ZB148" s="35"/>
      <c r="ZC148" s="35"/>
      <c r="ZD148" s="35"/>
      <c r="ZE148" s="35"/>
      <c r="ZF148" s="35"/>
      <c r="ZG148" s="35"/>
      <c r="ZH148" s="35"/>
      <c r="ZI148" s="35"/>
      <c r="ZJ148" s="35"/>
      <c r="ZK148" s="35"/>
      <c r="ZL148" s="35"/>
      <c r="ZM148" s="35"/>
      <c r="ZN148" s="35"/>
      <c r="ZO148" s="35"/>
      <c r="ZP148" s="35"/>
      <c r="ZQ148" s="35"/>
      <c r="ZR148" s="35"/>
      <c r="ZS148" s="35"/>
      <c r="ZT148" s="35"/>
      <c r="ZU148" s="35"/>
      <c r="ZV148" s="35"/>
      <c r="ZW148" s="35"/>
      <c r="ZX148" s="35"/>
      <c r="ZY148" s="35"/>
      <c r="ZZ148" s="35"/>
      <c r="AAA148" s="35"/>
      <c r="AAB148" s="35"/>
      <c r="AAC148" s="35"/>
      <c r="AAD148" s="35"/>
      <c r="AAE148" s="35"/>
      <c r="AAF148" s="35"/>
      <c r="AAG148" s="35"/>
      <c r="AAH148" s="35"/>
      <c r="AAI148" s="35"/>
      <c r="AAJ148" s="35"/>
      <c r="AAK148" s="35"/>
      <c r="AAL148" s="35"/>
      <c r="AAM148" s="35"/>
      <c r="AAN148" s="35"/>
      <c r="AAO148" s="35"/>
      <c r="AAP148" s="35"/>
      <c r="AAQ148" s="35"/>
      <c r="AAR148" s="35"/>
      <c r="AAS148" s="35"/>
      <c r="AAT148" s="35"/>
      <c r="AAU148" s="35"/>
      <c r="AAV148" s="35"/>
      <c r="AAW148" s="35"/>
      <c r="AAX148" s="35"/>
      <c r="AAY148" s="35"/>
      <c r="AAZ148" s="35"/>
      <c r="ABA148" s="35"/>
      <c r="ABB148" s="35"/>
      <c r="ABC148" s="35"/>
      <c r="ABD148" s="35"/>
      <c r="ABE148" s="35"/>
      <c r="ABF148" s="35"/>
      <c r="ABG148" s="35"/>
      <c r="ABH148" s="35"/>
      <c r="ABI148" s="35"/>
      <c r="ABJ148" s="35"/>
      <c r="ABK148" s="35"/>
      <c r="ABL148" s="35"/>
      <c r="ABM148" s="35"/>
      <c r="ABN148" s="35"/>
      <c r="ABO148" s="35"/>
      <c r="ABP148" s="35"/>
      <c r="ABQ148" s="35"/>
      <c r="ABR148" s="35"/>
      <c r="ABS148" s="35"/>
      <c r="ABT148" s="35"/>
      <c r="ABU148" s="35"/>
      <c r="ABV148" s="35"/>
      <c r="ABW148" s="35"/>
      <c r="ABX148" s="35"/>
      <c r="ABY148" s="35"/>
      <c r="ABZ148" s="35"/>
      <c r="ACA148" s="35"/>
      <c r="ACB148" s="35"/>
      <c r="ACC148" s="35"/>
      <c r="ACD148" s="35"/>
      <c r="ACE148" s="35"/>
      <c r="ACF148" s="35"/>
      <c r="ACG148" s="35"/>
      <c r="ACH148" s="35"/>
      <c r="ACI148" s="35"/>
      <c r="ACJ148" s="35"/>
      <c r="ACK148" s="35"/>
      <c r="ACL148" s="35"/>
      <c r="ACM148" s="35"/>
      <c r="ACN148" s="35"/>
      <c r="ACO148" s="35"/>
      <c r="ACP148" s="35"/>
      <c r="ACQ148" s="35"/>
      <c r="ACR148" s="35"/>
      <c r="ACS148" s="35"/>
      <c r="ACT148" s="35"/>
      <c r="ACU148" s="35"/>
      <c r="ACV148" s="35"/>
      <c r="ACW148" s="35"/>
      <c r="ACX148" s="35"/>
      <c r="ACY148" s="35"/>
      <c r="ACZ148" s="35"/>
      <c r="ADA148" s="35"/>
      <c r="ADB148" s="35"/>
      <c r="ADC148" s="35"/>
      <c r="ADD148" s="35"/>
      <c r="ADE148" s="35"/>
      <c r="ADF148" s="35"/>
      <c r="ADG148" s="35"/>
      <c r="ADH148" s="35"/>
      <c r="ADI148" s="35"/>
      <c r="ADJ148" s="35"/>
      <c r="ADK148" s="35"/>
      <c r="ADL148" s="35"/>
      <c r="ADM148" s="35"/>
      <c r="ADN148" s="35"/>
      <c r="ADO148" s="35"/>
      <c r="ADP148" s="35"/>
      <c r="ADQ148" s="35"/>
      <c r="ADR148" s="35"/>
      <c r="ADS148" s="35"/>
      <c r="ADT148" s="35"/>
      <c r="ADU148" s="35"/>
      <c r="ADV148" s="35"/>
      <c r="ADW148" s="35"/>
      <c r="ADX148" s="35"/>
      <c r="ADY148" s="35"/>
      <c r="ADZ148" s="35"/>
      <c r="AEA148" s="35"/>
      <c r="AEB148" s="35"/>
      <c r="AEC148" s="35"/>
      <c r="AED148" s="35"/>
      <c r="AEE148" s="35"/>
      <c r="AEF148" s="35"/>
      <c r="AEG148" s="35"/>
      <c r="AEH148" s="35"/>
      <c r="AEI148" s="35"/>
      <c r="AEJ148" s="35"/>
      <c r="AEK148" s="35"/>
      <c r="AEL148" s="35"/>
      <c r="AEM148" s="35"/>
      <c r="AEN148" s="35"/>
      <c r="AEO148" s="35"/>
      <c r="AEP148" s="35"/>
      <c r="AEQ148" s="35"/>
      <c r="AER148" s="35"/>
      <c r="AES148" s="35"/>
      <c r="AET148" s="35"/>
      <c r="AEU148" s="35"/>
      <c r="AEV148" s="35"/>
      <c r="AEW148" s="35"/>
      <c r="AEX148" s="35"/>
      <c r="AEY148" s="35"/>
      <c r="AEZ148" s="35"/>
      <c r="AFA148" s="35"/>
      <c r="AFB148" s="35"/>
      <c r="AFC148" s="35"/>
      <c r="AFD148" s="35"/>
      <c r="AFE148" s="35"/>
      <c r="AFF148" s="35"/>
      <c r="AFG148" s="35"/>
      <c r="AFH148" s="35"/>
      <c r="AFI148" s="35"/>
      <c r="AFJ148" s="35"/>
      <c r="AFK148" s="35"/>
      <c r="AFL148" s="35"/>
      <c r="AFM148" s="35"/>
      <c r="AFN148" s="35"/>
      <c r="AFO148" s="35"/>
      <c r="AFP148" s="35"/>
      <c r="AFQ148" s="35"/>
      <c r="AFR148" s="35"/>
      <c r="AFS148" s="35"/>
      <c r="AFT148" s="35"/>
      <c r="AFU148" s="35"/>
      <c r="AFV148" s="35"/>
      <c r="AFW148" s="35"/>
      <c r="AFX148" s="35"/>
      <c r="AFY148" s="35"/>
      <c r="AFZ148" s="35"/>
      <c r="AGA148" s="35"/>
      <c r="AGB148" s="35"/>
      <c r="AGC148" s="35"/>
      <c r="AGD148" s="35"/>
      <c r="AGE148" s="35"/>
      <c r="AGF148" s="35"/>
      <c r="AGG148" s="35"/>
      <c r="AGH148" s="35"/>
      <c r="AGI148" s="35"/>
      <c r="AGJ148" s="35"/>
      <c r="AGK148" s="35"/>
      <c r="AGL148" s="35"/>
      <c r="AGM148" s="35"/>
      <c r="AGN148" s="35"/>
      <c r="AGO148" s="35"/>
      <c r="AGP148" s="35"/>
      <c r="AGQ148" s="35"/>
      <c r="AGR148" s="35"/>
      <c r="AGS148" s="35"/>
      <c r="AGT148" s="35"/>
      <c r="AGU148" s="35"/>
      <c r="AGV148" s="35"/>
      <c r="AGW148" s="35"/>
      <c r="AGX148" s="35"/>
      <c r="AGY148" s="35"/>
      <c r="AGZ148" s="35"/>
      <c r="AHA148" s="35"/>
      <c r="AHB148" s="35"/>
      <c r="AHC148" s="35"/>
      <c r="AHD148" s="35"/>
      <c r="AHE148" s="35"/>
      <c r="AHF148" s="35"/>
      <c r="AHG148" s="35"/>
      <c r="AHH148" s="35"/>
      <c r="AHI148" s="35"/>
      <c r="AHJ148" s="35"/>
      <c r="AHK148" s="35"/>
      <c r="AHL148" s="35"/>
      <c r="AHM148" s="35"/>
      <c r="AHN148" s="35"/>
      <c r="AHO148" s="35"/>
      <c r="AHP148" s="35"/>
      <c r="AHQ148" s="35"/>
      <c r="AHR148" s="35"/>
      <c r="AHS148" s="35"/>
      <c r="AHT148" s="35"/>
      <c r="AHU148" s="35"/>
      <c r="AHV148" s="35"/>
      <c r="AHW148" s="35"/>
      <c r="AHX148" s="35"/>
      <c r="AHY148" s="35"/>
      <c r="AHZ148" s="35"/>
      <c r="AIA148" s="35"/>
      <c r="AIB148" s="35"/>
      <c r="AIC148" s="35"/>
      <c r="AID148" s="35"/>
      <c r="AIE148" s="35"/>
      <c r="AIF148" s="35"/>
      <c r="AIG148" s="35"/>
      <c r="AIH148" s="35"/>
      <c r="AII148" s="35"/>
      <c r="AIJ148" s="35"/>
      <c r="AIK148" s="35"/>
      <c r="AIL148" s="35"/>
      <c r="AIM148" s="35"/>
      <c r="AIN148" s="35"/>
      <c r="AIO148" s="35"/>
      <c r="AIP148" s="35"/>
      <c r="AIQ148" s="35"/>
      <c r="AIR148" s="35"/>
      <c r="AIS148" s="35"/>
      <c r="AIT148" s="35"/>
      <c r="AIU148" s="35"/>
      <c r="AIV148" s="35"/>
      <c r="AIW148" s="35"/>
      <c r="AIX148" s="35"/>
      <c r="AIY148" s="35"/>
      <c r="AIZ148" s="35"/>
      <c r="AJA148" s="35"/>
      <c r="AJB148" s="35"/>
      <c r="AJC148" s="35"/>
      <c r="AJD148" s="35"/>
      <c r="AJE148" s="35"/>
      <c r="AJF148" s="35"/>
      <c r="AJG148" s="35"/>
      <c r="AJH148" s="35"/>
      <c r="AJI148" s="35"/>
      <c r="AJJ148" s="35"/>
      <c r="AJK148" s="35"/>
      <c r="AJL148" s="35"/>
      <c r="AJM148" s="35"/>
      <c r="AJN148" s="35"/>
      <c r="AJO148" s="35"/>
      <c r="AJP148" s="35"/>
      <c r="AJQ148" s="35"/>
      <c r="AJR148" s="35"/>
      <c r="AJS148" s="35"/>
      <c r="AJT148" s="35"/>
      <c r="AJU148" s="35"/>
      <c r="AJV148" s="35"/>
      <c r="AJW148" s="35"/>
      <c r="AJX148" s="35"/>
      <c r="AJY148" s="35"/>
      <c r="AJZ148" s="35"/>
      <c r="AKA148" s="35"/>
      <c r="AKB148" s="35"/>
      <c r="AKC148" s="35"/>
      <c r="AKD148" s="35"/>
      <c r="AKE148" s="35"/>
      <c r="AKF148" s="35"/>
      <c r="AKG148" s="35"/>
      <c r="AKH148" s="35"/>
      <c r="AKI148" s="35"/>
      <c r="AKJ148" s="35"/>
      <c r="AKK148" s="35"/>
      <c r="AKL148" s="35"/>
      <c r="AKM148" s="35"/>
      <c r="AKN148" s="35"/>
      <c r="AKO148" s="35"/>
      <c r="AKP148" s="35"/>
      <c r="AKQ148" s="35"/>
      <c r="AKR148" s="35"/>
      <c r="AKS148" s="35"/>
      <c r="AKT148" s="35"/>
      <c r="AKU148" s="35"/>
      <c r="AKV148" s="35"/>
      <c r="AKW148" s="35"/>
      <c r="AKX148" s="35"/>
      <c r="AKY148" s="35"/>
      <c r="AKZ148" s="35"/>
      <c r="ALA148" s="35"/>
      <c r="ALB148" s="35"/>
      <c r="ALC148" s="35"/>
      <c r="ALD148" s="35"/>
      <c r="ALE148" s="35"/>
      <c r="ALF148" s="35"/>
      <c r="ALG148" s="35"/>
      <c r="ALH148" s="35"/>
      <c r="ALI148" s="35"/>
      <c r="ALJ148" s="35"/>
      <c r="ALK148" s="35"/>
      <c r="ALL148" s="35"/>
      <c r="ALM148" s="35"/>
      <c r="ALN148" s="35"/>
      <c r="ALO148" s="35"/>
      <c r="ALP148" s="35"/>
      <c r="ALQ148" s="35"/>
      <c r="ALR148" s="35"/>
      <c r="ALS148" s="35"/>
      <c r="ALT148" s="35"/>
      <c r="ALU148" s="35"/>
      <c r="ALV148" s="35"/>
      <c r="ALW148" s="35"/>
      <c r="ALX148" s="35"/>
      <c r="ALY148" s="35"/>
      <c r="ALZ148" s="35"/>
      <c r="AMA148" s="35"/>
      <c r="AMB148" s="35"/>
      <c r="AMC148" s="35"/>
      <c r="AMD148" s="35"/>
      <c r="AME148" s="35"/>
      <c r="AMF148" s="35"/>
      <c r="AMG148" s="35"/>
      <c r="AMH148" s="35"/>
      <c r="AMI148" s="35"/>
      <c r="AMJ148" s="35"/>
      <c r="AMK148" s="35"/>
    </row>
    <row r="149" s="1" customFormat="1" ht="20.1" customHeight="1" spans="1:1025">
      <c r="A149" s="11"/>
      <c r="B149" s="11">
        <v>146</v>
      </c>
      <c r="C149" s="12"/>
      <c r="D149" s="13"/>
      <c r="E149" s="14"/>
      <c r="F149" s="14"/>
      <c r="G149" s="13"/>
      <c r="H149" s="15"/>
      <c r="I149" s="20"/>
      <c r="J149" s="7"/>
      <c r="K149" s="24">
        <v>8.401</v>
      </c>
      <c r="L149" s="22">
        <f>K149/0.003375</f>
        <v>2489.18518518519</v>
      </c>
      <c r="M149" s="25">
        <v>225.6</v>
      </c>
      <c r="N149" s="15">
        <f>M149/22.5</f>
        <v>10.0266666666667</v>
      </c>
      <c r="O149" s="15"/>
      <c r="P149" s="15"/>
      <c r="Q149" s="30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3"/>
      <c r="AG149" s="34"/>
      <c r="AH149" s="34"/>
      <c r="AI149" s="34"/>
      <c r="AJ149" s="34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  <c r="BA149" s="35"/>
      <c r="BB149" s="35"/>
      <c r="BC149" s="35"/>
      <c r="BD149" s="35"/>
      <c r="BE149" s="35"/>
      <c r="BF149" s="35"/>
      <c r="BG149" s="35"/>
      <c r="BH149" s="35"/>
      <c r="BI149" s="35"/>
      <c r="BJ149" s="35"/>
      <c r="BK149" s="35"/>
      <c r="BL149" s="35"/>
      <c r="BM149" s="35"/>
      <c r="BN149" s="35"/>
      <c r="BO149" s="35"/>
      <c r="BP149" s="35"/>
      <c r="BQ149" s="35"/>
      <c r="BR149" s="35"/>
      <c r="BS149" s="35"/>
      <c r="BT149" s="35"/>
      <c r="BU149" s="35"/>
      <c r="BV149" s="35"/>
      <c r="BW149" s="35"/>
      <c r="BX149" s="35"/>
      <c r="BY149" s="35"/>
      <c r="BZ149" s="35"/>
      <c r="CA149" s="35"/>
      <c r="CB149" s="35"/>
      <c r="CC149" s="35"/>
      <c r="CD149" s="35"/>
      <c r="CE149" s="35"/>
      <c r="CF149" s="35"/>
      <c r="CG149" s="35"/>
      <c r="CH149" s="35"/>
      <c r="CI149" s="35"/>
      <c r="CJ149" s="35"/>
      <c r="CK149" s="35"/>
      <c r="CL149" s="35"/>
      <c r="CM149" s="35"/>
      <c r="CN149" s="35"/>
      <c r="CO149" s="35"/>
      <c r="CP149" s="35"/>
      <c r="CQ149" s="35"/>
      <c r="CR149" s="35"/>
      <c r="CS149" s="35"/>
      <c r="CT149" s="35"/>
      <c r="CU149" s="35"/>
      <c r="CV149" s="35"/>
      <c r="CW149" s="35"/>
      <c r="CX149" s="35"/>
      <c r="CY149" s="35"/>
      <c r="CZ149" s="35"/>
      <c r="DA149" s="35"/>
      <c r="DB149" s="35"/>
      <c r="DC149" s="35"/>
      <c r="DD149" s="35"/>
      <c r="DE149" s="35"/>
      <c r="DF149" s="35"/>
      <c r="DG149" s="35"/>
      <c r="DH149" s="35"/>
      <c r="DI149" s="35"/>
      <c r="DJ149" s="35"/>
      <c r="DK149" s="35"/>
      <c r="DL149" s="35"/>
      <c r="DM149" s="35"/>
      <c r="DN149" s="35"/>
      <c r="DO149" s="35"/>
      <c r="DP149" s="35"/>
      <c r="DQ149" s="35"/>
      <c r="DR149" s="35"/>
      <c r="DS149" s="35"/>
      <c r="DT149" s="35"/>
      <c r="DU149" s="35"/>
      <c r="DV149" s="35"/>
      <c r="DW149" s="35"/>
      <c r="DX149" s="35"/>
      <c r="DY149" s="35"/>
      <c r="DZ149" s="35"/>
      <c r="EA149" s="35"/>
      <c r="EB149" s="35"/>
      <c r="EC149" s="35"/>
      <c r="ED149" s="35"/>
      <c r="EE149" s="35"/>
      <c r="EF149" s="35"/>
      <c r="EG149" s="35"/>
      <c r="EH149" s="35"/>
      <c r="EI149" s="35"/>
      <c r="EJ149" s="35"/>
      <c r="EK149" s="35"/>
      <c r="EL149" s="35"/>
      <c r="EM149" s="35"/>
      <c r="EN149" s="35"/>
      <c r="EO149" s="35"/>
      <c r="EP149" s="35"/>
      <c r="EQ149" s="35"/>
      <c r="ER149" s="35"/>
      <c r="ES149" s="35"/>
      <c r="ET149" s="35"/>
      <c r="EU149" s="35"/>
      <c r="EV149" s="35"/>
      <c r="EW149" s="35"/>
      <c r="EX149" s="35"/>
      <c r="EY149" s="35"/>
      <c r="EZ149" s="35"/>
      <c r="FA149" s="35"/>
      <c r="FB149" s="35"/>
      <c r="FC149" s="35"/>
      <c r="FD149" s="35"/>
      <c r="FE149" s="35"/>
      <c r="FF149" s="35"/>
      <c r="FG149" s="35"/>
      <c r="FH149" s="35"/>
      <c r="FI149" s="35"/>
      <c r="FJ149" s="35"/>
      <c r="FK149" s="35"/>
      <c r="FL149" s="35"/>
      <c r="FM149" s="35"/>
      <c r="FN149" s="35"/>
      <c r="FO149" s="35"/>
      <c r="FP149" s="35"/>
      <c r="FQ149" s="35"/>
      <c r="FR149" s="35"/>
      <c r="FS149" s="35"/>
      <c r="FT149" s="35"/>
      <c r="FU149" s="35"/>
      <c r="FV149" s="35"/>
      <c r="FW149" s="35"/>
      <c r="FX149" s="35"/>
      <c r="FY149" s="35"/>
      <c r="FZ149" s="35"/>
      <c r="GA149" s="35"/>
      <c r="GB149" s="35"/>
      <c r="GC149" s="35"/>
      <c r="GD149" s="35"/>
      <c r="GE149" s="35"/>
      <c r="GF149" s="35"/>
      <c r="GG149" s="35"/>
      <c r="GH149" s="35"/>
      <c r="GI149" s="35"/>
      <c r="GJ149" s="35"/>
      <c r="GK149" s="35"/>
      <c r="GL149" s="35"/>
      <c r="GM149" s="35"/>
      <c r="GN149" s="35"/>
      <c r="GO149" s="35"/>
      <c r="GP149" s="35"/>
      <c r="GQ149" s="35"/>
      <c r="GR149" s="35"/>
      <c r="GS149" s="35"/>
      <c r="GT149" s="35"/>
      <c r="GU149" s="35"/>
      <c r="GV149" s="35"/>
      <c r="GW149" s="35"/>
      <c r="GX149" s="35"/>
      <c r="GY149" s="35"/>
      <c r="GZ149" s="35"/>
      <c r="HA149" s="35"/>
      <c r="HB149" s="35"/>
      <c r="HC149" s="35"/>
      <c r="HD149" s="35"/>
      <c r="HE149" s="35"/>
      <c r="HF149" s="35"/>
      <c r="HG149" s="35"/>
      <c r="HH149" s="35"/>
      <c r="HI149" s="35"/>
      <c r="HJ149" s="35"/>
      <c r="HK149" s="35"/>
      <c r="HL149" s="35"/>
      <c r="HM149" s="35"/>
      <c r="HN149" s="35"/>
      <c r="HO149" s="35"/>
      <c r="HP149" s="35"/>
      <c r="HQ149" s="35"/>
      <c r="HR149" s="35"/>
      <c r="HS149" s="35"/>
      <c r="HT149" s="35"/>
      <c r="HU149" s="35"/>
      <c r="HV149" s="35"/>
      <c r="HW149" s="35"/>
      <c r="HX149" s="35"/>
      <c r="HY149" s="35"/>
      <c r="HZ149" s="35"/>
      <c r="IA149" s="35"/>
      <c r="IB149" s="35"/>
      <c r="IC149" s="35"/>
      <c r="ID149" s="35"/>
      <c r="IE149" s="35"/>
      <c r="IF149" s="35"/>
      <c r="IG149" s="35"/>
      <c r="IH149" s="35"/>
      <c r="II149" s="35"/>
      <c r="IJ149" s="35"/>
      <c r="IK149" s="35"/>
      <c r="IL149" s="35"/>
      <c r="IM149" s="35"/>
      <c r="IN149" s="35"/>
      <c r="IO149" s="35"/>
      <c r="IP149" s="35"/>
      <c r="IQ149" s="35"/>
      <c r="IR149" s="35"/>
      <c r="IS149" s="35"/>
      <c r="IT149" s="35"/>
      <c r="IU149" s="35"/>
      <c r="IV149" s="35"/>
      <c r="IW149" s="35"/>
      <c r="IX149" s="35"/>
      <c r="IY149" s="35"/>
      <c r="IZ149" s="35"/>
      <c r="JA149" s="35"/>
      <c r="JB149" s="35"/>
      <c r="JC149" s="35"/>
      <c r="JD149" s="35"/>
      <c r="JE149" s="35"/>
      <c r="JF149" s="35"/>
      <c r="JG149" s="35"/>
      <c r="JH149" s="35"/>
      <c r="JI149" s="35"/>
      <c r="JJ149" s="35"/>
      <c r="JK149" s="35"/>
      <c r="JL149" s="35"/>
      <c r="JM149" s="35"/>
      <c r="JN149" s="35"/>
      <c r="JO149" s="35"/>
      <c r="JP149" s="35"/>
      <c r="JQ149" s="35"/>
      <c r="JR149" s="35"/>
      <c r="JS149" s="35"/>
      <c r="JT149" s="35"/>
      <c r="JU149" s="35"/>
      <c r="JV149" s="35"/>
      <c r="JW149" s="35"/>
      <c r="JX149" s="35"/>
      <c r="JY149" s="35"/>
      <c r="JZ149" s="35"/>
      <c r="KA149" s="35"/>
      <c r="KB149" s="35"/>
      <c r="KC149" s="35"/>
      <c r="KD149" s="35"/>
      <c r="KE149" s="35"/>
      <c r="KF149" s="35"/>
      <c r="KG149" s="35"/>
      <c r="KH149" s="35"/>
      <c r="KI149" s="35"/>
      <c r="KJ149" s="35"/>
      <c r="KK149" s="35"/>
      <c r="KL149" s="35"/>
      <c r="KM149" s="35"/>
      <c r="KN149" s="35"/>
      <c r="KO149" s="35"/>
      <c r="KP149" s="35"/>
      <c r="KQ149" s="35"/>
      <c r="KR149" s="35"/>
      <c r="KS149" s="35"/>
      <c r="KT149" s="35"/>
      <c r="KU149" s="35"/>
      <c r="KV149" s="35"/>
      <c r="KW149" s="35"/>
      <c r="KX149" s="35"/>
      <c r="KY149" s="35"/>
      <c r="KZ149" s="35"/>
      <c r="LA149" s="35"/>
      <c r="LB149" s="35"/>
      <c r="LC149" s="35"/>
      <c r="LD149" s="35"/>
      <c r="LE149" s="35"/>
      <c r="LF149" s="35"/>
      <c r="LG149" s="35"/>
      <c r="LH149" s="35"/>
      <c r="LI149" s="35"/>
      <c r="LJ149" s="35"/>
      <c r="LK149" s="35"/>
      <c r="LL149" s="35"/>
      <c r="LM149" s="35"/>
      <c r="LN149" s="35"/>
      <c r="LO149" s="35"/>
      <c r="LP149" s="35"/>
      <c r="LQ149" s="35"/>
      <c r="LR149" s="35"/>
      <c r="LS149" s="35"/>
      <c r="LT149" s="35"/>
      <c r="LU149" s="35"/>
      <c r="LV149" s="35"/>
      <c r="LW149" s="35"/>
      <c r="LX149" s="35"/>
      <c r="LY149" s="35"/>
      <c r="LZ149" s="35"/>
      <c r="MA149" s="35"/>
      <c r="MB149" s="35"/>
      <c r="MC149" s="35"/>
      <c r="MD149" s="35"/>
      <c r="ME149" s="35"/>
      <c r="MF149" s="35"/>
      <c r="MG149" s="35"/>
      <c r="MH149" s="35"/>
      <c r="MI149" s="35"/>
      <c r="MJ149" s="35"/>
      <c r="MK149" s="35"/>
      <c r="ML149" s="35"/>
      <c r="MM149" s="35"/>
      <c r="MN149" s="35"/>
      <c r="MO149" s="35"/>
      <c r="MP149" s="35"/>
      <c r="MQ149" s="35"/>
      <c r="MR149" s="35"/>
      <c r="MS149" s="35"/>
      <c r="MT149" s="35"/>
      <c r="MU149" s="35"/>
      <c r="MV149" s="35"/>
      <c r="MW149" s="35"/>
      <c r="MX149" s="35"/>
      <c r="MY149" s="35"/>
      <c r="MZ149" s="35"/>
      <c r="NA149" s="35"/>
      <c r="NB149" s="35"/>
      <c r="NC149" s="35"/>
      <c r="ND149" s="35"/>
      <c r="NE149" s="35"/>
      <c r="NF149" s="35"/>
      <c r="NG149" s="35"/>
      <c r="NH149" s="35"/>
      <c r="NI149" s="35"/>
      <c r="NJ149" s="35"/>
      <c r="NK149" s="35"/>
      <c r="NL149" s="35"/>
      <c r="NM149" s="35"/>
      <c r="NN149" s="35"/>
      <c r="NO149" s="35"/>
      <c r="NP149" s="35"/>
      <c r="NQ149" s="35"/>
      <c r="NR149" s="35"/>
      <c r="NS149" s="35"/>
      <c r="NT149" s="35"/>
      <c r="NU149" s="35"/>
      <c r="NV149" s="35"/>
      <c r="NW149" s="35"/>
      <c r="NX149" s="35"/>
      <c r="NY149" s="35"/>
      <c r="NZ149" s="35"/>
      <c r="OA149" s="35"/>
      <c r="OB149" s="35"/>
      <c r="OC149" s="35"/>
      <c r="OD149" s="35"/>
      <c r="OE149" s="35"/>
      <c r="OF149" s="35"/>
      <c r="OG149" s="35"/>
      <c r="OH149" s="35"/>
      <c r="OI149" s="35"/>
      <c r="OJ149" s="35"/>
      <c r="OK149" s="35"/>
      <c r="OL149" s="35"/>
      <c r="OM149" s="35"/>
      <c r="ON149" s="35"/>
      <c r="OO149" s="35"/>
      <c r="OP149" s="35"/>
      <c r="OQ149" s="35"/>
      <c r="OR149" s="35"/>
      <c r="OS149" s="35"/>
      <c r="OT149" s="35"/>
      <c r="OU149" s="35"/>
      <c r="OV149" s="35"/>
      <c r="OW149" s="35"/>
      <c r="OX149" s="35"/>
      <c r="OY149" s="35"/>
      <c r="OZ149" s="35"/>
      <c r="PA149" s="35"/>
      <c r="PB149" s="35"/>
      <c r="PC149" s="35"/>
      <c r="PD149" s="35"/>
      <c r="PE149" s="35"/>
      <c r="PF149" s="35"/>
      <c r="PG149" s="35"/>
      <c r="PH149" s="35"/>
      <c r="PI149" s="35"/>
      <c r="PJ149" s="35"/>
      <c r="PK149" s="35"/>
      <c r="PL149" s="35"/>
      <c r="PM149" s="35"/>
      <c r="PN149" s="35"/>
      <c r="PO149" s="35"/>
      <c r="PP149" s="35"/>
      <c r="PQ149" s="35"/>
      <c r="PR149" s="35"/>
      <c r="PS149" s="35"/>
      <c r="PT149" s="35"/>
      <c r="PU149" s="35"/>
      <c r="PV149" s="35"/>
      <c r="PW149" s="35"/>
      <c r="PX149" s="35"/>
      <c r="PY149" s="35"/>
      <c r="PZ149" s="35"/>
      <c r="QA149" s="35"/>
      <c r="QB149" s="35"/>
      <c r="QC149" s="35"/>
      <c r="QD149" s="35"/>
      <c r="QE149" s="35"/>
      <c r="QF149" s="35"/>
      <c r="QG149" s="35"/>
      <c r="QH149" s="35"/>
      <c r="QI149" s="35"/>
      <c r="QJ149" s="35"/>
      <c r="QK149" s="35"/>
      <c r="QL149" s="35"/>
      <c r="QM149" s="35"/>
      <c r="QN149" s="35"/>
      <c r="QO149" s="35"/>
      <c r="QP149" s="35"/>
      <c r="QQ149" s="35"/>
      <c r="QR149" s="35"/>
      <c r="QS149" s="35"/>
      <c r="QT149" s="35"/>
      <c r="QU149" s="35"/>
      <c r="QV149" s="35"/>
      <c r="QW149" s="35"/>
      <c r="QX149" s="35"/>
      <c r="QY149" s="35"/>
      <c r="QZ149" s="35"/>
      <c r="RA149" s="35"/>
      <c r="RB149" s="35"/>
      <c r="RC149" s="35"/>
      <c r="RD149" s="35"/>
      <c r="RE149" s="35"/>
      <c r="RF149" s="35"/>
      <c r="RG149" s="35"/>
      <c r="RH149" s="35"/>
      <c r="RI149" s="35"/>
      <c r="RJ149" s="35"/>
      <c r="RK149" s="35"/>
      <c r="RL149" s="35"/>
      <c r="RM149" s="35"/>
      <c r="RN149" s="35"/>
      <c r="RO149" s="35"/>
      <c r="RP149" s="35"/>
      <c r="RQ149" s="35"/>
      <c r="RR149" s="35"/>
      <c r="RS149" s="35"/>
      <c r="RT149" s="35"/>
      <c r="RU149" s="35"/>
      <c r="RV149" s="35"/>
      <c r="RW149" s="35"/>
      <c r="RX149" s="35"/>
      <c r="RY149" s="35"/>
      <c r="RZ149" s="35"/>
      <c r="SA149" s="35"/>
      <c r="SB149" s="35"/>
      <c r="SC149" s="35"/>
      <c r="SD149" s="35"/>
      <c r="SE149" s="35"/>
      <c r="SF149" s="35"/>
      <c r="SG149" s="35"/>
      <c r="SH149" s="35"/>
      <c r="SI149" s="35"/>
      <c r="SJ149" s="35"/>
      <c r="SK149" s="35"/>
      <c r="SL149" s="35"/>
      <c r="SM149" s="35"/>
      <c r="SN149" s="35"/>
      <c r="SO149" s="35"/>
      <c r="SP149" s="35"/>
      <c r="SQ149" s="35"/>
      <c r="SR149" s="35"/>
      <c r="SS149" s="35"/>
      <c r="ST149" s="35"/>
      <c r="SU149" s="35"/>
      <c r="SV149" s="35"/>
      <c r="SW149" s="35"/>
      <c r="SX149" s="35"/>
      <c r="SY149" s="35"/>
      <c r="SZ149" s="35"/>
      <c r="TA149" s="35"/>
      <c r="TB149" s="35"/>
      <c r="TC149" s="35"/>
      <c r="TD149" s="35"/>
      <c r="TE149" s="35"/>
      <c r="TF149" s="35"/>
      <c r="TG149" s="35"/>
      <c r="TH149" s="35"/>
      <c r="TI149" s="35"/>
      <c r="TJ149" s="35"/>
      <c r="TK149" s="35"/>
      <c r="TL149" s="35"/>
      <c r="TM149" s="35"/>
      <c r="TN149" s="35"/>
      <c r="TO149" s="35"/>
      <c r="TP149" s="35"/>
      <c r="TQ149" s="35"/>
      <c r="TR149" s="35"/>
      <c r="TS149" s="35"/>
      <c r="TT149" s="35"/>
      <c r="TU149" s="35"/>
      <c r="TV149" s="35"/>
      <c r="TW149" s="35"/>
      <c r="TX149" s="35"/>
      <c r="TY149" s="35"/>
      <c r="TZ149" s="35"/>
      <c r="UA149" s="35"/>
      <c r="UB149" s="35"/>
      <c r="UC149" s="35"/>
      <c r="UD149" s="35"/>
      <c r="UE149" s="35"/>
      <c r="UF149" s="35"/>
      <c r="UG149" s="35"/>
      <c r="UH149" s="35"/>
      <c r="UI149" s="35"/>
      <c r="UJ149" s="35"/>
      <c r="UK149" s="35"/>
      <c r="UL149" s="35"/>
      <c r="UM149" s="35"/>
      <c r="UN149" s="35"/>
      <c r="UO149" s="35"/>
      <c r="UP149" s="35"/>
      <c r="UQ149" s="35"/>
      <c r="UR149" s="35"/>
      <c r="US149" s="35"/>
      <c r="UT149" s="35"/>
      <c r="UU149" s="35"/>
      <c r="UV149" s="35"/>
      <c r="UW149" s="35"/>
      <c r="UX149" s="35"/>
      <c r="UY149" s="35"/>
      <c r="UZ149" s="35"/>
      <c r="VA149" s="35"/>
      <c r="VB149" s="35"/>
      <c r="VC149" s="35"/>
      <c r="VD149" s="35"/>
      <c r="VE149" s="35"/>
      <c r="VF149" s="35"/>
      <c r="VG149" s="35"/>
      <c r="VH149" s="35"/>
      <c r="VI149" s="35"/>
      <c r="VJ149" s="35"/>
      <c r="VK149" s="35"/>
      <c r="VL149" s="35"/>
      <c r="VM149" s="35"/>
      <c r="VN149" s="35"/>
      <c r="VO149" s="35"/>
      <c r="VP149" s="35"/>
      <c r="VQ149" s="35"/>
      <c r="VR149" s="35"/>
      <c r="VS149" s="35"/>
      <c r="VT149" s="35"/>
      <c r="VU149" s="35"/>
      <c r="VV149" s="35"/>
      <c r="VW149" s="35"/>
      <c r="VX149" s="35"/>
      <c r="VY149" s="35"/>
      <c r="VZ149" s="35"/>
      <c r="WA149" s="35"/>
      <c r="WB149" s="35"/>
      <c r="WC149" s="35"/>
      <c r="WD149" s="35"/>
      <c r="WE149" s="35"/>
      <c r="WF149" s="35"/>
      <c r="WG149" s="35"/>
      <c r="WH149" s="35"/>
      <c r="WI149" s="35"/>
      <c r="WJ149" s="35"/>
      <c r="WK149" s="35"/>
      <c r="WL149" s="35"/>
      <c r="WM149" s="35"/>
      <c r="WN149" s="35"/>
      <c r="WO149" s="35"/>
      <c r="WP149" s="35"/>
      <c r="WQ149" s="35"/>
      <c r="WR149" s="35"/>
      <c r="WS149" s="35"/>
      <c r="WT149" s="35"/>
      <c r="WU149" s="35"/>
      <c r="WV149" s="35"/>
      <c r="WW149" s="35"/>
      <c r="WX149" s="35"/>
      <c r="WY149" s="35"/>
      <c r="WZ149" s="35"/>
      <c r="XA149" s="35"/>
      <c r="XB149" s="35"/>
      <c r="XC149" s="35"/>
      <c r="XD149" s="35"/>
      <c r="XE149" s="35"/>
      <c r="XF149" s="35"/>
      <c r="XG149" s="35"/>
      <c r="XH149" s="35"/>
      <c r="XI149" s="35"/>
      <c r="XJ149" s="35"/>
      <c r="XK149" s="35"/>
      <c r="XL149" s="35"/>
      <c r="XM149" s="35"/>
      <c r="XN149" s="35"/>
      <c r="XO149" s="35"/>
      <c r="XP149" s="35"/>
      <c r="XQ149" s="35"/>
      <c r="XR149" s="35"/>
      <c r="XS149" s="35"/>
      <c r="XT149" s="35"/>
      <c r="XU149" s="35"/>
      <c r="XV149" s="35"/>
      <c r="XW149" s="35"/>
      <c r="XX149" s="35"/>
      <c r="XY149" s="35"/>
      <c r="XZ149" s="35"/>
      <c r="YA149" s="35"/>
      <c r="YB149" s="35"/>
      <c r="YC149" s="35"/>
      <c r="YD149" s="35"/>
      <c r="YE149" s="35"/>
      <c r="YF149" s="35"/>
      <c r="YG149" s="35"/>
      <c r="YH149" s="35"/>
      <c r="YI149" s="35"/>
      <c r="YJ149" s="35"/>
      <c r="YK149" s="35"/>
      <c r="YL149" s="35"/>
      <c r="YM149" s="35"/>
      <c r="YN149" s="35"/>
      <c r="YO149" s="35"/>
      <c r="YP149" s="35"/>
      <c r="YQ149" s="35"/>
      <c r="YR149" s="35"/>
      <c r="YS149" s="35"/>
      <c r="YT149" s="35"/>
      <c r="YU149" s="35"/>
      <c r="YV149" s="35"/>
      <c r="YW149" s="35"/>
      <c r="YX149" s="35"/>
      <c r="YY149" s="35"/>
      <c r="YZ149" s="35"/>
      <c r="ZA149" s="35"/>
      <c r="ZB149" s="35"/>
      <c r="ZC149" s="35"/>
      <c r="ZD149" s="35"/>
      <c r="ZE149" s="35"/>
      <c r="ZF149" s="35"/>
      <c r="ZG149" s="35"/>
      <c r="ZH149" s="35"/>
      <c r="ZI149" s="35"/>
      <c r="ZJ149" s="35"/>
      <c r="ZK149" s="35"/>
      <c r="ZL149" s="35"/>
      <c r="ZM149" s="35"/>
      <c r="ZN149" s="35"/>
      <c r="ZO149" s="35"/>
      <c r="ZP149" s="35"/>
      <c r="ZQ149" s="35"/>
      <c r="ZR149" s="35"/>
      <c r="ZS149" s="35"/>
      <c r="ZT149" s="35"/>
      <c r="ZU149" s="35"/>
      <c r="ZV149" s="35"/>
      <c r="ZW149" s="35"/>
      <c r="ZX149" s="35"/>
      <c r="ZY149" s="35"/>
      <c r="ZZ149" s="35"/>
      <c r="AAA149" s="35"/>
      <c r="AAB149" s="35"/>
      <c r="AAC149" s="35"/>
      <c r="AAD149" s="35"/>
      <c r="AAE149" s="35"/>
      <c r="AAF149" s="35"/>
      <c r="AAG149" s="35"/>
      <c r="AAH149" s="35"/>
      <c r="AAI149" s="35"/>
      <c r="AAJ149" s="35"/>
      <c r="AAK149" s="35"/>
      <c r="AAL149" s="35"/>
      <c r="AAM149" s="35"/>
      <c r="AAN149" s="35"/>
      <c r="AAO149" s="35"/>
      <c r="AAP149" s="35"/>
      <c r="AAQ149" s="35"/>
      <c r="AAR149" s="35"/>
      <c r="AAS149" s="35"/>
      <c r="AAT149" s="35"/>
      <c r="AAU149" s="35"/>
      <c r="AAV149" s="35"/>
      <c r="AAW149" s="35"/>
      <c r="AAX149" s="35"/>
      <c r="AAY149" s="35"/>
      <c r="AAZ149" s="35"/>
      <c r="ABA149" s="35"/>
      <c r="ABB149" s="35"/>
      <c r="ABC149" s="35"/>
      <c r="ABD149" s="35"/>
      <c r="ABE149" s="35"/>
      <c r="ABF149" s="35"/>
      <c r="ABG149" s="35"/>
      <c r="ABH149" s="35"/>
      <c r="ABI149" s="35"/>
      <c r="ABJ149" s="35"/>
      <c r="ABK149" s="35"/>
      <c r="ABL149" s="35"/>
      <c r="ABM149" s="35"/>
      <c r="ABN149" s="35"/>
      <c r="ABO149" s="35"/>
      <c r="ABP149" s="35"/>
      <c r="ABQ149" s="35"/>
      <c r="ABR149" s="35"/>
      <c r="ABS149" s="35"/>
      <c r="ABT149" s="35"/>
      <c r="ABU149" s="35"/>
      <c r="ABV149" s="35"/>
      <c r="ABW149" s="35"/>
      <c r="ABX149" s="35"/>
      <c r="ABY149" s="35"/>
      <c r="ABZ149" s="35"/>
      <c r="ACA149" s="35"/>
      <c r="ACB149" s="35"/>
      <c r="ACC149" s="35"/>
      <c r="ACD149" s="35"/>
      <c r="ACE149" s="35"/>
      <c r="ACF149" s="35"/>
      <c r="ACG149" s="35"/>
      <c r="ACH149" s="35"/>
      <c r="ACI149" s="35"/>
      <c r="ACJ149" s="35"/>
      <c r="ACK149" s="35"/>
      <c r="ACL149" s="35"/>
      <c r="ACM149" s="35"/>
      <c r="ACN149" s="35"/>
      <c r="ACO149" s="35"/>
      <c r="ACP149" s="35"/>
      <c r="ACQ149" s="35"/>
      <c r="ACR149" s="35"/>
      <c r="ACS149" s="35"/>
      <c r="ACT149" s="35"/>
      <c r="ACU149" s="35"/>
      <c r="ACV149" s="35"/>
      <c r="ACW149" s="35"/>
      <c r="ACX149" s="35"/>
      <c r="ACY149" s="35"/>
      <c r="ACZ149" s="35"/>
      <c r="ADA149" s="35"/>
      <c r="ADB149" s="35"/>
      <c r="ADC149" s="35"/>
      <c r="ADD149" s="35"/>
      <c r="ADE149" s="35"/>
      <c r="ADF149" s="35"/>
      <c r="ADG149" s="35"/>
      <c r="ADH149" s="35"/>
      <c r="ADI149" s="35"/>
      <c r="ADJ149" s="35"/>
      <c r="ADK149" s="35"/>
      <c r="ADL149" s="35"/>
      <c r="ADM149" s="35"/>
      <c r="ADN149" s="35"/>
      <c r="ADO149" s="35"/>
      <c r="ADP149" s="35"/>
      <c r="ADQ149" s="35"/>
      <c r="ADR149" s="35"/>
      <c r="ADS149" s="35"/>
      <c r="ADT149" s="35"/>
      <c r="ADU149" s="35"/>
      <c r="ADV149" s="35"/>
      <c r="ADW149" s="35"/>
      <c r="ADX149" s="35"/>
      <c r="ADY149" s="35"/>
      <c r="ADZ149" s="35"/>
      <c r="AEA149" s="35"/>
      <c r="AEB149" s="35"/>
      <c r="AEC149" s="35"/>
      <c r="AED149" s="35"/>
      <c r="AEE149" s="35"/>
      <c r="AEF149" s="35"/>
      <c r="AEG149" s="35"/>
      <c r="AEH149" s="35"/>
      <c r="AEI149" s="35"/>
      <c r="AEJ149" s="35"/>
      <c r="AEK149" s="35"/>
      <c r="AEL149" s="35"/>
      <c r="AEM149" s="35"/>
      <c r="AEN149" s="35"/>
      <c r="AEO149" s="35"/>
      <c r="AEP149" s="35"/>
      <c r="AEQ149" s="35"/>
      <c r="AER149" s="35"/>
      <c r="AES149" s="35"/>
      <c r="AET149" s="35"/>
      <c r="AEU149" s="35"/>
      <c r="AEV149" s="35"/>
      <c r="AEW149" s="35"/>
      <c r="AEX149" s="35"/>
      <c r="AEY149" s="35"/>
      <c r="AEZ149" s="35"/>
      <c r="AFA149" s="35"/>
      <c r="AFB149" s="35"/>
      <c r="AFC149" s="35"/>
      <c r="AFD149" s="35"/>
      <c r="AFE149" s="35"/>
      <c r="AFF149" s="35"/>
      <c r="AFG149" s="35"/>
      <c r="AFH149" s="35"/>
      <c r="AFI149" s="35"/>
      <c r="AFJ149" s="35"/>
      <c r="AFK149" s="35"/>
      <c r="AFL149" s="35"/>
      <c r="AFM149" s="35"/>
      <c r="AFN149" s="35"/>
      <c r="AFO149" s="35"/>
      <c r="AFP149" s="35"/>
      <c r="AFQ149" s="35"/>
      <c r="AFR149" s="35"/>
      <c r="AFS149" s="35"/>
      <c r="AFT149" s="35"/>
      <c r="AFU149" s="35"/>
      <c r="AFV149" s="35"/>
      <c r="AFW149" s="35"/>
      <c r="AFX149" s="35"/>
      <c r="AFY149" s="35"/>
      <c r="AFZ149" s="35"/>
      <c r="AGA149" s="35"/>
      <c r="AGB149" s="35"/>
      <c r="AGC149" s="35"/>
      <c r="AGD149" s="35"/>
      <c r="AGE149" s="35"/>
      <c r="AGF149" s="35"/>
      <c r="AGG149" s="35"/>
      <c r="AGH149" s="35"/>
      <c r="AGI149" s="35"/>
      <c r="AGJ149" s="35"/>
      <c r="AGK149" s="35"/>
      <c r="AGL149" s="35"/>
      <c r="AGM149" s="35"/>
      <c r="AGN149" s="35"/>
      <c r="AGO149" s="35"/>
      <c r="AGP149" s="35"/>
      <c r="AGQ149" s="35"/>
      <c r="AGR149" s="35"/>
      <c r="AGS149" s="35"/>
      <c r="AGT149" s="35"/>
      <c r="AGU149" s="35"/>
      <c r="AGV149" s="35"/>
      <c r="AGW149" s="35"/>
      <c r="AGX149" s="35"/>
      <c r="AGY149" s="35"/>
      <c r="AGZ149" s="35"/>
      <c r="AHA149" s="35"/>
      <c r="AHB149" s="35"/>
      <c r="AHC149" s="35"/>
      <c r="AHD149" s="35"/>
      <c r="AHE149" s="35"/>
      <c r="AHF149" s="35"/>
      <c r="AHG149" s="35"/>
      <c r="AHH149" s="35"/>
      <c r="AHI149" s="35"/>
      <c r="AHJ149" s="35"/>
      <c r="AHK149" s="35"/>
      <c r="AHL149" s="35"/>
      <c r="AHM149" s="35"/>
      <c r="AHN149" s="35"/>
      <c r="AHO149" s="35"/>
      <c r="AHP149" s="35"/>
      <c r="AHQ149" s="35"/>
      <c r="AHR149" s="35"/>
      <c r="AHS149" s="35"/>
      <c r="AHT149" s="35"/>
      <c r="AHU149" s="35"/>
      <c r="AHV149" s="35"/>
      <c r="AHW149" s="35"/>
      <c r="AHX149" s="35"/>
      <c r="AHY149" s="35"/>
      <c r="AHZ149" s="35"/>
      <c r="AIA149" s="35"/>
      <c r="AIB149" s="35"/>
      <c r="AIC149" s="35"/>
      <c r="AID149" s="35"/>
      <c r="AIE149" s="35"/>
      <c r="AIF149" s="35"/>
      <c r="AIG149" s="35"/>
      <c r="AIH149" s="35"/>
      <c r="AII149" s="35"/>
      <c r="AIJ149" s="35"/>
      <c r="AIK149" s="35"/>
      <c r="AIL149" s="35"/>
      <c r="AIM149" s="35"/>
      <c r="AIN149" s="35"/>
      <c r="AIO149" s="35"/>
      <c r="AIP149" s="35"/>
      <c r="AIQ149" s="35"/>
      <c r="AIR149" s="35"/>
      <c r="AIS149" s="35"/>
      <c r="AIT149" s="35"/>
      <c r="AIU149" s="35"/>
      <c r="AIV149" s="35"/>
      <c r="AIW149" s="35"/>
      <c r="AIX149" s="35"/>
      <c r="AIY149" s="35"/>
      <c r="AIZ149" s="35"/>
      <c r="AJA149" s="35"/>
      <c r="AJB149" s="35"/>
      <c r="AJC149" s="35"/>
      <c r="AJD149" s="35"/>
      <c r="AJE149" s="35"/>
      <c r="AJF149" s="35"/>
      <c r="AJG149" s="35"/>
      <c r="AJH149" s="35"/>
      <c r="AJI149" s="35"/>
      <c r="AJJ149" s="35"/>
      <c r="AJK149" s="35"/>
      <c r="AJL149" s="35"/>
      <c r="AJM149" s="35"/>
      <c r="AJN149" s="35"/>
      <c r="AJO149" s="35"/>
      <c r="AJP149" s="35"/>
      <c r="AJQ149" s="35"/>
      <c r="AJR149" s="35"/>
      <c r="AJS149" s="35"/>
      <c r="AJT149" s="35"/>
      <c r="AJU149" s="35"/>
      <c r="AJV149" s="35"/>
      <c r="AJW149" s="35"/>
      <c r="AJX149" s="35"/>
      <c r="AJY149" s="35"/>
      <c r="AJZ149" s="35"/>
      <c r="AKA149" s="35"/>
      <c r="AKB149" s="35"/>
      <c r="AKC149" s="35"/>
      <c r="AKD149" s="35"/>
      <c r="AKE149" s="35"/>
      <c r="AKF149" s="35"/>
      <c r="AKG149" s="35"/>
      <c r="AKH149" s="35"/>
      <c r="AKI149" s="35"/>
      <c r="AKJ149" s="35"/>
      <c r="AKK149" s="35"/>
      <c r="AKL149" s="35"/>
      <c r="AKM149" s="35"/>
      <c r="AKN149" s="35"/>
      <c r="AKO149" s="35"/>
      <c r="AKP149" s="35"/>
      <c r="AKQ149" s="35"/>
      <c r="AKR149" s="35"/>
      <c r="AKS149" s="35"/>
      <c r="AKT149" s="35"/>
      <c r="AKU149" s="35"/>
      <c r="AKV149" s="35"/>
      <c r="AKW149" s="35"/>
      <c r="AKX149" s="35"/>
      <c r="AKY149" s="35"/>
      <c r="AKZ149" s="35"/>
      <c r="ALA149" s="35"/>
      <c r="ALB149" s="35"/>
      <c r="ALC149" s="35"/>
      <c r="ALD149" s="35"/>
      <c r="ALE149" s="35"/>
      <c r="ALF149" s="35"/>
      <c r="ALG149" s="35"/>
      <c r="ALH149" s="35"/>
      <c r="ALI149" s="35"/>
      <c r="ALJ149" s="35"/>
      <c r="ALK149" s="35"/>
      <c r="ALL149" s="35"/>
      <c r="ALM149" s="35"/>
      <c r="ALN149" s="35"/>
      <c r="ALO149" s="35"/>
      <c r="ALP149" s="35"/>
      <c r="ALQ149" s="35"/>
      <c r="ALR149" s="35"/>
      <c r="ALS149" s="35"/>
      <c r="ALT149" s="35"/>
      <c r="ALU149" s="35"/>
      <c r="ALV149" s="35"/>
      <c r="ALW149" s="35"/>
      <c r="ALX149" s="35"/>
      <c r="ALY149" s="35"/>
      <c r="ALZ149" s="35"/>
      <c r="AMA149" s="35"/>
      <c r="AMB149" s="35"/>
      <c r="AMC149" s="35"/>
      <c r="AMD149" s="35"/>
      <c r="AME149" s="35"/>
      <c r="AMF149" s="35"/>
      <c r="AMG149" s="35"/>
      <c r="AMH149" s="35"/>
      <c r="AMI149" s="35"/>
      <c r="AMJ149" s="35"/>
      <c r="AMK149" s="35"/>
    </row>
    <row r="150" s="1" customFormat="1" ht="20.1" customHeight="1" spans="1:1025">
      <c r="A150" s="11"/>
      <c r="B150" s="11">
        <v>147</v>
      </c>
      <c r="C150" s="12"/>
      <c r="D150" s="13"/>
      <c r="E150" s="14"/>
      <c r="F150" s="14"/>
      <c r="G150" s="13"/>
      <c r="H150" s="15"/>
      <c r="I150" s="20"/>
      <c r="J150" s="7"/>
      <c r="K150" s="24">
        <v>8.319</v>
      </c>
      <c r="L150" s="22">
        <f>K150/0.003375</f>
        <v>2464.88888888889</v>
      </c>
      <c r="M150" s="25">
        <v>242.9</v>
      </c>
      <c r="N150" s="15">
        <f>M150/22.5</f>
        <v>10.7955555555556</v>
      </c>
      <c r="O150" s="15"/>
      <c r="P150" s="15"/>
      <c r="Q150" s="30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3"/>
      <c r="AG150" s="34"/>
      <c r="AH150" s="34"/>
      <c r="AI150" s="34"/>
      <c r="AJ150" s="34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  <c r="BA150" s="35"/>
      <c r="BB150" s="35"/>
      <c r="BC150" s="35"/>
      <c r="BD150" s="35"/>
      <c r="BE150" s="35"/>
      <c r="BF150" s="35"/>
      <c r="BG150" s="35"/>
      <c r="BH150" s="35"/>
      <c r="BI150" s="35"/>
      <c r="BJ150" s="35"/>
      <c r="BK150" s="35"/>
      <c r="BL150" s="35"/>
      <c r="BM150" s="35"/>
      <c r="BN150" s="35"/>
      <c r="BO150" s="35"/>
      <c r="BP150" s="35"/>
      <c r="BQ150" s="35"/>
      <c r="BR150" s="35"/>
      <c r="BS150" s="35"/>
      <c r="BT150" s="35"/>
      <c r="BU150" s="35"/>
      <c r="BV150" s="35"/>
      <c r="BW150" s="35"/>
      <c r="BX150" s="35"/>
      <c r="BY150" s="35"/>
      <c r="BZ150" s="35"/>
      <c r="CA150" s="35"/>
      <c r="CB150" s="35"/>
      <c r="CC150" s="35"/>
      <c r="CD150" s="35"/>
      <c r="CE150" s="35"/>
      <c r="CF150" s="35"/>
      <c r="CG150" s="35"/>
      <c r="CH150" s="35"/>
      <c r="CI150" s="35"/>
      <c r="CJ150" s="35"/>
      <c r="CK150" s="35"/>
      <c r="CL150" s="35"/>
      <c r="CM150" s="35"/>
      <c r="CN150" s="35"/>
      <c r="CO150" s="35"/>
      <c r="CP150" s="35"/>
      <c r="CQ150" s="35"/>
      <c r="CR150" s="35"/>
      <c r="CS150" s="35"/>
      <c r="CT150" s="35"/>
      <c r="CU150" s="35"/>
      <c r="CV150" s="35"/>
      <c r="CW150" s="35"/>
      <c r="CX150" s="35"/>
      <c r="CY150" s="35"/>
      <c r="CZ150" s="35"/>
      <c r="DA150" s="35"/>
      <c r="DB150" s="35"/>
      <c r="DC150" s="35"/>
      <c r="DD150" s="35"/>
      <c r="DE150" s="35"/>
      <c r="DF150" s="35"/>
      <c r="DG150" s="35"/>
      <c r="DH150" s="35"/>
      <c r="DI150" s="35"/>
      <c r="DJ150" s="35"/>
      <c r="DK150" s="35"/>
      <c r="DL150" s="35"/>
      <c r="DM150" s="35"/>
      <c r="DN150" s="35"/>
      <c r="DO150" s="35"/>
      <c r="DP150" s="35"/>
      <c r="DQ150" s="35"/>
      <c r="DR150" s="35"/>
      <c r="DS150" s="35"/>
      <c r="DT150" s="35"/>
      <c r="DU150" s="35"/>
      <c r="DV150" s="35"/>
      <c r="DW150" s="35"/>
      <c r="DX150" s="35"/>
      <c r="DY150" s="35"/>
      <c r="DZ150" s="35"/>
      <c r="EA150" s="35"/>
      <c r="EB150" s="35"/>
      <c r="EC150" s="35"/>
      <c r="ED150" s="35"/>
      <c r="EE150" s="35"/>
      <c r="EF150" s="35"/>
      <c r="EG150" s="35"/>
      <c r="EH150" s="35"/>
      <c r="EI150" s="35"/>
      <c r="EJ150" s="35"/>
      <c r="EK150" s="35"/>
      <c r="EL150" s="35"/>
      <c r="EM150" s="35"/>
      <c r="EN150" s="35"/>
      <c r="EO150" s="35"/>
      <c r="EP150" s="35"/>
      <c r="EQ150" s="35"/>
      <c r="ER150" s="35"/>
      <c r="ES150" s="35"/>
      <c r="ET150" s="35"/>
      <c r="EU150" s="35"/>
      <c r="EV150" s="35"/>
      <c r="EW150" s="35"/>
      <c r="EX150" s="35"/>
      <c r="EY150" s="35"/>
      <c r="EZ150" s="35"/>
      <c r="FA150" s="35"/>
      <c r="FB150" s="35"/>
      <c r="FC150" s="35"/>
      <c r="FD150" s="35"/>
      <c r="FE150" s="35"/>
      <c r="FF150" s="35"/>
      <c r="FG150" s="35"/>
      <c r="FH150" s="35"/>
      <c r="FI150" s="35"/>
      <c r="FJ150" s="35"/>
      <c r="FK150" s="35"/>
      <c r="FL150" s="35"/>
      <c r="FM150" s="35"/>
      <c r="FN150" s="35"/>
      <c r="FO150" s="35"/>
      <c r="FP150" s="35"/>
      <c r="FQ150" s="35"/>
      <c r="FR150" s="35"/>
      <c r="FS150" s="35"/>
      <c r="FT150" s="35"/>
      <c r="FU150" s="35"/>
      <c r="FV150" s="35"/>
      <c r="FW150" s="35"/>
      <c r="FX150" s="35"/>
      <c r="FY150" s="35"/>
      <c r="FZ150" s="35"/>
      <c r="GA150" s="35"/>
      <c r="GB150" s="35"/>
      <c r="GC150" s="35"/>
      <c r="GD150" s="35"/>
      <c r="GE150" s="35"/>
      <c r="GF150" s="35"/>
      <c r="GG150" s="35"/>
      <c r="GH150" s="35"/>
      <c r="GI150" s="35"/>
      <c r="GJ150" s="35"/>
      <c r="GK150" s="35"/>
      <c r="GL150" s="35"/>
      <c r="GM150" s="35"/>
      <c r="GN150" s="35"/>
      <c r="GO150" s="35"/>
      <c r="GP150" s="35"/>
      <c r="GQ150" s="35"/>
      <c r="GR150" s="35"/>
      <c r="GS150" s="35"/>
      <c r="GT150" s="35"/>
      <c r="GU150" s="35"/>
      <c r="GV150" s="35"/>
      <c r="GW150" s="35"/>
      <c r="GX150" s="35"/>
      <c r="GY150" s="35"/>
      <c r="GZ150" s="35"/>
      <c r="HA150" s="35"/>
      <c r="HB150" s="35"/>
      <c r="HC150" s="35"/>
      <c r="HD150" s="35"/>
      <c r="HE150" s="35"/>
      <c r="HF150" s="35"/>
      <c r="HG150" s="35"/>
      <c r="HH150" s="35"/>
      <c r="HI150" s="35"/>
      <c r="HJ150" s="35"/>
      <c r="HK150" s="35"/>
      <c r="HL150" s="35"/>
      <c r="HM150" s="35"/>
      <c r="HN150" s="35"/>
      <c r="HO150" s="35"/>
      <c r="HP150" s="35"/>
      <c r="HQ150" s="35"/>
      <c r="HR150" s="35"/>
      <c r="HS150" s="35"/>
      <c r="HT150" s="35"/>
      <c r="HU150" s="35"/>
      <c r="HV150" s="35"/>
      <c r="HW150" s="35"/>
      <c r="HX150" s="35"/>
      <c r="HY150" s="35"/>
      <c r="HZ150" s="35"/>
      <c r="IA150" s="35"/>
      <c r="IB150" s="35"/>
      <c r="IC150" s="35"/>
      <c r="ID150" s="35"/>
      <c r="IE150" s="35"/>
      <c r="IF150" s="35"/>
      <c r="IG150" s="35"/>
      <c r="IH150" s="35"/>
      <c r="II150" s="35"/>
      <c r="IJ150" s="35"/>
      <c r="IK150" s="35"/>
      <c r="IL150" s="35"/>
      <c r="IM150" s="35"/>
      <c r="IN150" s="35"/>
      <c r="IO150" s="35"/>
      <c r="IP150" s="35"/>
      <c r="IQ150" s="35"/>
      <c r="IR150" s="35"/>
      <c r="IS150" s="35"/>
      <c r="IT150" s="35"/>
      <c r="IU150" s="35"/>
      <c r="IV150" s="35"/>
      <c r="IW150" s="35"/>
      <c r="IX150" s="35"/>
      <c r="IY150" s="35"/>
      <c r="IZ150" s="35"/>
      <c r="JA150" s="35"/>
      <c r="JB150" s="35"/>
      <c r="JC150" s="35"/>
      <c r="JD150" s="35"/>
      <c r="JE150" s="35"/>
      <c r="JF150" s="35"/>
      <c r="JG150" s="35"/>
      <c r="JH150" s="35"/>
      <c r="JI150" s="35"/>
      <c r="JJ150" s="35"/>
      <c r="JK150" s="35"/>
      <c r="JL150" s="35"/>
      <c r="JM150" s="35"/>
      <c r="JN150" s="35"/>
      <c r="JO150" s="35"/>
      <c r="JP150" s="35"/>
      <c r="JQ150" s="35"/>
      <c r="JR150" s="35"/>
      <c r="JS150" s="35"/>
      <c r="JT150" s="35"/>
      <c r="JU150" s="35"/>
      <c r="JV150" s="35"/>
      <c r="JW150" s="35"/>
      <c r="JX150" s="35"/>
      <c r="JY150" s="35"/>
      <c r="JZ150" s="35"/>
      <c r="KA150" s="35"/>
      <c r="KB150" s="35"/>
      <c r="KC150" s="35"/>
      <c r="KD150" s="35"/>
      <c r="KE150" s="35"/>
      <c r="KF150" s="35"/>
      <c r="KG150" s="35"/>
      <c r="KH150" s="35"/>
      <c r="KI150" s="35"/>
      <c r="KJ150" s="35"/>
      <c r="KK150" s="35"/>
      <c r="KL150" s="35"/>
      <c r="KM150" s="35"/>
      <c r="KN150" s="35"/>
      <c r="KO150" s="35"/>
      <c r="KP150" s="35"/>
      <c r="KQ150" s="35"/>
      <c r="KR150" s="35"/>
      <c r="KS150" s="35"/>
      <c r="KT150" s="35"/>
      <c r="KU150" s="35"/>
      <c r="KV150" s="35"/>
      <c r="KW150" s="35"/>
      <c r="KX150" s="35"/>
      <c r="KY150" s="35"/>
      <c r="KZ150" s="35"/>
      <c r="LA150" s="35"/>
      <c r="LB150" s="35"/>
      <c r="LC150" s="35"/>
      <c r="LD150" s="35"/>
      <c r="LE150" s="35"/>
      <c r="LF150" s="35"/>
      <c r="LG150" s="35"/>
      <c r="LH150" s="35"/>
      <c r="LI150" s="35"/>
      <c r="LJ150" s="35"/>
      <c r="LK150" s="35"/>
      <c r="LL150" s="35"/>
      <c r="LM150" s="35"/>
      <c r="LN150" s="35"/>
      <c r="LO150" s="35"/>
      <c r="LP150" s="35"/>
      <c r="LQ150" s="35"/>
      <c r="LR150" s="35"/>
      <c r="LS150" s="35"/>
      <c r="LT150" s="35"/>
      <c r="LU150" s="35"/>
      <c r="LV150" s="35"/>
      <c r="LW150" s="35"/>
      <c r="LX150" s="35"/>
      <c r="LY150" s="35"/>
      <c r="LZ150" s="35"/>
      <c r="MA150" s="35"/>
      <c r="MB150" s="35"/>
      <c r="MC150" s="35"/>
      <c r="MD150" s="35"/>
      <c r="ME150" s="35"/>
      <c r="MF150" s="35"/>
      <c r="MG150" s="35"/>
      <c r="MH150" s="35"/>
      <c r="MI150" s="35"/>
      <c r="MJ150" s="35"/>
      <c r="MK150" s="35"/>
      <c r="ML150" s="35"/>
      <c r="MM150" s="35"/>
      <c r="MN150" s="35"/>
      <c r="MO150" s="35"/>
      <c r="MP150" s="35"/>
      <c r="MQ150" s="35"/>
      <c r="MR150" s="35"/>
      <c r="MS150" s="35"/>
      <c r="MT150" s="35"/>
      <c r="MU150" s="35"/>
      <c r="MV150" s="35"/>
      <c r="MW150" s="35"/>
      <c r="MX150" s="35"/>
      <c r="MY150" s="35"/>
      <c r="MZ150" s="35"/>
      <c r="NA150" s="35"/>
      <c r="NB150" s="35"/>
      <c r="NC150" s="35"/>
      <c r="ND150" s="35"/>
      <c r="NE150" s="35"/>
      <c r="NF150" s="35"/>
      <c r="NG150" s="35"/>
      <c r="NH150" s="35"/>
      <c r="NI150" s="35"/>
      <c r="NJ150" s="35"/>
      <c r="NK150" s="35"/>
      <c r="NL150" s="35"/>
      <c r="NM150" s="35"/>
      <c r="NN150" s="35"/>
      <c r="NO150" s="35"/>
      <c r="NP150" s="35"/>
      <c r="NQ150" s="35"/>
      <c r="NR150" s="35"/>
      <c r="NS150" s="35"/>
      <c r="NT150" s="35"/>
      <c r="NU150" s="35"/>
      <c r="NV150" s="35"/>
      <c r="NW150" s="35"/>
      <c r="NX150" s="35"/>
      <c r="NY150" s="35"/>
      <c r="NZ150" s="35"/>
      <c r="OA150" s="35"/>
      <c r="OB150" s="35"/>
      <c r="OC150" s="35"/>
      <c r="OD150" s="35"/>
      <c r="OE150" s="35"/>
      <c r="OF150" s="35"/>
      <c r="OG150" s="35"/>
      <c r="OH150" s="35"/>
      <c r="OI150" s="35"/>
      <c r="OJ150" s="35"/>
      <c r="OK150" s="35"/>
      <c r="OL150" s="35"/>
      <c r="OM150" s="35"/>
      <c r="ON150" s="35"/>
      <c r="OO150" s="35"/>
      <c r="OP150" s="35"/>
      <c r="OQ150" s="35"/>
      <c r="OR150" s="35"/>
      <c r="OS150" s="35"/>
      <c r="OT150" s="35"/>
      <c r="OU150" s="35"/>
      <c r="OV150" s="35"/>
      <c r="OW150" s="35"/>
      <c r="OX150" s="35"/>
      <c r="OY150" s="35"/>
      <c r="OZ150" s="35"/>
      <c r="PA150" s="35"/>
      <c r="PB150" s="35"/>
      <c r="PC150" s="35"/>
      <c r="PD150" s="35"/>
      <c r="PE150" s="35"/>
      <c r="PF150" s="35"/>
      <c r="PG150" s="35"/>
      <c r="PH150" s="35"/>
      <c r="PI150" s="35"/>
      <c r="PJ150" s="35"/>
      <c r="PK150" s="35"/>
      <c r="PL150" s="35"/>
      <c r="PM150" s="35"/>
      <c r="PN150" s="35"/>
      <c r="PO150" s="35"/>
      <c r="PP150" s="35"/>
      <c r="PQ150" s="35"/>
      <c r="PR150" s="35"/>
      <c r="PS150" s="35"/>
      <c r="PT150" s="35"/>
      <c r="PU150" s="35"/>
      <c r="PV150" s="35"/>
      <c r="PW150" s="35"/>
      <c r="PX150" s="35"/>
      <c r="PY150" s="35"/>
      <c r="PZ150" s="35"/>
      <c r="QA150" s="35"/>
      <c r="QB150" s="35"/>
      <c r="QC150" s="35"/>
      <c r="QD150" s="35"/>
      <c r="QE150" s="35"/>
      <c r="QF150" s="35"/>
      <c r="QG150" s="35"/>
      <c r="QH150" s="35"/>
      <c r="QI150" s="35"/>
      <c r="QJ150" s="35"/>
      <c r="QK150" s="35"/>
      <c r="QL150" s="35"/>
      <c r="QM150" s="35"/>
      <c r="QN150" s="35"/>
      <c r="QO150" s="35"/>
      <c r="QP150" s="35"/>
      <c r="QQ150" s="35"/>
      <c r="QR150" s="35"/>
      <c r="QS150" s="35"/>
      <c r="QT150" s="35"/>
      <c r="QU150" s="35"/>
      <c r="QV150" s="35"/>
      <c r="QW150" s="35"/>
      <c r="QX150" s="35"/>
      <c r="QY150" s="35"/>
      <c r="QZ150" s="35"/>
      <c r="RA150" s="35"/>
      <c r="RB150" s="35"/>
      <c r="RC150" s="35"/>
      <c r="RD150" s="35"/>
      <c r="RE150" s="35"/>
      <c r="RF150" s="35"/>
      <c r="RG150" s="35"/>
      <c r="RH150" s="35"/>
      <c r="RI150" s="35"/>
      <c r="RJ150" s="35"/>
      <c r="RK150" s="35"/>
      <c r="RL150" s="35"/>
      <c r="RM150" s="35"/>
      <c r="RN150" s="35"/>
      <c r="RO150" s="35"/>
      <c r="RP150" s="35"/>
      <c r="RQ150" s="35"/>
      <c r="RR150" s="35"/>
      <c r="RS150" s="35"/>
      <c r="RT150" s="35"/>
      <c r="RU150" s="35"/>
      <c r="RV150" s="35"/>
      <c r="RW150" s="35"/>
      <c r="RX150" s="35"/>
      <c r="RY150" s="35"/>
      <c r="RZ150" s="35"/>
      <c r="SA150" s="35"/>
      <c r="SB150" s="35"/>
      <c r="SC150" s="35"/>
      <c r="SD150" s="35"/>
      <c r="SE150" s="35"/>
      <c r="SF150" s="35"/>
      <c r="SG150" s="35"/>
      <c r="SH150" s="35"/>
      <c r="SI150" s="35"/>
      <c r="SJ150" s="35"/>
      <c r="SK150" s="35"/>
      <c r="SL150" s="35"/>
      <c r="SM150" s="35"/>
      <c r="SN150" s="35"/>
      <c r="SO150" s="35"/>
      <c r="SP150" s="35"/>
      <c r="SQ150" s="35"/>
      <c r="SR150" s="35"/>
      <c r="SS150" s="35"/>
      <c r="ST150" s="35"/>
      <c r="SU150" s="35"/>
      <c r="SV150" s="35"/>
      <c r="SW150" s="35"/>
      <c r="SX150" s="35"/>
      <c r="SY150" s="35"/>
      <c r="SZ150" s="35"/>
      <c r="TA150" s="35"/>
      <c r="TB150" s="35"/>
      <c r="TC150" s="35"/>
      <c r="TD150" s="35"/>
      <c r="TE150" s="35"/>
      <c r="TF150" s="35"/>
      <c r="TG150" s="35"/>
      <c r="TH150" s="35"/>
      <c r="TI150" s="35"/>
      <c r="TJ150" s="35"/>
      <c r="TK150" s="35"/>
      <c r="TL150" s="35"/>
      <c r="TM150" s="35"/>
      <c r="TN150" s="35"/>
      <c r="TO150" s="35"/>
      <c r="TP150" s="35"/>
      <c r="TQ150" s="35"/>
      <c r="TR150" s="35"/>
      <c r="TS150" s="35"/>
      <c r="TT150" s="35"/>
      <c r="TU150" s="35"/>
      <c r="TV150" s="35"/>
      <c r="TW150" s="35"/>
      <c r="TX150" s="35"/>
      <c r="TY150" s="35"/>
      <c r="TZ150" s="35"/>
      <c r="UA150" s="35"/>
      <c r="UB150" s="35"/>
      <c r="UC150" s="35"/>
      <c r="UD150" s="35"/>
      <c r="UE150" s="35"/>
      <c r="UF150" s="35"/>
      <c r="UG150" s="35"/>
      <c r="UH150" s="35"/>
      <c r="UI150" s="35"/>
      <c r="UJ150" s="35"/>
      <c r="UK150" s="35"/>
      <c r="UL150" s="35"/>
      <c r="UM150" s="35"/>
      <c r="UN150" s="35"/>
      <c r="UO150" s="35"/>
      <c r="UP150" s="35"/>
      <c r="UQ150" s="35"/>
      <c r="UR150" s="35"/>
      <c r="US150" s="35"/>
      <c r="UT150" s="35"/>
      <c r="UU150" s="35"/>
      <c r="UV150" s="35"/>
      <c r="UW150" s="35"/>
      <c r="UX150" s="35"/>
      <c r="UY150" s="35"/>
      <c r="UZ150" s="35"/>
      <c r="VA150" s="35"/>
      <c r="VB150" s="35"/>
      <c r="VC150" s="35"/>
      <c r="VD150" s="35"/>
      <c r="VE150" s="35"/>
      <c r="VF150" s="35"/>
      <c r="VG150" s="35"/>
      <c r="VH150" s="35"/>
      <c r="VI150" s="35"/>
      <c r="VJ150" s="35"/>
      <c r="VK150" s="35"/>
      <c r="VL150" s="35"/>
      <c r="VM150" s="35"/>
      <c r="VN150" s="35"/>
      <c r="VO150" s="35"/>
      <c r="VP150" s="35"/>
      <c r="VQ150" s="35"/>
      <c r="VR150" s="35"/>
      <c r="VS150" s="35"/>
      <c r="VT150" s="35"/>
      <c r="VU150" s="35"/>
      <c r="VV150" s="35"/>
      <c r="VW150" s="35"/>
      <c r="VX150" s="35"/>
      <c r="VY150" s="35"/>
      <c r="VZ150" s="35"/>
      <c r="WA150" s="35"/>
      <c r="WB150" s="35"/>
      <c r="WC150" s="35"/>
      <c r="WD150" s="35"/>
      <c r="WE150" s="35"/>
      <c r="WF150" s="35"/>
      <c r="WG150" s="35"/>
      <c r="WH150" s="35"/>
      <c r="WI150" s="35"/>
      <c r="WJ150" s="35"/>
      <c r="WK150" s="35"/>
      <c r="WL150" s="35"/>
      <c r="WM150" s="35"/>
      <c r="WN150" s="35"/>
      <c r="WO150" s="35"/>
      <c r="WP150" s="35"/>
      <c r="WQ150" s="35"/>
      <c r="WR150" s="35"/>
      <c r="WS150" s="35"/>
      <c r="WT150" s="35"/>
      <c r="WU150" s="35"/>
      <c r="WV150" s="35"/>
      <c r="WW150" s="35"/>
      <c r="WX150" s="35"/>
      <c r="WY150" s="35"/>
      <c r="WZ150" s="35"/>
      <c r="XA150" s="35"/>
      <c r="XB150" s="35"/>
      <c r="XC150" s="35"/>
      <c r="XD150" s="35"/>
      <c r="XE150" s="35"/>
      <c r="XF150" s="35"/>
      <c r="XG150" s="35"/>
      <c r="XH150" s="35"/>
      <c r="XI150" s="35"/>
      <c r="XJ150" s="35"/>
      <c r="XK150" s="35"/>
      <c r="XL150" s="35"/>
      <c r="XM150" s="35"/>
      <c r="XN150" s="35"/>
      <c r="XO150" s="35"/>
      <c r="XP150" s="35"/>
      <c r="XQ150" s="35"/>
      <c r="XR150" s="35"/>
      <c r="XS150" s="35"/>
      <c r="XT150" s="35"/>
      <c r="XU150" s="35"/>
      <c r="XV150" s="35"/>
      <c r="XW150" s="35"/>
      <c r="XX150" s="35"/>
      <c r="XY150" s="35"/>
      <c r="XZ150" s="35"/>
      <c r="YA150" s="35"/>
      <c r="YB150" s="35"/>
      <c r="YC150" s="35"/>
      <c r="YD150" s="35"/>
      <c r="YE150" s="35"/>
      <c r="YF150" s="35"/>
      <c r="YG150" s="35"/>
      <c r="YH150" s="35"/>
      <c r="YI150" s="35"/>
      <c r="YJ150" s="35"/>
      <c r="YK150" s="35"/>
      <c r="YL150" s="35"/>
      <c r="YM150" s="35"/>
      <c r="YN150" s="35"/>
      <c r="YO150" s="35"/>
      <c r="YP150" s="35"/>
      <c r="YQ150" s="35"/>
      <c r="YR150" s="35"/>
      <c r="YS150" s="35"/>
      <c r="YT150" s="35"/>
      <c r="YU150" s="35"/>
      <c r="YV150" s="35"/>
      <c r="YW150" s="35"/>
      <c r="YX150" s="35"/>
      <c r="YY150" s="35"/>
      <c r="YZ150" s="35"/>
      <c r="ZA150" s="35"/>
      <c r="ZB150" s="35"/>
      <c r="ZC150" s="35"/>
      <c r="ZD150" s="35"/>
      <c r="ZE150" s="35"/>
      <c r="ZF150" s="35"/>
      <c r="ZG150" s="35"/>
      <c r="ZH150" s="35"/>
      <c r="ZI150" s="35"/>
      <c r="ZJ150" s="35"/>
      <c r="ZK150" s="35"/>
      <c r="ZL150" s="35"/>
      <c r="ZM150" s="35"/>
      <c r="ZN150" s="35"/>
      <c r="ZO150" s="35"/>
      <c r="ZP150" s="35"/>
      <c r="ZQ150" s="35"/>
      <c r="ZR150" s="35"/>
      <c r="ZS150" s="35"/>
      <c r="ZT150" s="35"/>
      <c r="ZU150" s="35"/>
      <c r="ZV150" s="35"/>
      <c r="ZW150" s="35"/>
      <c r="ZX150" s="35"/>
      <c r="ZY150" s="35"/>
      <c r="ZZ150" s="35"/>
      <c r="AAA150" s="35"/>
      <c r="AAB150" s="35"/>
      <c r="AAC150" s="35"/>
      <c r="AAD150" s="35"/>
      <c r="AAE150" s="35"/>
      <c r="AAF150" s="35"/>
      <c r="AAG150" s="35"/>
      <c r="AAH150" s="35"/>
      <c r="AAI150" s="35"/>
      <c r="AAJ150" s="35"/>
      <c r="AAK150" s="35"/>
      <c r="AAL150" s="35"/>
      <c r="AAM150" s="35"/>
      <c r="AAN150" s="35"/>
      <c r="AAO150" s="35"/>
      <c r="AAP150" s="35"/>
      <c r="AAQ150" s="35"/>
      <c r="AAR150" s="35"/>
      <c r="AAS150" s="35"/>
      <c r="AAT150" s="35"/>
      <c r="AAU150" s="35"/>
      <c r="AAV150" s="35"/>
      <c r="AAW150" s="35"/>
      <c r="AAX150" s="35"/>
      <c r="AAY150" s="35"/>
      <c r="AAZ150" s="35"/>
      <c r="ABA150" s="35"/>
      <c r="ABB150" s="35"/>
      <c r="ABC150" s="35"/>
      <c r="ABD150" s="35"/>
      <c r="ABE150" s="35"/>
      <c r="ABF150" s="35"/>
      <c r="ABG150" s="35"/>
      <c r="ABH150" s="35"/>
      <c r="ABI150" s="35"/>
      <c r="ABJ150" s="35"/>
      <c r="ABK150" s="35"/>
      <c r="ABL150" s="35"/>
      <c r="ABM150" s="35"/>
      <c r="ABN150" s="35"/>
      <c r="ABO150" s="35"/>
      <c r="ABP150" s="35"/>
      <c r="ABQ150" s="35"/>
      <c r="ABR150" s="35"/>
      <c r="ABS150" s="35"/>
      <c r="ABT150" s="35"/>
      <c r="ABU150" s="35"/>
      <c r="ABV150" s="35"/>
      <c r="ABW150" s="35"/>
      <c r="ABX150" s="35"/>
      <c r="ABY150" s="35"/>
      <c r="ABZ150" s="35"/>
      <c r="ACA150" s="35"/>
      <c r="ACB150" s="35"/>
      <c r="ACC150" s="35"/>
      <c r="ACD150" s="35"/>
      <c r="ACE150" s="35"/>
      <c r="ACF150" s="35"/>
      <c r="ACG150" s="35"/>
      <c r="ACH150" s="35"/>
      <c r="ACI150" s="35"/>
      <c r="ACJ150" s="35"/>
      <c r="ACK150" s="35"/>
      <c r="ACL150" s="35"/>
      <c r="ACM150" s="35"/>
      <c r="ACN150" s="35"/>
      <c r="ACO150" s="35"/>
      <c r="ACP150" s="35"/>
      <c r="ACQ150" s="35"/>
      <c r="ACR150" s="35"/>
      <c r="ACS150" s="35"/>
      <c r="ACT150" s="35"/>
      <c r="ACU150" s="35"/>
      <c r="ACV150" s="35"/>
      <c r="ACW150" s="35"/>
      <c r="ACX150" s="35"/>
      <c r="ACY150" s="35"/>
      <c r="ACZ150" s="35"/>
      <c r="ADA150" s="35"/>
      <c r="ADB150" s="35"/>
      <c r="ADC150" s="35"/>
      <c r="ADD150" s="35"/>
      <c r="ADE150" s="35"/>
      <c r="ADF150" s="35"/>
      <c r="ADG150" s="35"/>
      <c r="ADH150" s="35"/>
      <c r="ADI150" s="35"/>
      <c r="ADJ150" s="35"/>
      <c r="ADK150" s="35"/>
      <c r="ADL150" s="35"/>
      <c r="ADM150" s="35"/>
      <c r="ADN150" s="35"/>
      <c r="ADO150" s="35"/>
      <c r="ADP150" s="35"/>
      <c r="ADQ150" s="35"/>
      <c r="ADR150" s="35"/>
      <c r="ADS150" s="35"/>
      <c r="ADT150" s="35"/>
      <c r="ADU150" s="35"/>
      <c r="ADV150" s="35"/>
      <c r="ADW150" s="35"/>
      <c r="ADX150" s="35"/>
      <c r="ADY150" s="35"/>
      <c r="ADZ150" s="35"/>
      <c r="AEA150" s="35"/>
      <c r="AEB150" s="35"/>
      <c r="AEC150" s="35"/>
      <c r="AED150" s="35"/>
      <c r="AEE150" s="35"/>
      <c r="AEF150" s="35"/>
      <c r="AEG150" s="35"/>
      <c r="AEH150" s="35"/>
      <c r="AEI150" s="35"/>
      <c r="AEJ150" s="35"/>
      <c r="AEK150" s="35"/>
      <c r="AEL150" s="35"/>
      <c r="AEM150" s="35"/>
      <c r="AEN150" s="35"/>
      <c r="AEO150" s="35"/>
      <c r="AEP150" s="35"/>
      <c r="AEQ150" s="35"/>
      <c r="AER150" s="35"/>
      <c r="AES150" s="35"/>
      <c r="AET150" s="35"/>
      <c r="AEU150" s="35"/>
      <c r="AEV150" s="35"/>
      <c r="AEW150" s="35"/>
      <c r="AEX150" s="35"/>
      <c r="AEY150" s="35"/>
      <c r="AEZ150" s="35"/>
      <c r="AFA150" s="35"/>
      <c r="AFB150" s="35"/>
      <c r="AFC150" s="35"/>
      <c r="AFD150" s="35"/>
      <c r="AFE150" s="35"/>
      <c r="AFF150" s="35"/>
      <c r="AFG150" s="35"/>
      <c r="AFH150" s="35"/>
      <c r="AFI150" s="35"/>
      <c r="AFJ150" s="35"/>
      <c r="AFK150" s="35"/>
      <c r="AFL150" s="35"/>
      <c r="AFM150" s="35"/>
      <c r="AFN150" s="35"/>
      <c r="AFO150" s="35"/>
      <c r="AFP150" s="35"/>
      <c r="AFQ150" s="35"/>
      <c r="AFR150" s="35"/>
      <c r="AFS150" s="35"/>
      <c r="AFT150" s="35"/>
      <c r="AFU150" s="35"/>
      <c r="AFV150" s="35"/>
      <c r="AFW150" s="35"/>
      <c r="AFX150" s="35"/>
      <c r="AFY150" s="35"/>
      <c r="AFZ150" s="35"/>
      <c r="AGA150" s="35"/>
      <c r="AGB150" s="35"/>
      <c r="AGC150" s="35"/>
      <c r="AGD150" s="35"/>
      <c r="AGE150" s="35"/>
      <c r="AGF150" s="35"/>
      <c r="AGG150" s="35"/>
      <c r="AGH150" s="35"/>
      <c r="AGI150" s="35"/>
      <c r="AGJ150" s="35"/>
      <c r="AGK150" s="35"/>
      <c r="AGL150" s="35"/>
      <c r="AGM150" s="35"/>
      <c r="AGN150" s="35"/>
      <c r="AGO150" s="35"/>
      <c r="AGP150" s="35"/>
      <c r="AGQ150" s="35"/>
      <c r="AGR150" s="35"/>
      <c r="AGS150" s="35"/>
      <c r="AGT150" s="35"/>
      <c r="AGU150" s="35"/>
      <c r="AGV150" s="35"/>
      <c r="AGW150" s="35"/>
      <c r="AGX150" s="35"/>
      <c r="AGY150" s="35"/>
      <c r="AGZ150" s="35"/>
      <c r="AHA150" s="35"/>
      <c r="AHB150" s="35"/>
      <c r="AHC150" s="35"/>
      <c r="AHD150" s="35"/>
      <c r="AHE150" s="35"/>
      <c r="AHF150" s="35"/>
      <c r="AHG150" s="35"/>
      <c r="AHH150" s="35"/>
      <c r="AHI150" s="35"/>
      <c r="AHJ150" s="35"/>
      <c r="AHK150" s="35"/>
      <c r="AHL150" s="35"/>
      <c r="AHM150" s="35"/>
      <c r="AHN150" s="35"/>
      <c r="AHO150" s="35"/>
      <c r="AHP150" s="35"/>
      <c r="AHQ150" s="35"/>
      <c r="AHR150" s="35"/>
      <c r="AHS150" s="35"/>
      <c r="AHT150" s="35"/>
      <c r="AHU150" s="35"/>
      <c r="AHV150" s="35"/>
      <c r="AHW150" s="35"/>
      <c r="AHX150" s="35"/>
      <c r="AHY150" s="35"/>
      <c r="AHZ150" s="35"/>
      <c r="AIA150" s="35"/>
      <c r="AIB150" s="35"/>
      <c r="AIC150" s="35"/>
      <c r="AID150" s="35"/>
      <c r="AIE150" s="35"/>
      <c r="AIF150" s="35"/>
      <c r="AIG150" s="35"/>
      <c r="AIH150" s="35"/>
      <c r="AII150" s="35"/>
      <c r="AIJ150" s="35"/>
      <c r="AIK150" s="35"/>
      <c r="AIL150" s="35"/>
      <c r="AIM150" s="35"/>
      <c r="AIN150" s="35"/>
      <c r="AIO150" s="35"/>
      <c r="AIP150" s="35"/>
      <c r="AIQ150" s="35"/>
      <c r="AIR150" s="35"/>
      <c r="AIS150" s="35"/>
      <c r="AIT150" s="35"/>
      <c r="AIU150" s="35"/>
      <c r="AIV150" s="35"/>
      <c r="AIW150" s="35"/>
      <c r="AIX150" s="35"/>
      <c r="AIY150" s="35"/>
      <c r="AIZ150" s="35"/>
      <c r="AJA150" s="35"/>
      <c r="AJB150" s="35"/>
      <c r="AJC150" s="35"/>
      <c r="AJD150" s="35"/>
      <c r="AJE150" s="35"/>
      <c r="AJF150" s="35"/>
      <c r="AJG150" s="35"/>
      <c r="AJH150" s="35"/>
      <c r="AJI150" s="35"/>
      <c r="AJJ150" s="35"/>
      <c r="AJK150" s="35"/>
      <c r="AJL150" s="35"/>
      <c r="AJM150" s="35"/>
      <c r="AJN150" s="35"/>
      <c r="AJO150" s="35"/>
      <c r="AJP150" s="35"/>
      <c r="AJQ150" s="35"/>
      <c r="AJR150" s="35"/>
      <c r="AJS150" s="35"/>
      <c r="AJT150" s="35"/>
      <c r="AJU150" s="35"/>
      <c r="AJV150" s="35"/>
      <c r="AJW150" s="35"/>
      <c r="AJX150" s="35"/>
      <c r="AJY150" s="35"/>
      <c r="AJZ150" s="35"/>
      <c r="AKA150" s="35"/>
      <c r="AKB150" s="35"/>
      <c r="AKC150" s="35"/>
      <c r="AKD150" s="35"/>
      <c r="AKE150" s="35"/>
      <c r="AKF150" s="35"/>
      <c r="AKG150" s="35"/>
      <c r="AKH150" s="35"/>
      <c r="AKI150" s="35"/>
      <c r="AKJ150" s="35"/>
      <c r="AKK150" s="35"/>
      <c r="AKL150" s="35"/>
      <c r="AKM150" s="35"/>
      <c r="AKN150" s="35"/>
      <c r="AKO150" s="35"/>
      <c r="AKP150" s="35"/>
      <c r="AKQ150" s="35"/>
      <c r="AKR150" s="35"/>
      <c r="AKS150" s="35"/>
      <c r="AKT150" s="35"/>
      <c r="AKU150" s="35"/>
      <c r="AKV150" s="35"/>
      <c r="AKW150" s="35"/>
      <c r="AKX150" s="35"/>
      <c r="AKY150" s="35"/>
      <c r="AKZ150" s="35"/>
      <c r="ALA150" s="35"/>
      <c r="ALB150" s="35"/>
      <c r="ALC150" s="35"/>
      <c r="ALD150" s="35"/>
      <c r="ALE150" s="35"/>
      <c r="ALF150" s="35"/>
      <c r="ALG150" s="35"/>
      <c r="ALH150" s="35"/>
      <c r="ALI150" s="35"/>
      <c r="ALJ150" s="35"/>
      <c r="ALK150" s="35"/>
      <c r="ALL150" s="35"/>
      <c r="ALM150" s="35"/>
      <c r="ALN150" s="35"/>
      <c r="ALO150" s="35"/>
      <c r="ALP150" s="35"/>
      <c r="ALQ150" s="35"/>
      <c r="ALR150" s="35"/>
      <c r="ALS150" s="35"/>
      <c r="ALT150" s="35"/>
      <c r="ALU150" s="35"/>
      <c r="ALV150" s="35"/>
      <c r="ALW150" s="35"/>
      <c r="ALX150" s="35"/>
      <c r="ALY150" s="35"/>
      <c r="ALZ150" s="35"/>
      <c r="AMA150" s="35"/>
      <c r="AMB150" s="35"/>
      <c r="AMC150" s="35"/>
      <c r="AMD150" s="35"/>
      <c r="AME150" s="35"/>
      <c r="AMF150" s="35"/>
      <c r="AMG150" s="35"/>
      <c r="AMH150" s="35"/>
      <c r="AMI150" s="35"/>
      <c r="AMJ150" s="35"/>
      <c r="AMK150" s="35"/>
    </row>
    <row r="151" s="1" customFormat="1" ht="20.1" customHeight="1" spans="1:1025">
      <c r="A151" s="11"/>
      <c r="B151" s="11">
        <v>148</v>
      </c>
      <c r="C151" s="12"/>
      <c r="D151" s="13"/>
      <c r="E151" s="14"/>
      <c r="F151" s="14"/>
      <c r="G151" s="13"/>
      <c r="H151" s="15"/>
      <c r="I151" s="20" t="s">
        <v>63</v>
      </c>
      <c r="J151" s="7">
        <v>28</v>
      </c>
      <c r="K151" s="24">
        <v>8.595</v>
      </c>
      <c r="L151" s="22">
        <f>K151/0.003375</f>
        <v>2546.66666666667</v>
      </c>
      <c r="M151" s="23">
        <v>481.6</v>
      </c>
      <c r="N151" s="15">
        <f>M151/22.5</f>
        <v>21.4044444444444</v>
      </c>
      <c r="O151" s="15">
        <f>AVERAGE(N151:N153)</f>
        <v>20.6740740740741</v>
      </c>
      <c r="P151" s="15">
        <f>(O151/15)*100</f>
        <v>137.827160493827</v>
      </c>
      <c r="Q151" s="30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3"/>
      <c r="AG151" s="34"/>
      <c r="AH151" s="34"/>
      <c r="AI151" s="34"/>
      <c r="AJ151" s="34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  <c r="BA151" s="35"/>
      <c r="BB151" s="35"/>
      <c r="BC151" s="35"/>
      <c r="BD151" s="35"/>
      <c r="BE151" s="35"/>
      <c r="BF151" s="35"/>
      <c r="BG151" s="35"/>
      <c r="BH151" s="35"/>
      <c r="BI151" s="35"/>
      <c r="BJ151" s="35"/>
      <c r="BK151" s="35"/>
      <c r="BL151" s="35"/>
      <c r="BM151" s="35"/>
      <c r="BN151" s="35"/>
      <c r="BO151" s="35"/>
      <c r="BP151" s="35"/>
      <c r="BQ151" s="35"/>
      <c r="BR151" s="35"/>
      <c r="BS151" s="35"/>
      <c r="BT151" s="35"/>
      <c r="BU151" s="35"/>
      <c r="BV151" s="35"/>
      <c r="BW151" s="35"/>
      <c r="BX151" s="35"/>
      <c r="BY151" s="35"/>
      <c r="BZ151" s="35"/>
      <c r="CA151" s="35"/>
      <c r="CB151" s="35"/>
      <c r="CC151" s="35"/>
      <c r="CD151" s="35"/>
      <c r="CE151" s="35"/>
      <c r="CF151" s="35"/>
      <c r="CG151" s="35"/>
      <c r="CH151" s="35"/>
      <c r="CI151" s="35"/>
      <c r="CJ151" s="35"/>
      <c r="CK151" s="35"/>
      <c r="CL151" s="35"/>
      <c r="CM151" s="35"/>
      <c r="CN151" s="35"/>
      <c r="CO151" s="35"/>
      <c r="CP151" s="35"/>
      <c r="CQ151" s="35"/>
      <c r="CR151" s="35"/>
      <c r="CS151" s="35"/>
      <c r="CT151" s="35"/>
      <c r="CU151" s="35"/>
      <c r="CV151" s="35"/>
      <c r="CW151" s="35"/>
      <c r="CX151" s="35"/>
      <c r="CY151" s="35"/>
      <c r="CZ151" s="35"/>
      <c r="DA151" s="35"/>
      <c r="DB151" s="35"/>
      <c r="DC151" s="35"/>
      <c r="DD151" s="35"/>
      <c r="DE151" s="35"/>
      <c r="DF151" s="35"/>
      <c r="DG151" s="35"/>
      <c r="DH151" s="35"/>
      <c r="DI151" s="35"/>
      <c r="DJ151" s="35"/>
      <c r="DK151" s="35"/>
      <c r="DL151" s="35"/>
      <c r="DM151" s="35"/>
      <c r="DN151" s="35"/>
      <c r="DO151" s="35"/>
      <c r="DP151" s="35"/>
      <c r="DQ151" s="35"/>
      <c r="DR151" s="35"/>
      <c r="DS151" s="35"/>
      <c r="DT151" s="35"/>
      <c r="DU151" s="35"/>
      <c r="DV151" s="35"/>
      <c r="DW151" s="35"/>
      <c r="DX151" s="35"/>
      <c r="DY151" s="35"/>
      <c r="DZ151" s="35"/>
      <c r="EA151" s="35"/>
      <c r="EB151" s="35"/>
      <c r="EC151" s="35"/>
      <c r="ED151" s="35"/>
      <c r="EE151" s="35"/>
      <c r="EF151" s="35"/>
      <c r="EG151" s="35"/>
      <c r="EH151" s="35"/>
      <c r="EI151" s="35"/>
      <c r="EJ151" s="35"/>
      <c r="EK151" s="35"/>
      <c r="EL151" s="35"/>
      <c r="EM151" s="35"/>
      <c r="EN151" s="35"/>
      <c r="EO151" s="35"/>
      <c r="EP151" s="35"/>
      <c r="EQ151" s="35"/>
      <c r="ER151" s="35"/>
      <c r="ES151" s="35"/>
      <c r="ET151" s="35"/>
      <c r="EU151" s="35"/>
      <c r="EV151" s="35"/>
      <c r="EW151" s="35"/>
      <c r="EX151" s="35"/>
      <c r="EY151" s="35"/>
      <c r="EZ151" s="35"/>
      <c r="FA151" s="35"/>
      <c r="FB151" s="35"/>
      <c r="FC151" s="35"/>
      <c r="FD151" s="35"/>
      <c r="FE151" s="35"/>
      <c r="FF151" s="35"/>
      <c r="FG151" s="35"/>
      <c r="FH151" s="35"/>
      <c r="FI151" s="35"/>
      <c r="FJ151" s="35"/>
      <c r="FK151" s="35"/>
      <c r="FL151" s="35"/>
      <c r="FM151" s="35"/>
      <c r="FN151" s="35"/>
      <c r="FO151" s="35"/>
      <c r="FP151" s="35"/>
      <c r="FQ151" s="35"/>
      <c r="FR151" s="35"/>
      <c r="FS151" s="35"/>
      <c r="FT151" s="35"/>
      <c r="FU151" s="35"/>
      <c r="FV151" s="35"/>
      <c r="FW151" s="35"/>
      <c r="FX151" s="35"/>
      <c r="FY151" s="35"/>
      <c r="FZ151" s="35"/>
      <c r="GA151" s="35"/>
      <c r="GB151" s="35"/>
      <c r="GC151" s="35"/>
      <c r="GD151" s="35"/>
      <c r="GE151" s="35"/>
      <c r="GF151" s="35"/>
      <c r="GG151" s="35"/>
      <c r="GH151" s="35"/>
      <c r="GI151" s="35"/>
      <c r="GJ151" s="35"/>
      <c r="GK151" s="35"/>
      <c r="GL151" s="35"/>
      <c r="GM151" s="35"/>
      <c r="GN151" s="35"/>
      <c r="GO151" s="35"/>
      <c r="GP151" s="35"/>
      <c r="GQ151" s="35"/>
      <c r="GR151" s="35"/>
      <c r="GS151" s="35"/>
      <c r="GT151" s="35"/>
      <c r="GU151" s="35"/>
      <c r="GV151" s="35"/>
      <c r="GW151" s="35"/>
      <c r="GX151" s="35"/>
      <c r="GY151" s="35"/>
      <c r="GZ151" s="35"/>
      <c r="HA151" s="35"/>
      <c r="HB151" s="35"/>
      <c r="HC151" s="35"/>
      <c r="HD151" s="35"/>
      <c r="HE151" s="35"/>
      <c r="HF151" s="35"/>
      <c r="HG151" s="35"/>
      <c r="HH151" s="35"/>
      <c r="HI151" s="35"/>
      <c r="HJ151" s="35"/>
      <c r="HK151" s="35"/>
      <c r="HL151" s="35"/>
      <c r="HM151" s="35"/>
      <c r="HN151" s="35"/>
      <c r="HO151" s="35"/>
      <c r="HP151" s="35"/>
      <c r="HQ151" s="35"/>
      <c r="HR151" s="35"/>
      <c r="HS151" s="35"/>
      <c r="HT151" s="35"/>
      <c r="HU151" s="35"/>
      <c r="HV151" s="35"/>
      <c r="HW151" s="35"/>
      <c r="HX151" s="35"/>
      <c r="HY151" s="35"/>
      <c r="HZ151" s="35"/>
      <c r="IA151" s="35"/>
      <c r="IB151" s="35"/>
      <c r="IC151" s="35"/>
      <c r="ID151" s="35"/>
      <c r="IE151" s="35"/>
      <c r="IF151" s="35"/>
      <c r="IG151" s="35"/>
      <c r="IH151" s="35"/>
      <c r="II151" s="35"/>
      <c r="IJ151" s="35"/>
      <c r="IK151" s="35"/>
      <c r="IL151" s="35"/>
      <c r="IM151" s="35"/>
      <c r="IN151" s="35"/>
      <c r="IO151" s="35"/>
      <c r="IP151" s="35"/>
      <c r="IQ151" s="35"/>
      <c r="IR151" s="35"/>
      <c r="IS151" s="35"/>
      <c r="IT151" s="35"/>
      <c r="IU151" s="35"/>
      <c r="IV151" s="35"/>
      <c r="IW151" s="35"/>
      <c r="IX151" s="35"/>
      <c r="IY151" s="35"/>
      <c r="IZ151" s="35"/>
      <c r="JA151" s="35"/>
      <c r="JB151" s="35"/>
      <c r="JC151" s="35"/>
      <c r="JD151" s="35"/>
      <c r="JE151" s="35"/>
      <c r="JF151" s="35"/>
      <c r="JG151" s="35"/>
      <c r="JH151" s="35"/>
      <c r="JI151" s="35"/>
      <c r="JJ151" s="35"/>
      <c r="JK151" s="35"/>
      <c r="JL151" s="35"/>
      <c r="JM151" s="35"/>
      <c r="JN151" s="35"/>
      <c r="JO151" s="35"/>
      <c r="JP151" s="35"/>
      <c r="JQ151" s="35"/>
      <c r="JR151" s="35"/>
      <c r="JS151" s="35"/>
      <c r="JT151" s="35"/>
      <c r="JU151" s="35"/>
      <c r="JV151" s="35"/>
      <c r="JW151" s="35"/>
      <c r="JX151" s="35"/>
      <c r="JY151" s="35"/>
      <c r="JZ151" s="35"/>
      <c r="KA151" s="35"/>
      <c r="KB151" s="35"/>
      <c r="KC151" s="35"/>
      <c r="KD151" s="35"/>
      <c r="KE151" s="35"/>
      <c r="KF151" s="35"/>
      <c r="KG151" s="35"/>
      <c r="KH151" s="35"/>
      <c r="KI151" s="35"/>
      <c r="KJ151" s="35"/>
      <c r="KK151" s="35"/>
      <c r="KL151" s="35"/>
      <c r="KM151" s="35"/>
      <c r="KN151" s="35"/>
      <c r="KO151" s="35"/>
      <c r="KP151" s="35"/>
      <c r="KQ151" s="35"/>
      <c r="KR151" s="35"/>
      <c r="KS151" s="35"/>
      <c r="KT151" s="35"/>
      <c r="KU151" s="35"/>
      <c r="KV151" s="35"/>
      <c r="KW151" s="35"/>
      <c r="KX151" s="35"/>
      <c r="KY151" s="35"/>
      <c r="KZ151" s="35"/>
      <c r="LA151" s="35"/>
      <c r="LB151" s="35"/>
      <c r="LC151" s="35"/>
      <c r="LD151" s="35"/>
      <c r="LE151" s="35"/>
      <c r="LF151" s="35"/>
      <c r="LG151" s="35"/>
      <c r="LH151" s="35"/>
      <c r="LI151" s="35"/>
      <c r="LJ151" s="35"/>
      <c r="LK151" s="35"/>
      <c r="LL151" s="35"/>
      <c r="LM151" s="35"/>
      <c r="LN151" s="35"/>
      <c r="LO151" s="35"/>
      <c r="LP151" s="35"/>
      <c r="LQ151" s="35"/>
      <c r="LR151" s="35"/>
      <c r="LS151" s="35"/>
      <c r="LT151" s="35"/>
      <c r="LU151" s="35"/>
      <c r="LV151" s="35"/>
      <c r="LW151" s="35"/>
      <c r="LX151" s="35"/>
      <c r="LY151" s="35"/>
      <c r="LZ151" s="35"/>
      <c r="MA151" s="35"/>
      <c r="MB151" s="35"/>
      <c r="MC151" s="35"/>
      <c r="MD151" s="35"/>
      <c r="ME151" s="35"/>
      <c r="MF151" s="35"/>
      <c r="MG151" s="35"/>
      <c r="MH151" s="35"/>
      <c r="MI151" s="35"/>
      <c r="MJ151" s="35"/>
      <c r="MK151" s="35"/>
      <c r="ML151" s="35"/>
      <c r="MM151" s="35"/>
      <c r="MN151" s="35"/>
      <c r="MO151" s="35"/>
      <c r="MP151" s="35"/>
      <c r="MQ151" s="35"/>
      <c r="MR151" s="35"/>
      <c r="MS151" s="35"/>
      <c r="MT151" s="35"/>
      <c r="MU151" s="35"/>
      <c r="MV151" s="35"/>
      <c r="MW151" s="35"/>
      <c r="MX151" s="35"/>
      <c r="MY151" s="35"/>
      <c r="MZ151" s="35"/>
      <c r="NA151" s="35"/>
      <c r="NB151" s="35"/>
      <c r="NC151" s="35"/>
      <c r="ND151" s="35"/>
      <c r="NE151" s="35"/>
      <c r="NF151" s="35"/>
      <c r="NG151" s="35"/>
      <c r="NH151" s="35"/>
      <c r="NI151" s="35"/>
      <c r="NJ151" s="35"/>
      <c r="NK151" s="35"/>
      <c r="NL151" s="35"/>
      <c r="NM151" s="35"/>
      <c r="NN151" s="35"/>
      <c r="NO151" s="35"/>
      <c r="NP151" s="35"/>
      <c r="NQ151" s="35"/>
      <c r="NR151" s="35"/>
      <c r="NS151" s="35"/>
      <c r="NT151" s="35"/>
      <c r="NU151" s="35"/>
      <c r="NV151" s="35"/>
      <c r="NW151" s="35"/>
      <c r="NX151" s="35"/>
      <c r="NY151" s="35"/>
      <c r="NZ151" s="35"/>
      <c r="OA151" s="35"/>
      <c r="OB151" s="35"/>
      <c r="OC151" s="35"/>
      <c r="OD151" s="35"/>
      <c r="OE151" s="35"/>
      <c r="OF151" s="35"/>
      <c r="OG151" s="35"/>
      <c r="OH151" s="35"/>
      <c r="OI151" s="35"/>
      <c r="OJ151" s="35"/>
      <c r="OK151" s="35"/>
      <c r="OL151" s="35"/>
      <c r="OM151" s="35"/>
      <c r="ON151" s="35"/>
      <c r="OO151" s="35"/>
      <c r="OP151" s="35"/>
      <c r="OQ151" s="35"/>
      <c r="OR151" s="35"/>
      <c r="OS151" s="35"/>
      <c r="OT151" s="35"/>
      <c r="OU151" s="35"/>
      <c r="OV151" s="35"/>
      <c r="OW151" s="35"/>
      <c r="OX151" s="35"/>
      <c r="OY151" s="35"/>
      <c r="OZ151" s="35"/>
      <c r="PA151" s="35"/>
      <c r="PB151" s="35"/>
      <c r="PC151" s="35"/>
      <c r="PD151" s="35"/>
      <c r="PE151" s="35"/>
      <c r="PF151" s="35"/>
      <c r="PG151" s="35"/>
      <c r="PH151" s="35"/>
      <c r="PI151" s="35"/>
      <c r="PJ151" s="35"/>
      <c r="PK151" s="35"/>
      <c r="PL151" s="35"/>
      <c r="PM151" s="35"/>
      <c r="PN151" s="35"/>
      <c r="PO151" s="35"/>
      <c r="PP151" s="35"/>
      <c r="PQ151" s="35"/>
      <c r="PR151" s="35"/>
      <c r="PS151" s="35"/>
      <c r="PT151" s="35"/>
      <c r="PU151" s="35"/>
      <c r="PV151" s="35"/>
      <c r="PW151" s="35"/>
      <c r="PX151" s="35"/>
      <c r="PY151" s="35"/>
      <c r="PZ151" s="35"/>
      <c r="QA151" s="35"/>
      <c r="QB151" s="35"/>
      <c r="QC151" s="35"/>
      <c r="QD151" s="35"/>
      <c r="QE151" s="35"/>
      <c r="QF151" s="35"/>
      <c r="QG151" s="35"/>
      <c r="QH151" s="35"/>
      <c r="QI151" s="35"/>
      <c r="QJ151" s="35"/>
      <c r="QK151" s="35"/>
      <c r="QL151" s="35"/>
      <c r="QM151" s="35"/>
      <c r="QN151" s="35"/>
      <c r="QO151" s="35"/>
      <c r="QP151" s="35"/>
      <c r="QQ151" s="35"/>
      <c r="QR151" s="35"/>
      <c r="QS151" s="35"/>
      <c r="QT151" s="35"/>
      <c r="QU151" s="35"/>
      <c r="QV151" s="35"/>
      <c r="QW151" s="35"/>
      <c r="QX151" s="35"/>
      <c r="QY151" s="35"/>
      <c r="QZ151" s="35"/>
      <c r="RA151" s="35"/>
      <c r="RB151" s="35"/>
      <c r="RC151" s="35"/>
      <c r="RD151" s="35"/>
      <c r="RE151" s="35"/>
      <c r="RF151" s="35"/>
      <c r="RG151" s="35"/>
      <c r="RH151" s="35"/>
      <c r="RI151" s="35"/>
      <c r="RJ151" s="35"/>
      <c r="RK151" s="35"/>
      <c r="RL151" s="35"/>
      <c r="RM151" s="35"/>
      <c r="RN151" s="35"/>
      <c r="RO151" s="35"/>
      <c r="RP151" s="35"/>
      <c r="RQ151" s="35"/>
      <c r="RR151" s="35"/>
      <c r="RS151" s="35"/>
      <c r="RT151" s="35"/>
      <c r="RU151" s="35"/>
      <c r="RV151" s="35"/>
      <c r="RW151" s="35"/>
      <c r="RX151" s="35"/>
      <c r="RY151" s="35"/>
      <c r="RZ151" s="35"/>
      <c r="SA151" s="35"/>
      <c r="SB151" s="35"/>
      <c r="SC151" s="35"/>
      <c r="SD151" s="35"/>
      <c r="SE151" s="35"/>
      <c r="SF151" s="35"/>
      <c r="SG151" s="35"/>
      <c r="SH151" s="35"/>
      <c r="SI151" s="35"/>
      <c r="SJ151" s="35"/>
      <c r="SK151" s="35"/>
      <c r="SL151" s="35"/>
      <c r="SM151" s="35"/>
      <c r="SN151" s="35"/>
      <c r="SO151" s="35"/>
      <c r="SP151" s="35"/>
      <c r="SQ151" s="35"/>
      <c r="SR151" s="35"/>
      <c r="SS151" s="35"/>
      <c r="ST151" s="35"/>
      <c r="SU151" s="35"/>
      <c r="SV151" s="35"/>
      <c r="SW151" s="35"/>
      <c r="SX151" s="35"/>
      <c r="SY151" s="35"/>
      <c r="SZ151" s="35"/>
      <c r="TA151" s="35"/>
      <c r="TB151" s="35"/>
      <c r="TC151" s="35"/>
      <c r="TD151" s="35"/>
      <c r="TE151" s="35"/>
      <c r="TF151" s="35"/>
      <c r="TG151" s="35"/>
      <c r="TH151" s="35"/>
      <c r="TI151" s="35"/>
      <c r="TJ151" s="35"/>
      <c r="TK151" s="35"/>
      <c r="TL151" s="35"/>
      <c r="TM151" s="35"/>
      <c r="TN151" s="35"/>
      <c r="TO151" s="35"/>
      <c r="TP151" s="35"/>
      <c r="TQ151" s="35"/>
      <c r="TR151" s="35"/>
      <c r="TS151" s="35"/>
      <c r="TT151" s="35"/>
      <c r="TU151" s="35"/>
      <c r="TV151" s="35"/>
      <c r="TW151" s="35"/>
      <c r="TX151" s="35"/>
      <c r="TY151" s="35"/>
      <c r="TZ151" s="35"/>
      <c r="UA151" s="35"/>
      <c r="UB151" s="35"/>
      <c r="UC151" s="35"/>
      <c r="UD151" s="35"/>
      <c r="UE151" s="35"/>
      <c r="UF151" s="35"/>
      <c r="UG151" s="35"/>
      <c r="UH151" s="35"/>
      <c r="UI151" s="35"/>
      <c r="UJ151" s="35"/>
      <c r="UK151" s="35"/>
      <c r="UL151" s="35"/>
      <c r="UM151" s="35"/>
      <c r="UN151" s="35"/>
      <c r="UO151" s="35"/>
      <c r="UP151" s="35"/>
      <c r="UQ151" s="35"/>
      <c r="UR151" s="35"/>
      <c r="US151" s="35"/>
      <c r="UT151" s="35"/>
      <c r="UU151" s="35"/>
      <c r="UV151" s="35"/>
      <c r="UW151" s="35"/>
      <c r="UX151" s="35"/>
      <c r="UY151" s="35"/>
      <c r="UZ151" s="35"/>
      <c r="VA151" s="35"/>
      <c r="VB151" s="35"/>
      <c r="VC151" s="35"/>
      <c r="VD151" s="35"/>
      <c r="VE151" s="35"/>
      <c r="VF151" s="35"/>
      <c r="VG151" s="35"/>
      <c r="VH151" s="35"/>
      <c r="VI151" s="35"/>
      <c r="VJ151" s="35"/>
      <c r="VK151" s="35"/>
      <c r="VL151" s="35"/>
      <c r="VM151" s="35"/>
      <c r="VN151" s="35"/>
      <c r="VO151" s="35"/>
      <c r="VP151" s="35"/>
      <c r="VQ151" s="35"/>
      <c r="VR151" s="35"/>
      <c r="VS151" s="35"/>
      <c r="VT151" s="35"/>
      <c r="VU151" s="35"/>
      <c r="VV151" s="35"/>
      <c r="VW151" s="35"/>
      <c r="VX151" s="35"/>
      <c r="VY151" s="35"/>
      <c r="VZ151" s="35"/>
      <c r="WA151" s="35"/>
      <c r="WB151" s="35"/>
      <c r="WC151" s="35"/>
      <c r="WD151" s="35"/>
      <c r="WE151" s="35"/>
      <c r="WF151" s="35"/>
      <c r="WG151" s="35"/>
      <c r="WH151" s="35"/>
      <c r="WI151" s="35"/>
      <c r="WJ151" s="35"/>
      <c r="WK151" s="35"/>
      <c r="WL151" s="35"/>
      <c r="WM151" s="35"/>
      <c r="WN151" s="35"/>
      <c r="WO151" s="35"/>
      <c r="WP151" s="35"/>
      <c r="WQ151" s="35"/>
      <c r="WR151" s="35"/>
      <c r="WS151" s="35"/>
      <c r="WT151" s="35"/>
      <c r="WU151" s="35"/>
      <c r="WV151" s="35"/>
      <c r="WW151" s="35"/>
      <c r="WX151" s="35"/>
      <c r="WY151" s="35"/>
      <c r="WZ151" s="35"/>
      <c r="XA151" s="35"/>
      <c r="XB151" s="35"/>
      <c r="XC151" s="35"/>
      <c r="XD151" s="35"/>
      <c r="XE151" s="35"/>
      <c r="XF151" s="35"/>
      <c r="XG151" s="35"/>
      <c r="XH151" s="35"/>
      <c r="XI151" s="35"/>
      <c r="XJ151" s="35"/>
      <c r="XK151" s="35"/>
      <c r="XL151" s="35"/>
      <c r="XM151" s="35"/>
      <c r="XN151" s="35"/>
      <c r="XO151" s="35"/>
      <c r="XP151" s="35"/>
      <c r="XQ151" s="35"/>
      <c r="XR151" s="35"/>
      <c r="XS151" s="35"/>
      <c r="XT151" s="35"/>
      <c r="XU151" s="35"/>
      <c r="XV151" s="35"/>
      <c r="XW151" s="35"/>
      <c r="XX151" s="35"/>
      <c r="XY151" s="35"/>
      <c r="XZ151" s="35"/>
      <c r="YA151" s="35"/>
      <c r="YB151" s="35"/>
      <c r="YC151" s="35"/>
      <c r="YD151" s="35"/>
      <c r="YE151" s="35"/>
      <c r="YF151" s="35"/>
      <c r="YG151" s="35"/>
      <c r="YH151" s="35"/>
      <c r="YI151" s="35"/>
      <c r="YJ151" s="35"/>
      <c r="YK151" s="35"/>
      <c r="YL151" s="35"/>
      <c r="YM151" s="35"/>
      <c r="YN151" s="35"/>
      <c r="YO151" s="35"/>
      <c r="YP151" s="35"/>
      <c r="YQ151" s="35"/>
      <c r="YR151" s="35"/>
      <c r="YS151" s="35"/>
      <c r="YT151" s="35"/>
      <c r="YU151" s="35"/>
      <c r="YV151" s="35"/>
      <c r="YW151" s="35"/>
      <c r="YX151" s="35"/>
      <c r="YY151" s="35"/>
      <c r="YZ151" s="35"/>
      <c r="ZA151" s="35"/>
      <c r="ZB151" s="35"/>
      <c r="ZC151" s="35"/>
      <c r="ZD151" s="35"/>
      <c r="ZE151" s="35"/>
      <c r="ZF151" s="35"/>
      <c r="ZG151" s="35"/>
      <c r="ZH151" s="35"/>
      <c r="ZI151" s="35"/>
      <c r="ZJ151" s="35"/>
      <c r="ZK151" s="35"/>
      <c r="ZL151" s="35"/>
      <c r="ZM151" s="35"/>
      <c r="ZN151" s="35"/>
      <c r="ZO151" s="35"/>
      <c r="ZP151" s="35"/>
      <c r="ZQ151" s="35"/>
      <c r="ZR151" s="35"/>
      <c r="ZS151" s="35"/>
      <c r="ZT151" s="35"/>
      <c r="ZU151" s="35"/>
      <c r="ZV151" s="35"/>
      <c r="ZW151" s="35"/>
      <c r="ZX151" s="35"/>
      <c r="ZY151" s="35"/>
      <c r="ZZ151" s="35"/>
      <c r="AAA151" s="35"/>
      <c r="AAB151" s="35"/>
      <c r="AAC151" s="35"/>
      <c r="AAD151" s="35"/>
      <c r="AAE151" s="35"/>
      <c r="AAF151" s="35"/>
      <c r="AAG151" s="35"/>
      <c r="AAH151" s="35"/>
      <c r="AAI151" s="35"/>
      <c r="AAJ151" s="35"/>
      <c r="AAK151" s="35"/>
      <c r="AAL151" s="35"/>
      <c r="AAM151" s="35"/>
      <c r="AAN151" s="35"/>
      <c r="AAO151" s="35"/>
      <c r="AAP151" s="35"/>
      <c r="AAQ151" s="35"/>
      <c r="AAR151" s="35"/>
      <c r="AAS151" s="35"/>
      <c r="AAT151" s="35"/>
      <c r="AAU151" s="35"/>
      <c r="AAV151" s="35"/>
      <c r="AAW151" s="35"/>
      <c r="AAX151" s="35"/>
      <c r="AAY151" s="35"/>
      <c r="AAZ151" s="35"/>
      <c r="ABA151" s="35"/>
      <c r="ABB151" s="35"/>
      <c r="ABC151" s="35"/>
      <c r="ABD151" s="35"/>
      <c r="ABE151" s="35"/>
      <c r="ABF151" s="35"/>
      <c r="ABG151" s="35"/>
      <c r="ABH151" s="35"/>
      <c r="ABI151" s="35"/>
      <c r="ABJ151" s="35"/>
      <c r="ABK151" s="35"/>
      <c r="ABL151" s="35"/>
      <c r="ABM151" s="35"/>
      <c r="ABN151" s="35"/>
      <c r="ABO151" s="35"/>
      <c r="ABP151" s="35"/>
      <c r="ABQ151" s="35"/>
      <c r="ABR151" s="35"/>
      <c r="ABS151" s="35"/>
      <c r="ABT151" s="35"/>
      <c r="ABU151" s="35"/>
      <c r="ABV151" s="35"/>
      <c r="ABW151" s="35"/>
      <c r="ABX151" s="35"/>
      <c r="ABY151" s="35"/>
      <c r="ABZ151" s="35"/>
      <c r="ACA151" s="35"/>
      <c r="ACB151" s="35"/>
      <c r="ACC151" s="35"/>
      <c r="ACD151" s="35"/>
      <c r="ACE151" s="35"/>
      <c r="ACF151" s="35"/>
      <c r="ACG151" s="35"/>
      <c r="ACH151" s="35"/>
      <c r="ACI151" s="35"/>
      <c r="ACJ151" s="35"/>
      <c r="ACK151" s="35"/>
      <c r="ACL151" s="35"/>
      <c r="ACM151" s="35"/>
      <c r="ACN151" s="35"/>
      <c r="ACO151" s="35"/>
      <c r="ACP151" s="35"/>
      <c r="ACQ151" s="35"/>
      <c r="ACR151" s="35"/>
      <c r="ACS151" s="35"/>
      <c r="ACT151" s="35"/>
      <c r="ACU151" s="35"/>
      <c r="ACV151" s="35"/>
      <c r="ACW151" s="35"/>
      <c r="ACX151" s="35"/>
      <c r="ACY151" s="35"/>
      <c r="ACZ151" s="35"/>
      <c r="ADA151" s="35"/>
      <c r="ADB151" s="35"/>
      <c r="ADC151" s="35"/>
      <c r="ADD151" s="35"/>
      <c r="ADE151" s="35"/>
      <c r="ADF151" s="35"/>
      <c r="ADG151" s="35"/>
      <c r="ADH151" s="35"/>
      <c r="ADI151" s="35"/>
      <c r="ADJ151" s="35"/>
      <c r="ADK151" s="35"/>
      <c r="ADL151" s="35"/>
      <c r="ADM151" s="35"/>
      <c r="ADN151" s="35"/>
      <c r="ADO151" s="35"/>
      <c r="ADP151" s="35"/>
      <c r="ADQ151" s="35"/>
      <c r="ADR151" s="35"/>
      <c r="ADS151" s="35"/>
      <c r="ADT151" s="35"/>
      <c r="ADU151" s="35"/>
      <c r="ADV151" s="35"/>
      <c r="ADW151" s="35"/>
      <c r="ADX151" s="35"/>
      <c r="ADY151" s="35"/>
      <c r="ADZ151" s="35"/>
      <c r="AEA151" s="35"/>
      <c r="AEB151" s="35"/>
      <c r="AEC151" s="35"/>
      <c r="AED151" s="35"/>
      <c r="AEE151" s="35"/>
      <c r="AEF151" s="35"/>
      <c r="AEG151" s="35"/>
      <c r="AEH151" s="35"/>
      <c r="AEI151" s="35"/>
      <c r="AEJ151" s="35"/>
      <c r="AEK151" s="35"/>
      <c r="AEL151" s="35"/>
      <c r="AEM151" s="35"/>
      <c r="AEN151" s="35"/>
      <c r="AEO151" s="35"/>
      <c r="AEP151" s="35"/>
      <c r="AEQ151" s="35"/>
      <c r="AER151" s="35"/>
      <c r="AES151" s="35"/>
      <c r="AET151" s="35"/>
      <c r="AEU151" s="35"/>
      <c r="AEV151" s="35"/>
      <c r="AEW151" s="35"/>
      <c r="AEX151" s="35"/>
      <c r="AEY151" s="35"/>
      <c r="AEZ151" s="35"/>
      <c r="AFA151" s="35"/>
      <c r="AFB151" s="35"/>
      <c r="AFC151" s="35"/>
      <c r="AFD151" s="35"/>
      <c r="AFE151" s="35"/>
      <c r="AFF151" s="35"/>
      <c r="AFG151" s="35"/>
      <c r="AFH151" s="35"/>
      <c r="AFI151" s="35"/>
      <c r="AFJ151" s="35"/>
      <c r="AFK151" s="35"/>
      <c r="AFL151" s="35"/>
      <c r="AFM151" s="35"/>
      <c r="AFN151" s="35"/>
      <c r="AFO151" s="35"/>
      <c r="AFP151" s="35"/>
      <c r="AFQ151" s="35"/>
      <c r="AFR151" s="35"/>
      <c r="AFS151" s="35"/>
      <c r="AFT151" s="35"/>
      <c r="AFU151" s="35"/>
      <c r="AFV151" s="35"/>
      <c r="AFW151" s="35"/>
      <c r="AFX151" s="35"/>
      <c r="AFY151" s="35"/>
      <c r="AFZ151" s="35"/>
      <c r="AGA151" s="35"/>
      <c r="AGB151" s="35"/>
      <c r="AGC151" s="35"/>
      <c r="AGD151" s="35"/>
      <c r="AGE151" s="35"/>
      <c r="AGF151" s="35"/>
      <c r="AGG151" s="35"/>
      <c r="AGH151" s="35"/>
      <c r="AGI151" s="35"/>
      <c r="AGJ151" s="35"/>
      <c r="AGK151" s="35"/>
      <c r="AGL151" s="35"/>
      <c r="AGM151" s="35"/>
      <c r="AGN151" s="35"/>
      <c r="AGO151" s="35"/>
      <c r="AGP151" s="35"/>
      <c r="AGQ151" s="35"/>
      <c r="AGR151" s="35"/>
      <c r="AGS151" s="35"/>
      <c r="AGT151" s="35"/>
      <c r="AGU151" s="35"/>
      <c r="AGV151" s="35"/>
      <c r="AGW151" s="35"/>
      <c r="AGX151" s="35"/>
      <c r="AGY151" s="35"/>
      <c r="AGZ151" s="35"/>
      <c r="AHA151" s="35"/>
      <c r="AHB151" s="35"/>
      <c r="AHC151" s="35"/>
      <c r="AHD151" s="35"/>
      <c r="AHE151" s="35"/>
      <c r="AHF151" s="35"/>
      <c r="AHG151" s="35"/>
      <c r="AHH151" s="35"/>
      <c r="AHI151" s="35"/>
      <c r="AHJ151" s="35"/>
      <c r="AHK151" s="35"/>
      <c r="AHL151" s="35"/>
      <c r="AHM151" s="35"/>
      <c r="AHN151" s="35"/>
      <c r="AHO151" s="35"/>
      <c r="AHP151" s="35"/>
      <c r="AHQ151" s="35"/>
      <c r="AHR151" s="35"/>
      <c r="AHS151" s="35"/>
      <c r="AHT151" s="35"/>
      <c r="AHU151" s="35"/>
      <c r="AHV151" s="35"/>
      <c r="AHW151" s="35"/>
      <c r="AHX151" s="35"/>
      <c r="AHY151" s="35"/>
      <c r="AHZ151" s="35"/>
      <c r="AIA151" s="35"/>
      <c r="AIB151" s="35"/>
      <c r="AIC151" s="35"/>
      <c r="AID151" s="35"/>
      <c r="AIE151" s="35"/>
      <c r="AIF151" s="35"/>
      <c r="AIG151" s="35"/>
      <c r="AIH151" s="35"/>
      <c r="AII151" s="35"/>
      <c r="AIJ151" s="35"/>
      <c r="AIK151" s="35"/>
      <c r="AIL151" s="35"/>
      <c r="AIM151" s="35"/>
      <c r="AIN151" s="35"/>
      <c r="AIO151" s="35"/>
      <c r="AIP151" s="35"/>
      <c r="AIQ151" s="35"/>
      <c r="AIR151" s="35"/>
      <c r="AIS151" s="35"/>
      <c r="AIT151" s="35"/>
      <c r="AIU151" s="35"/>
      <c r="AIV151" s="35"/>
      <c r="AIW151" s="35"/>
      <c r="AIX151" s="35"/>
      <c r="AIY151" s="35"/>
      <c r="AIZ151" s="35"/>
      <c r="AJA151" s="35"/>
      <c r="AJB151" s="35"/>
      <c r="AJC151" s="35"/>
      <c r="AJD151" s="35"/>
      <c r="AJE151" s="35"/>
      <c r="AJF151" s="35"/>
      <c r="AJG151" s="35"/>
      <c r="AJH151" s="35"/>
      <c r="AJI151" s="35"/>
      <c r="AJJ151" s="35"/>
      <c r="AJK151" s="35"/>
      <c r="AJL151" s="35"/>
      <c r="AJM151" s="35"/>
      <c r="AJN151" s="35"/>
      <c r="AJO151" s="35"/>
      <c r="AJP151" s="35"/>
      <c r="AJQ151" s="35"/>
      <c r="AJR151" s="35"/>
      <c r="AJS151" s="35"/>
      <c r="AJT151" s="35"/>
      <c r="AJU151" s="35"/>
      <c r="AJV151" s="35"/>
      <c r="AJW151" s="35"/>
      <c r="AJX151" s="35"/>
      <c r="AJY151" s="35"/>
      <c r="AJZ151" s="35"/>
      <c r="AKA151" s="35"/>
      <c r="AKB151" s="35"/>
      <c r="AKC151" s="35"/>
      <c r="AKD151" s="35"/>
      <c r="AKE151" s="35"/>
      <c r="AKF151" s="35"/>
      <c r="AKG151" s="35"/>
      <c r="AKH151" s="35"/>
      <c r="AKI151" s="35"/>
      <c r="AKJ151" s="35"/>
      <c r="AKK151" s="35"/>
      <c r="AKL151" s="35"/>
      <c r="AKM151" s="35"/>
      <c r="AKN151" s="35"/>
      <c r="AKO151" s="35"/>
      <c r="AKP151" s="35"/>
      <c r="AKQ151" s="35"/>
      <c r="AKR151" s="35"/>
      <c r="AKS151" s="35"/>
      <c r="AKT151" s="35"/>
      <c r="AKU151" s="35"/>
      <c r="AKV151" s="35"/>
      <c r="AKW151" s="35"/>
      <c r="AKX151" s="35"/>
      <c r="AKY151" s="35"/>
      <c r="AKZ151" s="35"/>
      <c r="ALA151" s="35"/>
      <c r="ALB151" s="35"/>
      <c r="ALC151" s="35"/>
      <c r="ALD151" s="35"/>
      <c r="ALE151" s="35"/>
      <c r="ALF151" s="35"/>
      <c r="ALG151" s="35"/>
      <c r="ALH151" s="35"/>
      <c r="ALI151" s="35"/>
      <c r="ALJ151" s="35"/>
      <c r="ALK151" s="35"/>
      <c r="ALL151" s="35"/>
      <c r="ALM151" s="35"/>
      <c r="ALN151" s="35"/>
      <c r="ALO151" s="35"/>
      <c r="ALP151" s="35"/>
      <c r="ALQ151" s="35"/>
      <c r="ALR151" s="35"/>
      <c r="ALS151" s="35"/>
      <c r="ALT151" s="35"/>
      <c r="ALU151" s="35"/>
      <c r="ALV151" s="35"/>
      <c r="ALW151" s="35"/>
      <c r="ALX151" s="35"/>
      <c r="ALY151" s="35"/>
      <c r="ALZ151" s="35"/>
      <c r="AMA151" s="35"/>
      <c r="AMB151" s="35"/>
      <c r="AMC151" s="35"/>
      <c r="AMD151" s="35"/>
      <c r="AME151" s="35"/>
      <c r="AMF151" s="35"/>
      <c r="AMG151" s="35"/>
      <c r="AMH151" s="35"/>
      <c r="AMI151" s="35"/>
      <c r="AMJ151" s="35"/>
      <c r="AMK151" s="35"/>
    </row>
    <row r="152" s="1" customFormat="1" ht="20.1" customHeight="1" spans="1:1025">
      <c r="A152" s="11"/>
      <c r="B152" s="11">
        <v>149</v>
      </c>
      <c r="C152" s="12"/>
      <c r="D152" s="13"/>
      <c r="E152" s="14"/>
      <c r="F152" s="14"/>
      <c r="G152" s="13"/>
      <c r="H152" s="15"/>
      <c r="I152" s="20"/>
      <c r="J152" s="7"/>
      <c r="K152" s="24">
        <v>8.705</v>
      </c>
      <c r="L152" s="22">
        <f>K152/0.003375</f>
        <v>2579.25925925926</v>
      </c>
      <c r="M152" s="25">
        <v>463.5</v>
      </c>
      <c r="N152" s="15">
        <f>M152/22.5</f>
        <v>20.6</v>
      </c>
      <c r="O152" s="15"/>
      <c r="P152" s="15"/>
      <c r="Q152" s="30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3"/>
      <c r="AG152" s="34"/>
      <c r="AH152" s="34"/>
      <c r="AI152" s="34"/>
      <c r="AJ152" s="34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  <c r="BA152" s="35"/>
      <c r="BB152" s="35"/>
      <c r="BC152" s="35"/>
      <c r="BD152" s="35"/>
      <c r="BE152" s="35"/>
      <c r="BF152" s="35"/>
      <c r="BG152" s="35"/>
      <c r="BH152" s="35"/>
      <c r="BI152" s="35"/>
      <c r="BJ152" s="35"/>
      <c r="BK152" s="35"/>
      <c r="BL152" s="35"/>
      <c r="BM152" s="35"/>
      <c r="BN152" s="35"/>
      <c r="BO152" s="35"/>
      <c r="BP152" s="35"/>
      <c r="BQ152" s="35"/>
      <c r="BR152" s="35"/>
      <c r="BS152" s="35"/>
      <c r="BT152" s="35"/>
      <c r="BU152" s="35"/>
      <c r="BV152" s="35"/>
      <c r="BW152" s="35"/>
      <c r="BX152" s="35"/>
      <c r="BY152" s="35"/>
      <c r="BZ152" s="35"/>
      <c r="CA152" s="35"/>
      <c r="CB152" s="35"/>
      <c r="CC152" s="35"/>
      <c r="CD152" s="35"/>
      <c r="CE152" s="35"/>
      <c r="CF152" s="35"/>
      <c r="CG152" s="35"/>
      <c r="CH152" s="35"/>
      <c r="CI152" s="35"/>
      <c r="CJ152" s="35"/>
      <c r="CK152" s="35"/>
      <c r="CL152" s="35"/>
      <c r="CM152" s="35"/>
      <c r="CN152" s="35"/>
      <c r="CO152" s="35"/>
      <c r="CP152" s="35"/>
      <c r="CQ152" s="35"/>
      <c r="CR152" s="35"/>
      <c r="CS152" s="35"/>
      <c r="CT152" s="35"/>
      <c r="CU152" s="35"/>
      <c r="CV152" s="35"/>
      <c r="CW152" s="35"/>
      <c r="CX152" s="35"/>
      <c r="CY152" s="35"/>
      <c r="CZ152" s="35"/>
      <c r="DA152" s="35"/>
      <c r="DB152" s="35"/>
      <c r="DC152" s="35"/>
      <c r="DD152" s="35"/>
      <c r="DE152" s="35"/>
      <c r="DF152" s="35"/>
      <c r="DG152" s="35"/>
      <c r="DH152" s="35"/>
      <c r="DI152" s="35"/>
      <c r="DJ152" s="35"/>
      <c r="DK152" s="35"/>
      <c r="DL152" s="35"/>
      <c r="DM152" s="35"/>
      <c r="DN152" s="35"/>
      <c r="DO152" s="35"/>
      <c r="DP152" s="35"/>
      <c r="DQ152" s="35"/>
      <c r="DR152" s="35"/>
      <c r="DS152" s="35"/>
      <c r="DT152" s="35"/>
      <c r="DU152" s="35"/>
      <c r="DV152" s="35"/>
      <c r="DW152" s="35"/>
      <c r="DX152" s="35"/>
      <c r="DY152" s="35"/>
      <c r="DZ152" s="35"/>
      <c r="EA152" s="35"/>
      <c r="EB152" s="35"/>
      <c r="EC152" s="35"/>
      <c r="ED152" s="35"/>
      <c r="EE152" s="35"/>
      <c r="EF152" s="35"/>
      <c r="EG152" s="35"/>
      <c r="EH152" s="35"/>
      <c r="EI152" s="35"/>
      <c r="EJ152" s="35"/>
      <c r="EK152" s="35"/>
      <c r="EL152" s="35"/>
      <c r="EM152" s="35"/>
      <c r="EN152" s="35"/>
      <c r="EO152" s="35"/>
      <c r="EP152" s="35"/>
      <c r="EQ152" s="35"/>
      <c r="ER152" s="35"/>
      <c r="ES152" s="35"/>
      <c r="ET152" s="35"/>
      <c r="EU152" s="35"/>
      <c r="EV152" s="35"/>
      <c r="EW152" s="35"/>
      <c r="EX152" s="35"/>
      <c r="EY152" s="35"/>
      <c r="EZ152" s="35"/>
      <c r="FA152" s="35"/>
      <c r="FB152" s="35"/>
      <c r="FC152" s="35"/>
      <c r="FD152" s="35"/>
      <c r="FE152" s="35"/>
      <c r="FF152" s="35"/>
      <c r="FG152" s="35"/>
      <c r="FH152" s="35"/>
      <c r="FI152" s="35"/>
      <c r="FJ152" s="35"/>
      <c r="FK152" s="35"/>
      <c r="FL152" s="35"/>
      <c r="FM152" s="35"/>
      <c r="FN152" s="35"/>
      <c r="FO152" s="35"/>
      <c r="FP152" s="35"/>
      <c r="FQ152" s="35"/>
      <c r="FR152" s="35"/>
      <c r="FS152" s="35"/>
      <c r="FT152" s="35"/>
      <c r="FU152" s="35"/>
      <c r="FV152" s="35"/>
      <c r="FW152" s="35"/>
      <c r="FX152" s="35"/>
      <c r="FY152" s="35"/>
      <c r="FZ152" s="35"/>
      <c r="GA152" s="35"/>
      <c r="GB152" s="35"/>
      <c r="GC152" s="35"/>
      <c r="GD152" s="35"/>
      <c r="GE152" s="35"/>
      <c r="GF152" s="35"/>
      <c r="GG152" s="35"/>
      <c r="GH152" s="35"/>
      <c r="GI152" s="35"/>
      <c r="GJ152" s="35"/>
      <c r="GK152" s="35"/>
      <c r="GL152" s="35"/>
      <c r="GM152" s="35"/>
      <c r="GN152" s="35"/>
      <c r="GO152" s="35"/>
      <c r="GP152" s="35"/>
      <c r="GQ152" s="35"/>
      <c r="GR152" s="35"/>
      <c r="GS152" s="35"/>
      <c r="GT152" s="35"/>
      <c r="GU152" s="35"/>
      <c r="GV152" s="35"/>
      <c r="GW152" s="35"/>
      <c r="GX152" s="35"/>
      <c r="GY152" s="35"/>
      <c r="GZ152" s="35"/>
      <c r="HA152" s="35"/>
      <c r="HB152" s="35"/>
      <c r="HC152" s="35"/>
      <c r="HD152" s="35"/>
      <c r="HE152" s="35"/>
      <c r="HF152" s="35"/>
      <c r="HG152" s="35"/>
      <c r="HH152" s="35"/>
      <c r="HI152" s="35"/>
      <c r="HJ152" s="35"/>
      <c r="HK152" s="35"/>
      <c r="HL152" s="35"/>
      <c r="HM152" s="35"/>
      <c r="HN152" s="35"/>
      <c r="HO152" s="35"/>
      <c r="HP152" s="35"/>
      <c r="HQ152" s="35"/>
      <c r="HR152" s="35"/>
      <c r="HS152" s="35"/>
      <c r="HT152" s="35"/>
      <c r="HU152" s="35"/>
      <c r="HV152" s="35"/>
      <c r="HW152" s="35"/>
      <c r="HX152" s="35"/>
      <c r="HY152" s="35"/>
      <c r="HZ152" s="35"/>
      <c r="IA152" s="35"/>
      <c r="IB152" s="35"/>
      <c r="IC152" s="35"/>
      <c r="ID152" s="35"/>
      <c r="IE152" s="35"/>
      <c r="IF152" s="35"/>
      <c r="IG152" s="35"/>
      <c r="IH152" s="35"/>
      <c r="II152" s="35"/>
      <c r="IJ152" s="35"/>
      <c r="IK152" s="35"/>
      <c r="IL152" s="35"/>
      <c r="IM152" s="35"/>
      <c r="IN152" s="35"/>
      <c r="IO152" s="35"/>
      <c r="IP152" s="35"/>
      <c r="IQ152" s="35"/>
      <c r="IR152" s="35"/>
      <c r="IS152" s="35"/>
      <c r="IT152" s="35"/>
      <c r="IU152" s="35"/>
      <c r="IV152" s="35"/>
      <c r="IW152" s="35"/>
      <c r="IX152" s="35"/>
      <c r="IY152" s="35"/>
      <c r="IZ152" s="35"/>
      <c r="JA152" s="35"/>
      <c r="JB152" s="35"/>
      <c r="JC152" s="35"/>
      <c r="JD152" s="35"/>
      <c r="JE152" s="35"/>
      <c r="JF152" s="35"/>
      <c r="JG152" s="35"/>
      <c r="JH152" s="35"/>
      <c r="JI152" s="35"/>
      <c r="JJ152" s="35"/>
      <c r="JK152" s="35"/>
      <c r="JL152" s="35"/>
      <c r="JM152" s="35"/>
      <c r="JN152" s="35"/>
      <c r="JO152" s="35"/>
      <c r="JP152" s="35"/>
      <c r="JQ152" s="35"/>
      <c r="JR152" s="35"/>
      <c r="JS152" s="35"/>
      <c r="JT152" s="35"/>
      <c r="JU152" s="35"/>
      <c r="JV152" s="35"/>
      <c r="JW152" s="35"/>
      <c r="JX152" s="35"/>
      <c r="JY152" s="35"/>
      <c r="JZ152" s="35"/>
      <c r="KA152" s="35"/>
      <c r="KB152" s="35"/>
      <c r="KC152" s="35"/>
      <c r="KD152" s="35"/>
      <c r="KE152" s="35"/>
      <c r="KF152" s="35"/>
      <c r="KG152" s="35"/>
      <c r="KH152" s="35"/>
      <c r="KI152" s="35"/>
      <c r="KJ152" s="35"/>
      <c r="KK152" s="35"/>
      <c r="KL152" s="35"/>
      <c r="KM152" s="35"/>
      <c r="KN152" s="35"/>
      <c r="KO152" s="35"/>
      <c r="KP152" s="35"/>
      <c r="KQ152" s="35"/>
      <c r="KR152" s="35"/>
      <c r="KS152" s="35"/>
      <c r="KT152" s="35"/>
      <c r="KU152" s="35"/>
      <c r="KV152" s="35"/>
      <c r="KW152" s="35"/>
      <c r="KX152" s="35"/>
      <c r="KY152" s="35"/>
      <c r="KZ152" s="35"/>
      <c r="LA152" s="35"/>
      <c r="LB152" s="35"/>
      <c r="LC152" s="35"/>
      <c r="LD152" s="35"/>
      <c r="LE152" s="35"/>
      <c r="LF152" s="35"/>
      <c r="LG152" s="35"/>
      <c r="LH152" s="35"/>
      <c r="LI152" s="35"/>
      <c r="LJ152" s="35"/>
      <c r="LK152" s="35"/>
      <c r="LL152" s="35"/>
      <c r="LM152" s="35"/>
      <c r="LN152" s="35"/>
      <c r="LO152" s="35"/>
      <c r="LP152" s="35"/>
      <c r="LQ152" s="35"/>
      <c r="LR152" s="35"/>
      <c r="LS152" s="35"/>
      <c r="LT152" s="35"/>
      <c r="LU152" s="35"/>
      <c r="LV152" s="35"/>
      <c r="LW152" s="35"/>
      <c r="LX152" s="35"/>
      <c r="LY152" s="35"/>
      <c r="LZ152" s="35"/>
      <c r="MA152" s="35"/>
      <c r="MB152" s="35"/>
      <c r="MC152" s="35"/>
      <c r="MD152" s="35"/>
      <c r="ME152" s="35"/>
      <c r="MF152" s="35"/>
      <c r="MG152" s="35"/>
      <c r="MH152" s="35"/>
      <c r="MI152" s="35"/>
      <c r="MJ152" s="35"/>
      <c r="MK152" s="35"/>
      <c r="ML152" s="35"/>
      <c r="MM152" s="35"/>
      <c r="MN152" s="35"/>
      <c r="MO152" s="35"/>
      <c r="MP152" s="35"/>
      <c r="MQ152" s="35"/>
      <c r="MR152" s="35"/>
      <c r="MS152" s="35"/>
      <c r="MT152" s="35"/>
      <c r="MU152" s="35"/>
      <c r="MV152" s="35"/>
      <c r="MW152" s="35"/>
      <c r="MX152" s="35"/>
      <c r="MY152" s="35"/>
      <c r="MZ152" s="35"/>
      <c r="NA152" s="35"/>
      <c r="NB152" s="35"/>
      <c r="NC152" s="35"/>
      <c r="ND152" s="35"/>
      <c r="NE152" s="35"/>
      <c r="NF152" s="35"/>
      <c r="NG152" s="35"/>
      <c r="NH152" s="35"/>
      <c r="NI152" s="35"/>
      <c r="NJ152" s="35"/>
      <c r="NK152" s="35"/>
      <c r="NL152" s="35"/>
      <c r="NM152" s="35"/>
      <c r="NN152" s="35"/>
      <c r="NO152" s="35"/>
      <c r="NP152" s="35"/>
      <c r="NQ152" s="35"/>
      <c r="NR152" s="35"/>
      <c r="NS152" s="35"/>
      <c r="NT152" s="35"/>
      <c r="NU152" s="35"/>
      <c r="NV152" s="35"/>
      <c r="NW152" s="35"/>
      <c r="NX152" s="35"/>
      <c r="NY152" s="35"/>
      <c r="NZ152" s="35"/>
      <c r="OA152" s="35"/>
      <c r="OB152" s="35"/>
      <c r="OC152" s="35"/>
      <c r="OD152" s="35"/>
      <c r="OE152" s="35"/>
      <c r="OF152" s="35"/>
      <c r="OG152" s="35"/>
      <c r="OH152" s="35"/>
      <c r="OI152" s="35"/>
      <c r="OJ152" s="35"/>
      <c r="OK152" s="35"/>
      <c r="OL152" s="35"/>
      <c r="OM152" s="35"/>
      <c r="ON152" s="35"/>
      <c r="OO152" s="35"/>
      <c r="OP152" s="35"/>
      <c r="OQ152" s="35"/>
      <c r="OR152" s="35"/>
      <c r="OS152" s="35"/>
      <c r="OT152" s="35"/>
      <c r="OU152" s="35"/>
      <c r="OV152" s="35"/>
      <c r="OW152" s="35"/>
      <c r="OX152" s="35"/>
      <c r="OY152" s="35"/>
      <c r="OZ152" s="35"/>
      <c r="PA152" s="35"/>
      <c r="PB152" s="35"/>
      <c r="PC152" s="35"/>
      <c r="PD152" s="35"/>
      <c r="PE152" s="35"/>
      <c r="PF152" s="35"/>
      <c r="PG152" s="35"/>
      <c r="PH152" s="35"/>
      <c r="PI152" s="35"/>
      <c r="PJ152" s="35"/>
      <c r="PK152" s="35"/>
      <c r="PL152" s="35"/>
      <c r="PM152" s="35"/>
      <c r="PN152" s="35"/>
      <c r="PO152" s="35"/>
      <c r="PP152" s="35"/>
      <c r="PQ152" s="35"/>
      <c r="PR152" s="35"/>
      <c r="PS152" s="35"/>
      <c r="PT152" s="35"/>
      <c r="PU152" s="35"/>
      <c r="PV152" s="35"/>
      <c r="PW152" s="35"/>
      <c r="PX152" s="35"/>
      <c r="PY152" s="35"/>
      <c r="PZ152" s="35"/>
      <c r="QA152" s="35"/>
      <c r="QB152" s="35"/>
      <c r="QC152" s="35"/>
      <c r="QD152" s="35"/>
      <c r="QE152" s="35"/>
      <c r="QF152" s="35"/>
      <c r="QG152" s="35"/>
      <c r="QH152" s="35"/>
      <c r="QI152" s="35"/>
      <c r="QJ152" s="35"/>
      <c r="QK152" s="35"/>
      <c r="QL152" s="35"/>
      <c r="QM152" s="35"/>
      <c r="QN152" s="35"/>
      <c r="QO152" s="35"/>
      <c r="QP152" s="35"/>
      <c r="QQ152" s="35"/>
      <c r="QR152" s="35"/>
      <c r="QS152" s="35"/>
      <c r="QT152" s="35"/>
      <c r="QU152" s="35"/>
      <c r="QV152" s="35"/>
      <c r="QW152" s="35"/>
      <c r="QX152" s="35"/>
      <c r="QY152" s="35"/>
      <c r="QZ152" s="35"/>
      <c r="RA152" s="35"/>
      <c r="RB152" s="35"/>
      <c r="RC152" s="35"/>
      <c r="RD152" s="35"/>
      <c r="RE152" s="35"/>
      <c r="RF152" s="35"/>
      <c r="RG152" s="35"/>
      <c r="RH152" s="35"/>
      <c r="RI152" s="35"/>
      <c r="RJ152" s="35"/>
      <c r="RK152" s="35"/>
      <c r="RL152" s="35"/>
      <c r="RM152" s="35"/>
      <c r="RN152" s="35"/>
      <c r="RO152" s="35"/>
      <c r="RP152" s="35"/>
      <c r="RQ152" s="35"/>
      <c r="RR152" s="35"/>
      <c r="RS152" s="35"/>
      <c r="RT152" s="35"/>
      <c r="RU152" s="35"/>
      <c r="RV152" s="35"/>
      <c r="RW152" s="35"/>
      <c r="RX152" s="35"/>
      <c r="RY152" s="35"/>
      <c r="RZ152" s="35"/>
      <c r="SA152" s="35"/>
      <c r="SB152" s="35"/>
      <c r="SC152" s="35"/>
      <c r="SD152" s="35"/>
      <c r="SE152" s="35"/>
      <c r="SF152" s="35"/>
      <c r="SG152" s="35"/>
      <c r="SH152" s="35"/>
      <c r="SI152" s="35"/>
      <c r="SJ152" s="35"/>
      <c r="SK152" s="35"/>
      <c r="SL152" s="35"/>
      <c r="SM152" s="35"/>
      <c r="SN152" s="35"/>
      <c r="SO152" s="35"/>
      <c r="SP152" s="35"/>
      <c r="SQ152" s="35"/>
      <c r="SR152" s="35"/>
      <c r="SS152" s="35"/>
      <c r="ST152" s="35"/>
      <c r="SU152" s="35"/>
      <c r="SV152" s="35"/>
      <c r="SW152" s="35"/>
      <c r="SX152" s="35"/>
      <c r="SY152" s="35"/>
      <c r="SZ152" s="35"/>
      <c r="TA152" s="35"/>
      <c r="TB152" s="35"/>
      <c r="TC152" s="35"/>
      <c r="TD152" s="35"/>
      <c r="TE152" s="35"/>
      <c r="TF152" s="35"/>
      <c r="TG152" s="35"/>
      <c r="TH152" s="35"/>
      <c r="TI152" s="35"/>
      <c r="TJ152" s="35"/>
      <c r="TK152" s="35"/>
      <c r="TL152" s="35"/>
      <c r="TM152" s="35"/>
      <c r="TN152" s="35"/>
      <c r="TO152" s="35"/>
      <c r="TP152" s="35"/>
      <c r="TQ152" s="35"/>
      <c r="TR152" s="35"/>
      <c r="TS152" s="35"/>
      <c r="TT152" s="35"/>
      <c r="TU152" s="35"/>
      <c r="TV152" s="35"/>
      <c r="TW152" s="35"/>
      <c r="TX152" s="35"/>
      <c r="TY152" s="35"/>
      <c r="TZ152" s="35"/>
      <c r="UA152" s="35"/>
      <c r="UB152" s="35"/>
      <c r="UC152" s="35"/>
      <c r="UD152" s="35"/>
      <c r="UE152" s="35"/>
      <c r="UF152" s="35"/>
      <c r="UG152" s="35"/>
      <c r="UH152" s="35"/>
      <c r="UI152" s="35"/>
      <c r="UJ152" s="35"/>
      <c r="UK152" s="35"/>
      <c r="UL152" s="35"/>
      <c r="UM152" s="35"/>
      <c r="UN152" s="35"/>
      <c r="UO152" s="35"/>
      <c r="UP152" s="35"/>
      <c r="UQ152" s="35"/>
      <c r="UR152" s="35"/>
      <c r="US152" s="35"/>
      <c r="UT152" s="35"/>
      <c r="UU152" s="35"/>
      <c r="UV152" s="35"/>
      <c r="UW152" s="35"/>
      <c r="UX152" s="35"/>
      <c r="UY152" s="35"/>
      <c r="UZ152" s="35"/>
      <c r="VA152" s="35"/>
      <c r="VB152" s="35"/>
      <c r="VC152" s="35"/>
      <c r="VD152" s="35"/>
      <c r="VE152" s="35"/>
      <c r="VF152" s="35"/>
      <c r="VG152" s="35"/>
      <c r="VH152" s="35"/>
      <c r="VI152" s="35"/>
      <c r="VJ152" s="35"/>
      <c r="VK152" s="35"/>
      <c r="VL152" s="35"/>
      <c r="VM152" s="35"/>
      <c r="VN152" s="35"/>
      <c r="VO152" s="35"/>
      <c r="VP152" s="35"/>
      <c r="VQ152" s="35"/>
      <c r="VR152" s="35"/>
      <c r="VS152" s="35"/>
      <c r="VT152" s="35"/>
      <c r="VU152" s="35"/>
      <c r="VV152" s="35"/>
      <c r="VW152" s="35"/>
      <c r="VX152" s="35"/>
      <c r="VY152" s="35"/>
      <c r="VZ152" s="35"/>
      <c r="WA152" s="35"/>
      <c r="WB152" s="35"/>
      <c r="WC152" s="35"/>
      <c r="WD152" s="35"/>
      <c r="WE152" s="35"/>
      <c r="WF152" s="35"/>
      <c r="WG152" s="35"/>
      <c r="WH152" s="35"/>
      <c r="WI152" s="35"/>
      <c r="WJ152" s="35"/>
      <c r="WK152" s="35"/>
      <c r="WL152" s="35"/>
      <c r="WM152" s="35"/>
      <c r="WN152" s="35"/>
      <c r="WO152" s="35"/>
      <c r="WP152" s="35"/>
      <c r="WQ152" s="35"/>
      <c r="WR152" s="35"/>
      <c r="WS152" s="35"/>
      <c r="WT152" s="35"/>
      <c r="WU152" s="35"/>
      <c r="WV152" s="35"/>
      <c r="WW152" s="35"/>
      <c r="WX152" s="35"/>
      <c r="WY152" s="35"/>
      <c r="WZ152" s="35"/>
      <c r="XA152" s="35"/>
      <c r="XB152" s="35"/>
      <c r="XC152" s="35"/>
      <c r="XD152" s="35"/>
      <c r="XE152" s="35"/>
      <c r="XF152" s="35"/>
      <c r="XG152" s="35"/>
      <c r="XH152" s="35"/>
      <c r="XI152" s="35"/>
      <c r="XJ152" s="35"/>
      <c r="XK152" s="35"/>
      <c r="XL152" s="35"/>
      <c r="XM152" s="35"/>
      <c r="XN152" s="35"/>
      <c r="XO152" s="35"/>
      <c r="XP152" s="35"/>
      <c r="XQ152" s="35"/>
      <c r="XR152" s="35"/>
      <c r="XS152" s="35"/>
      <c r="XT152" s="35"/>
      <c r="XU152" s="35"/>
      <c r="XV152" s="35"/>
      <c r="XW152" s="35"/>
      <c r="XX152" s="35"/>
      <c r="XY152" s="35"/>
      <c r="XZ152" s="35"/>
      <c r="YA152" s="35"/>
      <c r="YB152" s="35"/>
      <c r="YC152" s="35"/>
      <c r="YD152" s="35"/>
      <c r="YE152" s="35"/>
      <c r="YF152" s="35"/>
      <c r="YG152" s="35"/>
      <c r="YH152" s="35"/>
      <c r="YI152" s="35"/>
      <c r="YJ152" s="35"/>
      <c r="YK152" s="35"/>
      <c r="YL152" s="35"/>
      <c r="YM152" s="35"/>
      <c r="YN152" s="35"/>
      <c r="YO152" s="35"/>
      <c r="YP152" s="35"/>
      <c r="YQ152" s="35"/>
      <c r="YR152" s="35"/>
      <c r="YS152" s="35"/>
      <c r="YT152" s="35"/>
      <c r="YU152" s="35"/>
      <c r="YV152" s="35"/>
      <c r="YW152" s="35"/>
      <c r="YX152" s="35"/>
      <c r="YY152" s="35"/>
      <c r="YZ152" s="35"/>
      <c r="ZA152" s="35"/>
      <c r="ZB152" s="35"/>
      <c r="ZC152" s="35"/>
      <c r="ZD152" s="35"/>
      <c r="ZE152" s="35"/>
      <c r="ZF152" s="35"/>
      <c r="ZG152" s="35"/>
      <c r="ZH152" s="35"/>
      <c r="ZI152" s="35"/>
      <c r="ZJ152" s="35"/>
      <c r="ZK152" s="35"/>
      <c r="ZL152" s="35"/>
      <c r="ZM152" s="35"/>
      <c r="ZN152" s="35"/>
      <c r="ZO152" s="35"/>
      <c r="ZP152" s="35"/>
      <c r="ZQ152" s="35"/>
      <c r="ZR152" s="35"/>
      <c r="ZS152" s="35"/>
      <c r="ZT152" s="35"/>
      <c r="ZU152" s="35"/>
      <c r="ZV152" s="35"/>
      <c r="ZW152" s="35"/>
      <c r="ZX152" s="35"/>
      <c r="ZY152" s="35"/>
      <c r="ZZ152" s="35"/>
      <c r="AAA152" s="35"/>
      <c r="AAB152" s="35"/>
      <c r="AAC152" s="35"/>
      <c r="AAD152" s="35"/>
      <c r="AAE152" s="35"/>
      <c r="AAF152" s="35"/>
      <c r="AAG152" s="35"/>
      <c r="AAH152" s="35"/>
      <c r="AAI152" s="35"/>
      <c r="AAJ152" s="35"/>
      <c r="AAK152" s="35"/>
      <c r="AAL152" s="35"/>
      <c r="AAM152" s="35"/>
      <c r="AAN152" s="35"/>
      <c r="AAO152" s="35"/>
      <c r="AAP152" s="35"/>
      <c r="AAQ152" s="35"/>
      <c r="AAR152" s="35"/>
      <c r="AAS152" s="35"/>
      <c r="AAT152" s="35"/>
      <c r="AAU152" s="35"/>
      <c r="AAV152" s="35"/>
      <c r="AAW152" s="35"/>
      <c r="AAX152" s="35"/>
      <c r="AAY152" s="35"/>
      <c r="AAZ152" s="35"/>
      <c r="ABA152" s="35"/>
      <c r="ABB152" s="35"/>
      <c r="ABC152" s="35"/>
      <c r="ABD152" s="35"/>
      <c r="ABE152" s="35"/>
      <c r="ABF152" s="35"/>
      <c r="ABG152" s="35"/>
      <c r="ABH152" s="35"/>
      <c r="ABI152" s="35"/>
      <c r="ABJ152" s="35"/>
      <c r="ABK152" s="35"/>
      <c r="ABL152" s="35"/>
      <c r="ABM152" s="35"/>
      <c r="ABN152" s="35"/>
      <c r="ABO152" s="35"/>
      <c r="ABP152" s="35"/>
      <c r="ABQ152" s="35"/>
      <c r="ABR152" s="35"/>
      <c r="ABS152" s="35"/>
      <c r="ABT152" s="35"/>
      <c r="ABU152" s="35"/>
      <c r="ABV152" s="35"/>
      <c r="ABW152" s="35"/>
      <c r="ABX152" s="35"/>
      <c r="ABY152" s="35"/>
      <c r="ABZ152" s="35"/>
      <c r="ACA152" s="35"/>
      <c r="ACB152" s="35"/>
      <c r="ACC152" s="35"/>
      <c r="ACD152" s="35"/>
      <c r="ACE152" s="35"/>
      <c r="ACF152" s="35"/>
      <c r="ACG152" s="35"/>
      <c r="ACH152" s="35"/>
      <c r="ACI152" s="35"/>
      <c r="ACJ152" s="35"/>
      <c r="ACK152" s="35"/>
      <c r="ACL152" s="35"/>
      <c r="ACM152" s="35"/>
      <c r="ACN152" s="35"/>
      <c r="ACO152" s="35"/>
      <c r="ACP152" s="35"/>
      <c r="ACQ152" s="35"/>
      <c r="ACR152" s="35"/>
      <c r="ACS152" s="35"/>
      <c r="ACT152" s="35"/>
      <c r="ACU152" s="35"/>
      <c r="ACV152" s="35"/>
      <c r="ACW152" s="35"/>
      <c r="ACX152" s="35"/>
      <c r="ACY152" s="35"/>
      <c r="ACZ152" s="35"/>
      <c r="ADA152" s="35"/>
      <c r="ADB152" s="35"/>
      <c r="ADC152" s="35"/>
      <c r="ADD152" s="35"/>
      <c r="ADE152" s="35"/>
      <c r="ADF152" s="35"/>
      <c r="ADG152" s="35"/>
      <c r="ADH152" s="35"/>
      <c r="ADI152" s="35"/>
      <c r="ADJ152" s="35"/>
      <c r="ADK152" s="35"/>
      <c r="ADL152" s="35"/>
      <c r="ADM152" s="35"/>
      <c r="ADN152" s="35"/>
      <c r="ADO152" s="35"/>
      <c r="ADP152" s="35"/>
      <c r="ADQ152" s="35"/>
      <c r="ADR152" s="35"/>
      <c r="ADS152" s="35"/>
      <c r="ADT152" s="35"/>
      <c r="ADU152" s="35"/>
      <c r="ADV152" s="35"/>
      <c r="ADW152" s="35"/>
      <c r="ADX152" s="35"/>
      <c r="ADY152" s="35"/>
      <c r="ADZ152" s="35"/>
      <c r="AEA152" s="35"/>
      <c r="AEB152" s="35"/>
      <c r="AEC152" s="35"/>
      <c r="AED152" s="35"/>
      <c r="AEE152" s="35"/>
      <c r="AEF152" s="35"/>
      <c r="AEG152" s="35"/>
      <c r="AEH152" s="35"/>
      <c r="AEI152" s="35"/>
      <c r="AEJ152" s="35"/>
      <c r="AEK152" s="35"/>
      <c r="AEL152" s="35"/>
      <c r="AEM152" s="35"/>
      <c r="AEN152" s="35"/>
      <c r="AEO152" s="35"/>
      <c r="AEP152" s="35"/>
      <c r="AEQ152" s="35"/>
      <c r="AER152" s="35"/>
      <c r="AES152" s="35"/>
      <c r="AET152" s="35"/>
      <c r="AEU152" s="35"/>
      <c r="AEV152" s="35"/>
      <c r="AEW152" s="35"/>
      <c r="AEX152" s="35"/>
      <c r="AEY152" s="35"/>
      <c r="AEZ152" s="35"/>
      <c r="AFA152" s="35"/>
      <c r="AFB152" s="35"/>
      <c r="AFC152" s="35"/>
      <c r="AFD152" s="35"/>
      <c r="AFE152" s="35"/>
      <c r="AFF152" s="35"/>
      <c r="AFG152" s="35"/>
      <c r="AFH152" s="35"/>
      <c r="AFI152" s="35"/>
      <c r="AFJ152" s="35"/>
      <c r="AFK152" s="35"/>
      <c r="AFL152" s="35"/>
      <c r="AFM152" s="35"/>
      <c r="AFN152" s="35"/>
      <c r="AFO152" s="35"/>
      <c r="AFP152" s="35"/>
      <c r="AFQ152" s="35"/>
      <c r="AFR152" s="35"/>
      <c r="AFS152" s="35"/>
      <c r="AFT152" s="35"/>
      <c r="AFU152" s="35"/>
      <c r="AFV152" s="35"/>
      <c r="AFW152" s="35"/>
      <c r="AFX152" s="35"/>
      <c r="AFY152" s="35"/>
      <c r="AFZ152" s="35"/>
      <c r="AGA152" s="35"/>
      <c r="AGB152" s="35"/>
      <c r="AGC152" s="35"/>
      <c r="AGD152" s="35"/>
      <c r="AGE152" s="35"/>
      <c r="AGF152" s="35"/>
      <c r="AGG152" s="35"/>
      <c r="AGH152" s="35"/>
      <c r="AGI152" s="35"/>
      <c r="AGJ152" s="35"/>
      <c r="AGK152" s="35"/>
      <c r="AGL152" s="35"/>
      <c r="AGM152" s="35"/>
      <c r="AGN152" s="35"/>
      <c r="AGO152" s="35"/>
      <c r="AGP152" s="35"/>
      <c r="AGQ152" s="35"/>
      <c r="AGR152" s="35"/>
      <c r="AGS152" s="35"/>
      <c r="AGT152" s="35"/>
      <c r="AGU152" s="35"/>
      <c r="AGV152" s="35"/>
      <c r="AGW152" s="35"/>
      <c r="AGX152" s="35"/>
      <c r="AGY152" s="35"/>
      <c r="AGZ152" s="35"/>
      <c r="AHA152" s="35"/>
      <c r="AHB152" s="35"/>
      <c r="AHC152" s="35"/>
      <c r="AHD152" s="35"/>
      <c r="AHE152" s="35"/>
      <c r="AHF152" s="35"/>
      <c r="AHG152" s="35"/>
      <c r="AHH152" s="35"/>
      <c r="AHI152" s="35"/>
      <c r="AHJ152" s="35"/>
      <c r="AHK152" s="35"/>
      <c r="AHL152" s="35"/>
      <c r="AHM152" s="35"/>
      <c r="AHN152" s="35"/>
      <c r="AHO152" s="35"/>
      <c r="AHP152" s="35"/>
      <c r="AHQ152" s="35"/>
      <c r="AHR152" s="35"/>
      <c r="AHS152" s="35"/>
      <c r="AHT152" s="35"/>
      <c r="AHU152" s="35"/>
      <c r="AHV152" s="35"/>
      <c r="AHW152" s="35"/>
      <c r="AHX152" s="35"/>
      <c r="AHY152" s="35"/>
      <c r="AHZ152" s="35"/>
      <c r="AIA152" s="35"/>
      <c r="AIB152" s="35"/>
      <c r="AIC152" s="35"/>
      <c r="AID152" s="35"/>
      <c r="AIE152" s="35"/>
      <c r="AIF152" s="35"/>
      <c r="AIG152" s="35"/>
      <c r="AIH152" s="35"/>
      <c r="AII152" s="35"/>
      <c r="AIJ152" s="35"/>
      <c r="AIK152" s="35"/>
      <c r="AIL152" s="35"/>
      <c r="AIM152" s="35"/>
      <c r="AIN152" s="35"/>
      <c r="AIO152" s="35"/>
      <c r="AIP152" s="35"/>
      <c r="AIQ152" s="35"/>
      <c r="AIR152" s="35"/>
      <c r="AIS152" s="35"/>
      <c r="AIT152" s="35"/>
      <c r="AIU152" s="35"/>
      <c r="AIV152" s="35"/>
      <c r="AIW152" s="35"/>
      <c r="AIX152" s="35"/>
      <c r="AIY152" s="35"/>
      <c r="AIZ152" s="35"/>
      <c r="AJA152" s="35"/>
      <c r="AJB152" s="35"/>
      <c r="AJC152" s="35"/>
      <c r="AJD152" s="35"/>
      <c r="AJE152" s="35"/>
      <c r="AJF152" s="35"/>
      <c r="AJG152" s="35"/>
      <c r="AJH152" s="35"/>
      <c r="AJI152" s="35"/>
      <c r="AJJ152" s="35"/>
      <c r="AJK152" s="35"/>
      <c r="AJL152" s="35"/>
      <c r="AJM152" s="35"/>
      <c r="AJN152" s="35"/>
      <c r="AJO152" s="35"/>
      <c r="AJP152" s="35"/>
      <c r="AJQ152" s="35"/>
      <c r="AJR152" s="35"/>
      <c r="AJS152" s="35"/>
      <c r="AJT152" s="35"/>
      <c r="AJU152" s="35"/>
      <c r="AJV152" s="35"/>
      <c r="AJW152" s="35"/>
      <c r="AJX152" s="35"/>
      <c r="AJY152" s="35"/>
      <c r="AJZ152" s="35"/>
      <c r="AKA152" s="35"/>
      <c r="AKB152" s="35"/>
      <c r="AKC152" s="35"/>
      <c r="AKD152" s="35"/>
      <c r="AKE152" s="35"/>
      <c r="AKF152" s="35"/>
      <c r="AKG152" s="35"/>
      <c r="AKH152" s="35"/>
      <c r="AKI152" s="35"/>
      <c r="AKJ152" s="35"/>
      <c r="AKK152" s="35"/>
      <c r="AKL152" s="35"/>
      <c r="AKM152" s="35"/>
      <c r="AKN152" s="35"/>
      <c r="AKO152" s="35"/>
      <c r="AKP152" s="35"/>
      <c r="AKQ152" s="35"/>
      <c r="AKR152" s="35"/>
      <c r="AKS152" s="35"/>
      <c r="AKT152" s="35"/>
      <c r="AKU152" s="35"/>
      <c r="AKV152" s="35"/>
      <c r="AKW152" s="35"/>
      <c r="AKX152" s="35"/>
      <c r="AKY152" s="35"/>
      <c r="AKZ152" s="35"/>
      <c r="ALA152" s="35"/>
      <c r="ALB152" s="35"/>
      <c r="ALC152" s="35"/>
      <c r="ALD152" s="35"/>
      <c r="ALE152" s="35"/>
      <c r="ALF152" s="35"/>
      <c r="ALG152" s="35"/>
      <c r="ALH152" s="35"/>
      <c r="ALI152" s="35"/>
      <c r="ALJ152" s="35"/>
      <c r="ALK152" s="35"/>
      <c r="ALL152" s="35"/>
      <c r="ALM152" s="35"/>
      <c r="ALN152" s="35"/>
      <c r="ALO152" s="35"/>
      <c r="ALP152" s="35"/>
      <c r="ALQ152" s="35"/>
      <c r="ALR152" s="35"/>
      <c r="ALS152" s="35"/>
      <c r="ALT152" s="35"/>
      <c r="ALU152" s="35"/>
      <c r="ALV152" s="35"/>
      <c r="ALW152" s="35"/>
      <c r="ALX152" s="35"/>
      <c r="ALY152" s="35"/>
      <c r="ALZ152" s="35"/>
      <c r="AMA152" s="35"/>
      <c r="AMB152" s="35"/>
      <c r="AMC152" s="35"/>
      <c r="AMD152" s="35"/>
      <c r="AME152" s="35"/>
      <c r="AMF152" s="35"/>
      <c r="AMG152" s="35"/>
      <c r="AMH152" s="35"/>
      <c r="AMI152" s="35"/>
      <c r="AMJ152" s="35"/>
      <c r="AMK152" s="35"/>
    </row>
    <row r="153" s="1" customFormat="1" ht="20.1" customHeight="1" spans="1:1025">
      <c r="A153" s="11"/>
      <c r="B153" s="11">
        <v>150</v>
      </c>
      <c r="C153" s="12"/>
      <c r="D153" s="13"/>
      <c r="E153" s="14"/>
      <c r="F153" s="14"/>
      <c r="G153" s="13"/>
      <c r="H153" s="15"/>
      <c r="I153" s="20"/>
      <c r="J153" s="7"/>
      <c r="K153" s="24">
        <v>8.612</v>
      </c>
      <c r="L153" s="22">
        <f>K153/0.003375</f>
        <v>2551.7037037037</v>
      </c>
      <c r="M153" s="25">
        <v>450.4</v>
      </c>
      <c r="N153" s="15">
        <f>M153/22.5</f>
        <v>20.0177777777778</v>
      </c>
      <c r="O153" s="15"/>
      <c r="P153" s="15"/>
      <c r="Q153" s="30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3"/>
      <c r="AG153" s="34"/>
      <c r="AH153" s="34"/>
      <c r="AI153" s="34"/>
      <c r="AJ153" s="34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  <c r="BA153" s="35"/>
      <c r="BB153" s="35"/>
      <c r="BC153" s="35"/>
      <c r="BD153" s="35"/>
      <c r="BE153" s="35"/>
      <c r="BF153" s="35"/>
      <c r="BG153" s="35"/>
      <c r="BH153" s="35"/>
      <c r="BI153" s="35"/>
      <c r="BJ153" s="35"/>
      <c r="BK153" s="35"/>
      <c r="BL153" s="35"/>
      <c r="BM153" s="35"/>
      <c r="BN153" s="35"/>
      <c r="BO153" s="35"/>
      <c r="BP153" s="35"/>
      <c r="BQ153" s="35"/>
      <c r="BR153" s="35"/>
      <c r="BS153" s="35"/>
      <c r="BT153" s="35"/>
      <c r="BU153" s="35"/>
      <c r="BV153" s="35"/>
      <c r="BW153" s="35"/>
      <c r="BX153" s="35"/>
      <c r="BY153" s="35"/>
      <c r="BZ153" s="35"/>
      <c r="CA153" s="35"/>
      <c r="CB153" s="35"/>
      <c r="CC153" s="35"/>
      <c r="CD153" s="35"/>
      <c r="CE153" s="35"/>
      <c r="CF153" s="35"/>
      <c r="CG153" s="35"/>
      <c r="CH153" s="35"/>
      <c r="CI153" s="35"/>
      <c r="CJ153" s="35"/>
      <c r="CK153" s="35"/>
      <c r="CL153" s="35"/>
      <c r="CM153" s="35"/>
      <c r="CN153" s="35"/>
      <c r="CO153" s="35"/>
      <c r="CP153" s="35"/>
      <c r="CQ153" s="35"/>
      <c r="CR153" s="35"/>
      <c r="CS153" s="35"/>
      <c r="CT153" s="35"/>
      <c r="CU153" s="35"/>
      <c r="CV153" s="35"/>
      <c r="CW153" s="35"/>
      <c r="CX153" s="35"/>
      <c r="CY153" s="35"/>
      <c r="CZ153" s="35"/>
      <c r="DA153" s="35"/>
      <c r="DB153" s="35"/>
      <c r="DC153" s="35"/>
      <c r="DD153" s="35"/>
      <c r="DE153" s="35"/>
      <c r="DF153" s="35"/>
      <c r="DG153" s="35"/>
      <c r="DH153" s="35"/>
      <c r="DI153" s="35"/>
      <c r="DJ153" s="35"/>
      <c r="DK153" s="35"/>
      <c r="DL153" s="35"/>
      <c r="DM153" s="35"/>
      <c r="DN153" s="35"/>
      <c r="DO153" s="35"/>
      <c r="DP153" s="35"/>
      <c r="DQ153" s="35"/>
      <c r="DR153" s="35"/>
      <c r="DS153" s="35"/>
      <c r="DT153" s="35"/>
      <c r="DU153" s="35"/>
      <c r="DV153" s="35"/>
      <c r="DW153" s="35"/>
      <c r="DX153" s="35"/>
      <c r="DY153" s="35"/>
      <c r="DZ153" s="35"/>
      <c r="EA153" s="35"/>
      <c r="EB153" s="35"/>
      <c r="EC153" s="35"/>
      <c r="ED153" s="35"/>
      <c r="EE153" s="35"/>
      <c r="EF153" s="35"/>
      <c r="EG153" s="35"/>
      <c r="EH153" s="35"/>
      <c r="EI153" s="35"/>
      <c r="EJ153" s="35"/>
      <c r="EK153" s="35"/>
      <c r="EL153" s="35"/>
      <c r="EM153" s="35"/>
      <c r="EN153" s="35"/>
      <c r="EO153" s="35"/>
      <c r="EP153" s="35"/>
      <c r="EQ153" s="35"/>
      <c r="ER153" s="35"/>
      <c r="ES153" s="35"/>
      <c r="ET153" s="35"/>
      <c r="EU153" s="35"/>
      <c r="EV153" s="35"/>
      <c r="EW153" s="35"/>
      <c r="EX153" s="35"/>
      <c r="EY153" s="35"/>
      <c r="EZ153" s="35"/>
      <c r="FA153" s="35"/>
      <c r="FB153" s="35"/>
      <c r="FC153" s="35"/>
      <c r="FD153" s="35"/>
      <c r="FE153" s="35"/>
      <c r="FF153" s="35"/>
      <c r="FG153" s="35"/>
      <c r="FH153" s="35"/>
      <c r="FI153" s="35"/>
      <c r="FJ153" s="35"/>
      <c r="FK153" s="35"/>
      <c r="FL153" s="35"/>
      <c r="FM153" s="35"/>
      <c r="FN153" s="35"/>
      <c r="FO153" s="35"/>
      <c r="FP153" s="35"/>
      <c r="FQ153" s="35"/>
      <c r="FR153" s="35"/>
      <c r="FS153" s="35"/>
      <c r="FT153" s="35"/>
      <c r="FU153" s="35"/>
      <c r="FV153" s="35"/>
      <c r="FW153" s="35"/>
      <c r="FX153" s="35"/>
      <c r="FY153" s="35"/>
      <c r="FZ153" s="35"/>
      <c r="GA153" s="35"/>
      <c r="GB153" s="35"/>
      <c r="GC153" s="35"/>
      <c r="GD153" s="35"/>
      <c r="GE153" s="35"/>
      <c r="GF153" s="35"/>
      <c r="GG153" s="35"/>
      <c r="GH153" s="35"/>
      <c r="GI153" s="35"/>
      <c r="GJ153" s="35"/>
      <c r="GK153" s="35"/>
      <c r="GL153" s="35"/>
      <c r="GM153" s="35"/>
      <c r="GN153" s="35"/>
      <c r="GO153" s="35"/>
      <c r="GP153" s="35"/>
      <c r="GQ153" s="35"/>
      <c r="GR153" s="35"/>
      <c r="GS153" s="35"/>
      <c r="GT153" s="35"/>
      <c r="GU153" s="35"/>
      <c r="GV153" s="35"/>
      <c r="GW153" s="35"/>
      <c r="GX153" s="35"/>
      <c r="GY153" s="35"/>
      <c r="GZ153" s="35"/>
      <c r="HA153" s="35"/>
      <c r="HB153" s="35"/>
      <c r="HC153" s="35"/>
      <c r="HD153" s="35"/>
      <c r="HE153" s="35"/>
      <c r="HF153" s="35"/>
      <c r="HG153" s="35"/>
      <c r="HH153" s="35"/>
      <c r="HI153" s="35"/>
      <c r="HJ153" s="35"/>
      <c r="HK153" s="35"/>
      <c r="HL153" s="35"/>
      <c r="HM153" s="35"/>
      <c r="HN153" s="35"/>
      <c r="HO153" s="35"/>
      <c r="HP153" s="35"/>
      <c r="HQ153" s="35"/>
      <c r="HR153" s="35"/>
      <c r="HS153" s="35"/>
      <c r="HT153" s="35"/>
      <c r="HU153" s="35"/>
      <c r="HV153" s="35"/>
      <c r="HW153" s="35"/>
      <c r="HX153" s="35"/>
      <c r="HY153" s="35"/>
      <c r="HZ153" s="35"/>
      <c r="IA153" s="35"/>
      <c r="IB153" s="35"/>
      <c r="IC153" s="35"/>
      <c r="ID153" s="35"/>
      <c r="IE153" s="35"/>
      <c r="IF153" s="35"/>
      <c r="IG153" s="35"/>
      <c r="IH153" s="35"/>
      <c r="II153" s="35"/>
      <c r="IJ153" s="35"/>
      <c r="IK153" s="35"/>
      <c r="IL153" s="35"/>
      <c r="IM153" s="35"/>
      <c r="IN153" s="35"/>
      <c r="IO153" s="35"/>
      <c r="IP153" s="35"/>
      <c r="IQ153" s="35"/>
      <c r="IR153" s="35"/>
      <c r="IS153" s="35"/>
      <c r="IT153" s="35"/>
      <c r="IU153" s="35"/>
      <c r="IV153" s="35"/>
      <c r="IW153" s="35"/>
      <c r="IX153" s="35"/>
      <c r="IY153" s="35"/>
      <c r="IZ153" s="35"/>
      <c r="JA153" s="35"/>
      <c r="JB153" s="35"/>
      <c r="JC153" s="35"/>
      <c r="JD153" s="35"/>
      <c r="JE153" s="35"/>
      <c r="JF153" s="35"/>
      <c r="JG153" s="35"/>
      <c r="JH153" s="35"/>
      <c r="JI153" s="35"/>
      <c r="JJ153" s="35"/>
      <c r="JK153" s="35"/>
      <c r="JL153" s="35"/>
      <c r="JM153" s="35"/>
      <c r="JN153" s="35"/>
      <c r="JO153" s="35"/>
      <c r="JP153" s="35"/>
      <c r="JQ153" s="35"/>
      <c r="JR153" s="35"/>
      <c r="JS153" s="35"/>
      <c r="JT153" s="35"/>
      <c r="JU153" s="35"/>
      <c r="JV153" s="35"/>
      <c r="JW153" s="35"/>
      <c r="JX153" s="35"/>
      <c r="JY153" s="35"/>
      <c r="JZ153" s="35"/>
      <c r="KA153" s="35"/>
      <c r="KB153" s="35"/>
      <c r="KC153" s="35"/>
      <c r="KD153" s="35"/>
      <c r="KE153" s="35"/>
      <c r="KF153" s="35"/>
      <c r="KG153" s="35"/>
      <c r="KH153" s="35"/>
      <c r="KI153" s="35"/>
      <c r="KJ153" s="35"/>
      <c r="KK153" s="35"/>
      <c r="KL153" s="35"/>
      <c r="KM153" s="35"/>
      <c r="KN153" s="35"/>
      <c r="KO153" s="35"/>
      <c r="KP153" s="35"/>
      <c r="KQ153" s="35"/>
      <c r="KR153" s="35"/>
      <c r="KS153" s="35"/>
      <c r="KT153" s="35"/>
      <c r="KU153" s="35"/>
      <c r="KV153" s="35"/>
      <c r="KW153" s="35"/>
      <c r="KX153" s="35"/>
      <c r="KY153" s="35"/>
      <c r="KZ153" s="35"/>
      <c r="LA153" s="35"/>
      <c r="LB153" s="35"/>
      <c r="LC153" s="35"/>
      <c r="LD153" s="35"/>
      <c r="LE153" s="35"/>
      <c r="LF153" s="35"/>
      <c r="LG153" s="35"/>
      <c r="LH153" s="35"/>
      <c r="LI153" s="35"/>
      <c r="LJ153" s="35"/>
      <c r="LK153" s="35"/>
      <c r="LL153" s="35"/>
      <c r="LM153" s="35"/>
      <c r="LN153" s="35"/>
      <c r="LO153" s="35"/>
      <c r="LP153" s="35"/>
      <c r="LQ153" s="35"/>
      <c r="LR153" s="35"/>
      <c r="LS153" s="35"/>
      <c r="LT153" s="35"/>
      <c r="LU153" s="35"/>
      <c r="LV153" s="35"/>
      <c r="LW153" s="35"/>
      <c r="LX153" s="35"/>
      <c r="LY153" s="35"/>
      <c r="LZ153" s="35"/>
      <c r="MA153" s="35"/>
      <c r="MB153" s="35"/>
      <c r="MC153" s="35"/>
      <c r="MD153" s="35"/>
      <c r="ME153" s="35"/>
      <c r="MF153" s="35"/>
      <c r="MG153" s="35"/>
      <c r="MH153" s="35"/>
      <c r="MI153" s="35"/>
      <c r="MJ153" s="35"/>
      <c r="MK153" s="35"/>
      <c r="ML153" s="35"/>
      <c r="MM153" s="35"/>
      <c r="MN153" s="35"/>
      <c r="MO153" s="35"/>
      <c r="MP153" s="35"/>
      <c r="MQ153" s="35"/>
      <c r="MR153" s="35"/>
      <c r="MS153" s="35"/>
      <c r="MT153" s="35"/>
      <c r="MU153" s="35"/>
      <c r="MV153" s="35"/>
      <c r="MW153" s="35"/>
      <c r="MX153" s="35"/>
      <c r="MY153" s="35"/>
      <c r="MZ153" s="35"/>
      <c r="NA153" s="35"/>
      <c r="NB153" s="35"/>
      <c r="NC153" s="35"/>
      <c r="ND153" s="35"/>
      <c r="NE153" s="35"/>
      <c r="NF153" s="35"/>
      <c r="NG153" s="35"/>
      <c r="NH153" s="35"/>
      <c r="NI153" s="35"/>
      <c r="NJ153" s="35"/>
      <c r="NK153" s="35"/>
      <c r="NL153" s="35"/>
      <c r="NM153" s="35"/>
      <c r="NN153" s="35"/>
      <c r="NO153" s="35"/>
      <c r="NP153" s="35"/>
      <c r="NQ153" s="35"/>
      <c r="NR153" s="35"/>
      <c r="NS153" s="35"/>
      <c r="NT153" s="35"/>
      <c r="NU153" s="35"/>
      <c r="NV153" s="35"/>
      <c r="NW153" s="35"/>
      <c r="NX153" s="35"/>
      <c r="NY153" s="35"/>
      <c r="NZ153" s="35"/>
      <c r="OA153" s="35"/>
      <c r="OB153" s="35"/>
      <c r="OC153" s="35"/>
      <c r="OD153" s="35"/>
      <c r="OE153" s="35"/>
      <c r="OF153" s="35"/>
      <c r="OG153" s="35"/>
      <c r="OH153" s="35"/>
      <c r="OI153" s="35"/>
      <c r="OJ153" s="35"/>
      <c r="OK153" s="35"/>
      <c r="OL153" s="35"/>
      <c r="OM153" s="35"/>
      <c r="ON153" s="35"/>
      <c r="OO153" s="35"/>
      <c r="OP153" s="35"/>
      <c r="OQ153" s="35"/>
      <c r="OR153" s="35"/>
      <c r="OS153" s="35"/>
      <c r="OT153" s="35"/>
      <c r="OU153" s="35"/>
      <c r="OV153" s="35"/>
      <c r="OW153" s="35"/>
      <c r="OX153" s="35"/>
      <c r="OY153" s="35"/>
      <c r="OZ153" s="35"/>
      <c r="PA153" s="35"/>
      <c r="PB153" s="35"/>
      <c r="PC153" s="35"/>
      <c r="PD153" s="35"/>
      <c r="PE153" s="35"/>
      <c r="PF153" s="35"/>
      <c r="PG153" s="35"/>
      <c r="PH153" s="35"/>
      <c r="PI153" s="35"/>
      <c r="PJ153" s="35"/>
      <c r="PK153" s="35"/>
      <c r="PL153" s="35"/>
      <c r="PM153" s="35"/>
      <c r="PN153" s="35"/>
      <c r="PO153" s="35"/>
      <c r="PP153" s="35"/>
      <c r="PQ153" s="35"/>
      <c r="PR153" s="35"/>
      <c r="PS153" s="35"/>
      <c r="PT153" s="35"/>
      <c r="PU153" s="35"/>
      <c r="PV153" s="35"/>
      <c r="PW153" s="35"/>
      <c r="PX153" s="35"/>
      <c r="PY153" s="35"/>
      <c r="PZ153" s="35"/>
      <c r="QA153" s="35"/>
      <c r="QB153" s="35"/>
      <c r="QC153" s="35"/>
      <c r="QD153" s="35"/>
      <c r="QE153" s="35"/>
      <c r="QF153" s="35"/>
      <c r="QG153" s="35"/>
      <c r="QH153" s="35"/>
      <c r="QI153" s="35"/>
      <c r="QJ153" s="35"/>
      <c r="QK153" s="35"/>
      <c r="QL153" s="35"/>
      <c r="QM153" s="35"/>
      <c r="QN153" s="35"/>
      <c r="QO153" s="35"/>
      <c r="QP153" s="35"/>
      <c r="QQ153" s="35"/>
      <c r="QR153" s="35"/>
      <c r="QS153" s="35"/>
      <c r="QT153" s="35"/>
      <c r="QU153" s="35"/>
      <c r="QV153" s="35"/>
      <c r="QW153" s="35"/>
      <c r="QX153" s="35"/>
      <c r="QY153" s="35"/>
      <c r="QZ153" s="35"/>
      <c r="RA153" s="35"/>
      <c r="RB153" s="35"/>
      <c r="RC153" s="35"/>
      <c r="RD153" s="35"/>
      <c r="RE153" s="35"/>
      <c r="RF153" s="35"/>
      <c r="RG153" s="35"/>
      <c r="RH153" s="35"/>
      <c r="RI153" s="35"/>
      <c r="RJ153" s="35"/>
      <c r="RK153" s="35"/>
      <c r="RL153" s="35"/>
      <c r="RM153" s="35"/>
      <c r="RN153" s="35"/>
      <c r="RO153" s="35"/>
      <c r="RP153" s="35"/>
      <c r="RQ153" s="35"/>
      <c r="RR153" s="35"/>
      <c r="RS153" s="35"/>
      <c r="RT153" s="35"/>
      <c r="RU153" s="35"/>
      <c r="RV153" s="35"/>
      <c r="RW153" s="35"/>
      <c r="RX153" s="35"/>
      <c r="RY153" s="35"/>
      <c r="RZ153" s="35"/>
      <c r="SA153" s="35"/>
      <c r="SB153" s="35"/>
      <c r="SC153" s="35"/>
      <c r="SD153" s="35"/>
      <c r="SE153" s="35"/>
      <c r="SF153" s="35"/>
      <c r="SG153" s="35"/>
      <c r="SH153" s="35"/>
      <c r="SI153" s="35"/>
      <c r="SJ153" s="35"/>
      <c r="SK153" s="35"/>
      <c r="SL153" s="35"/>
      <c r="SM153" s="35"/>
      <c r="SN153" s="35"/>
      <c r="SO153" s="35"/>
      <c r="SP153" s="35"/>
      <c r="SQ153" s="35"/>
      <c r="SR153" s="35"/>
      <c r="SS153" s="35"/>
      <c r="ST153" s="35"/>
      <c r="SU153" s="35"/>
      <c r="SV153" s="35"/>
      <c r="SW153" s="35"/>
      <c r="SX153" s="35"/>
      <c r="SY153" s="35"/>
      <c r="SZ153" s="35"/>
      <c r="TA153" s="35"/>
      <c r="TB153" s="35"/>
      <c r="TC153" s="35"/>
      <c r="TD153" s="35"/>
      <c r="TE153" s="35"/>
      <c r="TF153" s="35"/>
      <c r="TG153" s="35"/>
      <c r="TH153" s="35"/>
      <c r="TI153" s="35"/>
      <c r="TJ153" s="35"/>
      <c r="TK153" s="35"/>
      <c r="TL153" s="35"/>
      <c r="TM153" s="35"/>
      <c r="TN153" s="35"/>
      <c r="TO153" s="35"/>
      <c r="TP153" s="35"/>
      <c r="TQ153" s="35"/>
      <c r="TR153" s="35"/>
      <c r="TS153" s="35"/>
      <c r="TT153" s="35"/>
      <c r="TU153" s="35"/>
      <c r="TV153" s="35"/>
      <c r="TW153" s="35"/>
      <c r="TX153" s="35"/>
      <c r="TY153" s="35"/>
      <c r="TZ153" s="35"/>
      <c r="UA153" s="35"/>
      <c r="UB153" s="35"/>
      <c r="UC153" s="35"/>
      <c r="UD153" s="35"/>
      <c r="UE153" s="35"/>
      <c r="UF153" s="35"/>
      <c r="UG153" s="35"/>
      <c r="UH153" s="35"/>
      <c r="UI153" s="35"/>
      <c r="UJ153" s="35"/>
      <c r="UK153" s="35"/>
      <c r="UL153" s="35"/>
      <c r="UM153" s="35"/>
      <c r="UN153" s="35"/>
      <c r="UO153" s="35"/>
      <c r="UP153" s="35"/>
      <c r="UQ153" s="35"/>
      <c r="UR153" s="35"/>
      <c r="US153" s="35"/>
      <c r="UT153" s="35"/>
      <c r="UU153" s="35"/>
      <c r="UV153" s="35"/>
      <c r="UW153" s="35"/>
      <c r="UX153" s="35"/>
      <c r="UY153" s="35"/>
      <c r="UZ153" s="35"/>
      <c r="VA153" s="35"/>
      <c r="VB153" s="35"/>
      <c r="VC153" s="35"/>
      <c r="VD153" s="35"/>
      <c r="VE153" s="35"/>
      <c r="VF153" s="35"/>
      <c r="VG153" s="35"/>
      <c r="VH153" s="35"/>
      <c r="VI153" s="35"/>
      <c r="VJ153" s="35"/>
      <c r="VK153" s="35"/>
      <c r="VL153" s="35"/>
      <c r="VM153" s="35"/>
      <c r="VN153" s="35"/>
      <c r="VO153" s="35"/>
      <c r="VP153" s="35"/>
      <c r="VQ153" s="35"/>
      <c r="VR153" s="35"/>
      <c r="VS153" s="35"/>
      <c r="VT153" s="35"/>
      <c r="VU153" s="35"/>
      <c r="VV153" s="35"/>
      <c r="VW153" s="35"/>
      <c r="VX153" s="35"/>
      <c r="VY153" s="35"/>
      <c r="VZ153" s="35"/>
      <c r="WA153" s="35"/>
      <c r="WB153" s="35"/>
      <c r="WC153" s="35"/>
      <c r="WD153" s="35"/>
      <c r="WE153" s="35"/>
      <c r="WF153" s="35"/>
      <c r="WG153" s="35"/>
      <c r="WH153" s="35"/>
      <c r="WI153" s="35"/>
      <c r="WJ153" s="35"/>
      <c r="WK153" s="35"/>
      <c r="WL153" s="35"/>
      <c r="WM153" s="35"/>
      <c r="WN153" s="35"/>
      <c r="WO153" s="35"/>
      <c r="WP153" s="35"/>
      <c r="WQ153" s="35"/>
      <c r="WR153" s="35"/>
      <c r="WS153" s="35"/>
      <c r="WT153" s="35"/>
      <c r="WU153" s="35"/>
      <c r="WV153" s="35"/>
      <c r="WW153" s="35"/>
      <c r="WX153" s="35"/>
      <c r="WY153" s="35"/>
      <c r="WZ153" s="35"/>
      <c r="XA153" s="35"/>
      <c r="XB153" s="35"/>
      <c r="XC153" s="35"/>
      <c r="XD153" s="35"/>
      <c r="XE153" s="35"/>
      <c r="XF153" s="35"/>
      <c r="XG153" s="35"/>
      <c r="XH153" s="35"/>
      <c r="XI153" s="35"/>
      <c r="XJ153" s="35"/>
      <c r="XK153" s="35"/>
      <c r="XL153" s="35"/>
      <c r="XM153" s="35"/>
      <c r="XN153" s="35"/>
      <c r="XO153" s="35"/>
      <c r="XP153" s="35"/>
      <c r="XQ153" s="35"/>
      <c r="XR153" s="35"/>
      <c r="XS153" s="35"/>
      <c r="XT153" s="35"/>
      <c r="XU153" s="35"/>
      <c r="XV153" s="35"/>
      <c r="XW153" s="35"/>
      <c r="XX153" s="35"/>
      <c r="XY153" s="35"/>
      <c r="XZ153" s="35"/>
      <c r="YA153" s="35"/>
      <c r="YB153" s="35"/>
      <c r="YC153" s="35"/>
      <c r="YD153" s="35"/>
      <c r="YE153" s="35"/>
      <c r="YF153" s="35"/>
      <c r="YG153" s="35"/>
      <c r="YH153" s="35"/>
      <c r="YI153" s="35"/>
      <c r="YJ153" s="35"/>
      <c r="YK153" s="35"/>
      <c r="YL153" s="35"/>
      <c r="YM153" s="35"/>
      <c r="YN153" s="35"/>
      <c r="YO153" s="35"/>
      <c r="YP153" s="35"/>
      <c r="YQ153" s="35"/>
      <c r="YR153" s="35"/>
      <c r="YS153" s="35"/>
      <c r="YT153" s="35"/>
      <c r="YU153" s="35"/>
      <c r="YV153" s="35"/>
      <c r="YW153" s="35"/>
      <c r="YX153" s="35"/>
      <c r="YY153" s="35"/>
      <c r="YZ153" s="35"/>
      <c r="ZA153" s="35"/>
      <c r="ZB153" s="35"/>
      <c r="ZC153" s="35"/>
      <c r="ZD153" s="35"/>
      <c r="ZE153" s="35"/>
      <c r="ZF153" s="35"/>
      <c r="ZG153" s="35"/>
      <c r="ZH153" s="35"/>
      <c r="ZI153" s="35"/>
      <c r="ZJ153" s="35"/>
      <c r="ZK153" s="35"/>
      <c r="ZL153" s="35"/>
      <c r="ZM153" s="35"/>
      <c r="ZN153" s="35"/>
      <c r="ZO153" s="35"/>
      <c r="ZP153" s="35"/>
      <c r="ZQ153" s="35"/>
      <c r="ZR153" s="35"/>
      <c r="ZS153" s="35"/>
      <c r="ZT153" s="35"/>
      <c r="ZU153" s="35"/>
      <c r="ZV153" s="35"/>
      <c r="ZW153" s="35"/>
      <c r="ZX153" s="35"/>
      <c r="ZY153" s="35"/>
      <c r="ZZ153" s="35"/>
      <c r="AAA153" s="35"/>
      <c r="AAB153" s="35"/>
      <c r="AAC153" s="35"/>
      <c r="AAD153" s="35"/>
      <c r="AAE153" s="35"/>
      <c r="AAF153" s="35"/>
      <c r="AAG153" s="35"/>
      <c r="AAH153" s="35"/>
      <c r="AAI153" s="35"/>
      <c r="AAJ153" s="35"/>
      <c r="AAK153" s="35"/>
      <c r="AAL153" s="35"/>
      <c r="AAM153" s="35"/>
      <c r="AAN153" s="35"/>
      <c r="AAO153" s="35"/>
      <c r="AAP153" s="35"/>
      <c r="AAQ153" s="35"/>
      <c r="AAR153" s="35"/>
      <c r="AAS153" s="35"/>
      <c r="AAT153" s="35"/>
      <c r="AAU153" s="35"/>
      <c r="AAV153" s="35"/>
      <c r="AAW153" s="35"/>
      <c r="AAX153" s="35"/>
      <c r="AAY153" s="35"/>
      <c r="AAZ153" s="35"/>
      <c r="ABA153" s="35"/>
      <c r="ABB153" s="35"/>
      <c r="ABC153" s="35"/>
      <c r="ABD153" s="35"/>
      <c r="ABE153" s="35"/>
      <c r="ABF153" s="35"/>
      <c r="ABG153" s="35"/>
      <c r="ABH153" s="35"/>
      <c r="ABI153" s="35"/>
      <c r="ABJ153" s="35"/>
      <c r="ABK153" s="35"/>
      <c r="ABL153" s="35"/>
      <c r="ABM153" s="35"/>
      <c r="ABN153" s="35"/>
      <c r="ABO153" s="35"/>
      <c r="ABP153" s="35"/>
      <c r="ABQ153" s="35"/>
      <c r="ABR153" s="35"/>
      <c r="ABS153" s="35"/>
      <c r="ABT153" s="35"/>
      <c r="ABU153" s="35"/>
      <c r="ABV153" s="35"/>
      <c r="ABW153" s="35"/>
      <c r="ABX153" s="35"/>
      <c r="ABY153" s="35"/>
      <c r="ABZ153" s="35"/>
      <c r="ACA153" s="35"/>
      <c r="ACB153" s="35"/>
      <c r="ACC153" s="35"/>
      <c r="ACD153" s="35"/>
      <c r="ACE153" s="35"/>
      <c r="ACF153" s="35"/>
      <c r="ACG153" s="35"/>
      <c r="ACH153" s="35"/>
      <c r="ACI153" s="35"/>
      <c r="ACJ153" s="35"/>
      <c r="ACK153" s="35"/>
      <c r="ACL153" s="35"/>
      <c r="ACM153" s="35"/>
      <c r="ACN153" s="35"/>
      <c r="ACO153" s="35"/>
      <c r="ACP153" s="35"/>
      <c r="ACQ153" s="35"/>
      <c r="ACR153" s="35"/>
      <c r="ACS153" s="35"/>
      <c r="ACT153" s="35"/>
      <c r="ACU153" s="35"/>
      <c r="ACV153" s="35"/>
      <c r="ACW153" s="35"/>
      <c r="ACX153" s="35"/>
      <c r="ACY153" s="35"/>
      <c r="ACZ153" s="35"/>
      <c r="ADA153" s="35"/>
      <c r="ADB153" s="35"/>
      <c r="ADC153" s="35"/>
      <c r="ADD153" s="35"/>
      <c r="ADE153" s="35"/>
      <c r="ADF153" s="35"/>
      <c r="ADG153" s="35"/>
      <c r="ADH153" s="35"/>
      <c r="ADI153" s="35"/>
      <c r="ADJ153" s="35"/>
      <c r="ADK153" s="35"/>
      <c r="ADL153" s="35"/>
      <c r="ADM153" s="35"/>
      <c r="ADN153" s="35"/>
      <c r="ADO153" s="35"/>
      <c r="ADP153" s="35"/>
      <c r="ADQ153" s="35"/>
      <c r="ADR153" s="35"/>
      <c r="ADS153" s="35"/>
      <c r="ADT153" s="35"/>
      <c r="ADU153" s="35"/>
      <c r="ADV153" s="35"/>
      <c r="ADW153" s="35"/>
      <c r="ADX153" s="35"/>
      <c r="ADY153" s="35"/>
      <c r="ADZ153" s="35"/>
      <c r="AEA153" s="35"/>
      <c r="AEB153" s="35"/>
      <c r="AEC153" s="35"/>
      <c r="AED153" s="35"/>
      <c r="AEE153" s="35"/>
      <c r="AEF153" s="35"/>
      <c r="AEG153" s="35"/>
      <c r="AEH153" s="35"/>
      <c r="AEI153" s="35"/>
      <c r="AEJ153" s="35"/>
      <c r="AEK153" s="35"/>
      <c r="AEL153" s="35"/>
      <c r="AEM153" s="35"/>
      <c r="AEN153" s="35"/>
      <c r="AEO153" s="35"/>
      <c r="AEP153" s="35"/>
      <c r="AEQ153" s="35"/>
      <c r="AER153" s="35"/>
      <c r="AES153" s="35"/>
      <c r="AET153" s="35"/>
      <c r="AEU153" s="35"/>
      <c r="AEV153" s="35"/>
      <c r="AEW153" s="35"/>
      <c r="AEX153" s="35"/>
      <c r="AEY153" s="35"/>
      <c r="AEZ153" s="35"/>
      <c r="AFA153" s="35"/>
      <c r="AFB153" s="35"/>
      <c r="AFC153" s="35"/>
      <c r="AFD153" s="35"/>
      <c r="AFE153" s="35"/>
      <c r="AFF153" s="35"/>
      <c r="AFG153" s="35"/>
      <c r="AFH153" s="35"/>
      <c r="AFI153" s="35"/>
      <c r="AFJ153" s="35"/>
      <c r="AFK153" s="35"/>
      <c r="AFL153" s="35"/>
      <c r="AFM153" s="35"/>
      <c r="AFN153" s="35"/>
      <c r="AFO153" s="35"/>
      <c r="AFP153" s="35"/>
      <c r="AFQ153" s="35"/>
      <c r="AFR153" s="35"/>
      <c r="AFS153" s="35"/>
      <c r="AFT153" s="35"/>
      <c r="AFU153" s="35"/>
      <c r="AFV153" s="35"/>
      <c r="AFW153" s="35"/>
      <c r="AFX153" s="35"/>
      <c r="AFY153" s="35"/>
      <c r="AFZ153" s="35"/>
      <c r="AGA153" s="35"/>
      <c r="AGB153" s="35"/>
      <c r="AGC153" s="35"/>
      <c r="AGD153" s="35"/>
      <c r="AGE153" s="35"/>
      <c r="AGF153" s="35"/>
      <c r="AGG153" s="35"/>
      <c r="AGH153" s="35"/>
      <c r="AGI153" s="35"/>
      <c r="AGJ153" s="35"/>
      <c r="AGK153" s="35"/>
      <c r="AGL153" s="35"/>
      <c r="AGM153" s="35"/>
      <c r="AGN153" s="35"/>
      <c r="AGO153" s="35"/>
      <c r="AGP153" s="35"/>
      <c r="AGQ153" s="35"/>
      <c r="AGR153" s="35"/>
      <c r="AGS153" s="35"/>
      <c r="AGT153" s="35"/>
      <c r="AGU153" s="35"/>
      <c r="AGV153" s="35"/>
      <c r="AGW153" s="35"/>
      <c r="AGX153" s="35"/>
      <c r="AGY153" s="35"/>
      <c r="AGZ153" s="35"/>
      <c r="AHA153" s="35"/>
      <c r="AHB153" s="35"/>
      <c r="AHC153" s="35"/>
      <c r="AHD153" s="35"/>
      <c r="AHE153" s="35"/>
      <c r="AHF153" s="35"/>
      <c r="AHG153" s="35"/>
      <c r="AHH153" s="35"/>
      <c r="AHI153" s="35"/>
      <c r="AHJ153" s="35"/>
      <c r="AHK153" s="35"/>
      <c r="AHL153" s="35"/>
      <c r="AHM153" s="35"/>
      <c r="AHN153" s="35"/>
      <c r="AHO153" s="35"/>
      <c r="AHP153" s="35"/>
      <c r="AHQ153" s="35"/>
      <c r="AHR153" s="35"/>
      <c r="AHS153" s="35"/>
      <c r="AHT153" s="35"/>
      <c r="AHU153" s="35"/>
      <c r="AHV153" s="35"/>
      <c r="AHW153" s="35"/>
      <c r="AHX153" s="35"/>
      <c r="AHY153" s="35"/>
      <c r="AHZ153" s="35"/>
      <c r="AIA153" s="35"/>
      <c r="AIB153" s="35"/>
      <c r="AIC153" s="35"/>
      <c r="AID153" s="35"/>
      <c r="AIE153" s="35"/>
      <c r="AIF153" s="35"/>
      <c r="AIG153" s="35"/>
      <c r="AIH153" s="35"/>
      <c r="AII153" s="35"/>
      <c r="AIJ153" s="35"/>
      <c r="AIK153" s="35"/>
      <c r="AIL153" s="35"/>
      <c r="AIM153" s="35"/>
      <c r="AIN153" s="35"/>
      <c r="AIO153" s="35"/>
      <c r="AIP153" s="35"/>
      <c r="AIQ153" s="35"/>
      <c r="AIR153" s="35"/>
      <c r="AIS153" s="35"/>
      <c r="AIT153" s="35"/>
      <c r="AIU153" s="35"/>
      <c r="AIV153" s="35"/>
      <c r="AIW153" s="35"/>
      <c r="AIX153" s="35"/>
      <c r="AIY153" s="35"/>
      <c r="AIZ153" s="35"/>
      <c r="AJA153" s="35"/>
      <c r="AJB153" s="35"/>
      <c r="AJC153" s="35"/>
      <c r="AJD153" s="35"/>
      <c r="AJE153" s="35"/>
      <c r="AJF153" s="35"/>
      <c r="AJG153" s="35"/>
      <c r="AJH153" s="35"/>
      <c r="AJI153" s="35"/>
      <c r="AJJ153" s="35"/>
      <c r="AJK153" s="35"/>
      <c r="AJL153" s="35"/>
      <c r="AJM153" s="35"/>
      <c r="AJN153" s="35"/>
      <c r="AJO153" s="35"/>
      <c r="AJP153" s="35"/>
      <c r="AJQ153" s="35"/>
      <c r="AJR153" s="35"/>
      <c r="AJS153" s="35"/>
      <c r="AJT153" s="35"/>
      <c r="AJU153" s="35"/>
      <c r="AJV153" s="35"/>
      <c r="AJW153" s="35"/>
      <c r="AJX153" s="35"/>
      <c r="AJY153" s="35"/>
      <c r="AJZ153" s="35"/>
      <c r="AKA153" s="35"/>
      <c r="AKB153" s="35"/>
      <c r="AKC153" s="35"/>
      <c r="AKD153" s="35"/>
      <c r="AKE153" s="35"/>
      <c r="AKF153" s="35"/>
      <c r="AKG153" s="35"/>
      <c r="AKH153" s="35"/>
      <c r="AKI153" s="35"/>
      <c r="AKJ153" s="35"/>
      <c r="AKK153" s="35"/>
      <c r="AKL153" s="35"/>
      <c r="AKM153" s="35"/>
      <c r="AKN153" s="35"/>
      <c r="AKO153" s="35"/>
      <c r="AKP153" s="35"/>
      <c r="AKQ153" s="35"/>
      <c r="AKR153" s="35"/>
      <c r="AKS153" s="35"/>
      <c r="AKT153" s="35"/>
      <c r="AKU153" s="35"/>
      <c r="AKV153" s="35"/>
      <c r="AKW153" s="35"/>
      <c r="AKX153" s="35"/>
      <c r="AKY153" s="35"/>
      <c r="AKZ153" s="35"/>
      <c r="ALA153" s="35"/>
      <c r="ALB153" s="35"/>
      <c r="ALC153" s="35"/>
      <c r="ALD153" s="35"/>
      <c r="ALE153" s="35"/>
      <c r="ALF153" s="35"/>
      <c r="ALG153" s="35"/>
      <c r="ALH153" s="35"/>
      <c r="ALI153" s="35"/>
      <c r="ALJ153" s="35"/>
      <c r="ALK153" s="35"/>
      <c r="ALL153" s="35"/>
      <c r="ALM153" s="35"/>
      <c r="ALN153" s="35"/>
      <c r="ALO153" s="35"/>
      <c r="ALP153" s="35"/>
      <c r="ALQ153" s="35"/>
      <c r="ALR153" s="35"/>
      <c r="ALS153" s="35"/>
      <c r="ALT153" s="35"/>
      <c r="ALU153" s="35"/>
      <c r="ALV153" s="35"/>
      <c r="ALW153" s="35"/>
      <c r="ALX153" s="35"/>
      <c r="ALY153" s="35"/>
      <c r="ALZ153" s="35"/>
      <c r="AMA153" s="35"/>
      <c r="AMB153" s="35"/>
      <c r="AMC153" s="35"/>
      <c r="AMD153" s="35"/>
      <c r="AME153" s="35"/>
      <c r="AMF153" s="35"/>
      <c r="AMG153" s="35"/>
      <c r="AMH153" s="35"/>
      <c r="AMI153" s="35"/>
      <c r="AMJ153" s="35"/>
      <c r="AMK153" s="35"/>
    </row>
    <row r="154" s="1" customFormat="1" ht="20.1" customHeight="1" spans="1:1025">
      <c r="A154" s="11"/>
      <c r="B154" s="11">
        <v>151</v>
      </c>
      <c r="C154" s="12"/>
      <c r="D154" s="13"/>
      <c r="E154" s="14"/>
      <c r="F154" s="14"/>
      <c r="G154" s="13"/>
      <c r="H154" s="15"/>
      <c r="I154" s="20" t="s">
        <v>32</v>
      </c>
      <c r="J154" s="7">
        <v>7</v>
      </c>
      <c r="K154" s="21">
        <v>8.109</v>
      </c>
      <c r="L154" s="22">
        <f>K154/0.003375</f>
        <v>2402.66666666667</v>
      </c>
      <c r="M154" s="23">
        <v>251.2</v>
      </c>
      <c r="N154" s="15">
        <f>M154/22.5</f>
        <v>11.1644444444444</v>
      </c>
      <c r="O154" s="15">
        <f>AVERAGE(N154:N156)</f>
        <v>11.2237037037037</v>
      </c>
      <c r="P154" s="15">
        <f>(O154/15)*100</f>
        <v>74.8246913580247</v>
      </c>
      <c r="Q154" s="30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3"/>
      <c r="AG154" s="34"/>
      <c r="AH154" s="34"/>
      <c r="AI154" s="34"/>
      <c r="AJ154" s="34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/>
      <c r="BB154" s="35"/>
      <c r="BC154" s="35"/>
      <c r="BD154" s="35"/>
      <c r="BE154" s="35"/>
      <c r="BF154" s="35"/>
      <c r="BG154" s="35"/>
      <c r="BH154" s="35"/>
      <c r="BI154" s="35"/>
      <c r="BJ154" s="35"/>
      <c r="BK154" s="35"/>
      <c r="BL154" s="35"/>
      <c r="BM154" s="35"/>
      <c r="BN154" s="35"/>
      <c r="BO154" s="35"/>
      <c r="BP154" s="35"/>
      <c r="BQ154" s="35"/>
      <c r="BR154" s="35"/>
      <c r="BS154" s="35"/>
      <c r="BT154" s="35"/>
      <c r="BU154" s="35"/>
      <c r="BV154" s="35"/>
      <c r="BW154" s="35"/>
      <c r="BX154" s="35"/>
      <c r="BY154" s="35"/>
      <c r="BZ154" s="35"/>
      <c r="CA154" s="35"/>
      <c r="CB154" s="35"/>
      <c r="CC154" s="35"/>
      <c r="CD154" s="35"/>
      <c r="CE154" s="35"/>
      <c r="CF154" s="35"/>
      <c r="CG154" s="35"/>
      <c r="CH154" s="35"/>
      <c r="CI154" s="35"/>
      <c r="CJ154" s="35"/>
      <c r="CK154" s="35"/>
      <c r="CL154" s="35"/>
      <c r="CM154" s="35"/>
      <c r="CN154" s="35"/>
      <c r="CO154" s="35"/>
      <c r="CP154" s="35"/>
      <c r="CQ154" s="35"/>
      <c r="CR154" s="35"/>
      <c r="CS154" s="35"/>
      <c r="CT154" s="35"/>
      <c r="CU154" s="35"/>
      <c r="CV154" s="35"/>
      <c r="CW154" s="35"/>
      <c r="CX154" s="35"/>
      <c r="CY154" s="35"/>
      <c r="CZ154" s="35"/>
      <c r="DA154" s="35"/>
      <c r="DB154" s="35"/>
      <c r="DC154" s="35"/>
      <c r="DD154" s="35"/>
      <c r="DE154" s="35"/>
      <c r="DF154" s="35"/>
      <c r="DG154" s="35"/>
      <c r="DH154" s="35"/>
      <c r="DI154" s="35"/>
      <c r="DJ154" s="35"/>
      <c r="DK154" s="35"/>
      <c r="DL154" s="35"/>
      <c r="DM154" s="35"/>
      <c r="DN154" s="35"/>
      <c r="DO154" s="35"/>
      <c r="DP154" s="35"/>
      <c r="DQ154" s="35"/>
      <c r="DR154" s="35"/>
      <c r="DS154" s="35"/>
      <c r="DT154" s="35"/>
      <c r="DU154" s="35"/>
      <c r="DV154" s="35"/>
      <c r="DW154" s="35"/>
      <c r="DX154" s="35"/>
      <c r="DY154" s="35"/>
      <c r="DZ154" s="35"/>
      <c r="EA154" s="35"/>
      <c r="EB154" s="35"/>
      <c r="EC154" s="35"/>
      <c r="ED154" s="35"/>
      <c r="EE154" s="35"/>
      <c r="EF154" s="35"/>
      <c r="EG154" s="35"/>
      <c r="EH154" s="35"/>
      <c r="EI154" s="35"/>
      <c r="EJ154" s="35"/>
      <c r="EK154" s="35"/>
      <c r="EL154" s="35"/>
      <c r="EM154" s="35"/>
      <c r="EN154" s="35"/>
      <c r="EO154" s="35"/>
      <c r="EP154" s="35"/>
      <c r="EQ154" s="35"/>
      <c r="ER154" s="35"/>
      <c r="ES154" s="35"/>
      <c r="ET154" s="35"/>
      <c r="EU154" s="35"/>
      <c r="EV154" s="35"/>
      <c r="EW154" s="35"/>
      <c r="EX154" s="35"/>
      <c r="EY154" s="35"/>
      <c r="EZ154" s="35"/>
      <c r="FA154" s="35"/>
      <c r="FB154" s="35"/>
      <c r="FC154" s="35"/>
      <c r="FD154" s="35"/>
      <c r="FE154" s="35"/>
      <c r="FF154" s="35"/>
      <c r="FG154" s="35"/>
      <c r="FH154" s="35"/>
      <c r="FI154" s="35"/>
      <c r="FJ154" s="35"/>
      <c r="FK154" s="35"/>
      <c r="FL154" s="35"/>
      <c r="FM154" s="35"/>
      <c r="FN154" s="35"/>
      <c r="FO154" s="35"/>
      <c r="FP154" s="35"/>
      <c r="FQ154" s="35"/>
      <c r="FR154" s="35"/>
      <c r="FS154" s="35"/>
      <c r="FT154" s="35"/>
      <c r="FU154" s="35"/>
      <c r="FV154" s="35"/>
      <c r="FW154" s="35"/>
      <c r="FX154" s="35"/>
      <c r="FY154" s="35"/>
      <c r="FZ154" s="35"/>
      <c r="GA154" s="35"/>
      <c r="GB154" s="35"/>
      <c r="GC154" s="35"/>
      <c r="GD154" s="35"/>
      <c r="GE154" s="35"/>
      <c r="GF154" s="35"/>
      <c r="GG154" s="35"/>
      <c r="GH154" s="35"/>
      <c r="GI154" s="35"/>
      <c r="GJ154" s="35"/>
      <c r="GK154" s="35"/>
      <c r="GL154" s="35"/>
      <c r="GM154" s="35"/>
      <c r="GN154" s="35"/>
      <c r="GO154" s="35"/>
      <c r="GP154" s="35"/>
      <c r="GQ154" s="35"/>
      <c r="GR154" s="35"/>
      <c r="GS154" s="35"/>
      <c r="GT154" s="35"/>
      <c r="GU154" s="35"/>
      <c r="GV154" s="35"/>
      <c r="GW154" s="35"/>
      <c r="GX154" s="35"/>
      <c r="GY154" s="35"/>
      <c r="GZ154" s="35"/>
      <c r="HA154" s="35"/>
      <c r="HB154" s="35"/>
      <c r="HC154" s="35"/>
      <c r="HD154" s="35"/>
      <c r="HE154" s="35"/>
      <c r="HF154" s="35"/>
      <c r="HG154" s="35"/>
      <c r="HH154" s="35"/>
      <c r="HI154" s="35"/>
      <c r="HJ154" s="35"/>
      <c r="HK154" s="35"/>
      <c r="HL154" s="35"/>
      <c r="HM154" s="35"/>
      <c r="HN154" s="35"/>
      <c r="HO154" s="35"/>
      <c r="HP154" s="35"/>
      <c r="HQ154" s="35"/>
      <c r="HR154" s="35"/>
      <c r="HS154" s="35"/>
      <c r="HT154" s="35"/>
      <c r="HU154" s="35"/>
      <c r="HV154" s="35"/>
      <c r="HW154" s="35"/>
      <c r="HX154" s="35"/>
      <c r="HY154" s="35"/>
      <c r="HZ154" s="35"/>
      <c r="IA154" s="35"/>
      <c r="IB154" s="35"/>
      <c r="IC154" s="35"/>
      <c r="ID154" s="35"/>
      <c r="IE154" s="35"/>
      <c r="IF154" s="35"/>
      <c r="IG154" s="35"/>
      <c r="IH154" s="35"/>
      <c r="II154" s="35"/>
      <c r="IJ154" s="35"/>
      <c r="IK154" s="35"/>
      <c r="IL154" s="35"/>
      <c r="IM154" s="35"/>
      <c r="IN154" s="35"/>
      <c r="IO154" s="35"/>
      <c r="IP154" s="35"/>
      <c r="IQ154" s="35"/>
      <c r="IR154" s="35"/>
      <c r="IS154" s="35"/>
      <c r="IT154" s="35"/>
      <c r="IU154" s="35"/>
      <c r="IV154" s="35"/>
      <c r="IW154" s="35"/>
      <c r="IX154" s="35"/>
      <c r="IY154" s="35"/>
      <c r="IZ154" s="35"/>
      <c r="JA154" s="35"/>
      <c r="JB154" s="35"/>
      <c r="JC154" s="35"/>
      <c r="JD154" s="35"/>
      <c r="JE154" s="35"/>
      <c r="JF154" s="35"/>
      <c r="JG154" s="35"/>
      <c r="JH154" s="35"/>
      <c r="JI154" s="35"/>
      <c r="JJ154" s="35"/>
      <c r="JK154" s="35"/>
      <c r="JL154" s="35"/>
      <c r="JM154" s="35"/>
      <c r="JN154" s="35"/>
      <c r="JO154" s="35"/>
      <c r="JP154" s="35"/>
      <c r="JQ154" s="35"/>
      <c r="JR154" s="35"/>
      <c r="JS154" s="35"/>
      <c r="JT154" s="35"/>
      <c r="JU154" s="35"/>
      <c r="JV154" s="35"/>
      <c r="JW154" s="35"/>
      <c r="JX154" s="35"/>
      <c r="JY154" s="35"/>
      <c r="JZ154" s="35"/>
      <c r="KA154" s="35"/>
      <c r="KB154" s="35"/>
      <c r="KC154" s="35"/>
      <c r="KD154" s="35"/>
      <c r="KE154" s="35"/>
      <c r="KF154" s="35"/>
      <c r="KG154" s="35"/>
      <c r="KH154" s="35"/>
      <c r="KI154" s="35"/>
      <c r="KJ154" s="35"/>
      <c r="KK154" s="35"/>
      <c r="KL154" s="35"/>
      <c r="KM154" s="35"/>
      <c r="KN154" s="35"/>
      <c r="KO154" s="35"/>
      <c r="KP154" s="35"/>
      <c r="KQ154" s="35"/>
      <c r="KR154" s="35"/>
      <c r="KS154" s="35"/>
      <c r="KT154" s="35"/>
      <c r="KU154" s="35"/>
      <c r="KV154" s="35"/>
      <c r="KW154" s="35"/>
      <c r="KX154" s="35"/>
      <c r="KY154" s="35"/>
      <c r="KZ154" s="35"/>
      <c r="LA154" s="35"/>
      <c r="LB154" s="35"/>
      <c r="LC154" s="35"/>
      <c r="LD154" s="35"/>
      <c r="LE154" s="35"/>
      <c r="LF154" s="35"/>
      <c r="LG154" s="35"/>
      <c r="LH154" s="35"/>
      <c r="LI154" s="35"/>
      <c r="LJ154" s="35"/>
      <c r="LK154" s="35"/>
      <c r="LL154" s="35"/>
      <c r="LM154" s="35"/>
      <c r="LN154" s="35"/>
      <c r="LO154" s="35"/>
      <c r="LP154" s="35"/>
      <c r="LQ154" s="35"/>
      <c r="LR154" s="35"/>
      <c r="LS154" s="35"/>
      <c r="LT154" s="35"/>
      <c r="LU154" s="35"/>
      <c r="LV154" s="35"/>
      <c r="LW154" s="35"/>
      <c r="LX154" s="35"/>
      <c r="LY154" s="35"/>
      <c r="LZ154" s="35"/>
      <c r="MA154" s="35"/>
      <c r="MB154" s="35"/>
      <c r="MC154" s="35"/>
      <c r="MD154" s="35"/>
      <c r="ME154" s="35"/>
      <c r="MF154" s="35"/>
      <c r="MG154" s="35"/>
      <c r="MH154" s="35"/>
      <c r="MI154" s="35"/>
      <c r="MJ154" s="35"/>
      <c r="MK154" s="35"/>
      <c r="ML154" s="35"/>
      <c r="MM154" s="35"/>
      <c r="MN154" s="35"/>
      <c r="MO154" s="35"/>
      <c r="MP154" s="35"/>
      <c r="MQ154" s="35"/>
      <c r="MR154" s="35"/>
      <c r="MS154" s="35"/>
      <c r="MT154" s="35"/>
      <c r="MU154" s="35"/>
      <c r="MV154" s="35"/>
      <c r="MW154" s="35"/>
      <c r="MX154" s="35"/>
      <c r="MY154" s="35"/>
      <c r="MZ154" s="35"/>
      <c r="NA154" s="35"/>
      <c r="NB154" s="35"/>
      <c r="NC154" s="35"/>
      <c r="ND154" s="35"/>
      <c r="NE154" s="35"/>
      <c r="NF154" s="35"/>
      <c r="NG154" s="35"/>
      <c r="NH154" s="35"/>
      <c r="NI154" s="35"/>
      <c r="NJ154" s="35"/>
      <c r="NK154" s="35"/>
      <c r="NL154" s="35"/>
      <c r="NM154" s="35"/>
      <c r="NN154" s="35"/>
      <c r="NO154" s="35"/>
      <c r="NP154" s="35"/>
      <c r="NQ154" s="35"/>
      <c r="NR154" s="35"/>
      <c r="NS154" s="35"/>
      <c r="NT154" s="35"/>
      <c r="NU154" s="35"/>
      <c r="NV154" s="35"/>
      <c r="NW154" s="35"/>
      <c r="NX154" s="35"/>
      <c r="NY154" s="35"/>
      <c r="NZ154" s="35"/>
      <c r="OA154" s="35"/>
      <c r="OB154" s="35"/>
      <c r="OC154" s="35"/>
      <c r="OD154" s="35"/>
      <c r="OE154" s="35"/>
      <c r="OF154" s="35"/>
      <c r="OG154" s="35"/>
      <c r="OH154" s="35"/>
      <c r="OI154" s="35"/>
      <c r="OJ154" s="35"/>
      <c r="OK154" s="35"/>
      <c r="OL154" s="35"/>
      <c r="OM154" s="35"/>
      <c r="ON154" s="35"/>
      <c r="OO154" s="35"/>
      <c r="OP154" s="35"/>
      <c r="OQ154" s="35"/>
      <c r="OR154" s="35"/>
      <c r="OS154" s="35"/>
      <c r="OT154" s="35"/>
      <c r="OU154" s="35"/>
      <c r="OV154" s="35"/>
      <c r="OW154" s="35"/>
      <c r="OX154" s="35"/>
      <c r="OY154" s="35"/>
      <c r="OZ154" s="35"/>
      <c r="PA154" s="35"/>
      <c r="PB154" s="35"/>
      <c r="PC154" s="35"/>
      <c r="PD154" s="35"/>
      <c r="PE154" s="35"/>
      <c r="PF154" s="35"/>
      <c r="PG154" s="35"/>
      <c r="PH154" s="35"/>
      <c r="PI154" s="35"/>
      <c r="PJ154" s="35"/>
      <c r="PK154" s="35"/>
      <c r="PL154" s="35"/>
      <c r="PM154" s="35"/>
      <c r="PN154" s="35"/>
      <c r="PO154" s="35"/>
      <c r="PP154" s="35"/>
      <c r="PQ154" s="35"/>
      <c r="PR154" s="35"/>
      <c r="PS154" s="35"/>
      <c r="PT154" s="35"/>
      <c r="PU154" s="35"/>
      <c r="PV154" s="35"/>
      <c r="PW154" s="35"/>
      <c r="PX154" s="35"/>
      <c r="PY154" s="35"/>
      <c r="PZ154" s="35"/>
      <c r="QA154" s="35"/>
      <c r="QB154" s="35"/>
      <c r="QC154" s="35"/>
      <c r="QD154" s="35"/>
      <c r="QE154" s="35"/>
      <c r="QF154" s="35"/>
      <c r="QG154" s="35"/>
      <c r="QH154" s="35"/>
      <c r="QI154" s="35"/>
      <c r="QJ154" s="35"/>
      <c r="QK154" s="35"/>
      <c r="QL154" s="35"/>
      <c r="QM154" s="35"/>
      <c r="QN154" s="35"/>
      <c r="QO154" s="35"/>
      <c r="QP154" s="35"/>
      <c r="QQ154" s="35"/>
      <c r="QR154" s="35"/>
      <c r="QS154" s="35"/>
      <c r="QT154" s="35"/>
      <c r="QU154" s="35"/>
      <c r="QV154" s="35"/>
      <c r="QW154" s="35"/>
      <c r="QX154" s="35"/>
      <c r="QY154" s="35"/>
      <c r="QZ154" s="35"/>
      <c r="RA154" s="35"/>
      <c r="RB154" s="35"/>
      <c r="RC154" s="35"/>
      <c r="RD154" s="35"/>
      <c r="RE154" s="35"/>
      <c r="RF154" s="35"/>
      <c r="RG154" s="35"/>
      <c r="RH154" s="35"/>
      <c r="RI154" s="35"/>
      <c r="RJ154" s="35"/>
      <c r="RK154" s="35"/>
      <c r="RL154" s="35"/>
      <c r="RM154" s="35"/>
      <c r="RN154" s="35"/>
      <c r="RO154" s="35"/>
      <c r="RP154" s="35"/>
      <c r="RQ154" s="35"/>
      <c r="RR154" s="35"/>
      <c r="RS154" s="35"/>
      <c r="RT154" s="35"/>
      <c r="RU154" s="35"/>
      <c r="RV154" s="35"/>
      <c r="RW154" s="35"/>
      <c r="RX154" s="35"/>
      <c r="RY154" s="35"/>
      <c r="RZ154" s="35"/>
      <c r="SA154" s="35"/>
      <c r="SB154" s="35"/>
      <c r="SC154" s="35"/>
      <c r="SD154" s="35"/>
      <c r="SE154" s="35"/>
      <c r="SF154" s="35"/>
      <c r="SG154" s="35"/>
      <c r="SH154" s="35"/>
      <c r="SI154" s="35"/>
      <c r="SJ154" s="35"/>
      <c r="SK154" s="35"/>
      <c r="SL154" s="35"/>
      <c r="SM154" s="35"/>
      <c r="SN154" s="35"/>
      <c r="SO154" s="35"/>
      <c r="SP154" s="35"/>
      <c r="SQ154" s="35"/>
      <c r="SR154" s="35"/>
      <c r="SS154" s="35"/>
      <c r="ST154" s="35"/>
      <c r="SU154" s="35"/>
      <c r="SV154" s="35"/>
      <c r="SW154" s="35"/>
      <c r="SX154" s="35"/>
      <c r="SY154" s="35"/>
      <c r="SZ154" s="35"/>
      <c r="TA154" s="35"/>
      <c r="TB154" s="35"/>
      <c r="TC154" s="35"/>
      <c r="TD154" s="35"/>
      <c r="TE154" s="35"/>
      <c r="TF154" s="35"/>
      <c r="TG154" s="35"/>
      <c r="TH154" s="35"/>
      <c r="TI154" s="35"/>
      <c r="TJ154" s="35"/>
      <c r="TK154" s="35"/>
      <c r="TL154" s="35"/>
      <c r="TM154" s="35"/>
      <c r="TN154" s="35"/>
      <c r="TO154" s="35"/>
      <c r="TP154" s="35"/>
      <c r="TQ154" s="35"/>
      <c r="TR154" s="35"/>
      <c r="TS154" s="35"/>
      <c r="TT154" s="35"/>
      <c r="TU154" s="35"/>
      <c r="TV154" s="35"/>
      <c r="TW154" s="35"/>
      <c r="TX154" s="35"/>
      <c r="TY154" s="35"/>
      <c r="TZ154" s="35"/>
      <c r="UA154" s="35"/>
      <c r="UB154" s="35"/>
      <c r="UC154" s="35"/>
      <c r="UD154" s="35"/>
      <c r="UE154" s="35"/>
      <c r="UF154" s="35"/>
      <c r="UG154" s="35"/>
      <c r="UH154" s="35"/>
      <c r="UI154" s="35"/>
      <c r="UJ154" s="35"/>
      <c r="UK154" s="35"/>
      <c r="UL154" s="35"/>
      <c r="UM154" s="35"/>
      <c r="UN154" s="35"/>
      <c r="UO154" s="35"/>
      <c r="UP154" s="35"/>
      <c r="UQ154" s="35"/>
      <c r="UR154" s="35"/>
      <c r="US154" s="35"/>
      <c r="UT154" s="35"/>
      <c r="UU154" s="35"/>
      <c r="UV154" s="35"/>
      <c r="UW154" s="35"/>
      <c r="UX154" s="35"/>
      <c r="UY154" s="35"/>
      <c r="UZ154" s="35"/>
      <c r="VA154" s="35"/>
      <c r="VB154" s="35"/>
      <c r="VC154" s="35"/>
      <c r="VD154" s="35"/>
      <c r="VE154" s="35"/>
      <c r="VF154" s="35"/>
      <c r="VG154" s="35"/>
      <c r="VH154" s="35"/>
      <c r="VI154" s="35"/>
      <c r="VJ154" s="35"/>
      <c r="VK154" s="35"/>
      <c r="VL154" s="35"/>
      <c r="VM154" s="35"/>
      <c r="VN154" s="35"/>
      <c r="VO154" s="35"/>
      <c r="VP154" s="35"/>
      <c r="VQ154" s="35"/>
      <c r="VR154" s="35"/>
      <c r="VS154" s="35"/>
      <c r="VT154" s="35"/>
      <c r="VU154" s="35"/>
      <c r="VV154" s="35"/>
      <c r="VW154" s="35"/>
      <c r="VX154" s="35"/>
      <c r="VY154" s="35"/>
      <c r="VZ154" s="35"/>
      <c r="WA154" s="35"/>
      <c r="WB154" s="35"/>
      <c r="WC154" s="35"/>
      <c r="WD154" s="35"/>
      <c r="WE154" s="35"/>
      <c r="WF154" s="35"/>
      <c r="WG154" s="35"/>
      <c r="WH154" s="35"/>
      <c r="WI154" s="35"/>
      <c r="WJ154" s="35"/>
      <c r="WK154" s="35"/>
      <c r="WL154" s="35"/>
      <c r="WM154" s="35"/>
      <c r="WN154" s="35"/>
      <c r="WO154" s="35"/>
      <c r="WP154" s="35"/>
      <c r="WQ154" s="35"/>
      <c r="WR154" s="35"/>
      <c r="WS154" s="35"/>
      <c r="WT154" s="35"/>
      <c r="WU154" s="35"/>
      <c r="WV154" s="35"/>
      <c r="WW154" s="35"/>
      <c r="WX154" s="35"/>
      <c r="WY154" s="35"/>
      <c r="WZ154" s="35"/>
      <c r="XA154" s="35"/>
      <c r="XB154" s="35"/>
      <c r="XC154" s="35"/>
      <c r="XD154" s="35"/>
      <c r="XE154" s="35"/>
      <c r="XF154" s="35"/>
      <c r="XG154" s="35"/>
      <c r="XH154" s="35"/>
      <c r="XI154" s="35"/>
      <c r="XJ154" s="35"/>
      <c r="XK154" s="35"/>
      <c r="XL154" s="35"/>
      <c r="XM154" s="35"/>
      <c r="XN154" s="35"/>
      <c r="XO154" s="35"/>
      <c r="XP154" s="35"/>
      <c r="XQ154" s="35"/>
      <c r="XR154" s="35"/>
      <c r="XS154" s="35"/>
      <c r="XT154" s="35"/>
      <c r="XU154" s="35"/>
      <c r="XV154" s="35"/>
      <c r="XW154" s="35"/>
      <c r="XX154" s="35"/>
      <c r="XY154" s="35"/>
      <c r="XZ154" s="35"/>
      <c r="YA154" s="35"/>
      <c r="YB154" s="35"/>
      <c r="YC154" s="35"/>
      <c r="YD154" s="35"/>
      <c r="YE154" s="35"/>
      <c r="YF154" s="35"/>
      <c r="YG154" s="35"/>
      <c r="YH154" s="35"/>
      <c r="YI154" s="35"/>
      <c r="YJ154" s="35"/>
      <c r="YK154" s="35"/>
      <c r="YL154" s="35"/>
      <c r="YM154" s="35"/>
      <c r="YN154" s="35"/>
      <c r="YO154" s="35"/>
      <c r="YP154" s="35"/>
      <c r="YQ154" s="35"/>
      <c r="YR154" s="35"/>
      <c r="YS154" s="35"/>
      <c r="YT154" s="35"/>
      <c r="YU154" s="35"/>
      <c r="YV154" s="35"/>
      <c r="YW154" s="35"/>
      <c r="YX154" s="35"/>
      <c r="YY154" s="35"/>
      <c r="YZ154" s="35"/>
      <c r="ZA154" s="35"/>
      <c r="ZB154" s="35"/>
      <c r="ZC154" s="35"/>
      <c r="ZD154" s="35"/>
      <c r="ZE154" s="35"/>
      <c r="ZF154" s="35"/>
      <c r="ZG154" s="35"/>
      <c r="ZH154" s="35"/>
      <c r="ZI154" s="35"/>
      <c r="ZJ154" s="35"/>
      <c r="ZK154" s="35"/>
      <c r="ZL154" s="35"/>
      <c r="ZM154" s="35"/>
      <c r="ZN154" s="35"/>
      <c r="ZO154" s="35"/>
      <c r="ZP154" s="35"/>
      <c r="ZQ154" s="35"/>
      <c r="ZR154" s="35"/>
      <c r="ZS154" s="35"/>
      <c r="ZT154" s="35"/>
      <c r="ZU154" s="35"/>
      <c r="ZV154" s="35"/>
      <c r="ZW154" s="35"/>
      <c r="ZX154" s="35"/>
      <c r="ZY154" s="35"/>
      <c r="ZZ154" s="35"/>
      <c r="AAA154" s="35"/>
      <c r="AAB154" s="35"/>
      <c r="AAC154" s="35"/>
      <c r="AAD154" s="35"/>
      <c r="AAE154" s="35"/>
      <c r="AAF154" s="35"/>
      <c r="AAG154" s="35"/>
      <c r="AAH154" s="35"/>
      <c r="AAI154" s="35"/>
      <c r="AAJ154" s="35"/>
      <c r="AAK154" s="35"/>
      <c r="AAL154" s="35"/>
      <c r="AAM154" s="35"/>
      <c r="AAN154" s="35"/>
      <c r="AAO154" s="35"/>
      <c r="AAP154" s="35"/>
      <c r="AAQ154" s="35"/>
      <c r="AAR154" s="35"/>
      <c r="AAS154" s="35"/>
      <c r="AAT154" s="35"/>
      <c r="AAU154" s="35"/>
      <c r="AAV154" s="35"/>
      <c r="AAW154" s="35"/>
      <c r="AAX154" s="35"/>
      <c r="AAY154" s="35"/>
      <c r="AAZ154" s="35"/>
      <c r="ABA154" s="35"/>
      <c r="ABB154" s="35"/>
      <c r="ABC154" s="35"/>
      <c r="ABD154" s="35"/>
      <c r="ABE154" s="35"/>
      <c r="ABF154" s="35"/>
      <c r="ABG154" s="35"/>
      <c r="ABH154" s="35"/>
      <c r="ABI154" s="35"/>
      <c r="ABJ154" s="35"/>
      <c r="ABK154" s="35"/>
      <c r="ABL154" s="35"/>
      <c r="ABM154" s="35"/>
      <c r="ABN154" s="35"/>
      <c r="ABO154" s="35"/>
      <c r="ABP154" s="35"/>
      <c r="ABQ154" s="35"/>
      <c r="ABR154" s="35"/>
      <c r="ABS154" s="35"/>
      <c r="ABT154" s="35"/>
      <c r="ABU154" s="35"/>
      <c r="ABV154" s="35"/>
      <c r="ABW154" s="35"/>
      <c r="ABX154" s="35"/>
      <c r="ABY154" s="35"/>
      <c r="ABZ154" s="35"/>
      <c r="ACA154" s="35"/>
      <c r="ACB154" s="35"/>
      <c r="ACC154" s="35"/>
      <c r="ACD154" s="35"/>
      <c r="ACE154" s="35"/>
      <c r="ACF154" s="35"/>
      <c r="ACG154" s="35"/>
      <c r="ACH154" s="35"/>
      <c r="ACI154" s="35"/>
      <c r="ACJ154" s="35"/>
      <c r="ACK154" s="35"/>
      <c r="ACL154" s="35"/>
      <c r="ACM154" s="35"/>
      <c r="ACN154" s="35"/>
      <c r="ACO154" s="35"/>
      <c r="ACP154" s="35"/>
      <c r="ACQ154" s="35"/>
      <c r="ACR154" s="35"/>
      <c r="ACS154" s="35"/>
      <c r="ACT154" s="35"/>
      <c r="ACU154" s="35"/>
      <c r="ACV154" s="35"/>
      <c r="ACW154" s="35"/>
      <c r="ACX154" s="35"/>
      <c r="ACY154" s="35"/>
      <c r="ACZ154" s="35"/>
      <c r="ADA154" s="35"/>
      <c r="ADB154" s="35"/>
      <c r="ADC154" s="35"/>
      <c r="ADD154" s="35"/>
      <c r="ADE154" s="35"/>
      <c r="ADF154" s="35"/>
      <c r="ADG154" s="35"/>
      <c r="ADH154" s="35"/>
      <c r="ADI154" s="35"/>
      <c r="ADJ154" s="35"/>
      <c r="ADK154" s="35"/>
      <c r="ADL154" s="35"/>
      <c r="ADM154" s="35"/>
      <c r="ADN154" s="35"/>
      <c r="ADO154" s="35"/>
      <c r="ADP154" s="35"/>
      <c r="ADQ154" s="35"/>
      <c r="ADR154" s="35"/>
      <c r="ADS154" s="35"/>
      <c r="ADT154" s="35"/>
      <c r="ADU154" s="35"/>
      <c r="ADV154" s="35"/>
      <c r="ADW154" s="35"/>
      <c r="ADX154" s="35"/>
      <c r="ADY154" s="35"/>
      <c r="ADZ154" s="35"/>
      <c r="AEA154" s="35"/>
      <c r="AEB154" s="35"/>
      <c r="AEC154" s="35"/>
      <c r="AED154" s="35"/>
      <c r="AEE154" s="35"/>
      <c r="AEF154" s="35"/>
      <c r="AEG154" s="35"/>
      <c r="AEH154" s="35"/>
      <c r="AEI154" s="35"/>
      <c r="AEJ154" s="35"/>
      <c r="AEK154" s="35"/>
      <c r="AEL154" s="35"/>
      <c r="AEM154" s="35"/>
      <c r="AEN154" s="35"/>
      <c r="AEO154" s="35"/>
      <c r="AEP154" s="35"/>
      <c r="AEQ154" s="35"/>
      <c r="AER154" s="35"/>
      <c r="AES154" s="35"/>
      <c r="AET154" s="35"/>
      <c r="AEU154" s="35"/>
      <c r="AEV154" s="35"/>
      <c r="AEW154" s="35"/>
      <c r="AEX154" s="35"/>
      <c r="AEY154" s="35"/>
      <c r="AEZ154" s="35"/>
      <c r="AFA154" s="35"/>
      <c r="AFB154" s="35"/>
      <c r="AFC154" s="35"/>
      <c r="AFD154" s="35"/>
      <c r="AFE154" s="35"/>
      <c r="AFF154" s="35"/>
      <c r="AFG154" s="35"/>
      <c r="AFH154" s="35"/>
      <c r="AFI154" s="35"/>
      <c r="AFJ154" s="35"/>
      <c r="AFK154" s="35"/>
      <c r="AFL154" s="35"/>
      <c r="AFM154" s="35"/>
      <c r="AFN154" s="35"/>
      <c r="AFO154" s="35"/>
      <c r="AFP154" s="35"/>
      <c r="AFQ154" s="35"/>
      <c r="AFR154" s="35"/>
      <c r="AFS154" s="35"/>
      <c r="AFT154" s="35"/>
      <c r="AFU154" s="35"/>
      <c r="AFV154" s="35"/>
      <c r="AFW154" s="35"/>
      <c r="AFX154" s="35"/>
      <c r="AFY154" s="35"/>
      <c r="AFZ154" s="35"/>
      <c r="AGA154" s="35"/>
      <c r="AGB154" s="35"/>
      <c r="AGC154" s="35"/>
      <c r="AGD154" s="35"/>
      <c r="AGE154" s="35"/>
      <c r="AGF154" s="35"/>
      <c r="AGG154" s="35"/>
      <c r="AGH154" s="35"/>
      <c r="AGI154" s="35"/>
      <c r="AGJ154" s="35"/>
      <c r="AGK154" s="35"/>
      <c r="AGL154" s="35"/>
      <c r="AGM154" s="35"/>
      <c r="AGN154" s="35"/>
      <c r="AGO154" s="35"/>
      <c r="AGP154" s="35"/>
      <c r="AGQ154" s="35"/>
      <c r="AGR154" s="35"/>
      <c r="AGS154" s="35"/>
      <c r="AGT154" s="35"/>
      <c r="AGU154" s="35"/>
      <c r="AGV154" s="35"/>
      <c r="AGW154" s="35"/>
      <c r="AGX154" s="35"/>
      <c r="AGY154" s="35"/>
      <c r="AGZ154" s="35"/>
      <c r="AHA154" s="35"/>
      <c r="AHB154" s="35"/>
      <c r="AHC154" s="35"/>
      <c r="AHD154" s="35"/>
      <c r="AHE154" s="35"/>
      <c r="AHF154" s="35"/>
      <c r="AHG154" s="35"/>
      <c r="AHH154" s="35"/>
      <c r="AHI154" s="35"/>
      <c r="AHJ154" s="35"/>
      <c r="AHK154" s="35"/>
      <c r="AHL154" s="35"/>
      <c r="AHM154" s="35"/>
      <c r="AHN154" s="35"/>
      <c r="AHO154" s="35"/>
      <c r="AHP154" s="35"/>
      <c r="AHQ154" s="35"/>
      <c r="AHR154" s="35"/>
      <c r="AHS154" s="35"/>
      <c r="AHT154" s="35"/>
      <c r="AHU154" s="35"/>
      <c r="AHV154" s="35"/>
      <c r="AHW154" s="35"/>
      <c r="AHX154" s="35"/>
      <c r="AHY154" s="35"/>
      <c r="AHZ154" s="35"/>
      <c r="AIA154" s="35"/>
      <c r="AIB154" s="35"/>
      <c r="AIC154" s="35"/>
      <c r="AID154" s="35"/>
      <c r="AIE154" s="35"/>
      <c r="AIF154" s="35"/>
      <c r="AIG154" s="35"/>
      <c r="AIH154" s="35"/>
      <c r="AII154" s="35"/>
      <c r="AIJ154" s="35"/>
      <c r="AIK154" s="35"/>
      <c r="AIL154" s="35"/>
      <c r="AIM154" s="35"/>
      <c r="AIN154" s="35"/>
      <c r="AIO154" s="35"/>
      <c r="AIP154" s="35"/>
      <c r="AIQ154" s="35"/>
      <c r="AIR154" s="35"/>
      <c r="AIS154" s="35"/>
      <c r="AIT154" s="35"/>
      <c r="AIU154" s="35"/>
      <c r="AIV154" s="35"/>
      <c r="AIW154" s="35"/>
      <c r="AIX154" s="35"/>
      <c r="AIY154" s="35"/>
      <c r="AIZ154" s="35"/>
      <c r="AJA154" s="35"/>
      <c r="AJB154" s="35"/>
      <c r="AJC154" s="35"/>
      <c r="AJD154" s="35"/>
      <c r="AJE154" s="35"/>
      <c r="AJF154" s="35"/>
      <c r="AJG154" s="35"/>
      <c r="AJH154" s="35"/>
      <c r="AJI154" s="35"/>
      <c r="AJJ154" s="35"/>
      <c r="AJK154" s="35"/>
      <c r="AJL154" s="35"/>
      <c r="AJM154" s="35"/>
      <c r="AJN154" s="35"/>
      <c r="AJO154" s="35"/>
      <c r="AJP154" s="35"/>
      <c r="AJQ154" s="35"/>
      <c r="AJR154" s="35"/>
      <c r="AJS154" s="35"/>
      <c r="AJT154" s="35"/>
      <c r="AJU154" s="35"/>
      <c r="AJV154" s="35"/>
      <c r="AJW154" s="35"/>
      <c r="AJX154" s="35"/>
      <c r="AJY154" s="35"/>
      <c r="AJZ154" s="35"/>
      <c r="AKA154" s="35"/>
      <c r="AKB154" s="35"/>
      <c r="AKC154" s="35"/>
      <c r="AKD154" s="35"/>
      <c r="AKE154" s="35"/>
      <c r="AKF154" s="35"/>
      <c r="AKG154" s="35"/>
      <c r="AKH154" s="35"/>
      <c r="AKI154" s="35"/>
      <c r="AKJ154" s="35"/>
      <c r="AKK154" s="35"/>
      <c r="AKL154" s="35"/>
      <c r="AKM154" s="35"/>
      <c r="AKN154" s="35"/>
      <c r="AKO154" s="35"/>
      <c r="AKP154" s="35"/>
      <c r="AKQ154" s="35"/>
      <c r="AKR154" s="35"/>
      <c r="AKS154" s="35"/>
      <c r="AKT154" s="35"/>
      <c r="AKU154" s="35"/>
      <c r="AKV154" s="35"/>
      <c r="AKW154" s="35"/>
      <c r="AKX154" s="35"/>
      <c r="AKY154" s="35"/>
      <c r="AKZ154" s="35"/>
      <c r="ALA154" s="35"/>
      <c r="ALB154" s="35"/>
      <c r="ALC154" s="35"/>
      <c r="ALD154" s="35"/>
      <c r="ALE154" s="35"/>
      <c r="ALF154" s="35"/>
      <c r="ALG154" s="35"/>
      <c r="ALH154" s="35"/>
      <c r="ALI154" s="35"/>
      <c r="ALJ154" s="35"/>
      <c r="ALK154" s="35"/>
      <c r="ALL154" s="35"/>
      <c r="ALM154" s="35"/>
      <c r="ALN154" s="35"/>
      <c r="ALO154" s="35"/>
      <c r="ALP154" s="35"/>
      <c r="ALQ154" s="35"/>
      <c r="ALR154" s="35"/>
      <c r="ALS154" s="35"/>
      <c r="ALT154" s="35"/>
      <c r="ALU154" s="35"/>
      <c r="ALV154" s="35"/>
      <c r="ALW154" s="35"/>
      <c r="ALX154" s="35"/>
      <c r="ALY154" s="35"/>
      <c r="ALZ154" s="35"/>
      <c r="AMA154" s="35"/>
      <c r="AMB154" s="35"/>
      <c r="AMC154" s="35"/>
      <c r="AMD154" s="35"/>
      <c r="AME154" s="35"/>
      <c r="AMF154" s="35"/>
      <c r="AMG154" s="35"/>
      <c r="AMH154" s="35"/>
      <c r="AMI154" s="35"/>
      <c r="AMJ154" s="35"/>
      <c r="AMK154" s="35"/>
    </row>
    <row r="155" s="1" customFormat="1" ht="20.1" customHeight="1" spans="1:1025">
      <c r="A155" s="11"/>
      <c r="B155" s="11">
        <v>152</v>
      </c>
      <c r="C155" s="12"/>
      <c r="D155" s="13"/>
      <c r="E155" s="14"/>
      <c r="F155" s="14"/>
      <c r="G155" s="13"/>
      <c r="H155" s="15"/>
      <c r="I155" s="20"/>
      <c r="J155" s="7"/>
      <c r="K155" s="24">
        <v>8.119</v>
      </c>
      <c r="L155" s="22">
        <f>K155/0.003375</f>
        <v>2405.62962962963</v>
      </c>
      <c r="M155" s="25">
        <v>256.6</v>
      </c>
      <c r="N155" s="15">
        <f>M155/22.5</f>
        <v>11.4044444444444</v>
      </c>
      <c r="O155" s="15"/>
      <c r="P155" s="15"/>
      <c r="Q155" s="30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3"/>
      <c r="AG155" s="34"/>
      <c r="AH155" s="34"/>
      <c r="AI155" s="34"/>
      <c r="AJ155" s="34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/>
      <c r="BB155" s="35"/>
      <c r="BC155" s="35"/>
      <c r="BD155" s="35"/>
      <c r="BE155" s="35"/>
      <c r="BF155" s="35"/>
      <c r="BG155" s="35"/>
      <c r="BH155" s="35"/>
      <c r="BI155" s="35"/>
      <c r="BJ155" s="35"/>
      <c r="BK155" s="35"/>
      <c r="BL155" s="35"/>
      <c r="BM155" s="35"/>
      <c r="BN155" s="35"/>
      <c r="BO155" s="35"/>
      <c r="BP155" s="35"/>
      <c r="BQ155" s="35"/>
      <c r="BR155" s="35"/>
      <c r="BS155" s="35"/>
      <c r="BT155" s="35"/>
      <c r="BU155" s="35"/>
      <c r="BV155" s="35"/>
      <c r="BW155" s="35"/>
      <c r="BX155" s="35"/>
      <c r="BY155" s="35"/>
      <c r="BZ155" s="35"/>
      <c r="CA155" s="35"/>
      <c r="CB155" s="35"/>
      <c r="CC155" s="35"/>
      <c r="CD155" s="35"/>
      <c r="CE155" s="35"/>
      <c r="CF155" s="35"/>
      <c r="CG155" s="35"/>
      <c r="CH155" s="35"/>
      <c r="CI155" s="35"/>
      <c r="CJ155" s="35"/>
      <c r="CK155" s="35"/>
      <c r="CL155" s="35"/>
      <c r="CM155" s="35"/>
      <c r="CN155" s="35"/>
      <c r="CO155" s="35"/>
      <c r="CP155" s="35"/>
      <c r="CQ155" s="35"/>
      <c r="CR155" s="35"/>
      <c r="CS155" s="35"/>
      <c r="CT155" s="35"/>
      <c r="CU155" s="35"/>
      <c r="CV155" s="35"/>
      <c r="CW155" s="35"/>
      <c r="CX155" s="35"/>
      <c r="CY155" s="35"/>
      <c r="CZ155" s="35"/>
      <c r="DA155" s="35"/>
      <c r="DB155" s="35"/>
      <c r="DC155" s="35"/>
      <c r="DD155" s="35"/>
      <c r="DE155" s="35"/>
      <c r="DF155" s="35"/>
      <c r="DG155" s="35"/>
      <c r="DH155" s="35"/>
      <c r="DI155" s="35"/>
      <c r="DJ155" s="35"/>
      <c r="DK155" s="35"/>
      <c r="DL155" s="35"/>
      <c r="DM155" s="35"/>
      <c r="DN155" s="35"/>
      <c r="DO155" s="35"/>
      <c r="DP155" s="35"/>
      <c r="DQ155" s="35"/>
      <c r="DR155" s="35"/>
      <c r="DS155" s="35"/>
      <c r="DT155" s="35"/>
      <c r="DU155" s="35"/>
      <c r="DV155" s="35"/>
      <c r="DW155" s="35"/>
      <c r="DX155" s="35"/>
      <c r="DY155" s="35"/>
      <c r="DZ155" s="35"/>
      <c r="EA155" s="35"/>
      <c r="EB155" s="35"/>
      <c r="EC155" s="35"/>
      <c r="ED155" s="35"/>
      <c r="EE155" s="35"/>
      <c r="EF155" s="35"/>
      <c r="EG155" s="35"/>
      <c r="EH155" s="35"/>
      <c r="EI155" s="35"/>
      <c r="EJ155" s="35"/>
      <c r="EK155" s="35"/>
      <c r="EL155" s="35"/>
      <c r="EM155" s="35"/>
      <c r="EN155" s="35"/>
      <c r="EO155" s="35"/>
      <c r="EP155" s="35"/>
      <c r="EQ155" s="35"/>
      <c r="ER155" s="35"/>
      <c r="ES155" s="35"/>
      <c r="ET155" s="35"/>
      <c r="EU155" s="35"/>
      <c r="EV155" s="35"/>
      <c r="EW155" s="35"/>
      <c r="EX155" s="35"/>
      <c r="EY155" s="35"/>
      <c r="EZ155" s="35"/>
      <c r="FA155" s="35"/>
      <c r="FB155" s="35"/>
      <c r="FC155" s="35"/>
      <c r="FD155" s="35"/>
      <c r="FE155" s="35"/>
      <c r="FF155" s="35"/>
      <c r="FG155" s="35"/>
      <c r="FH155" s="35"/>
      <c r="FI155" s="35"/>
      <c r="FJ155" s="35"/>
      <c r="FK155" s="35"/>
      <c r="FL155" s="35"/>
      <c r="FM155" s="35"/>
      <c r="FN155" s="35"/>
      <c r="FO155" s="35"/>
      <c r="FP155" s="35"/>
      <c r="FQ155" s="35"/>
      <c r="FR155" s="35"/>
      <c r="FS155" s="35"/>
      <c r="FT155" s="35"/>
      <c r="FU155" s="35"/>
      <c r="FV155" s="35"/>
      <c r="FW155" s="35"/>
      <c r="FX155" s="35"/>
      <c r="FY155" s="35"/>
      <c r="FZ155" s="35"/>
      <c r="GA155" s="35"/>
      <c r="GB155" s="35"/>
      <c r="GC155" s="35"/>
      <c r="GD155" s="35"/>
      <c r="GE155" s="35"/>
      <c r="GF155" s="35"/>
      <c r="GG155" s="35"/>
      <c r="GH155" s="35"/>
      <c r="GI155" s="35"/>
      <c r="GJ155" s="35"/>
      <c r="GK155" s="35"/>
      <c r="GL155" s="35"/>
      <c r="GM155" s="35"/>
      <c r="GN155" s="35"/>
      <c r="GO155" s="35"/>
      <c r="GP155" s="35"/>
      <c r="GQ155" s="35"/>
      <c r="GR155" s="35"/>
      <c r="GS155" s="35"/>
      <c r="GT155" s="35"/>
      <c r="GU155" s="35"/>
      <c r="GV155" s="35"/>
      <c r="GW155" s="35"/>
      <c r="GX155" s="35"/>
      <c r="GY155" s="35"/>
      <c r="GZ155" s="35"/>
      <c r="HA155" s="35"/>
      <c r="HB155" s="35"/>
      <c r="HC155" s="35"/>
      <c r="HD155" s="35"/>
      <c r="HE155" s="35"/>
      <c r="HF155" s="35"/>
      <c r="HG155" s="35"/>
      <c r="HH155" s="35"/>
      <c r="HI155" s="35"/>
      <c r="HJ155" s="35"/>
      <c r="HK155" s="35"/>
      <c r="HL155" s="35"/>
      <c r="HM155" s="35"/>
      <c r="HN155" s="35"/>
      <c r="HO155" s="35"/>
      <c r="HP155" s="35"/>
      <c r="HQ155" s="35"/>
      <c r="HR155" s="35"/>
      <c r="HS155" s="35"/>
      <c r="HT155" s="35"/>
      <c r="HU155" s="35"/>
      <c r="HV155" s="35"/>
      <c r="HW155" s="35"/>
      <c r="HX155" s="35"/>
      <c r="HY155" s="35"/>
      <c r="HZ155" s="35"/>
      <c r="IA155" s="35"/>
      <c r="IB155" s="35"/>
      <c r="IC155" s="35"/>
      <c r="ID155" s="35"/>
      <c r="IE155" s="35"/>
      <c r="IF155" s="35"/>
      <c r="IG155" s="35"/>
      <c r="IH155" s="35"/>
      <c r="II155" s="35"/>
      <c r="IJ155" s="35"/>
      <c r="IK155" s="35"/>
      <c r="IL155" s="35"/>
      <c r="IM155" s="35"/>
      <c r="IN155" s="35"/>
      <c r="IO155" s="35"/>
      <c r="IP155" s="35"/>
      <c r="IQ155" s="35"/>
      <c r="IR155" s="35"/>
      <c r="IS155" s="35"/>
      <c r="IT155" s="35"/>
      <c r="IU155" s="35"/>
      <c r="IV155" s="35"/>
      <c r="IW155" s="35"/>
      <c r="IX155" s="35"/>
      <c r="IY155" s="35"/>
      <c r="IZ155" s="35"/>
      <c r="JA155" s="35"/>
      <c r="JB155" s="35"/>
      <c r="JC155" s="35"/>
      <c r="JD155" s="35"/>
      <c r="JE155" s="35"/>
      <c r="JF155" s="35"/>
      <c r="JG155" s="35"/>
      <c r="JH155" s="35"/>
      <c r="JI155" s="35"/>
      <c r="JJ155" s="35"/>
      <c r="JK155" s="35"/>
      <c r="JL155" s="35"/>
      <c r="JM155" s="35"/>
      <c r="JN155" s="35"/>
      <c r="JO155" s="35"/>
      <c r="JP155" s="35"/>
      <c r="JQ155" s="35"/>
      <c r="JR155" s="35"/>
      <c r="JS155" s="35"/>
      <c r="JT155" s="35"/>
      <c r="JU155" s="35"/>
      <c r="JV155" s="35"/>
      <c r="JW155" s="35"/>
      <c r="JX155" s="35"/>
      <c r="JY155" s="35"/>
      <c r="JZ155" s="35"/>
      <c r="KA155" s="35"/>
      <c r="KB155" s="35"/>
      <c r="KC155" s="35"/>
      <c r="KD155" s="35"/>
      <c r="KE155" s="35"/>
      <c r="KF155" s="35"/>
      <c r="KG155" s="35"/>
      <c r="KH155" s="35"/>
      <c r="KI155" s="35"/>
      <c r="KJ155" s="35"/>
      <c r="KK155" s="35"/>
      <c r="KL155" s="35"/>
      <c r="KM155" s="35"/>
      <c r="KN155" s="35"/>
      <c r="KO155" s="35"/>
      <c r="KP155" s="35"/>
      <c r="KQ155" s="35"/>
      <c r="KR155" s="35"/>
      <c r="KS155" s="35"/>
      <c r="KT155" s="35"/>
      <c r="KU155" s="35"/>
      <c r="KV155" s="35"/>
      <c r="KW155" s="35"/>
      <c r="KX155" s="35"/>
      <c r="KY155" s="35"/>
      <c r="KZ155" s="35"/>
      <c r="LA155" s="35"/>
      <c r="LB155" s="35"/>
      <c r="LC155" s="35"/>
      <c r="LD155" s="35"/>
      <c r="LE155" s="35"/>
      <c r="LF155" s="35"/>
      <c r="LG155" s="35"/>
      <c r="LH155" s="35"/>
      <c r="LI155" s="35"/>
      <c r="LJ155" s="35"/>
      <c r="LK155" s="35"/>
      <c r="LL155" s="35"/>
      <c r="LM155" s="35"/>
      <c r="LN155" s="35"/>
      <c r="LO155" s="35"/>
      <c r="LP155" s="35"/>
      <c r="LQ155" s="35"/>
      <c r="LR155" s="35"/>
      <c r="LS155" s="35"/>
      <c r="LT155" s="35"/>
      <c r="LU155" s="35"/>
      <c r="LV155" s="35"/>
      <c r="LW155" s="35"/>
      <c r="LX155" s="35"/>
      <c r="LY155" s="35"/>
      <c r="LZ155" s="35"/>
      <c r="MA155" s="35"/>
      <c r="MB155" s="35"/>
      <c r="MC155" s="35"/>
      <c r="MD155" s="35"/>
      <c r="ME155" s="35"/>
      <c r="MF155" s="35"/>
      <c r="MG155" s="35"/>
      <c r="MH155" s="35"/>
      <c r="MI155" s="35"/>
      <c r="MJ155" s="35"/>
      <c r="MK155" s="35"/>
      <c r="ML155" s="35"/>
      <c r="MM155" s="35"/>
      <c r="MN155" s="35"/>
      <c r="MO155" s="35"/>
      <c r="MP155" s="35"/>
      <c r="MQ155" s="35"/>
      <c r="MR155" s="35"/>
      <c r="MS155" s="35"/>
      <c r="MT155" s="35"/>
      <c r="MU155" s="35"/>
      <c r="MV155" s="35"/>
      <c r="MW155" s="35"/>
      <c r="MX155" s="35"/>
      <c r="MY155" s="35"/>
      <c r="MZ155" s="35"/>
      <c r="NA155" s="35"/>
      <c r="NB155" s="35"/>
      <c r="NC155" s="35"/>
      <c r="ND155" s="35"/>
      <c r="NE155" s="35"/>
      <c r="NF155" s="35"/>
      <c r="NG155" s="35"/>
      <c r="NH155" s="35"/>
      <c r="NI155" s="35"/>
      <c r="NJ155" s="35"/>
      <c r="NK155" s="35"/>
      <c r="NL155" s="35"/>
      <c r="NM155" s="35"/>
      <c r="NN155" s="35"/>
      <c r="NO155" s="35"/>
      <c r="NP155" s="35"/>
      <c r="NQ155" s="35"/>
      <c r="NR155" s="35"/>
      <c r="NS155" s="35"/>
      <c r="NT155" s="35"/>
      <c r="NU155" s="35"/>
      <c r="NV155" s="35"/>
      <c r="NW155" s="35"/>
      <c r="NX155" s="35"/>
      <c r="NY155" s="35"/>
      <c r="NZ155" s="35"/>
      <c r="OA155" s="35"/>
      <c r="OB155" s="35"/>
      <c r="OC155" s="35"/>
      <c r="OD155" s="35"/>
      <c r="OE155" s="35"/>
      <c r="OF155" s="35"/>
      <c r="OG155" s="35"/>
      <c r="OH155" s="35"/>
      <c r="OI155" s="35"/>
      <c r="OJ155" s="35"/>
      <c r="OK155" s="35"/>
      <c r="OL155" s="35"/>
      <c r="OM155" s="35"/>
      <c r="ON155" s="35"/>
      <c r="OO155" s="35"/>
      <c r="OP155" s="35"/>
      <c r="OQ155" s="35"/>
      <c r="OR155" s="35"/>
      <c r="OS155" s="35"/>
      <c r="OT155" s="35"/>
      <c r="OU155" s="35"/>
      <c r="OV155" s="35"/>
      <c r="OW155" s="35"/>
      <c r="OX155" s="35"/>
      <c r="OY155" s="35"/>
      <c r="OZ155" s="35"/>
      <c r="PA155" s="35"/>
      <c r="PB155" s="35"/>
      <c r="PC155" s="35"/>
      <c r="PD155" s="35"/>
      <c r="PE155" s="35"/>
      <c r="PF155" s="35"/>
      <c r="PG155" s="35"/>
      <c r="PH155" s="35"/>
      <c r="PI155" s="35"/>
      <c r="PJ155" s="35"/>
      <c r="PK155" s="35"/>
      <c r="PL155" s="35"/>
      <c r="PM155" s="35"/>
      <c r="PN155" s="35"/>
      <c r="PO155" s="35"/>
      <c r="PP155" s="35"/>
      <c r="PQ155" s="35"/>
      <c r="PR155" s="35"/>
      <c r="PS155" s="35"/>
      <c r="PT155" s="35"/>
      <c r="PU155" s="35"/>
      <c r="PV155" s="35"/>
      <c r="PW155" s="35"/>
      <c r="PX155" s="35"/>
      <c r="PY155" s="35"/>
      <c r="PZ155" s="35"/>
      <c r="QA155" s="35"/>
      <c r="QB155" s="35"/>
      <c r="QC155" s="35"/>
      <c r="QD155" s="35"/>
      <c r="QE155" s="35"/>
      <c r="QF155" s="35"/>
      <c r="QG155" s="35"/>
      <c r="QH155" s="35"/>
      <c r="QI155" s="35"/>
      <c r="QJ155" s="35"/>
      <c r="QK155" s="35"/>
      <c r="QL155" s="35"/>
      <c r="QM155" s="35"/>
      <c r="QN155" s="35"/>
      <c r="QO155" s="35"/>
      <c r="QP155" s="35"/>
      <c r="QQ155" s="35"/>
      <c r="QR155" s="35"/>
      <c r="QS155" s="35"/>
      <c r="QT155" s="35"/>
      <c r="QU155" s="35"/>
      <c r="QV155" s="35"/>
      <c r="QW155" s="35"/>
      <c r="QX155" s="35"/>
      <c r="QY155" s="35"/>
      <c r="QZ155" s="35"/>
      <c r="RA155" s="35"/>
      <c r="RB155" s="35"/>
      <c r="RC155" s="35"/>
      <c r="RD155" s="35"/>
      <c r="RE155" s="35"/>
      <c r="RF155" s="35"/>
      <c r="RG155" s="35"/>
      <c r="RH155" s="35"/>
      <c r="RI155" s="35"/>
      <c r="RJ155" s="35"/>
      <c r="RK155" s="35"/>
      <c r="RL155" s="35"/>
      <c r="RM155" s="35"/>
      <c r="RN155" s="35"/>
      <c r="RO155" s="35"/>
      <c r="RP155" s="35"/>
      <c r="RQ155" s="35"/>
      <c r="RR155" s="35"/>
      <c r="RS155" s="35"/>
      <c r="RT155" s="35"/>
      <c r="RU155" s="35"/>
      <c r="RV155" s="35"/>
      <c r="RW155" s="35"/>
      <c r="RX155" s="35"/>
      <c r="RY155" s="35"/>
      <c r="RZ155" s="35"/>
      <c r="SA155" s="35"/>
      <c r="SB155" s="35"/>
      <c r="SC155" s="35"/>
      <c r="SD155" s="35"/>
      <c r="SE155" s="35"/>
      <c r="SF155" s="35"/>
      <c r="SG155" s="35"/>
      <c r="SH155" s="35"/>
      <c r="SI155" s="35"/>
      <c r="SJ155" s="35"/>
      <c r="SK155" s="35"/>
      <c r="SL155" s="35"/>
      <c r="SM155" s="35"/>
      <c r="SN155" s="35"/>
      <c r="SO155" s="35"/>
      <c r="SP155" s="35"/>
      <c r="SQ155" s="35"/>
      <c r="SR155" s="35"/>
      <c r="SS155" s="35"/>
      <c r="ST155" s="35"/>
      <c r="SU155" s="35"/>
      <c r="SV155" s="35"/>
      <c r="SW155" s="35"/>
      <c r="SX155" s="35"/>
      <c r="SY155" s="35"/>
      <c r="SZ155" s="35"/>
      <c r="TA155" s="35"/>
      <c r="TB155" s="35"/>
      <c r="TC155" s="35"/>
      <c r="TD155" s="35"/>
      <c r="TE155" s="35"/>
      <c r="TF155" s="35"/>
      <c r="TG155" s="35"/>
      <c r="TH155" s="35"/>
      <c r="TI155" s="35"/>
      <c r="TJ155" s="35"/>
      <c r="TK155" s="35"/>
      <c r="TL155" s="35"/>
      <c r="TM155" s="35"/>
      <c r="TN155" s="35"/>
      <c r="TO155" s="35"/>
      <c r="TP155" s="35"/>
      <c r="TQ155" s="35"/>
      <c r="TR155" s="35"/>
      <c r="TS155" s="35"/>
      <c r="TT155" s="35"/>
      <c r="TU155" s="35"/>
      <c r="TV155" s="35"/>
      <c r="TW155" s="35"/>
      <c r="TX155" s="35"/>
      <c r="TY155" s="35"/>
      <c r="TZ155" s="35"/>
      <c r="UA155" s="35"/>
      <c r="UB155" s="35"/>
      <c r="UC155" s="35"/>
      <c r="UD155" s="35"/>
      <c r="UE155" s="35"/>
      <c r="UF155" s="35"/>
      <c r="UG155" s="35"/>
      <c r="UH155" s="35"/>
      <c r="UI155" s="35"/>
      <c r="UJ155" s="35"/>
      <c r="UK155" s="35"/>
      <c r="UL155" s="35"/>
      <c r="UM155" s="35"/>
      <c r="UN155" s="35"/>
      <c r="UO155" s="35"/>
      <c r="UP155" s="35"/>
      <c r="UQ155" s="35"/>
      <c r="UR155" s="35"/>
      <c r="US155" s="35"/>
      <c r="UT155" s="35"/>
      <c r="UU155" s="35"/>
      <c r="UV155" s="35"/>
      <c r="UW155" s="35"/>
      <c r="UX155" s="35"/>
      <c r="UY155" s="35"/>
      <c r="UZ155" s="35"/>
      <c r="VA155" s="35"/>
      <c r="VB155" s="35"/>
      <c r="VC155" s="35"/>
      <c r="VD155" s="35"/>
      <c r="VE155" s="35"/>
      <c r="VF155" s="35"/>
      <c r="VG155" s="35"/>
      <c r="VH155" s="35"/>
      <c r="VI155" s="35"/>
      <c r="VJ155" s="35"/>
      <c r="VK155" s="35"/>
      <c r="VL155" s="35"/>
      <c r="VM155" s="35"/>
      <c r="VN155" s="35"/>
      <c r="VO155" s="35"/>
      <c r="VP155" s="35"/>
      <c r="VQ155" s="35"/>
      <c r="VR155" s="35"/>
      <c r="VS155" s="35"/>
      <c r="VT155" s="35"/>
      <c r="VU155" s="35"/>
      <c r="VV155" s="35"/>
      <c r="VW155" s="35"/>
      <c r="VX155" s="35"/>
      <c r="VY155" s="35"/>
      <c r="VZ155" s="35"/>
      <c r="WA155" s="35"/>
      <c r="WB155" s="35"/>
      <c r="WC155" s="35"/>
      <c r="WD155" s="35"/>
      <c r="WE155" s="35"/>
      <c r="WF155" s="35"/>
      <c r="WG155" s="35"/>
      <c r="WH155" s="35"/>
      <c r="WI155" s="35"/>
      <c r="WJ155" s="35"/>
      <c r="WK155" s="35"/>
      <c r="WL155" s="35"/>
      <c r="WM155" s="35"/>
      <c r="WN155" s="35"/>
      <c r="WO155" s="35"/>
      <c r="WP155" s="35"/>
      <c r="WQ155" s="35"/>
      <c r="WR155" s="35"/>
      <c r="WS155" s="35"/>
      <c r="WT155" s="35"/>
      <c r="WU155" s="35"/>
      <c r="WV155" s="35"/>
      <c r="WW155" s="35"/>
      <c r="WX155" s="35"/>
      <c r="WY155" s="35"/>
      <c r="WZ155" s="35"/>
      <c r="XA155" s="35"/>
      <c r="XB155" s="35"/>
      <c r="XC155" s="35"/>
      <c r="XD155" s="35"/>
      <c r="XE155" s="35"/>
      <c r="XF155" s="35"/>
      <c r="XG155" s="35"/>
      <c r="XH155" s="35"/>
      <c r="XI155" s="35"/>
      <c r="XJ155" s="35"/>
      <c r="XK155" s="35"/>
      <c r="XL155" s="35"/>
      <c r="XM155" s="35"/>
      <c r="XN155" s="35"/>
      <c r="XO155" s="35"/>
      <c r="XP155" s="35"/>
      <c r="XQ155" s="35"/>
      <c r="XR155" s="35"/>
      <c r="XS155" s="35"/>
      <c r="XT155" s="35"/>
      <c r="XU155" s="35"/>
      <c r="XV155" s="35"/>
      <c r="XW155" s="35"/>
      <c r="XX155" s="35"/>
      <c r="XY155" s="35"/>
      <c r="XZ155" s="35"/>
      <c r="YA155" s="35"/>
      <c r="YB155" s="35"/>
      <c r="YC155" s="35"/>
      <c r="YD155" s="35"/>
      <c r="YE155" s="35"/>
      <c r="YF155" s="35"/>
      <c r="YG155" s="35"/>
      <c r="YH155" s="35"/>
      <c r="YI155" s="35"/>
      <c r="YJ155" s="35"/>
      <c r="YK155" s="35"/>
      <c r="YL155" s="35"/>
      <c r="YM155" s="35"/>
      <c r="YN155" s="35"/>
      <c r="YO155" s="35"/>
      <c r="YP155" s="35"/>
      <c r="YQ155" s="35"/>
      <c r="YR155" s="35"/>
      <c r="YS155" s="35"/>
      <c r="YT155" s="35"/>
      <c r="YU155" s="35"/>
      <c r="YV155" s="35"/>
      <c r="YW155" s="35"/>
      <c r="YX155" s="35"/>
      <c r="YY155" s="35"/>
      <c r="YZ155" s="35"/>
      <c r="ZA155" s="35"/>
      <c r="ZB155" s="35"/>
      <c r="ZC155" s="35"/>
      <c r="ZD155" s="35"/>
      <c r="ZE155" s="35"/>
      <c r="ZF155" s="35"/>
      <c r="ZG155" s="35"/>
      <c r="ZH155" s="35"/>
      <c r="ZI155" s="35"/>
      <c r="ZJ155" s="35"/>
      <c r="ZK155" s="35"/>
      <c r="ZL155" s="35"/>
      <c r="ZM155" s="35"/>
      <c r="ZN155" s="35"/>
      <c r="ZO155" s="35"/>
      <c r="ZP155" s="35"/>
      <c r="ZQ155" s="35"/>
      <c r="ZR155" s="35"/>
      <c r="ZS155" s="35"/>
      <c r="ZT155" s="35"/>
      <c r="ZU155" s="35"/>
      <c r="ZV155" s="35"/>
      <c r="ZW155" s="35"/>
      <c r="ZX155" s="35"/>
      <c r="ZY155" s="35"/>
      <c r="ZZ155" s="35"/>
      <c r="AAA155" s="35"/>
      <c r="AAB155" s="35"/>
      <c r="AAC155" s="35"/>
      <c r="AAD155" s="35"/>
      <c r="AAE155" s="35"/>
      <c r="AAF155" s="35"/>
      <c r="AAG155" s="35"/>
      <c r="AAH155" s="35"/>
      <c r="AAI155" s="35"/>
      <c r="AAJ155" s="35"/>
      <c r="AAK155" s="35"/>
      <c r="AAL155" s="35"/>
      <c r="AAM155" s="35"/>
      <c r="AAN155" s="35"/>
      <c r="AAO155" s="35"/>
      <c r="AAP155" s="35"/>
      <c r="AAQ155" s="35"/>
      <c r="AAR155" s="35"/>
      <c r="AAS155" s="35"/>
      <c r="AAT155" s="35"/>
      <c r="AAU155" s="35"/>
      <c r="AAV155" s="35"/>
      <c r="AAW155" s="35"/>
      <c r="AAX155" s="35"/>
      <c r="AAY155" s="35"/>
      <c r="AAZ155" s="35"/>
      <c r="ABA155" s="35"/>
      <c r="ABB155" s="35"/>
      <c r="ABC155" s="35"/>
      <c r="ABD155" s="35"/>
      <c r="ABE155" s="35"/>
      <c r="ABF155" s="35"/>
      <c r="ABG155" s="35"/>
      <c r="ABH155" s="35"/>
      <c r="ABI155" s="35"/>
      <c r="ABJ155" s="35"/>
      <c r="ABK155" s="35"/>
      <c r="ABL155" s="35"/>
      <c r="ABM155" s="35"/>
      <c r="ABN155" s="35"/>
      <c r="ABO155" s="35"/>
      <c r="ABP155" s="35"/>
      <c r="ABQ155" s="35"/>
      <c r="ABR155" s="35"/>
      <c r="ABS155" s="35"/>
      <c r="ABT155" s="35"/>
      <c r="ABU155" s="35"/>
      <c r="ABV155" s="35"/>
      <c r="ABW155" s="35"/>
      <c r="ABX155" s="35"/>
      <c r="ABY155" s="35"/>
      <c r="ABZ155" s="35"/>
      <c r="ACA155" s="35"/>
      <c r="ACB155" s="35"/>
      <c r="ACC155" s="35"/>
      <c r="ACD155" s="35"/>
      <c r="ACE155" s="35"/>
      <c r="ACF155" s="35"/>
      <c r="ACG155" s="35"/>
      <c r="ACH155" s="35"/>
      <c r="ACI155" s="35"/>
      <c r="ACJ155" s="35"/>
      <c r="ACK155" s="35"/>
      <c r="ACL155" s="35"/>
      <c r="ACM155" s="35"/>
      <c r="ACN155" s="35"/>
      <c r="ACO155" s="35"/>
      <c r="ACP155" s="35"/>
      <c r="ACQ155" s="35"/>
      <c r="ACR155" s="35"/>
      <c r="ACS155" s="35"/>
      <c r="ACT155" s="35"/>
      <c r="ACU155" s="35"/>
      <c r="ACV155" s="35"/>
      <c r="ACW155" s="35"/>
      <c r="ACX155" s="35"/>
      <c r="ACY155" s="35"/>
      <c r="ACZ155" s="35"/>
      <c r="ADA155" s="35"/>
      <c r="ADB155" s="35"/>
      <c r="ADC155" s="35"/>
      <c r="ADD155" s="35"/>
      <c r="ADE155" s="35"/>
      <c r="ADF155" s="35"/>
      <c r="ADG155" s="35"/>
      <c r="ADH155" s="35"/>
      <c r="ADI155" s="35"/>
      <c r="ADJ155" s="35"/>
      <c r="ADK155" s="35"/>
      <c r="ADL155" s="35"/>
      <c r="ADM155" s="35"/>
      <c r="ADN155" s="35"/>
      <c r="ADO155" s="35"/>
      <c r="ADP155" s="35"/>
      <c r="ADQ155" s="35"/>
      <c r="ADR155" s="35"/>
      <c r="ADS155" s="35"/>
      <c r="ADT155" s="35"/>
      <c r="ADU155" s="35"/>
      <c r="ADV155" s="35"/>
      <c r="ADW155" s="35"/>
      <c r="ADX155" s="35"/>
      <c r="ADY155" s="35"/>
      <c r="ADZ155" s="35"/>
      <c r="AEA155" s="35"/>
      <c r="AEB155" s="35"/>
      <c r="AEC155" s="35"/>
      <c r="AED155" s="35"/>
      <c r="AEE155" s="35"/>
      <c r="AEF155" s="35"/>
      <c r="AEG155" s="35"/>
      <c r="AEH155" s="35"/>
      <c r="AEI155" s="35"/>
      <c r="AEJ155" s="35"/>
      <c r="AEK155" s="35"/>
      <c r="AEL155" s="35"/>
      <c r="AEM155" s="35"/>
      <c r="AEN155" s="35"/>
      <c r="AEO155" s="35"/>
      <c r="AEP155" s="35"/>
      <c r="AEQ155" s="35"/>
      <c r="AER155" s="35"/>
      <c r="AES155" s="35"/>
      <c r="AET155" s="35"/>
      <c r="AEU155" s="35"/>
      <c r="AEV155" s="35"/>
      <c r="AEW155" s="35"/>
      <c r="AEX155" s="35"/>
      <c r="AEY155" s="35"/>
      <c r="AEZ155" s="35"/>
      <c r="AFA155" s="35"/>
      <c r="AFB155" s="35"/>
      <c r="AFC155" s="35"/>
      <c r="AFD155" s="35"/>
      <c r="AFE155" s="35"/>
      <c r="AFF155" s="35"/>
      <c r="AFG155" s="35"/>
      <c r="AFH155" s="35"/>
      <c r="AFI155" s="35"/>
      <c r="AFJ155" s="35"/>
      <c r="AFK155" s="35"/>
      <c r="AFL155" s="35"/>
      <c r="AFM155" s="35"/>
      <c r="AFN155" s="35"/>
      <c r="AFO155" s="35"/>
      <c r="AFP155" s="35"/>
      <c r="AFQ155" s="35"/>
      <c r="AFR155" s="35"/>
      <c r="AFS155" s="35"/>
      <c r="AFT155" s="35"/>
      <c r="AFU155" s="35"/>
      <c r="AFV155" s="35"/>
      <c r="AFW155" s="35"/>
      <c r="AFX155" s="35"/>
      <c r="AFY155" s="35"/>
      <c r="AFZ155" s="35"/>
      <c r="AGA155" s="35"/>
      <c r="AGB155" s="35"/>
      <c r="AGC155" s="35"/>
      <c r="AGD155" s="35"/>
      <c r="AGE155" s="35"/>
      <c r="AGF155" s="35"/>
      <c r="AGG155" s="35"/>
      <c r="AGH155" s="35"/>
      <c r="AGI155" s="35"/>
      <c r="AGJ155" s="35"/>
      <c r="AGK155" s="35"/>
      <c r="AGL155" s="35"/>
      <c r="AGM155" s="35"/>
      <c r="AGN155" s="35"/>
      <c r="AGO155" s="35"/>
      <c r="AGP155" s="35"/>
      <c r="AGQ155" s="35"/>
      <c r="AGR155" s="35"/>
      <c r="AGS155" s="35"/>
      <c r="AGT155" s="35"/>
      <c r="AGU155" s="35"/>
      <c r="AGV155" s="35"/>
      <c r="AGW155" s="35"/>
      <c r="AGX155" s="35"/>
      <c r="AGY155" s="35"/>
      <c r="AGZ155" s="35"/>
      <c r="AHA155" s="35"/>
      <c r="AHB155" s="35"/>
      <c r="AHC155" s="35"/>
      <c r="AHD155" s="35"/>
      <c r="AHE155" s="35"/>
      <c r="AHF155" s="35"/>
      <c r="AHG155" s="35"/>
      <c r="AHH155" s="35"/>
      <c r="AHI155" s="35"/>
      <c r="AHJ155" s="35"/>
      <c r="AHK155" s="35"/>
      <c r="AHL155" s="35"/>
      <c r="AHM155" s="35"/>
      <c r="AHN155" s="35"/>
      <c r="AHO155" s="35"/>
      <c r="AHP155" s="35"/>
      <c r="AHQ155" s="35"/>
      <c r="AHR155" s="35"/>
      <c r="AHS155" s="35"/>
      <c r="AHT155" s="35"/>
      <c r="AHU155" s="35"/>
      <c r="AHV155" s="35"/>
      <c r="AHW155" s="35"/>
      <c r="AHX155" s="35"/>
      <c r="AHY155" s="35"/>
      <c r="AHZ155" s="35"/>
      <c r="AIA155" s="35"/>
      <c r="AIB155" s="35"/>
      <c r="AIC155" s="35"/>
      <c r="AID155" s="35"/>
      <c r="AIE155" s="35"/>
      <c r="AIF155" s="35"/>
      <c r="AIG155" s="35"/>
      <c r="AIH155" s="35"/>
      <c r="AII155" s="35"/>
      <c r="AIJ155" s="35"/>
      <c r="AIK155" s="35"/>
      <c r="AIL155" s="35"/>
      <c r="AIM155" s="35"/>
      <c r="AIN155" s="35"/>
      <c r="AIO155" s="35"/>
      <c r="AIP155" s="35"/>
      <c r="AIQ155" s="35"/>
      <c r="AIR155" s="35"/>
      <c r="AIS155" s="35"/>
      <c r="AIT155" s="35"/>
      <c r="AIU155" s="35"/>
      <c r="AIV155" s="35"/>
      <c r="AIW155" s="35"/>
      <c r="AIX155" s="35"/>
      <c r="AIY155" s="35"/>
      <c r="AIZ155" s="35"/>
      <c r="AJA155" s="35"/>
      <c r="AJB155" s="35"/>
      <c r="AJC155" s="35"/>
      <c r="AJD155" s="35"/>
      <c r="AJE155" s="35"/>
      <c r="AJF155" s="35"/>
      <c r="AJG155" s="35"/>
      <c r="AJH155" s="35"/>
      <c r="AJI155" s="35"/>
      <c r="AJJ155" s="35"/>
      <c r="AJK155" s="35"/>
      <c r="AJL155" s="35"/>
      <c r="AJM155" s="35"/>
      <c r="AJN155" s="35"/>
      <c r="AJO155" s="35"/>
      <c r="AJP155" s="35"/>
      <c r="AJQ155" s="35"/>
      <c r="AJR155" s="35"/>
      <c r="AJS155" s="35"/>
      <c r="AJT155" s="35"/>
      <c r="AJU155" s="35"/>
      <c r="AJV155" s="35"/>
      <c r="AJW155" s="35"/>
      <c r="AJX155" s="35"/>
      <c r="AJY155" s="35"/>
      <c r="AJZ155" s="35"/>
      <c r="AKA155" s="35"/>
      <c r="AKB155" s="35"/>
      <c r="AKC155" s="35"/>
      <c r="AKD155" s="35"/>
      <c r="AKE155" s="35"/>
      <c r="AKF155" s="35"/>
      <c r="AKG155" s="35"/>
      <c r="AKH155" s="35"/>
      <c r="AKI155" s="35"/>
      <c r="AKJ155" s="35"/>
      <c r="AKK155" s="35"/>
      <c r="AKL155" s="35"/>
      <c r="AKM155" s="35"/>
      <c r="AKN155" s="35"/>
      <c r="AKO155" s="35"/>
      <c r="AKP155" s="35"/>
      <c r="AKQ155" s="35"/>
      <c r="AKR155" s="35"/>
      <c r="AKS155" s="35"/>
      <c r="AKT155" s="35"/>
      <c r="AKU155" s="35"/>
      <c r="AKV155" s="35"/>
      <c r="AKW155" s="35"/>
      <c r="AKX155" s="35"/>
      <c r="AKY155" s="35"/>
      <c r="AKZ155" s="35"/>
      <c r="ALA155" s="35"/>
      <c r="ALB155" s="35"/>
      <c r="ALC155" s="35"/>
      <c r="ALD155" s="35"/>
      <c r="ALE155" s="35"/>
      <c r="ALF155" s="35"/>
      <c r="ALG155" s="35"/>
      <c r="ALH155" s="35"/>
      <c r="ALI155" s="35"/>
      <c r="ALJ155" s="35"/>
      <c r="ALK155" s="35"/>
      <c r="ALL155" s="35"/>
      <c r="ALM155" s="35"/>
      <c r="ALN155" s="35"/>
      <c r="ALO155" s="35"/>
      <c r="ALP155" s="35"/>
      <c r="ALQ155" s="35"/>
      <c r="ALR155" s="35"/>
      <c r="ALS155" s="35"/>
      <c r="ALT155" s="35"/>
      <c r="ALU155" s="35"/>
      <c r="ALV155" s="35"/>
      <c r="ALW155" s="35"/>
      <c r="ALX155" s="35"/>
      <c r="ALY155" s="35"/>
      <c r="ALZ155" s="35"/>
      <c r="AMA155" s="35"/>
      <c r="AMB155" s="35"/>
      <c r="AMC155" s="35"/>
      <c r="AMD155" s="35"/>
      <c r="AME155" s="35"/>
      <c r="AMF155" s="35"/>
      <c r="AMG155" s="35"/>
      <c r="AMH155" s="35"/>
      <c r="AMI155" s="35"/>
      <c r="AMJ155" s="35"/>
      <c r="AMK155" s="35"/>
    </row>
    <row r="156" s="1" customFormat="1" ht="20.1" customHeight="1" spans="1:1025">
      <c r="A156" s="11"/>
      <c r="B156" s="11">
        <v>153</v>
      </c>
      <c r="C156" s="12"/>
      <c r="D156" s="13"/>
      <c r="E156" s="14"/>
      <c r="F156" s="14"/>
      <c r="G156" s="13"/>
      <c r="H156" s="15"/>
      <c r="I156" s="20"/>
      <c r="J156" s="7"/>
      <c r="K156" s="24">
        <v>8.205</v>
      </c>
      <c r="L156" s="22">
        <f>K156/0.003375</f>
        <v>2431.11111111111</v>
      </c>
      <c r="M156" s="25">
        <v>249.8</v>
      </c>
      <c r="N156" s="15">
        <f>M156/22.5</f>
        <v>11.1022222222222</v>
      </c>
      <c r="O156" s="15"/>
      <c r="P156" s="15"/>
      <c r="Q156" s="30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3"/>
      <c r="AG156" s="34"/>
      <c r="AH156" s="34"/>
      <c r="AI156" s="34"/>
      <c r="AJ156" s="34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  <c r="BA156" s="35"/>
      <c r="BB156" s="35"/>
      <c r="BC156" s="35"/>
      <c r="BD156" s="35"/>
      <c r="BE156" s="35"/>
      <c r="BF156" s="35"/>
      <c r="BG156" s="35"/>
      <c r="BH156" s="35"/>
      <c r="BI156" s="35"/>
      <c r="BJ156" s="35"/>
      <c r="BK156" s="35"/>
      <c r="BL156" s="35"/>
      <c r="BM156" s="35"/>
      <c r="BN156" s="35"/>
      <c r="BO156" s="35"/>
      <c r="BP156" s="35"/>
      <c r="BQ156" s="35"/>
      <c r="BR156" s="35"/>
      <c r="BS156" s="35"/>
      <c r="BT156" s="35"/>
      <c r="BU156" s="35"/>
      <c r="BV156" s="35"/>
      <c r="BW156" s="35"/>
      <c r="BX156" s="35"/>
      <c r="BY156" s="35"/>
      <c r="BZ156" s="35"/>
      <c r="CA156" s="35"/>
      <c r="CB156" s="35"/>
      <c r="CC156" s="35"/>
      <c r="CD156" s="35"/>
      <c r="CE156" s="35"/>
      <c r="CF156" s="35"/>
      <c r="CG156" s="35"/>
      <c r="CH156" s="35"/>
      <c r="CI156" s="35"/>
      <c r="CJ156" s="35"/>
      <c r="CK156" s="35"/>
      <c r="CL156" s="35"/>
      <c r="CM156" s="35"/>
      <c r="CN156" s="35"/>
      <c r="CO156" s="35"/>
      <c r="CP156" s="35"/>
      <c r="CQ156" s="35"/>
      <c r="CR156" s="35"/>
      <c r="CS156" s="35"/>
      <c r="CT156" s="35"/>
      <c r="CU156" s="35"/>
      <c r="CV156" s="35"/>
      <c r="CW156" s="35"/>
      <c r="CX156" s="35"/>
      <c r="CY156" s="35"/>
      <c r="CZ156" s="35"/>
      <c r="DA156" s="35"/>
      <c r="DB156" s="35"/>
      <c r="DC156" s="35"/>
      <c r="DD156" s="35"/>
      <c r="DE156" s="35"/>
      <c r="DF156" s="35"/>
      <c r="DG156" s="35"/>
      <c r="DH156" s="35"/>
      <c r="DI156" s="35"/>
      <c r="DJ156" s="35"/>
      <c r="DK156" s="35"/>
      <c r="DL156" s="35"/>
      <c r="DM156" s="35"/>
      <c r="DN156" s="35"/>
      <c r="DO156" s="35"/>
      <c r="DP156" s="35"/>
      <c r="DQ156" s="35"/>
      <c r="DR156" s="35"/>
      <c r="DS156" s="35"/>
      <c r="DT156" s="35"/>
      <c r="DU156" s="35"/>
      <c r="DV156" s="35"/>
      <c r="DW156" s="35"/>
      <c r="DX156" s="35"/>
      <c r="DY156" s="35"/>
      <c r="DZ156" s="35"/>
      <c r="EA156" s="35"/>
      <c r="EB156" s="35"/>
      <c r="EC156" s="35"/>
      <c r="ED156" s="35"/>
      <c r="EE156" s="35"/>
      <c r="EF156" s="35"/>
      <c r="EG156" s="35"/>
      <c r="EH156" s="35"/>
      <c r="EI156" s="35"/>
      <c r="EJ156" s="35"/>
      <c r="EK156" s="35"/>
      <c r="EL156" s="35"/>
      <c r="EM156" s="35"/>
      <c r="EN156" s="35"/>
      <c r="EO156" s="35"/>
      <c r="EP156" s="35"/>
      <c r="EQ156" s="35"/>
      <c r="ER156" s="35"/>
      <c r="ES156" s="35"/>
      <c r="ET156" s="35"/>
      <c r="EU156" s="35"/>
      <c r="EV156" s="35"/>
      <c r="EW156" s="35"/>
      <c r="EX156" s="35"/>
      <c r="EY156" s="35"/>
      <c r="EZ156" s="35"/>
      <c r="FA156" s="35"/>
      <c r="FB156" s="35"/>
      <c r="FC156" s="35"/>
      <c r="FD156" s="35"/>
      <c r="FE156" s="35"/>
      <c r="FF156" s="35"/>
      <c r="FG156" s="35"/>
      <c r="FH156" s="35"/>
      <c r="FI156" s="35"/>
      <c r="FJ156" s="35"/>
      <c r="FK156" s="35"/>
      <c r="FL156" s="35"/>
      <c r="FM156" s="35"/>
      <c r="FN156" s="35"/>
      <c r="FO156" s="35"/>
      <c r="FP156" s="35"/>
      <c r="FQ156" s="35"/>
      <c r="FR156" s="35"/>
      <c r="FS156" s="35"/>
      <c r="FT156" s="35"/>
      <c r="FU156" s="35"/>
      <c r="FV156" s="35"/>
      <c r="FW156" s="35"/>
      <c r="FX156" s="35"/>
      <c r="FY156" s="35"/>
      <c r="FZ156" s="35"/>
      <c r="GA156" s="35"/>
      <c r="GB156" s="35"/>
      <c r="GC156" s="35"/>
      <c r="GD156" s="35"/>
      <c r="GE156" s="35"/>
      <c r="GF156" s="35"/>
      <c r="GG156" s="35"/>
      <c r="GH156" s="35"/>
      <c r="GI156" s="35"/>
      <c r="GJ156" s="35"/>
      <c r="GK156" s="35"/>
      <c r="GL156" s="35"/>
      <c r="GM156" s="35"/>
      <c r="GN156" s="35"/>
      <c r="GO156" s="35"/>
      <c r="GP156" s="35"/>
      <c r="GQ156" s="35"/>
      <c r="GR156" s="35"/>
      <c r="GS156" s="35"/>
      <c r="GT156" s="35"/>
      <c r="GU156" s="35"/>
      <c r="GV156" s="35"/>
      <c r="GW156" s="35"/>
      <c r="GX156" s="35"/>
      <c r="GY156" s="35"/>
      <c r="GZ156" s="35"/>
      <c r="HA156" s="35"/>
      <c r="HB156" s="35"/>
      <c r="HC156" s="35"/>
      <c r="HD156" s="35"/>
      <c r="HE156" s="35"/>
      <c r="HF156" s="35"/>
      <c r="HG156" s="35"/>
      <c r="HH156" s="35"/>
      <c r="HI156" s="35"/>
      <c r="HJ156" s="35"/>
      <c r="HK156" s="35"/>
      <c r="HL156" s="35"/>
      <c r="HM156" s="35"/>
      <c r="HN156" s="35"/>
      <c r="HO156" s="35"/>
      <c r="HP156" s="35"/>
      <c r="HQ156" s="35"/>
      <c r="HR156" s="35"/>
      <c r="HS156" s="35"/>
      <c r="HT156" s="35"/>
      <c r="HU156" s="35"/>
      <c r="HV156" s="35"/>
      <c r="HW156" s="35"/>
      <c r="HX156" s="35"/>
      <c r="HY156" s="35"/>
      <c r="HZ156" s="35"/>
      <c r="IA156" s="35"/>
      <c r="IB156" s="35"/>
      <c r="IC156" s="35"/>
      <c r="ID156" s="35"/>
      <c r="IE156" s="35"/>
      <c r="IF156" s="35"/>
      <c r="IG156" s="35"/>
      <c r="IH156" s="35"/>
      <c r="II156" s="35"/>
      <c r="IJ156" s="35"/>
      <c r="IK156" s="35"/>
      <c r="IL156" s="35"/>
      <c r="IM156" s="35"/>
      <c r="IN156" s="35"/>
      <c r="IO156" s="35"/>
      <c r="IP156" s="35"/>
      <c r="IQ156" s="35"/>
      <c r="IR156" s="35"/>
      <c r="IS156" s="35"/>
      <c r="IT156" s="35"/>
      <c r="IU156" s="35"/>
      <c r="IV156" s="35"/>
      <c r="IW156" s="35"/>
      <c r="IX156" s="35"/>
      <c r="IY156" s="35"/>
      <c r="IZ156" s="35"/>
      <c r="JA156" s="35"/>
      <c r="JB156" s="35"/>
      <c r="JC156" s="35"/>
      <c r="JD156" s="35"/>
      <c r="JE156" s="35"/>
      <c r="JF156" s="35"/>
      <c r="JG156" s="35"/>
      <c r="JH156" s="35"/>
      <c r="JI156" s="35"/>
      <c r="JJ156" s="35"/>
      <c r="JK156" s="35"/>
      <c r="JL156" s="35"/>
      <c r="JM156" s="35"/>
      <c r="JN156" s="35"/>
      <c r="JO156" s="35"/>
      <c r="JP156" s="35"/>
      <c r="JQ156" s="35"/>
      <c r="JR156" s="35"/>
      <c r="JS156" s="35"/>
      <c r="JT156" s="35"/>
      <c r="JU156" s="35"/>
      <c r="JV156" s="35"/>
      <c r="JW156" s="35"/>
      <c r="JX156" s="35"/>
      <c r="JY156" s="35"/>
      <c r="JZ156" s="35"/>
      <c r="KA156" s="35"/>
      <c r="KB156" s="35"/>
      <c r="KC156" s="35"/>
      <c r="KD156" s="35"/>
      <c r="KE156" s="35"/>
      <c r="KF156" s="35"/>
      <c r="KG156" s="35"/>
      <c r="KH156" s="35"/>
      <c r="KI156" s="35"/>
      <c r="KJ156" s="35"/>
      <c r="KK156" s="35"/>
      <c r="KL156" s="35"/>
      <c r="KM156" s="35"/>
      <c r="KN156" s="35"/>
      <c r="KO156" s="35"/>
      <c r="KP156" s="35"/>
      <c r="KQ156" s="35"/>
      <c r="KR156" s="35"/>
      <c r="KS156" s="35"/>
      <c r="KT156" s="35"/>
      <c r="KU156" s="35"/>
      <c r="KV156" s="35"/>
      <c r="KW156" s="35"/>
      <c r="KX156" s="35"/>
      <c r="KY156" s="35"/>
      <c r="KZ156" s="35"/>
      <c r="LA156" s="35"/>
      <c r="LB156" s="35"/>
      <c r="LC156" s="35"/>
      <c r="LD156" s="35"/>
      <c r="LE156" s="35"/>
      <c r="LF156" s="35"/>
      <c r="LG156" s="35"/>
      <c r="LH156" s="35"/>
      <c r="LI156" s="35"/>
      <c r="LJ156" s="35"/>
      <c r="LK156" s="35"/>
      <c r="LL156" s="35"/>
      <c r="LM156" s="35"/>
      <c r="LN156" s="35"/>
      <c r="LO156" s="35"/>
      <c r="LP156" s="35"/>
      <c r="LQ156" s="35"/>
      <c r="LR156" s="35"/>
      <c r="LS156" s="35"/>
      <c r="LT156" s="35"/>
      <c r="LU156" s="35"/>
      <c r="LV156" s="35"/>
      <c r="LW156" s="35"/>
      <c r="LX156" s="35"/>
      <c r="LY156" s="35"/>
      <c r="LZ156" s="35"/>
      <c r="MA156" s="35"/>
      <c r="MB156" s="35"/>
      <c r="MC156" s="35"/>
      <c r="MD156" s="35"/>
      <c r="ME156" s="35"/>
      <c r="MF156" s="35"/>
      <c r="MG156" s="35"/>
      <c r="MH156" s="35"/>
      <c r="MI156" s="35"/>
      <c r="MJ156" s="35"/>
      <c r="MK156" s="35"/>
      <c r="ML156" s="35"/>
      <c r="MM156" s="35"/>
      <c r="MN156" s="35"/>
      <c r="MO156" s="35"/>
      <c r="MP156" s="35"/>
      <c r="MQ156" s="35"/>
      <c r="MR156" s="35"/>
      <c r="MS156" s="35"/>
      <c r="MT156" s="35"/>
      <c r="MU156" s="35"/>
      <c r="MV156" s="35"/>
      <c r="MW156" s="35"/>
      <c r="MX156" s="35"/>
      <c r="MY156" s="35"/>
      <c r="MZ156" s="35"/>
      <c r="NA156" s="35"/>
      <c r="NB156" s="35"/>
      <c r="NC156" s="35"/>
      <c r="ND156" s="35"/>
      <c r="NE156" s="35"/>
      <c r="NF156" s="35"/>
      <c r="NG156" s="35"/>
      <c r="NH156" s="35"/>
      <c r="NI156" s="35"/>
      <c r="NJ156" s="35"/>
      <c r="NK156" s="35"/>
      <c r="NL156" s="35"/>
      <c r="NM156" s="35"/>
      <c r="NN156" s="35"/>
      <c r="NO156" s="35"/>
      <c r="NP156" s="35"/>
      <c r="NQ156" s="35"/>
      <c r="NR156" s="35"/>
      <c r="NS156" s="35"/>
      <c r="NT156" s="35"/>
      <c r="NU156" s="35"/>
      <c r="NV156" s="35"/>
      <c r="NW156" s="35"/>
      <c r="NX156" s="35"/>
      <c r="NY156" s="35"/>
      <c r="NZ156" s="35"/>
      <c r="OA156" s="35"/>
      <c r="OB156" s="35"/>
      <c r="OC156" s="35"/>
      <c r="OD156" s="35"/>
      <c r="OE156" s="35"/>
      <c r="OF156" s="35"/>
      <c r="OG156" s="35"/>
      <c r="OH156" s="35"/>
      <c r="OI156" s="35"/>
      <c r="OJ156" s="35"/>
      <c r="OK156" s="35"/>
      <c r="OL156" s="35"/>
      <c r="OM156" s="35"/>
      <c r="ON156" s="35"/>
      <c r="OO156" s="35"/>
      <c r="OP156" s="35"/>
      <c r="OQ156" s="35"/>
      <c r="OR156" s="35"/>
      <c r="OS156" s="35"/>
      <c r="OT156" s="35"/>
      <c r="OU156" s="35"/>
      <c r="OV156" s="35"/>
      <c r="OW156" s="35"/>
      <c r="OX156" s="35"/>
      <c r="OY156" s="35"/>
      <c r="OZ156" s="35"/>
      <c r="PA156" s="35"/>
      <c r="PB156" s="35"/>
      <c r="PC156" s="35"/>
      <c r="PD156" s="35"/>
      <c r="PE156" s="35"/>
      <c r="PF156" s="35"/>
      <c r="PG156" s="35"/>
      <c r="PH156" s="35"/>
      <c r="PI156" s="35"/>
      <c r="PJ156" s="35"/>
      <c r="PK156" s="35"/>
      <c r="PL156" s="35"/>
      <c r="PM156" s="35"/>
      <c r="PN156" s="35"/>
      <c r="PO156" s="35"/>
      <c r="PP156" s="35"/>
      <c r="PQ156" s="35"/>
      <c r="PR156" s="35"/>
      <c r="PS156" s="35"/>
      <c r="PT156" s="35"/>
      <c r="PU156" s="35"/>
      <c r="PV156" s="35"/>
      <c r="PW156" s="35"/>
      <c r="PX156" s="35"/>
      <c r="PY156" s="35"/>
      <c r="PZ156" s="35"/>
      <c r="QA156" s="35"/>
      <c r="QB156" s="35"/>
      <c r="QC156" s="35"/>
      <c r="QD156" s="35"/>
      <c r="QE156" s="35"/>
      <c r="QF156" s="35"/>
      <c r="QG156" s="35"/>
      <c r="QH156" s="35"/>
      <c r="QI156" s="35"/>
      <c r="QJ156" s="35"/>
      <c r="QK156" s="35"/>
      <c r="QL156" s="35"/>
      <c r="QM156" s="35"/>
      <c r="QN156" s="35"/>
      <c r="QO156" s="35"/>
      <c r="QP156" s="35"/>
      <c r="QQ156" s="35"/>
      <c r="QR156" s="35"/>
      <c r="QS156" s="35"/>
      <c r="QT156" s="35"/>
      <c r="QU156" s="35"/>
      <c r="QV156" s="35"/>
      <c r="QW156" s="35"/>
      <c r="QX156" s="35"/>
      <c r="QY156" s="35"/>
      <c r="QZ156" s="35"/>
      <c r="RA156" s="35"/>
      <c r="RB156" s="35"/>
      <c r="RC156" s="35"/>
      <c r="RD156" s="35"/>
      <c r="RE156" s="35"/>
      <c r="RF156" s="35"/>
      <c r="RG156" s="35"/>
      <c r="RH156" s="35"/>
      <c r="RI156" s="35"/>
      <c r="RJ156" s="35"/>
      <c r="RK156" s="35"/>
      <c r="RL156" s="35"/>
      <c r="RM156" s="35"/>
      <c r="RN156" s="35"/>
      <c r="RO156" s="35"/>
      <c r="RP156" s="35"/>
      <c r="RQ156" s="35"/>
      <c r="RR156" s="35"/>
      <c r="RS156" s="35"/>
      <c r="RT156" s="35"/>
      <c r="RU156" s="35"/>
      <c r="RV156" s="35"/>
      <c r="RW156" s="35"/>
      <c r="RX156" s="35"/>
      <c r="RY156" s="35"/>
      <c r="RZ156" s="35"/>
      <c r="SA156" s="35"/>
      <c r="SB156" s="35"/>
      <c r="SC156" s="35"/>
      <c r="SD156" s="35"/>
      <c r="SE156" s="35"/>
      <c r="SF156" s="35"/>
      <c r="SG156" s="35"/>
      <c r="SH156" s="35"/>
      <c r="SI156" s="35"/>
      <c r="SJ156" s="35"/>
      <c r="SK156" s="35"/>
      <c r="SL156" s="35"/>
      <c r="SM156" s="35"/>
      <c r="SN156" s="35"/>
      <c r="SO156" s="35"/>
      <c r="SP156" s="35"/>
      <c r="SQ156" s="35"/>
      <c r="SR156" s="35"/>
      <c r="SS156" s="35"/>
      <c r="ST156" s="35"/>
      <c r="SU156" s="35"/>
      <c r="SV156" s="35"/>
      <c r="SW156" s="35"/>
      <c r="SX156" s="35"/>
      <c r="SY156" s="35"/>
      <c r="SZ156" s="35"/>
      <c r="TA156" s="35"/>
      <c r="TB156" s="35"/>
      <c r="TC156" s="35"/>
      <c r="TD156" s="35"/>
      <c r="TE156" s="35"/>
      <c r="TF156" s="35"/>
      <c r="TG156" s="35"/>
      <c r="TH156" s="35"/>
      <c r="TI156" s="35"/>
      <c r="TJ156" s="35"/>
      <c r="TK156" s="35"/>
      <c r="TL156" s="35"/>
      <c r="TM156" s="35"/>
      <c r="TN156" s="35"/>
      <c r="TO156" s="35"/>
      <c r="TP156" s="35"/>
      <c r="TQ156" s="35"/>
      <c r="TR156" s="35"/>
      <c r="TS156" s="35"/>
      <c r="TT156" s="35"/>
      <c r="TU156" s="35"/>
      <c r="TV156" s="35"/>
      <c r="TW156" s="35"/>
      <c r="TX156" s="35"/>
      <c r="TY156" s="35"/>
      <c r="TZ156" s="35"/>
      <c r="UA156" s="35"/>
      <c r="UB156" s="35"/>
      <c r="UC156" s="35"/>
      <c r="UD156" s="35"/>
      <c r="UE156" s="35"/>
      <c r="UF156" s="35"/>
      <c r="UG156" s="35"/>
      <c r="UH156" s="35"/>
      <c r="UI156" s="35"/>
      <c r="UJ156" s="35"/>
      <c r="UK156" s="35"/>
      <c r="UL156" s="35"/>
      <c r="UM156" s="35"/>
      <c r="UN156" s="35"/>
      <c r="UO156" s="35"/>
      <c r="UP156" s="35"/>
      <c r="UQ156" s="35"/>
      <c r="UR156" s="35"/>
      <c r="US156" s="35"/>
      <c r="UT156" s="35"/>
      <c r="UU156" s="35"/>
      <c r="UV156" s="35"/>
      <c r="UW156" s="35"/>
      <c r="UX156" s="35"/>
      <c r="UY156" s="35"/>
      <c r="UZ156" s="35"/>
      <c r="VA156" s="35"/>
      <c r="VB156" s="35"/>
      <c r="VC156" s="35"/>
      <c r="VD156" s="35"/>
      <c r="VE156" s="35"/>
      <c r="VF156" s="35"/>
      <c r="VG156" s="35"/>
      <c r="VH156" s="35"/>
      <c r="VI156" s="35"/>
      <c r="VJ156" s="35"/>
      <c r="VK156" s="35"/>
      <c r="VL156" s="35"/>
      <c r="VM156" s="35"/>
      <c r="VN156" s="35"/>
      <c r="VO156" s="35"/>
      <c r="VP156" s="35"/>
      <c r="VQ156" s="35"/>
      <c r="VR156" s="35"/>
      <c r="VS156" s="35"/>
      <c r="VT156" s="35"/>
      <c r="VU156" s="35"/>
      <c r="VV156" s="35"/>
      <c r="VW156" s="35"/>
      <c r="VX156" s="35"/>
      <c r="VY156" s="35"/>
      <c r="VZ156" s="35"/>
      <c r="WA156" s="35"/>
      <c r="WB156" s="35"/>
      <c r="WC156" s="35"/>
      <c r="WD156" s="35"/>
      <c r="WE156" s="35"/>
      <c r="WF156" s="35"/>
      <c r="WG156" s="35"/>
      <c r="WH156" s="35"/>
      <c r="WI156" s="35"/>
      <c r="WJ156" s="35"/>
      <c r="WK156" s="35"/>
      <c r="WL156" s="35"/>
      <c r="WM156" s="35"/>
      <c r="WN156" s="35"/>
      <c r="WO156" s="35"/>
      <c r="WP156" s="35"/>
      <c r="WQ156" s="35"/>
      <c r="WR156" s="35"/>
      <c r="WS156" s="35"/>
      <c r="WT156" s="35"/>
      <c r="WU156" s="35"/>
      <c r="WV156" s="35"/>
      <c r="WW156" s="35"/>
      <c r="WX156" s="35"/>
      <c r="WY156" s="35"/>
      <c r="WZ156" s="35"/>
      <c r="XA156" s="35"/>
      <c r="XB156" s="35"/>
      <c r="XC156" s="35"/>
      <c r="XD156" s="35"/>
      <c r="XE156" s="35"/>
      <c r="XF156" s="35"/>
      <c r="XG156" s="35"/>
      <c r="XH156" s="35"/>
      <c r="XI156" s="35"/>
      <c r="XJ156" s="35"/>
      <c r="XK156" s="35"/>
      <c r="XL156" s="35"/>
      <c r="XM156" s="35"/>
      <c r="XN156" s="35"/>
      <c r="XO156" s="35"/>
      <c r="XP156" s="35"/>
      <c r="XQ156" s="35"/>
      <c r="XR156" s="35"/>
      <c r="XS156" s="35"/>
      <c r="XT156" s="35"/>
      <c r="XU156" s="35"/>
      <c r="XV156" s="35"/>
      <c r="XW156" s="35"/>
      <c r="XX156" s="35"/>
      <c r="XY156" s="35"/>
      <c r="XZ156" s="35"/>
      <c r="YA156" s="35"/>
      <c r="YB156" s="35"/>
      <c r="YC156" s="35"/>
      <c r="YD156" s="35"/>
      <c r="YE156" s="35"/>
      <c r="YF156" s="35"/>
      <c r="YG156" s="35"/>
      <c r="YH156" s="35"/>
      <c r="YI156" s="35"/>
      <c r="YJ156" s="35"/>
      <c r="YK156" s="35"/>
      <c r="YL156" s="35"/>
      <c r="YM156" s="35"/>
      <c r="YN156" s="35"/>
      <c r="YO156" s="35"/>
      <c r="YP156" s="35"/>
      <c r="YQ156" s="35"/>
      <c r="YR156" s="35"/>
      <c r="YS156" s="35"/>
      <c r="YT156" s="35"/>
      <c r="YU156" s="35"/>
      <c r="YV156" s="35"/>
      <c r="YW156" s="35"/>
      <c r="YX156" s="35"/>
      <c r="YY156" s="35"/>
      <c r="YZ156" s="35"/>
      <c r="ZA156" s="35"/>
      <c r="ZB156" s="35"/>
      <c r="ZC156" s="35"/>
      <c r="ZD156" s="35"/>
      <c r="ZE156" s="35"/>
      <c r="ZF156" s="35"/>
      <c r="ZG156" s="35"/>
      <c r="ZH156" s="35"/>
      <c r="ZI156" s="35"/>
      <c r="ZJ156" s="35"/>
      <c r="ZK156" s="35"/>
      <c r="ZL156" s="35"/>
      <c r="ZM156" s="35"/>
      <c r="ZN156" s="35"/>
      <c r="ZO156" s="35"/>
      <c r="ZP156" s="35"/>
      <c r="ZQ156" s="35"/>
      <c r="ZR156" s="35"/>
      <c r="ZS156" s="35"/>
      <c r="ZT156" s="35"/>
      <c r="ZU156" s="35"/>
      <c r="ZV156" s="35"/>
      <c r="ZW156" s="35"/>
      <c r="ZX156" s="35"/>
      <c r="ZY156" s="35"/>
      <c r="ZZ156" s="35"/>
      <c r="AAA156" s="35"/>
      <c r="AAB156" s="35"/>
      <c r="AAC156" s="35"/>
      <c r="AAD156" s="35"/>
      <c r="AAE156" s="35"/>
      <c r="AAF156" s="35"/>
      <c r="AAG156" s="35"/>
      <c r="AAH156" s="35"/>
      <c r="AAI156" s="35"/>
      <c r="AAJ156" s="35"/>
      <c r="AAK156" s="35"/>
      <c r="AAL156" s="35"/>
      <c r="AAM156" s="35"/>
      <c r="AAN156" s="35"/>
      <c r="AAO156" s="35"/>
      <c r="AAP156" s="35"/>
      <c r="AAQ156" s="35"/>
      <c r="AAR156" s="35"/>
      <c r="AAS156" s="35"/>
      <c r="AAT156" s="35"/>
      <c r="AAU156" s="35"/>
      <c r="AAV156" s="35"/>
      <c r="AAW156" s="35"/>
      <c r="AAX156" s="35"/>
      <c r="AAY156" s="35"/>
      <c r="AAZ156" s="35"/>
      <c r="ABA156" s="35"/>
      <c r="ABB156" s="35"/>
      <c r="ABC156" s="35"/>
      <c r="ABD156" s="35"/>
      <c r="ABE156" s="35"/>
      <c r="ABF156" s="35"/>
      <c r="ABG156" s="35"/>
      <c r="ABH156" s="35"/>
      <c r="ABI156" s="35"/>
      <c r="ABJ156" s="35"/>
      <c r="ABK156" s="35"/>
      <c r="ABL156" s="35"/>
      <c r="ABM156" s="35"/>
      <c r="ABN156" s="35"/>
      <c r="ABO156" s="35"/>
      <c r="ABP156" s="35"/>
      <c r="ABQ156" s="35"/>
      <c r="ABR156" s="35"/>
      <c r="ABS156" s="35"/>
      <c r="ABT156" s="35"/>
      <c r="ABU156" s="35"/>
      <c r="ABV156" s="35"/>
      <c r="ABW156" s="35"/>
      <c r="ABX156" s="35"/>
      <c r="ABY156" s="35"/>
      <c r="ABZ156" s="35"/>
      <c r="ACA156" s="35"/>
      <c r="ACB156" s="35"/>
      <c r="ACC156" s="35"/>
      <c r="ACD156" s="35"/>
      <c r="ACE156" s="35"/>
      <c r="ACF156" s="35"/>
      <c r="ACG156" s="35"/>
      <c r="ACH156" s="35"/>
      <c r="ACI156" s="35"/>
      <c r="ACJ156" s="35"/>
      <c r="ACK156" s="35"/>
      <c r="ACL156" s="35"/>
      <c r="ACM156" s="35"/>
      <c r="ACN156" s="35"/>
      <c r="ACO156" s="35"/>
      <c r="ACP156" s="35"/>
      <c r="ACQ156" s="35"/>
      <c r="ACR156" s="35"/>
      <c r="ACS156" s="35"/>
      <c r="ACT156" s="35"/>
      <c r="ACU156" s="35"/>
      <c r="ACV156" s="35"/>
      <c r="ACW156" s="35"/>
      <c r="ACX156" s="35"/>
      <c r="ACY156" s="35"/>
      <c r="ACZ156" s="35"/>
      <c r="ADA156" s="35"/>
      <c r="ADB156" s="35"/>
      <c r="ADC156" s="35"/>
      <c r="ADD156" s="35"/>
      <c r="ADE156" s="35"/>
      <c r="ADF156" s="35"/>
      <c r="ADG156" s="35"/>
      <c r="ADH156" s="35"/>
      <c r="ADI156" s="35"/>
      <c r="ADJ156" s="35"/>
      <c r="ADK156" s="35"/>
      <c r="ADL156" s="35"/>
      <c r="ADM156" s="35"/>
      <c r="ADN156" s="35"/>
      <c r="ADO156" s="35"/>
      <c r="ADP156" s="35"/>
      <c r="ADQ156" s="35"/>
      <c r="ADR156" s="35"/>
      <c r="ADS156" s="35"/>
      <c r="ADT156" s="35"/>
      <c r="ADU156" s="35"/>
      <c r="ADV156" s="35"/>
      <c r="ADW156" s="35"/>
      <c r="ADX156" s="35"/>
      <c r="ADY156" s="35"/>
      <c r="ADZ156" s="35"/>
      <c r="AEA156" s="35"/>
      <c r="AEB156" s="35"/>
      <c r="AEC156" s="35"/>
      <c r="AED156" s="35"/>
      <c r="AEE156" s="35"/>
      <c r="AEF156" s="35"/>
      <c r="AEG156" s="35"/>
      <c r="AEH156" s="35"/>
      <c r="AEI156" s="35"/>
      <c r="AEJ156" s="35"/>
      <c r="AEK156" s="35"/>
      <c r="AEL156" s="35"/>
      <c r="AEM156" s="35"/>
      <c r="AEN156" s="35"/>
      <c r="AEO156" s="35"/>
      <c r="AEP156" s="35"/>
      <c r="AEQ156" s="35"/>
      <c r="AER156" s="35"/>
      <c r="AES156" s="35"/>
      <c r="AET156" s="35"/>
      <c r="AEU156" s="35"/>
      <c r="AEV156" s="35"/>
      <c r="AEW156" s="35"/>
      <c r="AEX156" s="35"/>
      <c r="AEY156" s="35"/>
      <c r="AEZ156" s="35"/>
      <c r="AFA156" s="35"/>
      <c r="AFB156" s="35"/>
      <c r="AFC156" s="35"/>
      <c r="AFD156" s="35"/>
      <c r="AFE156" s="35"/>
      <c r="AFF156" s="35"/>
      <c r="AFG156" s="35"/>
      <c r="AFH156" s="35"/>
      <c r="AFI156" s="35"/>
      <c r="AFJ156" s="35"/>
      <c r="AFK156" s="35"/>
      <c r="AFL156" s="35"/>
      <c r="AFM156" s="35"/>
      <c r="AFN156" s="35"/>
      <c r="AFO156" s="35"/>
      <c r="AFP156" s="35"/>
      <c r="AFQ156" s="35"/>
      <c r="AFR156" s="35"/>
      <c r="AFS156" s="35"/>
      <c r="AFT156" s="35"/>
      <c r="AFU156" s="35"/>
      <c r="AFV156" s="35"/>
      <c r="AFW156" s="35"/>
      <c r="AFX156" s="35"/>
      <c r="AFY156" s="35"/>
      <c r="AFZ156" s="35"/>
      <c r="AGA156" s="35"/>
      <c r="AGB156" s="35"/>
      <c r="AGC156" s="35"/>
      <c r="AGD156" s="35"/>
      <c r="AGE156" s="35"/>
      <c r="AGF156" s="35"/>
      <c r="AGG156" s="35"/>
      <c r="AGH156" s="35"/>
      <c r="AGI156" s="35"/>
      <c r="AGJ156" s="35"/>
      <c r="AGK156" s="35"/>
      <c r="AGL156" s="35"/>
      <c r="AGM156" s="35"/>
      <c r="AGN156" s="35"/>
      <c r="AGO156" s="35"/>
      <c r="AGP156" s="35"/>
      <c r="AGQ156" s="35"/>
      <c r="AGR156" s="35"/>
      <c r="AGS156" s="35"/>
      <c r="AGT156" s="35"/>
      <c r="AGU156" s="35"/>
      <c r="AGV156" s="35"/>
      <c r="AGW156" s="35"/>
      <c r="AGX156" s="35"/>
      <c r="AGY156" s="35"/>
      <c r="AGZ156" s="35"/>
      <c r="AHA156" s="35"/>
      <c r="AHB156" s="35"/>
      <c r="AHC156" s="35"/>
      <c r="AHD156" s="35"/>
      <c r="AHE156" s="35"/>
      <c r="AHF156" s="35"/>
      <c r="AHG156" s="35"/>
      <c r="AHH156" s="35"/>
      <c r="AHI156" s="35"/>
      <c r="AHJ156" s="35"/>
      <c r="AHK156" s="35"/>
      <c r="AHL156" s="35"/>
      <c r="AHM156" s="35"/>
      <c r="AHN156" s="35"/>
      <c r="AHO156" s="35"/>
      <c r="AHP156" s="35"/>
      <c r="AHQ156" s="35"/>
      <c r="AHR156" s="35"/>
      <c r="AHS156" s="35"/>
      <c r="AHT156" s="35"/>
      <c r="AHU156" s="35"/>
      <c r="AHV156" s="35"/>
      <c r="AHW156" s="35"/>
      <c r="AHX156" s="35"/>
      <c r="AHY156" s="35"/>
      <c r="AHZ156" s="35"/>
      <c r="AIA156" s="35"/>
      <c r="AIB156" s="35"/>
      <c r="AIC156" s="35"/>
      <c r="AID156" s="35"/>
      <c r="AIE156" s="35"/>
      <c r="AIF156" s="35"/>
      <c r="AIG156" s="35"/>
      <c r="AIH156" s="35"/>
      <c r="AII156" s="35"/>
      <c r="AIJ156" s="35"/>
      <c r="AIK156" s="35"/>
      <c r="AIL156" s="35"/>
      <c r="AIM156" s="35"/>
      <c r="AIN156" s="35"/>
      <c r="AIO156" s="35"/>
      <c r="AIP156" s="35"/>
      <c r="AIQ156" s="35"/>
      <c r="AIR156" s="35"/>
      <c r="AIS156" s="35"/>
      <c r="AIT156" s="35"/>
      <c r="AIU156" s="35"/>
      <c r="AIV156" s="35"/>
      <c r="AIW156" s="35"/>
      <c r="AIX156" s="35"/>
      <c r="AIY156" s="35"/>
      <c r="AIZ156" s="35"/>
      <c r="AJA156" s="35"/>
      <c r="AJB156" s="35"/>
      <c r="AJC156" s="35"/>
      <c r="AJD156" s="35"/>
      <c r="AJE156" s="35"/>
      <c r="AJF156" s="35"/>
      <c r="AJG156" s="35"/>
      <c r="AJH156" s="35"/>
      <c r="AJI156" s="35"/>
      <c r="AJJ156" s="35"/>
      <c r="AJK156" s="35"/>
      <c r="AJL156" s="35"/>
      <c r="AJM156" s="35"/>
      <c r="AJN156" s="35"/>
      <c r="AJO156" s="35"/>
      <c r="AJP156" s="35"/>
      <c r="AJQ156" s="35"/>
      <c r="AJR156" s="35"/>
      <c r="AJS156" s="35"/>
      <c r="AJT156" s="35"/>
      <c r="AJU156" s="35"/>
      <c r="AJV156" s="35"/>
      <c r="AJW156" s="35"/>
      <c r="AJX156" s="35"/>
      <c r="AJY156" s="35"/>
      <c r="AJZ156" s="35"/>
      <c r="AKA156" s="35"/>
      <c r="AKB156" s="35"/>
      <c r="AKC156" s="35"/>
      <c r="AKD156" s="35"/>
      <c r="AKE156" s="35"/>
      <c r="AKF156" s="35"/>
      <c r="AKG156" s="35"/>
      <c r="AKH156" s="35"/>
      <c r="AKI156" s="35"/>
      <c r="AKJ156" s="35"/>
      <c r="AKK156" s="35"/>
      <c r="AKL156" s="35"/>
      <c r="AKM156" s="35"/>
      <c r="AKN156" s="35"/>
      <c r="AKO156" s="35"/>
      <c r="AKP156" s="35"/>
      <c r="AKQ156" s="35"/>
      <c r="AKR156" s="35"/>
      <c r="AKS156" s="35"/>
      <c r="AKT156" s="35"/>
      <c r="AKU156" s="35"/>
      <c r="AKV156" s="35"/>
      <c r="AKW156" s="35"/>
      <c r="AKX156" s="35"/>
      <c r="AKY156" s="35"/>
      <c r="AKZ156" s="35"/>
      <c r="ALA156" s="35"/>
      <c r="ALB156" s="35"/>
      <c r="ALC156" s="35"/>
      <c r="ALD156" s="35"/>
      <c r="ALE156" s="35"/>
      <c r="ALF156" s="35"/>
      <c r="ALG156" s="35"/>
      <c r="ALH156" s="35"/>
      <c r="ALI156" s="35"/>
      <c r="ALJ156" s="35"/>
      <c r="ALK156" s="35"/>
      <c r="ALL156" s="35"/>
      <c r="ALM156" s="35"/>
      <c r="ALN156" s="35"/>
      <c r="ALO156" s="35"/>
      <c r="ALP156" s="35"/>
      <c r="ALQ156" s="35"/>
      <c r="ALR156" s="35"/>
      <c r="ALS156" s="35"/>
      <c r="ALT156" s="35"/>
      <c r="ALU156" s="35"/>
      <c r="ALV156" s="35"/>
      <c r="ALW156" s="35"/>
      <c r="ALX156" s="35"/>
      <c r="ALY156" s="35"/>
      <c r="ALZ156" s="35"/>
      <c r="AMA156" s="35"/>
      <c r="AMB156" s="35"/>
      <c r="AMC156" s="35"/>
      <c r="AMD156" s="35"/>
      <c r="AME156" s="35"/>
      <c r="AMF156" s="35"/>
      <c r="AMG156" s="35"/>
      <c r="AMH156" s="35"/>
      <c r="AMI156" s="35"/>
      <c r="AMJ156" s="35"/>
      <c r="AMK156" s="35"/>
    </row>
    <row r="157" s="1" customFormat="1" ht="20.1" customHeight="1" spans="1:1025">
      <c r="A157" s="11"/>
      <c r="B157" s="11">
        <v>154</v>
      </c>
      <c r="C157" s="12"/>
      <c r="D157" s="13"/>
      <c r="E157" s="14"/>
      <c r="F157" s="14"/>
      <c r="G157" s="13"/>
      <c r="H157" s="15"/>
      <c r="I157" s="20" t="s">
        <v>63</v>
      </c>
      <c r="J157" s="7">
        <v>28</v>
      </c>
      <c r="K157" s="21">
        <v>8.533</v>
      </c>
      <c r="L157" s="22">
        <f>K157/0.003375</f>
        <v>2528.2962962963</v>
      </c>
      <c r="M157" s="23">
        <v>479.2</v>
      </c>
      <c r="N157" s="15">
        <f>M157/22.5</f>
        <v>21.2977777777778</v>
      </c>
      <c r="O157" s="15">
        <f>AVERAGE(N157:N159)</f>
        <v>21.2948148148148</v>
      </c>
      <c r="P157" s="15">
        <f>(O157/15)*100</f>
        <v>141.965432098765</v>
      </c>
      <c r="Q157" s="30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3"/>
      <c r="AG157" s="34"/>
      <c r="AH157" s="34"/>
      <c r="AI157" s="34"/>
      <c r="AJ157" s="34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  <c r="BA157" s="35"/>
      <c r="BB157" s="35"/>
      <c r="BC157" s="35"/>
      <c r="BD157" s="35"/>
      <c r="BE157" s="35"/>
      <c r="BF157" s="35"/>
      <c r="BG157" s="35"/>
      <c r="BH157" s="35"/>
      <c r="BI157" s="35"/>
      <c r="BJ157" s="35"/>
      <c r="BK157" s="35"/>
      <c r="BL157" s="35"/>
      <c r="BM157" s="35"/>
      <c r="BN157" s="35"/>
      <c r="BO157" s="35"/>
      <c r="BP157" s="35"/>
      <c r="BQ157" s="35"/>
      <c r="BR157" s="35"/>
      <c r="BS157" s="35"/>
      <c r="BT157" s="35"/>
      <c r="BU157" s="35"/>
      <c r="BV157" s="35"/>
      <c r="BW157" s="35"/>
      <c r="BX157" s="35"/>
      <c r="BY157" s="35"/>
      <c r="BZ157" s="35"/>
      <c r="CA157" s="35"/>
      <c r="CB157" s="35"/>
      <c r="CC157" s="35"/>
      <c r="CD157" s="35"/>
      <c r="CE157" s="35"/>
      <c r="CF157" s="35"/>
      <c r="CG157" s="35"/>
      <c r="CH157" s="35"/>
      <c r="CI157" s="35"/>
      <c r="CJ157" s="35"/>
      <c r="CK157" s="35"/>
      <c r="CL157" s="35"/>
      <c r="CM157" s="35"/>
      <c r="CN157" s="35"/>
      <c r="CO157" s="35"/>
      <c r="CP157" s="35"/>
      <c r="CQ157" s="35"/>
      <c r="CR157" s="35"/>
      <c r="CS157" s="35"/>
      <c r="CT157" s="35"/>
      <c r="CU157" s="35"/>
      <c r="CV157" s="35"/>
      <c r="CW157" s="35"/>
      <c r="CX157" s="35"/>
      <c r="CY157" s="35"/>
      <c r="CZ157" s="35"/>
      <c r="DA157" s="35"/>
      <c r="DB157" s="35"/>
      <c r="DC157" s="35"/>
      <c r="DD157" s="35"/>
      <c r="DE157" s="35"/>
      <c r="DF157" s="35"/>
      <c r="DG157" s="35"/>
      <c r="DH157" s="35"/>
      <c r="DI157" s="35"/>
      <c r="DJ157" s="35"/>
      <c r="DK157" s="35"/>
      <c r="DL157" s="35"/>
      <c r="DM157" s="35"/>
      <c r="DN157" s="35"/>
      <c r="DO157" s="35"/>
      <c r="DP157" s="35"/>
      <c r="DQ157" s="35"/>
      <c r="DR157" s="35"/>
      <c r="DS157" s="35"/>
      <c r="DT157" s="35"/>
      <c r="DU157" s="35"/>
      <c r="DV157" s="35"/>
      <c r="DW157" s="35"/>
      <c r="DX157" s="35"/>
      <c r="DY157" s="35"/>
      <c r="DZ157" s="35"/>
      <c r="EA157" s="35"/>
      <c r="EB157" s="35"/>
      <c r="EC157" s="35"/>
      <c r="ED157" s="35"/>
      <c r="EE157" s="35"/>
      <c r="EF157" s="35"/>
      <c r="EG157" s="35"/>
      <c r="EH157" s="35"/>
      <c r="EI157" s="35"/>
      <c r="EJ157" s="35"/>
      <c r="EK157" s="35"/>
      <c r="EL157" s="35"/>
      <c r="EM157" s="35"/>
      <c r="EN157" s="35"/>
      <c r="EO157" s="35"/>
      <c r="EP157" s="35"/>
      <c r="EQ157" s="35"/>
      <c r="ER157" s="35"/>
      <c r="ES157" s="35"/>
      <c r="ET157" s="35"/>
      <c r="EU157" s="35"/>
      <c r="EV157" s="35"/>
      <c r="EW157" s="35"/>
      <c r="EX157" s="35"/>
      <c r="EY157" s="35"/>
      <c r="EZ157" s="35"/>
      <c r="FA157" s="35"/>
      <c r="FB157" s="35"/>
      <c r="FC157" s="35"/>
      <c r="FD157" s="35"/>
      <c r="FE157" s="35"/>
      <c r="FF157" s="35"/>
      <c r="FG157" s="35"/>
      <c r="FH157" s="35"/>
      <c r="FI157" s="35"/>
      <c r="FJ157" s="35"/>
      <c r="FK157" s="35"/>
      <c r="FL157" s="35"/>
      <c r="FM157" s="35"/>
      <c r="FN157" s="35"/>
      <c r="FO157" s="35"/>
      <c r="FP157" s="35"/>
      <c r="FQ157" s="35"/>
      <c r="FR157" s="35"/>
      <c r="FS157" s="35"/>
      <c r="FT157" s="35"/>
      <c r="FU157" s="35"/>
      <c r="FV157" s="35"/>
      <c r="FW157" s="35"/>
      <c r="FX157" s="35"/>
      <c r="FY157" s="35"/>
      <c r="FZ157" s="35"/>
      <c r="GA157" s="35"/>
      <c r="GB157" s="35"/>
      <c r="GC157" s="35"/>
      <c r="GD157" s="35"/>
      <c r="GE157" s="35"/>
      <c r="GF157" s="35"/>
      <c r="GG157" s="35"/>
      <c r="GH157" s="35"/>
      <c r="GI157" s="35"/>
      <c r="GJ157" s="35"/>
      <c r="GK157" s="35"/>
      <c r="GL157" s="35"/>
      <c r="GM157" s="35"/>
      <c r="GN157" s="35"/>
      <c r="GO157" s="35"/>
      <c r="GP157" s="35"/>
      <c r="GQ157" s="35"/>
      <c r="GR157" s="35"/>
      <c r="GS157" s="35"/>
      <c r="GT157" s="35"/>
      <c r="GU157" s="35"/>
      <c r="GV157" s="35"/>
      <c r="GW157" s="35"/>
      <c r="GX157" s="35"/>
      <c r="GY157" s="35"/>
      <c r="GZ157" s="35"/>
      <c r="HA157" s="35"/>
      <c r="HB157" s="35"/>
      <c r="HC157" s="35"/>
      <c r="HD157" s="35"/>
      <c r="HE157" s="35"/>
      <c r="HF157" s="35"/>
      <c r="HG157" s="35"/>
      <c r="HH157" s="35"/>
      <c r="HI157" s="35"/>
      <c r="HJ157" s="35"/>
      <c r="HK157" s="35"/>
      <c r="HL157" s="35"/>
      <c r="HM157" s="35"/>
      <c r="HN157" s="35"/>
      <c r="HO157" s="35"/>
      <c r="HP157" s="35"/>
      <c r="HQ157" s="35"/>
      <c r="HR157" s="35"/>
      <c r="HS157" s="35"/>
      <c r="HT157" s="35"/>
      <c r="HU157" s="35"/>
      <c r="HV157" s="35"/>
      <c r="HW157" s="35"/>
      <c r="HX157" s="35"/>
      <c r="HY157" s="35"/>
      <c r="HZ157" s="35"/>
      <c r="IA157" s="35"/>
      <c r="IB157" s="35"/>
      <c r="IC157" s="35"/>
      <c r="ID157" s="35"/>
      <c r="IE157" s="35"/>
      <c r="IF157" s="35"/>
      <c r="IG157" s="35"/>
      <c r="IH157" s="35"/>
      <c r="II157" s="35"/>
      <c r="IJ157" s="35"/>
      <c r="IK157" s="35"/>
      <c r="IL157" s="35"/>
      <c r="IM157" s="35"/>
      <c r="IN157" s="35"/>
      <c r="IO157" s="35"/>
      <c r="IP157" s="35"/>
      <c r="IQ157" s="35"/>
      <c r="IR157" s="35"/>
      <c r="IS157" s="35"/>
      <c r="IT157" s="35"/>
      <c r="IU157" s="35"/>
      <c r="IV157" s="35"/>
      <c r="IW157" s="35"/>
      <c r="IX157" s="35"/>
      <c r="IY157" s="35"/>
      <c r="IZ157" s="35"/>
      <c r="JA157" s="35"/>
      <c r="JB157" s="35"/>
      <c r="JC157" s="35"/>
      <c r="JD157" s="35"/>
      <c r="JE157" s="35"/>
      <c r="JF157" s="35"/>
      <c r="JG157" s="35"/>
      <c r="JH157" s="35"/>
      <c r="JI157" s="35"/>
      <c r="JJ157" s="35"/>
      <c r="JK157" s="35"/>
      <c r="JL157" s="35"/>
      <c r="JM157" s="35"/>
      <c r="JN157" s="35"/>
      <c r="JO157" s="35"/>
      <c r="JP157" s="35"/>
      <c r="JQ157" s="35"/>
      <c r="JR157" s="35"/>
      <c r="JS157" s="35"/>
      <c r="JT157" s="35"/>
      <c r="JU157" s="35"/>
      <c r="JV157" s="35"/>
      <c r="JW157" s="35"/>
      <c r="JX157" s="35"/>
      <c r="JY157" s="35"/>
      <c r="JZ157" s="35"/>
      <c r="KA157" s="35"/>
      <c r="KB157" s="35"/>
      <c r="KC157" s="35"/>
      <c r="KD157" s="35"/>
      <c r="KE157" s="35"/>
      <c r="KF157" s="35"/>
      <c r="KG157" s="35"/>
      <c r="KH157" s="35"/>
      <c r="KI157" s="35"/>
      <c r="KJ157" s="35"/>
      <c r="KK157" s="35"/>
      <c r="KL157" s="35"/>
      <c r="KM157" s="35"/>
      <c r="KN157" s="35"/>
      <c r="KO157" s="35"/>
      <c r="KP157" s="35"/>
      <c r="KQ157" s="35"/>
      <c r="KR157" s="35"/>
      <c r="KS157" s="35"/>
      <c r="KT157" s="35"/>
      <c r="KU157" s="35"/>
      <c r="KV157" s="35"/>
      <c r="KW157" s="35"/>
      <c r="KX157" s="35"/>
      <c r="KY157" s="35"/>
      <c r="KZ157" s="35"/>
      <c r="LA157" s="35"/>
      <c r="LB157" s="35"/>
      <c r="LC157" s="35"/>
      <c r="LD157" s="35"/>
      <c r="LE157" s="35"/>
      <c r="LF157" s="35"/>
      <c r="LG157" s="35"/>
      <c r="LH157" s="35"/>
      <c r="LI157" s="35"/>
      <c r="LJ157" s="35"/>
      <c r="LK157" s="35"/>
      <c r="LL157" s="35"/>
      <c r="LM157" s="35"/>
      <c r="LN157" s="35"/>
      <c r="LO157" s="35"/>
      <c r="LP157" s="35"/>
      <c r="LQ157" s="35"/>
      <c r="LR157" s="35"/>
      <c r="LS157" s="35"/>
      <c r="LT157" s="35"/>
      <c r="LU157" s="35"/>
      <c r="LV157" s="35"/>
      <c r="LW157" s="35"/>
      <c r="LX157" s="35"/>
      <c r="LY157" s="35"/>
      <c r="LZ157" s="35"/>
      <c r="MA157" s="35"/>
      <c r="MB157" s="35"/>
      <c r="MC157" s="35"/>
      <c r="MD157" s="35"/>
      <c r="ME157" s="35"/>
      <c r="MF157" s="35"/>
      <c r="MG157" s="35"/>
      <c r="MH157" s="35"/>
      <c r="MI157" s="35"/>
      <c r="MJ157" s="35"/>
      <c r="MK157" s="35"/>
      <c r="ML157" s="35"/>
      <c r="MM157" s="35"/>
      <c r="MN157" s="35"/>
      <c r="MO157" s="35"/>
      <c r="MP157" s="35"/>
      <c r="MQ157" s="35"/>
      <c r="MR157" s="35"/>
      <c r="MS157" s="35"/>
      <c r="MT157" s="35"/>
      <c r="MU157" s="35"/>
      <c r="MV157" s="35"/>
      <c r="MW157" s="35"/>
      <c r="MX157" s="35"/>
      <c r="MY157" s="35"/>
      <c r="MZ157" s="35"/>
      <c r="NA157" s="35"/>
      <c r="NB157" s="35"/>
      <c r="NC157" s="35"/>
      <c r="ND157" s="35"/>
      <c r="NE157" s="35"/>
      <c r="NF157" s="35"/>
      <c r="NG157" s="35"/>
      <c r="NH157" s="35"/>
      <c r="NI157" s="35"/>
      <c r="NJ157" s="35"/>
      <c r="NK157" s="35"/>
      <c r="NL157" s="35"/>
      <c r="NM157" s="35"/>
      <c r="NN157" s="35"/>
      <c r="NO157" s="35"/>
      <c r="NP157" s="35"/>
      <c r="NQ157" s="35"/>
      <c r="NR157" s="35"/>
      <c r="NS157" s="35"/>
      <c r="NT157" s="35"/>
      <c r="NU157" s="35"/>
      <c r="NV157" s="35"/>
      <c r="NW157" s="35"/>
      <c r="NX157" s="35"/>
      <c r="NY157" s="35"/>
      <c r="NZ157" s="35"/>
      <c r="OA157" s="35"/>
      <c r="OB157" s="35"/>
      <c r="OC157" s="35"/>
      <c r="OD157" s="35"/>
      <c r="OE157" s="35"/>
      <c r="OF157" s="35"/>
      <c r="OG157" s="35"/>
      <c r="OH157" s="35"/>
      <c r="OI157" s="35"/>
      <c r="OJ157" s="35"/>
      <c r="OK157" s="35"/>
      <c r="OL157" s="35"/>
      <c r="OM157" s="35"/>
      <c r="ON157" s="35"/>
      <c r="OO157" s="35"/>
      <c r="OP157" s="35"/>
      <c r="OQ157" s="35"/>
      <c r="OR157" s="35"/>
      <c r="OS157" s="35"/>
      <c r="OT157" s="35"/>
      <c r="OU157" s="35"/>
      <c r="OV157" s="35"/>
      <c r="OW157" s="35"/>
      <c r="OX157" s="35"/>
      <c r="OY157" s="35"/>
      <c r="OZ157" s="35"/>
      <c r="PA157" s="35"/>
      <c r="PB157" s="35"/>
      <c r="PC157" s="35"/>
      <c r="PD157" s="35"/>
      <c r="PE157" s="35"/>
      <c r="PF157" s="35"/>
      <c r="PG157" s="35"/>
      <c r="PH157" s="35"/>
      <c r="PI157" s="35"/>
      <c r="PJ157" s="35"/>
      <c r="PK157" s="35"/>
      <c r="PL157" s="35"/>
      <c r="PM157" s="35"/>
      <c r="PN157" s="35"/>
      <c r="PO157" s="35"/>
      <c r="PP157" s="35"/>
      <c r="PQ157" s="35"/>
      <c r="PR157" s="35"/>
      <c r="PS157" s="35"/>
      <c r="PT157" s="35"/>
      <c r="PU157" s="35"/>
      <c r="PV157" s="35"/>
      <c r="PW157" s="35"/>
      <c r="PX157" s="35"/>
      <c r="PY157" s="35"/>
      <c r="PZ157" s="35"/>
      <c r="QA157" s="35"/>
      <c r="QB157" s="35"/>
      <c r="QC157" s="35"/>
      <c r="QD157" s="35"/>
      <c r="QE157" s="35"/>
      <c r="QF157" s="35"/>
      <c r="QG157" s="35"/>
      <c r="QH157" s="35"/>
      <c r="QI157" s="35"/>
      <c r="QJ157" s="35"/>
      <c r="QK157" s="35"/>
      <c r="QL157" s="35"/>
      <c r="QM157" s="35"/>
      <c r="QN157" s="35"/>
      <c r="QO157" s="35"/>
      <c r="QP157" s="35"/>
      <c r="QQ157" s="35"/>
      <c r="QR157" s="35"/>
      <c r="QS157" s="35"/>
      <c r="QT157" s="35"/>
      <c r="QU157" s="35"/>
      <c r="QV157" s="35"/>
      <c r="QW157" s="35"/>
      <c r="QX157" s="35"/>
      <c r="QY157" s="35"/>
      <c r="QZ157" s="35"/>
      <c r="RA157" s="35"/>
      <c r="RB157" s="35"/>
      <c r="RC157" s="35"/>
      <c r="RD157" s="35"/>
      <c r="RE157" s="35"/>
      <c r="RF157" s="35"/>
      <c r="RG157" s="35"/>
      <c r="RH157" s="35"/>
      <c r="RI157" s="35"/>
      <c r="RJ157" s="35"/>
      <c r="RK157" s="35"/>
      <c r="RL157" s="35"/>
      <c r="RM157" s="35"/>
      <c r="RN157" s="35"/>
      <c r="RO157" s="35"/>
      <c r="RP157" s="35"/>
      <c r="RQ157" s="35"/>
      <c r="RR157" s="35"/>
      <c r="RS157" s="35"/>
      <c r="RT157" s="35"/>
      <c r="RU157" s="35"/>
      <c r="RV157" s="35"/>
      <c r="RW157" s="35"/>
      <c r="RX157" s="35"/>
      <c r="RY157" s="35"/>
      <c r="RZ157" s="35"/>
      <c r="SA157" s="35"/>
      <c r="SB157" s="35"/>
      <c r="SC157" s="35"/>
      <c r="SD157" s="35"/>
      <c r="SE157" s="35"/>
      <c r="SF157" s="35"/>
      <c r="SG157" s="35"/>
      <c r="SH157" s="35"/>
      <c r="SI157" s="35"/>
      <c r="SJ157" s="35"/>
      <c r="SK157" s="35"/>
      <c r="SL157" s="35"/>
      <c r="SM157" s="35"/>
      <c r="SN157" s="35"/>
      <c r="SO157" s="35"/>
      <c r="SP157" s="35"/>
      <c r="SQ157" s="35"/>
      <c r="SR157" s="35"/>
      <c r="SS157" s="35"/>
      <c r="ST157" s="35"/>
      <c r="SU157" s="35"/>
      <c r="SV157" s="35"/>
      <c r="SW157" s="35"/>
      <c r="SX157" s="35"/>
      <c r="SY157" s="35"/>
      <c r="SZ157" s="35"/>
      <c r="TA157" s="35"/>
      <c r="TB157" s="35"/>
      <c r="TC157" s="35"/>
      <c r="TD157" s="35"/>
      <c r="TE157" s="35"/>
      <c r="TF157" s="35"/>
      <c r="TG157" s="35"/>
      <c r="TH157" s="35"/>
      <c r="TI157" s="35"/>
      <c r="TJ157" s="35"/>
      <c r="TK157" s="35"/>
      <c r="TL157" s="35"/>
      <c r="TM157" s="35"/>
      <c r="TN157" s="35"/>
      <c r="TO157" s="35"/>
      <c r="TP157" s="35"/>
      <c r="TQ157" s="35"/>
      <c r="TR157" s="35"/>
      <c r="TS157" s="35"/>
      <c r="TT157" s="35"/>
      <c r="TU157" s="35"/>
      <c r="TV157" s="35"/>
      <c r="TW157" s="35"/>
      <c r="TX157" s="35"/>
      <c r="TY157" s="35"/>
      <c r="TZ157" s="35"/>
      <c r="UA157" s="35"/>
      <c r="UB157" s="35"/>
      <c r="UC157" s="35"/>
      <c r="UD157" s="35"/>
      <c r="UE157" s="35"/>
      <c r="UF157" s="35"/>
      <c r="UG157" s="35"/>
      <c r="UH157" s="35"/>
      <c r="UI157" s="35"/>
      <c r="UJ157" s="35"/>
      <c r="UK157" s="35"/>
      <c r="UL157" s="35"/>
      <c r="UM157" s="35"/>
      <c r="UN157" s="35"/>
      <c r="UO157" s="35"/>
      <c r="UP157" s="35"/>
      <c r="UQ157" s="35"/>
      <c r="UR157" s="35"/>
      <c r="US157" s="35"/>
      <c r="UT157" s="35"/>
      <c r="UU157" s="35"/>
      <c r="UV157" s="35"/>
      <c r="UW157" s="35"/>
      <c r="UX157" s="35"/>
      <c r="UY157" s="35"/>
      <c r="UZ157" s="35"/>
      <c r="VA157" s="35"/>
      <c r="VB157" s="35"/>
      <c r="VC157" s="35"/>
      <c r="VD157" s="35"/>
      <c r="VE157" s="35"/>
      <c r="VF157" s="35"/>
      <c r="VG157" s="35"/>
      <c r="VH157" s="35"/>
      <c r="VI157" s="35"/>
      <c r="VJ157" s="35"/>
      <c r="VK157" s="35"/>
      <c r="VL157" s="35"/>
      <c r="VM157" s="35"/>
      <c r="VN157" s="35"/>
      <c r="VO157" s="35"/>
      <c r="VP157" s="35"/>
      <c r="VQ157" s="35"/>
      <c r="VR157" s="35"/>
      <c r="VS157" s="35"/>
      <c r="VT157" s="35"/>
      <c r="VU157" s="35"/>
      <c r="VV157" s="35"/>
      <c r="VW157" s="35"/>
      <c r="VX157" s="35"/>
      <c r="VY157" s="35"/>
      <c r="VZ157" s="35"/>
      <c r="WA157" s="35"/>
      <c r="WB157" s="35"/>
      <c r="WC157" s="35"/>
      <c r="WD157" s="35"/>
      <c r="WE157" s="35"/>
      <c r="WF157" s="35"/>
      <c r="WG157" s="35"/>
      <c r="WH157" s="35"/>
      <c r="WI157" s="35"/>
      <c r="WJ157" s="35"/>
      <c r="WK157" s="35"/>
      <c r="WL157" s="35"/>
      <c r="WM157" s="35"/>
      <c r="WN157" s="35"/>
      <c r="WO157" s="35"/>
      <c r="WP157" s="35"/>
      <c r="WQ157" s="35"/>
      <c r="WR157" s="35"/>
      <c r="WS157" s="35"/>
      <c r="WT157" s="35"/>
      <c r="WU157" s="35"/>
      <c r="WV157" s="35"/>
      <c r="WW157" s="35"/>
      <c r="WX157" s="35"/>
      <c r="WY157" s="35"/>
      <c r="WZ157" s="35"/>
      <c r="XA157" s="35"/>
      <c r="XB157" s="35"/>
      <c r="XC157" s="35"/>
      <c r="XD157" s="35"/>
      <c r="XE157" s="35"/>
      <c r="XF157" s="35"/>
      <c r="XG157" s="35"/>
      <c r="XH157" s="35"/>
      <c r="XI157" s="35"/>
      <c r="XJ157" s="35"/>
      <c r="XK157" s="35"/>
      <c r="XL157" s="35"/>
      <c r="XM157" s="35"/>
      <c r="XN157" s="35"/>
      <c r="XO157" s="35"/>
      <c r="XP157" s="35"/>
      <c r="XQ157" s="35"/>
      <c r="XR157" s="35"/>
      <c r="XS157" s="35"/>
      <c r="XT157" s="35"/>
      <c r="XU157" s="35"/>
      <c r="XV157" s="35"/>
      <c r="XW157" s="35"/>
      <c r="XX157" s="35"/>
      <c r="XY157" s="35"/>
      <c r="XZ157" s="35"/>
      <c r="YA157" s="35"/>
      <c r="YB157" s="35"/>
      <c r="YC157" s="35"/>
      <c r="YD157" s="35"/>
      <c r="YE157" s="35"/>
      <c r="YF157" s="35"/>
      <c r="YG157" s="35"/>
      <c r="YH157" s="35"/>
      <c r="YI157" s="35"/>
      <c r="YJ157" s="35"/>
      <c r="YK157" s="35"/>
      <c r="YL157" s="35"/>
      <c r="YM157" s="35"/>
      <c r="YN157" s="35"/>
      <c r="YO157" s="35"/>
      <c r="YP157" s="35"/>
      <c r="YQ157" s="35"/>
      <c r="YR157" s="35"/>
      <c r="YS157" s="35"/>
      <c r="YT157" s="35"/>
      <c r="YU157" s="35"/>
      <c r="YV157" s="35"/>
      <c r="YW157" s="35"/>
      <c r="YX157" s="35"/>
      <c r="YY157" s="35"/>
      <c r="YZ157" s="35"/>
      <c r="ZA157" s="35"/>
      <c r="ZB157" s="35"/>
      <c r="ZC157" s="35"/>
      <c r="ZD157" s="35"/>
      <c r="ZE157" s="35"/>
      <c r="ZF157" s="35"/>
      <c r="ZG157" s="35"/>
      <c r="ZH157" s="35"/>
      <c r="ZI157" s="35"/>
      <c r="ZJ157" s="35"/>
      <c r="ZK157" s="35"/>
      <c r="ZL157" s="35"/>
      <c r="ZM157" s="35"/>
      <c r="ZN157" s="35"/>
      <c r="ZO157" s="35"/>
      <c r="ZP157" s="35"/>
      <c r="ZQ157" s="35"/>
      <c r="ZR157" s="35"/>
      <c r="ZS157" s="35"/>
      <c r="ZT157" s="35"/>
      <c r="ZU157" s="35"/>
      <c r="ZV157" s="35"/>
      <c r="ZW157" s="35"/>
      <c r="ZX157" s="35"/>
      <c r="ZY157" s="35"/>
      <c r="ZZ157" s="35"/>
      <c r="AAA157" s="35"/>
      <c r="AAB157" s="35"/>
      <c r="AAC157" s="35"/>
      <c r="AAD157" s="35"/>
      <c r="AAE157" s="35"/>
      <c r="AAF157" s="35"/>
      <c r="AAG157" s="35"/>
      <c r="AAH157" s="35"/>
      <c r="AAI157" s="35"/>
      <c r="AAJ157" s="35"/>
      <c r="AAK157" s="35"/>
      <c r="AAL157" s="35"/>
      <c r="AAM157" s="35"/>
      <c r="AAN157" s="35"/>
      <c r="AAO157" s="35"/>
      <c r="AAP157" s="35"/>
      <c r="AAQ157" s="35"/>
      <c r="AAR157" s="35"/>
      <c r="AAS157" s="35"/>
      <c r="AAT157" s="35"/>
      <c r="AAU157" s="35"/>
      <c r="AAV157" s="35"/>
      <c r="AAW157" s="35"/>
      <c r="AAX157" s="35"/>
      <c r="AAY157" s="35"/>
      <c r="AAZ157" s="35"/>
      <c r="ABA157" s="35"/>
      <c r="ABB157" s="35"/>
      <c r="ABC157" s="35"/>
      <c r="ABD157" s="35"/>
      <c r="ABE157" s="35"/>
      <c r="ABF157" s="35"/>
      <c r="ABG157" s="35"/>
      <c r="ABH157" s="35"/>
      <c r="ABI157" s="35"/>
      <c r="ABJ157" s="35"/>
      <c r="ABK157" s="35"/>
      <c r="ABL157" s="35"/>
      <c r="ABM157" s="35"/>
      <c r="ABN157" s="35"/>
      <c r="ABO157" s="35"/>
      <c r="ABP157" s="35"/>
      <c r="ABQ157" s="35"/>
      <c r="ABR157" s="35"/>
      <c r="ABS157" s="35"/>
      <c r="ABT157" s="35"/>
      <c r="ABU157" s="35"/>
      <c r="ABV157" s="35"/>
      <c r="ABW157" s="35"/>
      <c r="ABX157" s="35"/>
      <c r="ABY157" s="35"/>
      <c r="ABZ157" s="35"/>
      <c r="ACA157" s="35"/>
      <c r="ACB157" s="35"/>
      <c r="ACC157" s="35"/>
      <c r="ACD157" s="35"/>
      <c r="ACE157" s="35"/>
      <c r="ACF157" s="35"/>
      <c r="ACG157" s="35"/>
      <c r="ACH157" s="35"/>
      <c r="ACI157" s="35"/>
      <c r="ACJ157" s="35"/>
      <c r="ACK157" s="35"/>
      <c r="ACL157" s="35"/>
      <c r="ACM157" s="35"/>
      <c r="ACN157" s="35"/>
      <c r="ACO157" s="35"/>
      <c r="ACP157" s="35"/>
      <c r="ACQ157" s="35"/>
      <c r="ACR157" s="35"/>
      <c r="ACS157" s="35"/>
      <c r="ACT157" s="35"/>
      <c r="ACU157" s="35"/>
      <c r="ACV157" s="35"/>
      <c r="ACW157" s="35"/>
      <c r="ACX157" s="35"/>
      <c r="ACY157" s="35"/>
      <c r="ACZ157" s="35"/>
      <c r="ADA157" s="35"/>
      <c r="ADB157" s="35"/>
      <c r="ADC157" s="35"/>
      <c r="ADD157" s="35"/>
      <c r="ADE157" s="35"/>
      <c r="ADF157" s="35"/>
      <c r="ADG157" s="35"/>
      <c r="ADH157" s="35"/>
      <c r="ADI157" s="35"/>
      <c r="ADJ157" s="35"/>
      <c r="ADK157" s="35"/>
      <c r="ADL157" s="35"/>
      <c r="ADM157" s="35"/>
      <c r="ADN157" s="35"/>
      <c r="ADO157" s="35"/>
      <c r="ADP157" s="35"/>
      <c r="ADQ157" s="35"/>
      <c r="ADR157" s="35"/>
      <c r="ADS157" s="35"/>
      <c r="ADT157" s="35"/>
      <c r="ADU157" s="35"/>
      <c r="ADV157" s="35"/>
      <c r="ADW157" s="35"/>
      <c r="ADX157" s="35"/>
      <c r="ADY157" s="35"/>
      <c r="ADZ157" s="35"/>
      <c r="AEA157" s="35"/>
      <c r="AEB157" s="35"/>
      <c r="AEC157" s="35"/>
      <c r="AED157" s="35"/>
      <c r="AEE157" s="35"/>
      <c r="AEF157" s="35"/>
      <c r="AEG157" s="35"/>
      <c r="AEH157" s="35"/>
      <c r="AEI157" s="35"/>
      <c r="AEJ157" s="35"/>
      <c r="AEK157" s="35"/>
      <c r="AEL157" s="35"/>
      <c r="AEM157" s="35"/>
      <c r="AEN157" s="35"/>
      <c r="AEO157" s="35"/>
      <c r="AEP157" s="35"/>
      <c r="AEQ157" s="35"/>
      <c r="AER157" s="35"/>
      <c r="AES157" s="35"/>
      <c r="AET157" s="35"/>
      <c r="AEU157" s="35"/>
      <c r="AEV157" s="35"/>
      <c r="AEW157" s="35"/>
      <c r="AEX157" s="35"/>
      <c r="AEY157" s="35"/>
      <c r="AEZ157" s="35"/>
      <c r="AFA157" s="35"/>
      <c r="AFB157" s="35"/>
      <c r="AFC157" s="35"/>
      <c r="AFD157" s="35"/>
      <c r="AFE157" s="35"/>
      <c r="AFF157" s="35"/>
      <c r="AFG157" s="35"/>
      <c r="AFH157" s="35"/>
      <c r="AFI157" s="35"/>
      <c r="AFJ157" s="35"/>
      <c r="AFK157" s="35"/>
      <c r="AFL157" s="35"/>
      <c r="AFM157" s="35"/>
      <c r="AFN157" s="35"/>
      <c r="AFO157" s="35"/>
      <c r="AFP157" s="35"/>
      <c r="AFQ157" s="35"/>
      <c r="AFR157" s="35"/>
      <c r="AFS157" s="35"/>
      <c r="AFT157" s="35"/>
      <c r="AFU157" s="35"/>
      <c r="AFV157" s="35"/>
      <c r="AFW157" s="35"/>
      <c r="AFX157" s="35"/>
      <c r="AFY157" s="35"/>
      <c r="AFZ157" s="35"/>
      <c r="AGA157" s="35"/>
      <c r="AGB157" s="35"/>
      <c r="AGC157" s="35"/>
      <c r="AGD157" s="35"/>
      <c r="AGE157" s="35"/>
      <c r="AGF157" s="35"/>
      <c r="AGG157" s="35"/>
      <c r="AGH157" s="35"/>
      <c r="AGI157" s="35"/>
      <c r="AGJ157" s="35"/>
      <c r="AGK157" s="35"/>
      <c r="AGL157" s="35"/>
      <c r="AGM157" s="35"/>
      <c r="AGN157" s="35"/>
      <c r="AGO157" s="35"/>
      <c r="AGP157" s="35"/>
      <c r="AGQ157" s="35"/>
      <c r="AGR157" s="35"/>
      <c r="AGS157" s="35"/>
      <c r="AGT157" s="35"/>
      <c r="AGU157" s="35"/>
      <c r="AGV157" s="35"/>
      <c r="AGW157" s="35"/>
      <c r="AGX157" s="35"/>
      <c r="AGY157" s="35"/>
      <c r="AGZ157" s="35"/>
      <c r="AHA157" s="35"/>
      <c r="AHB157" s="35"/>
      <c r="AHC157" s="35"/>
      <c r="AHD157" s="35"/>
      <c r="AHE157" s="35"/>
      <c r="AHF157" s="35"/>
      <c r="AHG157" s="35"/>
      <c r="AHH157" s="35"/>
      <c r="AHI157" s="35"/>
      <c r="AHJ157" s="35"/>
      <c r="AHK157" s="35"/>
      <c r="AHL157" s="35"/>
      <c r="AHM157" s="35"/>
      <c r="AHN157" s="35"/>
      <c r="AHO157" s="35"/>
      <c r="AHP157" s="35"/>
      <c r="AHQ157" s="35"/>
      <c r="AHR157" s="35"/>
      <c r="AHS157" s="35"/>
      <c r="AHT157" s="35"/>
      <c r="AHU157" s="35"/>
      <c r="AHV157" s="35"/>
      <c r="AHW157" s="35"/>
      <c r="AHX157" s="35"/>
      <c r="AHY157" s="35"/>
      <c r="AHZ157" s="35"/>
      <c r="AIA157" s="35"/>
      <c r="AIB157" s="35"/>
      <c r="AIC157" s="35"/>
      <c r="AID157" s="35"/>
      <c r="AIE157" s="35"/>
      <c r="AIF157" s="35"/>
      <c r="AIG157" s="35"/>
      <c r="AIH157" s="35"/>
      <c r="AII157" s="35"/>
      <c r="AIJ157" s="35"/>
      <c r="AIK157" s="35"/>
      <c r="AIL157" s="35"/>
      <c r="AIM157" s="35"/>
      <c r="AIN157" s="35"/>
      <c r="AIO157" s="35"/>
      <c r="AIP157" s="35"/>
      <c r="AIQ157" s="35"/>
      <c r="AIR157" s="35"/>
      <c r="AIS157" s="35"/>
      <c r="AIT157" s="35"/>
      <c r="AIU157" s="35"/>
      <c r="AIV157" s="35"/>
      <c r="AIW157" s="35"/>
      <c r="AIX157" s="35"/>
      <c r="AIY157" s="35"/>
      <c r="AIZ157" s="35"/>
      <c r="AJA157" s="35"/>
      <c r="AJB157" s="35"/>
      <c r="AJC157" s="35"/>
      <c r="AJD157" s="35"/>
      <c r="AJE157" s="35"/>
      <c r="AJF157" s="35"/>
      <c r="AJG157" s="35"/>
      <c r="AJH157" s="35"/>
      <c r="AJI157" s="35"/>
      <c r="AJJ157" s="35"/>
      <c r="AJK157" s="35"/>
      <c r="AJL157" s="35"/>
      <c r="AJM157" s="35"/>
      <c r="AJN157" s="35"/>
      <c r="AJO157" s="35"/>
      <c r="AJP157" s="35"/>
      <c r="AJQ157" s="35"/>
      <c r="AJR157" s="35"/>
      <c r="AJS157" s="35"/>
      <c r="AJT157" s="35"/>
      <c r="AJU157" s="35"/>
      <c r="AJV157" s="35"/>
      <c r="AJW157" s="35"/>
      <c r="AJX157" s="35"/>
      <c r="AJY157" s="35"/>
      <c r="AJZ157" s="35"/>
      <c r="AKA157" s="35"/>
      <c r="AKB157" s="35"/>
      <c r="AKC157" s="35"/>
      <c r="AKD157" s="35"/>
      <c r="AKE157" s="35"/>
      <c r="AKF157" s="35"/>
      <c r="AKG157" s="35"/>
      <c r="AKH157" s="35"/>
      <c r="AKI157" s="35"/>
      <c r="AKJ157" s="35"/>
      <c r="AKK157" s="35"/>
      <c r="AKL157" s="35"/>
      <c r="AKM157" s="35"/>
      <c r="AKN157" s="35"/>
      <c r="AKO157" s="35"/>
      <c r="AKP157" s="35"/>
      <c r="AKQ157" s="35"/>
      <c r="AKR157" s="35"/>
      <c r="AKS157" s="35"/>
      <c r="AKT157" s="35"/>
      <c r="AKU157" s="35"/>
      <c r="AKV157" s="35"/>
      <c r="AKW157" s="35"/>
      <c r="AKX157" s="35"/>
      <c r="AKY157" s="35"/>
      <c r="AKZ157" s="35"/>
      <c r="ALA157" s="35"/>
      <c r="ALB157" s="35"/>
      <c r="ALC157" s="35"/>
      <c r="ALD157" s="35"/>
      <c r="ALE157" s="35"/>
      <c r="ALF157" s="35"/>
      <c r="ALG157" s="35"/>
      <c r="ALH157" s="35"/>
      <c r="ALI157" s="35"/>
      <c r="ALJ157" s="35"/>
      <c r="ALK157" s="35"/>
      <c r="ALL157" s="35"/>
      <c r="ALM157" s="35"/>
      <c r="ALN157" s="35"/>
      <c r="ALO157" s="35"/>
      <c r="ALP157" s="35"/>
      <c r="ALQ157" s="35"/>
      <c r="ALR157" s="35"/>
      <c r="ALS157" s="35"/>
      <c r="ALT157" s="35"/>
      <c r="ALU157" s="35"/>
      <c r="ALV157" s="35"/>
      <c r="ALW157" s="35"/>
      <c r="ALX157" s="35"/>
      <c r="ALY157" s="35"/>
      <c r="ALZ157" s="35"/>
      <c r="AMA157" s="35"/>
      <c r="AMB157" s="35"/>
      <c r="AMC157" s="35"/>
      <c r="AMD157" s="35"/>
      <c r="AME157" s="35"/>
      <c r="AMF157" s="35"/>
      <c r="AMG157" s="35"/>
      <c r="AMH157" s="35"/>
      <c r="AMI157" s="35"/>
      <c r="AMJ157" s="35"/>
      <c r="AMK157" s="35"/>
    </row>
    <row r="158" s="1" customFormat="1" ht="20.1" customHeight="1" spans="1:1025">
      <c r="A158" s="11"/>
      <c r="B158" s="11">
        <v>155</v>
      </c>
      <c r="C158" s="12"/>
      <c r="D158" s="13"/>
      <c r="E158" s="14"/>
      <c r="F158" s="14"/>
      <c r="G158" s="13"/>
      <c r="H158" s="15"/>
      <c r="I158" s="20"/>
      <c r="J158" s="7"/>
      <c r="K158" s="24">
        <v>8.611</v>
      </c>
      <c r="L158" s="22">
        <f>K158/0.003375</f>
        <v>2551.40740740741</v>
      </c>
      <c r="M158" s="25">
        <v>489.9</v>
      </c>
      <c r="N158" s="15">
        <f>M158/22.5</f>
        <v>21.7733333333333</v>
      </c>
      <c r="O158" s="15"/>
      <c r="P158" s="15"/>
      <c r="Q158" s="30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3"/>
      <c r="AG158" s="34"/>
      <c r="AH158" s="34"/>
      <c r="AI158" s="34"/>
      <c r="AJ158" s="34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  <c r="BA158" s="35"/>
      <c r="BB158" s="35"/>
      <c r="BC158" s="35"/>
      <c r="BD158" s="35"/>
      <c r="BE158" s="35"/>
      <c r="BF158" s="35"/>
      <c r="BG158" s="35"/>
      <c r="BH158" s="35"/>
      <c r="BI158" s="35"/>
      <c r="BJ158" s="35"/>
      <c r="BK158" s="35"/>
      <c r="BL158" s="35"/>
      <c r="BM158" s="35"/>
      <c r="BN158" s="35"/>
      <c r="BO158" s="35"/>
      <c r="BP158" s="35"/>
      <c r="BQ158" s="35"/>
      <c r="BR158" s="35"/>
      <c r="BS158" s="35"/>
      <c r="BT158" s="35"/>
      <c r="BU158" s="35"/>
      <c r="BV158" s="35"/>
      <c r="BW158" s="35"/>
      <c r="BX158" s="35"/>
      <c r="BY158" s="35"/>
      <c r="BZ158" s="35"/>
      <c r="CA158" s="35"/>
      <c r="CB158" s="35"/>
      <c r="CC158" s="35"/>
      <c r="CD158" s="35"/>
      <c r="CE158" s="35"/>
      <c r="CF158" s="35"/>
      <c r="CG158" s="35"/>
      <c r="CH158" s="35"/>
      <c r="CI158" s="35"/>
      <c r="CJ158" s="35"/>
      <c r="CK158" s="35"/>
      <c r="CL158" s="35"/>
      <c r="CM158" s="35"/>
      <c r="CN158" s="35"/>
      <c r="CO158" s="35"/>
      <c r="CP158" s="35"/>
      <c r="CQ158" s="35"/>
      <c r="CR158" s="35"/>
      <c r="CS158" s="35"/>
      <c r="CT158" s="35"/>
      <c r="CU158" s="35"/>
      <c r="CV158" s="35"/>
      <c r="CW158" s="35"/>
      <c r="CX158" s="35"/>
      <c r="CY158" s="35"/>
      <c r="CZ158" s="35"/>
      <c r="DA158" s="35"/>
      <c r="DB158" s="35"/>
      <c r="DC158" s="35"/>
      <c r="DD158" s="35"/>
      <c r="DE158" s="35"/>
      <c r="DF158" s="35"/>
      <c r="DG158" s="35"/>
      <c r="DH158" s="35"/>
      <c r="DI158" s="35"/>
      <c r="DJ158" s="35"/>
      <c r="DK158" s="35"/>
      <c r="DL158" s="35"/>
      <c r="DM158" s="35"/>
      <c r="DN158" s="35"/>
      <c r="DO158" s="35"/>
      <c r="DP158" s="35"/>
      <c r="DQ158" s="35"/>
      <c r="DR158" s="35"/>
      <c r="DS158" s="35"/>
      <c r="DT158" s="35"/>
      <c r="DU158" s="35"/>
      <c r="DV158" s="35"/>
      <c r="DW158" s="35"/>
      <c r="DX158" s="35"/>
      <c r="DY158" s="35"/>
      <c r="DZ158" s="35"/>
      <c r="EA158" s="35"/>
      <c r="EB158" s="35"/>
      <c r="EC158" s="35"/>
      <c r="ED158" s="35"/>
      <c r="EE158" s="35"/>
      <c r="EF158" s="35"/>
      <c r="EG158" s="35"/>
      <c r="EH158" s="35"/>
      <c r="EI158" s="35"/>
      <c r="EJ158" s="35"/>
      <c r="EK158" s="35"/>
      <c r="EL158" s="35"/>
      <c r="EM158" s="35"/>
      <c r="EN158" s="35"/>
      <c r="EO158" s="35"/>
      <c r="EP158" s="35"/>
      <c r="EQ158" s="35"/>
      <c r="ER158" s="35"/>
      <c r="ES158" s="35"/>
      <c r="ET158" s="35"/>
      <c r="EU158" s="35"/>
      <c r="EV158" s="35"/>
      <c r="EW158" s="35"/>
      <c r="EX158" s="35"/>
      <c r="EY158" s="35"/>
      <c r="EZ158" s="35"/>
      <c r="FA158" s="35"/>
      <c r="FB158" s="35"/>
      <c r="FC158" s="35"/>
      <c r="FD158" s="35"/>
      <c r="FE158" s="35"/>
      <c r="FF158" s="35"/>
      <c r="FG158" s="35"/>
      <c r="FH158" s="35"/>
      <c r="FI158" s="35"/>
      <c r="FJ158" s="35"/>
      <c r="FK158" s="35"/>
      <c r="FL158" s="35"/>
      <c r="FM158" s="35"/>
      <c r="FN158" s="35"/>
      <c r="FO158" s="35"/>
      <c r="FP158" s="35"/>
      <c r="FQ158" s="35"/>
      <c r="FR158" s="35"/>
      <c r="FS158" s="35"/>
      <c r="FT158" s="35"/>
      <c r="FU158" s="35"/>
      <c r="FV158" s="35"/>
      <c r="FW158" s="35"/>
      <c r="FX158" s="35"/>
      <c r="FY158" s="35"/>
      <c r="FZ158" s="35"/>
      <c r="GA158" s="35"/>
      <c r="GB158" s="35"/>
      <c r="GC158" s="35"/>
      <c r="GD158" s="35"/>
      <c r="GE158" s="35"/>
      <c r="GF158" s="35"/>
      <c r="GG158" s="35"/>
      <c r="GH158" s="35"/>
      <c r="GI158" s="35"/>
      <c r="GJ158" s="35"/>
      <c r="GK158" s="35"/>
      <c r="GL158" s="35"/>
      <c r="GM158" s="35"/>
      <c r="GN158" s="35"/>
      <c r="GO158" s="35"/>
      <c r="GP158" s="35"/>
      <c r="GQ158" s="35"/>
      <c r="GR158" s="35"/>
      <c r="GS158" s="35"/>
      <c r="GT158" s="35"/>
      <c r="GU158" s="35"/>
      <c r="GV158" s="35"/>
      <c r="GW158" s="35"/>
      <c r="GX158" s="35"/>
      <c r="GY158" s="35"/>
      <c r="GZ158" s="35"/>
      <c r="HA158" s="35"/>
      <c r="HB158" s="35"/>
      <c r="HC158" s="35"/>
      <c r="HD158" s="35"/>
      <c r="HE158" s="35"/>
      <c r="HF158" s="35"/>
      <c r="HG158" s="35"/>
      <c r="HH158" s="35"/>
      <c r="HI158" s="35"/>
      <c r="HJ158" s="35"/>
      <c r="HK158" s="35"/>
      <c r="HL158" s="35"/>
      <c r="HM158" s="35"/>
      <c r="HN158" s="35"/>
      <c r="HO158" s="35"/>
      <c r="HP158" s="35"/>
      <c r="HQ158" s="35"/>
      <c r="HR158" s="35"/>
      <c r="HS158" s="35"/>
      <c r="HT158" s="35"/>
      <c r="HU158" s="35"/>
      <c r="HV158" s="35"/>
      <c r="HW158" s="35"/>
      <c r="HX158" s="35"/>
      <c r="HY158" s="35"/>
      <c r="HZ158" s="35"/>
      <c r="IA158" s="35"/>
      <c r="IB158" s="35"/>
      <c r="IC158" s="35"/>
      <c r="ID158" s="35"/>
      <c r="IE158" s="35"/>
      <c r="IF158" s="35"/>
      <c r="IG158" s="35"/>
      <c r="IH158" s="35"/>
      <c r="II158" s="35"/>
      <c r="IJ158" s="35"/>
      <c r="IK158" s="35"/>
      <c r="IL158" s="35"/>
      <c r="IM158" s="35"/>
      <c r="IN158" s="35"/>
      <c r="IO158" s="35"/>
      <c r="IP158" s="35"/>
      <c r="IQ158" s="35"/>
      <c r="IR158" s="35"/>
      <c r="IS158" s="35"/>
      <c r="IT158" s="35"/>
      <c r="IU158" s="35"/>
      <c r="IV158" s="35"/>
      <c r="IW158" s="35"/>
      <c r="IX158" s="35"/>
      <c r="IY158" s="35"/>
      <c r="IZ158" s="35"/>
      <c r="JA158" s="35"/>
      <c r="JB158" s="35"/>
      <c r="JC158" s="35"/>
      <c r="JD158" s="35"/>
      <c r="JE158" s="35"/>
      <c r="JF158" s="35"/>
      <c r="JG158" s="35"/>
      <c r="JH158" s="35"/>
      <c r="JI158" s="35"/>
      <c r="JJ158" s="35"/>
      <c r="JK158" s="35"/>
      <c r="JL158" s="35"/>
      <c r="JM158" s="35"/>
      <c r="JN158" s="35"/>
      <c r="JO158" s="35"/>
      <c r="JP158" s="35"/>
      <c r="JQ158" s="35"/>
      <c r="JR158" s="35"/>
      <c r="JS158" s="35"/>
      <c r="JT158" s="35"/>
      <c r="JU158" s="35"/>
      <c r="JV158" s="35"/>
      <c r="JW158" s="35"/>
      <c r="JX158" s="35"/>
      <c r="JY158" s="35"/>
      <c r="JZ158" s="35"/>
      <c r="KA158" s="35"/>
      <c r="KB158" s="35"/>
      <c r="KC158" s="35"/>
      <c r="KD158" s="35"/>
      <c r="KE158" s="35"/>
      <c r="KF158" s="35"/>
      <c r="KG158" s="35"/>
      <c r="KH158" s="35"/>
      <c r="KI158" s="35"/>
      <c r="KJ158" s="35"/>
      <c r="KK158" s="35"/>
      <c r="KL158" s="35"/>
      <c r="KM158" s="35"/>
      <c r="KN158" s="35"/>
      <c r="KO158" s="35"/>
      <c r="KP158" s="35"/>
      <c r="KQ158" s="35"/>
      <c r="KR158" s="35"/>
      <c r="KS158" s="35"/>
      <c r="KT158" s="35"/>
      <c r="KU158" s="35"/>
      <c r="KV158" s="35"/>
      <c r="KW158" s="35"/>
      <c r="KX158" s="35"/>
      <c r="KY158" s="35"/>
      <c r="KZ158" s="35"/>
      <c r="LA158" s="35"/>
      <c r="LB158" s="35"/>
      <c r="LC158" s="35"/>
      <c r="LD158" s="35"/>
      <c r="LE158" s="35"/>
      <c r="LF158" s="35"/>
      <c r="LG158" s="35"/>
      <c r="LH158" s="35"/>
      <c r="LI158" s="35"/>
      <c r="LJ158" s="35"/>
      <c r="LK158" s="35"/>
      <c r="LL158" s="35"/>
      <c r="LM158" s="35"/>
      <c r="LN158" s="35"/>
      <c r="LO158" s="35"/>
      <c r="LP158" s="35"/>
      <c r="LQ158" s="35"/>
      <c r="LR158" s="35"/>
      <c r="LS158" s="35"/>
      <c r="LT158" s="35"/>
      <c r="LU158" s="35"/>
      <c r="LV158" s="35"/>
      <c r="LW158" s="35"/>
      <c r="LX158" s="35"/>
      <c r="LY158" s="35"/>
      <c r="LZ158" s="35"/>
      <c r="MA158" s="35"/>
      <c r="MB158" s="35"/>
      <c r="MC158" s="35"/>
      <c r="MD158" s="35"/>
      <c r="ME158" s="35"/>
      <c r="MF158" s="35"/>
      <c r="MG158" s="35"/>
      <c r="MH158" s="35"/>
      <c r="MI158" s="35"/>
      <c r="MJ158" s="35"/>
      <c r="MK158" s="35"/>
      <c r="ML158" s="35"/>
      <c r="MM158" s="35"/>
      <c r="MN158" s="35"/>
      <c r="MO158" s="35"/>
      <c r="MP158" s="35"/>
      <c r="MQ158" s="35"/>
      <c r="MR158" s="35"/>
      <c r="MS158" s="35"/>
      <c r="MT158" s="35"/>
      <c r="MU158" s="35"/>
      <c r="MV158" s="35"/>
      <c r="MW158" s="35"/>
      <c r="MX158" s="35"/>
      <c r="MY158" s="35"/>
      <c r="MZ158" s="35"/>
      <c r="NA158" s="35"/>
      <c r="NB158" s="35"/>
      <c r="NC158" s="35"/>
      <c r="ND158" s="35"/>
      <c r="NE158" s="35"/>
      <c r="NF158" s="35"/>
      <c r="NG158" s="35"/>
      <c r="NH158" s="35"/>
      <c r="NI158" s="35"/>
      <c r="NJ158" s="35"/>
      <c r="NK158" s="35"/>
      <c r="NL158" s="35"/>
      <c r="NM158" s="35"/>
      <c r="NN158" s="35"/>
      <c r="NO158" s="35"/>
      <c r="NP158" s="35"/>
      <c r="NQ158" s="35"/>
      <c r="NR158" s="35"/>
      <c r="NS158" s="35"/>
      <c r="NT158" s="35"/>
      <c r="NU158" s="35"/>
      <c r="NV158" s="35"/>
      <c r="NW158" s="35"/>
      <c r="NX158" s="35"/>
      <c r="NY158" s="35"/>
      <c r="NZ158" s="35"/>
      <c r="OA158" s="35"/>
      <c r="OB158" s="35"/>
      <c r="OC158" s="35"/>
      <c r="OD158" s="35"/>
      <c r="OE158" s="35"/>
      <c r="OF158" s="35"/>
      <c r="OG158" s="35"/>
      <c r="OH158" s="35"/>
      <c r="OI158" s="35"/>
      <c r="OJ158" s="35"/>
      <c r="OK158" s="35"/>
      <c r="OL158" s="35"/>
      <c r="OM158" s="35"/>
      <c r="ON158" s="35"/>
      <c r="OO158" s="35"/>
      <c r="OP158" s="35"/>
      <c r="OQ158" s="35"/>
      <c r="OR158" s="35"/>
      <c r="OS158" s="35"/>
      <c r="OT158" s="35"/>
      <c r="OU158" s="35"/>
      <c r="OV158" s="35"/>
      <c r="OW158" s="35"/>
      <c r="OX158" s="35"/>
      <c r="OY158" s="35"/>
      <c r="OZ158" s="35"/>
      <c r="PA158" s="35"/>
      <c r="PB158" s="35"/>
      <c r="PC158" s="35"/>
      <c r="PD158" s="35"/>
      <c r="PE158" s="35"/>
      <c r="PF158" s="35"/>
      <c r="PG158" s="35"/>
      <c r="PH158" s="35"/>
      <c r="PI158" s="35"/>
      <c r="PJ158" s="35"/>
      <c r="PK158" s="35"/>
      <c r="PL158" s="35"/>
      <c r="PM158" s="35"/>
      <c r="PN158" s="35"/>
      <c r="PO158" s="35"/>
      <c r="PP158" s="35"/>
      <c r="PQ158" s="35"/>
      <c r="PR158" s="35"/>
      <c r="PS158" s="35"/>
      <c r="PT158" s="35"/>
      <c r="PU158" s="35"/>
      <c r="PV158" s="35"/>
      <c r="PW158" s="35"/>
      <c r="PX158" s="35"/>
      <c r="PY158" s="35"/>
      <c r="PZ158" s="35"/>
      <c r="QA158" s="35"/>
      <c r="QB158" s="35"/>
      <c r="QC158" s="35"/>
      <c r="QD158" s="35"/>
      <c r="QE158" s="35"/>
      <c r="QF158" s="35"/>
      <c r="QG158" s="35"/>
      <c r="QH158" s="35"/>
      <c r="QI158" s="35"/>
      <c r="QJ158" s="35"/>
      <c r="QK158" s="35"/>
      <c r="QL158" s="35"/>
      <c r="QM158" s="35"/>
      <c r="QN158" s="35"/>
      <c r="QO158" s="35"/>
      <c r="QP158" s="35"/>
      <c r="QQ158" s="35"/>
      <c r="QR158" s="35"/>
      <c r="QS158" s="35"/>
      <c r="QT158" s="35"/>
      <c r="QU158" s="35"/>
      <c r="QV158" s="35"/>
      <c r="QW158" s="35"/>
      <c r="QX158" s="35"/>
      <c r="QY158" s="35"/>
      <c r="QZ158" s="35"/>
      <c r="RA158" s="35"/>
      <c r="RB158" s="35"/>
      <c r="RC158" s="35"/>
      <c r="RD158" s="35"/>
      <c r="RE158" s="35"/>
      <c r="RF158" s="35"/>
      <c r="RG158" s="35"/>
      <c r="RH158" s="35"/>
      <c r="RI158" s="35"/>
      <c r="RJ158" s="35"/>
      <c r="RK158" s="35"/>
      <c r="RL158" s="35"/>
      <c r="RM158" s="35"/>
      <c r="RN158" s="35"/>
      <c r="RO158" s="35"/>
      <c r="RP158" s="35"/>
      <c r="RQ158" s="35"/>
      <c r="RR158" s="35"/>
      <c r="RS158" s="35"/>
      <c r="RT158" s="35"/>
      <c r="RU158" s="35"/>
      <c r="RV158" s="35"/>
      <c r="RW158" s="35"/>
      <c r="RX158" s="35"/>
      <c r="RY158" s="35"/>
      <c r="RZ158" s="35"/>
      <c r="SA158" s="35"/>
      <c r="SB158" s="35"/>
      <c r="SC158" s="35"/>
      <c r="SD158" s="35"/>
      <c r="SE158" s="35"/>
      <c r="SF158" s="35"/>
      <c r="SG158" s="35"/>
      <c r="SH158" s="35"/>
      <c r="SI158" s="35"/>
      <c r="SJ158" s="35"/>
      <c r="SK158" s="35"/>
      <c r="SL158" s="35"/>
      <c r="SM158" s="35"/>
      <c r="SN158" s="35"/>
      <c r="SO158" s="35"/>
      <c r="SP158" s="35"/>
      <c r="SQ158" s="35"/>
      <c r="SR158" s="35"/>
      <c r="SS158" s="35"/>
      <c r="ST158" s="35"/>
      <c r="SU158" s="35"/>
      <c r="SV158" s="35"/>
      <c r="SW158" s="35"/>
      <c r="SX158" s="35"/>
      <c r="SY158" s="35"/>
      <c r="SZ158" s="35"/>
      <c r="TA158" s="35"/>
      <c r="TB158" s="35"/>
      <c r="TC158" s="35"/>
      <c r="TD158" s="35"/>
      <c r="TE158" s="35"/>
      <c r="TF158" s="35"/>
      <c r="TG158" s="35"/>
      <c r="TH158" s="35"/>
      <c r="TI158" s="35"/>
      <c r="TJ158" s="35"/>
      <c r="TK158" s="35"/>
      <c r="TL158" s="35"/>
      <c r="TM158" s="35"/>
      <c r="TN158" s="35"/>
      <c r="TO158" s="35"/>
      <c r="TP158" s="35"/>
      <c r="TQ158" s="35"/>
      <c r="TR158" s="35"/>
      <c r="TS158" s="35"/>
      <c r="TT158" s="35"/>
      <c r="TU158" s="35"/>
      <c r="TV158" s="35"/>
      <c r="TW158" s="35"/>
      <c r="TX158" s="35"/>
      <c r="TY158" s="35"/>
      <c r="TZ158" s="35"/>
      <c r="UA158" s="35"/>
      <c r="UB158" s="35"/>
      <c r="UC158" s="35"/>
      <c r="UD158" s="35"/>
      <c r="UE158" s="35"/>
      <c r="UF158" s="35"/>
      <c r="UG158" s="35"/>
      <c r="UH158" s="35"/>
      <c r="UI158" s="35"/>
      <c r="UJ158" s="35"/>
      <c r="UK158" s="35"/>
      <c r="UL158" s="35"/>
      <c r="UM158" s="35"/>
      <c r="UN158" s="35"/>
      <c r="UO158" s="35"/>
      <c r="UP158" s="35"/>
      <c r="UQ158" s="35"/>
      <c r="UR158" s="35"/>
      <c r="US158" s="35"/>
      <c r="UT158" s="35"/>
      <c r="UU158" s="35"/>
      <c r="UV158" s="35"/>
      <c r="UW158" s="35"/>
      <c r="UX158" s="35"/>
      <c r="UY158" s="35"/>
      <c r="UZ158" s="35"/>
      <c r="VA158" s="35"/>
      <c r="VB158" s="35"/>
      <c r="VC158" s="35"/>
      <c r="VD158" s="35"/>
      <c r="VE158" s="35"/>
      <c r="VF158" s="35"/>
      <c r="VG158" s="35"/>
      <c r="VH158" s="35"/>
      <c r="VI158" s="35"/>
      <c r="VJ158" s="35"/>
      <c r="VK158" s="35"/>
      <c r="VL158" s="35"/>
      <c r="VM158" s="35"/>
      <c r="VN158" s="35"/>
      <c r="VO158" s="35"/>
      <c r="VP158" s="35"/>
      <c r="VQ158" s="35"/>
      <c r="VR158" s="35"/>
      <c r="VS158" s="35"/>
      <c r="VT158" s="35"/>
      <c r="VU158" s="35"/>
      <c r="VV158" s="35"/>
      <c r="VW158" s="35"/>
      <c r="VX158" s="35"/>
      <c r="VY158" s="35"/>
      <c r="VZ158" s="35"/>
      <c r="WA158" s="35"/>
      <c r="WB158" s="35"/>
      <c r="WC158" s="35"/>
      <c r="WD158" s="35"/>
      <c r="WE158" s="35"/>
      <c r="WF158" s="35"/>
      <c r="WG158" s="35"/>
      <c r="WH158" s="35"/>
      <c r="WI158" s="35"/>
      <c r="WJ158" s="35"/>
      <c r="WK158" s="35"/>
      <c r="WL158" s="35"/>
      <c r="WM158" s="35"/>
      <c r="WN158" s="35"/>
      <c r="WO158" s="35"/>
      <c r="WP158" s="35"/>
      <c r="WQ158" s="35"/>
      <c r="WR158" s="35"/>
      <c r="WS158" s="35"/>
      <c r="WT158" s="35"/>
      <c r="WU158" s="35"/>
      <c r="WV158" s="35"/>
      <c r="WW158" s="35"/>
      <c r="WX158" s="35"/>
      <c r="WY158" s="35"/>
      <c r="WZ158" s="35"/>
      <c r="XA158" s="35"/>
      <c r="XB158" s="35"/>
      <c r="XC158" s="35"/>
      <c r="XD158" s="35"/>
      <c r="XE158" s="35"/>
      <c r="XF158" s="35"/>
      <c r="XG158" s="35"/>
      <c r="XH158" s="35"/>
      <c r="XI158" s="35"/>
      <c r="XJ158" s="35"/>
      <c r="XK158" s="35"/>
      <c r="XL158" s="35"/>
      <c r="XM158" s="35"/>
      <c r="XN158" s="35"/>
      <c r="XO158" s="35"/>
      <c r="XP158" s="35"/>
      <c r="XQ158" s="35"/>
      <c r="XR158" s="35"/>
      <c r="XS158" s="35"/>
      <c r="XT158" s="35"/>
      <c r="XU158" s="35"/>
      <c r="XV158" s="35"/>
      <c r="XW158" s="35"/>
      <c r="XX158" s="35"/>
      <c r="XY158" s="35"/>
      <c r="XZ158" s="35"/>
      <c r="YA158" s="35"/>
      <c r="YB158" s="35"/>
      <c r="YC158" s="35"/>
      <c r="YD158" s="35"/>
      <c r="YE158" s="35"/>
      <c r="YF158" s="35"/>
      <c r="YG158" s="35"/>
      <c r="YH158" s="35"/>
      <c r="YI158" s="35"/>
      <c r="YJ158" s="35"/>
      <c r="YK158" s="35"/>
      <c r="YL158" s="35"/>
      <c r="YM158" s="35"/>
      <c r="YN158" s="35"/>
      <c r="YO158" s="35"/>
      <c r="YP158" s="35"/>
      <c r="YQ158" s="35"/>
      <c r="YR158" s="35"/>
      <c r="YS158" s="35"/>
      <c r="YT158" s="35"/>
      <c r="YU158" s="35"/>
      <c r="YV158" s="35"/>
      <c r="YW158" s="35"/>
      <c r="YX158" s="35"/>
      <c r="YY158" s="35"/>
      <c r="YZ158" s="35"/>
      <c r="ZA158" s="35"/>
      <c r="ZB158" s="35"/>
      <c r="ZC158" s="35"/>
      <c r="ZD158" s="35"/>
      <c r="ZE158" s="35"/>
      <c r="ZF158" s="35"/>
      <c r="ZG158" s="35"/>
      <c r="ZH158" s="35"/>
      <c r="ZI158" s="35"/>
      <c r="ZJ158" s="35"/>
      <c r="ZK158" s="35"/>
      <c r="ZL158" s="35"/>
      <c r="ZM158" s="35"/>
      <c r="ZN158" s="35"/>
      <c r="ZO158" s="35"/>
      <c r="ZP158" s="35"/>
      <c r="ZQ158" s="35"/>
      <c r="ZR158" s="35"/>
      <c r="ZS158" s="35"/>
      <c r="ZT158" s="35"/>
      <c r="ZU158" s="35"/>
      <c r="ZV158" s="35"/>
      <c r="ZW158" s="35"/>
      <c r="ZX158" s="35"/>
      <c r="ZY158" s="35"/>
      <c r="ZZ158" s="35"/>
      <c r="AAA158" s="35"/>
      <c r="AAB158" s="35"/>
      <c r="AAC158" s="35"/>
      <c r="AAD158" s="35"/>
      <c r="AAE158" s="35"/>
      <c r="AAF158" s="35"/>
      <c r="AAG158" s="35"/>
      <c r="AAH158" s="35"/>
      <c r="AAI158" s="35"/>
      <c r="AAJ158" s="35"/>
      <c r="AAK158" s="35"/>
      <c r="AAL158" s="35"/>
      <c r="AAM158" s="35"/>
      <c r="AAN158" s="35"/>
      <c r="AAO158" s="35"/>
      <c r="AAP158" s="35"/>
      <c r="AAQ158" s="35"/>
      <c r="AAR158" s="35"/>
      <c r="AAS158" s="35"/>
      <c r="AAT158" s="35"/>
      <c r="AAU158" s="35"/>
      <c r="AAV158" s="35"/>
      <c r="AAW158" s="35"/>
      <c r="AAX158" s="35"/>
      <c r="AAY158" s="35"/>
      <c r="AAZ158" s="35"/>
      <c r="ABA158" s="35"/>
      <c r="ABB158" s="35"/>
      <c r="ABC158" s="35"/>
      <c r="ABD158" s="35"/>
      <c r="ABE158" s="35"/>
      <c r="ABF158" s="35"/>
      <c r="ABG158" s="35"/>
      <c r="ABH158" s="35"/>
      <c r="ABI158" s="35"/>
      <c r="ABJ158" s="35"/>
      <c r="ABK158" s="35"/>
      <c r="ABL158" s="35"/>
      <c r="ABM158" s="35"/>
      <c r="ABN158" s="35"/>
      <c r="ABO158" s="35"/>
      <c r="ABP158" s="35"/>
      <c r="ABQ158" s="35"/>
      <c r="ABR158" s="35"/>
      <c r="ABS158" s="35"/>
      <c r="ABT158" s="35"/>
      <c r="ABU158" s="35"/>
      <c r="ABV158" s="35"/>
      <c r="ABW158" s="35"/>
      <c r="ABX158" s="35"/>
      <c r="ABY158" s="35"/>
      <c r="ABZ158" s="35"/>
      <c r="ACA158" s="35"/>
      <c r="ACB158" s="35"/>
      <c r="ACC158" s="35"/>
      <c r="ACD158" s="35"/>
      <c r="ACE158" s="35"/>
      <c r="ACF158" s="35"/>
      <c r="ACG158" s="35"/>
      <c r="ACH158" s="35"/>
      <c r="ACI158" s="35"/>
      <c r="ACJ158" s="35"/>
      <c r="ACK158" s="35"/>
      <c r="ACL158" s="35"/>
      <c r="ACM158" s="35"/>
      <c r="ACN158" s="35"/>
      <c r="ACO158" s="35"/>
      <c r="ACP158" s="35"/>
      <c r="ACQ158" s="35"/>
      <c r="ACR158" s="35"/>
      <c r="ACS158" s="35"/>
      <c r="ACT158" s="35"/>
      <c r="ACU158" s="35"/>
      <c r="ACV158" s="35"/>
      <c r="ACW158" s="35"/>
      <c r="ACX158" s="35"/>
      <c r="ACY158" s="35"/>
      <c r="ACZ158" s="35"/>
      <c r="ADA158" s="35"/>
      <c r="ADB158" s="35"/>
      <c r="ADC158" s="35"/>
      <c r="ADD158" s="35"/>
      <c r="ADE158" s="35"/>
      <c r="ADF158" s="35"/>
      <c r="ADG158" s="35"/>
      <c r="ADH158" s="35"/>
      <c r="ADI158" s="35"/>
      <c r="ADJ158" s="35"/>
      <c r="ADK158" s="35"/>
      <c r="ADL158" s="35"/>
      <c r="ADM158" s="35"/>
      <c r="ADN158" s="35"/>
      <c r="ADO158" s="35"/>
      <c r="ADP158" s="35"/>
      <c r="ADQ158" s="35"/>
      <c r="ADR158" s="35"/>
      <c r="ADS158" s="35"/>
      <c r="ADT158" s="35"/>
      <c r="ADU158" s="35"/>
      <c r="ADV158" s="35"/>
      <c r="ADW158" s="35"/>
      <c r="ADX158" s="35"/>
      <c r="ADY158" s="35"/>
      <c r="ADZ158" s="35"/>
      <c r="AEA158" s="35"/>
      <c r="AEB158" s="35"/>
      <c r="AEC158" s="35"/>
      <c r="AED158" s="35"/>
      <c r="AEE158" s="35"/>
      <c r="AEF158" s="35"/>
      <c r="AEG158" s="35"/>
      <c r="AEH158" s="35"/>
      <c r="AEI158" s="35"/>
      <c r="AEJ158" s="35"/>
      <c r="AEK158" s="35"/>
      <c r="AEL158" s="35"/>
      <c r="AEM158" s="35"/>
      <c r="AEN158" s="35"/>
      <c r="AEO158" s="35"/>
      <c r="AEP158" s="35"/>
      <c r="AEQ158" s="35"/>
      <c r="AER158" s="35"/>
      <c r="AES158" s="35"/>
      <c r="AET158" s="35"/>
      <c r="AEU158" s="35"/>
      <c r="AEV158" s="35"/>
      <c r="AEW158" s="35"/>
      <c r="AEX158" s="35"/>
      <c r="AEY158" s="35"/>
      <c r="AEZ158" s="35"/>
      <c r="AFA158" s="35"/>
      <c r="AFB158" s="35"/>
      <c r="AFC158" s="35"/>
      <c r="AFD158" s="35"/>
      <c r="AFE158" s="35"/>
      <c r="AFF158" s="35"/>
      <c r="AFG158" s="35"/>
      <c r="AFH158" s="35"/>
      <c r="AFI158" s="35"/>
      <c r="AFJ158" s="35"/>
      <c r="AFK158" s="35"/>
      <c r="AFL158" s="35"/>
      <c r="AFM158" s="35"/>
      <c r="AFN158" s="35"/>
      <c r="AFO158" s="35"/>
      <c r="AFP158" s="35"/>
      <c r="AFQ158" s="35"/>
      <c r="AFR158" s="35"/>
      <c r="AFS158" s="35"/>
      <c r="AFT158" s="35"/>
      <c r="AFU158" s="35"/>
      <c r="AFV158" s="35"/>
      <c r="AFW158" s="35"/>
      <c r="AFX158" s="35"/>
      <c r="AFY158" s="35"/>
      <c r="AFZ158" s="35"/>
      <c r="AGA158" s="35"/>
      <c r="AGB158" s="35"/>
      <c r="AGC158" s="35"/>
      <c r="AGD158" s="35"/>
      <c r="AGE158" s="35"/>
      <c r="AGF158" s="35"/>
      <c r="AGG158" s="35"/>
      <c r="AGH158" s="35"/>
      <c r="AGI158" s="35"/>
      <c r="AGJ158" s="35"/>
      <c r="AGK158" s="35"/>
      <c r="AGL158" s="35"/>
      <c r="AGM158" s="35"/>
      <c r="AGN158" s="35"/>
      <c r="AGO158" s="35"/>
      <c r="AGP158" s="35"/>
      <c r="AGQ158" s="35"/>
      <c r="AGR158" s="35"/>
      <c r="AGS158" s="35"/>
      <c r="AGT158" s="35"/>
      <c r="AGU158" s="35"/>
      <c r="AGV158" s="35"/>
      <c r="AGW158" s="35"/>
      <c r="AGX158" s="35"/>
      <c r="AGY158" s="35"/>
      <c r="AGZ158" s="35"/>
      <c r="AHA158" s="35"/>
      <c r="AHB158" s="35"/>
      <c r="AHC158" s="35"/>
      <c r="AHD158" s="35"/>
      <c r="AHE158" s="35"/>
      <c r="AHF158" s="35"/>
      <c r="AHG158" s="35"/>
      <c r="AHH158" s="35"/>
      <c r="AHI158" s="35"/>
      <c r="AHJ158" s="35"/>
      <c r="AHK158" s="35"/>
      <c r="AHL158" s="35"/>
      <c r="AHM158" s="35"/>
      <c r="AHN158" s="35"/>
      <c r="AHO158" s="35"/>
      <c r="AHP158" s="35"/>
      <c r="AHQ158" s="35"/>
      <c r="AHR158" s="35"/>
      <c r="AHS158" s="35"/>
      <c r="AHT158" s="35"/>
      <c r="AHU158" s="35"/>
      <c r="AHV158" s="35"/>
      <c r="AHW158" s="35"/>
      <c r="AHX158" s="35"/>
      <c r="AHY158" s="35"/>
      <c r="AHZ158" s="35"/>
      <c r="AIA158" s="35"/>
      <c r="AIB158" s="35"/>
      <c r="AIC158" s="35"/>
      <c r="AID158" s="35"/>
      <c r="AIE158" s="35"/>
      <c r="AIF158" s="35"/>
      <c r="AIG158" s="35"/>
      <c r="AIH158" s="35"/>
      <c r="AII158" s="35"/>
      <c r="AIJ158" s="35"/>
      <c r="AIK158" s="35"/>
      <c r="AIL158" s="35"/>
      <c r="AIM158" s="35"/>
      <c r="AIN158" s="35"/>
      <c r="AIO158" s="35"/>
      <c r="AIP158" s="35"/>
      <c r="AIQ158" s="35"/>
      <c r="AIR158" s="35"/>
      <c r="AIS158" s="35"/>
      <c r="AIT158" s="35"/>
      <c r="AIU158" s="35"/>
      <c r="AIV158" s="35"/>
      <c r="AIW158" s="35"/>
      <c r="AIX158" s="35"/>
      <c r="AIY158" s="35"/>
      <c r="AIZ158" s="35"/>
      <c r="AJA158" s="35"/>
      <c r="AJB158" s="35"/>
      <c r="AJC158" s="35"/>
      <c r="AJD158" s="35"/>
      <c r="AJE158" s="35"/>
      <c r="AJF158" s="35"/>
      <c r="AJG158" s="35"/>
      <c r="AJH158" s="35"/>
      <c r="AJI158" s="35"/>
      <c r="AJJ158" s="35"/>
      <c r="AJK158" s="35"/>
      <c r="AJL158" s="35"/>
      <c r="AJM158" s="35"/>
      <c r="AJN158" s="35"/>
      <c r="AJO158" s="35"/>
      <c r="AJP158" s="35"/>
      <c r="AJQ158" s="35"/>
      <c r="AJR158" s="35"/>
      <c r="AJS158" s="35"/>
      <c r="AJT158" s="35"/>
      <c r="AJU158" s="35"/>
      <c r="AJV158" s="35"/>
      <c r="AJW158" s="35"/>
      <c r="AJX158" s="35"/>
      <c r="AJY158" s="35"/>
      <c r="AJZ158" s="35"/>
      <c r="AKA158" s="35"/>
      <c r="AKB158" s="35"/>
      <c r="AKC158" s="35"/>
      <c r="AKD158" s="35"/>
      <c r="AKE158" s="35"/>
      <c r="AKF158" s="35"/>
      <c r="AKG158" s="35"/>
      <c r="AKH158" s="35"/>
      <c r="AKI158" s="35"/>
      <c r="AKJ158" s="35"/>
      <c r="AKK158" s="35"/>
      <c r="AKL158" s="35"/>
      <c r="AKM158" s="35"/>
      <c r="AKN158" s="35"/>
      <c r="AKO158" s="35"/>
      <c r="AKP158" s="35"/>
      <c r="AKQ158" s="35"/>
      <c r="AKR158" s="35"/>
      <c r="AKS158" s="35"/>
      <c r="AKT158" s="35"/>
      <c r="AKU158" s="35"/>
      <c r="AKV158" s="35"/>
      <c r="AKW158" s="35"/>
      <c r="AKX158" s="35"/>
      <c r="AKY158" s="35"/>
      <c r="AKZ158" s="35"/>
      <c r="ALA158" s="35"/>
      <c r="ALB158" s="35"/>
      <c r="ALC158" s="35"/>
      <c r="ALD158" s="35"/>
      <c r="ALE158" s="35"/>
      <c r="ALF158" s="35"/>
      <c r="ALG158" s="35"/>
      <c r="ALH158" s="35"/>
      <c r="ALI158" s="35"/>
      <c r="ALJ158" s="35"/>
      <c r="ALK158" s="35"/>
      <c r="ALL158" s="35"/>
      <c r="ALM158" s="35"/>
      <c r="ALN158" s="35"/>
      <c r="ALO158" s="35"/>
      <c r="ALP158" s="35"/>
      <c r="ALQ158" s="35"/>
      <c r="ALR158" s="35"/>
      <c r="ALS158" s="35"/>
      <c r="ALT158" s="35"/>
      <c r="ALU158" s="35"/>
      <c r="ALV158" s="35"/>
      <c r="ALW158" s="35"/>
      <c r="ALX158" s="35"/>
      <c r="ALY158" s="35"/>
      <c r="ALZ158" s="35"/>
      <c r="AMA158" s="35"/>
      <c r="AMB158" s="35"/>
      <c r="AMC158" s="35"/>
      <c r="AMD158" s="35"/>
      <c r="AME158" s="35"/>
      <c r="AMF158" s="35"/>
      <c r="AMG158" s="35"/>
      <c r="AMH158" s="35"/>
      <c r="AMI158" s="35"/>
      <c r="AMJ158" s="35"/>
      <c r="AMK158" s="35"/>
    </row>
    <row r="159" s="1" customFormat="1" ht="20.1" customHeight="1" spans="1:1025">
      <c r="A159" s="11"/>
      <c r="B159" s="11">
        <v>156</v>
      </c>
      <c r="C159" s="12"/>
      <c r="D159" s="13"/>
      <c r="E159" s="14"/>
      <c r="F159" s="14"/>
      <c r="G159" s="13"/>
      <c r="H159" s="15"/>
      <c r="I159" s="20"/>
      <c r="J159" s="7"/>
      <c r="K159" s="24">
        <v>8.699</v>
      </c>
      <c r="L159" s="22">
        <f>K159/0.003375</f>
        <v>2577.48148148148</v>
      </c>
      <c r="M159" s="25">
        <v>468.3</v>
      </c>
      <c r="N159" s="15">
        <f>M159/22.5</f>
        <v>20.8133333333333</v>
      </c>
      <c r="O159" s="15"/>
      <c r="P159" s="15"/>
      <c r="Q159" s="30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3"/>
      <c r="AG159" s="34"/>
      <c r="AH159" s="34"/>
      <c r="AI159" s="34"/>
      <c r="AJ159" s="34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  <c r="BA159" s="35"/>
      <c r="BB159" s="35"/>
      <c r="BC159" s="35"/>
      <c r="BD159" s="35"/>
      <c r="BE159" s="35"/>
      <c r="BF159" s="35"/>
      <c r="BG159" s="35"/>
      <c r="BH159" s="35"/>
      <c r="BI159" s="35"/>
      <c r="BJ159" s="35"/>
      <c r="BK159" s="35"/>
      <c r="BL159" s="35"/>
      <c r="BM159" s="35"/>
      <c r="BN159" s="35"/>
      <c r="BO159" s="35"/>
      <c r="BP159" s="35"/>
      <c r="BQ159" s="35"/>
      <c r="BR159" s="35"/>
      <c r="BS159" s="35"/>
      <c r="BT159" s="35"/>
      <c r="BU159" s="35"/>
      <c r="BV159" s="35"/>
      <c r="BW159" s="35"/>
      <c r="BX159" s="35"/>
      <c r="BY159" s="35"/>
      <c r="BZ159" s="35"/>
      <c r="CA159" s="35"/>
      <c r="CB159" s="35"/>
      <c r="CC159" s="35"/>
      <c r="CD159" s="35"/>
      <c r="CE159" s="35"/>
      <c r="CF159" s="35"/>
      <c r="CG159" s="35"/>
      <c r="CH159" s="35"/>
      <c r="CI159" s="35"/>
      <c r="CJ159" s="35"/>
      <c r="CK159" s="35"/>
      <c r="CL159" s="35"/>
      <c r="CM159" s="35"/>
      <c r="CN159" s="35"/>
      <c r="CO159" s="35"/>
      <c r="CP159" s="35"/>
      <c r="CQ159" s="35"/>
      <c r="CR159" s="35"/>
      <c r="CS159" s="35"/>
      <c r="CT159" s="35"/>
      <c r="CU159" s="35"/>
      <c r="CV159" s="35"/>
      <c r="CW159" s="35"/>
      <c r="CX159" s="35"/>
      <c r="CY159" s="35"/>
      <c r="CZ159" s="35"/>
      <c r="DA159" s="35"/>
      <c r="DB159" s="35"/>
      <c r="DC159" s="35"/>
      <c r="DD159" s="35"/>
      <c r="DE159" s="35"/>
      <c r="DF159" s="35"/>
      <c r="DG159" s="35"/>
      <c r="DH159" s="35"/>
      <c r="DI159" s="35"/>
      <c r="DJ159" s="35"/>
      <c r="DK159" s="35"/>
      <c r="DL159" s="35"/>
      <c r="DM159" s="35"/>
      <c r="DN159" s="35"/>
      <c r="DO159" s="35"/>
      <c r="DP159" s="35"/>
      <c r="DQ159" s="35"/>
      <c r="DR159" s="35"/>
      <c r="DS159" s="35"/>
      <c r="DT159" s="35"/>
      <c r="DU159" s="35"/>
      <c r="DV159" s="35"/>
      <c r="DW159" s="35"/>
      <c r="DX159" s="35"/>
      <c r="DY159" s="35"/>
      <c r="DZ159" s="35"/>
      <c r="EA159" s="35"/>
      <c r="EB159" s="35"/>
      <c r="EC159" s="35"/>
      <c r="ED159" s="35"/>
      <c r="EE159" s="35"/>
      <c r="EF159" s="35"/>
      <c r="EG159" s="35"/>
      <c r="EH159" s="35"/>
      <c r="EI159" s="35"/>
      <c r="EJ159" s="35"/>
      <c r="EK159" s="35"/>
      <c r="EL159" s="35"/>
      <c r="EM159" s="35"/>
      <c r="EN159" s="35"/>
      <c r="EO159" s="35"/>
      <c r="EP159" s="35"/>
      <c r="EQ159" s="35"/>
      <c r="ER159" s="35"/>
      <c r="ES159" s="35"/>
      <c r="ET159" s="35"/>
      <c r="EU159" s="35"/>
      <c r="EV159" s="35"/>
      <c r="EW159" s="35"/>
      <c r="EX159" s="35"/>
      <c r="EY159" s="35"/>
      <c r="EZ159" s="35"/>
      <c r="FA159" s="35"/>
      <c r="FB159" s="35"/>
      <c r="FC159" s="35"/>
      <c r="FD159" s="35"/>
      <c r="FE159" s="35"/>
      <c r="FF159" s="35"/>
      <c r="FG159" s="35"/>
      <c r="FH159" s="35"/>
      <c r="FI159" s="35"/>
      <c r="FJ159" s="35"/>
      <c r="FK159" s="35"/>
      <c r="FL159" s="35"/>
      <c r="FM159" s="35"/>
      <c r="FN159" s="35"/>
      <c r="FO159" s="35"/>
      <c r="FP159" s="35"/>
      <c r="FQ159" s="35"/>
      <c r="FR159" s="35"/>
      <c r="FS159" s="35"/>
      <c r="FT159" s="35"/>
      <c r="FU159" s="35"/>
      <c r="FV159" s="35"/>
      <c r="FW159" s="35"/>
      <c r="FX159" s="35"/>
      <c r="FY159" s="35"/>
      <c r="FZ159" s="35"/>
      <c r="GA159" s="35"/>
      <c r="GB159" s="35"/>
      <c r="GC159" s="35"/>
      <c r="GD159" s="35"/>
      <c r="GE159" s="35"/>
      <c r="GF159" s="35"/>
      <c r="GG159" s="35"/>
      <c r="GH159" s="35"/>
      <c r="GI159" s="35"/>
      <c r="GJ159" s="35"/>
      <c r="GK159" s="35"/>
      <c r="GL159" s="35"/>
      <c r="GM159" s="35"/>
      <c r="GN159" s="35"/>
      <c r="GO159" s="35"/>
      <c r="GP159" s="35"/>
      <c r="GQ159" s="35"/>
      <c r="GR159" s="35"/>
      <c r="GS159" s="35"/>
      <c r="GT159" s="35"/>
      <c r="GU159" s="35"/>
      <c r="GV159" s="35"/>
      <c r="GW159" s="35"/>
      <c r="GX159" s="35"/>
      <c r="GY159" s="35"/>
      <c r="GZ159" s="35"/>
      <c r="HA159" s="35"/>
      <c r="HB159" s="35"/>
      <c r="HC159" s="35"/>
      <c r="HD159" s="35"/>
      <c r="HE159" s="35"/>
      <c r="HF159" s="35"/>
      <c r="HG159" s="35"/>
      <c r="HH159" s="35"/>
      <c r="HI159" s="35"/>
      <c r="HJ159" s="35"/>
      <c r="HK159" s="35"/>
      <c r="HL159" s="35"/>
      <c r="HM159" s="35"/>
      <c r="HN159" s="35"/>
      <c r="HO159" s="35"/>
      <c r="HP159" s="35"/>
      <c r="HQ159" s="35"/>
      <c r="HR159" s="35"/>
      <c r="HS159" s="35"/>
      <c r="HT159" s="35"/>
      <c r="HU159" s="35"/>
      <c r="HV159" s="35"/>
      <c r="HW159" s="35"/>
      <c r="HX159" s="35"/>
      <c r="HY159" s="35"/>
      <c r="HZ159" s="35"/>
      <c r="IA159" s="35"/>
      <c r="IB159" s="35"/>
      <c r="IC159" s="35"/>
      <c r="ID159" s="35"/>
      <c r="IE159" s="35"/>
      <c r="IF159" s="35"/>
      <c r="IG159" s="35"/>
      <c r="IH159" s="35"/>
      <c r="II159" s="35"/>
      <c r="IJ159" s="35"/>
      <c r="IK159" s="35"/>
      <c r="IL159" s="35"/>
      <c r="IM159" s="35"/>
      <c r="IN159" s="35"/>
      <c r="IO159" s="35"/>
      <c r="IP159" s="35"/>
      <c r="IQ159" s="35"/>
      <c r="IR159" s="35"/>
      <c r="IS159" s="35"/>
      <c r="IT159" s="35"/>
      <c r="IU159" s="35"/>
      <c r="IV159" s="35"/>
      <c r="IW159" s="35"/>
      <c r="IX159" s="35"/>
      <c r="IY159" s="35"/>
      <c r="IZ159" s="35"/>
      <c r="JA159" s="35"/>
      <c r="JB159" s="35"/>
      <c r="JC159" s="35"/>
      <c r="JD159" s="35"/>
      <c r="JE159" s="35"/>
      <c r="JF159" s="35"/>
      <c r="JG159" s="35"/>
      <c r="JH159" s="35"/>
      <c r="JI159" s="35"/>
      <c r="JJ159" s="35"/>
      <c r="JK159" s="35"/>
      <c r="JL159" s="35"/>
      <c r="JM159" s="35"/>
      <c r="JN159" s="35"/>
      <c r="JO159" s="35"/>
      <c r="JP159" s="35"/>
      <c r="JQ159" s="35"/>
      <c r="JR159" s="35"/>
      <c r="JS159" s="35"/>
      <c r="JT159" s="35"/>
      <c r="JU159" s="35"/>
      <c r="JV159" s="35"/>
      <c r="JW159" s="35"/>
      <c r="JX159" s="35"/>
      <c r="JY159" s="35"/>
      <c r="JZ159" s="35"/>
      <c r="KA159" s="35"/>
      <c r="KB159" s="35"/>
      <c r="KC159" s="35"/>
      <c r="KD159" s="35"/>
      <c r="KE159" s="35"/>
      <c r="KF159" s="35"/>
      <c r="KG159" s="35"/>
      <c r="KH159" s="35"/>
      <c r="KI159" s="35"/>
      <c r="KJ159" s="35"/>
      <c r="KK159" s="35"/>
      <c r="KL159" s="35"/>
      <c r="KM159" s="35"/>
      <c r="KN159" s="35"/>
      <c r="KO159" s="35"/>
      <c r="KP159" s="35"/>
      <c r="KQ159" s="35"/>
      <c r="KR159" s="35"/>
      <c r="KS159" s="35"/>
      <c r="KT159" s="35"/>
      <c r="KU159" s="35"/>
      <c r="KV159" s="35"/>
      <c r="KW159" s="35"/>
      <c r="KX159" s="35"/>
      <c r="KY159" s="35"/>
      <c r="KZ159" s="35"/>
      <c r="LA159" s="35"/>
      <c r="LB159" s="35"/>
      <c r="LC159" s="35"/>
      <c r="LD159" s="35"/>
      <c r="LE159" s="35"/>
      <c r="LF159" s="35"/>
      <c r="LG159" s="35"/>
      <c r="LH159" s="35"/>
      <c r="LI159" s="35"/>
      <c r="LJ159" s="35"/>
      <c r="LK159" s="35"/>
      <c r="LL159" s="35"/>
      <c r="LM159" s="35"/>
      <c r="LN159" s="35"/>
      <c r="LO159" s="35"/>
      <c r="LP159" s="35"/>
      <c r="LQ159" s="35"/>
      <c r="LR159" s="35"/>
      <c r="LS159" s="35"/>
      <c r="LT159" s="35"/>
      <c r="LU159" s="35"/>
      <c r="LV159" s="35"/>
      <c r="LW159" s="35"/>
      <c r="LX159" s="35"/>
      <c r="LY159" s="35"/>
      <c r="LZ159" s="35"/>
      <c r="MA159" s="35"/>
      <c r="MB159" s="35"/>
      <c r="MC159" s="35"/>
      <c r="MD159" s="35"/>
      <c r="ME159" s="35"/>
      <c r="MF159" s="35"/>
      <c r="MG159" s="35"/>
      <c r="MH159" s="35"/>
      <c r="MI159" s="35"/>
      <c r="MJ159" s="35"/>
      <c r="MK159" s="35"/>
      <c r="ML159" s="35"/>
      <c r="MM159" s="35"/>
      <c r="MN159" s="35"/>
      <c r="MO159" s="35"/>
      <c r="MP159" s="35"/>
      <c r="MQ159" s="35"/>
      <c r="MR159" s="35"/>
      <c r="MS159" s="35"/>
      <c r="MT159" s="35"/>
      <c r="MU159" s="35"/>
      <c r="MV159" s="35"/>
      <c r="MW159" s="35"/>
      <c r="MX159" s="35"/>
      <c r="MY159" s="35"/>
      <c r="MZ159" s="35"/>
      <c r="NA159" s="35"/>
      <c r="NB159" s="35"/>
      <c r="NC159" s="35"/>
      <c r="ND159" s="35"/>
      <c r="NE159" s="35"/>
      <c r="NF159" s="35"/>
      <c r="NG159" s="35"/>
      <c r="NH159" s="35"/>
      <c r="NI159" s="35"/>
      <c r="NJ159" s="35"/>
      <c r="NK159" s="35"/>
      <c r="NL159" s="35"/>
      <c r="NM159" s="35"/>
      <c r="NN159" s="35"/>
      <c r="NO159" s="35"/>
      <c r="NP159" s="35"/>
      <c r="NQ159" s="35"/>
      <c r="NR159" s="35"/>
      <c r="NS159" s="35"/>
      <c r="NT159" s="35"/>
      <c r="NU159" s="35"/>
      <c r="NV159" s="35"/>
      <c r="NW159" s="35"/>
      <c r="NX159" s="35"/>
      <c r="NY159" s="35"/>
      <c r="NZ159" s="35"/>
      <c r="OA159" s="35"/>
      <c r="OB159" s="35"/>
      <c r="OC159" s="35"/>
      <c r="OD159" s="35"/>
      <c r="OE159" s="35"/>
      <c r="OF159" s="35"/>
      <c r="OG159" s="35"/>
      <c r="OH159" s="35"/>
      <c r="OI159" s="35"/>
      <c r="OJ159" s="35"/>
      <c r="OK159" s="35"/>
      <c r="OL159" s="35"/>
      <c r="OM159" s="35"/>
      <c r="ON159" s="35"/>
      <c r="OO159" s="35"/>
      <c r="OP159" s="35"/>
      <c r="OQ159" s="35"/>
      <c r="OR159" s="35"/>
      <c r="OS159" s="35"/>
      <c r="OT159" s="35"/>
      <c r="OU159" s="35"/>
      <c r="OV159" s="35"/>
      <c r="OW159" s="35"/>
      <c r="OX159" s="35"/>
      <c r="OY159" s="35"/>
      <c r="OZ159" s="35"/>
      <c r="PA159" s="35"/>
      <c r="PB159" s="35"/>
      <c r="PC159" s="35"/>
      <c r="PD159" s="35"/>
      <c r="PE159" s="35"/>
      <c r="PF159" s="35"/>
      <c r="PG159" s="35"/>
      <c r="PH159" s="35"/>
      <c r="PI159" s="35"/>
      <c r="PJ159" s="35"/>
      <c r="PK159" s="35"/>
      <c r="PL159" s="35"/>
      <c r="PM159" s="35"/>
      <c r="PN159" s="35"/>
      <c r="PO159" s="35"/>
      <c r="PP159" s="35"/>
      <c r="PQ159" s="35"/>
      <c r="PR159" s="35"/>
      <c r="PS159" s="35"/>
      <c r="PT159" s="35"/>
      <c r="PU159" s="35"/>
      <c r="PV159" s="35"/>
      <c r="PW159" s="35"/>
      <c r="PX159" s="35"/>
      <c r="PY159" s="35"/>
      <c r="PZ159" s="35"/>
      <c r="QA159" s="35"/>
      <c r="QB159" s="35"/>
      <c r="QC159" s="35"/>
      <c r="QD159" s="35"/>
      <c r="QE159" s="35"/>
      <c r="QF159" s="35"/>
      <c r="QG159" s="35"/>
      <c r="QH159" s="35"/>
      <c r="QI159" s="35"/>
      <c r="QJ159" s="35"/>
      <c r="QK159" s="35"/>
      <c r="QL159" s="35"/>
      <c r="QM159" s="35"/>
      <c r="QN159" s="35"/>
      <c r="QO159" s="35"/>
      <c r="QP159" s="35"/>
      <c r="QQ159" s="35"/>
      <c r="QR159" s="35"/>
      <c r="QS159" s="35"/>
      <c r="QT159" s="35"/>
      <c r="QU159" s="35"/>
      <c r="QV159" s="35"/>
      <c r="QW159" s="35"/>
      <c r="QX159" s="35"/>
      <c r="QY159" s="35"/>
      <c r="QZ159" s="35"/>
      <c r="RA159" s="35"/>
      <c r="RB159" s="35"/>
      <c r="RC159" s="35"/>
      <c r="RD159" s="35"/>
      <c r="RE159" s="35"/>
      <c r="RF159" s="35"/>
      <c r="RG159" s="35"/>
      <c r="RH159" s="35"/>
      <c r="RI159" s="35"/>
      <c r="RJ159" s="35"/>
      <c r="RK159" s="35"/>
      <c r="RL159" s="35"/>
      <c r="RM159" s="35"/>
      <c r="RN159" s="35"/>
      <c r="RO159" s="35"/>
      <c r="RP159" s="35"/>
      <c r="RQ159" s="35"/>
      <c r="RR159" s="35"/>
      <c r="RS159" s="35"/>
      <c r="RT159" s="35"/>
      <c r="RU159" s="35"/>
      <c r="RV159" s="35"/>
      <c r="RW159" s="35"/>
      <c r="RX159" s="35"/>
      <c r="RY159" s="35"/>
      <c r="RZ159" s="35"/>
      <c r="SA159" s="35"/>
      <c r="SB159" s="35"/>
      <c r="SC159" s="35"/>
      <c r="SD159" s="35"/>
      <c r="SE159" s="35"/>
      <c r="SF159" s="35"/>
      <c r="SG159" s="35"/>
      <c r="SH159" s="35"/>
      <c r="SI159" s="35"/>
      <c r="SJ159" s="35"/>
      <c r="SK159" s="35"/>
      <c r="SL159" s="35"/>
      <c r="SM159" s="35"/>
      <c r="SN159" s="35"/>
      <c r="SO159" s="35"/>
      <c r="SP159" s="35"/>
      <c r="SQ159" s="35"/>
      <c r="SR159" s="35"/>
      <c r="SS159" s="35"/>
      <c r="ST159" s="35"/>
      <c r="SU159" s="35"/>
      <c r="SV159" s="35"/>
      <c r="SW159" s="35"/>
      <c r="SX159" s="35"/>
      <c r="SY159" s="35"/>
      <c r="SZ159" s="35"/>
      <c r="TA159" s="35"/>
      <c r="TB159" s="35"/>
      <c r="TC159" s="35"/>
      <c r="TD159" s="35"/>
      <c r="TE159" s="35"/>
      <c r="TF159" s="35"/>
      <c r="TG159" s="35"/>
      <c r="TH159" s="35"/>
      <c r="TI159" s="35"/>
      <c r="TJ159" s="35"/>
      <c r="TK159" s="35"/>
      <c r="TL159" s="35"/>
      <c r="TM159" s="35"/>
      <c r="TN159" s="35"/>
      <c r="TO159" s="35"/>
      <c r="TP159" s="35"/>
      <c r="TQ159" s="35"/>
      <c r="TR159" s="35"/>
      <c r="TS159" s="35"/>
      <c r="TT159" s="35"/>
      <c r="TU159" s="35"/>
      <c r="TV159" s="35"/>
      <c r="TW159" s="35"/>
      <c r="TX159" s="35"/>
      <c r="TY159" s="35"/>
      <c r="TZ159" s="35"/>
      <c r="UA159" s="35"/>
      <c r="UB159" s="35"/>
      <c r="UC159" s="35"/>
      <c r="UD159" s="35"/>
      <c r="UE159" s="35"/>
      <c r="UF159" s="35"/>
      <c r="UG159" s="35"/>
      <c r="UH159" s="35"/>
      <c r="UI159" s="35"/>
      <c r="UJ159" s="35"/>
      <c r="UK159" s="35"/>
      <c r="UL159" s="35"/>
      <c r="UM159" s="35"/>
      <c r="UN159" s="35"/>
      <c r="UO159" s="35"/>
      <c r="UP159" s="35"/>
      <c r="UQ159" s="35"/>
      <c r="UR159" s="35"/>
      <c r="US159" s="35"/>
      <c r="UT159" s="35"/>
      <c r="UU159" s="35"/>
      <c r="UV159" s="35"/>
      <c r="UW159" s="35"/>
      <c r="UX159" s="35"/>
      <c r="UY159" s="35"/>
      <c r="UZ159" s="35"/>
      <c r="VA159" s="35"/>
      <c r="VB159" s="35"/>
      <c r="VC159" s="35"/>
      <c r="VD159" s="35"/>
      <c r="VE159" s="35"/>
      <c r="VF159" s="35"/>
      <c r="VG159" s="35"/>
      <c r="VH159" s="35"/>
      <c r="VI159" s="35"/>
      <c r="VJ159" s="35"/>
      <c r="VK159" s="35"/>
      <c r="VL159" s="35"/>
      <c r="VM159" s="35"/>
      <c r="VN159" s="35"/>
      <c r="VO159" s="35"/>
      <c r="VP159" s="35"/>
      <c r="VQ159" s="35"/>
      <c r="VR159" s="35"/>
      <c r="VS159" s="35"/>
      <c r="VT159" s="35"/>
      <c r="VU159" s="35"/>
      <c r="VV159" s="35"/>
      <c r="VW159" s="35"/>
      <c r="VX159" s="35"/>
      <c r="VY159" s="35"/>
      <c r="VZ159" s="35"/>
      <c r="WA159" s="35"/>
      <c r="WB159" s="35"/>
      <c r="WC159" s="35"/>
      <c r="WD159" s="35"/>
      <c r="WE159" s="35"/>
      <c r="WF159" s="35"/>
      <c r="WG159" s="35"/>
      <c r="WH159" s="35"/>
      <c r="WI159" s="35"/>
      <c r="WJ159" s="35"/>
      <c r="WK159" s="35"/>
      <c r="WL159" s="35"/>
      <c r="WM159" s="35"/>
      <c r="WN159" s="35"/>
      <c r="WO159" s="35"/>
      <c r="WP159" s="35"/>
      <c r="WQ159" s="35"/>
      <c r="WR159" s="35"/>
      <c r="WS159" s="35"/>
      <c r="WT159" s="35"/>
      <c r="WU159" s="35"/>
      <c r="WV159" s="35"/>
      <c r="WW159" s="35"/>
      <c r="WX159" s="35"/>
      <c r="WY159" s="35"/>
      <c r="WZ159" s="35"/>
      <c r="XA159" s="35"/>
      <c r="XB159" s="35"/>
      <c r="XC159" s="35"/>
      <c r="XD159" s="35"/>
      <c r="XE159" s="35"/>
      <c r="XF159" s="35"/>
      <c r="XG159" s="35"/>
      <c r="XH159" s="35"/>
      <c r="XI159" s="35"/>
      <c r="XJ159" s="35"/>
      <c r="XK159" s="35"/>
      <c r="XL159" s="35"/>
      <c r="XM159" s="35"/>
      <c r="XN159" s="35"/>
      <c r="XO159" s="35"/>
      <c r="XP159" s="35"/>
      <c r="XQ159" s="35"/>
      <c r="XR159" s="35"/>
      <c r="XS159" s="35"/>
      <c r="XT159" s="35"/>
      <c r="XU159" s="35"/>
      <c r="XV159" s="35"/>
      <c r="XW159" s="35"/>
      <c r="XX159" s="35"/>
      <c r="XY159" s="35"/>
      <c r="XZ159" s="35"/>
      <c r="YA159" s="35"/>
      <c r="YB159" s="35"/>
      <c r="YC159" s="35"/>
      <c r="YD159" s="35"/>
      <c r="YE159" s="35"/>
      <c r="YF159" s="35"/>
      <c r="YG159" s="35"/>
      <c r="YH159" s="35"/>
      <c r="YI159" s="35"/>
      <c r="YJ159" s="35"/>
      <c r="YK159" s="35"/>
      <c r="YL159" s="35"/>
      <c r="YM159" s="35"/>
      <c r="YN159" s="35"/>
      <c r="YO159" s="35"/>
      <c r="YP159" s="35"/>
      <c r="YQ159" s="35"/>
      <c r="YR159" s="35"/>
      <c r="YS159" s="35"/>
      <c r="YT159" s="35"/>
      <c r="YU159" s="35"/>
      <c r="YV159" s="35"/>
      <c r="YW159" s="35"/>
      <c r="YX159" s="35"/>
      <c r="YY159" s="35"/>
      <c r="YZ159" s="35"/>
      <c r="ZA159" s="35"/>
      <c r="ZB159" s="35"/>
      <c r="ZC159" s="35"/>
      <c r="ZD159" s="35"/>
      <c r="ZE159" s="35"/>
      <c r="ZF159" s="35"/>
      <c r="ZG159" s="35"/>
      <c r="ZH159" s="35"/>
      <c r="ZI159" s="35"/>
      <c r="ZJ159" s="35"/>
      <c r="ZK159" s="35"/>
      <c r="ZL159" s="35"/>
      <c r="ZM159" s="35"/>
      <c r="ZN159" s="35"/>
      <c r="ZO159" s="35"/>
      <c r="ZP159" s="35"/>
      <c r="ZQ159" s="35"/>
      <c r="ZR159" s="35"/>
      <c r="ZS159" s="35"/>
      <c r="ZT159" s="35"/>
      <c r="ZU159" s="35"/>
      <c r="ZV159" s="35"/>
      <c r="ZW159" s="35"/>
      <c r="ZX159" s="35"/>
      <c r="ZY159" s="35"/>
      <c r="ZZ159" s="35"/>
      <c r="AAA159" s="35"/>
      <c r="AAB159" s="35"/>
      <c r="AAC159" s="35"/>
      <c r="AAD159" s="35"/>
      <c r="AAE159" s="35"/>
      <c r="AAF159" s="35"/>
      <c r="AAG159" s="35"/>
      <c r="AAH159" s="35"/>
      <c r="AAI159" s="35"/>
      <c r="AAJ159" s="35"/>
      <c r="AAK159" s="35"/>
      <c r="AAL159" s="35"/>
      <c r="AAM159" s="35"/>
      <c r="AAN159" s="35"/>
      <c r="AAO159" s="35"/>
      <c r="AAP159" s="35"/>
      <c r="AAQ159" s="35"/>
      <c r="AAR159" s="35"/>
      <c r="AAS159" s="35"/>
      <c r="AAT159" s="35"/>
      <c r="AAU159" s="35"/>
      <c r="AAV159" s="35"/>
      <c r="AAW159" s="35"/>
      <c r="AAX159" s="35"/>
      <c r="AAY159" s="35"/>
      <c r="AAZ159" s="35"/>
      <c r="ABA159" s="35"/>
      <c r="ABB159" s="35"/>
      <c r="ABC159" s="35"/>
      <c r="ABD159" s="35"/>
      <c r="ABE159" s="35"/>
      <c r="ABF159" s="35"/>
      <c r="ABG159" s="35"/>
      <c r="ABH159" s="35"/>
      <c r="ABI159" s="35"/>
      <c r="ABJ159" s="35"/>
      <c r="ABK159" s="35"/>
      <c r="ABL159" s="35"/>
      <c r="ABM159" s="35"/>
      <c r="ABN159" s="35"/>
      <c r="ABO159" s="35"/>
      <c r="ABP159" s="35"/>
      <c r="ABQ159" s="35"/>
      <c r="ABR159" s="35"/>
      <c r="ABS159" s="35"/>
      <c r="ABT159" s="35"/>
      <c r="ABU159" s="35"/>
      <c r="ABV159" s="35"/>
      <c r="ABW159" s="35"/>
      <c r="ABX159" s="35"/>
      <c r="ABY159" s="35"/>
      <c r="ABZ159" s="35"/>
      <c r="ACA159" s="35"/>
      <c r="ACB159" s="35"/>
      <c r="ACC159" s="35"/>
      <c r="ACD159" s="35"/>
      <c r="ACE159" s="35"/>
      <c r="ACF159" s="35"/>
      <c r="ACG159" s="35"/>
      <c r="ACH159" s="35"/>
      <c r="ACI159" s="35"/>
      <c r="ACJ159" s="35"/>
      <c r="ACK159" s="35"/>
      <c r="ACL159" s="35"/>
      <c r="ACM159" s="35"/>
      <c r="ACN159" s="35"/>
      <c r="ACO159" s="35"/>
      <c r="ACP159" s="35"/>
      <c r="ACQ159" s="35"/>
      <c r="ACR159" s="35"/>
      <c r="ACS159" s="35"/>
      <c r="ACT159" s="35"/>
      <c r="ACU159" s="35"/>
      <c r="ACV159" s="35"/>
      <c r="ACW159" s="35"/>
      <c r="ACX159" s="35"/>
      <c r="ACY159" s="35"/>
      <c r="ACZ159" s="35"/>
      <c r="ADA159" s="35"/>
      <c r="ADB159" s="35"/>
      <c r="ADC159" s="35"/>
      <c r="ADD159" s="35"/>
      <c r="ADE159" s="35"/>
      <c r="ADF159" s="35"/>
      <c r="ADG159" s="35"/>
      <c r="ADH159" s="35"/>
      <c r="ADI159" s="35"/>
      <c r="ADJ159" s="35"/>
      <c r="ADK159" s="35"/>
      <c r="ADL159" s="35"/>
      <c r="ADM159" s="35"/>
      <c r="ADN159" s="35"/>
      <c r="ADO159" s="35"/>
      <c r="ADP159" s="35"/>
      <c r="ADQ159" s="35"/>
      <c r="ADR159" s="35"/>
      <c r="ADS159" s="35"/>
      <c r="ADT159" s="35"/>
      <c r="ADU159" s="35"/>
      <c r="ADV159" s="35"/>
      <c r="ADW159" s="35"/>
      <c r="ADX159" s="35"/>
      <c r="ADY159" s="35"/>
      <c r="ADZ159" s="35"/>
      <c r="AEA159" s="35"/>
      <c r="AEB159" s="35"/>
      <c r="AEC159" s="35"/>
      <c r="AED159" s="35"/>
      <c r="AEE159" s="35"/>
      <c r="AEF159" s="35"/>
      <c r="AEG159" s="35"/>
      <c r="AEH159" s="35"/>
      <c r="AEI159" s="35"/>
      <c r="AEJ159" s="35"/>
      <c r="AEK159" s="35"/>
      <c r="AEL159" s="35"/>
      <c r="AEM159" s="35"/>
      <c r="AEN159" s="35"/>
      <c r="AEO159" s="35"/>
      <c r="AEP159" s="35"/>
      <c r="AEQ159" s="35"/>
      <c r="AER159" s="35"/>
      <c r="AES159" s="35"/>
      <c r="AET159" s="35"/>
      <c r="AEU159" s="35"/>
      <c r="AEV159" s="35"/>
      <c r="AEW159" s="35"/>
      <c r="AEX159" s="35"/>
      <c r="AEY159" s="35"/>
      <c r="AEZ159" s="35"/>
      <c r="AFA159" s="35"/>
      <c r="AFB159" s="35"/>
      <c r="AFC159" s="35"/>
      <c r="AFD159" s="35"/>
      <c r="AFE159" s="35"/>
      <c r="AFF159" s="35"/>
      <c r="AFG159" s="35"/>
      <c r="AFH159" s="35"/>
      <c r="AFI159" s="35"/>
      <c r="AFJ159" s="35"/>
      <c r="AFK159" s="35"/>
      <c r="AFL159" s="35"/>
      <c r="AFM159" s="35"/>
      <c r="AFN159" s="35"/>
      <c r="AFO159" s="35"/>
      <c r="AFP159" s="35"/>
      <c r="AFQ159" s="35"/>
      <c r="AFR159" s="35"/>
      <c r="AFS159" s="35"/>
      <c r="AFT159" s="35"/>
      <c r="AFU159" s="35"/>
      <c r="AFV159" s="35"/>
      <c r="AFW159" s="35"/>
      <c r="AFX159" s="35"/>
      <c r="AFY159" s="35"/>
      <c r="AFZ159" s="35"/>
      <c r="AGA159" s="35"/>
      <c r="AGB159" s="35"/>
      <c r="AGC159" s="35"/>
      <c r="AGD159" s="35"/>
      <c r="AGE159" s="35"/>
      <c r="AGF159" s="35"/>
      <c r="AGG159" s="35"/>
      <c r="AGH159" s="35"/>
      <c r="AGI159" s="35"/>
      <c r="AGJ159" s="35"/>
      <c r="AGK159" s="35"/>
      <c r="AGL159" s="35"/>
      <c r="AGM159" s="35"/>
      <c r="AGN159" s="35"/>
      <c r="AGO159" s="35"/>
      <c r="AGP159" s="35"/>
      <c r="AGQ159" s="35"/>
      <c r="AGR159" s="35"/>
      <c r="AGS159" s="35"/>
      <c r="AGT159" s="35"/>
      <c r="AGU159" s="35"/>
      <c r="AGV159" s="35"/>
      <c r="AGW159" s="35"/>
      <c r="AGX159" s="35"/>
      <c r="AGY159" s="35"/>
      <c r="AGZ159" s="35"/>
      <c r="AHA159" s="35"/>
      <c r="AHB159" s="35"/>
      <c r="AHC159" s="35"/>
      <c r="AHD159" s="35"/>
      <c r="AHE159" s="35"/>
      <c r="AHF159" s="35"/>
      <c r="AHG159" s="35"/>
      <c r="AHH159" s="35"/>
      <c r="AHI159" s="35"/>
      <c r="AHJ159" s="35"/>
      <c r="AHK159" s="35"/>
      <c r="AHL159" s="35"/>
      <c r="AHM159" s="35"/>
      <c r="AHN159" s="35"/>
      <c r="AHO159" s="35"/>
      <c r="AHP159" s="35"/>
      <c r="AHQ159" s="35"/>
      <c r="AHR159" s="35"/>
      <c r="AHS159" s="35"/>
      <c r="AHT159" s="35"/>
      <c r="AHU159" s="35"/>
      <c r="AHV159" s="35"/>
      <c r="AHW159" s="35"/>
      <c r="AHX159" s="35"/>
      <c r="AHY159" s="35"/>
      <c r="AHZ159" s="35"/>
      <c r="AIA159" s="35"/>
      <c r="AIB159" s="35"/>
      <c r="AIC159" s="35"/>
      <c r="AID159" s="35"/>
      <c r="AIE159" s="35"/>
      <c r="AIF159" s="35"/>
      <c r="AIG159" s="35"/>
      <c r="AIH159" s="35"/>
      <c r="AII159" s="35"/>
      <c r="AIJ159" s="35"/>
      <c r="AIK159" s="35"/>
      <c r="AIL159" s="35"/>
      <c r="AIM159" s="35"/>
      <c r="AIN159" s="35"/>
      <c r="AIO159" s="35"/>
      <c r="AIP159" s="35"/>
      <c r="AIQ159" s="35"/>
      <c r="AIR159" s="35"/>
      <c r="AIS159" s="35"/>
      <c r="AIT159" s="35"/>
      <c r="AIU159" s="35"/>
      <c r="AIV159" s="35"/>
      <c r="AIW159" s="35"/>
      <c r="AIX159" s="35"/>
      <c r="AIY159" s="35"/>
      <c r="AIZ159" s="35"/>
      <c r="AJA159" s="35"/>
      <c r="AJB159" s="35"/>
      <c r="AJC159" s="35"/>
      <c r="AJD159" s="35"/>
      <c r="AJE159" s="35"/>
      <c r="AJF159" s="35"/>
      <c r="AJG159" s="35"/>
      <c r="AJH159" s="35"/>
      <c r="AJI159" s="35"/>
      <c r="AJJ159" s="35"/>
      <c r="AJK159" s="35"/>
      <c r="AJL159" s="35"/>
      <c r="AJM159" s="35"/>
      <c r="AJN159" s="35"/>
      <c r="AJO159" s="35"/>
      <c r="AJP159" s="35"/>
      <c r="AJQ159" s="35"/>
      <c r="AJR159" s="35"/>
      <c r="AJS159" s="35"/>
      <c r="AJT159" s="35"/>
      <c r="AJU159" s="35"/>
      <c r="AJV159" s="35"/>
      <c r="AJW159" s="35"/>
      <c r="AJX159" s="35"/>
      <c r="AJY159" s="35"/>
      <c r="AJZ159" s="35"/>
      <c r="AKA159" s="35"/>
      <c r="AKB159" s="35"/>
      <c r="AKC159" s="35"/>
      <c r="AKD159" s="35"/>
      <c r="AKE159" s="35"/>
      <c r="AKF159" s="35"/>
      <c r="AKG159" s="35"/>
      <c r="AKH159" s="35"/>
      <c r="AKI159" s="35"/>
      <c r="AKJ159" s="35"/>
      <c r="AKK159" s="35"/>
      <c r="AKL159" s="35"/>
      <c r="AKM159" s="35"/>
      <c r="AKN159" s="35"/>
      <c r="AKO159" s="35"/>
      <c r="AKP159" s="35"/>
      <c r="AKQ159" s="35"/>
      <c r="AKR159" s="35"/>
      <c r="AKS159" s="35"/>
      <c r="AKT159" s="35"/>
      <c r="AKU159" s="35"/>
      <c r="AKV159" s="35"/>
      <c r="AKW159" s="35"/>
      <c r="AKX159" s="35"/>
      <c r="AKY159" s="35"/>
      <c r="AKZ159" s="35"/>
      <c r="ALA159" s="35"/>
      <c r="ALB159" s="35"/>
      <c r="ALC159" s="35"/>
      <c r="ALD159" s="35"/>
      <c r="ALE159" s="35"/>
      <c r="ALF159" s="35"/>
      <c r="ALG159" s="35"/>
      <c r="ALH159" s="35"/>
      <c r="ALI159" s="35"/>
      <c r="ALJ159" s="35"/>
      <c r="ALK159" s="35"/>
      <c r="ALL159" s="35"/>
      <c r="ALM159" s="35"/>
      <c r="ALN159" s="35"/>
      <c r="ALO159" s="35"/>
      <c r="ALP159" s="35"/>
      <c r="ALQ159" s="35"/>
      <c r="ALR159" s="35"/>
      <c r="ALS159" s="35"/>
      <c r="ALT159" s="35"/>
      <c r="ALU159" s="35"/>
      <c r="ALV159" s="35"/>
      <c r="ALW159" s="35"/>
      <c r="ALX159" s="35"/>
      <c r="ALY159" s="35"/>
      <c r="ALZ159" s="35"/>
      <c r="AMA159" s="35"/>
      <c r="AMB159" s="35"/>
      <c r="AMC159" s="35"/>
      <c r="AMD159" s="35"/>
      <c r="AME159" s="35"/>
      <c r="AMF159" s="35"/>
      <c r="AMG159" s="35"/>
      <c r="AMH159" s="35"/>
      <c r="AMI159" s="35"/>
      <c r="AMJ159" s="35"/>
      <c r="AMK159" s="35"/>
    </row>
    <row r="160" s="1" customFormat="1" ht="20.1" customHeight="1" spans="1:1025">
      <c r="A160" s="11">
        <v>13</v>
      </c>
      <c r="B160" s="11">
        <v>157</v>
      </c>
      <c r="C160" s="12" t="s">
        <v>60</v>
      </c>
      <c r="D160" s="13" t="s">
        <v>64</v>
      </c>
      <c r="E160" s="14" t="s">
        <v>19</v>
      </c>
      <c r="F160" s="14" t="s">
        <v>65</v>
      </c>
      <c r="G160" s="13" t="s">
        <v>21</v>
      </c>
      <c r="H160" s="15" t="s">
        <v>66</v>
      </c>
      <c r="I160" s="20" t="s">
        <v>32</v>
      </c>
      <c r="J160" s="7">
        <v>7</v>
      </c>
      <c r="K160" s="21">
        <v>8.396</v>
      </c>
      <c r="L160" s="22">
        <f t="shared" ref="L160" si="14">K160/0.003375</f>
        <v>2487.7037037037</v>
      </c>
      <c r="M160" s="23">
        <v>725.3</v>
      </c>
      <c r="N160" s="15">
        <f t="shared" ref="N160" si="15">M160/22.5</f>
        <v>32.2355555555556</v>
      </c>
      <c r="O160" s="15">
        <f>AVERAGE(N160:N162)</f>
        <v>32.6222222222222</v>
      </c>
      <c r="P160" s="15">
        <f>(O160/15)*100</f>
        <v>217.481481481482</v>
      </c>
      <c r="Q160" s="30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3"/>
      <c r="AG160" s="34"/>
      <c r="AH160" s="34"/>
      <c r="AI160" s="34"/>
      <c r="AJ160" s="34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  <c r="BA160" s="35"/>
      <c r="BB160" s="35"/>
      <c r="BC160" s="35"/>
      <c r="BD160" s="35"/>
      <c r="BE160" s="35"/>
      <c r="BF160" s="35"/>
      <c r="BG160" s="35"/>
      <c r="BH160" s="35"/>
      <c r="BI160" s="35"/>
      <c r="BJ160" s="35"/>
      <c r="BK160" s="35"/>
      <c r="BL160" s="35"/>
      <c r="BM160" s="35"/>
      <c r="BN160" s="35"/>
      <c r="BO160" s="35"/>
      <c r="BP160" s="35"/>
      <c r="BQ160" s="35"/>
      <c r="BR160" s="35"/>
      <c r="BS160" s="35"/>
      <c r="BT160" s="35"/>
      <c r="BU160" s="35"/>
      <c r="BV160" s="35"/>
      <c r="BW160" s="35"/>
      <c r="BX160" s="35"/>
      <c r="BY160" s="35"/>
      <c r="BZ160" s="35"/>
      <c r="CA160" s="35"/>
      <c r="CB160" s="35"/>
      <c r="CC160" s="35"/>
      <c r="CD160" s="35"/>
      <c r="CE160" s="35"/>
      <c r="CF160" s="35"/>
      <c r="CG160" s="35"/>
      <c r="CH160" s="35"/>
      <c r="CI160" s="35"/>
      <c r="CJ160" s="35"/>
      <c r="CK160" s="35"/>
      <c r="CL160" s="35"/>
      <c r="CM160" s="35"/>
      <c r="CN160" s="35"/>
      <c r="CO160" s="35"/>
      <c r="CP160" s="35"/>
      <c r="CQ160" s="35"/>
      <c r="CR160" s="35"/>
      <c r="CS160" s="35"/>
      <c r="CT160" s="35"/>
      <c r="CU160" s="35"/>
      <c r="CV160" s="35"/>
      <c r="CW160" s="35"/>
      <c r="CX160" s="35"/>
      <c r="CY160" s="35"/>
      <c r="CZ160" s="35"/>
      <c r="DA160" s="35"/>
      <c r="DB160" s="35"/>
      <c r="DC160" s="35"/>
      <c r="DD160" s="35"/>
      <c r="DE160" s="35"/>
      <c r="DF160" s="35"/>
      <c r="DG160" s="35"/>
      <c r="DH160" s="35"/>
      <c r="DI160" s="35"/>
      <c r="DJ160" s="35"/>
      <c r="DK160" s="35"/>
      <c r="DL160" s="35"/>
      <c r="DM160" s="35"/>
      <c r="DN160" s="35"/>
      <c r="DO160" s="35"/>
      <c r="DP160" s="35"/>
      <c r="DQ160" s="35"/>
      <c r="DR160" s="35"/>
      <c r="DS160" s="35"/>
      <c r="DT160" s="35"/>
      <c r="DU160" s="35"/>
      <c r="DV160" s="35"/>
      <c r="DW160" s="35"/>
      <c r="DX160" s="35"/>
      <c r="DY160" s="35"/>
      <c r="DZ160" s="35"/>
      <c r="EA160" s="35"/>
      <c r="EB160" s="35"/>
      <c r="EC160" s="35"/>
      <c r="ED160" s="35"/>
      <c r="EE160" s="35"/>
      <c r="EF160" s="35"/>
      <c r="EG160" s="35"/>
      <c r="EH160" s="35"/>
      <c r="EI160" s="35"/>
      <c r="EJ160" s="35"/>
      <c r="EK160" s="35"/>
      <c r="EL160" s="35"/>
      <c r="EM160" s="35"/>
      <c r="EN160" s="35"/>
      <c r="EO160" s="35"/>
      <c r="EP160" s="35"/>
      <c r="EQ160" s="35"/>
      <c r="ER160" s="35"/>
      <c r="ES160" s="35"/>
      <c r="ET160" s="35"/>
      <c r="EU160" s="35"/>
      <c r="EV160" s="35"/>
      <c r="EW160" s="35"/>
      <c r="EX160" s="35"/>
      <c r="EY160" s="35"/>
      <c r="EZ160" s="35"/>
      <c r="FA160" s="35"/>
      <c r="FB160" s="35"/>
      <c r="FC160" s="35"/>
      <c r="FD160" s="35"/>
      <c r="FE160" s="35"/>
      <c r="FF160" s="35"/>
      <c r="FG160" s="35"/>
      <c r="FH160" s="35"/>
      <c r="FI160" s="35"/>
      <c r="FJ160" s="35"/>
      <c r="FK160" s="35"/>
      <c r="FL160" s="35"/>
      <c r="FM160" s="35"/>
      <c r="FN160" s="35"/>
      <c r="FO160" s="35"/>
      <c r="FP160" s="35"/>
      <c r="FQ160" s="35"/>
      <c r="FR160" s="35"/>
      <c r="FS160" s="35"/>
      <c r="FT160" s="35"/>
      <c r="FU160" s="35"/>
      <c r="FV160" s="35"/>
      <c r="FW160" s="35"/>
      <c r="FX160" s="35"/>
      <c r="FY160" s="35"/>
      <c r="FZ160" s="35"/>
      <c r="GA160" s="35"/>
      <c r="GB160" s="35"/>
      <c r="GC160" s="35"/>
      <c r="GD160" s="35"/>
      <c r="GE160" s="35"/>
      <c r="GF160" s="35"/>
      <c r="GG160" s="35"/>
      <c r="GH160" s="35"/>
      <c r="GI160" s="35"/>
      <c r="GJ160" s="35"/>
      <c r="GK160" s="35"/>
      <c r="GL160" s="35"/>
      <c r="GM160" s="35"/>
      <c r="GN160" s="35"/>
      <c r="GO160" s="35"/>
      <c r="GP160" s="35"/>
      <c r="GQ160" s="35"/>
      <c r="GR160" s="35"/>
      <c r="GS160" s="35"/>
      <c r="GT160" s="35"/>
      <c r="GU160" s="35"/>
      <c r="GV160" s="35"/>
      <c r="GW160" s="35"/>
      <c r="GX160" s="35"/>
      <c r="GY160" s="35"/>
      <c r="GZ160" s="35"/>
      <c r="HA160" s="35"/>
      <c r="HB160" s="35"/>
      <c r="HC160" s="35"/>
      <c r="HD160" s="35"/>
      <c r="HE160" s="35"/>
      <c r="HF160" s="35"/>
      <c r="HG160" s="35"/>
      <c r="HH160" s="35"/>
      <c r="HI160" s="35"/>
      <c r="HJ160" s="35"/>
      <c r="HK160" s="35"/>
      <c r="HL160" s="35"/>
      <c r="HM160" s="35"/>
      <c r="HN160" s="35"/>
      <c r="HO160" s="35"/>
      <c r="HP160" s="35"/>
      <c r="HQ160" s="35"/>
      <c r="HR160" s="35"/>
      <c r="HS160" s="35"/>
      <c r="HT160" s="35"/>
      <c r="HU160" s="35"/>
      <c r="HV160" s="35"/>
      <c r="HW160" s="35"/>
      <c r="HX160" s="35"/>
      <c r="HY160" s="35"/>
      <c r="HZ160" s="35"/>
      <c r="IA160" s="35"/>
      <c r="IB160" s="35"/>
      <c r="IC160" s="35"/>
      <c r="ID160" s="35"/>
      <c r="IE160" s="35"/>
      <c r="IF160" s="35"/>
      <c r="IG160" s="35"/>
      <c r="IH160" s="35"/>
      <c r="II160" s="35"/>
      <c r="IJ160" s="35"/>
      <c r="IK160" s="35"/>
      <c r="IL160" s="35"/>
      <c r="IM160" s="35"/>
      <c r="IN160" s="35"/>
      <c r="IO160" s="35"/>
      <c r="IP160" s="35"/>
      <c r="IQ160" s="35"/>
      <c r="IR160" s="35"/>
      <c r="IS160" s="35"/>
      <c r="IT160" s="35"/>
      <c r="IU160" s="35"/>
      <c r="IV160" s="35"/>
      <c r="IW160" s="35"/>
      <c r="IX160" s="35"/>
      <c r="IY160" s="35"/>
      <c r="IZ160" s="35"/>
      <c r="JA160" s="35"/>
      <c r="JB160" s="35"/>
      <c r="JC160" s="35"/>
      <c r="JD160" s="35"/>
      <c r="JE160" s="35"/>
      <c r="JF160" s="35"/>
      <c r="JG160" s="35"/>
      <c r="JH160" s="35"/>
      <c r="JI160" s="35"/>
      <c r="JJ160" s="35"/>
      <c r="JK160" s="35"/>
      <c r="JL160" s="35"/>
      <c r="JM160" s="35"/>
      <c r="JN160" s="35"/>
      <c r="JO160" s="35"/>
      <c r="JP160" s="35"/>
      <c r="JQ160" s="35"/>
      <c r="JR160" s="35"/>
      <c r="JS160" s="35"/>
      <c r="JT160" s="35"/>
      <c r="JU160" s="35"/>
      <c r="JV160" s="35"/>
      <c r="JW160" s="35"/>
      <c r="JX160" s="35"/>
      <c r="JY160" s="35"/>
      <c r="JZ160" s="35"/>
      <c r="KA160" s="35"/>
      <c r="KB160" s="35"/>
      <c r="KC160" s="35"/>
      <c r="KD160" s="35"/>
      <c r="KE160" s="35"/>
      <c r="KF160" s="35"/>
      <c r="KG160" s="35"/>
      <c r="KH160" s="35"/>
      <c r="KI160" s="35"/>
      <c r="KJ160" s="35"/>
      <c r="KK160" s="35"/>
      <c r="KL160" s="35"/>
      <c r="KM160" s="35"/>
      <c r="KN160" s="35"/>
      <c r="KO160" s="35"/>
      <c r="KP160" s="35"/>
      <c r="KQ160" s="35"/>
      <c r="KR160" s="35"/>
      <c r="KS160" s="35"/>
      <c r="KT160" s="35"/>
      <c r="KU160" s="35"/>
      <c r="KV160" s="35"/>
      <c r="KW160" s="35"/>
      <c r="KX160" s="35"/>
      <c r="KY160" s="35"/>
      <c r="KZ160" s="35"/>
      <c r="LA160" s="35"/>
      <c r="LB160" s="35"/>
      <c r="LC160" s="35"/>
      <c r="LD160" s="35"/>
      <c r="LE160" s="35"/>
      <c r="LF160" s="35"/>
      <c r="LG160" s="35"/>
      <c r="LH160" s="35"/>
      <c r="LI160" s="35"/>
      <c r="LJ160" s="35"/>
      <c r="LK160" s="35"/>
      <c r="LL160" s="35"/>
      <c r="LM160" s="35"/>
      <c r="LN160" s="35"/>
      <c r="LO160" s="35"/>
      <c r="LP160" s="35"/>
      <c r="LQ160" s="35"/>
      <c r="LR160" s="35"/>
      <c r="LS160" s="35"/>
      <c r="LT160" s="35"/>
      <c r="LU160" s="35"/>
      <c r="LV160" s="35"/>
      <c r="LW160" s="35"/>
      <c r="LX160" s="35"/>
      <c r="LY160" s="35"/>
      <c r="LZ160" s="35"/>
      <c r="MA160" s="35"/>
      <c r="MB160" s="35"/>
      <c r="MC160" s="35"/>
      <c r="MD160" s="35"/>
      <c r="ME160" s="35"/>
      <c r="MF160" s="35"/>
      <c r="MG160" s="35"/>
      <c r="MH160" s="35"/>
      <c r="MI160" s="35"/>
      <c r="MJ160" s="35"/>
      <c r="MK160" s="35"/>
      <c r="ML160" s="35"/>
      <c r="MM160" s="35"/>
      <c r="MN160" s="35"/>
      <c r="MO160" s="35"/>
      <c r="MP160" s="35"/>
      <c r="MQ160" s="35"/>
      <c r="MR160" s="35"/>
      <c r="MS160" s="35"/>
      <c r="MT160" s="35"/>
      <c r="MU160" s="35"/>
      <c r="MV160" s="35"/>
      <c r="MW160" s="35"/>
      <c r="MX160" s="35"/>
      <c r="MY160" s="35"/>
      <c r="MZ160" s="35"/>
      <c r="NA160" s="35"/>
      <c r="NB160" s="35"/>
      <c r="NC160" s="35"/>
      <c r="ND160" s="35"/>
      <c r="NE160" s="35"/>
      <c r="NF160" s="35"/>
      <c r="NG160" s="35"/>
      <c r="NH160" s="35"/>
      <c r="NI160" s="35"/>
      <c r="NJ160" s="35"/>
      <c r="NK160" s="35"/>
      <c r="NL160" s="35"/>
      <c r="NM160" s="35"/>
      <c r="NN160" s="35"/>
      <c r="NO160" s="35"/>
      <c r="NP160" s="35"/>
      <c r="NQ160" s="35"/>
      <c r="NR160" s="35"/>
      <c r="NS160" s="35"/>
      <c r="NT160" s="35"/>
      <c r="NU160" s="35"/>
      <c r="NV160" s="35"/>
      <c r="NW160" s="35"/>
      <c r="NX160" s="35"/>
      <c r="NY160" s="35"/>
      <c r="NZ160" s="35"/>
      <c r="OA160" s="35"/>
      <c r="OB160" s="35"/>
      <c r="OC160" s="35"/>
      <c r="OD160" s="35"/>
      <c r="OE160" s="35"/>
      <c r="OF160" s="35"/>
      <c r="OG160" s="35"/>
      <c r="OH160" s="35"/>
      <c r="OI160" s="35"/>
      <c r="OJ160" s="35"/>
      <c r="OK160" s="35"/>
      <c r="OL160" s="35"/>
      <c r="OM160" s="35"/>
      <c r="ON160" s="35"/>
      <c r="OO160" s="35"/>
      <c r="OP160" s="35"/>
      <c r="OQ160" s="35"/>
      <c r="OR160" s="35"/>
      <c r="OS160" s="35"/>
      <c r="OT160" s="35"/>
      <c r="OU160" s="35"/>
      <c r="OV160" s="35"/>
      <c r="OW160" s="35"/>
      <c r="OX160" s="35"/>
      <c r="OY160" s="35"/>
      <c r="OZ160" s="35"/>
      <c r="PA160" s="35"/>
      <c r="PB160" s="35"/>
      <c r="PC160" s="35"/>
      <c r="PD160" s="35"/>
      <c r="PE160" s="35"/>
      <c r="PF160" s="35"/>
      <c r="PG160" s="35"/>
      <c r="PH160" s="35"/>
      <c r="PI160" s="35"/>
      <c r="PJ160" s="35"/>
      <c r="PK160" s="35"/>
      <c r="PL160" s="35"/>
      <c r="PM160" s="35"/>
      <c r="PN160" s="35"/>
      <c r="PO160" s="35"/>
      <c r="PP160" s="35"/>
      <c r="PQ160" s="35"/>
      <c r="PR160" s="35"/>
      <c r="PS160" s="35"/>
      <c r="PT160" s="35"/>
      <c r="PU160" s="35"/>
      <c r="PV160" s="35"/>
      <c r="PW160" s="35"/>
      <c r="PX160" s="35"/>
      <c r="PY160" s="35"/>
      <c r="PZ160" s="35"/>
      <c r="QA160" s="35"/>
      <c r="QB160" s="35"/>
      <c r="QC160" s="35"/>
      <c r="QD160" s="35"/>
      <c r="QE160" s="35"/>
      <c r="QF160" s="35"/>
      <c r="QG160" s="35"/>
      <c r="QH160" s="35"/>
      <c r="QI160" s="35"/>
      <c r="QJ160" s="35"/>
      <c r="QK160" s="35"/>
      <c r="QL160" s="35"/>
      <c r="QM160" s="35"/>
      <c r="QN160" s="35"/>
      <c r="QO160" s="35"/>
      <c r="QP160" s="35"/>
      <c r="QQ160" s="35"/>
      <c r="QR160" s="35"/>
      <c r="QS160" s="35"/>
      <c r="QT160" s="35"/>
      <c r="QU160" s="35"/>
      <c r="QV160" s="35"/>
      <c r="QW160" s="35"/>
      <c r="QX160" s="35"/>
      <c r="QY160" s="35"/>
      <c r="QZ160" s="35"/>
      <c r="RA160" s="35"/>
      <c r="RB160" s="35"/>
      <c r="RC160" s="35"/>
      <c r="RD160" s="35"/>
      <c r="RE160" s="35"/>
      <c r="RF160" s="35"/>
      <c r="RG160" s="35"/>
      <c r="RH160" s="35"/>
      <c r="RI160" s="35"/>
      <c r="RJ160" s="35"/>
      <c r="RK160" s="35"/>
      <c r="RL160" s="35"/>
      <c r="RM160" s="35"/>
      <c r="RN160" s="35"/>
      <c r="RO160" s="35"/>
      <c r="RP160" s="35"/>
      <c r="RQ160" s="35"/>
      <c r="RR160" s="35"/>
      <c r="RS160" s="35"/>
      <c r="RT160" s="35"/>
      <c r="RU160" s="35"/>
      <c r="RV160" s="35"/>
      <c r="RW160" s="35"/>
      <c r="RX160" s="35"/>
      <c r="RY160" s="35"/>
      <c r="RZ160" s="35"/>
      <c r="SA160" s="35"/>
      <c r="SB160" s="35"/>
      <c r="SC160" s="35"/>
      <c r="SD160" s="35"/>
      <c r="SE160" s="35"/>
      <c r="SF160" s="35"/>
      <c r="SG160" s="35"/>
      <c r="SH160" s="35"/>
      <c r="SI160" s="35"/>
      <c r="SJ160" s="35"/>
      <c r="SK160" s="35"/>
      <c r="SL160" s="35"/>
      <c r="SM160" s="35"/>
      <c r="SN160" s="35"/>
      <c r="SO160" s="35"/>
      <c r="SP160" s="35"/>
      <c r="SQ160" s="35"/>
      <c r="SR160" s="35"/>
      <c r="SS160" s="35"/>
      <c r="ST160" s="35"/>
      <c r="SU160" s="35"/>
      <c r="SV160" s="35"/>
      <c r="SW160" s="35"/>
      <c r="SX160" s="35"/>
      <c r="SY160" s="35"/>
      <c r="SZ160" s="35"/>
      <c r="TA160" s="35"/>
      <c r="TB160" s="35"/>
      <c r="TC160" s="35"/>
      <c r="TD160" s="35"/>
      <c r="TE160" s="35"/>
      <c r="TF160" s="35"/>
      <c r="TG160" s="35"/>
      <c r="TH160" s="35"/>
      <c r="TI160" s="35"/>
      <c r="TJ160" s="35"/>
      <c r="TK160" s="35"/>
      <c r="TL160" s="35"/>
      <c r="TM160" s="35"/>
      <c r="TN160" s="35"/>
      <c r="TO160" s="35"/>
      <c r="TP160" s="35"/>
      <c r="TQ160" s="35"/>
      <c r="TR160" s="35"/>
      <c r="TS160" s="35"/>
      <c r="TT160" s="35"/>
      <c r="TU160" s="35"/>
      <c r="TV160" s="35"/>
      <c r="TW160" s="35"/>
      <c r="TX160" s="35"/>
      <c r="TY160" s="35"/>
      <c r="TZ160" s="35"/>
      <c r="UA160" s="35"/>
      <c r="UB160" s="35"/>
      <c r="UC160" s="35"/>
      <c r="UD160" s="35"/>
      <c r="UE160" s="35"/>
      <c r="UF160" s="35"/>
      <c r="UG160" s="35"/>
      <c r="UH160" s="35"/>
      <c r="UI160" s="35"/>
      <c r="UJ160" s="35"/>
      <c r="UK160" s="35"/>
      <c r="UL160" s="35"/>
      <c r="UM160" s="35"/>
      <c r="UN160" s="35"/>
      <c r="UO160" s="35"/>
      <c r="UP160" s="35"/>
      <c r="UQ160" s="35"/>
      <c r="UR160" s="35"/>
      <c r="US160" s="35"/>
      <c r="UT160" s="35"/>
      <c r="UU160" s="35"/>
      <c r="UV160" s="35"/>
      <c r="UW160" s="35"/>
      <c r="UX160" s="35"/>
      <c r="UY160" s="35"/>
      <c r="UZ160" s="35"/>
      <c r="VA160" s="35"/>
      <c r="VB160" s="35"/>
      <c r="VC160" s="35"/>
      <c r="VD160" s="35"/>
      <c r="VE160" s="35"/>
      <c r="VF160" s="35"/>
      <c r="VG160" s="35"/>
      <c r="VH160" s="35"/>
      <c r="VI160" s="35"/>
      <c r="VJ160" s="35"/>
      <c r="VK160" s="35"/>
      <c r="VL160" s="35"/>
      <c r="VM160" s="35"/>
      <c r="VN160" s="35"/>
      <c r="VO160" s="35"/>
      <c r="VP160" s="35"/>
      <c r="VQ160" s="35"/>
      <c r="VR160" s="35"/>
      <c r="VS160" s="35"/>
      <c r="VT160" s="35"/>
      <c r="VU160" s="35"/>
      <c r="VV160" s="35"/>
      <c r="VW160" s="35"/>
      <c r="VX160" s="35"/>
      <c r="VY160" s="35"/>
      <c r="VZ160" s="35"/>
      <c r="WA160" s="35"/>
      <c r="WB160" s="35"/>
      <c r="WC160" s="35"/>
      <c r="WD160" s="35"/>
      <c r="WE160" s="35"/>
      <c r="WF160" s="35"/>
      <c r="WG160" s="35"/>
      <c r="WH160" s="35"/>
      <c r="WI160" s="35"/>
      <c r="WJ160" s="35"/>
      <c r="WK160" s="35"/>
      <c r="WL160" s="35"/>
      <c r="WM160" s="35"/>
      <c r="WN160" s="35"/>
      <c r="WO160" s="35"/>
      <c r="WP160" s="35"/>
      <c r="WQ160" s="35"/>
      <c r="WR160" s="35"/>
      <c r="WS160" s="35"/>
      <c r="WT160" s="35"/>
      <c r="WU160" s="35"/>
      <c r="WV160" s="35"/>
      <c r="WW160" s="35"/>
      <c r="WX160" s="35"/>
      <c r="WY160" s="35"/>
      <c r="WZ160" s="35"/>
      <c r="XA160" s="35"/>
      <c r="XB160" s="35"/>
      <c r="XC160" s="35"/>
      <c r="XD160" s="35"/>
      <c r="XE160" s="35"/>
      <c r="XF160" s="35"/>
      <c r="XG160" s="35"/>
      <c r="XH160" s="35"/>
      <c r="XI160" s="35"/>
      <c r="XJ160" s="35"/>
      <c r="XK160" s="35"/>
      <c r="XL160" s="35"/>
      <c r="XM160" s="35"/>
      <c r="XN160" s="35"/>
      <c r="XO160" s="35"/>
      <c r="XP160" s="35"/>
      <c r="XQ160" s="35"/>
      <c r="XR160" s="35"/>
      <c r="XS160" s="35"/>
      <c r="XT160" s="35"/>
      <c r="XU160" s="35"/>
      <c r="XV160" s="35"/>
      <c r="XW160" s="35"/>
      <c r="XX160" s="35"/>
      <c r="XY160" s="35"/>
      <c r="XZ160" s="35"/>
      <c r="YA160" s="35"/>
      <c r="YB160" s="35"/>
      <c r="YC160" s="35"/>
      <c r="YD160" s="35"/>
      <c r="YE160" s="35"/>
      <c r="YF160" s="35"/>
      <c r="YG160" s="35"/>
      <c r="YH160" s="35"/>
      <c r="YI160" s="35"/>
      <c r="YJ160" s="35"/>
      <c r="YK160" s="35"/>
      <c r="YL160" s="35"/>
      <c r="YM160" s="35"/>
      <c r="YN160" s="35"/>
      <c r="YO160" s="35"/>
      <c r="YP160" s="35"/>
      <c r="YQ160" s="35"/>
      <c r="YR160" s="35"/>
      <c r="YS160" s="35"/>
      <c r="YT160" s="35"/>
      <c r="YU160" s="35"/>
      <c r="YV160" s="35"/>
      <c r="YW160" s="35"/>
      <c r="YX160" s="35"/>
      <c r="YY160" s="35"/>
      <c r="YZ160" s="35"/>
      <c r="ZA160" s="35"/>
      <c r="ZB160" s="35"/>
      <c r="ZC160" s="35"/>
      <c r="ZD160" s="35"/>
      <c r="ZE160" s="35"/>
      <c r="ZF160" s="35"/>
      <c r="ZG160" s="35"/>
      <c r="ZH160" s="35"/>
      <c r="ZI160" s="35"/>
      <c r="ZJ160" s="35"/>
      <c r="ZK160" s="35"/>
      <c r="ZL160" s="35"/>
      <c r="ZM160" s="35"/>
      <c r="ZN160" s="35"/>
      <c r="ZO160" s="35"/>
      <c r="ZP160" s="35"/>
      <c r="ZQ160" s="35"/>
      <c r="ZR160" s="35"/>
      <c r="ZS160" s="35"/>
      <c r="ZT160" s="35"/>
      <c r="ZU160" s="35"/>
      <c r="ZV160" s="35"/>
      <c r="ZW160" s="35"/>
      <c r="ZX160" s="35"/>
      <c r="ZY160" s="35"/>
      <c r="ZZ160" s="35"/>
      <c r="AAA160" s="35"/>
      <c r="AAB160" s="35"/>
      <c r="AAC160" s="35"/>
      <c r="AAD160" s="35"/>
      <c r="AAE160" s="35"/>
      <c r="AAF160" s="35"/>
      <c r="AAG160" s="35"/>
      <c r="AAH160" s="35"/>
      <c r="AAI160" s="35"/>
      <c r="AAJ160" s="35"/>
      <c r="AAK160" s="35"/>
      <c r="AAL160" s="35"/>
      <c r="AAM160" s="35"/>
      <c r="AAN160" s="35"/>
      <c r="AAO160" s="35"/>
      <c r="AAP160" s="35"/>
      <c r="AAQ160" s="35"/>
      <c r="AAR160" s="35"/>
      <c r="AAS160" s="35"/>
      <c r="AAT160" s="35"/>
      <c r="AAU160" s="35"/>
      <c r="AAV160" s="35"/>
      <c r="AAW160" s="35"/>
      <c r="AAX160" s="35"/>
      <c r="AAY160" s="35"/>
      <c r="AAZ160" s="35"/>
      <c r="ABA160" s="35"/>
      <c r="ABB160" s="35"/>
      <c r="ABC160" s="35"/>
      <c r="ABD160" s="35"/>
      <c r="ABE160" s="35"/>
      <c r="ABF160" s="35"/>
      <c r="ABG160" s="35"/>
      <c r="ABH160" s="35"/>
      <c r="ABI160" s="35"/>
      <c r="ABJ160" s="35"/>
      <c r="ABK160" s="35"/>
      <c r="ABL160" s="35"/>
      <c r="ABM160" s="35"/>
      <c r="ABN160" s="35"/>
      <c r="ABO160" s="35"/>
      <c r="ABP160" s="35"/>
      <c r="ABQ160" s="35"/>
      <c r="ABR160" s="35"/>
      <c r="ABS160" s="35"/>
      <c r="ABT160" s="35"/>
      <c r="ABU160" s="35"/>
      <c r="ABV160" s="35"/>
      <c r="ABW160" s="35"/>
      <c r="ABX160" s="35"/>
      <c r="ABY160" s="35"/>
      <c r="ABZ160" s="35"/>
      <c r="ACA160" s="35"/>
      <c r="ACB160" s="35"/>
      <c r="ACC160" s="35"/>
      <c r="ACD160" s="35"/>
      <c r="ACE160" s="35"/>
      <c r="ACF160" s="35"/>
      <c r="ACG160" s="35"/>
      <c r="ACH160" s="35"/>
      <c r="ACI160" s="35"/>
      <c r="ACJ160" s="35"/>
      <c r="ACK160" s="35"/>
      <c r="ACL160" s="35"/>
      <c r="ACM160" s="35"/>
      <c r="ACN160" s="35"/>
      <c r="ACO160" s="35"/>
      <c r="ACP160" s="35"/>
      <c r="ACQ160" s="35"/>
      <c r="ACR160" s="35"/>
      <c r="ACS160" s="35"/>
      <c r="ACT160" s="35"/>
      <c r="ACU160" s="35"/>
      <c r="ACV160" s="35"/>
      <c r="ACW160" s="35"/>
      <c r="ACX160" s="35"/>
      <c r="ACY160" s="35"/>
      <c r="ACZ160" s="35"/>
      <c r="ADA160" s="35"/>
      <c r="ADB160" s="35"/>
      <c r="ADC160" s="35"/>
      <c r="ADD160" s="35"/>
      <c r="ADE160" s="35"/>
      <c r="ADF160" s="35"/>
      <c r="ADG160" s="35"/>
      <c r="ADH160" s="35"/>
      <c r="ADI160" s="35"/>
      <c r="ADJ160" s="35"/>
      <c r="ADK160" s="35"/>
      <c r="ADL160" s="35"/>
      <c r="ADM160" s="35"/>
      <c r="ADN160" s="35"/>
      <c r="ADO160" s="35"/>
      <c r="ADP160" s="35"/>
      <c r="ADQ160" s="35"/>
      <c r="ADR160" s="35"/>
      <c r="ADS160" s="35"/>
      <c r="ADT160" s="35"/>
      <c r="ADU160" s="35"/>
      <c r="ADV160" s="35"/>
      <c r="ADW160" s="35"/>
      <c r="ADX160" s="35"/>
      <c r="ADY160" s="35"/>
      <c r="ADZ160" s="35"/>
      <c r="AEA160" s="35"/>
      <c r="AEB160" s="35"/>
      <c r="AEC160" s="35"/>
      <c r="AED160" s="35"/>
      <c r="AEE160" s="35"/>
      <c r="AEF160" s="35"/>
      <c r="AEG160" s="35"/>
      <c r="AEH160" s="35"/>
      <c r="AEI160" s="35"/>
      <c r="AEJ160" s="35"/>
      <c r="AEK160" s="35"/>
      <c r="AEL160" s="35"/>
      <c r="AEM160" s="35"/>
      <c r="AEN160" s="35"/>
      <c r="AEO160" s="35"/>
      <c r="AEP160" s="35"/>
      <c r="AEQ160" s="35"/>
      <c r="AER160" s="35"/>
      <c r="AES160" s="35"/>
      <c r="AET160" s="35"/>
      <c r="AEU160" s="35"/>
      <c r="AEV160" s="35"/>
      <c r="AEW160" s="35"/>
      <c r="AEX160" s="35"/>
      <c r="AEY160" s="35"/>
      <c r="AEZ160" s="35"/>
      <c r="AFA160" s="35"/>
      <c r="AFB160" s="35"/>
      <c r="AFC160" s="35"/>
      <c r="AFD160" s="35"/>
      <c r="AFE160" s="35"/>
      <c r="AFF160" s="35"/>
      <c r="AFG160" s="35"/>
      <c r="AFH160" s="35"/>
      <c r="AFI160" s="35"/>
      <c r="AFJ160" s="35"/>
      <c r="AFK160" s="35"/>
      <c r="AFL160" s="35"/>
      <c r="AFM160" s="35"/>
      <c r="AFN160" s="35"/>
      <c r="AFO160" s="35"/>
      <c r="AFP160" s="35"/>
      <c r="AFQ160" s="35"/>
      <c r="AFR160" s="35"/>
      <c r="AFS160" s="35"/>
      <c r="AFT160" s="35"/>
      <c r="AFU160" s="35"/>
      <c r="AFV160" s="35"/>
      <c r="AFW160" s="35"/>
      <c r="AFX160" s="35"/>
      <c r="AFY160" s="35"/>
      <c r="AFZ160" s="35"/>
      <c r="AGA160" s="35"/>
      <c r="AGB160" s="35"/>
      <c r="AGC160" s="35"/>
      <c r="AGD160" s="35"/>
      <c r="AGE160" s="35"/>
      <c r="AGF160" s="35"/>
      <c r="AGG160" s="35"/>
      <c r="AGH160" s="35"/>
      <c r="AGI160" s="35"/>
      <c r="AGJ160" s="35"/>
      <c r="AGK160" s="35"/>
      <c r="AGL160" s="35"/>
      <c r="AGM160" s="35"/>
      <c r="AGN160" s="35"/>
      <c r="AGO160" s="35"/>
      <c r="AGP160" s="35"/>
      <c r="AGQ160" s="35"/>
      <c r="AGR160" s="35"/>
      <c r="AGS160" s="35"/>
      <c r="AGT160" s="35"/>
      <c r="AGU160" s="35"/>
      <c r="AGV160" s="35"/>
      <c r="AGW160" s="35"/>
      <c r="AGX160" s="35"/>
      <c r="AGY160" s="35"/>
      <c r="AGZ160" s="35"/>
      <c r="AHA160" s="35"/>
      <c r="AHB160" s="35"/>
      <c r="AHC160" s="35"/>
      <c r="AHD160" s="35"/>
      <c r="AHE160" s="35"/>
      <c r="AHF160" s="35"/>
      <c r="AHG160" s="35"/>
      <c r="AHH160" s="35"/>
      <c r="AHI160" s="35"/>
      <c r="AHJ160" s="35"/>
      <c r="AHK160" s="35"/>
      <c r="AHL160" s="35"/>
      <c r="AHM160" s="35"/>
      <c r="AHN160" s="35"/>
      <c r="AHO160" s="35"/>
      <c r="AHP160" s="35"/>
      <c r="AHQ160" s="35"/>
      <c r="AHR160" s="35"/>
      <c r="AHS160" s="35"/>
      <c r="AHT160" s="35"/>
      <c r="AHU160" s="35"/>
      <c r="AHV160" s="35"/>
      <c r="AHW160" s="35"/>
      <c r="AHX160" s="35"/>
      <c r="AHY160" s="35"/>
      <c r="AHZ160" s="35"/>
      <c r="AIA160" s="35"/>
      <c r="AIB160" s="35"/>
      <c r="AIC160" s="35"/>
      <c r="AID160" s="35"/>
      <c r="AIE160" s="35"/>
      <c r="AIF160" s="35"/>
      <c r="AIG160" s="35"/>
      <c r="AIH160" s="35"/>
      <c r="AII160" s="35"/>
      <c r="AIJ160" s="35"/>
      <c r="AIK160" s="35"/>
      <c r="AIL160" s="35"/>
      <c r="AIM160" s="35"/>
      <c r="AIN160" s="35"/>
      <c r="AIO160" s="35"/>
      <c r="AIP160" s="35"/>
      <c r="AIQ160" s="35"/>
      <c r="AIR160" s="35"/>
      <c r="AIS160" s="35"/>
      <c r="AIT160" s="35"/>
      <c r="AIU160" s="35"/>
      <c r="AIV160" s="35"/>
      <c r="AIW160" s="35"/>
      <c r="AIX160" s="35"/>
      <c r="AIY160" s="35"/>
      <c r="AIZ160" s="35"/>
      <c r="AJA160" s="35"/>
      <c r="AJB160" s="35"/>
      <c r="AJC160" s="35"/>
      <c r="AJD160" s="35"/>
      <c r="AJE160" s="35"/>
      <c r="AJF160" s="35"/>
      <c r="AJG160" s="35"/>
      <c r="AJH160" s="35"/>
      <c r="AJI160" s="35"/>
      <c r="AJJ160" s="35"/>
      <c r="AJK160" s="35"/>
      <c r="AJL160" s="35"/>
      <c r="AJM160" s="35"/>
      <c r="AJN160" s="35"/>
      <c r="AJO160" s="35"/>
      <c r="AJP160" s="35"/>
      <c r="AJQ160" s="35"/>
      <c r="AJR160" s="35"/>
      <c r="AJS160" s="35"/>
      <c r="AJT160" s="35"/>
      <c r="AJU160" s="35"/>
      <c r="AJV160" s="35"/>
      <c r="AJW160" s="35"/>
      <c r="AJX160" s="35"/>
      <c r="AJY160" s="35"/>
      <c r="AJZ160" s="35"/>
      <c r="AKA160" s="35"/>
      <c r="AKB160" s="35"/>
      <c r="AKC160" s="35"/>
      <c r="AKD160" s="35"/>
      <c r="AKE160" s="35"/>
      <c r="AKF160" s="35"/>
      <c r="AKG160" s="35"/>
      <c r="AKH160" s="35"/>
      <c r="AKI160" s="35"/>
      <c r="AKJ160" s="35"/>
      <c r="AKK160" s="35"/>
      <c r="AKL160" s="35"/>
      <c r="AKM160" s="35"/>
      <c r="AKN160" s="35"/>
      <c r="AKO160" s="35"/>
      <c r="AKP160" s="35"/>
      <c r="AKQ160" s="35"/>
      <c r="AKR160" s="35"/>
      <c r="AKS160" s="35"/>
      <c r="AKT160" s="35"/>
      <c r="AKU160" s="35"/>
      <c r="AKV160" s="35"/>
      <c r="AKW160" s="35"/>
      <c r="AKX160" s="35"/>
      <c r="AKY160" s="35"/>
      <c r="AKZ160" s="35"/>
      <c r="ALA160" s="35"/>
      <c r="ALB160" s="35"/>
      <c r="ALC160" s="35"/>
      <c r="ALD160" s="35"/>
      <c r="ALE160" s="35"/>
      <c r="ALF160" s="35"/>
      <c r="ALG160" s="35"/>
      <c r="ALH160" s="35"/>
      <c r="ALI160" s="35"/>
      <c r="ALJ160" s="35"/>
      <c r="ALK160" s="35"/>
      <c r="ALL160" s="35"/>
      <c r="ALM160" s="35"/>
      <c r="ALN160" s="35"/>
      <c r="ALO160" s="35"/>
      <c r="ALP160" s="35"/>
      <c r="ALQ160" s="35"/>
      <c r="ALR160" s="35"/>
      <c r="ALS160" s="35"/>
      <c r="ALT160" s="35"/>
      <c r="ALU160" s="35"/>
      <c r="ALV160" s="35"/>
      <c r="ALW160" s="35"/>
      <c r="ALX160" s="35"/>
      <c r="ALY160" s="35"/>
      <c r="ALZ160" s="35"/>
      <c r="AMA160" s="35"/>
      <c r="AMB160" s="35"/>
      <c r="AMC160" s="35"/>
      <c r="AMD160" s="35"/>
      <c r="AME160" s="35"/>
      <c r="AMF160" s="35"/>
      <c r="AMG160" s="35"/>
      <c r="AMH160" s="35"/>
      <c r="AMI160" s="35"/>
      <c r="AMJ160" s="35"/>
      <c r="AMK160" s="35"/>
    </row>
    <row r="161" s="1" customFormat="1" ht="20.1" customHeight="1" spans="1:1025">
      <c r="A161" s="11"/>
      <c r="B161" s="11">
        <v>158</v>
      </c>
      <c r="C161" s="12"/>
      <c r="D161" s="13"/>
      <c r="E161" s="14"/>
      <c r="F161" s="14"/>
      <c r="G161" s="13"/>
      <c r="H161" s="15"/>
      <c r="I161" s="20"/>
      <c r="J161" s="7"/>
      <c r="K161" s="24">
        <v>8.254</v>
      </c>
      <c r="L161" s="22">
        <f t="shared" ref="L161:L208" si="16">K161/0.003375</f>
        <v>2445.62962962963</v>
      </c>
      <c r="M161" s="25">
        <v>731.5</v>
      </c>
      <c r="N161" s="15">
        <f t="shared" ref="N161:N208" si="17">M161/22.5</f>
        <v>32.5111111111111</v>
      </c>
      <c r="O161" s="15"/>
      <c r="P161" s="15"/>
      <c r="Q161" s="30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3"/>
      <c r="AG161" s="34"/>
      <c r="AH161" s="34"/>
      <c r="AI161" s="34"/>
      <c r="AJ161" s="34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  <c r="BA161" s="35"/>
      <c r="BB161" s="35"/>
      <c r="BC161" s="35"/>
      <c r="BD161" s="35"/>
      <c r="BE161" s="35"/>
      <c r="BF161" s="35"/>
      <c r="BG161" s="35"/>
      <c r="BH161" s="35"/>
      <c r="BI161" s="35"/>
      <c r="BJ161" s="35"/>
      <c r="BK161" s="35"/>
      <c r="BL161" s="35"/>
      <c r="BM161" s="35"/>
      <c r="BN161" s="35"/>
      <c r="BO161" s="35"/>
      <c r="BP161" s="35"/>
      <c r="BQ161" s="35"/>
      <c r="BR161" s="35"/>
      <c r="BS161" s="35"/>
      <c r="BT161" s="35"/>
      <c r="BU161" s="35"/>
      <c r="BV161" s="35"/>
      <c r="BW161" s="35"/>
      <c r="BX161" s="35"/>
      <c r="BY161" s="35"/>
      <c r="BZ161" s="35"/>
      <c r="CA161" s="35"/>
      <c r="CB161" s="35"/>
      <c r="CC161" s="35"/>
      <c r="CD161" s="35"/>
      <c r="CE161" s="35"/>
      <c r="CF161" s="35"/>
      <c r="CG161" s="35"/>
      <c r="CH161" s="35"/>
      <c r="CI161" s="35"/>
      <c r="CJ161" s="35"/>
      <c r="CK161" s="35"/>
      <c r="CL161" s="35"/>
      <c r="CM161" s="35"/>
      <c r="CN161" s="35"/>
      <c r="CO161" s="35"/>
      <c r="CP161" s="35"/>
      <c r="CQ161" s="35"/>
      <c r="CR161" s="35"/>
      <c r="CS161" s="35"/>
      <c r="CT161" s="35"/>
      <c r="CU161" s="35"/>
      <c r="CV161" s="35"/>
      <c r="CW161" s="35"/>
      <c r="CX161" s="35"/>
      <c r="CY161" s="35"/>
      <c r="CZ161" s="35"/>
      <c r="DA161" s="35"/>
      <c r="DB161" s="35"/>
      <c r="DC161" s="35"/>
      <c r="DD161" s="35"/>
      <c r="DE161" s="35"/>
      <c r="DF161" s="35"/>
      <c r="DG161" s="35"/>
      <c r="DH161" s="35"/>
      <c r="DI161" s="35"/>
      <c r="DJ161" s="35"/>
      <c r="DK161" s="35"/>
      <c r="DL161" s="35"/>
      <c r="DM161" s="35"/>
      <c r="DN161" s="35"/>
      <c r="DO161" s="35"/>
      <c r="DP161" s="35"/>
      <c r="DQ161" s="35"/>
      <c r="DR161" s="35"/>
      <c r="DS161" s="35"/>
      <c r="DT161" s="35"/>
      <c r="DU161" s="35"/>
      <c r="DV161" s="35"/>
      <c r="DW161" s="35"/>
      <c r="DX161" s="35"/>
      <c r="DY161" s="35"/>
      <c r="DZ161" s="35"/>
      <c r="EA161" s="35"/>
      <c r="EB161" s="35"/>
      <c r="EC161" s="35"/>
      <c r="ED161" s="35"/>
      <c r="EE161" s="35"/>
      <c r="EF161" s="35"/>
      <c r="EG161" s="35"/>
      <c r="EH161" s="35"/>
      <c r="EI161" s="35"/>
      <c r="EJ161" s="35"/>
      <c r="EK161" s="35"/>
      <c r="EL161" s="35"/>
      <c r="EM161" s="35"/>
      <c r="EN161" s="35"/>
      <c r="EO161" s="35"/>
      <c r="EP161" s="35"/>
      <c r="EQ161" s="35"/>
      <c r="ER161" s="35"/>
      <c r="ES161" s="35"/>
      <c r="ET161" s="35"/>
      <c r="EU161" s="35"/>
      <c r="EV161" s="35"/>
      <c r="EW161" s="35"/>
      <c r="EX161" s="35"/>
      <c r="EY161" s="35"/>
      <c r="EZ161" s="35"/>
      <c r="FA161" s="35"/>
      <c r="FB161" s="35"/>
      <c r="FC161" s="35"/>
      <c r="FD161" s="35"/>
      <c r="FE161" s="35"/>
      <c r="FF161" s="35"/>
      <c r="FG161" s="35"/>
      <c r="FH161" s="35"/>
      <c r="FI161" s="35"/>
      <c r="FJ161" s="35"/>
      <c r="FK161" s="35"/>
      <c r="FL161" s="35"/>
      <c r="FM161" s="35"/>
      <c r="FN161" s="35"/>
      <c r="FO161" s="35"/>
      <c r="FP161" s="35"/>
      <c r="FQ161" s="35"/>
      <c r="FR161" s="35"/>
      <c r="FS161" s="35"/>
      <c r="FT161" s="35"/>
      <c r="FU161" s="35"/>
      <c r="FV161" s="35"/>
      <c r="FW161" s="35"/>
      <c r="FX161" s="35"/>
      <c r="FY161" s="35"/>
      <c r="FZ161" s="35"/>
      <c r="GA161" s="35"/>
      <c r="GB161" s="35"/>
      <c r="GC161" s="35"/>
      <c r="GD161" s="35"/>
      <c r="GE161" s="35"/>
      <c r="GF161" s="35"/>
      <c r="GG161" s="35"/>
      <c r="GH161" s="35"/>
      <c r="GI161" s="35"/>
      <c r="GJ161" s="35"/>
      <c r="GK161" s="35"/>
      <c r="GL161" s="35"/>
      <c r="GM161" s="35"/>
      <c r="GN161" s="35"/>
      <c r="GO161" s="35"/>
      <c r="GP161" s="35"/>
      <c r="GQ161" s="35"/>
      <c r="GR161" s="35"/>
      <c r="GS161" s="35"/>
      <c r="GT161" s="35"/>
      <c r="GU161" s="35"/>
      <c r="GV161" s="35"/>
      <c r="GW161" s="35"/>
      <c r="GX161" s="35"/>
      <c r="GY161" s="35"/>
      <c r="GZ161" s="35"/>
      <c r="HA161" s="35"/>
      <c r="HB161" s="35"/>
      <c r="HC161" s="35"/>
      <c r="HD161" s="35"/>
      <c r="HE161" s="35"/>
      <c r="HF161" s="35"/>
      <c r="HG161" s="35"/>
      <c r="HH161" s="35"/>
      <c r="HI161" s="35"/>
      <c r="HJ161" s="35"/>
      <c r="HK161" s="35"/>
      <c r="HL161" s="35"/>
      <c r="HM161" s="35"/>
      <c r="HN161" s="35"/>
      <c r="HO161" s="35"/>
      <c r="HP161" s="35"/>
      <c r="HQ161" s="35"/>
      <c r="HR161" s="35"/>
      <c r="HS161" s="35"/>
      <c r="HT161" s="35"/>
      <c r="HU161" s="35"/>
      <c r="HV161" s="35"/>
      <c r="HW161" s="35"/>
      <c r="HX161" s="35"/>
      <c r="HY161" s="35"/>
      <c r="HZ161" s="35"/>
      <c r="IA161" s="35"/>
      <c r="IB161" s="35"/>
      <c r="IC161" s="35"/>
      <c r="ID161" s="35"/>
      <c r="IE161" s="35"/>
      <c r="IF161" s="35"/>
      <c r="IG161" s="35"/>
      <c r="IH161" s="35"/>
      <c r="II161" s="35"/>
      <c r="IJ161" s="35"/>
      <c r="IK161" s="35"/>
      <c r="IL161" s="35"/>
      <c r="IM161" s="35"/>
      <c r="IN161" s="35"/>
      <c r="IO161" s="35"/>
      <c r="IP161" s="35"/>
      <c r="IQ161" s="35"/>
      <c r="IR161" s="35"/>
      <c r="IS161" s="35"/>
      <c r="IT161" s="35"/>
      <c r="IU161" s="35"/>
      <c r="IV161" s="35"/>
      <c r="IW161" s="35"/>
      <c r="IX161" s="35"/>
      <c r="IY161" s="35"/>
      <c r="IZ161" s="35"/>
      <c r="JA161" s="35"/>
      <c r="JB161" s="35"/>
      <c r="JC161" s="35"/>
      <c r="JD161" s="35"/>
      <c r="JE161" s="35"/>
      <c r="JF161" s="35"/>
      <c r="JG161" s="35"/>
      <c r="JH161" s="35"/>
      <c r="JI161" s="35"/>
      <c r="JJ161" s="35"/>
      <c r="JK161" s="35"/>
      <c r="JL161" s="35"/>
      <c r="JM161" s="35"/>
      <c r="JN161" s="35"/>
      <c r="JO161" s="35"/>
      <c r="JP161" s="35"/>
      <c r="JQ161" s="35"/>
      <c r="JR161" s="35"/>
      <c r="JS161" s="35"/>
      <c r="JT161" s="35"/>
      <c r="JU161" s="35"/>
      <c r="JV161" s="35"/>
      <c r="JW161" s="35"/>
      <c r="JX161" s="35"/>
      <c r="JY161" s="35"/>
      <c r="JZ161" s="35"/>
      <c r="KA161" s="35"/>
      <c r="KB161" s="35"/>
      <c r="KC161" s="35"/>
      <c r="KD161" s="35"/>
      <c r="KE161" s="35"/>
      <c r="KF161" s="35"/>
      <c r="KG161" s="35"/>
      <c r="KH161" s="35"/>
      <c r="KI161" s="35"/>
      <c r="KJ161" s="35"/>
      <c r="KK161" s="35"/>
      <c r="KL161" s="35"/>
      <c r="KM161" s="35"/>
      <c r="KN161" s="35"/>
      <c r="KO161" s="35"/>
      <c r="KP161" s="35"/>
      <c r="KQ161" s="35"/>
      <c r="KR161" s="35"/>
      <c r="KS161" s="35"/>
      <c r="KT161" s="35"/>
      <c r="KU161" s="35"/>
      <c r="KV161" s="35"/>
      <c r="KW161" s="35"/>
      <c r="KX161" s="35"/>
      <c r="KY161" s="35"/>
      <c r="KZ161" s="35"/>
      <c r="LA161" s="35"/>
      <c r="LB161" s="35"/>
      <c r="LC161" s="35"/>
      <c r="LD161" s="35"/>
      <c r="LE161" s="35"/>
      <c r="LF161" s="35"/>
      <c r="LG161" s="35"/>
      <c r="LH161" s="35"/>
      <c r="LI161" s="35"/>
      <c r="LJ161" s="35"/>
      <c r="LK161" s="35"/>
      <c r="LL161" s="35"/>
      <c r="LM161" s="35"/>
      <c r="LN161" s="35"/>
      <c r="LO161" s="35"/>
      <c r="LP161" s="35"/>
      <c r="LQ161" s="35"/>
      <c r="LR161" s="35"/>
      <c r="LS161" s="35"/>
      <c r="LT161" s="35"/>
      <c r="LU161" s="35"/>
      <c r="LV161" s="35"/>
      <c r="LW161" s="35"/>
      <c r="LX161" s="35"/>
      <c r="LY161" s="35"/>
      <c r="LZ161" s="35"/>
      <c r="MA161" s="35"/>
      <c r="MB161" s="35"/>
      <c r="MC161" s="35"/>
      <c r="MD161" s="35"/>
      <c r="ME161" s="35"/>
      <c r="MF161" s="35"/>
      <c r="MG161" s="35"/>
      <c r="MH161" s="35"/>
      <c r="MI161" s="35"/>
      <c r="MJ161" s="35"/>
      <c r="MK161" s="35"/>
      <c r="ML161" s="35"/>
      <c r="MM161" s="35"/>
      <c r="MN161" s="35"/>
      <c r="MO161" s="35"/>
      <c r="MP161" s="35"/>
      <c r="MQ161" s="35"/>
      <c r="MR161" s="35"/>
      <c r="MS161" s="35"/>
      <c r="MT161" s="35"/>
      <c r="MU161" s="35"/>
      <c r="MV161" s="35"/>
      <c r="MW161" s="35"/>
      <c r="MX161" s="35"/>
      <c r="MY161" s="35"/>
      <c r="MZ161" s="35"/>
      <c r="NA161" s="35"/>
      <c r="NB161" s="35"/>
      <c r="NC161" s="35"/>
      <c r="ND161" s="35"/>
      <c r="NE161" s="35"/>
      <c r="NF161" s="35"/>
      <c r="NG161" s="35"/>
      <c r="NH161" s="35"/>
      <c r="NI161" s="35"/>
      <c r="NJ161" s="35"/>
      <c r="NK161" s="35"/>
      <c r="NL161" s="35"/>
      <c r="NM161" s="35"/>
      <c r="NN161" s="35"/>
      <c r="NO161" s="35"/>
      <c r="NP161" s="35"/>
      <c r="NQ161" s="35"/>
      <c r="NR161" s="35"/>
      <c r="NS161" s="35"/>
      <c r="NT161" s="35"/>
      <c r="NU161" s="35"/>
      <c r="NV161" s="35"/>
      <c r="NW161" s="35"/>
      <c r="NX161" s="35"/>
      <c r="NY161" s="35"/>
      <c r="NZ161" s="35"/>
      <c r="OA161" s="35"/>
      <c r="OB161" s="35"/>
      <c r="OC161" s="35"/>
      <c r="OD161" s="35"/>
      <c r="OE161" s="35"/>
      <c r="OF161" s="35"/>
      <c r="OG161" s="35"/>
      <c r="OH161" s="35"/>
      <c r="OI161" s="35"/>
      <c r="OJ161" s="35"/>
      <c r="OK161" s="35"/>
      <c r="OL161" s="35"/>
      <c r="OM161" s="35"/>
      <c r="ON161" s="35"/>
      <c r="OO161" s="35"/>
      <c r="OP161" s="35"/>
      <c r="OQ161" s="35"/>
      <c r="OR161" s="35"/>
      <c r="OS161" s="35"/>
      <c r="OT161" s="35"/>
      <c r="OU161" s="35"/>
      <c r="OV161" s="35"/>
      <c r="OW161" s="35"/>
      <c r="OX161" s="35"/>
      <c r="OY161" s="35"/>
      <c r="OZ161" s="35"/>
      <c r="PA161" s="35"/>
      <c r="PB161" s="35"/>
      <c r="PC161" s="35"/>
      <c r="PD161" s="35"/>
      <c r="PE161" s="35"/>
      <c r="PF161" s="35"/>
      <c r="PG161" s="35"/>
      <c r="PH161" s="35"/>
      <c r="PI161" s="35"/>
      <c r="PJ161" s="35"/>
      <c r="PK161" s="35"/>
      <c r="PL161" s="35"/>
      <c r="PM161" s="35"/>
      <c r="PN161" s="35"/>
      <c r="PO161" s="35"/>
      <c r="PP161" s="35"/>
      <c r="PQ161" s="35"/>
      <c r="PR161" s="35"/>
      <c r="PS161" s="35"/>
      <c r="PT161" s="35"/>
      <c r="PU161" s="35"/>
      <c r="PV161" s="35"/>
      <c r="PW161" s="35"/>
      <c r="PX161" s="35"/>
      <c r="PY161" s="35"/>
      <c r="PZ161" s="35"/>
      <c r="QA161" s="35"/>
      <c r="QB161" s="35"/>
      <c r="QC161" s="35"/>
      <c r="QD161" s="35"/>
      <c r="QE161" s="35"/>
      <c r="QF161" s="35"/>
      <c r="QG161" s="35"/>
      <c r="QH161" s="35"/>
      <c r="QI161" s="35"/>
      <c r="QJ161" s="35"/>
      <c r="QK161" s="35"/>
      <c r="QL161" s="35"/>
      <c r="QM161" s="35"/>
      <c r="QN161" s="35"/>
      <c r="QO161" s="35"/>
      <c r="QP161" s="35"/>
      <c r="QQ161" s="35"/>
      <c r="QR161" s="35"/>
      <c r="QS161" s="35"/>
      <c r="QT161" s="35"/>
      <c r="QU161" s="35"/>
      <c r="QV161" s="35"/>
      <c r="QW161" s="35"/>
      <c r="QX161" s="35"/>
      <c r="QY161" s="35"/>
      <c r="QZ161" s="35"/>
      <c r="RA161" s="35"/>
      <c r="RB161" s="35"/>
      <c r="RC161" s="35"/>
      <c r="RD161" s="35"/>
      <c r="RE161" s="35"/>
      <c r="RF161" s="35"/>
      <c r="RG161" s="35"/>
      <c r="RH161" s="35"/>
      <c r="RI161" s="35"/>
      <c r="RJ161" s="35"/>
      <c r="RK161" s="35"/>
      <c r="RL161" s="35"/>
      <c r="RM161" s="35"/>
      <c r="RN161" s="35"/>
      <c r="RO161" s="35"/>
      <c r="RP161" s="35"/>
      <c r="RQ161" s="35"/>
      <c r="RR161" s="35"/>
      <c r="RS161" s="35"/>
      <c r="RT161" s="35"/>
      <c r="RU161" s="35"/>
      <c r="RV161" s="35"/>
      <c r="RW161" s="35"/>
      <c r="RX161" s="35"/>
      <c r="RY161" s="35"/>
      <c r="RZ161" s="35"/>
      <c r="SA161" s="35"/>
      <c r="SB161" s="35"/>
      <c r="SC161" s="35"/>
      <c r="SD161" s="35"/>
      <c r="SE161" s="35"/>
      <c r="SF161" s="35"/>
      <c r="SG161" s="35"/>
      <c r="SH161" s="35"/>
      <c r="SI161" s="35"/>
      <c r="SJ161" s="35"/>
      <c r="SK161" s="35"/>
      <c r="SL161" s="35"/>
      <c r="SM161" s="35"/>
      <c r="SN161" s="35"/>
      <c r="SO161" s="35"/>
      <c r="SP161" s="35"/>
      <c r="SQ161" s="35"/>
      <c r="SR161" s="35"/>
      <c r="SS161" s="35"/>
      <c r="ST161" s="35"/>
      <c r="SU161" s="35"/>
      <c r="SV161" s="35"/>
      <c r="SW161" s="35"/>
      <c r="SX161" s="35"/>
      <c r="SY161" s="35"/>
      <c r="SZ161" s="35"/>
      <c r="TA161" s="35"/>
      <c r="TB161" s="35"/>
      <c r="TC161" s="35"/>
      <c r="TD161" s="35"/>
      <c r="TE161" s="35"/>
      <c r="TF161" s="35"/>
      <c r="TG161" s="35"/>
      <c r="TH161" s="35"/>
      <c r="TI161" s="35"/>
      <c r="TJ161" s="35"/>
      <c r="TK161" s="35"/>
      <c r="TL161" s="35"/>
      <c r="TM161" s="35"/>
      <c r="TN161" s="35"/>
      <c r="TO161" s="35"/>
      <c r="TP161" s="35"/>
      <c r="TQ161" s="35"/>
      <c r="TR161" s="35"/>
      <c r="TS161" s="35"/>
      <c r="TT161" s="35"/>
      <c r="TU161" s="35"/>
      <c r="TV161" s="35"/>
      <c r="TW161" s="35"/>
      <c r="TX161" s="35"/>
      <c r="TY161" s="35"/>
      <c r="TZ161" s="35"/>
      <c r="UA161" s="35"/>
      <c r="UB161" s="35"/>
      <c r="UC161" s="35"/>
      <c r="UD161" s="35"/>
      <c r="UE161" s="35"/>
      <c r="UF161" s="35"/>
      <c r="UG161" s="35"/>
      <c r="UH161" s="35"/>
      <c r="UI161" s="35"/>
      <c r="UJ161" s="35"/>
      <c r="UK161" s="35"/>
      <c r="UL161" s="35"/>
      <c r="UM161" s="35"/>
      <c r="UN161" s="35"/>
      <c r="UO161" s="35"/>
      <c r="UP161" s="35"/>
      <c r="UQ161" s="35"/>
      <c r="UR161" s="35"/>
      <c r="US161" s="35"/>
      <c r="UT161" s="35"/>
      <c r="UU161" s="35"/>
      <c r="UV161" s="35"/>
      <c r="UW161" s="35"/>
      <c r="UX161" s="35"/>
      <c r="UY161" s="35"/>
      <c r="UZ161" s="35"/>
      <c r="VA161" s="35"/>
      <c r="VB161" s="35"/>
      <c r="VC161" s="35"/>
      <c r="VD161" s="35"/>
      <c r="VE161" s="35"/>
      <c r="VF161" s="35"/>
      <c r="VG161" s="35"/>
      <c r="VH161" s="35"/>
      <c r="VI161" s="35"/>
      <c r="VJ161" s="35"/>
      <c r="VK161" s="35"/>
      <c r="VL161" s="35"/>
      <c r="VM161" s="35"/>
      <c r="VN161" s="35"/>
      <c r="VO161" s="35"/>
      <c r="VP161" s="35"/>
      <c r="VQ161" s="35"/>
      <c r="VR161" s="35"/>
      <c r="VS161" s="35"/>
      <c r="VT161" s="35"/>
      <c r="VU161" s="35"/>
      <c r="VV161" s="35"/>
      <c r="VW161" s="35"/>
      <c r="VX161" s="35"/>
      <c r="VY161" s="35"/>
      <c r="VZ161" s="35"/>
      <c r="WA161" s="35"/>
      <c r="WB161" s="35"/>
      <c r="WC161" s="35"/>
      <c r="WD161" s="35"/>
      <c r="WE161" s="35"/>
      <c r="WF161" s="35"/>
      <c r="WG161" s="35"/>
      <c r="WH161" s="35"/>
      <c r="WI161" s="35"/>
      <c r="WJ161" s="35"/>
      <c r="WK161" s="35"/>
      <c r="WL161" s="35"/>
      <c r="WM161" s="35"/>
      <c r="WN161" s="35"/>
      <c r="WO161" s="35"/>
      <c r="WP161" s="35"/>
      <c r="WQ161" s="35"/>
      <c r="WR161" s="35"/>
      <c r="WS161" s="35"/>
      <c r="WT161" s="35"/>
      <c r="WU161" s="35"/>
      <c r="WV161" s="35"/>
      <c r="WW161" s="35"/>
      <c r="WX161" s="35"/>
      <c r="WY161" s="35"/>
      <c r="WZ161" s="35"/>
      <c r="XA161" s="35"/>
      <c r="XB161" s="35"/>
      <c r="XC161" s="35"/>
      <c r="XD161" s="35"/>
      <c r="XE161" s="35"/>
      <c r="XF161" s="35"/>
      <c r="XG161" s="35"/>
      <c r="XH161" s="35"/>
      <c r="XI161" s="35"/>
      <c r="XJ161" s="35"/>
      <c r="XK161" s="35"/>
      <c r="XL161" s="35"/>
      <c r="XM161" s="35"/>
      <c r="XN161" s="35"/>
      <c r="XO161" s="35"/>
      <c r="XP161" s="35"/>
      <c r="XQ161" s="35"/>
      <c r="XR161" s="35"/>
      <c r="XS161" s="35"/>
      <c r="XT161" s="35"/>
      <c r="XU161" s="35"/>
      <c r="XV161" s="35"/>
      <c r="XW161" s="35"/>
      <c r="XX161" s="35"/>
      <c r="XY161" s="35"/>
      <c r="XZ161" s="35"/>
      <c r="YA161" s="35"/>
      <c r="YB161" s="35"/>
      <c r="YC161" s="35"/>
      <c r="YD161" s="35"/>
      <c r="YE161" s="35"/>
      <c r="YF161" s="35"/>
      <c r="YG161" s="35"/>
      <c r="YH161" s="35"/>
      <c r="YI161" s="35"/>
      <c r="YJ161" s="35"/>
      <c r="YK161" s="35"/>
      <c r="YL161" s="35"/>
      <c r="YM161" s="35"/>
      <c r="YN161" s="35"/>
      <c r="YO161" s="35"/>
      <c r="YP161" s="35"/>
      <c r="YQ161" s="35"/>
      <c r="YR161" s="35"/>
      <c r="YS161" s="35"/>
      <c r="YT161" s="35"/>
      <c r="YU161" s="35"/>
      <c r="YV161" s="35"/>
      <c r="YW161" s="35"/>
      <c r="YX161" s="35"/>
      <c r="YY161" s="35"/>
      <c r="YZ161" s="35"/>
      <c r="ZA161" s="35"/>
      <c r="ZB161" s="35"/>
      <c r="ZC161" s="35"/>
      <c r="ZD161" s="35"/>
      <c r="ZE161" s="35"/>
      <c r="ZF161" s="35"/>
      <c r="ZG161" s="35"/>
      <c r="ZH161" s="35"/>
      <c r="ZI161" s="35"/>
      <c r="ZJ161" s="35"/>
      <c r="ZK161" s="35"/>
      <c r="ZL161" s="35"/>
      <c r="ZM161" s="35"/>
      <c r="ZN161" s="35"/>
      <c r="ZO161" s="35"/>
      <c r="ZP161" s="35"/>
      <c r="ZQ161" s="35"/>
      <c r="ZR161" s="35"/>
      <c r="ZS161" s="35"/>
      <c r="ZT161" s="35"/>
      <c r="ZU161" s="35"/>
      <c r="ZV161" s="35"/>
      <c r="ZW161" s="35"/>
      <c r="ZX161" s="35"/>
      <c r="ZY161" s="35"/>
      <c r="ZZ161" s="35"/>
      <c r="AAA161" s="35"/>
      <c r="AAB161" s="35"/>
      <c r="AAC161" s="35"/>
      <c r="AAD161" s="35"/>
      <c r="AAE161" s="35"/>
      <c r="AAF161" s="35"/>
      <c r="AAG161" s="35"/>
      <c r="AAH161" s="35"/>
      <c r="AAI161" s="35"/>
      <c r="AAJ161" s="35"/>
      <c r="AAK161" s="35"/>
      <c r="AAL161" s="35"/>
      <c r="AAM161" s="35"/>
      <c r="AAN161" s="35"/>
      <c r="AAO161" s="35"/>
      <c r="AAP161" s="35"/>
      <c r="AAQ161" s="35"/>
      <c r="AAR161" s="35"/>
      <c r="AAS161" s="35"/>
      <c r="AAT161" s="35"/>
      <c r="AAU161" s="35"/>
      <c r="AAV161" s="35"/>
      <c r="AAW161" s="35"/>
      <c r="AAX161" s="35"/>
      <c r="AAY161" s="35"/>
      <c r="AAZ161" s="35"/>
      <c r="ABA161" s="35"/>
      <c r="ABB161" s="35"/>
      <c r="ABC161" s="35"/>
      <c r="ABD161" s="35"/>
      <c r="ABE161" s="35"/>
      <c r="ABF161" s="35"/>
      <c r="ABG161" s="35"/>
      <c r="ABH161" s="35"/>
      <c r="ABI161" s="35"/>
      <c r="ABJ161" s="35"/>
      <c r="ABK161" s="35"/>
      <c r="ABL161" s="35"/>
      <c r="ABM161" s="35"/>
      <c r="ABN161" s="35"/>
      <c r="ABO161" s="35"/>
      <c r="ABP161" s="35"/>
      <c r="ABQ161" s="35"/>
      <c r="ABR161" s="35"/>
      <c r="ABS161" s="35"/>
      <c r="ABT161" s="35"/>
      <c r="ABU161" s="35"/>
      <c r="ABV161" s="35"/>
      <c r="ABW161" s="35"/>
      <c r="ABX161" s="35"/>
      <c r="ABY161" s="35"/>
      <c r="ABZ161" s="35"/>
      <c r="ACA161" s="35"/>
      <c r="ACB161" s="35"/>
      <c r="ACC161" s="35"/>
      <c r="ACD161" s="35"/>
      <c r="ACE161" s="35"/>
      <c r="ACF161" s="35"/>
      <c r="ACG161" s="35"/>
      <c r="ACH161" s="35"/>
      <c r="ACI161" s="35"/>
      <c r="ACJ161" s="35"/>
      <c r="ACK161" s="35"/>
      <c r="ACL161" s="35"/>
      <c r="ACM161" s="35"/>
      <c r="ACN161" s="35"/>
      <c r="ACO161" s="35"/>
      <c r="ACP161" s="35"/>
      <c r="ACQ161" s="35"/>
      <c r="ACR161" s="35"/>
      <c r="ACS161" s="35"/>
      <c r="ACT161" s="35"/>
      <c r="ACU161" s="35"/>
      <c r="ACV161" s="35"/>
      <c r="ACW161" s="35"/>
      <c r="ACX161" s="35"/>
      <c r="ACY161" s="35"/>
      <c r="ACZ161" s="35"/>
      <c r="ADA161" s="35"/>
      <c r="ADB161" s="35"/>
      <c r="ADC161" s="35"/>
      <c r="ADD161" s="35"/>
      <c r="ADE161" s="35"/>
      <c r="ADF161" s="35"/>
      <c r="ADG161" s="35"/>
      <c r="ADH161" s="35"/>
      <c r="ADI161" s="35"/>
      <c r="ADJ161" s="35"/>
      <c r="ADK161" s="35"/>
      <c r="ADL161" s="35"/>
      <c r="ADM161" s="35"/>
      <c r="ADN161" s="35"/>
      <c r="ADO161" s="35"/>
      <c r="ADP161" s="35"/>
      <c r="ADQ161" s="35"/>
      <c r="ADR161" s="35"/>
      <c r="ADS161" s="35"/>
      <c r="ADT161" s="35"/>
      <c r="ADU161" s="35"/>
      <c r="ADV161" s="35"/>
      <c r="ADW161" s="35"/>
      <c r="ADX161" s="35"/>
      <c r="ADY161" s="35"/>
      <c r="ADZ161" s="35"/>
      <c r="AEA161" s="35"/>
      <c r="AEB161" s="35"/>
      <c r="AEC161" s="35"/>
      <c r="AED161" s="35"/>
      <c r="AEE161" s="35"/>
      <c r="AEF161" s="35"/>
      <c r="AEG161" s="35"/>
      <c r="AEH161" s="35"/>
      <c r="AEI161" s="35"/>
      <c r="AEJ161" s="35"/>
      <c r="AEK161" s="35"/>
      <c r="AEL161" s="35"/>
      <c r="AEM161" s="35"/>
      <c r="AEN161" s="35"/>
      <c r="AEO161" s="35"/>
      <c r="AEP161" s="35"/>
      <c r="AEQ161" s="35"/>
      <c r="AER161" s="35"/>
      <c r="AES161" s="35"/>
      <c r="AET161" s="35"/>
      <c r="AEU161" s="35"/>
      <c r="AEV161" s="35"/>
      <c r="AEW161" s="35"/>
      <c r="AEX161" s="35"/>
      <c r="AEY161" s="35"/>
      <c r="AEZ161" s="35"/>
      <c r="AFA161" s="35"/>
      <c r="AFB161" s="35"/>
      <c r="AFC161" s="35"/>
      <c r="AFD161" s="35"/>
      <c r="AFE161" s="35"/>
      <c r="AFF161" s="35"/>
      <c r="AFG161" s="35"/>
      <c r="AFH161" s="35"/>
      <c r="AFI161" s="35"/>
      <c r="AFJ161" s="35"/>
      <c r="AFK161" s="35"/>
      <c r="AFL161" s="35"/>
      <c r="AFM161" s="35"/>
      <c r="AFN161" s="35"/>
      <c r="AFO161" s="35"/>
      <c r="AFP161" s="35"/>
      <c r="AFQ161" s="35"/>
      <c r="AFR161" s="35"/>
      <c r="AFS161" s="35"/>
      <c r="AFT161" s="35"/>
      <c r="AFU161" s="35"/>
      <c r="AFV161" s="35"/>
      <c r="AFW161" s="35"/>
      <c r="AFX161" s="35"/>
      <c r="AFY161" s="35"/>
      <c r="AFZ161" s="35"/>
      <c r="AGA161" s="35"/>
      <c r="AGB161" s="35"/>
      <c r="AGC161" s="35"/>
      <c r="AGD161" s="35"/>
      <c r="AGE161" s="35"/>
      <c r="AGF161" s="35"/>
      <c r="AGG161" s="35"/>
      <c r="AGH161" s="35"/>
      <c r="AGI161" s="35"/>
      <c r="AGJ161" s="35"/>
      <c r="AGK161" s="35"/>
      <c r="AGL161" s="35"/>
      <c r="AGM161" s="35"/>
      <c r="AGN161" s="35"/>
      <c r="AGO161" s="35"/>
      <c r="AGP161" s="35"/>
      <c r="AGQ161" s="35"/>
      <c r="AGR161" s="35"/>
      <c r="AGS161" s="35"/>
      <c r="AGT161" s="35"/>
      <c r="AGU161" s="35"/>
      <c r="AGV161" s="35"/>
      <c r="AGW161" s="35"/>
      <c r="AGX161" s="35"/>
      <c r="AGY161" s="35"/>
      <c r="AGZ161" s="35"/>
      <c r="AHA161" s="35"/>
      <c r="AHB161" s="35"/>
      <c r="AHC161" s="35"/>
      <c r="AHD161" s="35"/>
      <c r="AHE161" s="35"/>
      <c r="AHF161" s="35"/>
      <c r="AHG161" s="35"/>
      <c r="AHH161" s="35"/>
      <c r="AHI161" s="35"/>
      <c r="AHJ161" s="35"/>
      <c r="AHK161" s="35"/>
      <c r="AHL161" s="35"/>
      <c r="AHM161" s="35"/>
      <c r="AHN161" s="35"/>
      <c r="AHO161" s="35"/>
      <c r="AHP161" s="35"/>
      <c r="AHQ161" s="35"/>
      <c r="AHR161" s="35"/>
      <c r="AHS161" s="35"/>
      <c r="AHT161" s="35"/>
      <c r="AHU161" s="35"/>
      <c r="AHV161" s="35"/>
      <c r="AHW161" s="35"/>
      <c r="AHX161" s="35"/>
      <c r="AHY161" s="35"/>
      <c r="AHZ161" s="35"/>
      <c r="AIA161" s="35"/>
      <c r="AIB161" s="35"/>
      <c r="AIC161" s="35"/>
      <c r="AID161" s="35"/>
      <c r="AIE161" s="35"/>
      <c r="AIF161" s="35"/>
      <c r="AIG161" s="35"/>
      <c r="AIH161" s="35"/>
      <c r="AII161" s="35"/>
      <c r="AIJ161" s="35"/>
      <c r="AIK161" s="35"/>
      <c r="AIL161" s="35"/>
      <c r="AIM161" s="35"/>
      <c r="AIN161" s="35"/>
      <c r="AIO161" s="35"/>
      <c r="AIP161" s="35"/>
      <c r="AIQ161" s="35"/>
      <c r="AIR161" s="35"/>
      <c r="AIS161" s="35"/>
      <c r="AIT161" s="35"/>
      <c r="AIU161" s="35"/>
      <c r="AIV161" s="35"/>
      <c r="AIW161" s="35"/>
      <c r="AIX161" s="35"/>
      <c r="AIY161" s="35"/>
      <c r="AIZ161" s="35"/>
      <c r="AJA161" s="35"/>
      <c r="AJB161" s="35"/>
      <c r="AJC161" s="35"/>
      <c r="AJD161" s="35"/>
      <c r="AJE161" s="35"/>
      <c r="AJF161" s="35"/>
      <c r="AJG161" s="35"/>
      <c r="AJH161" s="35"/>
      <c r="AJI161" s="35"/>
      <c r="AJJ161" s="35"/>
      <c r="AJK161" s="35"/>
      <c r="AJL161" s="35"/>
      <c r="AJM161" s="35"/>
      <c r="AJN161" s="35"/>
      <c r="AJO161" s="35"/>
      <c r="AJP161" s="35"/>
      <c r="AJQ161" s="35"/>
      <c r="AJR161" s="35"/>
      <c r="AJS161" s="35"/>
      <c r="AJT161" s="35"/>
      <c r="AJU161" s="35"/>
      <c r="AJV161" s="35"/>
      <c r="AJW161" s="35"/>
      <c r="AJX161" s="35"/>
      <c r="AJY161" s="35"/>
      <c r="AJZ161" s="35"/>
      <c r="AKA161" s="35"/>
      <c r="AKB161" s="35"/>
      <c r="AKC161" s="35"/>
      <c r="AKD161" s="35"/>
      <c r="AKE161" s="35"/>
      <c r="AKF161" s="35"/>
      <c r="AKG161" s="35"/>
      <c r="AKH161" s="35"/>
      <c r="AKI161" s="35"/>
      <c r="AKJ161" s="35"/>
      <c r="AKK161" s="35"/>
      <c r="AKL161" s="35"/>
      <c r="AKM161" s="35"/>
      <c r="AKN161" s="35"/>
      <c r="AKO161" s="35"/>
      <c r="AKP161" s="35"/>
      <c r="AKQ161" s="35"/>
      <c r="AKR161" s="35"/>
      <c r="AKS161" s="35"/>
      <c r="AKT161" s="35"/>
      <c r="AKU161" s="35"/>
      <c r="AKV161" s="35"/>
      <c r="AKW161" s="35"/>
      <c r="AKX161" s="35"/>
      <c r="AKY161" s="35"/>
      <c r="AKZ161" s="35"/>
      <c r="ALA161" s="35"/>
      <c r="ALB161" s="35"/>
      <c r="ALC161" s="35"/>
      <c r="ALD161" s="35"/>
      <c r="ALE161" s="35"/>
      <c r="ALF161" s="35"/>
      <c r="ALG161" s="35"/>
      <c r="ALH161" s="35"/>
      <c r="ALI161" s="35"/>
      <c r="ALJ161" s="35"/>
      <c r="ALK161" s="35"/>
      <c r="ALL161" s="35"/>
      <c r="ALM161" s="35"/>
      <c r="ALN161" s="35"/>
      <c r="ALO161" s="35"/>
      <c r="ALP161" s="35"/>
      <c r="ALQ161" s="35"/>
      <c r="ALR161" s="35"/>
      <c r="ALS161" s="35"/>
      <c r="ALT161" s="35"/>
      <c r="ALU161" s="35"/>
      <c r="ALV161" s="35"/>
      <c r="ALW161" s="35"/>
      <c r="ALX161" s="35"/>
      <c r="ALY161" s="35"/>
      <c r="ALZ161" s="35"/>
      <c r="AMA161" s="35"/>
      <c r="AMB161" s="35"/>
      <c r="AMC161" s="35"/>
      <c r="AMD161" s="35"/>
      <c r="AME161" s="35"/>
      <c r="AMF161" s="35"/>
      <c r="AMG161" s="35"/>
      <c r="AMH161" s="35"/>
      <c r="AMI161" s="35"/>
      <c r="AMJ161" s="35"/>
      <c r="AMK161" s="35"/>
    </row>
    <row r="162" s="1" customFormat="1" ht="20.1" customHeight="1" spans="1:1025">
      <c r="A162" s="11"/>
      <c r="B162" s="11">
        <v>159</v>
      </c>
      <c r="C162" s="12"/>
      <c r="D162" s="13"/>
      <c r="E162" s="14"/>
      <c r="F162" s="14"/>
      <c r="G162" s="13"/>
      <c r="H162" s="15"/>
      <c r="I162" s="20"/>
      <c r="J162" s="7"/>
      <c r="K162" s="24">
        <v>8.107</v>
      </c>
      <c r="L162" s="22">
        <f>K162/0.003375</f>
        <v>2402.07407407407</v>
      </c>
      <c r="M162" s="25">
        <v>745.2</v>
      </c>
      <c r="N162" s="15">
        <f>M162/22.5</f>
        <v>33.12</v>
      </c>
      <c r="O162" s="15"/>
      <c r="P162" s="15"/>
      <c r="Q162" s="30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3"/>
      <c r="AG162" s="34"/>
      <c r="AH162" s="34"/>
      <c r="AI162" s="34"/>
      <c r="AJ162" s="34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  <c r="BA162" s="35"/>
      <c r="BB162" s="35"/>
      <c r="BC162" s="35"/>
      <c r="BD162" s="35"/>
      <c r="BE162" s="35"/>
      <c r="BF162" s="35"/>
      <c r="BG162" s="35"/>
      <c r="BH162" s="35"/>
      <c r="BI162" s="35"/>
      <c r="BJ162" s="35"/>
      <c r="BK162" s="35"/>
      <c r="BL162" s="35"/>
      <c r="BM162" s="35"/>
      <c r="BN162" s="35"/>
      <c r="BO162" s="35"/>
      <c r="BP162" s="35"/>
      <c r="BQ162" s="35"/>
      <c r="BR162" s="35"/>
      <c r="BS162" s="35"/>
      <c r="BT162" s="35"/>
      <c r="BU162" s="35"/>
      <c r="BV162" s="35"/>
      <c r="BW162" s="35"/>
      <c r="BX162" s="35"/>
      <c r="BY162" s="35"/>
      <c r="BZ162" s="35"/>
      <c r="CA162" s="35"/>
      <c r="CB162" s="35"/>
      <c r="CC162" s="35"/>
      <c r="CD162" s="35"/>
      <c r="CE162" s="35"/>
      <c r="CF162" s="35"/>
      <c r="CG162" s="35"/>
      <c r="CH162" s="35"/>
      <c r="CI162" s="35"/>
      <c r="CJ162" s="35"/>
      <c r="CK162" s="35"/>
      <c r="CL162" s="35"/>
      <c r="CM162" s="35"/>
      <c r="CN162" s="35"/>
      <c r="CO162" s="35"/>
      <c r="CP162" s="35"/>
      <c r="CQ162" s="35"/>
      <c r="CR162" s="35"/>
      <c r="CS162" s="35"/>
      <c r="CT162" s="35"/>
      <c r="CU162" s="35"/>
      <c r="CV162" s="35"/>
      <c r="CW162" s="35"/>
      <c r="CX162" s="35"/>
      <c r="CY162" s="35"/>
      <c r="CZ162" s="35"/>
      <c r="DA162" s="35"/>
      <c r="DB162" s="35"/>
      <c r="DC162" s="35"/>
      <c r="DD162" s="35"/>
      <c r="DE162" s="35"/>
      <c r="DF162" s="35"/>
      <c r="DG162" s="35"/>
      <c r="DH162" s="35"/>
      <c r="DI162" s="35"/>
      <c r="DJ162" s="35"/>
      <c r="DK162" s="35"/>
      <c r="DL162" s="35"/>
      <c r="DM162" s="35"/>
      <c r="DN162" s="35"/>
      <c r="DO162" s="35"/>
      <c r="DP162" s="35"/>
      <c r="DQ162" s="35"/>
      <c r="DR162" s="35"/>
      <c r="DS162" s="35"/>
      <c r="DT162" s="35"/>
      <c r="DU162" s="35"/>
      <c r="DV162" s="35"/>
      <c r="DW162" s="35"/>
      <c r="DX162" s="35"/>
      <c r="DY162" s="35"/>
      <c r="DZ162" s="35"/>
      <c r="EA162" s="35"/>
      <c r="EB162" s="35"/>
      <c r="EC162" s="35"/>
      <c r="ED162" s="35"/>
      <c r="EE162" s="35"/>
      <c r="EF162" s="35"/>
      <c r="EG162" s="35"/>
      <c r="EH162" s="35"/>
      <c r="EI162" s="35"/>
      <c r="EJ162" s="35"/>
      <c r="EK162" s="35"/>
      <c r="EL162" s="35"/>
      <c r="EM162" s="35"/>
      <c r="EN162" s="35"/>
      <c r="EO162" s="35"/>
      <c r="EP162" s="35"/>
      <c r="EQ162" s="35"/>
      <c r="ER162" s="35"/>
      <c r="ES162" s="35"/>
      <c r="ET162" s="35"/>
      <c r="EU162" s="35"/>
      <c r="EV162" s="35"/>
      <c r="EW162" s="35"/>
      <c r="EX162" s="35"/>
      <c r="EY162" s="35"/>
      <c r="EZ162" s="35"/>
      <c r="FA162" s="35"/>
      <c r="FB162" s="35"/>
      <c r="FC162" s="35"/>
      <c r="FD162" s="35"/>
      <c r="FE162" s="35"/>
      <c r="FF162" s="35"/>
      <c r="FG162" s="35"/>
      <c r="FH162" s="35"/>
      <c r="FI162" s="35"/>
      <c r="FJ162" s="35"/>
      <c r="FK162" s="35"/>
      <c r="FL162" s="35"/>
      <c r="FM162" s="35"/>
      <c r="FN162" s="35"/>
      <c r="FO162" s="35"/>
      <c r="FP162" s="35"/>
      <c r="FQ162" s="35"/>
      <c r="FR162" s="35"/>
      <c r="FS162" s="35"/>
      <c r="FT162" s="35"/>
      <c r="FU162" s="35"/>
      <c r="FV162" s="35"/>
      <c r="FW162" s="35"/>
      <c r="FX162" s="35"/>
      <c r="FY162" s="35"/>
      <c r="FZ162" s="35"/>
      <c r="GA162" s="35"/>
      <c r="GB162" s="35"/>
      <c r="GC162" s="35"/>
      <c r="GD162" s="35"/>
      <c r="GE162" s="35"/>
      <c r="GF162" s="35"/>
      <c r="GG162" s="35"/>
      <c r="GH162" s="35"/>
      <c r="GI162" s="35"/>
      <c r="GJ162" s="35"/>
      <c r="GK162" s="35"/>
      <c r="GL162" s="35"/>
      <c r="GM162" s="35"/>
      <c r="GN162" s="35"/>
      <c r="GO162" s="35"/>
      <c r="GP162" s="35"/>
      <c r="GQ162" s="35"/>
      <c r="GR162" s="35"/>
      <c r="GS162" s="35"/>
      <c r="GT162" s="35"/>
      <c r="GU162" s="35"/>
      <c r="GV162" s="35"/>
      <c r="GW162" s="35"/>
      <c r="GX162" s="35"/>
      <c r="GY162" s="35"/>
      <c r="GZ162" s="35"/>
      <c r="HA162" s="35"/>
      <c r="HB162" s="35"/>
      <c r="HC162" s="35"/>
      <c r="HD162" s="35"/>
      <c r="HE162" s="35"/>
      <c r="HF162" s="35"/>
      <c r="HG162" s="35"/>
      <c r="HH162" s="35"/>
      <c r="HI162" s="35"/>
      <c r="HJ162" s="35"/>
      <c r="HK162" s="35"/>
      <c r="HL162" s="35"/>
      <c r="HM162" s="35"/>
      <c r="HN162" s="35"/>
      <c r="HO162" s="35"/>
      <c r="HP162" s="35"/>
      <c r="HQ162" s="35"/>
      <c r="HR162" s="35"/>
      <c r="HS162" s="35"/>
      <c r="HT162" s="35"/>
      <c r="HU162" s="35"/>
      <c r="HV162" s="35"/>
      <c r="HW162" s="35"/>
      <c r="HX162" s="35"/>
      <c r="HY162" s="35"/>
      <c r="HZ162" s="35"/>
      <c r="IA162" s="35"/>
      <c r="IB162" s="35"/>
      <c r="IC162" s="35"/>
      <c r="ID162" s="35"/>
      <c r="IE162" s="35"/>
      <c r="IF162" s="35"/>
      <c r="IG162" s="35"/>
      <c r="IH162" s="35"/>
      <c r="II162" s="35"/>
      <c r="IJ162" s="35"/>
      <c r="IK162" s="35"/>
      <c r="IL162" s="35"/>
      <c r="IM162" s="35"/>
      <c r="IN162" s="35"/>
      <c r="IO162" s="35"/>
      <c r="IP162" s="35"/>
      <c r="IQ162" s="35"/>
      <c r="IR162" s="35"/>
      <c r="IS162" s="35"/>
      <c r="IT162" s="35"/>
      <c r="IU162" s="35"/>
      <c r="IV162" s="35"/>
      <c r="IW162" s="35"/>
      <c r="IX162" s="35"/>
      <c r="IY162" s="35"/>
      <c r="IZ162" s="35"/>
      <c r="JA162" s="35"/>
      <c r="JB162" s="35"/>
      <c r="JC162" s="35"/>
      <c r="JD162" s="35"/>
      <c r="JE162" s="35"/>
      <c r="JF162" s="35"/>
      <c r="JG162" s="35"/>
      <c r="JH162" s="35"/>
      <c r="JI162" s="35"/>
      <c r="JJ162" s="35"/>
      <c r="JK162" s="35"/>
      <c r="JL162" s="35"/>
      <c r="JM162" s="35"/>
      <c r="JN162" s="35"/>
      <c r="JO162" s="35"/>
      <c r="JP162" s="35"/>
      <c r="JQ162" s="35"/>
      <c r="JR162" s="35"/>
      <c r="JS162" s="35"/>
      <c r="JT162" s="35"/>
      <c r="JU162" s="35"/>
      <c r="JV162" s="35"/>
      <c r="JW162" s="35"/>
      <c r="JX162" s="35"/>
      <c r="JY162" s="35"/>
      <c r="JZ162" s="35"/>
      <c r="KA162" s="35"/>
      <c r="KB162" s="35"/>
      <c r="KC162" s="35"/>
      <c r="KD162" s="35"/>
      <c r="KE162" s="35"/>
      <c r="KF162" s="35"/>
      <c r="KG162" s="35"/>
      <c r="KH162" s="35"/>
      <c r="KI162" s="35"/>
      <c r="KJ162" s="35"/>
      <c r="KK162" s="35"/>
      <c r="KL162" s="35"/>
      <c r="KM162" s="35"/>
      <c r="KN162" s="35"/>
      <c r="KO162" s="35"/>
      <c r="KP162" s="35"/>
      <c r="KQ162" s="35"/>
      <c r="KR162" s="35"/>
      <c r="KS162" s="35"/>
      <c r="KT162" s="35"/>
      <c r="KU162" s="35"/>
      <c r="KV162" s="35"/>
      <c r="KW162" s="35"/>
      <c r="KX162" s="35"/>
      <c r="KY162" s="35"/>
      <c r="KZ162" s="35"/>
      <c r="LA162" s="35"/>
      <c r="LB162" s="35"/>
      <c r="LC162" s="35"/>
      <c r="LD162" s="35"/>
      <c r="LE162" s="35"/>
      <c r="LF162" s="35"/>
      <c r="LG162" s="35"/>
      <c r="LH162" s="35"/>
      <c r="LI162" s="35"/>
      <c r="LJ162" s="35"/>
      <c r="LK162" s="35"/>
      <c r="LL162" s="35"/>
      <c r="LM162" s="35"/>
      <c r="LN162" s="35"/>
      <c r="LO162" s="35"/>
      <c r="LP162" s="35"/>
      <c r="LQ162" s="35"/>
      <c r="LR162" s="35"/>
      <c r="LS162" s="35"/>
      <c r="LT162" s="35"/>
      <c r="LU162" s="35"/>
      <c r="LV162" s="35"/>
      <c r="LW162" s="35"/>
      <c r="LX162" s="35"/>
      <c r="LY162" s="35"/>
      <c r="LZ162" s="35"/>
      <c r="MA162" s="35"/>
      <c r="MB162" s="35"/>
      <c r="MC162" s="35"/>
      <c r="MD162" s="35"/>
      <c r="ME162" s="35"/>
      <c r="MF162" s="35"/>
      <c r="MG162" s="35"/>
      <c r="MH162" s="35"/>
      <c r="MI162" s="35"/>
      <c r="MJ162" s="35"/>
      <c r="MK162" s="35"/>
      <c r="ML162" s="35"/>
      <c r="MM162" s="35"/>
      <c r="MN162" s="35"/>
      <c r="MO162" s="35"/>
      <c r="MP162" s="35"/>
      <c r="MQ162" s="35"/>
      <c r="MR162" s="35"/>
      <c r="MS162" s="35"/>
      <c r="MT162" s="35"/>
      <c r="MU162" s="35"/>
      <c r="MV162" s="35"/>
      <c r="MW162" s="35"/>
      <c r="MX162" s="35"/>
      <c r="MY162" s="35"/>
      <c r="MZ162" s="35"/>
      <c r="NA162" s="35"/>
      <c r="NB162" s="35"/>
      <c r="NC162" s="35"/>
      <c r="ND162" s="35"/>
      <c r="NE162" s="35"/>
      <c r="NF162" s="35"/>
      <c r="NG162" s="35"/>
      <c r="NH162" s="35"/>
      <c r="NI162" s="35"/>
      <c r="NJ162" s="35"/>
      <c r="NK162" s="35"/>
      <c r="NL162" s="35"/>
      <c r="NM162" s="35"/>
      <c r="NN162" s="35"/>
      <c r="NO162" s="35"/>
      <c r="NP162" s="35"/>
      <c r="NQ162" s="35"/>
      <c r="NR162" s="35"/>
      <c r="NS162" s="35"/>
      <c r="NT162" s="35"/>
      <c r="NU162" s="35"/>
      <c r="NV162" s="35"/>
      <c r="NW162" s="35"/>
      <c r="NX162" s="35"/>
      <c r="NY162" s="35"/>
      <c r="NZ162" s="35"/>
      <c r="OA162" s="35"/>
      <c r="OB162" s="35"/>
      <c r="OC162" s="35"/>
      <c r="OD162" s="35"/>
      <c r="OE162" s="35"/>
      <c r="OF162" s="35"/>
      <c r="OG162" s="35"/>
      <c r="OH162" s="35"/>
      <c r="OI162" s="35"/>
      <c r="OJ162" s="35"/>
      <c r="OK162" s="35"/>
      <c r="OL162" s="35"/>
      <c r="OM162" s="35"/>
      <c r="ON162" s="35"/>
      <c r="OO162" s="35"/>
      <c r="OP162" s="35"/>
      <c r="OQ162" s="35"/>
      <c r="OR162" s="35"/>
      <c r="OS162" s="35"/>
      <c r="OT162" s="35"/>
      <c r="OU162" s="35"/>
      <c r="OV162" s="35"/>
      <c r="OW162" s="35"/>
      <c r="OX162" s="35"/>
      <c r="OY162" s="35"/>
      <c r="OZ162" s="35"/>
      <c r="PA162" s="35"/>
      <c r="PB162" s="35"/>
      <c r="PC162" s="35"/>
      <c r="PD162" s="35"/>
      <c r="PE162" s="35"/>
      <c r="PF162" s="35"/>
      <c r="PG162" s="35"/>
      <c r="PH162" s="35"/>
      <c r="PI162" s="35"/>
      <c r="PJ162" s="35"/>
      <c r="PK162" s="35"/>
      <c r="PL162" s="35"/>
      <c r="PM162" s="35"/>
      <c r="PN162" s="35"/>
      <c r="PO162" s="35"/>
      <c r="PP162" s="35"/>
      <c r="PQ162" s="35"/>
      <c r="PR162" s="35"/>
      <c r="PS162" s="35"/>
      <c r="PT162" s="35"/>
      <c r="PU162" s="35"/>
      <c r="PV162" s="35"/>
      <c r="PW162" s="35"/>
      <c r="PX162" s="35"/>
      <c r="PY162" s="35"/>
      <c r="PZ162" s="35"/>
      <c r="QA162" s="35"/>
      <c r="QB162" s="35"/>
      <c r="QC162" s="35"/>
      <c r="QD162" s="35"/>
      <c r="QE162" s="35"/>
      <c r="QF162" s="35"/>
      <c r="QG162" s="35"/>
      <c r="QH162" s="35"/>
      <c r="QI162" s="35"/>
      <c r="QJ162" s="35"/>
      <c r="QK162" s="35"/>
      <c r="QL162" s="35"/>
      <c r="QM162" s="35"/>
      <c r="QN162" s="35"/>
      <c r="QO162" s="35"/>
      <c r="QP162" s="35"/>
      <c r="QQ162" s="35"/>
      <c r="QR162" s="35"/>
      <c r="QS162" s="35"/>
      <c r="QT162" s="35"/>
      <c r="QU162" s="35"/>
      <c r="QV162" s="35"/>
      <c r="QW162" s="35"/>
      <c r="QX162" s="35"/>
      <c r="QY162" s="35"/>
      <c r="QZ162" s="35"/>
      <c r="RA162" s="35"/>
      <c r="RB162" s="35"/>
      <c r="RC162" s="35"/>
      <c r="RD162" s="35"/>
      <c r="RE162" s="35"/>
      <c r="RF162" s="35"/>
      <c r="RG162" s="35"/>
      <c r="RH162" s="35"/>
      <c r="RI162" s="35"/>
      <c r="RJ162" s="35"/>
      <c r="RK162" s="35"/>
      <c r="RL162" s="35"/>
      <c r="RM162" s="35"/>
      <c r="RN162" s="35"/>
      <c r="RO162" s="35"/>
      <c r="RP162" s="35"/>
      <c r="RQ162" s="35"/>
      <c r="RR162" s="35"/>
      <c r="RS162" s="35"/>
      <c r="RT162" s="35"/>
      <c r="RU162" s="35"/>
      <c r="RV162" s="35"/>
      <c r="RW162" s="35"/>
      <c r="RX162" s="35"/>
      <c r="RY162" s="35"/>
      <c r="RZ162" s="35"/>
      <c r="SA162" s="35"/>
      <c r="SB162" s="35"/>
      <c r="SC162" s="35"/>
      <c r="SD162" s="35"/>
      <c r="SE162" s="35"/>
      <c r="SF162" s="35"/>
      <c r="SG162" s="35"/>
      <c r="SH162" s="35"/>
      <c r="SI162" s="35"/>
      <c r="SJ162" s="35"/>
      <c r="SK162" s="35"/>
      <c r="SL162" s="35"/>
      <c r="SM162" s="35"/>
      <c r="SN162" s="35"/>
      <c r="SO162" s="35"/>
      <c r="SP162" s="35"/>
      <c r="SQ162" s="35"/>
      <c r="SR162" s="35"/>
      <c r="SS162" s="35"/>
      <c r="ST162" s="35"/>
      <c r="SU162" s="35"/>
      <c r="SV162" s="35"/>
      <c r="SW162" s="35"/>
      <c r="SX162" s="35"/>
      <c r="SY162" s="35"/>
      <c r="SZ162" s="35"/>
      <c r="TA162" s="35"/>
      <c r="TB162" s="35"/>
      <c r="TC162" s="35"/>
      <c r="TD162" s="35"/>
      <c r="TE162" s="35"/>
      <c r="TF162" s="35"/>
      <c r="TG162" s="35"/>
      <c r="TH162" s="35"/>
      <c r="TI162" s="35"/>
      <c r="TJ162" s="35"/>
      <c r="TK162" s="35"/>
      <c r="TL162" s="35"/>
      <c r="TM162" s="35"/>
      <c r="TN162" s="35"/>
      <c r="TO162" s="35"/>
      <c r="TP162" s="35"/>
      <c r="TQ162" s="35"/>
      <c r="TR162" s="35"/>
      <c r="TS162" s="35"/>
      <c r="TT162" s="35"/>
      <c r="TU162" s="35"/>
      <c r="TV162" s="35"/>
      <c r="TW162" s="35"/>
      <c r="TX162" s="35"/>
      <c r="TY162" s="35"/>
      <c r="TZ162" s="35"/>
      <c r="UA162" s="35"/>
      <c r="UB162" s="35"/>
      <c r="UC162" s="35"/>
      <c r="UD162" s="35"/>
      <c r="UE162" s="35"/>
      <c r="UF162" s="35"/>
      <c r="UG162" s="35"/>
      <c r="UH162" s="35"/>
      <c r="UI162" s="35"/>
      <c r="UJ162" s="35"/>
      <c r="UK162" s="35"/>
      <c r="UL162" s="35"/>
      <c r="UM162" s="35"/>
      <c r="UN162" s="35"/>
      <c r="UO162" s="35"/>
      <c r="UP162" s="35"/>
      <c r="UQ162" s="35"/>
      <c r="UR162" s="35"/>
      <c r="US162" s="35"/>
      <c r="UT162" s="35"/>
      <c r="UU162" s="35"/>
      <c r="UV162" s="35"/>
      <c r="UW162" s="35"/>
      <c r="UX162" s="35"/>
      <c r="UY162" s="35"/>
      <c r="UZ162" s="35"/>
      <c r="VA162" s="35"/>
      <c r="VB162" s="35"/>
      <c r="VC162" s="35"/>
      <c r="VD162" s="35"/>
      <c r="VE162" s="35"/>
      <c r="VF162" s="35"/>
      <c r="VG162" s="35"/>
      <c r="VH162" s="35"/>
      <c r="VI162" s="35"/>
      <c r="VJ162" s="35"/>
      <c r="VK162" s="35"/>
      <c r="VL162" s="35"/>
      <c r="VM162" s="35"/>
      <c r="VN162" s="35"/>
      <c r="VO162" s="35"/>
      <c r="VP162" s="35"/>
      <c r="VQ162" s="35"/>
      <c r="VR162" s="35"/>
      <c r="VS162" s="35"/>
      <c r="VT162" s="35"/>
      <c r="VU162" s="35"/>
      <c r="VV162" s="35"/>
      <c r="VW162" s="35"/>
      <c r="VX162" s="35"/>
      <c r="VY162" s="35"/>
      <c r="VZ162" s="35"/>
      <c r="WA162" s="35"/>
      <c r="WB162" s="35"/>
      <c r="WC162" s="35"/>
      <c r="WD162" s="35"/>
      <c r="WE162" s="35"/>
      <c r="WF162" s="35"/>
      <c r="WG162" s="35"/>
      <c r="WH162" s="35"/>
      <c r="WI162" s="35"/>
      <c r="WJ162" s="35"/>
      <c r="WK162" s="35"/>
      <c r="WL162" s="35"/>
      <c r="WM162" s="35"/>
      <c r="WN162" s="35"/>
      <c r="WO162" s="35"/>
      <c r="WP162" s="35"/>
      <c r="WQ162" s="35"/>
      <c r="WR162" s="35"/>
      <c r="WS162" s="35"/>
      <c r="WT162" s="35"/>
      <c r="WU162" s="35"/>
      <c r="WV162" s="35"/>
      <c r="WW162" s="35"/>
      <c r="WX162" s="35"/>
      <c r="WY162" s="35"/>
      <c r="WZ162" s="35"/>
      <c r="XA162" s="35"/>
      <c r="XB162" s="35"/>
      <c r="XC162" s="35"/>
      <c r="XD162" s="35"/>
      <c r="XE162" s="35"/>
      <c r="XF162" s="35"/>
      <c r="XG162" s="35"/>
      <c r="XH162" s="35"/>
      <c r="XI162" s="35"/>
      <c r="XJ162" s="35"/>
      <c r="XK162" s="35"/>
      <c r="XL162" s="35"/>
      <c r="XM162" s="35"/>
      <c r="XN162" s="35"/>
      <c r="XO162" s="35"/>
      <c r="XP162" s="35"/>
      <c r="XQ162" s="35"/>
      <c r="XR162" s="35"/>
      <c r="XS162" s="35"/>
      <c r="XT162" s="35"/>
      <c r="XU162" s="35"/>
      <c r="XV162" s="35"/>
      <c r="XW162" s="35"/>
      <c r="XX162" s="35"/>
      <c r="XY162" s="35"/>
      <c r="XZ162" s="35"/>
      <c r="YA162" s="35"/>
      <c r="YB162" s="35"/>
      <c r="YC162" s="35"/>
      <c r="YD162" s="35"/>
      <c r="YE162" s="35"/>
      <c r="YF162" s="35"/>
      <c r="YG162" s="35"/>
      <c r="YH162" s="35"/>
      <c r="YI162" s="35"/>
      <c r="YJ162" s="35"/>
      <c r="YK162" s="35"/>
      <c r="YL162" s="35"/>
      <c r="YM162" s="35"/>
      <c r="YN162" s="35"/>
      <c r="YO162" s="35"/>
      <c r="YP162" s="35"/>
      <c r="YQ162" s="35"/>
      <c r="YR162" s="35"/>
      <c r="YS162" s="35"/>
      <c r="YT162" s="35"/>
      <c r="YU162" s="35"/>
      <c r="YV162" s="35"/>
      <c r="YW162" s="35"/>
      <c r="YX162" s="35"/>
      <c r="YY162" s="35"/>
      <c r="YZ162" s="35"/>
      <c r="ZA162" s="35"/>
      <c r="ZB162" s="35"/>
      <c r="ZC162" s="35"/>
      <c r="ZD162" s="35"/>
      <c r="ZE162" s="35"/>
      <c r="ZF162" s="35"/>
      <c r="ZG162" s="35"/>
      <c r="ZH162" s="35"/>
      <c r="ZI162" s="35"/>
      <c r="ZJ162" s="35"/>
      <c r="ZK162" s="35"/>
      <c r="ZL162" s="35"/>
      <c r="ZM162" s="35"/>
      <c r="ZN162" s="35"/>
      <c r="ZO162" s="35"/>
      <c r="ZP162" s="35"/>
      <c r="ZQ162" s="35"/>
      <c r="ZR162" s="35"/>
      <c r="ZS162" s="35"/>
      <c r="ZT162" s="35"/>
      <c r="ZU162" s="35"/>
      <c r="ZV162" s="35"/>
      <c r="ZW162" s="35"/>
      <c r="ZX162" s="35"/>
      <c r="ZY162" s="35"/>
      <c r="ZZ162" s="35"/>
      <c r="AAA162" s="35"/>
      <c r="AAB162" s="35"/>
      <c r="AAC162" s="35"/>
      <c r="AAD162" s="35"/>
      <c r="AAE162" s="35"/>
      <c r="AAF162" s="35"/>
      <c r="AAG162" s="35"/>
      <c r="AAH162" s="35"/>
      <c r="AAI162" s="35"/>
      <c r="AAJ162" s="35"/>
      <c r="AAK162" s="35"/>
      <c r="AAL162" s="35"/>
      <c r="AAM162" s="35"/>
      <c r="AAN162" s="35"/>
      <c r="AAO162" s="35"/>
      <c r="AAP162" s="35"/>
      <c r="AAQ162" s="35"/>
      <c r="AAR162" s="35"/>
      <c r="AAS162" s="35"/>
      <c r="AAT162" s="35"/>
      <c r="AAU162" s="35"/>
      <c r="AAV162" s="35"/>
      <c r="AAW162" s="35"/>
      <c r="AAX162" s="35"/>
      <c r="AAY162" s="35"/>
      <c r="AAZ162" s="35"/>
      <c r="ABA162" s="35"/>
      <c r="ABB162" s="35"/>
      <c r="ABC162" s="35"/>
      <c r="ABD162" s="35"/>
      <c r="ABE162" s="35"/>
      <c r="ABF162" s="35"/>
      <c r="ABG162" s="35"/>
      <c r="ABH162" s="35"/>
      <c r="ABI162" s="35"/>
      <c r="ABJ162" s="35"/>
      <c r="ABK162" s="35"/>
      <c r="ABL162" s="35"/>
      <c r="ABM162" s="35"/>
      <c r="ABN162" s="35"/>
      <c r="ABO162" s="35"/>
      <c r="ABP162" s="35"/>
      <c r="ABQ162" s="35"/>
      <c r="ABR162" s="35"/>
      <c r="ABS162" s="35"/>
      <c r="ABT162" s="35"/>
      <c r="ABU162" s="35"/>
      <c r="ABV162" s="35"/>
      <c r="ABW162" s="35"/>
      <c r="ABX162" s="35"/>
      <c r="ABY162" s="35"/>
      <c r="ABZ162" s="35"/>
      <c r="ACA162" s="35"/>
      <c r="ACB162" s="35"/>
      <c r="ACC162" s="35"/>
      <c r="ACD162" s="35"/>
      <c r="ACE162" s="35"/>
      <c r="ACF162" s="35"/>
      <c r="ACG162" s="35"/>
      <c r="ACH162" s="35"/>
      <c r="ACI162" s="35"/>
      <c r="ACJ162" s="35"/>
      <c r="ACK162" s="35"/>
      <c r="ACL162" s="35"/>
      <c r="ACM162" s="35"/>
      <c r="ACN162" s="35"/>
      <c r="ACO162" s="35"/>
      <c r="ACP162" s="35"/>
      <c r="ACQ162" s="35"/>
      <c r="ACR162" s="35"/>
      <c r="ACS162" s="35"/>
      <c r="ACT162" s="35"/>
      <c r="ACU162" s="35"/>
      <c r="ACV162" s="35"/>
      <c r="ACW162" s="35"/>
      <c r="ACX162" s="35"/>
      <c r="ACY162" s="35"/>
      <c r="ACZ162" s="35"/>
      <c r="ADA162" s="35"/>
      <c r="ADB162" s="35"/>
      <c r="ADC162" s="35"/>
      <c r="ADD162" s="35"/>
      <c r="ADE162" s="35"/>
      <c r="ADF162" s="35"/>
      <c r="ADG162" s="35"/>
      <c r="ADH162" s="35"/>
      <c r="ADI162" s="35"/>
      <c r="ADJ162" s="35"/>
      <c r="ADK162" s="35"/>
      <c r="ADL162" s="35"/>
      <c r="ADM162" s="35"/>
      <c r="ADN162" s="35"/>
      <c r="ADO162" s="35"/>
      <c r="ADP162" s="35"/>
      <c r="ADQ162" s="35"/>
      <c r="ADR162" s="35"/>
      <c r="ADS162" s="35"/>
      <c r="ADT162" s="35"/>
      <c r="ADU162" s="35"/>
      <c r="ADV162" s="35"/>
      <c r="ADW162" s="35"/>
      <c r="ADX162" s="35"/>
      <c r="ADY162" s="35"/>
      <c r="ADZ162" s="35"/>
      <c r="AEA162" s="35"/>
      <c r="AEB162" s="35"/>
      <c r="AEC162" s="35"/>
      <c r="AED162" s="35"/>
      <c r="AEE162" s="35"/>
      <c r="AEF162" s="35"/>
      <c r="AEG162" s="35"/>
      <c r="AEH162" s="35"/>
      <c r="AEI162" s="35"/>
      <c r="AEJ162" s="35"/>
      <c r="AEK162" s="35"/>
      <c r="AEL162" s="35"/>
      <c r="AEM162" s="35"/>
      <c r="AEN162" s="35"/>
      <c r="AEO162" s="35"/>
      <c r="AEP162" s="35"/>
      <c r="AEQ162" s="35"/>
      <c r="AER162" s="35"/>
      <c r="AES162" s="35"/>
      <c r="AET162" s="35"/>
      <c r="AEU162" s="35"/>
      <c r="AEV162" s="35"/>
      <c r="AEW162" s="35"/>
      <c r="AEX162" s="35"/>
      <c r="AEY162" s="35"/>
      <c r="AEZ162" s="35"/>
      <c r="AFA162" s="35"/>
      <c r="AFB162" s="35"/>
      <c r="AFC162" s="35"/>
      <c r="AFD162" s="35"/>
      <c r="AFE162" s="35"/>
      <c r="AFF162" s="35"/>
      <c r="AFG162" s="35"/>
      <c r="AFH162" s="35"/>
      <c r="AFI162" s="35"/>
      <c r="AFJ162" s="35"/>
      <c r="AFK162" s="35"/>
      <c r="AFL162" s="35"/>
      <c r="AFM162" s="35"/>
      <c r="AFN162" s="35"/>
      <c r="AFO162" s="35"/>
      <c r="AFP162" s="35"/>
      <c r="AFQ162" s="35"/>
      <c r="AFR162" s="35"/>
      <c r="AFS162" s="35"/>
      <c r="AFT162" s="35"/>
      <c r="AFU162" s="35"/>
      <c r="AFV162" s="35"/>
      <c r="AFW162" s="35"/>
      <c r="AFX162" s="35"/>
      <c r="AFY162" s="35"/>
      <c r="AFZ162" s="35"/>
      <c r="AGA162" s="35"/>
      <c r="AGB162" s="35"/>
      <c r="AGC162" s="35"/>
      <c r="AGD162" s="35"/>
      <c r="AGE162" s="35"/>
      <c r="AGF162" s="35"/>
      <c r="AGG162" s="35"/>
      <c r="AGH162" s="35"/>
      <c r="AGI162" s="35"/>
      <c r="AGJ162" s="35"/>
      <c r="AGK162" s="35"/>
      <c r="AGL162" s="35"/>
      <c r="AGM162" s="35"/>
      <c r="AGN162" s="35"/>
      <c r="AGO162" s="35"/>
      <c r="AGP162" s="35"/>
      <c r="AGQ162" s="35"/>
      <c r="AGR162" s="35"/>
      <c r="AGS162" s="35"/>
      <c r="AGT162" s="35"/>
      <c r="AGU162" s="35"/>
      <c r="AGV162" s="35"/>
      <c r="AGW162" s="35"/>
      <c r="AGX162" s="35"/>
      <c r="AGY162" s="35"/>
      <c r="AGZ162" s="35"/>
      <c r="AHA162" s="35"/>
      <c r="AHB162" s="35"/>
      <c r="AHC162" s="35"/>
      <c r="AHD162" s="35"/>
      <c r="AHE162" s="35"/>
      <c r="AHF162" s="35"/>
      <c r="AHG162" s="35"/>
      <c r="AHH162" s="35"/>
      <c r="AHI162" s="35"/>
      <c r="AHJ162" s="35"/>
      <c r="AHK162" s="35"/>
      <c r="AHL162" s="35"/>
      <c r="AHM162" s="35"/>
      <c r="AHN162" s="35"/>
      <c r="AHO162" s="35"/>
      <c r="AHP162" s="35"/>
      <c r="AHQ162" s="35"/>
      <c r="AHR162" s="35"/>
      <c r="AHS162" s="35"/>
      <c r="AHT162" s="35"/>
      <c r="AHU162" s="35"/>
      <c r="AHV162" s="35"/>
      <c r="AHW162" s="35"/>
      <c r="AHX162" s="35"/>
      <c r="AHY162" s="35"/>
      <c r="AHZ162" s="35"/>
      <c r="AIA162" s="35"/>
      <c r="AIB162" s="35"/>
      <c r="AIC162" s="35"/>
      <c r="AID162" s="35"/>
      <c r="AIE162" s="35"/>
      <c r="AIF162" s="35"/>
      <c r="AIG162" s="35"/>
      <c r="AIH162" s="35"/>
      <c r="AII162" s="35"/>
      <c r="AIJ162" s="35"/>
      <c r="AIK162" s="35"/>
      <c r="AIL162" s="35"/>
      <c r="AIM162" s="35"/>
      <c r="AIN162" s="35"/>
      <c r="AIO162" s="35"/>
      <c r="AIP162" s="35"/>
      <c r="AIQ162" s="35"/>
      <c r="AIR162" s="35"/>
      <c r="AIS162" s="35"/>
      <c r="AIT162" s="35"/>
      <c r="AIU162" s="35"/>
      <c r="AIV162" s="35"/>
      <c r="AIW162" s="35"/>
      <c r="AIX162" s="35"/>
      <c r="AIY162" s="35"/>
      <c r="AIZ162" s="35"/>
      <c r="AJA162" s="35"/>
      <c r="AJB162" s="35"/>
      <c r="AJC162" s="35"/>
      <c r="AJD162" s="35"/>
      <c r="AJE162" s="35"/>
      <c r="AJF162" s="35"/>
      <c r="AJG162" s="35"/>
      <c r="AJH162" s="35"/>
      <c r="AJI162" s="35"/>
      <c r="AJJ162" s="35"/>
      <c r="AJK162" s="35"/>
      <c r="AJL162" s="35"/>
      <c r="AJM162" s="35"/>
      <c r="AJN162" s="35"/>
      <c r="AJO162" s="35"/>
      <c r="AJP162" s="35"/>
      <c r="AJQ162" s="35"/>
      <c r="AJR162" s="35"/>
      <c r="AJS162" s="35"/>
      <c r="AJT162" s="35"/>
      <c r="AJU162" s="35"/>
      <c r="AJV162" s="35"/>
      <c r="AJW162" s="35"/>
      <c r="AJX162" s="35"/>
      <c r="AJY162" s="35"/>
      <c r="AJZ162" s="35"/>
      <c r="AKA162" s="35"/>
      <c r="AKB162" s="35"/>
      <c r="AKC162" s="35"/>
      <c r="AKD162" s="35"/>
      <c r="AKE162" s="35"/>
      <c r="AKF162" s="35"/>
      <c r="AKG162" s="35"/>
      <c r="AKH162" s="35"/>
      <c r="AKI162" s="35"/>
      <c r="AKJ162" s="35"/>
      <c r="AKK162" s="35"/>
      <c r="AKL162" s="35"/>
      <c r="AKM162" s="35"/>
      <c r="AKN162" s="35"/>
      <c r="AKO162" s="35"/>
      <c r="AKP162" s="35"/>
      <c r="AKQ162" s="35"/>
      <c r="AKR162" s="35"/>
      <c r="AKS162" s="35"/>
      <c r="AKT162" s="35"/>
      <c r="AKU162" s="35"/>
      <c r="AKV162" s="35"/>
      <c r="AKW162" s="35"/>
      <c r="AKX162" s="35"/>
      <c r="AKY162" s="35"/>
      <c r="AKZ162" s="35"/>
      <c r="ALA162" s="35"/>
      <c r="ALB162" s="35"/>
      <c r="ALC162" s="35"/>
      <c r="ALD162" s="35"/>
      <c r="ALE162" s="35"/>
      <c r="ALF162" s="35"/>
      <c r="ALG162" s="35"/>
      <c r="ALH162" s="35"/>
      <c r="ALI162" s="35"/>
      <c r="ALJ162" s="35"/>
      <c r="ALK162" s="35"/>
      <c r="ALL162" s="35"/>
      <c r="ALM162" s="35"/>
      <c r="ALN162" s="35"/>
      <c r="ALO162" s="35"/>
      <c r="ALP162" s="35"/>
      <c r="ALQ162" s="35"/>
      <c r="ALR162" s="35"/>
      <c r="ALS162" s="35"/>
      <c r="ALT162" s="35"/>
      <c r="ALU162" s="35"/>
      <c r="ALV162" s="35"/>
      <c r="ALW162" s="35"/>
      <c r="ALX162" s="35"/>
      <c r="ALY162" s="35"/>
      <c r="ALZ162" s="35"/>
      <c r="AMA162" s="35"/>
      <c r="AMB162" s="35"/>
      <c r="AMC162" s="35"/>
      <c r="AMD162" s="35"/>
      <c r="AME162" s="35"/>
      <c r="AMF162" s="35"/>
      <c r="AMG162" s="35"/>
      <c r="AMH162" s="35"/>
      <c r="AMI162" s="35"/>
      <c r="AMJ162" s="35"/>
      <c r="AMK162" s="35"/>
    </row>
    <row r="163" s="1" customFormat="1" ht="20.1" customHeight="1" spans="1:1025">
      <c r="A163" s="11"/>
      <c r="B163" s="11">
        <v>160</v>
      </c>
      <c r="C163" s="12"/>
      <c r="D163" s="13"/>
      <c r="E163" s="14"/>
      <c r="F163" s="14"/>
      <c r="G163" s="13"/>
      <c r="H163" s="15"/>
      <c r="I163" s="20" t="s">
        <v>63</v>
      </c>
      <c r="J163" s="7">
        <v>28</v>
      </c>
      <c r="K163" s="21">
        <v>8.539</v>
      </c>
      <c r="L163" s="22">
        <f>K163/0.003375</f>
        <v>2530.07407407407</v>
      </c>
      <c r="M163" s="23">
        <v>1100.3</v>
      </c>
      <c r="N163" s="15">
        <f>M163/22.5</f>
        <v>48.9022222222222</v>
      </c>
      <c r="O163" s="15">
        <f>AVERAGE(N163:N165)</f>
        <v>51.64</v>
      </c>
      <c r="P163" s="15">
        <f>(O163/15)*100</f>
        <v>344.266666666667</v>
      </c>
      <c r="Q163" s="30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3"/>
      <c r="AG163" s="34"/>
      <c r="AH163" s="34"/>
      <c r="AI163" s="34"/>
      <c r="AJ163" s="34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  <c r="BA163" s="35"/>
      <c r="BB163" s="35"/>
      <c r="BC163" s="35"/>
      <c r="BD163" s="35"/>
      <c r="BE163" s="35"/>
      <c r="BF163" s="35"/>
      <c r="BG163" s="35"/>
      <c r="BH163" s="35"/>
      <c r="BI163" s="35"/>
      <c r="BJ163" s="35"/>
      <c r="BK163" s="35"/>
      <c r="BL163" s="35"/>
      <c r="BM163" s="35"/>
      <c r="BN163" s="35"/>
      <c r="BO163" s="35"/>
      <c r="BP163" s="35"/>
      <c r="BQ163" s="35"/>
      <c r="BR163" s="35"/>
      <c r="BS163" s="35"/>
      <c r="BT163" s="35"/>
      <c r="BU163" s="35"/>
      <c r="BV163" s="35"/>
      <c r="BW163" s="35"/>
      <c r="BX163" s="35"/>
      <c r="BY163" s="35"/>
      <c r="BZ163" s="35"/>
      <c r="CA163" s="35"/>
      <c r="CB163" s="35"/>
      <c r="CC163" s="35"/>
      <c r="CD163" s="35"/>
      <c r="CE163" s="35"/>
      <c r="CF163" s="35"/>
      <c r="CG163" s="35"/>
      <c r="CH163" s="35"/>
      <c r="CI163" s="35"/>
      <c r="CJ163" s="35"/>
      <c r="CK163" s="35"/>
      <c r="CL163" s="35"/>
      <c r="CM163" s="35"/>
      <c r="CN163" s="35"/>
      <c r="CO163" s="35"/>
      <c r="CP163" s="35"/>
      <c r="CQ163" s="35"/>
      <c r="CR163" s="35"/>
      <c r="CS163" s="35"/>
      <c r="CT163" s="35"/>
      <c r="CU163" s="35"/>
      <c r="CV163" s="35"/>
      <c r="CW163" s="35"/>
      <c r="CX163" s="35"/>
      <c r="CY163" s="35"/>
      <c r="CZ163" s="35"/>
      <c r="DA163" s="35"/>
      <c r="DB163" s="35"/>
      <c r="DC163" s="35"/>
      <c r="DD163" s="35"/>
      <c r="DE163" s="35"/>
      <c r="DF163" s="35"/>
      <c r="DG163" s="35"/>
      <c r="DH163" s="35"/>
      <c r="DI163" s="35"/>
      <c r="DJ163" s="35"/>
      <c r="DK163" s="35"/>
      <c r="DL163" s="35"/>
      <c r="DM163" s="35"/>
      <c r="DN163" s="35"/>
      <c r="DO163" s="35"/>
      <c r="DP163" s="35"/>
      <c r="DQ163" s="35"/>
      <c r="DR163" s="35"/>
      <c r="DS163" s="35"/>
      <c r="DT163" s="35"/>
      <c r="DU163" s="35"/>
      <c r="DV163" s="35"/>
      <c r="DW163" s="35"/>
      <c r="DX163" s="35"/>
      <c r="DY163" s="35"/>
      <c r="DZ163" s="35"/>
      <c r="EA163" s="35"/>
      <c r="EB163" s="35"/>
      <c r="EC163" s="35"/>
      <c r="ED163" s="35"/>
      <c r="EE163" s="35"/>
      <c r="EF163" s="35"/>
      <c r="EG163" s="35"/>
      <c r="EH163" s="35"/>
      <c r="EI163" s="35"/>
      <c r="EJ163" s="35"/>
      <c r="EK163" s="35"/>
      <c r="EL163" s="35"/>
      <c r="EM163" s="35"/>
      <c r="EN163" s="35"/>
      <c r="EO163" s="35"/>
      <c r="EP163" s="35"/>
      <c r="EQ163" s="35"/>
      <c r="ER163" s="35"/>
      <c r="ES163" s="35"/>
      <c r="ET163" s="35"/>
      <c r="EU163" s="35"/>
      <c r="EV163" s="35"/>
      <c r="EW163" s="35"/>
      <c r="EX163" s="35"/>
      <c r="EY163" s="35"/>
      <c r="EZ163" s="35"/>
      <c r="FA163" s="35"/>
      <c r="FB163" s="35"/>
      <c r="FC163" s="35"/>
      <c r="FD163" s="35"/>
      <c r="FE163" s="35"/>
      <c r="FF163" s="35"/>
      <c r="FG163" s="35"/>
      <c r="FH163" s="35"/>
      <c r="FI163" s="35"/>
      <c r="FJ163" s="35"/>
      <c r="FK163" s="35"/>
      <c r="FL163" s="35"/>
      <c r="FM163" s="35"/>
      <c r="FN163" s="35"/>
      <c r="FO163" s="35"/>
      <c r="FP163" s="35"/>
      <c r="FQ163" s="35"/>
      <c r="FR163" s="35"/>
      <c r="FS163" s="35"/>
      <c r="FT163" s="35"/>
      <c r="FU163" s="35"/>
      <c r="FV163" s="35"/>
      <c r="FW163" s="35"/>
      <c r="FX163" s="35"/>
      <c r="FY163" s="35"/>
      <c r="FZ163" s="35"/>
      <c r="GA163" s="35"/>
      <c r="GB163" s="35"/>
      <c r="GC163" s="35"/>
      <c r="GD163" s="35"/>
      <c r="GE163" s="35"/>
      <c r="GF163" s="35"/>
      <c r="GG163" s="35"/>
      <c r="GH163" s="35"/>
      <c r="GI163" s="35"/>
      <c r="GJ163" s="35"/>
      <c r="GK163" s="35"/>
      <c r="GL163" s="35"/>
      <c r="GM163" s="35"/>
      <c r="GN163" s="35"/>
      <c r="GO163" s="35"/>
      <c r="GP163" s="35"/>
      <c r="GQ163" s="35"/>
      <c r="GR163" s="35"/>
      <c r="GS163" s="35"/>
      <c r="GT163" s="35"/>
      <c r="GU163" s="35"/>
      <c r="GV163" s="35"/>
      <c r="GW163" s="35"/>
      <c r="GX163" s="35"/>
      <c r="GY163" s="35"/>
      <c r="GZ163" s="35"/>
      <c r="HA163" s="35"/>
      <c r="HB163" s="35"/>
      <c r="HC163" s="35"/>
      <c r="HD163" s="35"/>
      <c r="HE163" s="35"/>
      <c r="HF163" s="35"/>
      <c r="HG163" s="35"/>
      <c r="HH163" s="35"/>
      <c r="HI163" s="35"/>
      <c r="HJ163" s="35"/>
      <c r="HK163" s="35"/>
      <c r="HL163" s="35"/>
      <c r="HM163" s="35"/>
      <c r="HN163" s="35"/>
      <c r="HO163" s="35"/>
      <c r="HP163" s="35"/>
      <c r="HQ163" s="35"/>
      <c r="HR163" s="35"/>
      <c r="HS163" s="35"/>
      <c r="HT163" s="35"/>
      <c r="HU163" s="35"/>
      <c r="HV163" s="35"/>
      <c r="HW163" s="35"/>
      <c r="HX163" s="35"/>
      <c r="HY163" s="35"/>
      <c r="HZ163" s="35"/>
      <c r="IA163" s="35"/>
      <c r="IB163" s="35"/>
      <c r="IC163" s="35"/>
      <c r="ID163" s="35"/>
      <c r="IE163" s="35"/>
      <c r="IF163" s="35"/>
      <c r="IG163" s="35"/>
      <c r="IH163" s="35"/>
      <c r="II163" s="35"/>
      <c r="IJ163" s="35"/>
      <c r="IK163" s="35"/>
      <c r="IL163" s="35"/>
      <c r="IM163" s="35"/>
      <c r="IN163" s="35"/>
      <c r="IO163" s="35"/>
      <c r="IP163" s="35"/>
      <c r="IQ163" s="35"/>
      <c r="IR163" s="35"/>
      <c r="IS163" s="35"/>
      <c r="IT163" s="35"/>
      <c r="IU163" s="35"/>
      <c r="IV163" s="35"/>
      <c r="IW163" s="35"/>
      <c r="IX163" s="35"/>
      <c r="IY163" s="35"/>
      <c r="IZ163" s="35"/>
      <c r="JA163" s="35"/>
      <c r="JB163" s="35"/>
      <c r="JC163" s="35"/>
      <c r="JD163" s="35"/>
      <c r="JE163" s="35"/>
      <c r="JF163" s="35"/>
      <c r="JG163" s="35"/>
      <c r="JH163" s="35"/>
      <c r="JI163" s="35"/>
      <c r="JJ163" s="35"/>
      <c r="JK163" s="35"/>
      <c r="JL163" s="35"/>
      <c r="JM163" s="35"/>
      <c r="JN163" s="35"/>
      <c r="JO163" s="35"/>
      <c r="JP163" s="35"/>
      <c r="JQ163" s="35"/>
      <c r="JR163" s="35"/>
      <c r="JS163" s="35"/>
      <c r="JT163" s="35"/>
      <c r="JU163" s="35"/>
      <c r="JV163" s="35"/>
      <c r="JW163" s="35"/>
      <c r="JX163" s="35"/>
      <c r="JY163" s="35"/>
      <c r="JZ163" s="35"/>
      <c r="KA163" s="35"/>
      <c r="KB163" s="35"/>
      <c r="KC163" s="35"/>
      <c r="KD163" s="35"/>
      <c r="KE163" s="35"/>
      <c r="KF163" s="35"/>
      <c r="KG163" s="35"/>
      <c r="KH163" s="35"/>
      <c r="KI163" s="35"/>
      <c r="KJ163" s="35"/>
      <c r="KK163" s="35"/>
      <c r="KL163" s="35"/>
      <c r="KM163" s="35"/>
      <c r="KN163" s="35"/>
      <c r="KO163" s="35"/>
      <c r="KP163" s="35"/>
      <c r="KQ163" s="35"/>
      <c r="KR163" s="35"/>
      <c r="KS163" s="35"/>
      <c r="KT163" s="35"/>
      <c r="KU163" s="35"/>
      <c r="KV163" s="35"/>
      <c r="KW163" s="35"/>
      <c r="KX163" s="35"/>
      <c r="KY163" s="35"/>
      <c r="KZ163" s="35"/>
      <c r="LA163" s="35"/>
      <c r="LB163" s="35"/>
      <c r="LC163" s="35"/>
      <c r="LD163" s="35"/>
      <c r="LE163" s="35"/>
      <c r="LF163" s="35"/>
      <c r="LG163" s="35"/>
      <c r="LH163" s="35"/>
      <c r="LI163" s="35"/>
      <c r="LJ163" s="35"/>
      <c r="LK163" s="35"/>
      <c r="LL163" s="35"/>
      <c r="LM163" s="35"/>
      <c r="LN163" s="35"/>
      <c r="LO163" s="35"/>
      <c r="LP163" s="35"/>
      <c r="LQ163" s="35"/>
      <c r="LR163" s="35"/>
      <c r="LS163" s="35"/>
      <c r="LT163" s="35"/>
      <c r="LU163" s="35"/>
      <c r="LV163" s="35"/>
      <c r="LW163" s="35"/>
      <c r="LX163" s="35"/>
      <c r="LY163" s="35"/>
      <c r="LZ163" s="35"/>
      <c r="MA163" s="35"/>
      <c r="MB163" s="35"/>
      <c r="MC163" s="35"/>
      <c r="MD163" s="35"/>
      <c r="ME163" s="35"/>
      <c r="MF163" s="35"/>
      <c r="MG163" s="35"/>
      <c r="MH163" s="35"/>
      <c r="MI163" s="35"/>
      <c r="MJ163" s="35"/>
      <c r="MK163" s="35"/>
      <c r="ML163" s="35"/>
      <c r="MM163" s="35"/>
      <c r="MN163" s="35"/>
      <c r="MO163" s="35"/>
      <c r="MP163" s="35"/>
      <c r="MQ163" s="35"/>
      <c r="MR163" s="35"/>
      <c r="MS163" s="35"/>
      <c r="MT163" s="35"/>
      <c r="MU163" s="35"/>
      <c r="MV163" s="35"/>
      <c r="MW163" s="35"/>
      <c r="MX163" s="35"/>
      <c r="MY163" s="35"/>
      <c r="MZ163" s="35"/>
      <c r="NA163" s="35"/>
      <c r="NB163" s="35"/>
      <c r="NC163" s="35"/>
      <c r="ND163" s="35"/>
      <c r="NE163" s="35"/>
      <c r="NF163" s="35"/>
      <c r="NG163" s="35"/>
      <c r="NH163" s="35"/>
      <c r="NI163" s="35"/>
      <c r="NJ163" s="35"/>
      <c r="NK163" s="35"/>
      <c r="NL163" s="35"/>
      <c r="NM163" s="35"/>
      <c r="NN163" s="35"/>
      <c r="NO163" s="35"/>
      <c r="NP163" s="35"/>
      <c r="NQ163" s="35"/>
      <c r="NR163" s="35"/>
      <c r="NS163" s="35"/>
      <c r="NT163" s="35"/>
      <c r="NU163" s="35"/>
      <c r="NV163" s="35"/>
      <c r="NW163" s="35"/>
      <c r="NX163" s="35"/>
      <c r="NY163" s="35"/>
      <c r="NZ163" s="35"/>
      <c r="OA163" s="35"/>
      <c r="OB163" s="35"/>
      <c r="OC163" s="35"/>
      <c r="OD163" s="35"/>
      <c r="OE163" s="35"/>
      <c r="OF163" s="35"/>
      <c r="OG163" s="35"/>
      <c r="OH163" s="35"/>
      <c r="OI163" s="35"/>
      <c r="OJ163" s="35"/>
      <c r="OK163" s="35"/>
      <c r="OL163" s="35"/>
      <c r="OM163" s="35"/>
      <c r="ON163" s="35"/>
      <c r="OO163" s="35"/>
      <c r="OP163" s="35"/>
      <c r="OQ163" s="35"/>
      <c r="OR163" s="35"/>
      <c r="OS163" s="35"/>
      <c r="OT163" s="35"/>
      <c r="OU163" s="35"/>
      <c r="OV163" s="35"/>
      <c r="OW163" s="35"/>
      <c r="OX163" s="35"/>
      <c r="OY163" s="35"/>
      <c r="OZ163" s="35"/>
      <c r="PA163" s="35"/>
      <c r="PB163" s="35"/>
      <c r="PC163" s="35"/>
      <c r="PD163" s="35"/>
      <c r="PE163" s="35"/>
      <c r="PF163" s="35"/>
      <c r="PG163" s="35"/>
      <c r="PH163" s="35"/>
      <c r="PI163" s="35"/>
      <c r="PJ163" s="35"/>
      <c r="PK163" s="35"/>
      <c r="PL163" s="35"/>
      <c r="PM163" s="35"/>
      <c r="PN163" s="35"/>
      <c r="PO163" s="35"/>
      <c r="PP163" s="35"/>
      <c r="PQ163" s="35"/>
      <c r="PR163" s="35"/>
      <c r="PS163" s="35"/>
      <c r="PT163" s="35"/>
      <c r="PU163" s="35"/>
      <c r="PV163" s="35"/>
      <c r="PW163" s="35"/>
      <c r="PX163" s="35"/>
      <c r="PY163" s="35"/>
      <c r="PZ163" s="35"/>
      <c r="QA163" s="35"/>
      <c r="QB163" s="35"/>
      <c r="QC163" s="35"/>
      <c r="QD163" s="35"/>
      <c r="QE163" s="35"/>
      <c r="QF163" s="35"/>
      <c r="QG163" s="35"/>
      <c r="QH163" s="35"/>
      <c r="QI163" s="35"/>
      <c r="QJ163" s="35"/>
      <c r="QK163" s="35"/>
      <c r="QL163" s="35"/>
      <c r="QM163" s="35"/>
      <c r="QN163" s="35"/>
      <c r="QO163" s="35"/>
      <c r="QP163" s="35"/>
      <c r="QQ163" s="35"/>
      <c r="QR163" s="35"/>
      <c r="QS163" s="35"/>
      <c r="QT163" s="35"/>
      <c r="QU163" s="35"/>
      <c r="QV163" s="35"/>
      <c r="QW163" s="35"/>
      <c r="QX163" s="35"/>
      <c r="QY163" s="35"/>
      <c r="QZ163" s="35"/>
      <c r="RA163" s="35"/>
      <c r="RB163" s="35"/>
      <c r="RC163" s="35"/>
      <c r="RD163" s="35"/>
      <c r="RE163" s="35"/>
      <c r="RF163" s="35"/>
      <c r="RG163" s="35"/>
      <c r="RH163" s="35"/>
      <c r="RI163" s="35"/>
      <c r="RJ163" s="35"/>
      <c r="RK163" s="35"/>
      <c r="RL163" s="35"/>
      <c r="RM163" s="35"/>
      <c r="RN163" s="35"/>
      <c r="RO163" s="35"/>
      <c r="RP163" s="35"/>
      <c r="RQ163" s="35"/>
      <c r="RR163" s="35"/>
      <c r="RS163" s="35"/>
      <c r="RT163" s="35"/>
      <c r="RU163" s="35"/>
      <c r="RV163" s="35"/>
      <c r="RW163" s="35"/>
      <c r="RX163" s="35"/>
      <c r="RY163" s="35"/>
      <c r="RZ163" s="35"/>
      <c r="SA163" s="35"/>
      <c r="SB163" s="35"/>
      <c r="SC163" s="35"/>
      <c r="SD163" s="35"/>
      <c r="SE163" s="35"/>
      <c r="SF163" s="35"/>
      <c r="SG163" s="35"/>
      <c r="SH163" s="35"/>
      <c r="SI163" s="35"/>
      <c r="SJ163" s="35"/>
      <c r="SK163" s="35"/>
      <c r="SL163" s="35"/>
      <c r="SM163" s="35"/>
      <c r="SN163" s="35"/>
      <c r="SO163" s="35"/>
      <c r="SP163" s="35"/>
      <c r="SQ163" s="35"/>
      <c r="SR163" s="35"/>
      <c r="SS163" s="35"/>
      <c r="ST163" s="35"/>
      <c r="SU163" s="35"/>
      <c r="SV163" s="35"/>
      <c r="SW163" s="35"/>
      <c r="SX163" s="35"/>
      <c r="SY163" s="35"/>
      <c r="SZ163" s="35"/>
      <c r="TA163" s="35"/>
      <c r="TB163" s="35"/>
      <c r="TC163" s="35"/>
      <c r="TD163" s="35"/>
      <c r="TE163" s="35"/>
      <c r="TF163" s="35"/>
      <c r="TG163" s="35"/>
      <c r="TH163" s="35"/>
      <c r="TI163" s="35"/>
      <c r="TJ163" s="35"/>
      <c r="TK163" s="35"/>
      <c r="TL163" s="35"/>
      <c r="TM163" s="35"/>
      <c r="TN163" s="35"/>
      <c r="TO163" s="35"/>
      <c r="TP163" s="35"/>
      <c r="TQ163" s="35"/>
      <c r="TR163" s="35"/>
      <c r="TS163" s="35"/>
      <c r="TT163" s="35"/>
      <c r="TU163" s="35"/>
      <c r="TV163" s="35"/>
      <c r="TW163" s="35"/>
      <c r="TX163" s="35"/>
      <c r="TY163" s="35"/>
      <c r="TZ163" s="35"/>
      <c r="UA163" s="35"/>
      <c r="UB163" s="35"/>
      <c r="UC163" s="35"/>
      <c r="UD163" s="35"/>
      <c r="UE163" s="35"/>
      <c r="UF163" s="35"/>
      <c r="UG163" s="35"/>
      <c r="UH163" s="35"/>
      <c r="UI163" s="35"/>
      <c r="UJ163" s="35"/>
      <c r="UK163" s="35"/>
      <c r="UL163" s="35"/>
      <c r="UM163" s="35"/>
      <c r="UN163" s="35"/>
      <c r="UO163" s="35"/>
      <c r="UP163" s="35"/>
      <c r="UQ163" s="35"/>
      <c r="UR163" s="35"/>
      <c r="US163" s="35"/>
      <c r="UT163" s="35"/>
      <c r="UU163" s="35"/>
      <c r="UV163" s="35"/>
      <c r="UW163" s="35"/>
      <c r="UX163" s="35"/>
      <c r="UY163" s="35"/>
      <c r="UZ163" s="35"/>
      <c r="VA163" s="35"/>
      <c r="VB163" s="35"/>
      <c r="VC163" s="35"/>
      <c r="VD163" s="35"/>
      <c r="VE163" s="35"/>
      <c r="VF163" s="35"/>
      <c r="VG163" s="35"/>
      <c r="VH163" s="35"/>
      <c r="VI163" s="35"/>
      <c r="VJ163" s="35"/>
      <c r="VK163" s="35"/>
      <c r="VL163" s="35"/>
      <c r="VM163" s="35"/>
      <c r="VN163" s="35"/>
      <c r="VO163" s="35"/>
      <c r="VP163" s="35"/>
      <c r="VQ163" s="35"/>
      <c r="VR163" s="35"/>
      <c r="VS163" s="35"/>
      <c r="VT163" s="35"/>
      <c r="VU163" s="35"/>
      <c r="VV163" s="35"/>
      <c r="VW163" s="35"/>
      <c r="VX163" s="35"/>
      <c r="VY163" s="35"/>
      <c r="VZ163" s="35"/>
      <c r="WA163" s="35"/>
      <c r="WB163" s="35"/>
      <c r="WC163" s="35"/>
      <c r="WD163" s="35"/>
      <c r="WE163" s="35"/>
      <c r="WF163" s="35"/>
      <c r="WG163" s="35"/>
      <c r="WH163" s="35"/>
      <c r="WI163" s="35"/>
      <c r="WJ163" s="35"/>
      <c r="WK163" s="35"/>
      <c r="WL163" s="35"/>
      <c r="WM163" s="35"/>
      <c r="WN163" s="35"/>
      <c r="WO163" s="35"/>
      <c r="WP163" s="35"/>
      <c r="WQ163" s="35"/>
      <c r="WR163" s="35"/>
      <c r="WS163" s="35"/>
      <c r="WT163" s="35"/>
      <c r="WU163" s="35"/>
      <c r="WV163" s="35"/>
      <c r="WW163" s="35"/>
      <c r="WX163" s="35"/>
      <c r="WY163" s="35"/>
      <c r="WZ163" s="35"/>
      <c r="XA163" s="35"/>
      <c r="XB163" s="35"/>
      <c r="XC163" s="35"/>
      <c r="XD163" s="35"/>
      <c r="XE163" s="35"/>
      <c r="XF163" s="35"/>
      <c r="XG163" s="35"/>
      <c r="XH163" s="35"/>
      <c r="XI163" s="35"/>
      <c r="XJ163" s="35"/>
      <c r="XK163" s="35"/>
      <c r="XL163" s="35"/>
      <c r="XM163" s="35"/>
      <c r="XN163" s="35"/>
      <c r="XO163" s="35"/>
      <c r="XP163" s="35"/>
      <c r="XQ163" s="35"/>
      <c r="XR163" s="35"/>
      <c r="XS163" s="35"/>
      <c r="XT163" s="35"/>
      <c r="XU163" s="35"/>
      <c r="XV163" s="35"/>
      <c r="XW163" s="35"/>
      <c r="XX163" s="35"/>
      <c r="XY163" s="35"/>
      <c r="XZ163" s="35"/>
      <c r="YA163" s="35"/>
      <c r="YB163" s="35"/>
      <c r="YC163" s="35"/>
      <c r="YD163" s="35"/>
      <c r="YE163" s="35"/>
      <c r="YF163" s="35"/>
      <c r="YG163" s="35"/>
      <c r="YH163" s="35"/>
      <c r="YI163" s="35"/>
      <c r="YJ163" s="35"/>
      <c r="YK163" s="35"/>
      <c r="YL163" s="35"/>
      <c r="YM163" s="35"/>
      <c r="YN163" s="35"/>
      <c r="YO163" s="35"/>
      <c r="YP163" s="35"/>
      <c r="YQ163" s="35"/>
      <c r="YR163" s="35"/>
      <c r="YS163" s="35"/>
      <c r="YT163" s="35"/>
      <c r="YU163" s="35"/>
      <c r="YV163" s="35"/>
      <c r="YW163" s="35"/>
      <c r="YX163" s="35"/>
      <c r="YY163" s="35"/>
      <c r="YZ163" s="35"/>
      <c r="ZA163" s="35"/>
      <c r="ZB163" s="35"/>
      <c r="ZC163" s="35"/>
      <c r="ZD163" s="35"/>
      <c r="ZE163" s="35"/>
      <c r="ZF163" s="35"/>
      <c r="ZG163" s="35"/>
      <c r="ZH163" s="35"/>
      <c r="ZI163" s="35"/>
      <c r="ZJ163" s="35"/>
      <c r="ZK163" s="35"/>
      <c r="ZL163" s="35"/>
      <c r="ZM163" s="35"/>
      <c r="ZN163" s="35"/>
      <c r="ZO163" s="35"/>
      <c r="ZP163" s="35"/>
      <c r="ZQ163" s="35"/>
      <c r="ZR163" s="35"/>
      <c r="ZS163" s="35"/>
      <c r="ZT163" s="35"/>
      <c r="ZU163" s="35"/>
      <c r="ZV163" s="35"/>
      <c r="ZW163" s="35"/>
      <c r="ZX163" s="35"/>
      <c r="ZY163" s="35"/>
      <c r="ZZ163" s="35"/>
      <c r="AAA163" s="35"/>
      <c r="AAB163" s="35"/>
      <c r="AAC163" s="35"/>
      <c r="AAD163" s="35"/>
      <c r="AAE163" s="35"/>
      <c r="AAF163" s="35"/>
      <c r="AAG163" s="35"/>
      <c r="AAH163" s="35"/>
      <c r="AAI163" s="35"/>
      <c r="AAJ163" s="35"/>
      <c r="AAK163" s="35"/>
      <c r="AAL163" s="35"/>
      <c r="AAM163" s="35"/>
      <c r="AAN163" s="35"/>
      <c r="AAO163" s="35"/>
      <c r="AAP163" s="35"/>
      <c r="AAQ163" s="35"/>
      <c r="AAR163" s="35"/>
      <c r="AAS163" s="35"/>
      <c r="AAT163" s="35"/>
      <c r="AAU163" s="35"/>
      <c r="AAV163" s="35"/>
      <c r="AAW163" s="35"/>
      <c r="AAX163" s="35"/>
      <c r="AAY163" s="35"/>
      <c r="AAZ163" s="35"/>
      <c r="ABA163" s="35"/>
      <c r="ABB163" s="35"/>
      <c r="ABC163" s="35"/>
      <c r="ABD163" s="35"/>
      <c r="ABE163" s="35"/>
      <c r="ABF163" s="35"/>
      <c r="ABG163" s="35"/>
      <c r="ABH163" s="35"/>
      <c r="ABI163" s="35"/>
      <c r="ABJ163" s="35"/>
      <c r="ABK163" s="35"/>
      <c r="ABL163" s="35"/>
      <c r="ABM163" s="35"/>
      <c r="ABN163" s="35"/>
      <c r="ABO163" s="35"/>
      <c r="ABP163" s="35"/>
      <c r="ABQ163" s="35"/>
      <c r="ABR163" s="35"/>
      <c r="ABS163" s="35"/>
      <c r="ABT163" s="35"/>
      <c r="ABU163" s="35"/>
      <c r="ABV163" s="35"/>
      <c r="ABW163" s="35"/>
      <c r="ABX163" s="35"/>
      <c r="ABY163" s="35"/>
      <c r="ABZ163" s="35"/>
      <c r="ACA163" s="35"/>
      <c r="ACB163" s="35"/>
      <c r="ACC163" s="35"/>
      <c r="ACD163" s="35"/>
      <c r="ACE163" s="35"/>
      <c r="ACF163" s="35"/>
      <c r="ACG163" s="35"/>
      <c r="ACH163" s="35"/>
      <c r="ACI163" s="35"/>
      <c r="ACJ163" s="35"/>
      <c r="ACK163" s="35"/>
      <c r="ACL163" s="35"/>
      <c r="ACM163" s="35"/>
      <c r="ACN163" s="35"/>
      <c r="ACO163" s="35"/>
      <c r="ACP163" s="35"/>
      <c r="ACQ163" s="35"/>
      <c r="ACR163" s="35"/>
      <c r="ACS163" s="35"/>
      <c r="ACT163" s="35"/>
      <c r="ACU163" s="35"/>
      <c r="ACV163" s="35"/>
      <c r="ACW163" s="35"/>
      <c r="ACX163" s="35"/>
      <c r="ACY163" s="35"/>
      <c r="ACZ163" s="35"/>
      <c r="ADA163" s="35"/>
      <c r="ADB163" s="35"/>
      <c r="ADC163" s="35"/>
      <c r="ADD163" s="35"/>
      <c r="ADE163" s="35"/>
      <c r="ADF163" s="35"/>
      <c r="ADG163" s="35"/>
      <c r="ADH163" s="35"/>
      <c r="ADI163" s="35"/>
      <c r="ADJ163" s="35"/>
      <c r="ADK163" s="35"/>
      <c r="ADL163" s="35"/>
      <c r="ADM163" s="35"/>
      <c r="ADN163" s="35"/>
      <c r="ADO163" s="35"/>
      <c r="ADP163" s="35"/>
      <c r="ADQ163" s="35"/>
      <c r="ADR163" s="35"/>
      <c r="ADS163" s="35"/>
      <c r="ADT163" s="35"/>
      <c r="ADU163" s="35"/>
      <c r="ADV163" s="35"/>
      <c r="ADW163" s="35"/>
      <c r="ADX163" s="35"/>
      <c r="ADY163" s="35"/>
      <c r="ADZ163" s="35"/>
      <c r="AEA163" s="35"/>
      <c r="AEB163" s="35"/>
      <c r="AEC163" s="35"/>
      <c r="AED163" s="35"/>
      <c r="AEE163" s="35"/>
      <c r="AEF163" s="35"/>
      <c r="AEG163" s="35"/>
      <c r="AEH163" s="35"/>
      <c r="AEI163" s="35"/>
      <c r="AEJ163" s="35"/>
      <c r="AEK163" s="35"/>
      <c r="AEL163" s="35"/>
      <c r="AEM163" s="35"/>
      <c r="AEN163" s="35"/>
      <c r="AEO163" s="35"/>
      <c r="AEP163" s="35"/>
      <c r="AEQ163" s="35"/>
      <c r="AER163" s="35"/>
      <c r="AES163" s="35"/>
      <c r="AET163" s="35"/>
      <c r="AEU163" s="35"/>
      <c r="AEV163" s="35"/>
      <c r="AEW163" s="35"/>
      <c r="AEX163" s="35"/>
      <c r="AEY163" s="35"/>
      <c r="AEZ163" s="35"/>
      <c r="AFA163" s="35"/>
      <c r="AFB163" s="35"/>
      <c r="AFC163" s="35"/>
      <c r="AFD163" s="35"/>
      <c r="AFE163" s="35"/>
      <c r="AFF163" s="35"/>
      <c r="AFG163" s="35"/>
      <c r="AFH163" s="35"/>
      <c r="AFI163" s="35"/>
      <c r="AFJ163" s="35"/>
      <c r="AFK163" s="35"/>
      <c r="AFL163" s="35"/>
      <c r="AFM163" s="35"/>
      <c r="AFN163" s="35"/>
      <c r="AFO163" s="35"/>
      <c r="AFP163" s="35"/>
      <c r="AFQ163" s="35"/>
      <c r="AFR163" s="35"/>
      <c r="AFS163" s="35"/>
      <c r="AFT163" s="35"/>
      <c r="AFU163" s="35"/>
      <c r="AFV163" s="35"/>
      <c r="AFW163" s="35"/>
      <c r="AFX163" s="35"/>
      <c r="AFY163" s="35"/>
      <c r="AFZ163" s="35"/>
      <c r="AGA163" s="35"/>
      <c r="AGB163" s="35"/>
      <c r="AGC163" s="35"/>
      <c r="AGD163" s="35"/>
      <c r="AGE163" s="35"/>
      <c r="AGF163" s="35"/>
      <c r="AGG163" s="35"/>
      <c r="AGH163" s="35"/>
      <c r="AGI163" s="35"/>
      <c r="AGJ163" s="35"/>
      <c r="AGK163" s="35"/>
      <c r="AGL163" s="35"/>
      <c r="AGM163" s="35"/>
      <c r="AGN163" s="35"/>
      <c r="AGO163" s="35"/>
      <c r="AGP163" s="35"/>
      <c r="AGQ163" s="35"/>
      <c r="AGR163" s="35"/>
      <c r="AGS163" s="35"/>
      <c r="AGT163" s="35"/>
      <c r="AGU163" s="35"/>
      <c r="AGV163" s="35"/>
      <c r="AGW163" s="35"/>
      <c r="AGX163" s="35"/>
      <c r="AGY163" s="35"/>
      <c r="AGZ163" s="35"/>
      <c r="AHA163" s="35"/>
      <c r="AHB163" s="35"/>
      <c r="AHC163" s="35"/>
      <c r="AHD163" s="35"/>
      <c r="AHE163" s="35"/>
      <c r="AHF163" s="35"/>
      <c r="AHG163" s="35"/>
      <c r="AHH163" s="35"/>
      <c r="AHI163" s="35"/>
      <c r="AHJ163" s="35"/>
      <c r="AHK163" s="35"/>
      <c r="AHL163" s="35"/>
      <c r="AHM163" s="35"/>
      <c r="AHN163" s="35"/>
      <c r="AHO163" s="35"/>
      <c r="AHP163" s="35"/>
      <c r="AHQ163" s="35"/>
      <c r="AHR163" s="35"/>
      <c r="AHS163" s="35"/>
      <c r="AHT163" s="35"/>
      <c r="AHU163" s="35"/>
      <c r="AHV163" s="35"/>
      <c r="AHW163" s="35"/>
      <c r="AHX163" s="35"/>
      <c r="AHY163" s="35"/>
      <c r="AHZ163" s="35"/>
      <c r="AIA163" s="35"/>
      <c r="AIB163" s="35"/>
      <c r="AIC163" s="35"/>
      <c r="AID163" s="35"/>
      <c r="AIE163" s="35"/>
      <c r="AIF163" s="35"/>
      <c r="AIG163" s="35"/>
      <c r="AIH163" s="35"/>
      <c r="AII163" s="35"/>
      <c r="AIJ163" s="35"/>
      <c r="AIK163" s="35"/>
      <c r="AIL163" s="35"/>
      <c r="AIM163" s="35"/>
      <c r="AIN163" s="35"/>
      <c r="AIO163" s="35"/>
      <c r="AIP163" s="35"/>
      <c r="AIQ163" s="35"/>
      <c r="AIR163" s="35"/>
      <c r="AIS163" s="35"/>
      <c r="AIT163" s="35"/>
      <c r="AIU163" s="35"/>
      <c r="AIV163" s="35"/>
      <c r="AIW163" s="35"/>
      <c r="AIX163" s="35"/>
      <c r="AIY163" s="35"/>
      <c r="AIZ163" s="35"/>
      <c r="AJA163" s="35"/>
      <c r="AJB163" s="35"/>
      <c r="AJC163" s="35"/>
      <c r="AJD163" s="35"/>
      <c r="AJE163" s="35"/>
      <c r="AJF163" s="35"/>
      <c r="AJG163" s="35"/>
      <c r="AJH163" s="35"/>
      <c r="AJI163" s="35"/>
      <c r="AJJ163" s="35"/>
      <c r="AJK163" s="35"/>
      <c r="AJL163" s="35"/>
      <c r="AJM163" s="35"/>
      <c r="AJN163" s="35"/>
      <c r="AJO163" s="35"/>
      <c r="AJP163" s="35"/>
      <c r="AJQ163" s="35"/>
      <c r="AJR163" s="35"/>
      <c r="AJS163" s="35"/>
      <c r="AJT163" s="35"/>
      <c r="AJU163" s="35"/>
      <c r="AJV163" s="35"/>
      <c r="AJW163" s="35"/>
      <c r="AJX163" s="35"/>
      <c r="AJY163" s="35"/>
      <c r="AJZ163" s="35"/>
      <c r="AKA163" s="35"/>
      <c r="AKB163" s="35"/>
      <c r="AKC163" s="35"/>
      <c r="AKD163" s="35"/>
      <c r="AKE163" s="35"/>
      <c r="AKF163" s="35"/>
      <c r="AKG163" s="35"/>
      <c r="AKH163" s="35"/>
      <c r="AKI163" s="35"/>
      <c r="AKJ163" s="35"/>
      <c r="AKK163" s="35"/>
      <c r="AKL163" s="35"/>
      <c r="AKM163" s="35"/>
      <c r="AKN163" s="35"/>
      <c r="AKO163" s="35"/>
      <c r="AKP163" s="35"/>
      <c r="AKQ163" s="35"/>
      <c r="AKR163" s="35"/>
      <c r="AKS163" s="35"/>
      <c r="AKT163" s="35"/>
      <c r="AKU163" s="35"/>
      <c r="AKV163" s="35"/>
      <c r="AKW163" s="35"/>
      <c r="AKX163" s="35"/>
      <c r="AKY163" s="35"/>
      <c r="AKZ163" s="35"/>
      <c r="ALA163" s="35"/>
      <c r="ALB163" s="35"/>
      <c r="ALC163" s="35"/>
      <c r="ALD163" s="35"/>
      <c r="ALE163" s="35"/>
      <c r="ALF163" s="35"/>
      <c r="ALG163" s="35"/>
      <c r="ALH163" s="35"/>
      <c r="ALI163" s="35"/>
      <c r="ALJ163" s="35"/>
      <c r="ALK163" s="35"/>
      <c r="ALL163" s="35"/>
      <c r="ALM163" s="35"/>
      <c r="ALN163" s="35"/>
      <c r="ALO163" s="35"/>
      <c r="ALP163" s="35"/>
      <c r="ALQ163" s="35"/>
      <c r="ALR163" s="35"/>
      <c r="ALS163" s="35"/>
      <c r="ALT163" s="35"/>
      <c r="ALU163" s="35"/>
      <c r="ALV163" s="35"/>
      <c r="ALW163" s="35"/>
      <c r="ALX163" s="35"/>
      <c r="ALY163" s="35"/>
      <c r="ALZ163" s="35"/>
      <c r="AMA163" s="35"/>
      <c r="AMB163" s="35"/>
      <c r="AMC163" s="35"/>
      <c r="AMD163" s="35"/>
      <c r="AME163" s="35"/>
      <c r="AMF163" s="35"/>
      <c r="AMG163" s="35"/>
      <c r="AMH163" s="35"/>
      <c r="AMI163" s="35"/>
      <c r="AMJ163" s="35"/>
      <c r="AMK163" s="35"/>
    </row>
    <row r="164" s="1" customFormat="1" ht="20.1" customHeight="1" spans="1:1025">
      <c r="A164" s="11"/>
      <c r="B164" s="11">
        <v>161</v>
      </c>
      <c r="C164" s="12"/>
      <c r="D164" s="13"/>
      <c r="E164" s="14"/>
      <c r="F164" s="14"/>
      <c r="G164" s="13"/>
      <c r="H164" s="15"/>
      <c r="I164" s="20"/>
      <c r="J164" s="7"/>
      <c r="K164" s="24">
        <v>8.841</v>
      </c>
      <c r="L164" s="22">
        <f>K164/0.003375</f>
        <v>2619.55555555556</v>
      </c>
      <c r="M164" s="25">
        <v>1305.2</v>
      </c>
      <c r="N164" s="15">
        <f>M164/22.5</f>
        <v>58.0088888888889</v>
      </c>
      <c r="O164" s="15"/>
      <c r="P164" s="15"/>
      <c r="Q164" s="30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3"/>
      <c r="AG164" s="34"/>
      <c r="AH164" s="34"/>
      <c r="AI164" s="34"/>
      <c r="AJ164" s="34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  <c r="BA164" s="35"/>
      <c r="BB164" s="35"/>
      <c r="BC164" s="35"/>
      <c r="BD164" s="35"/>
      <c r="BE164" s="35"/>
      <c r="BF164" s="35"/>
      <c r="BG164" s="35"/>
      <c r="BH164" s="35"/>
      <c r="BI164" s="35"/>
      <c r="BJ164" s="35"/>
      <c r="BK164" s="35"/>
      <c r="BL164" s="35"/>
      <c r="BM164" s="35"/>
      <c r="BN164" s="35"/>
      <c r="BO164" s="35"/>
      <c r="BP164" s="35"/>
      <c r="BQ164" s="35"/>
      <c r="BR164" s="35"/>
      <c r="BS164" s="35"/>
      <c r="BT164" s="35"/>
      <c r="BU164" s="35"/>
      <c r="BV164" s="35"/>
      <c r="BW164" s="35"/>
      <c r="BX164" s="35"/>
      <c r="BY164" s="35"/>
      <c r="BZ164" s="35"/>
      <c r="CA164" s="35"/>
      <c r="CB164" s="35"/>
      <c r="CC164" s="35"/>
      <c r="CD164" s="35"/>
      <c r="CE164" s="35"/>
      <c r="CF164" s="35"/>
      <c r="CG164" s="35"/>
      <c r="CH164" s="35"/>
      <c r="CI164" s="35"/>
      <c r="CJ164" s="35"/>
      <c r="CK164" s="35"/>
      <c r="CL164" s="35"/>
      <c r="CM164" s="35"/>
      <c r="CN164" s="35"/>
      <c r="CO164" s="35"/>
      <c r="CP164" s="35"/>
      <c r="CQ164" s="35"/>
      <c r="CR164" s="35"/>
      <c r="CS164" s="35"/>
      <c r="CT164" s="35"/>
      <c r="CU164" s="35"/>
      <c r="CV164" s="35"/>
      <c r="CW164" s="35"/>
      <c r="CX164" s="35"/>
      <c r="CY164" s="35"/>
      <c r="CZ164" s="35"/>
      <c r="DA164" s="35"/>
      <c r="DB164" s="35"/>
      <c r="DC164" s="35"/>
      <c r="DD164" s="35"/>
      <c r="DE164" s="35"/>
      <c r="DF164" s="35"/>
      <c r="DG164" s="35"/>
      <c r="DH164" s="35"/>
      <c r="DI164" s="35"/>
      <c r="DJ164" s="35"/>
      <c r="DK164" s="35"/>
      <c r="DL164" s="35"/>
      <c r="DM164" s="35"/>
      <c r="DN164" s="35"/>
      <c r="DO164" s="35"/>
      <c r="DP164" s="35"/>
      <c r="DQ164" s="35"/>
      <c r="DR164" s="35"/>
      <c r="DS164" s="35"/>
      <c r="DT164" s="35"/>
      <c r="DU164" s="35"/>
      <c r="DV164" s="35"/>
      <c r="DW164" s="35"/>
      <c r="DX164" s="35"/>
      <c r="DY164" s="35"/>
      <c r="DZ164" s="35"/>
      <c r="EA164" s="35"/>
      <c r="EB164" s="35"/>
      <c r="EC164" s="35"/>
      <c r="ED164" s="35"/>
      <c r="EE164" s="35"/>
      <c r="EF164" s="35"/>
      <c r="EG164" s="35"/>
      <c r="EH164" s="35"/>
      <c r="EI164" s="35"/>
      <c r="EJ164" s="35"/>
      <c r="EK164" s="35"/>
      <c r="EL164" s="35"/>
      <c r="EM164" s="35"/>
      <c r="EN164" s="35"/>
      <c r="EO164" s="35"/>
      <c r="EP164" s="35"/>
      <c r="EQ164" s="35"/>
      <c r="ER164" s="35"/>
      <c r="ES164" s="35"/>
      <c r="ET164" s="35"/>
      <c r="EU164" s="35"/>
      <c r="EV164" s="35"/>
      <c r="EW164" s="35"/>
      <c r="EX164" s="35"/>
      <c r="EY164" s="35"/>
      <c r="EZ164" s="35"/>
      <c r="FA164" s="35"/>
      <c r="FB164" s="35"/>
      <c r="FC164" s="35"/>
      <c r="FD164" s="35"/>
      <c r="FE164" s="35"/>
      <c r="FF164" s="35"/>
      <c r="FG164" s="35"/>
      <c r="FH164" s="35"/>
      <c r="FI164" s="35"/>
      <c r="FJ164" s="35"/>
      <c r="FK164" s="35"/>
      <c r="FL164" s="35"/>
      <c r="FM164" s="35"/>
      <c r="FN164" s="35"/>
      <c r="FO164" s="35"/>
      <c r="FP164" s="35"/>
      <c r="FQ164" s="35"/>
      <c r="FR164" s="35"/>
      <c r="FS164" s="35"/>
      <c r="FT164" s="35"/>
      <c r="FU164" s="35"/>
      <c r="FV164" s="35"/>
      <c r="FW164" s="35"/>
      <c r="FX164" s="35"/>
      <c r="FY164" s="35"/>
      <c r="FZ164" s="35"/>
      <c r="GA164" s="35"/>
      <c r="GB164" s="35"/>
      <c r="GC164" s="35"/>
      <c r="GD164" s="35"/>
      <c r="GE164" s="35"/>
      <c r="GF164" s="35"/>
      <c r="GG164" s="35"/>
      <c r="GH164" s="35"/>
      <c r="GI164" s="35"/>
      <c r="GJ164" s="35"/>
      <c r="GK164" s="35"/>
      <c r="GL164" s="35"/>
      <c r="GM164" s="35"/>
      <c r="GN164" s="35"/>
      <c r="GO164" s="35"/>
      <c r="GP164" s="35"/>
      <c r="GQ164" s="35"/>
      <c r="GR164" s="35"/>
      <c r="GS164" s="35"/>
      <c r="GT164" s="35"/>
      <c r="GU164" s="35"/>
      <c r="GV164" s="35"/>
      <c r="GW164" s="35"/>
      <c r="GX164" s="35"/>
      <c r="GY164" s="35"/>
      <c r="GZ164" s="35"/>
      <c r="HA164" s="35"/>
      <c r="HB164" s="35"/>
      <c r="HC164" s="35"/>
      <c r="HD164" s="35"/>
      <c r="HE164" s="35"/>
      <c r="HF164" s="35"/>
      <c r="HG164" s="35"/>
      <c r="HH164" s="35"/>
      <c r="HI164" s="35"/>
      <c r="HJ164" s="35"/>
      <c r="HK164" s="35"/>
      <c r="HL164" s="35"/>
      <c r="HM164" s="35"/>
      <c r="HN164" s="35"/>
      <c r="HO164" s="35"/>
      <c r="HP164" s="35"/>
      <c r="HQ164" s="35"/>
      <c r="HR164" s="35"/>
      <c r="HS164" s="35"/>
      <c r="HT164" s="35"/>
      <c r="HU164" s="35"/>
      <c r="HV164" s="35"/>
      <c r="HW164" s="35"/>
      <c r="HX164" s="35"/>
      <c r="HY164" s="35"/>
      <c r="HZ164" s="35"/>
      <c r="IA164" s="35"/>
      <c r="IB164" s="35"/>
      <c r="IC164" s="35"/>
      <c r="ID164" s="35"/>
      <c r="IE164" s="35"/>
      <c r="IF164" s="35"/>
      <c r="IG164" s="35"/>
      <c r="IH164" s="35"/>
      <c r="II164" s="35"/>
      <c r="IJ164" s="35"/>
      <c r="IK164" s="35"/>
      <c r="IL164" s="35"/>
      <c r="IM164" s="35"/>
      <c r="IN164" s="35"/>
      <c r="IO164" s="35"/>
      <c r="IP164" s="35"/>
      <c r="IQ164" s="35"/>
      <c r="IR164" s="35"/>
      <c r="IS164" s="35"/>
      <c r="IT164" s="35"/>
      <c r="IU164" s="35"/>
      <c r="IV164" s="35"/>
      <c r="IW164" s="35"/>
      <c r="IX164" s="35"/>
      <c r="IY164" s="35"/>
      <c r="IZ164" s="35"/>
      <c r="JA164" s="35"/>
      <c r="JB164" s="35"/>
      <c r="JC164" s="35"/>
      <c r="JD164" s="35"/>
      <c r="JE164" s="35"/>
      <c r="JF164" s="35"/>
      <c r="JG164" s="35"/>
      <c r="JH164" s="35"/>
      <c r="JI164" s="35"/>
      <c r="JJ164" s="35"/>
      <c r="JK164" s="35"/>
      <c r="JL164" s="35"/>
      <c r="JM164" s="35"/>
      <c r="JN164" s="35"/>
      <c r="JO164" s="35"/>
      <c r="JP164" s="35"/>
      <c r="JQ164" s="35"/>
      <c r="JR164" s="35"/>
      <c r="JS164" s="35"/>
      <c r="JT164" s="35"/>
      <c r="JU164" s="35"/>
      <c r="JV164" s="35"/>
      <c r="JW164" s="35"/>
      <c r="JX164" s="35"/>
      <c r="JY164" s="35"/>
      <c r="JZ164" s="35"/>
      <c r="KA164" s="35"/>
      <c r="KB164" s="35"/>
      <c r="KC164" s="35"/>
      <c r="KD164" s="35"/>
      <c r="KE164" s="35"/>
      <c r="KF164" s="35"/>
      <c r="KG164" s="35"/>
      <c r="KH164" s="35"/>
      <c r="KI164" s="35"/>
      <c r="KJ164" s="35"/>
      <c r="KK164" s="35"/>
      <c r="KL164" s="35"/>
      <c r="KM164" s="35"/>
      <c r="KN164" s="35"/>
      <c r="KO164" s="35"/>
      <c r="KP164" s="35"/>
      <c r="KQ164" s="35"/>
      <c r="KR164" s="35"/>
      <c r="KS164" s="35"/>
      <c r="KT164" s="35"/>
      <c r="KU164" s="35"/>
      <c r="KV164" s="35"/>
      <c r="KW164" s="35"/>
      <c r="KX164" s="35"/>
      <c r="KY164" s="35"/>
      <c r="KZ164" s="35"/>
      <c r="LA164" s="35"/>
      <c r="LB164" s="35"/>
      <c r="LC164" s="35"/>
      <c r="LD164" s="35"/>
      <c r="LE164" s="35"/>
      <c r="LF164" s="35"/>
      <c r="LG164" s="35"/>
      <c r="LH164" s="35"/>
      <c r="LI164" s="35"/>
      <c r="LJ164" s="35"/>
      <c r="LK164" s="35"/>
      <c r="LL164" s="35"/>
      <c r="LM164" s="35"/>
      <c r="LN164" s="35"/>
      <c r="LO164" s="35"/>
      <c r="LP164" s="35"/>
      <c r="LQ164" s="35"/>
      <c r="LR164" s="35"/>
      <c r="LS164" s="35"/>
      <c r="LT164" s="35"/>
      <c r="LU164" s="35"/>
      <c r="LV164" s="35"/>
      <c r="LW164" s="35"/>
      <c r="LX164" s="35"/>
      <c r="LY164" s="35"/>
      <c r="LZ164" s="35"/>
      <c r="MA164" s="35"/>
      <c r="MB164" s="35"/>
      <c r="MC164" s="35"/>
      <c r="MD164" s="35"/>
      <c r="ME164" s="35"/>
      <c r="MF164" s="35"/>
      <c r="MG164" s="35"/>
      <c r="MH164" s="35"/>
      <c r="MI164" s="35"/>
      <c r="MJ164" s="35"/>
      <c r="MK164" s="35"/>
      <c r="ML164" s="35"/>
      <c r="MM164" s="35"/>
      <c r="MN164" s="35"/>
      <c r="MO164" s="35"/>
      <c r="MP164" s="35"/>
      <c r="MQ164" s="35"/>
      <c r="MR164" s="35"/>
      <c r="MS164" s="35"/>
      <c r="MT164" s="35"/>
      <c r="MU164" s="35"/>
      <c r="MV164" s="35"/>
      <c r="MW164" s="35"/>
      <c r="MX164" s="35"/>
      <c r="MY164" s="35"/>
      <c r="MZ164" s="35"/>
      <c r="NA164" s="35"/>
      <c r="NB164" s="35"/>
      <c r="NC164" s="35"/>
      <c r="ND164" s="35"/>
      <c r="NE164" s="35"/>
      <c r="NF164" s="35"/>
      <c r="NG164" s="35"/>
      <c r="NH164" s="35"/>
      <c r="NI164" s="35"/>
      <c r="NJ164" s="35"/>
      <c r="NK164" s="35"/>
      <c r="NL164" s="35"/>
      <c r="NM164" s="35"/>
      <c r="NN164" s="35"/>
      <c r="NO164" s="35"/>
      <c r="NP164" s="35"/>
      <c r="NQ164" s="35"/>
      <c r="NR164" s="35"/>
      <c r="NS164" s="35"/>
      <c r="NT164" s="35"/>
      <c r="NU164" s="35"/>
      <c r="NV164" s="35"/>
      <c r="NW164" s="35"/>
      <c r="NX164" s="35"/>
      <c r="NY164" s="35"/>
      <c r="NZ164" s="35"/>
      <c r="OA164" s="35"/>
      <c r="OB164" s="35"/>
      <c r="OC164" s="35"/>
      <c r="OD164" s="35"/>
      <c r="OE164" s="35"/>
      <c r="OF164" s="35"/>
      <c r="OG164" s="35"/>
      <c r="OH164" s="35"/>
      <c r="OI164" s="35"/>
      <c r="OJ164" s="35"/>
      <c r="OK164" s="35"/>
      <c r="OL164" s="35"/>
      <c r="OM164" s="35"/>
      <c r="ON164" s="35"/>
      <c r="OO164" s="35"/>
      <c r="OP164" s="35"/>
      <c r="OQ164" s="35"/>
      <c r="OR164" s="35"/>
      <c r="OS164" s="35"/>
      <c r="OT164" s="35"/>
      <c r="OU164" s="35"/>
      <c r="OV164" s="35"/>
      <c r="OW164" s="35"/>
      <c r="OX164" s="35"/>
      <c r="OY164" s="35"/>
      <c r="OZ164" s="35"/>
      <c r="PA164" s="35"/>
      <c r="PB164" s="35"/>
      <c r="PC164" s="35"/>
      <c r="PD164" s="35"/>
      <c r="PE164" s="35"/>
      <c r="PF164" s="35"/>
      <c r="PG164" s="35"/>
      <c r="PH164" s="35"/>
      <c r="PI164" s="35"/>
      <c r="PJ164" s="35"/>
      <c r="PK164" s="35"/>
      <c r="PL164" s="35"/>
      <c r="PM164" s="35"/>
      <c r="PN164" s="35"/>
      <c r="PO164" s="35"/>
      <c r="PP164" s="35"/>
      <c r="PQ164" s="35"/>
      <c r="PR164" s="35"/>
      <c r="PS164" s="35"/>
      <c r="PT164" s="35"/>
      <c r="PU164" s="35"/>
      <c r="PV164" s="35"/>
      <c r="PW164" s="35"/>
      <c r="PX164" s="35"/>
      <c r="PY164" s="35"/>
      <c r="PZ164" s="35"/>
      <c r="QA164" s="35"/>
      <c r="QB164" s="35"/>
      <c r="QC164" s="35"/>
      <c r="QD164" s="35"/>
      <c r="QE164" s="35"/>
      <c r="QF164" s="35"/>
      <c r="QG164" s="35"/>
      <c r="QH164" s="35"/>
      <c r="QI164" s="35"/>
      <c r="QJ164" s="35"/>
      <c r="QK164" s="35"/>
      <c r="QL164" s="35"/>
      <c r="QM164" s="35"/>
      <c r="QN164" s="35"/>
      <c r="QO164" s="35"/>
      <c r="QP164" s="35"/>
      <c r="QQ164" s="35"/>
      <c r="QR164" s="35"/>
      <c r="QS164" s="35"/>
      <c r="QT164" s="35"/>
      <c r="QU164" s="35"/>
      <c r="QV164" s="35"/>
      <c r="QW164" s="35"/>
      <c r="QX164" s="35"/>
      <c r="QY164" s="35"/>
      <c r="QZ164" s="35"/>
      <c r="RA164" s="35"/>
      <c r="RB164" s="35"/>
      <c r="RC164" s="35"/>
      <c r="RD164" s="35"/>
      <c r="RE164" s="35"/>
      <c r="RF164" s="35"/>
      <c r="RG164" s="35"/>
      <c r="RH164" s="35"/>
      <c r="RI164" s="35"/>
      <c r="RJ164" s="35"/>
      <c r="RK164" s="35"/>
      <c r="RL164" s="35"/>
      <c r="RM164" s="35"/>
      <c r="RN164" s="35"/>
      <c r="RO164" s="35"/>
      <c r="RP164" s="35"/>
      <c r="RQ164" s="35"/>
      <c r="RR164" s="35"/>
      <c r="RS164" s="35"/>
      <c r="RT164" s="35"/>
      <c r="RU164" s="35"/>
      <c r="RV164" s="35"/>
      <c r="RW164" s="35"/>
      <c r="RX164" s="35"/>
      <c r="RY164" s="35"/>
      <c r="RZ164" s="35"/>
      <c r="SA164" s="35"/>
      <c r="SB164" s="35"/>
      <c r="SC164" s="35"/>
      <c r="SD164" s="35"/>
      <c r="SE164" s="35"/>
      <c r="SF164" s="35"/>
      <c r="SG164" s="35"/>
      <c r="SH164" s="35"/>
      <c r="SI164" s="35"/>
      <c r="SJ164" s="35"/>
      <c r="SK164" s="35"/>
      <c r="SL164" s="35"/>
      <c r="SM164" s="35"/>
      <c r="SN164" s="35"/>
      <c r="SO164" s="35"/>
      <c r="SP164" s="35"/>
      <c r="SQ164" s="35"/>
      <c r="SR164" s="35"/>
      <c r="SS164" s="35"/>
      <c r="ST164" s="35"/>
      <c r="SU164" s="35"/>
      <c r="SV164" s="35"/>
      <c r="SW164" s="35"/>
      <c r="SX164" s="35"/>
      <c r="SY164" s="35"/>
      <c r="SZ164" s="35"/>
      <c r="TA164" s="35"/>
      <c r="TB164" s="35"/>
      <c r="TC164" s="35"/>
      <c r="TD164" s="35"/>
      <c r="TE164" s="35"/>
      <c r="TF164" s="35"/>
      <c r="TG164" s="35"/>
      <c r="TH164" s="35"/>
      <c r="TI164" s="35"/>
      <c r="TJ164" s="35"/>
      <c r="TK164" s="35"/>
      <c r="TL164" s="35"/>
      <c r="TM164" s="35"/>
      <c r="TN164" s="35"/>
      <c r="TO164" s="35"/>
      <c r="TP164" s="35"/>
      <c r="TQ164" s="35"/>
      <c r="TR164" s="35"/>
      <c r="TS164" s="35"/>
      <c r="TT164" s="35"/>
      <c r="TU164" s="35"/>
      <c r="TV164" s="35"/>
      <c r="TW164" s="35"/>
      <c r="TX164" s="35"/>
      <c r="TY164" s="35"/>
      <c r="TZ164" s="35"/>
      <c r="UA164" s="35"/>
      <c r="UB164" s="35"/>
      <c r="UC164" s="35"/>
      <c r="UD164" s="35"/>
      <c r="UE164" s="35"/>
      <c r="UF164" s="35"/>
      <c r="UG164" s="35"/>
      <c r="UH164" s="35"/>
      <c r="UI164" s="35"/>
      <c r="UJ164" s="35"/>
      <c r="UK164" s="35"/>
      <c r="UL164" s="35"/>
      <c r="UM164" s="35"/>
      <c r="UN164" s="35"/>
      <c r="UO164" s="35"/>
      <c r="UP164" s="35"/>
      <c r="UQ164" s="35"/>
      <c r="UR164" s="35"/>
      <c r="US164" s="35"/>
      <c r="UT164" s="35"/>
      <c r="UU164" s="35"/>
      <c r="UV164" s="35"/>
      <c r="UW164" s="35"/>
      <c r="UX164" s="35"/>
      <c r="UY164" s="35"/>
      <c r="UZ164" s="35"/>
      <c r="VA164" s="35"/>
      <c r="VB164" s="35"/>
      <c r="VC164" s="35"/>
      <c r="VD164" s="35"/>
      <c r="VE164" s="35"/>
      <c r="VF164" s="35"/>
      <c r="VG164" s="35"/>
      <c r="VH164" s="35"/>
      <c r="VI164" s="35"/>
      <c r="VJ164" s="35"/>
      <c r="VK164" s="35"/>
      <c r="VL164" s="35"/>
      <c r="VM164" s="35"/>
      <c r="VN164" s="35"/>
      <c r="VO164" s="35"/>
      <c r="VP164" s="35"/>
      <c r="VQ164" s="35"/>
      <c r="VR164" s="35"/>
      <c r="VS164" s="35"/>
      <c r="VT164" s="35"/>
      <c r="VU164" s="35"/>
      <c r="VV164" s="35"/>
      <c r="VW164" s="35"/>
      <c r="VX164" s="35"/>
      <c r="VY164" s="35"/>
      <c r="VZ164" s="35"/>
      <c r="WA164" s="35"/>
      <c r="WB164" s="35"/>
      <c r="WC164" s="35"/>
      <c r="WD164" s="35"/>
      <c r="WE164" s="35"/>
      <c r="WF164" s="35"/>
      <c r="WG164" s="35"/>
      <c r="WH164" s="35"/>
      <c r="WI164" s="35"/>
      <c r="WJ164" s="35"/>
      <c r="WK164" s="35"/>
      <c r="WL164" s="35"/>
      <c r="WM164" s="35"/>
      <c r="WN164" s="35"/>
      <c r="WO164" s="35"/>
      <c r="WP164" s="35"/>
      <c r="WQ164" s="35"/>
      <c r="WR164" s="35"/>
      <c r="WS164" s="35"/>
      <c r="WT164" s="35"/>
      <c r="WU164" s="35"/>
      <c r="WV164" s="35"/>
      <c r="WW164" s="35"/>
      <c r="WX164" s="35"/>
      <c r="WY164" s="35"/>
      <c r="WZ164" s="35"/>
      <c r="XA164" s="35"/>
      <c r="XB164" s="35"/>
      <c r="XC164" s="35"/>
      <c r="XD164" s="35"/>
      <c r="XE164" s="35"/>
      <c r="XF164" s="35"/>
      <c r="XG164" s="35"/>
      <c r="XH164" s="35"/>
      <c r="XI164" s="35"/>
      <c r="XJ164" s="35"/>
      <c r="XK164" s="35"/>
      <c r="XL164" s="35"/>
      <c r="XM164" s="35"/>
      <c r="XN164" s="35"/>
      <c r="XO164" s="35"/>
      <c r="XP164" s="35"/>
      <c r="XQ164" s="35"/>
      <c r="XR164" s="35"/>
      <c r="XS164" s="35"/>
      <c r="XT164" s="35"/>
      <c r="XU164" s="35"/>
      <c r="XV164" s="35"/>
      <c r="XW164" s="35"/>
      <c r="XX164" s="35"/>
      <c r="XY164" s="35"/>
      <c r="XZ164" s="35"/>
      <c r="YA164" s="35"/>
      <c r="YB164" s="35"/>
      <c r="YC164" s="35"/>
      <c r="YD164" s="35"/>
      <c r="YE164" s="35"/>
      <c r="YF164" s="35"/>
      <c r="YG164" s="35"/>
      <c r="YH164" s="35"/>
      <c r="YI164" s="35"/>
      <c r="YJ164" s="35"/>
      <c r="YK164" s="35"/>
      <c r="YL164" s="35"/>
      <c r="YM164" s="35"/>
      <c r="YN164" s="35"/>
      <c r="YO164" s="35"/>
      <c r="YP164" s="35"/>
      <c r="YQ164" s="35"/>
      <c r="YR164" s="35"/>
      <c r="YS164" s="35"/>
      <c r="YT164" s="35"/>
      <c r="YU164" s="35"/>
      <c r="YV164" s="35"/>
      <c r="YW164" s="35"/>
      <c r="YX164" s="35"/>
      <c r="YY164" s="35"/>
      <c r="YZ164" s="35"/>
      <c r="ZA164" s="35"/>
      <c r="ZB164" s="35"/>
      <c r="ZC164" s="35"/>
      <c r="ZD164" s="35"/>
      <c r="ZE164" s="35"/>
      <c r="ZF164" s="35"/>
      <c r="ZG164" s="35"/>
      <c r="ZH164" s="35"/>
      <c r="ZI164" s="35"/>
      <c r="ZJ164" s="35"/>
      <c r="ZK164" s="35"/>
      <c r="ZL164" s="35"/>
      <c r="ZM164" s="35"/>
      <c r="ZN164" s="35"/>
      <c r="ZO164" s="35"/>
      <c r="ZP164" s="35"/>
      <c r="ZQ164" s="35"/>
      <c r="ZR164" s="35"/>
      <c r="ZS164" s="35"/>
      <c r="ZT164" s="35"/>
      <c r="ZU164" s="35"/>
      <c r="ZV164" s="35"/>
      <c r="ZW164" s="35"/>
      <c r="ZX164" s="35"/>
      <c r="ZY164" s="35"/>
      <c r="ZZ164" s="35"/>
      <c r="AAA164" s="35"/>
      <c r="AAB164" s="35"/>
      <c r="AAC164" s="35"/>
      <c r="AAD164" s="35"/>
      <c r="AAE164" s="35"/>
      <c r="AAF164" s="35"/>
      <c r="AAG164" s="35"/>
      <c r="AAH164" s="35"/>
      <c r="AAI164" s="35"/>
      <c r="AAJ164" s="35"/>
      <c r="AAK164" s="35"/>
      <c r="AAL164" s="35"/>
      <c r="AAM164" s="35"/>
      <c r="AAN164" s="35"/>
      <c r="AAO164" s="35"/>
      <c r="AAP164" s="35"/>
      <c r="AAQ164" s="35"/>
      <c r="AAR164" s="35"/>
      <c r="AAS164" s="35"/>
      <c r="AAT164" s="35"/>
      <c r="AAU164" s="35"/>
      <c r="AAV164" s="35"/>
      <c r="AAW164" s="35"/>
      <c r="AAX164" s="35"/>
      <c r="AAY164" s="35"/>
      <c r="AAZ164" s="35"/>
      <c r="ABA164" s="35"/>
      <c r="ABB164" s="35"/>
      <c r="ABC164" s="35"/>
      <c r="ABD164" s="35"/>
      <c r="ABE164" s="35"/>
      <c r="ABF164" s="35"/>
      <c r="ABG164" s="35"/>
      <c r="ABH164" s="35"/>
      <c r="ABI164" s="35"/>
      <c r="ABJ164" s="35"/>
      <c r="ABK164" s="35"/>
      <c r="ABL164" s="35"/>
      <c r="ABM164" s="35"/>
      <c r="ABN164" s="35"/>
      <c r="ABO164" s="35"/>
      <c r="ABP164" s="35"/>
      <c r="ABQ164" s="35"/>
      <c r="ABR164" s="35"/>
      <c r="ABS164" s="35"/>
      <c r="ABT164" s="35"/>
      <c r="ABU164" s="35"/>
      <c r="ABV164" s="35"/>
      <c r="ABW164" s="35"/>
      <c r="ABX164" s="35"/>
      <c r="ABY164" s="35"/>
      <c r="ABZ164" s="35"/>
      <c r="ACA164" s="35"/>
      <c r="ACB164" s="35"/>
      <c r="ACC164" s="35"/>
      <c r="ACD164" s="35"/>
      <c r="ACE164" s="35"/>
      <c r="ACF164" s="35"/>
      <c r="ACG164" s="35"/>
      <c r="ACH164" s="35"/>
      <c r="ACI164" s="35"/>
      <c r="ACJ164" s="35"/>
      <c r="ACK164" s="35"/>
      <c r="ACL164" s="35"/>
      <c r="ACM164" s="35"/>
      <c r="ACN164" s="35"/>
      <c r="ACO164" s="35"/>
      <c r="ACP164" s="35"/>
      <c r="ACQ164" s="35"/>
      <c r="ACR164" s="35"/>
      <c r="ACS164" s="35"/>
      <c r="ACT164" s="35"/>
      <c r="ACU164" s="35"/>
      <c r="ACV164" s="35"/>
      <c r="ACW164" s="35"/>
      <c r="ACX164" s="35"/>
      <c r="ACY164" s="35"/>
      <c r="ACZ164" s="35"/>
      <c r="ADA164" s="35"/>
      <c r="ADB164" s="35"/>
      <c r="ADC164" s="35"/>
      <c r="ADD164" s="35"/>
      <c r="ADE164" s="35"/>
      <c r="ADF164" s="35"/>
      <c r="ADG164" s="35"/>
      <c r="ADH164" s="35"/>
      <c r="ADI164" s="35"/>
      <c r="ADJ164" s="35"/>
      <c r="ADK164" s="35"/>
      <c r="ADL164" s="35"/>
      <c r="ADM164" s="35"/>
      <c r="ADN164" s="35"/>
      <c r="ADO164" s="35"/>
      <c r="ADP164" s="35"/>
      <c r="ADQ164" s="35"/>
      <c r="ADR164" s="35"/>
      <c r="ADS164" s="35"/>
      <c r="ADT164" s="35"/>
      <c r="ADU164" s="35"/>
      <c r="ADV164" s="35"/>
      <c r="ADW164" s="35"/>
      <c r="ADX164" s="35"/>
      <c r="ADY164" s="35"/>
      <c r="ADZ164" s="35"/>
      <c r="AEA164" s="35"/>
      <c r="AEB164" s="35"/>
      <c r="AEC164" s="35"/>
      <c r="AED164" s="35"/>
      <c r="AEE164" s="35"/>
      <c r="AEF164" s="35"/>
      <c r="AEG164" s="35"/>
      <c r="AEH164" s="35"/>
      <c r="AEI164" s="35"/>
      <c r="AEJ164" s="35"/>
      <c r="AEK164" s="35"/>
      <c r="AEL164" s="35"/>
      <c r="AEM164" s="35"/>
      <c r="AEN164" s="35"/>
      <c r="AEO164" s="35"/>
      <c r="AEP164" s="35"/>
      <c r="AEQ164" s="35"/>
      <c r="AER164" s="35"/>
      <c r="AES164" s="35"/>
      <c r="AET164" s="35"/>
      <c r="AEU164" s="35"/>
      <c r="AEV164" s="35"/>
      <c r="AEW164" s="35"/>
      <c r="AEX164" s="35"/>
      <c r="AEY164" s="35"/>
      <c r="AEZ164" s="35"/>
      <c r="AFA164" s="35"/>
      <c r="AFB164" s="35"/>
      <c r="AFC164" s="35"/>
      <c r="AFD164" s="35"/>
      <c r="AFE164" s="35"/>
      <c r="AFF164" s="35"/>
      <c r="AFG164" s="35"/>
      <c r="AFH164" s="35"/>
      <c r="AFI164" s="35"/>
      <c r="AFJ164" s="35"/>
      <c r="AFK164" s="35"/>
      <c r="AFL164" s="35"/>
      <c r="AFM164" s="35"/>
      <c r="AFN164" s="35"/>
      <c r="AFO164" s="35"/>
      <c r="AFP164" s="35"/>
      <c r="AFQ164" s="35"/>
      <c r="AFR164" s="35"/>
      <c r="AFS164" s="35"/>
      <c r="AFT164" s="35"/>
      <c r="AFU164" s="35"/>
      <c r="AFV164" s="35"/>
      <c r="AFW164" s="35"/>
      <c r="AFX164" s="35"/>
      <c r="AFY164" s="35"/>
      <c r="AFZ164" s="35"/>
      <c r="AGA164" s="35"/>
      <c r="AGB164" s="35"/>
      <c r="AGC164" s="35"/>
      <c r="AGD164" s="35"/>
      <c r="AGE164" s="35"/>
      <c r="AGF164" s="35"/>
      <c r="AGG164" s="35"/>
      <c r="AGH164" s="35"/>
      <c r="AGI164" s="35"/>
      <c r="AGJ164" s="35"/>
      <c r="AGK164" s="35"/>
      <c r="AGL164" s="35"/>
      <c r="AGM164" s="35"/>
      <c r="AGN164" s="35"/>
      <c r="AGO164" s="35"/>
      <c r="AGP164" s="35"/>
      <c r="AGQ164" s="35"/>
      <c r="AGR164" s="35"/>
      <c r="AGS164" s="35"/>
      <c r="AGT164" s="35"/>
      <c r="AGU164" s="35"/>
      <c r="AGV164" s="35"/>
      <c r="AGW164" s="35"/>
      <c r="AGX164" s="35"/>
      <c r="AGY164" s="35"/>
      <c r="AGZ164" s="35"/>
      <c r="AHA164" s="35"/>
      <c r="AHB164" s="35"/>
      <c r="AHC164" s="35"/>
      <c r="AHD164" s="35"/>
      <c r="AHE164" s="35"/>
      <c r="AHF164" s="35"/>
      <c r="AHG164" s="35"/>
      <c r="AHH164" s="35"/>
      <c r="AHI164" s="35"/>
      <c r="AHJ164" s="35"/>
      <c r="AHK164" s="35"/>
      <c r="AHL164" s="35"/>
      <c r="AHM164" s="35"/>
      <c r="AHN164" s="35"/>
      <c r="AHO164" s="35"/>
      <c r="AHP164" s="35"/>
      <c r="AHQ164" s="35"/>
      <c r="AHR164" s="35"/>
      <c r="AHS164" s="35"/>
      <c r="AHT164" s="35"/>
      <c r="AHU164" s="35"/>
      <c r="AHV164" s="35"/>
      <c r="AHW164" s="35"/>
      <c r="AHX164" s="35"/>
      <c r="AHY164" s="35"/>
      <c r="AHZ164" s="35"/>
      <c r="AIA164" s="35"/>
      <c r="AIB164" s="35"/>
      <c r="AIC164" s="35"/>
      <c r="AID164" s="35"/>
      <c r="AIE164" s="35"/>
      <c r="AIF164" s="35"/>
      <c r="AIG164" s="35"/>
      <c r="AIH164" s="35"/>
      <c r="AII164" s="35"/>
      <c r="AIJ164" s="35"/>
      <c r="AIK164" s="35"/>
      <c r="AIL164" s="35"/>
      <c r="AIM164" s="35"/>
      <c r="AIN164" s="35"/>
      <c r="AIO164" s="35"/>
      <c r="AIP164" s="35"/>
      <c r="AIQ164" s="35"/>
      <c r="AIR164" s="35"/>
      <c r="AIS164" s="35"/>
      <c r="AIT164" s="35"/>
      <c r="AIU164" s="35"/>
      <c r="AIV164" s="35"/>
      <c r="AIW164" s="35"/>
      <c r="AIX164" s="35"/>
      <c r="AIY164" s="35"/>
      <c r="AIZ164" s="35"/>
      <c r="AJA164" s="35"/>
      <c r="AJB164" s="35"/>
      <c r="AJC164" s="35"/>
      <c r="AJD164" s="35"/>
      <c r="AJE164" s="35"/>
      <c r="AJF164" s="35"/>
      <c r="AJG164" s="35"/>
      <c r="AJH164" s="35"/>
      <c r="AJI164" s="35"/>
      <c r="AJJ164" s="35"/>
      <c r="AJK164" s="35"/>
      <c r="AJL164" s="35"/>
      <c r="AJM164" s="35"/>
      <c r="AJN164" s="35"/>
      <c r="AJO164" s="35"/>
      <c r="AJP164" s="35"/>
      <c r="AJQ164" s="35"/>
      <c r="AJR164" s="35"/>
      <c r="AJS164" s="35"/>
      <c r="AJT164" s="35"/>
      <c r="AJU164" s="35"/>
      <c r="AJV164" s="35"/>
      <c r="AJW164" s="35"/>
      <c r="AJX164" s="35"/>
      <c r="AJY164" s="35"/>
      <c r="AJZ164" s="35"/>
      <c r="AKA164" s="35"/>
      <c r="AKB164" s="35"/>
      <c r="AKC164" s="35"/>
      <c r="AKD164" s="35"/>
      <c r="AKE164" s="35"/>
      <c r="AKF164" s="35"/>
      <c r="AKG164" s="35"/>
      <c r="AKH164" s="35"/>
      <c r="AKI164" s="35"/>
      <c r="AKJ164" s="35"/>
      <c r="AKK164" s="35"/>
      <c r="AKL164" s="35"/>
      <c r="AKM164" s="35"/>
      <c r="AKN164" s="35"/>
      <c r="AKO164" s="35"/>
      <c r="AKP164" s="35"/>
      <c r="AKQ164" s="35"/>
      <c r="AKR164" s="35"/>
      <c r="AKS164" s="35"/>
      <c r="AKT164" s="35"/>
      <c r="AKU164" s="35"/>
      <c r="AKV164" s="35"/>
      <c r="AKW164" s="35"/>
      <c r="AKX164" s="35"/>
      <c r="AKY164" s="35"/>
      <c r="AKZ164" s="35"/>
      <c r="ALA164" s="35"/>
      <c r="ALB164" s="35"/>
      <c r="ALC164" s="35"/>
      <c r="ALD164" s="35"/>
      <c r="ALE164" s="35"/>
      <c r="ALF164" s="35"/>
      <c r="ALG164" s="35"/>
      <c r="ALH164" s="35"/>
      <c r="ALI164" s="35"/>
      <c r="ALJ164" s="35"/>
      <c r="ALK164" s="35"/>
      <c r="ALL164" s="35"/>
      <c r="ALM164" s="35"/>
      <c r="ALN164" s="35"/>
      <c r="ALO164" s="35"/>
      <c r="ALP164" s="35"/>
      <c r="ALQ164" s="35"/>
      <c r="ALR164" s="35"/>
      <c r="ALS164" s="35"/>
      <c r="ALT164" s="35"/>
      <c r="ALU164" s="35"/>
      <c r="ALV164" s="35"/>
      <c r="ALW164" s="35"/>
      <c r="ALX164" s="35"/>
      <c r="ALY164" s="35"/>
      <c r="ALZ164" s="35"/>
      <c r="AMA164" s="35"/>
      <c r="AMB164" s="35"/>
      <c r="AMC164" s="35"/>
      <c r="AMD164" s="35"/>
      <c r="AME164" s="35"/>
      <c r="AMF164" s="35"/>
      <c r="AMG164" s="35"/>
      <c r="AMH164" s="35"/>
      <c r="AMI164" s="35"/>
      <c r="AMJ164" s="35"/>
      <c r="AMK164" s="35"/>
    </row>
    <row r="165" s="1" customFormat="1" ht="20.1" customHeight="1" spans="1:1025">
      <c r="A165" s="11"/>
      <c r="B165" s="11">
        <v>162</v>
      </c>
      <c r="C165" s="12"/>
      <c r="D165" s="13"/>
      <c r="E165" s="14"/>
      <c r="F165" s="14"/>
      <c r="G165" s="13"/>
      <c r="H165" s="15"/>
      <c r="I165" s="20"/>
      <c r="J165" s="7"/>
      <c r="K165" s="24">
        <v>8.659</v>
      </c>
      <c r="L165" s="22">
        <f>K165/0.003375</f>
        <v>2565.62962962963</v>
      </c>
      <c r="M165" s="25">
        <v>1080.2</v>
      </c>
      <c r="N165" s="15">
        <f>M165/22.5</f>
        <v>48.0088888888889</v>
      </c>
      <c r="O165" s="15"/>
      <c r="P165" s="15"/>
      <c r="Q165" s="30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3"/>
      <c r="AG165" s="34"/>
      <c r="AH165" s="34"/>
      <c r="AI165" s="34"/>
      <c r="AJ165" s="34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  <c r="BA165" s="35"/>
      <c r="BB165" s="35"/>
      <c r="BC165" s="35"/>
      <c r="BD165" s="35"/>
      <c r="BE165" s="35"/>
      <c r="BF165" s="35"/>
      <c r="BG165" s="35"/>
      <c r="BH165" s="35"/>
      <c r="BI165" s="35"/>
      <c r="BJ165" s="35"/>
      <c r="BK165" s="35"/>
      <c r="BL165" s="35"/>
      <c r="BM165" s="35"/>
      <c r="BN165" s="35"/>
      <c r="BO165" s="35"/>
      <c r="BP165" s="35"/>
      <c r="BQ165" s="35"/>
      <c r="BR165" s="35"/>
      <c r="BS165" s="35"/>
      <c r="BT165" s="35"/>
      <c r="BU165" s="35"/>
      <c r="BV165" s="35"/>
      <c r="BW165" s="35"/>
      <c r="BX165" s="35"/>
      <c r="BY165" s="35"/>
      <c r="BZ165" s="35"/>
      <c r="CA165" s="35"/>
      <c r="CB165" s="35"/>
      <c r="CC165" s="35"/>
      <c r="CD165" s="35"/>
      <c r="CE165" s="35"/>
      <c r="CF165" s="35"/>
      <c r="CG165" s="35"/>
      <c r="CH165" s="35"/>
      <c r="CI165" s="35"/>
      <c r="CJ165" s="35"/>
      <c r="CK165" s="35"/>
      <c r="CL165" s="35"/>
      <c r="CM165" s="35"/>
      <c r="CN165" s="35"/>
      <c r="CO165" s="35"/>
      <c r="CP165" s="35"/>
      <c r="CQ165" s="35"/>
      <c r="CR165" s="35"/>
      <c r="CS165" s="35"/>
      <c r="CT165" s="35"/>
      <c r="CU165" s="35"/>
      <c r="CV165" s="35"/>
      <c r="CW165" s="35"/>
      <c r="CX165" s="35"/>
      <c r="CY165" s="35"/>
      <c r="CZ165" s="35"/>
      <c r="DA165" s="35"/>
      <c r="DB165" s="35"/>
      <c r="DC165" s="35"/>
      <c r="DD165" s="35"/>
      <c r="DE165" s="35"/>
      <c r="DF165" s="35"/>
      <c r="DG165" s="35"/>
      <c r="DH165" s="35"/>
      <c r="DI165" s="35"/>
      <c r="DJ165" s="35"/>
      <c r="DK165" s="35"/>
      <c r="DL165" s="35"/>
      <c r="DM165" s="35"/>
      <c r="DN165" s="35"/>
      <c r="DO165" s="35"/>
      <c r="DP165" s="35"/>
      <c r="DQ165" s="35"/>
      <c r="DR165" s="35"/>
      <c r="DS165" s="35"/>
      <c r="DT165" s="35"/>
      <c r="DU165" s="35"/>
      <c r="DV165" s="35"/>
      <c r="DW165" s="35"/>
      <c r="DX165" s="35"/>
      <c r="DY165" s="35"/>
      <c r="DZ165" s="35"/>
      <c r="EA165" s="35"/>
      <c r="EB165" s="35"/>
      <c r="EC165" s="35"/>
      <c r="ED165" s="35"/>
      <c r="EE165" s="35"/>
      <c r="EF165" s="35"/>
      <c r="EG165" s="35"/>
      <c r="EH165" s="35"/>
      <c r="EI165" s="35"/>
      <c r="EJ165" s="35"/>
      <c r="EK165" s="35"/>
      <c r="EL165" s="35"/>
      <c r="EM165" s="35"/>
      <c r="EN165" s="35"/>
      <c r="EO165" s="35"/>
      <c r="EP165" s="35"/>
      <c r="EQ165" s="35"/>
      <c r="ER165" s="35"/>
      <c r="ES165" s="35"/>
      <c r="ET165" s="35"/>
      <c r="EU165" s="35"/>
      <c r="EV165" s="35"/>
      <c r="EW165" s="35"/>
      <c r="EX165" s="35"/>
      <c r="EY165" s="35"/>
      <c r="EZ165" s="35"/>
      <c r="FA165" s="35"/>
      <c r="FB165" s="35"/>
      <c r="FC165" s="35"/>
      <c r="FD165" s="35"/>
      <c r="FE165" s="35"/>
      <c r="FF165" s="35"/>
      <c r="FG165" s="35"/>
      <c r="FH165" s="35"/>
      <c r="FI165" s="35"/>
      <c r="FJ165" s="35"/>
      <c r="FK165" s="35"/>
      <c r="FL165" s="35"/>
      <c r="FM165" s="35"/>
      <c r="FN165" s="35"/>
      <c r="FO165" s="35"/>
      <c r="FP165" s="35"/>
      <c r="FQ165" s="35"/>
      <c r="FR165" s="35"/>
      <c r="FS165" s="35"/>
      <c r="FT165" s="35"/>
      <c r="FU165" s="35"/>
      <c r="FV165" s="35"/>
      <c r="FW165" s="35"/>
      <c r="FX165" s="35"/>
      <c r="FY165" s="35"/>
      <c r="FZ165" s="35"/>
      <c r="GA165" s="35"/>
      <c r="GB165" s="35"/>
      <c r="GC165" s="35"/>
      <c r="GD165" s="35"/>
      <c r="GE165" s="35"/>
      <c r="GF165" s="35"/>
      <c r="GG165" s="35"/>
      <c r="GH165" s="35"/>
      <c r="GI165" s="35"/>
      <c r="GJ165" s="35"/>
      <c r="GK165" s="35"/>
      <c r="GL165" s="35"/>
      <c r="GM165" s="35"/>
      <c r="GN165" s="35"/>
      <c r="GO165" s="35"/>
      <c r="GP165" s="35"/>
      <c r="GQ165" s="35"/>
      <c r="GR165" s="35"/>
      <c r="GS165" s="35"/>
      <c r="GT165" s="35"/>
      <c r="GU165" s="35"/>
      <c r="GV165" s="35"/>
      <c r="GW165" s="35"/>
      <c r="GX165" s="35"/>
      <c r="GY165" s="35"/>
      <c r="GZ165" s="35"/>
      <c r="HA165" s="35"/>
      <c r="HB165" s="35"/>
      <c r="HC165" s="35"/>
      <c r="HD165" s="35"/>
      <c r="HE165" s="35"/>
      <c r="HF165" s="35"/>
      <c r="HG165" s="35"/>
      <c r="HH165" s="35"/>
      <c r="HI165" s="35"/>
      <c r="HJ165" s="35"/>
      <c r="HK165" s="35"/>
      <c r="HL165" s="35"/>
      <c r="HM165" s="35"/>
      <c r="HN165" s="35"/>
      <c r="HO165" s="35"/>
      <c r="HP165" s="35"/>
      <c r="HQ165" s="35"/>
      <c r="HR165" s="35"/>
      <c r="HS165" s="35"/>
      <c r="HT165" s="35"/>
      <c r="HU165" s="35"/>
      <c r="HV165" s="35"/>
      <c r="HW165" s="35"/>
      <c r="HX165" s="35"/>
      <c r="HY165" s="35"/>
      <c r="HZ165" s="35"/>
      <c r="IA165" s="35"/>
      <c r="IB165" s="35"/>
      <c r="IC165" s="35"/>
      <c r="ID165" s="35"/>
      <c r="IE165" s="35"/>
      <c r="IF165" s="35"/>
      <c r="IG165" s="35"/>
      <c r="IH165" s="35"/>
      <c r="II165" s="35"/>
      <c r="IJ165" s="35"/>
      <c r="IK165" s="35"/>
      <c r="IL165" s="35"/>
      <c r="IM165" s="35"/>
      <c r="IN165" s="35"/>
      <c r="IO165" s="35"/>
      <c r="IP165" s="35"/>
      <c r="IQ165" s="35"/>
      <c r="IR165" s="35"/>
      <c r="IS165" s="35"/>
      <c r="IT165" s="35"/>
      <c r="IU165" s="35"/>
      <c r="IV165" s="35"/>
      <c r="IW165" s="35"/>
      <c r="IX165" s="35"/>
      <c r="IY165" s="35"/>
      <c r="IZ165" s="35"/>
      <c r="JA165" s="35"/>
      <c r="JB165" s="35"/>
      <c r="JC165" s="35"/>
      <c r="JD165" s="35"/>
      <c r="JE165" s="35"/>
      <c r="JF165" s="35"/>
      <c r="JG165" s="35"/>
      <c r="JH165" s="35"/>
      <c r="JI165" s="35"/>
      <c r="JJ165" s="35"/>
      <c r="JK165" s="35"/>
      <c r="JL165" s="35"/>
      <c r="JM165" s="35"/>
      <c r="JN165" s="35"/>
      <c r="JO165" s="35"/>
      <c r="JP165" s="35"/>
      <c r="JQ165" s="35"/>
      <c r="JR165" s="35"/>
      <c r="JS165" s="35"/>
      <c r="JT165" s="35"/>
      <c r="JU165" s="35"/>
      <c r="JV165" s="35"/>
      <c r="JW165" s="35"/>
      <c r="JX165" s="35"/>
      <c r="JY165" s="35"/>
      <c r="JZ165" s="35"/>
      <c r="KA165" s="35"/>
      <c r="KB165" s="35"/>
      <c r="KC165" s="35"/>
      <c r="KD165" s="35"/>
      <c r="KE165" s="35"/>
      <c r="KF165" s="35"/>
      <c r="KG165" s="35"/>
      <c r="KH165" s="35"/>
      <c r="KI165" s="35"/>
      <c r="KJ165" s="35"/>
      <c r="KK165" s="35"/>
      <c r="KL165" s="35"/>
      <c r="KM165" s="35"/>
      <c r="KN165" s="35"/>
      <c r="KO165" s="35"/>
      <c r="KP165" s="35"/>
      <c r="KQ165" s="35"/>
      <c r="KR165" s="35"/>
      <c r="KS165" s="35"/>
      <c r="KT165" s="35"/>
      <c r="KU165" s="35"/>
      <c r="KV165" s="35"/>
      <c r="KW165" s="35"/>
      <c r="KX165" s="35"/>
      <c r="KY165" s="35"/>
      <c r="KZ165" s="35"/>
      <c r="LA165" s="35"/>
      <c r="LB165" s="35"/>
      <c r="LC165" s="35"/>
      <c r="LD165" s="35"/>
      <c r="LE165" s="35"/>
      <c r="LF165" s="35"/>
      <c r="LG165" s="35"/>
      <c r="LH165" s="35"/>
      <c r="LI165" s="35"/>
      <c r="LJ165" s="35"/>
      <c r="LK165" s="35"/>
      <c r="LL165" s="35"/>
      <c r="LM165" s="35"/>
      <c r="LN165" s="35"/>
      <c r="LO165" s="35"/>
      <c r="LP165" s="35"/>
      <c r="LQ165" s="35"/>
      <c r="LR165" s="35"/>
      <c r="LS165" s="35"/>
      <c r="LT165" s="35"/>
      <c r="LU165" s="35"/>
      <c r="LV165" s="35"/>
      <c r="LW165" s="35"/>
      <c r="LX165" s="35"/>
      <c r="LY165" s="35"/>
      <c r="LZ165" s="35"/>
      <c r="MA165" s="35"/>
      <c r="MB165" s="35"/>
      <c r="MC165" s="35"/>
      <c r="MD165" s="35"/>
      <c r="ME165" s="35"/>
      <c r="MF165" s="35"/>
      <c r="MG165" s="35"/>
      <c r="MH165" s="35"/>
      <c r="MI165" s="35"/>
      <c r="MJ165" s="35"/>
      <c r="MK165" s="35"/>
      <c r="ML165" s="35"/>
      <c r="MM165" s="35"/>
      <c r="MN165" s="35"/>
      <c r="MO165" s="35"/>
      <c r="MP165" s="35"/>
      <c r="MQ165" s="35"/>
      <c r="MR165" s="35"/>
      <c r="MS165" s="35"/>
      <c r="MT165" s="35"/>
      <c r="MU165" s="35"/>
      <c r="MV165" s="35"/>
      <c r="MW165" s="35"/>
      <c r="MX165" s="35"/>
      <c r="MY165" s="35"/>
      <c r="MZ165" s="35"/>
      <c r="NA165" s="35"/>
      <c r="NB165" s="35"/>
      <c r="NC165" s="35"/>
      <c r="ND165" s="35"/>
      <c r="NE165" s="35"/>
      <c r="NF165" s="35"/>
      <c r="NG165" s="35"/>
      <c r="NH165" s="35"/>
      <c r="NI165" s="35"/>
      <c r="NJ165" s="35"/>
      <c r="NK165" s="35"/>
      <c r="NL165" s="35"/>
      <c r="NM165" s="35"/>
      <c r="NN165" s="35"/>
      <c r="NO165" s="35"/>
      <c r="NP165" s="35"/>
      <c r="NQ165" s="35"/>
      <c r="NR165" s="35"/>
      <c r="NS165" s="35"/>
      <c r="NT165" s="35"/>
      <c r="NU165" s="35"/>
      <c r="NV165" s="35"/>
      <c r="NW165" s="35"/>
      <c r="NX165" s="35"/>
      <c r="NY165" s="35"/>
      <c r="NZ165" s="35"/>
      <c r="OA165" s="35"/>
      <c r="OB165" s="35"/>
      <c r="OC165" s="35"/>
      <c r="OD165" s="35"/>
      <c r="OE165" s="35"/>
      <c r="OF165" s="35"/>
      <c r="OG165" s="35"/>
      <c r="OH165" s="35"/>
      <c r="OI165" s="35"/>
      <c r="OJ165" s="35"/>
      <c r="OK165" s="35"/>
      <c r="OL165" s="35"/>
      <c r="OM165" s="35"/>
      <c r="ON165" s="35"/>
      <c r="OO165" s="35"/>
      <c r="OP165" s="35"/>
      <c r="OQ165" s="35"/>
      <c r="OR165" s="35"/>
      <c r="OS165" s="35"/>
      <c r="OT165" s="35"/>
      <c r="OU165" s="35"/>
      <c r="OV165" s="35"/>
      <c r="OW165" s="35"/>
      <c r="OX165" s="35"/>
      <c r="OY165" s="35"/>
      <c r="OZ165" s="35"/>
      <c r="PA165" s="35"/>
      <c r="PB165" s="35"/>
      <c r="PC165" s="35"/>
      <c r="PD165" s="35"/>
      <c r="PE165" s="35"/>
      <c r="PF165" s="35"/>
      <c r="PG165" s="35"/>
      <c r="PH165" s="35"/>
      <c r="PI165" s="35"/>
      <c r="PJ165" s="35"/>
      <c r="PK165" s="35"/>
      <c r="PL165" s="35"/>
      <c r="PM165" s="35"/>
      <c r="PN165" s="35"/>
      <c r="PO165" s="35"/>
      <c r="PP165" s="35"/>
      <c r="PQ165" s="35"/>
      <c r="PR165" s="35"/>
      <c r="PS165" s="35"/>
      <c r="PT165" s="35"/>
      <c r="PU165" s="35"/>
      <c r="PV165" s="35"/>
      <c r="PW165" s="35"/>
      <c r="PX165" s="35"/>
      <c r="PY165" s="35"/>
      <c r="PZ165" s="35"/>
      <c r="QA165" s="35"/>
      <c r="QB165" s="35"/>
      <c r="QC165" s="35"/>
      <c r="QD165" s="35"/>
      <c r="QE165" s="35"/>
      <c r="QF165" s="35"/>
      <c r="QG165" s="35"/>
      <c r="QH165" s="35"/>
      <c r="QI165" s="35"/>
      <c r="QJ165" s="35"/>
      <c r="QK165" s="35"/>
      <c r="QL165" s="35"/>
      <c r="QM165" s="35"/>
      <c r="QN165" s="35"/>
      <c r="QO165" s="35"/>
      <c r="QP165" s="35"/>
      <c r="QQ165" s="35"/>
      <c r="QR165" s="35"/>
      <c r="QS165" s="35"/>
      <c r="QT165" s="35"/>
      <c r="QU165" s="35"/>
      <c r="QV165" s="35"/>
      <c r="QW165" s="35"/>
      <c r="QX165" s="35"/>
      <c r="QY165" s="35"/>
      <c r="QZ165" s="35"/>
      <c r="RA165" s="35"/>
      <c r="RB165" s="35"/>
      <c r="RC165" s="35"/>
      <c r="RD165" s="35"/>
      <c r="RE165" s="35"/>
      <c r="RF165" s="35"/>
      <c r="RG165" s="35"/>
      <c r="RH165" s="35"/>
      <c r="RI165" s="35"/>
      <c r="RJ165" s="35"/>
      <c r="RK165" s="35"/>
      <c r="RL165" s="35"/>
      <c r="RM165" s="35"/>
      <c r="RN165" s="35"/>
      <c r="RO165" s="35"/>
      <c r="RP165" s="35"/>
      <c r="RQ165" s="35"/>
      <c r="RR165" s="35"/>
      <c r="RS165" s="35"/>
      <c r="RT165" s="35"/>
      <c r="RU165" s="35"/>
      <c r="RV165" s="35"/>
      <c r="RW165" s="35"/>
      <c r="RX165" s="35"/>
      <c r="RY165" s="35"/>
      <c r="RZ165" s="35"/>
      <c r="SA165" s="35"/>
      <c r="SB165" s="35"/>
      <c r="SC165" s="35"/>
      <c r="SD165" s="35"/>
      <c r="SE165" s="35"/>
      <c r="SF165" s="35"/>
      <c r="SG165" s="35"/>
      <c r="SH165" s="35"/>
      <c r="SI165" s="35"/>
      <c r="SJ165" s="35"/>
      <c r="SK165" s="35"/>
      <c r="SL165" s="35"/>
      <c r="SM165" s="35"/>
      <c r="SN165" s="35"/>
      <c r="SO165" s="35"/>
      <c r="SP165" s="35"/>
      <c r="SQ165" s="35"/>
      <c r="SR165" s="35"/>
      <c r="SS165" s="35"/>
      <c r="ST165" s="35"/>
      <c r="SU165" s="35"/>
      <c r="SV165" s="35"/>
      <c r="SW165" s="35"/>
      <c r="SX165" s="35"/>
      <c r="SY165" s="35"/>
      <c r="SZ165" s="35"/>
      <c r="TA165" s="35"/>
      <c r="TB165" s="35"/>
      <c r="TC165" s="35"/>
      <c r="TD165" s="35"/>
      <c r="TE165" s="35"/>
      <c r="TF165" s="35"/>
      <c r="TG165" s="35"/>
      <c r="TH165" s="35"/>
      <c r="TI165" s="35"/>
      <c r="TJ165" s="35"/>
      <c r="TK165" s="35"/>
      <c r="TL165" s="35"/>
      <c r="TM165" s="35"/>
      <c r="TN165" s="35"/>
      <c r="TO165" s="35"/>
      <c r="TP165" s="35"/>
      <c r="TQ165" s="35"/>
      <c r="TR165" s="35"/>
      <c r="TS165" s="35"/>
      <c r="TT165" s="35"/>
      <c r="TU165" s="35"/>
      <c r="TV165" s="35"/>
      <c r="TW165" s="35"/>
      <c r="TX165" s="35"/>
      <c r="TY165" s="35"/>
      <c r="TZ165" s="35"/>
      <c r="UA165" s="35"/>
      <c r="UB165" s="35"/>
      <c r="UC165" s="35"/>
      <c r="UD165" s="35"/>
      <c r="UE165" s="35"/>
      <c r="UF165" s="35"/>
      <c r="UG165" s="35"/>
      <c r="UH165" s="35"/>
      <c r="UI165" s="35"/>
      <c r="UJ165" s="35"/>
      <c r="UK165" s="35"/>
      <c r="UL165" s="35"/>
      <c r="UM165" s="35"/>
      <c r="UN165" s="35"/>
      <c r="UO165" s="35"/>
      <c r="UP165" s="35"/>
      <c r="UQ165" s="35"/>
      <c r="UR165" s="35"/>
      <c r="US165" s="35"/>
      <c r="UT165" s="35"/>
      <c r="UU165" s="35"/>
      <c r="UV165" s="35"/>
      <c r="UW165" s="35"/>
      <c r="UX165" s="35"/>
      <c r="UY165" s="35"/>
      <c r="UZ165" s="35"/>
      <c r="VA165" s="35"/>
      <c r="VB165" s="35"/>
      <c r="VC165" s="35"/>
      <c r="VD165" s="35"/>
      <c r="VE165" s="35"/>
      <c r="VF165" s="35"/>
      <c r="VG165" s="35"/>
      <c r="VH165" s="35"/>
      <c r="VI165" s="35"/>
      <c r="VJ165" s="35"/>
      <c r="VK165" s="35"/>
      <c r="VL165" s="35"/>
      <c r="VM165" s="35"/>
      <c r="VN165" s="35"/>
      <c r="VO165" s="35"/>
      <c r="VP165" s="35"/>
      <c r="VQ165" s="35"/>
      <c r="VR165" s="35"/>
      <c r="VS165" s="35"/>
      <c r="VT165" s="35"/>
      <c r="VU165" s="35"/>
      <c r="VV165" s="35"/>
      <c r="VW165" s="35"/>
      <c r="VX165" s="35"/>
      <c r="VY165" s="35"/>
      <c r="VZ165" s="35"/>
      <c r="WA165" s="35"/>
      <c r="WB165" s="35"/>
      <c r="WC165" s="35"/>
      <c r="WD165" s="35"/>
      <c r="WE165" s="35"/>
      <c r="WF165" s="35"/>
      <c r="WG165" s="35"/>
      <c r="WH165" s="35"/>
      <c r="WI165" s="35"/>
      <c r="WJ165" s="35"/>
      <c r="WK165" s="35"/>
      <c r="WL165" s="35"/>
      <c r="WM165" s="35"/>
      <c r="WN165" s="35"/>
      <c r="WO165" s="35"/>
      <c r="WP165" s="35"/>
      <c r="WQ165" s="35"/>
      <c r="WR165" s="35"/>
      <c r="WS165" s="35"/>
      <c r="WT165" s="35"/>
      <c r="WU165" s="35"/>
      <c r="WV165" s="35"/>
      <c r="WW165" s="35"/>
      <c r="WX165" s="35"/>
      <c r="WY165" s="35"/>
      <c r="WZ165" s="35"/>
      <c r="XA165" s="35"/>
      <c r="XB165" s="35"/>
      <c r="XC165" s="35"/>
      <c r="XD165" s="35"/>
      <c r="XE165" s="35"/>
      <c r="XF165" s="35"/>
      <c r="XG165" s="35"/>
      <c r="XH165" s="35"/>
      <c r="XI165" s="35"/>
      <c r="XJ165" s="35"/>
      <c r="XK165" s="35"/>
      <c r="XL165" s="35"/>
      <c r="XM165" s="35"/>
      <c r="XN165" s="35"/>
      <c r="XO165" s="35"/>
      <c r="XP165" s="35"/>
      <c r="XQ165" s="35"/>
      <c r="XR165" s="35"/>
      <c r="XS165" s="35"/>
      <c r="XT165" s="35"/>
      <c r="XU165" s="35"/>
      <c r="XV165" s="35"/>
      <c r="XW165" s="35"/>
      <c r="XX165" s="35"/>
      <c r="XY165" s="35"/>
      <c r="XZ165" s="35"/>
      <c r="YA165" s="35"/>
      <c r="YB165" s="35"/>
      <c r="YC165" s="35"/>
      <c r="YD165" s="35"/>
      <c r="YE165" s="35"/>
      <c r="YF165" s="35"/>
      <c r="YG165" s="35"/>
      <c r="YH165" s="35"/>
      <c r="YI165" s="35"/>
      <c r="YJ165" s="35"/>
      <c r="YK165" s="35"/>
      <c r="YL165" s="35"/>
      <c r="YM165" s="35"/>
      <c r="YN165" s="35"/>
      <c r="YO165" s="35"/>
      <c r="YP165" s="35"/>
      <c r="YQ165" s="35"/>
      <c r="YR165" s="35"/>
      <c r="YS165" s="35"/>
      <c r="YT165" s="35"/>
      <c r="YU165" s="35"/>
      <c r="YV165" s="35"/>
      <c r="YW165" s="35"/>
      <c r="YX165" s="35"/>
      <c r="YY165" s="35"/>
      <c r="YZ165" s="35"/>
      <c r="ZA165" s="35"/>
      <c r="ZB165" s="35"/>
      <c r="ZC165" s="35"/>
      <c r="ZD165" s="35"/>
      <c r="ZE165" s="35"/>
      <c r="ZF165" s="35"/>
      <c r="ZG165" s="35"/>
      <c r="ZH165" s="35"/>
      <c r="ZI165" s="35"/>
      <c r="ZJ165" s="35"/>
      <c r="ZK165" s="35"/>
      <c r="ZL165" s="35"/>
      <c r="ZM165" s="35"/>
      <c r="ZN165" s="35"/>
      <c r="ZO165" s="35"/>
      <c r="ZP165" s="35"/>
      <c r="ZQ165" s="35"/>
      <c r="ZR165" s="35"/>
      <c r="ZS165" s="35"/>
      <c r="ZT165" s="35"/>
      <c r="ZU165" s="35"/>
      <c r="ZV165" s="35"/>
      <c r="ZW165" s="35"/>
      <c r="ZX165" s="35"/>
      <c r="ZY165" s="35"/>
      <c r="ZZ165" s="35"/>
      <c r="AAA165" s="35"/>
      <c r="AAB165" s="35"/>
      <c r="AAC165" s="35"/>
      <c r="AAD165" s="35"/>
      <c r="AAE165" s="35"/>
      <c r="AAF165" s="35"/>
      <c r="AAG165" s="35"/>
      <c r="AAH165" s="35"/>
      <c r="AAI165" s="35"/>
      <c r="AAJ165" s="35"/>
      <c r="AAK165" s="35"/>
      <c r="AAL165" s="35"/>
      <c r="AAM165" s="35"/>
      <c r="AAN165" s="35"/>
      <c r="AAO165" s="35"/>
      <c r="AAP165" s="35"/>
      <c r="AAQ165" s="35"/>
      <c r="AAR165" s="35"/>
      <c r="AAS165" s="35"/>
      <c r="AAT165" s="35"/>
      <c r="AAU165" s="35"/>
      <c r="AAV165" s="35"/>
      <c r="AAW165" s="35"/>
      <c r="AAX165" s="35"/>
      <c r="AAY165" s="35"/>
      <c r="AAZ165" s="35"/>
      <c r="ABA165" s="35"/>
      <c r="ABB165" s="35"/>
      <c r="ABC165" s="35"/>
      <c r="ABD165" s="35"/>
      <c r="ABE165" s="35"/>
      <c r="ABF165" s="35"/>
      <c r="ABG165" s="35"/>
      <c r="ABH165" s="35"/>
      <c r="ABI165" s="35"/>
      <c r="ABJ165" s="35"/>
      <c r="ABK165" s="35"/>
      <c r="ABL165" s="35"/>
      <c r="ABM165" s="35"/>
      <c r="ABN165" s="35"/>
      <c r="ABO165" s="35"/>
      <c r="ABP165" s="35"/>
      <c r="ABQ165" s="35"/>
      <c r="ABR165" s="35"/>
      <c r="ABS165" s="35"/>
      <c r="ABT165" s="35"/>
      <c r="ABU165" s="35"/>
      <c r="ABV165" s="35"/>
      <c r="ABW165" s="35"/>
      <c r="ABX165" s="35"/>
      <c r="ABY165" s="35"/>
      <c r="ABZ165" s="35"/>
      <c r="ACA165" s="35"/>
      <c r="ACB165" s="35"/>
      <c r="ACC165" s="35"/>
      <c r="ACD165" s="35"/>
      <c r="ACE165" s="35"/>
      <c r="ACF165" s="35"/>
      <c r="ACG165" s="35"/>
      <c r="ACH165" s="35"/>
      <c r="ACI165" s="35"/>
      <c r="ACJ165" s="35"/>
      <c r="ACK165" s="35"/>
      <c r="ACL165" s="35"/>
      <c r="ACM165" s="35"/>
      <c r="ACN165" s="35"/>
      <c r="ACO165" s="35"/>
      <c r="ACP165" s="35"/>
      <c r="ACQ165" s="35"/>
      <c r="ACR165" s="35"/>
      <c r="ACS165" s="35"/>
      <c r="ACT165" s="35"/>
      <c r="ACU165" s="35"/>
      <c r="ACV165" s="35"/>
      <c r="ACW165" s="35"/>
      <c r="ACX165" s="35"/>
      <c r="ACY165" s="35"/>
      <c r="ACZ165" s="35"/>
      <c r="ADA165" s="35"/>
      <c r="ADB165" s="35"/>
      <c r="ADC165" s="35"/>
      <c r="ADD165" s="35"/>
      <c r="ADE165" s="35"/>
      <c r="ADF165" s="35"/>
      <c r="ADG165" s="35"/>
      <c r="ADH165" s="35"/>
      <c r="ADI165" s="35"/>
      <c r="ADJ165" s="35"/>
      <c r="ADK165" s="35"/>
      <c r="ADL165" s="35"/>
      <c r="ADM165" s="35"/>
      <c r="ADN165" s="35"/>
      <c r="ADO165" s="35"/>
      <c r="ADP165" s="35"/>
      <c r="ADQ165" s="35"/>
      <c r="ADR165" s="35"/>
      <c r="ADS165" s="35"/>
      <c r="ADT165" s="35"/>
      <c r="ADU165" s="35"/>
      <c r="ADV165" s="35"/>
      <c r="ADW165" s="35"/>
      <c r="ADX165" s="35"/>
      <c r="ADY165" s="35"/>
      <c r="ADZ165" s="35"/>
      <c r="AEA165" s="35"/>
      <c r="AEB165" s="35"/>
      <c r="AEC165" s="35"/>
      <c r="AED165" s="35"/>
      <c r="AEE165" s="35"/>
      <c r="AEF165" s="35"/>
      <c r="AEG165" s="35"/>
      <c r="AEH165" s="35"/>
      <c r="AEI165" s="35"/>
      <c r="AEJ165" s="35"/>
      <c r="AEK165" s="35"/>
      <c r="AEL165" s="35"/>
      <c r="AEM165" s="35"/>
      <c r="AEN165" s="35"/>
      <c r="AEO165" s="35"/>
      <c r="AEP165" s="35"/>
      <c r="AEQ165" s="35"/>
      <c r="AER165" s="35"/>
      <c r="AES165" s="35"/>
      <c r="AET165" s="35"/>
      <c r="AEU165" s="35"/>
      <c r="AEV165" s="35"/>
      <c r="AEW165" s="35"/>
      <c r="AEX165" s="35"/>
      <c r="AEY165" s="35"/>
      <c r="AEZ165" s="35"/>
      <c r="AFA165" s="35"/>
      <c r="AFB165" s="35"/>
      <c r="AFC165" s="35"/>
      <c r="AFD165" s="35"/>
      <c r="AFE165" s="35"/>
      <c r="AFF165" s="35"/>
      <c r="AFG165" s="35"/>
      <c r="AFH165" s="35"/>
      <c r="AFI165" s="35"/>
      <c r="AFJ165" s="35"/>
      <c r="AFK165" s="35"/>
      <c r="AFL165" s="35"/>
      <c r="AFM165" s="35"/>
      <c r="AFN165" s="35"/>
      <c r="AFO165" s="35"/>
      <c r="AFP165" s="35"/>
      <c r="AFQ165" s="35"/>
      <c r="AFR165" s="35"/>
      <c r="AFS165" s="35"/>
      <c r="AFT165" s="35"/>
      <c r="AFU165" s="35"/>
      <c r="AFV165" s="35"/>
      <c r="AFW165" s="35"/>
      <c r="AFX165" s="35"/>
      <c r="AFY165" s="35"/>
      <c r="AFZ165" s="35"/>
      <c r="AGA165" s="35"/>
      <c r="AGB165" s="35"/>
      <c r="AGC165" s="35"/>
      <c r="AGD165" s="35"/>
      <c r="AGE165" s="35"/>
      <c r="AGF165" s="35"/>
      <c r="AGG165" s="35"/>
      <c r="AGH165" s="35"/>
      <c r="AGI165" s="35"/>
      <c r="AGJ165" s="35"/>
      <c r="AGK165" s="35"/>
      <c r="AGL165" s="35"/>
      <c r="AGM165" s="35"/>
      <c r="AGN165" s="35"/>
      <c r="AGO165" s="35"/>
      <c r="AGP165" s="35"/>
      <c r="AGQ165" s="35"/>
      <c r="AGR165" s="35"/>
      <c r="AGS165" s="35"/>
      <c r="AGT165" s="35"/>
      <c r="AGU165" s="35"/>
      <c r="AGV165" s="35"/>
      <c r="AGW165" s="35"/>
      <c r="AGX165" s="35"/>
      <c r="AGY165" s="35"/>
      <c r="AGZ165" s="35"/>
      <c r="AHA165" s="35"/>
      <c r="AHB165" s="35"/>
      <c r="AHC165" s="35"/>
      <c r="AHD165" s="35"/>
      <c r="AHE165" s="35"/>
      <c r="AHF165" s="35"/>
      <c r="AHG165" s="35"/>
      <c r="AHH165" s="35"/>
      <c r="AHI165" s="35"/>
      <c r="AHJ165" s="35"/>
      <c r="AHK165" s="35"/>
      <c r="AHL165" s="35"/>
      <c r="AHM165" s="35"/>
      <c r="AHN165" s="35"/>
      <c r="AHO165" s="35"/>
      <c r="AHP165" s="35"/>
      <c r="AHQ165" s="35"/>
      <c r="AHR165" s="35"/>
      <c r="AHS165" s="35"/>
      <c r="AHT165" s="35"/>
      <c r="AHU165" s="35"/>
      <c r="AHV165" s="35"/>
      <c r="AHW165" s="35"/>
      <c r="AHX165" s="35"/>
      <c r="AHY165" s="35"/>
      <c r="AHZ165" s="35"/>
      <c r="AIA165" s="35"/>
      <c r="AIB165" s="35"/>
      <c r="AIC165" s="35"/>
      <c r="AID165" s="35"/>
      <c r="AIE165" s="35"/>
      <c r="AIF165" s="35"/>
      <c r="AIG165" s="35"/>
      <c r="AIH165" s="35"/>
      <c r="AII165" s="35"/>
      <c r="AIJ165" s="35"/>
      <c r="AIK165" s="35"/>
      <c r="AIL165" s="35"/>
      <c r="AIM165" s="35"/>
      <c r="AIN165" s="35"/>
      <c r="AIO165" s="35"/>
      <c r="AIP165" s="35"/>
      <c r="AIQ165" s="35"/>
      <c r="AIR165" s="35"/>
      <c r="AIS165" s="35"/>
      <c r="AIT165" s="35"/>
      <c r="AIU165" s="35"/>
      <c r="AIV165" s="35"/>
      <c r="AIW165" s="35"/>
      <c r="AIX165" s="35"/>
      <c r="AIY165" s="35"/>
      <c r="AIZ165" s="35"/>
      <c r="AJA165" s="35"/>
      <c r="AJB165" s="35"/>
      <c r="AJC165" s="35"/>
      <c r="AJD165" s="35"/>
      <c r="AJE165" s="35"/>
      <c r="AJF165" s="35"/>
      <c r="AJG165" s="35"/>
      <c r="AJH165" s="35"/>
      <c r="AJI165" s="35"/>
      <c r="AJJ165" s="35"/>
      <c r="AJK165" s="35"/>
      <c r="AJL165" s="35"/>
      <c r="AJM165" s="35"/>
      <c r="AJN165" s="35"/>
      <c r="AJO165" s="35"/>
      <c r="AJP165" s="35"/>
      <c r="AJQ165" s="35"/>
      <c r="AJR165" s="35"/>
      <c r="AJS165" s="35"/>
      <c r="AJT165" s="35"/>
      <c r="AJU165" s="35"/>
      <c r="AJV165" s="35"/>
      <c r="AJW165" s="35"/>
      <c r="AJX165" s="35"/>
      <c r="AJY165" s="35"/>
      <c r="AJZ165" s="35"/>
      <c r="AKA165" s="35"/>
      <c r="AKB165" s="35"/>
      <c r="AKC165" s="35"/>
      <c r="AKD165" s="35"/>
      <c r="AKE165" s="35"/>
      <c r="AKF165" s="35"/>
      <c r="AKG165" s="35"/>
      <c r="AKH165" s="35"/>
      <c r="AKI165" s="35"/>
      <c r="AKJ165" s="35"/>
      <c r="AKK165" s="35"/>
      <c r="AKL165" s="35"/>
      <c r="AKM165" s="35"/>
      <c r="AKN165" s="35"/>
      <c r="AKO165" s="35"/>
      <c r="AKP165" s="35"/>
      <c r="AKQ165" s="35"/>
      <c r="AKR165" s="35"/>
      <c r="AKS165" s="35"/>
      <c r="AKT165" s="35"/>
      <c r="AKU165" s="35"/>
      <c r="AKV165" s="35"/>
      <c r="AKW165" s="35"/>
      <c r="AKX165" s="35"/>
      <c r="AKY165" s="35"/>
      <c r="AKZ165" s="35"/>
      <c r="ALA165" s="35"/>
      <c r="ALB165" s="35"/>
      <c r="ALC165" s="35"/>
      <c r="ALD165" s="35"/>
      <c r="ALE165" s="35"/>
      <c r="ALF165" s="35"/>
      <c r="ALG165" s="35"/>
      <c r="ALH165" s="35"/>
      <c r="ALI165" s="35"/>
      <c r="ALJ165" s="35"/>
      <c r="ALK165" s="35"/>
      <c r="ALL165" s="35"/>
      <c r="ALM165" s="35"/>
      <c r="ALN165" s="35"/>
      <c r="ALO165" s="35"/>
      <c r="ALP165" s="35"/>
      <c r="ALQ165" s="35"/>
      <c r="ALR165" s="35"/>
      <c r="ALS165" s="35"/>
      <c r="ALT165" s="35"/>
      <c r="ALU165" s="35"/>
      <c r="ALV165" s="35"/>
      <c r="ALW165" s="35"/>
      <c r="ALX165" s="35"/>
      <c r="ALY165" s="35"/>
      <c r="ALZ165" s="35"/>
      <c r="AMA165" s="35"/>
      <c r="AMB165" s="35"/>
      <c r="AMC165" s="35"/>
      <c r="AMD165" s="35"/>
      <c r="AME165" s="35"/>
      <c r="AMF165" s="35"/>
      <c r="AMG165" s="35"/>
      <c r="AMH165" s="35"/>
      <c r="AMI165" s="35"/>
      <c r="AMJ165" s="35"/>
      <c r="AMK165" s="35"/>
    </row>
    <row r="166" s="1" customFormat="1" ht="20.1" customHeight="1" spans="1:1025">
      <c r="A166" s="11"/>
      <c r="B166" s="11">
        <v>163</v>
      </c>
      <c r="C166" s="12"/>
      <c r="D166" s="13"/>
      <c r="E166" s="14"/>
      <c r="F166" s="14"/>
      <c r="G166" s="13"/>
      <c r="H166" s="15"/>
      <c r="I166" s="20" t="s">
        <v>32</v>
      </c>
      <c r="J166" s="7">
        <v>7</v>
      </c>
      <c r="K166" s="21">
        <v>8.781</v>
      </c>
      <c r="L166" s="22">
        <f>K166/0.003375</f>
        <v>2601.77777777778</v>
      </c>
      <c r="M166" s="23">
        <v>780.3</v>
      </c>
      <c r="N166" s="15">
        <f>M166/22.5</f>
        <v>34.68</v>
      </c>
      <c r="O166" s="15">
        <f>AVERAGE(N166:N168)</f>
        <v>35.277037037037</v>
      </c>
      <c r="P166" s="15">
        <f>(O166/15)*100</f>
        <v>235.18024691358</v>
      </c>
      <c r="Q166" s="30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3"/>
      <c r="AG166" s="34"/>
      <c r="AH166" s="34"/>
      <c r="AI166" s="34"/>
      <c r="AJ166" s="34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  <c r="BA166" s="35"/>
      <c r="BB166" s="35"/>
      <c r="BC166" s="35"/>
      <c r="BD166" s="35"/>
      <c r="BE166" s="35"/>
      <c r="BF166" s="35"/>
      <c r="BG166" s="35"/>
      <c r="BH166" s="35"/>
      <c r="BI166" s="35"/>
      <c r="BJ166" s="35"/>
      <c r="BK166" s="35"/>
      <c r="BL166" s="35"/>
      <c r="BM166" s="35"/>
      <c r="BN166" s="35"/>
      <c r="BO166" s="35"/>
      <c r="BP166" s="35"/>
      <c r="BQ166" s="35"/>
      <c r="BR166" s="35"/>
      <c r="BS166" s="35"/>
      <c r="BT166" s="35"/>
      <c r="BU166" s="35"/>
      <c r="BV166" s="35"/>
      <c r="BW166" s="35"/>
      <c r="BX166" s="35"/>
      <c r="BY166" s="35"/>
      <c r="BZ166" s="35"/>
      <c r="CA166" s="35"/>
      <c r="CB166" s="35"/>
      <c r="CC166" s="35"/>
      <c r="CD166" s="35"/>
      <c r="CE166" s="35"/>
      <c r="CF166" s="35"/>
      <c r="CG166" s="35"/>
      <c r="CH166" s="35"/>
      <c r="CI166" s="35"/>
      <c r="CJ166" s="35"/>
      <c r="CK166" s="35"/>
      <c r="CL166" s="35"/>
      <c r="CM166" s="35"/>
      <c r="CN166" s="35"/>
      <c r="CO166" s="35"/>
      <c r="CP166" s="35"/>
      <c r="CQ166" s="35"/>
      <c r="CR166" s="35"/>
      <c r="CS166" s="35"/>
      <c r="CT166" s="35"/>
      <c r="CU166" s="35"/>
      <c r="CV166" s="35"/>
      <c r="CW166" s="35"/>
      <c r="CX166" s="35"/>
      <c r="CY166" s="35"/>
      <c r="CZ166" s="35"/>
      <c r="DA166" s="35"/>
      <c r="DB166" s="35"/>
      <c r="DC166" s="35"/>
      <c r="DD166" s="35"/>
      <c r="DE166" s="35"/>
      <c r="DF166" s="35"/>
      <c r="DG166" s="35"/>
      <c r="DH166" s="35"/>
      <c r="DI166" s="35"/>
      <c r="DJ166" s="35"/>
      <c r="DK166" s="35"/>
      <c r="DL166" s="35"/>
      <c r="DM166" s="35"/>
      <c r="DN166" s="35"/>
      <c r="DO166" s="35"/>
      <c r="DP166" s="35"/>
      <c r="DQ166" s="35"/>
      <c r="DR166" s="35"/>
      <c r="DS166" s="35"/>
      <c r="DT166" s="35"/>
      <c r="DU166" s="35"/>
      <c r="DV166" s="35"/>
      <c r="DW166" s="35"/>
      <c r="DX166" s="35"/>
      <c r="DY166" s="35"/>
      <c r="DZ166" s="35"/>
      <c r="EA166" s="35"/>
      <c r="EB166" s="35"/>
      <c r="EC166" s="35"/>
      <c r="ED166" s="35"/>
      <c r="EE166" s="35"/>
      <c r="EF166" s="35"/>
      <c r="EG166" s="35"/>
      <c r="EH166" s="35"/>
      <c r="EI166" s="35"/>
      <c r="EJ166" s="35"/>
      <c r="EK166" s="35"/>
      <c r="EL166" s="35"/>
      <c r="EM166" s="35"/>
      <c r="EN166" s="35"/>
      <c r="EO166" s="35"/>
      <c r="EP166" s="35"/>
      <c r="EQ166" s="35"/>
      <c r="ER166" s="35"/>
      <c r="ES166" s="35"/>
      <c r="ET166" s="35"/>
      <c r="EU166" s="35"/>
      <c r="EV166" s="35"/>
      <c r="EW166" s="35"/>
      <c r="EX166" s="35"/>
      <c r="EY166" s="35"/>
      <c r="EZ166" s="35"/>
      <c r="FA166" s="35"/>
      <c r="FB166" s="35"/>
      <c r="FC166" s="35"/>
      <c r="FD166" s="35"/>
      <c r="FE166" s="35"/>
      <c r="FF166" s="35"/>
      <c r="FG166" s="35"/>
      <c r="FH166" s="35"/>
      <c r="FI166" s="35"/>
      <c r="FJ166" s="35"/>
      <c r="FK166" s="35"/>
      <c r="FL166" s="35"/>
      <c r="FM166" s="35"/>
      <c r="FN166" s="35"/>
      <c r="FO166" s="35"/>
      <c r="FP166" s="35"/>
      <c r="FQ166" s="35"/>
      <c r="FR166" s="35"/>
      <c r="FS166" s="35"/>
      <c r="FT166" s="35"/>
      <c r="FU166" s="35"/>
      <c r="FV166" s="35"/>
      <c r="FW166" s="35"/>
      <c r="FX166" s="35"/>
      <c r="FY166" s="35"/>
      <c r="FZ166" s="35"/>
      <c r="GA166" s="35"/>
      <c r="GB166" s="35"/>
      <c r="GC166" s="35"/>
      <c r="GD166" s="35"/>
      <c r="GE166" s="35"/>
      <c r="GF166" s="35"/>
      <c r="GG166" s="35"/>
      <c r="GH166" s="35"/>
      <c r="GI166" s="35"/>
      <c r="GJ166" s="35"/>
      <c r="GK166" s="35"/>
      <c r="GL166" s="35"/>
      <c r="GM166" s="35"/>
      <c r="GN166" s="35"/>
      <c r="GO166" s="35"/>
      <c r="GP166" s="35"/>
      <c r="GQ166" s="35"/>
      <c r="GR166" s="35"/>
      <c r="GS166" s="35"/>
      <c r="GT166" s="35"/>
      <c r="GU166" s="35"/>
      <c r="GV166" s="35"/>
      <c r="GW166" s="35"/>
      <c r="GX166" s="35"/>
      <c r="GY166" s="35"/>
      <c r="GZ166" s="35"/>
      <c r="HA166" s="35"/>
      <c r="HB166" s="35"/>
      <c r="HC166" s="35"/>
      <c r="HD166" s="35"/>
      <c r="HE166" s="35"/>
      <c r="HF166" s="35"/>
      <c r="HG166" s="35"/>
      <c r="HH166" s="35"/>
      <c r="HI166" s="35"/>
      <c r="HJ166" s="35"/>
      <c r="HK166" s="35"/>
      <c r="HL166" s="35"/>
      <c r="HM166" s="35"/>
      <c r="HN166" s="35"/>
      <c r="HO166" s="35"/>
      <c r="HP166" s="35"/>
      <c r="HQ166" s="35"/>
      <c r="HR166" s="35"/>
      <c r="HS166" s="35"/>
      <c r="HT166" s="35"/>
      <c r="HU166" s="35"/>
      <c r="HV166" s="35"/>
      <c r="HW166" s="35"/>
      <c r="HX166" s="35"/>
      <c r="HY166" s="35"/>
      <c r="HZ166" s="35"/>
      <c r="IA166" s="35"/>
      <c r="IB166" s="35"/>
      <c r="IC166" s="35"/>
      <c r="ID166" s="35"/>
      <c r="IE166" s="35"/>
      <c r="IF166" s="35"/>
      <c r="IG166" s="35"/>
      <c r="IH166" s="35"/>
      <c r="II166" s="35"/>
      <c r="IJ166" s="35"/>
      <c r="IK166" s="35"/>
      <c r="IL166" s="35"/>
      <c r="IM166" s="35"/>
      <c r="IN166" s="35"/>
      <c r="IO166" s="35"/>
      <c r="IP166" s="35"/>
      <c r="IQ166" s="35"/>
      <c r="IR166" s="35"/>
      <c r="IS166" s="35"/>
      <c r="IT166" s="35"/>
      <c r="IU166" s="35"/>
      <c r="IV166" s="35"/>
      <c r="IW166" s="35"/>
      <c r="IX166" s="35"/>
      <c r="IY166" s="35"/>
      <c r="IZ166" s="35"/>
      <c r="JA166" s="35"/>
      <c r="JB166" s="35"/>
      <c r="JC166" s="35"/>
      <c r="JD166" s="35"/>
      <c r="JE166" s="35"/>
      <c r="JF166" s="35"/>
      <c r="JG166" s="35"/>
      <c r="JH166" s="35"/>
      <c r="JI166" s="35"/>
      <c r="JJ166" s="35"/>
      <c r="JK166" s="35"/>
      <c r="JL166" s="35"/>
      <c r="JM166" s="35"/>
      <c r="JN166" s="35"/>
      <c r="JO166" s="35"/>
      <c r="JP166" s="35"/>
      <c r="JQ166" s="35"/>
      <c r="JR166" s="35"/>
      <c r="JS166" s="35"/>
      <c r="JT166" s="35"/>
      <c r="JU166" s="35"/>
      <c r="JV166" s="35"/>
      <c r="JW166" s="35"/>
      <c r="JX166" s="35"/>
      <c r="JY166" s="35"/>
      <c r="JZ166" s="35"/>
      <c r="KA166" s="35"/>
      <c r="KB166" s="35"/>
      <c r="KC166" s="35"/>
      <c r="KD166" s="35"/>
      <c r="KE166" s="35"/>
      <c r="KF166" s="35"/>
      <c r="KG166" s="35"/>
      <c r="KH166" s="35"/>
      <c r="KI166" s="35"/>
      <c r="KJ166" s="35"/>
      <c r="KK166" s="35"/>
      <c r="KL166" s="35"/>
      <c r="KM166" s="35"/>
      <c r="KN166" s="35"/>
      <c r="KO166" s="35"/>
      <c r="KP166" s="35"/>
      <c r="KQ166" s="35"/>
      <c r="KR166" s="35"/>
      <c r="KS166" s="35"/>
      <c r="KT166" s="35"/>
      <c r="KU166" s="35"/>
      <c r="KV166" s="35"/>
      <c r="KW166" s="35"/>
      <c r="KX166" s="35"/>
      <c r="KY166" s="35"/>
      <c r="KZ166" s="35"/>
      <c r="LA166" s="35"/>
      <c r="LB166" s="35"/>
      <c r="LC166" s="35"/>
      <c r="LD166" s="35"/>
      <c r="LE166" s="35"/>
      <c r="LF166" s="35"/>
      <c r="LG166" s="35"/>
      <c r="LH166" s="35"/>
      <c r="LI166" s="35"/>
      <c r="LJ166" s="35"/>
      <c r="LK166" s="35"/>
      <c r="LL166" s="35"/>
      <c r="LM166" s="35"/>
      <c r="LN166" s="35"/>
      <c r="LO166" s="35"/>
      <c r="LP166" s="35"/>
      <c r="LQ166" s="35"/>
      <c r="LR166" s="35"/>
      <c r="LS166" s="35"/>
      <c r="LT166" s="35"/>
      <c r="LU166" s="35"/>
      <c r="LV166" s="35"/>
      <c r="LW166" s="35"/>
      <c r="LX166" s="35"/>
      <c r="LY166" s="35"/>
      <c r="LZ166" s="35"/>
      <c r="MA166" s="35"/>
      <c r="MB166" s="35"/>
      <c r="MC166" s="35"/>
      <c r="MD166" s="35"/>
      <c r="ME166" s="35"/>
      <c r="MF166" s="35"/>
      <c r="MG166" s="35"/>
      <c r="MH166" s="35"/>
      <c r="MI166" s="35"/>
      <c r="MJ166" s="35"/>
      <c r="MK166" s="35"/>
      <c r="ML166" s="35"/>
      <c r="MM166" s="35"/>
      <c r="MN166" s="35"/>
      <c r="MO166" s="35"/>
      <c r="MP166" s="35"/>
      <c r="MQ166" s="35"/>
      <c r="MR166" s="35"/>
      <c r="MS166" s="35"/>
      <c r="MT166" s="35"/>
      <c r="MU166" s="35"/>
      <c r="MV166" s="35"/>
      <c r="MW166" s="35"/>
      <c r="MX166" s="35"/>
      <c r="MY166" s="35"/>
      <c r="MZ166" s="35"/>
      <c r="NA166" s="35"/>
      <c r="NB166" s="35"/>
      <c r="NC166" s="35"/>
      <c r="ND166" s="35"/>
      <c r="NE166" s="35"/>
      <c r="NF166" s="35"/>
      <c r="NG166" s="35"/>
      <c r="NH166" s="35"/>
      <c r="NI166" s="35"/>
      <c r="NJ166" s="35"/>
      <c r="NK166" s="35"/>
      <c r="NL166" s="35"/>
      <c r="NM166" s="35"/>
      <c r="NN166" s="35"/>
      <c r="NO166" s="35"/>
      <c r="NP166" s="35"/>
      <c r="NQ166" s="35"/>
      <c r="NR166" s="35"/>
      <c r="NS166" s="35"/>
      <c r="NT166" s="35"/>
      <c r="NU166" s="35"/>
      <c r="NV166" s="35"/>
      <c r="NW166" s="35"/>
      <c r="NX166" s="35"/>
      <c r="NY166" s="35"/>
      <c r="NZ166" s="35"/>
      <c r="OA166" s="35"/>
      <c r="OB166" s="35"/>
      <c r="OC166" s="35"/>
      <c r="OD166" s="35"/>
      <c r="OE166" s="35"/>
      <c r="OF166" s="35"/>
      <c r="OG166" s="35"/>
      <c r="OH166" s="35"/>
      <c r="OI166" s="35"/>
      <c r="OJ166" s="35"/>
      <c r="OK166" s="35"/>
      <c r="OL166" s="35"/>
      <c r="OM166" s="35"/>
      <c r="ON166" s="35"/>
      <c r="OO166" s="35"/>
      <c r="OP166" s="35"/>
      <c r="OQ166" s="35"/>
      <c r="OR166" s="35"/>
      <c r="OS166" s="35"/>
      <c r="OT166" s="35"/>
      <c r="OU166" s="35"/>
      <c r="OV166" s="35"/>
      <c r="OW166" s="35"/>
      <c r="OX166" s="35"/>
      <c r="OY166" s="35"/>
      <c r="OZ166" s="35"/>
      <c r="PA166" s="35"/>
      <c r="PB166" s="35"/>
      <c r="PC166" s="35"/>
      <c r="PD166" s="35"/>
      <c r="PE166" s="35"/>
      <c r="PF166" s="35"/>
      <c r="PG166" s="35"/>
      <c r="PH166" s="35"/>
      <c r="PI166" s="35"/>
      <c r="PJ166" s="35"/>
      <c r="PK166" s="35"/>
      <c r="PL166" s="35"/>
      <c r="PM166" s="35"/>
      <c r="PN166" s="35"/>
      <c r="PO166" s="35"/>
      <c r="PP166" s="35"/>
      <c r="PQ166" s="35"/>
      <c r="PR166" s="35"/>
      <c r="PS166" s="35"/>
      <c r="PT166" s="35"/>
      <c r="PU166" s="35"/>
      <c r="PV166" s="35"/>
      <c r="PW166" s="35"/>
      <c r="PX166" s="35"/>
      <c r="PY166" s="35"/>
      <c r="PZ166" s="35"/>
      <c r="QA166" s="35"/>
      <c r="QB166" s="35"/>
      <c r="QC166" s="35"/>
      <c r="QD166" s="35"/>
      <c r="QE166" s="35"/>
      <c r="QF166" s="35"/>
      <c r="QG166" s="35"/>
      <c r="QH166" s="35"/>
      <c r="QI166" s="35"/>
      <c r="QJ166" s="35"/>
      <c r="QK166" s="35"/>
      <c r="QL166" s="35"/>
      <c r="QM166" s="35"/>
      <c r="QN166" s="35"/>
      <c r="QO166" s="35"/>
      <c r="QP166" s="35"/>
      <c r="QQ166" s="35"/>
      <c r="QR166" s="35"/>
      <c r="QS166" s="35"/>
      <c r="QT166" s="35"/>
      <c r="QU166" s="35"/>
      <c r="QV166" s="35"/>
      <c r="QW166" s="35"/>
      <c r="QX166" s="35"/>
      <c r="QY166" s="35"/>
      <c r="QZ166" s="35"/>
      <c r="RA166" s="35"/>
      <c r="RB166" s="35"/>
      <c r="RC166" s="35"/>
      <c r="RD166" s="35"/>
      <c r="RE166" s="35"/>
      <c r="RF166" s="35"/>
      <c r="RG166" s="35"/>
      <c r="RH166" s="35"/>
      <c r="RI166" s="35"/>
      <c r="RJ166" s="35"/>
      <c r="RK166" s="35"/>
      <c r="RL166" s="35"/>
      <c r="RM166" s="35"/>
      <c r="RN166" s="35"/>
      <c r="RO166" s="35"/>
      <c r="RP166" s="35"/>
      <c r="RQ166" s="35"/>
      <c r="RR166" s="35"/>
      <c r="RS166" s="35"/>
      <c r="RT166" s="35"/>
      <c r="RU166" s="35"/>
      <c r="RV166" s="35"/>
      <c r="RW166" s="35"/>
      <c r="RX166" s="35"/>
      <c r="RY166" s="35"/>
      <c r="RZ166" s="35"/>
      <c r="SA166" s="35"/>
      <c r="SB166" s="35"/>
      <c r="SC166" s="35"/>
      <c r="SD166" s="35"/>
      <c r="SE166" s="35"/>
      <c r="SF166" s="35"/>
      <c r="SG166" s="35"/>
      <c r="SH166" s="35"/>
      <c r="SI166" s="35"/>
      <c r="SJ166" s="35"/>
      <c r="SK166" s="35"/>
      <c r="SL166" s="35"/>
      <c r="SM166" s="35"/>
      <c r="SN166" s="35"/>
      <c r="SO166" s="35"/>
      <c r="SP166" s="35"/>
      <c r="SQ166" s="35"/>
      <c r="SR166" s="35"/>
      <c r="SS166" s="35"/>
      <c r="ST166" s="35"/>
      <c r="SU166" s="35"/>
      <c r="SV166" s="35"/>
      <c r="SW166" s="35"/>
      <c r="SX166" s="35"/>
      <c r="SY166" s="35"/>
      <c r="SZ166" s="35"/>
      <c r="TA166" s="35"/>
      <c r="TB166" s="35"/>
      <c r="TC166" s="35"/>
      <c r="TD166" s="35"/>
      <c r="TE166" s="35"/>
      <c r="TF166" s="35"/>
      <c r="TG166" s="35"/>
      <c r="TH166" s="35"/>
      <c r="TI166" s="35"/>
      <c r="TJ166" s="35"/>
      <c r="TK166" s="35"/>
      <c r="TL166" s="35"/>
      <c r="TM166" s="35"/>
      <c r="TN166" s="35"/>
      <c r="TO166" s="35"/>
      <c r="TP166" s="35"/>
      <c r="TQ166" s="35"/>
      <c r="TR166" s="35"/>
      <c r="TS166" s="35"/>
      <c r="TT166" s="35"/>
      <c r="TU166" s="35"/>
      <c r="TV166" s="35"/>
      <c r="TW166" s="35"/>
      <c r="TX166" s="35"/>
      <c r="TY166" s="35"/>
      <c r="TZ166" s="35"/>
      <c r="UA166" s="35"/>
      <c r="UB166" s="35"/>
      <c r="UC166" s="35"/>
      <c r="UD166" s="35"/>
      <c r="UE166" s="35"/>
      <c r="UF166" s="35"/>
      <c r="UG166" s="35"/>
      <c r="UH166" s="35"/>
      <c r="UI166" s="35"/>
      <c r="UJ166" s="35"/>
      <c r="UK166" s="35"/>
      <c r="UL166" s="35"/>
      <c r="UM166" s="35"/>
      <c r="UN166" s="35"/>
      <c r="UO166" s="35"/>
      <c r="UP166" s="35"/>
      <c r="UQ166" s="35"/>
      <c r="UR166" s="35"/>
      <c r="US166" s="35"/>
      <c r="UT166" s="35"/>
      <c r="UU166" s="35"/>
      <c r="UV166" s="35"/>
      <c r="UW166" s="35"/>
      <c r="UX166" s="35"/>
      <c r="UY166" s="35"/>
      <c r="UZ166" s="35"/>
      <c r="VA166" s="35"/>
      <c r="VB166" s="35"/>
      <c r="VC166" s="35"/>
      <c r="VD166" s="35"/>
      <c r="VE166" s="35"/>
      <c r="VF166" s="35"/>
      <c r="VG166" s="35"/>
      <c r="VH166" s="35"/>
      <c r="VI166" s="35"/>
      <c r="VJ166" s="35"/>
      <c r="VK166" s="35"/>
      <c r="VL166" s="35"/>
      <c r="VM166" s="35"/>
      <c r="VN166" s="35"/>
      <c r="VO166" s="35"/>
      <c r="VP166" s="35"/>
      <c r="VQ166" s="35"/>
      <c r="VR166" s="35"/>
      <c r="VS166" s="35"/>
      <c r="VT166" s="35"/>
      <c r="VU166" s="35"/>
      <c r="VV166" s="35"/>
      <c r="VW166" s="35"/>
      <c r="VX166" s="35"/>
      <c r="VY166" s="35"/>
      <c r="VZ166" s="35"/>
      <c r="WA166" s="35"/>
      <c r="WB166" s="35"/>
      <c r="WC166" s="35"/>
      <c r="WD166" s="35"/>
      <c r="WE166" s="35"/>
      <c r="WF166" s="35"/>
      <c r="WG166" s="35"/>
      <c r="WH166" s="35"/>
      <c r="WI166" s="35"/>
      <c r="WJ166" s="35"/>
      <c r="WK166" s="35"/>
      <c r="WL166" s="35"/>
      <c r="WM166" s="35"/>
      <c r="WN166" s="35"/>
      <c r="WO166" s="35"/>
      <c r="WP166" s="35"/>
      <c r="WQ166" s="35"/>
      <c r="WR166" s="35"/>
      <c r="WS166" s="35"/>
      <c r="WT166" s="35"/>
      <c r="WU166" s="35"/>
      <c r="WV166" s="35"/>
      <c r="WW166" s="35"/>
      <c r="WX166" s="35"/>
      <c r="WY166" s="35"/>
      <c r="WZ166" s="35"/>
      <c r="XA166" s="35"/>
      <c r="XB166" s="35"/>
      <c r="XC166" s="35"/>
      <c r="XD166" s="35"/>
      <c r="XE166" s="35"/>
      <c r="XF166" s="35"/>
      <c r="XG166" s="35"/>
      <c r="XH166" s="35"/>
      <c r="XI166" s="35"/>
      <c r="XJ166" s="35"/>
      <c r="XK166" s="35"/>
      <c r="XL166" s="35"/>
      <c r="XM166" s="35"/>
      <c r="XN166" s="35"/>
      <c r="XO166" s="35"/>
      <c r="XP166" s="35"/>
      <c r="XQ166" s="35"/>
      <c r="XR166" s="35"/>
      <c r="XS166" s="35"/>
      <c r="XT166" s="35"/>
      <c r="XU166" s="35"/>
      <c r="XV166" s="35"/>
      <c r="XW166" s="35"/>
      <c r="XX166" s="35"/>
      <c r="XY166" s="35"/>
      <c r="XZ166" s="35"/>
      <c r="YA166" s="35"/>
      <c r="YB166" s="35"/>
      <c r="YC166" s="35"/>
      <c r="YD166" s="35"/>
      <c r="YE166" s="35"/>
      <c r="YF166" s="35"/>
      <c r="YG166" s="35"/>
      <c r="YH166" s="35"/>
      <c r="YI166" s="35"/>
      <c r="YJ166" s="35"/>
      <c r="YK166" s="35"/>
      <c r="YL166" s="35"/>
      <c r="YM166" s="35"/>
      <c r="YN166" s="35"/>
      <c r="YO166" s="35"/>
      <c r="YP166" s="35"/>
      <c r="YQ166" s="35"/>
      <c r="YR166" s="35"/>
      <c r="YS166" s="35"/>
      <c r="YT166" s="35"/>
      <c r="YU166" s="35"/>
      <c r="YV166" s="35"/>
      <c r="YW166" s="35"/>
      <c r="YX166" s="35"/>
      <c r="YY166" s="35"/>
      <c r="YZ166" s="35"/>
      <c r="ZA166" s="35"/>
      <c r="ZB166" s="35"/>
      <c r="ZC166" s="35"/>
      <c r="ZD166" s="35"/>
      <c r="ZE166" s="35"/>
      <c r="ZF166" s="35"/>
      <c r="ZG166" s="35"/>
      <c r="ZH166" s="35"/>
      <c r="ZI166" s="35"/>
      <c r="ZJ166" s="35"/>
      <c r="ZK166" s="35"/>
      <c r="ZL166" s="35"/>
      <c r="ZM166" s="35"/>
      <c r="ZN166" s="35"/>
      <c r="ZO166" s="35"/>
      <c r="ZP166" s="35"/>
      <c r="ZQ166" s="35"/>
      <c r="ZR166" s="35"/>
      <c r="ZS166" s="35"/>
      <c r="ZT166" s="35"/>
      <c r="ZU166" s="35"/>
      <c r="ZV166" s="35"/>
      <c r="ZW166" s="35"/>
      <c r="ZX166" s="35"/>
      <c r="ZY166" s="35"/>
      <c r="ZZ166" s="35"/>
      <c r="AAA166" s="35"/>
      <c r="AAB166" s="35"/>
      <c r="AAC166" s="35"/>
      <c r="AAD166" s="35"/>
      <c r="AAE166" s="35"/>
      <c r="AAF166" s="35"/>
      <c r="AAG166" s="35"/>
      <c r="AAH166" s="35"/>
      <c r="AAI166" s="35"/>
      <c r="AAJ166" s="35"/>
      <c r="AAK166" s="35"/>
      <c r="AAL166" s="35"/>
      <c r="AAM166" s="35"/>
      <c r="AAN166" s="35"/>
      <c r="AAO166" s="35"/>
      <c r="AAP166" s="35"/>
      <c r="AAQ166" s="35"/>
      <c r="AAR166" s="35"/>
      <c r="AAS166" s="35"/>
      <c r="AAT166" s="35"/>
      <c r="AAU166" s="35"/>
      <c r="AAV166" s="35"/>
      <c r="AAW166" s="35"/>
      <c r="AAX166" s="35"/>
      <c r="AAY166" s="35"/>
      <c r="AAZ166" s="35"/>
      <c r="ABA166" s="35"/>
      <c r="ABB166" s="35"/>
      <c r="ABC166" s="35"/>
      <c r="ABD166" s="35"/>
      <c r="ABE166" s="35"/>
      <c r="ABF166" s="35"/>
      <c r="ABG166" s="35"/>
      <c r="ABH166" s="35"/>
      <c r="ABI166" s="35"/>
      <c r="ABJ166" s="35"/>
      <c r="ABK166" s="35"/>
      <c r="ABL166" s="35"/>
      <c r="ABM166" s="35"/>
      <c r="ABN166" s="35"/>
      <c r="ABO166" s="35"/>
      <c r="ABP166" s="35"/>
      <c r="ABQ166" s="35"/>
      <c r="ABR166" s="35"/>
      <c r="ABS166" s="35"/>
      <c r="ABT166" s="35"/>
      <c r="ABU166" s="35"/>
      <c r="ABV166" s="35"/>
      <c r="ABW166" s="35"/>
      <c r="ABX166" s="35"/>
      <c r="ABY166" s="35"/>
      <c r="ABZ166" s="35"/>
      <c r="ACA166" s="35"/>
      <c r="ACB166" s="35"/>
      <c r="ACC166" s="35"/>
      <c r="ACD166" s="35"/>
      <c r="ACE166" s="35"/>
      <c r="ACF166" s="35"/>
      <c r="ACG166" s="35"/>
      <c r="ACH166" s="35"/>
      <c r="ACI166" s="35"/>
      <c r="ACJ166" s="35"/>
      <c r="ACK166" s="35"/>
      <c r="ACL166" s="35"/>
      <c r="ACM166" s="35"/>
      <c r="ACN166" s="35"/>
      <c r="ACO166" s="35"/>
      <c r="ACP166" s="35"/>
      <c r="ACQ166" s="35"/>
      <c r="ACR166" s="35"/>
      <c r="ACS166" s="35"/>
      <c r="ACT166" s="35"/>
      <c r="ACU166" s="35"/>
      <c r="ACV166" s="35"/>
      <c r="ACW166" s="35"/>
      <c r="ACX166" s="35"/>
      <c r="ACY166" s="35"/>
      <c r="ACZ166" s="35"/>
      <c r="ADA166" s="35"/>
      <c r="ADB166" s="35"/>
      <c r="ADC166" s="35"/>
      <c r="ADD166" s="35"/>
      <c r="ADE166" s="35"/>
      <c r="ADF166" s="35"/>
      <c r="ADG166" s="35"/>
      <c r="ADH166" s="35"/>
      <c r="ADI166" s="35"/>
      <c r="ADJ166" s="35"/>
      <c r="ADK166" s="35"/>
      <c r="ADL166" s="35"/>
      <c r="ADM166" s="35"/>
      <c r="ADN166" s="35"/>
      <c r="ADO166" s="35"/>
      <c r="ADP166" s="35"/>
      <c r="ADQ166" s="35"/>
      <c r="ADR166" s="35"/>
      <c r="ADS166" s="35"/>
      <c r="ADT166" s="35"/>
      <c r="ADU166" s="35"/>
      <c r="ADV166" s="35"/>
      <c r="ADW166" s="35"/>
      <c r="ADX166" s="35"/>
      <c r="ADY166" s="35"/>
      <c r="ADZ166" s="35"/>
      <c r="AEA166" s="35"/>
      <c r="AEB166" s="35"/>
      <c r="AEC166" s="35"/>
      <c r="AED166" s="35"/>
      <c r="AEE166" s="35"/>
      <c r="AEF166" s="35"/>
      <c r="AEG166" s="35"/>
      <c r="AEH166" s="35"/>
      <c r="AEI166" s="35"/>
      <c r="AEJ166" s="35"/>
      <c r="AEK166" s="35"/>
      <c r="AEL166" s="35"/>
      <c r="AEM166" s="35"/>
      <c r="AEN166" s="35"/>
      <c r="AEO166" s="35"/>
      <c r="AEP166" s="35"/>
      <c r="AEQ166" s="35"/>
      <c r="AER166" s="35"/>
      <c r="AES166" s="35"/>
      <c r="AET166" s="35"/>
      <c r="AEU166" s="35"/>
      <c r="AEV166" s="35"/>
      <c r="AEW166" s="35"/>
      <c r="AEX166" s="35"/>
      <c r="AEY166" s="35"/>
      <c r="AEZ166" s="35"/>
      <c r="AFA166" s="35"/>
      <c r="AFB166" s="35"/>
      <c r="AFC166" s="35"/>
      <c r="AFD166" s="35"/>
      <c r="AFE166" s="35"/>
      <c r="AFF166" s="35"/>
      <c r="AFG166" s="35"/>
      <c r="AFH166" s="35"/>
      <c r="AFI166" s="35"/>
      <c r="AFJ166" s="35"/>
      <c r="AFK166" s="35"/>
      <c r="AFL166" s="35"/>
      <c r="AFM166" s="35"/>
      <c r="AFN166" s="35"/>
      <c r="AFO166" s="35"/>
      <c r="AFP166" s="35"/>
      <c r="AFQ166" s="35"/>
      <c r="AFR166" s="35"/>
      <c r="AFS166" s="35"/>
      <c r="AFT166" s="35"/>
      <c r="AFU166" s="35"/>
      <c r="AFV166" s="35"/>
      <c r="AFW166" s="35"/>
      <c r="AFX166" s="35"/>
      <c r="AFY166" s="35"/>
      <c r="AFZ166" s="35"/>
      <c r="AGA166" s="35"/>
      <c r="AGB166" s="35"/>
      <c r="AGC166" s="35"/>
      <c r="AGD166" s="35"/>
      <c r="AGE166" s="35"/>
      <c r="AGF166" s="35"/>
      <c r="AGG166" s="35"/>
      <c r="AGH166" s="35"/>
      <c r="AGI166" s="35"/>
      <c r="AGJ166" s="35"/>
      <c r="AGK166" s="35"/>
      <c r="AGL166" s="35"/>
      <c r="AGM166" s="35"/>
      <c r="AGN166" s="35"/>
      <c r="AGO166" s="35"/>
      <c r="AGP166" s="35"/>
      <c r="AGQ166" s="35"/>
      <c r="AGR166" s="35"/>
      <c r="AGS166" s="35"/>
      <c r="AGT166" s="35"/>
      <c r="AGU166" s="35"/>
      <c r="AGV166" s="35"/>
      <c r="AGW166" s="35"/>
      <c r="AGX166" s="35"/>
      <c r="AGY166" s="35"/>
      <c r="AGZ166" s="35"/>
      <c r="AHA166" s="35"/>
      <c r="AHB166" s="35"/>
      <c r="AHC166" s="35"/>
      <c r="AHD166" s="35"/>
      <c r="AHE166" s="35"/>
      <c r="AHF166" s="35"/>
      <c r="AHG166" s="35"/>
      <c r="AHH166" s="35"/>
      <c r="AHI166" s="35"/>
      <c r="AHJ166" s="35"/>
      <c r="AHK166" s="35"/>
      <c r="AHL166" s="35"/>
      <c r="AHM166" s="35"/>
      <c r="AHN166" s="35"/>
      <c r="AHO166" s="35"/>
      <c r="AHP166" s="35"/>
      <c r="AHQ166" s="35"/>
      <c r="AHR166" s="35"/>
      <c r="AHS166" s="35"/>
      <c r="AHT166" s="35"/>
      <c r="AHU166" s="35"/>
      <c r="AHV166" s="35"/>
      <c r="AHW166" s="35"/>
      <c r="AHX166" s="35"/>
      <c r="AHY166" s="35"/>
      <c r="AHZ166" s="35"/>
      <c r="AIA166" s="35"/>
      <c r="AIB166" s="35"/>
      <c r="AIC166" s="35"/>
      <c r="AID166" s="35"/>
      <c r="AIE166" s="35"/>
      <c r="AIF166" s="35"/>
      <c r="AIG166" s="35"/>
      <c r="AIH166" s="35"/>
      <c r="AII166" s="35"/>
      <c r="AIJ166" s="35"/>
      <c r="AIK166" s="35"/>
      <c r="AIL166" s="35"/>
      <c r="AIM166" s="35"/>
      <c r="AIN166" s="35"/>
      <c r="AIO166" s="35"/>
      <c r="AIP166" s="35"/>
      <c r="AIQ166" s="35"/>
      <c r="AIR166" s="35"/>
      <c r="AIS166" s="35"/>
      <c r="AIT166" s="35"/>
      <c r="AIU166" s="35"/>
      <c r="AIV166" s="35"/>
      <c r="AIW166" s="35"/>
      <c r="AIX166" s="35"/>
      <c r="AIY166" s="35"/>
      <c r="AIZ166" s="35"/>
      <c r="AJA166" s="35"/>
      <c r="AJB166" s="35"/>
      <c r="AJC166" s="35"/>
      <c r="AJD166" s="35"/>
      <c r="AJE166" s="35"/>
      <c r="AJF166" s="35"/>
      <c r="AJG166" s="35"/>
      <c r="AJH166" s="35"/>
      <c r="AJI166" s="35"/>
      <c r="AJJ166" s="35"/>
      <c r="AJK166" s="35"/>
      <c r="AJL166" s="35"/>
      <c r="AJM166" s="35"/>
      <c r="AJN166" s="35"/>
      <c r="AJO166" s="35"/>
      <c r="AJP166" s="35"/>
      <c r="AJQ166" s="35"/>
      <c r="AJR166" s="35"/>
      <c r="AJS166" s="35"/>
      <c r="AJT166" s="35"/>
      <c r="AJU166" s="35"/>
      <c r="AJV166" s="35"/>
      <c r="AJW166" s="35"/>
      <c r="AJX166" s="35"/>
      <c r="AJY166" s="35"/>
      <c r="AJZ166" s="35"/>
      <c r="AKA166" s="35"/>
      <c r="AKB166" s="35"/>
      <c r="AKC166" s="35"/>
      <c r="AKD166" s="35"/>
      <c r="AKE166" s="35"/>
      <c r="AKF166" s="35"/>
      <c r="AKG166" s="35"/>
      <c r="AKH166" s="35"/>
      <c r="AKI166" s="35"/>
      <c r="AKJ166" s="35"/>
      <c r="AKK166" s="35"/>
      <c r="AKL166" s="35"/>
      <c r="AKM166" s="35"/>
      <c r="AKN166" s="35"/>
      <c r="AKO166" s="35"/>
      <c r="AKP166" s="35"/>
      <c r="AKQ166" s="35"/>
      <c r="AKR166" s="35"/>
      <c r="AKS166" s="35"/>
      <c r="AKT166" s="35"/>
      <c r="AKU166" s="35"/>
      <c r="AKV166" s="35"/>
      <c r="AKW166" s="35"/>
      <c r="AKX166" s="35"/>
      <c r="AKY166" s="35"/>
      <c r="AKZ166" s="35"/>
      <c r="ALA166" s="35"/>
      <c r="ALB166" s="35"/>
      <c r="ALC166" s="35"/>
      <c r="ALD166" s="35"/>
      <c r="ALE166" s="35"/>
      <c r="ALF166" s="35"/>
      <c r="ALG166" s="35"/>
      <c r="ALH166" s="35"/>
      <c r="ALI166" s="35"/>
      <c r="ALJ166" s="35"/>
      <c r="ALK166" s="35"/>
      <c r="ALL166" s="35"/>
      <c r="ALM166" s="35"/>
      <c r="ALN166" s="35"/>
      <c r="ALO166" s="35"/>
      <c r="ALP166" s="35"/>
      <c r="ALQ166" s="35"/>
      <c r="ALR166" s="35"/>
      <c r="ALS166" s="35"/>
      <c r="ALT166" s="35"/>
      <c r="ALU166" s="35"/>
      <c r="ALV166" s="35"/>
      <c r="ALW166" s="35"/>
      <c r="ALX166" s="35"/>
      <c r="ALY166" s="35"/>
      <c r="ALZ166" s="35"/>
      <c r="AMA166" s="35"/>
      <c r="AMB166" s="35"/>
      <c r="AMC166" s="35"/>
      <c r="AMD166" s="35"/>
      <c r="AME166" s="35"/>
      <c r="AMF166" s="35"/>
      <c r="AMG166" s="35"/>
      <c r="AMH166" s="35"/>
      <c r="AMI166" s="35"/>
      <c r="AMJ166" s="35"/>
      <c r="AMK166" s="35"/>
    </row>
    <row r="167" s="1" customFormat="1" ht="20.1" customHeight="1" spans="1:1025">
      <c r="A167" s="11"/>
      <c r="B167" s="11">
        <v>164</v>
      </c>
      <c r="C167" s="12"/>
      <c r="D167" s="13"/>
      <c r="E167" s="14"/>
      <c r="F167" s="14"/>
      <c r="G167" s="13"/>
      <c r="H167" s="15"/>
      <c r="I167" s="20"/>
      <c r="J167" s="7"/>
      <c r="K167" s="24">
        <v>8.85</v>
      </c>
      <c r="L167" s="22">
        <f>K167/0.003375</f>
        <v>2622.22222222222</v>
      </c>
      <c r="M167" s="25">
        <v>790.4</v>
      </c>
      <c r="N167" s="15">
        <f>M167/22.5</f>
        <v>35.1288888888889</v>
      </c>
      <c r="O167" s="15"/>
      <c r="P167" s="15"/>
      <c r="Q167" s="30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3"/>
      <c r="AG167" s="34"/>
      <c r="AH167" s="34"/>
      <c r="AI167" s="34"/>
      <c r="AJ167" s="34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  <c r="BA167" s="35"/>
      <c r="BB167" s="35"/>
      <c r="BC167" s="35"/>
      <c r="BD167" s="35"/>
      <c r="BE167" s="35"/>
      <c r="BF167" s="35"/>
      <c r="BG167" s="35"/>
      <c r="BH167" s="35"/>
      <c r="BI167" s="35"/>
      <c r="BJ167" s="35"/>
      <c r="BK167" s="35"/>
      <c r="BL167" s="35"/>
      <c r="BM167" s="35"/>
      <c r="BN167" s="35"/>
      <c r="BO167" s="35"/>
      <c r="BP167" s="35"/>
      <c r="BQ167" s="35"/>
      <c r="BR167" s="35"/>
      <c r="BS167" s="35"/>
      <c r="BT167" s="35"/>
      <c r="BU167" s="35"/>
      <c r="BV167" s="35"/>
      <c r="BW167" s="35"/>
      <c r="BX167" s="35"/>
      <c r="BY167" s="35"/>
      <c r="BZ167" s="35"/>
      <c r="CA167" s="35"/>
      <c r="CB167" s="35"/>
      <c r="CC167" s="35"/>
      <c r="CD167" s="35"/>
      <c r="CE167" s="35"/>
      <c r="CF167" s="35"/>
      <c r="CG167" s="35"/>
      <c r="CH167" s="35"/>
      <c r="CI167" s="35"/>
      <c r="CJ167" s="35"/>
      <c r="CK167" s="35"/>
      <c r="CL167" s="35"/>
      <c r="CM167" s="35"/>
      <c r="CN167" s="35"/>
      <c r="CO167" s="35"/>
      <c r="CP167" s="35"/>
      <c r="CQ167" s="35"/>
      <c r="CR167" s="35"/>
      <c r="CS167" s="35"/>
      <c r="CT167" s="35"/>
      <c r="CU167" s="35"/>
      <c r="CV167" s="35"/>
      <c r="CW167" s="35"/>
      <c r="CX167" s="35"/>
      <c r="CY167" s="35"/>
      <c r="CZ167" s="35"/>
      <c r="DA167" s="35"/>
      <c r="DB167" s="35"/>
      <c r="DC167" s="35"/>
      <c r="DD167" s="35"/>
      <c r="DE167" s="35"/>
      <c r="DF167" s="35"/>
      <c r="DG167" s="35"/>
      <c r="DH167" s="35"/>
      <c r="DI167" s="35"/>
      <c r="DJ167" s="35"/>
      <c r="DK167" s="35"/>
      <c r="DL167" s="35"/>
      <c r="DM167" s="35"/>
      <c r="DN167" s="35"/>
      <c r="DO167" s="35"/>
      <c r="DP167" s="35"/>
      <c r="DQ167" s="35"/>
      <c r="DR167" s="35"/>
      <c r="DS167" s="35"/>
      <c r="DT167" s="35"/>
      <c r="DU167" s="35"/>
      <c r="DV167" s="35"/>
      <c r="DW167" s="35"/>
      <c r="DX167" s="35"/>
      <c r="DY167" s="35"/>
      <c r="DZ167" s="35"/>
      <c r="EA167" s="35"/>
      <c r="EB167" s="35"/>
      <c r="EC167" s="35"/>
      <c r="ED167" s="35"/>
      <c r="EE167" s="35"/>
      <c r="EF167" s="35"/>
      <c r="EG167" s="35"/>
      <c r="EH167" s="35"/>
      <c r="EI167" s="35"/>
      <c r="EJ167" s="35"/>
      <c r="EK167" s="35"/>
      <c r="EL167" s="35"/>
      <c r="EM167" s="35"/>
      <c r="EN167" s="35"/>
      <c r="EO167" s="35"/>
      <c r="EP167" s="35"/>
      <c r="EQ167" s="35"/>
      <c r="ER167" s="35"/>
      <c r="ES167" s="35"/>
      <c r="ET167" s="35"/>
      <c r="EU167" s="35"/>
      <c r="EV167" s="35"/>
      <c r="EW167" s="35"/>
      <c r="EX167" s="35"/>
      <c r="EY167" s="35"/>
      <c r="EZ167" s="35"/>
      <c r="FA167" s="35"/>
      <c r="FB167" s="35"/>
      <c r="FC167" s="35"/>
      <c r="FD167" s="35"/>
      <c r="FE167" s="35"/>
      <c r="FF167" s="35"/>
      <c r="FG167" s="35"/>
      <c r="FH167" s="35"/>
      <c r="FI167" s="35"/>
      <c r="FJ167" s="35"/>
      <c r="FK167" s="35"/>
      <c r="FL167" s="35"/>
      <c r="FM167" s="35"/>
      <c r="FN167" s="35"/>
      <c r="FO167" s="35"/>
      <c r="FP167" s="35"/>
      <c r="FQ167" s="35"/>
      <c r="FR167" s="35"/>
      <c r="FS167" s="35"/>
      <c r="FT167" s="35"/>
      <c r="FU167" s="35"/>
      <c r="FV167" s="35"/>
      <c r="FW167" s="35"/>
      <c r="FX167" s="35"/>
      <c r="FY167" s="35"/>
      <c r="FZ167" s="35"/>
      <c r="GA167" s="35"/>
      <c r="GB167" s="35"/>
      <c r="GC167" s="35"/>
      <c r="GD167" s="35"/>
      <c r="GE167" s="35"/>
      <c r="GF167" s="35"/>
      <c r="GG167" s="35"/>
      <c r="GH167" s="35"/>
      <c r="GI167" s="35"/>
      <c r="GJ167" s="35"/>
      <c r="GK167" s="35"/>
      <c r="GL167" s="35"/>
      <c r="GM167" s="35"/>
      <c r="GN167" s="35"/>
      <c r="GO167" s="35"/>
      <c r="GP167" s="35"/>
      <c r="GQ167" s="35"/>
      <c r="GR167" s="35"/>
      <c r="GS167" s="35"/>
      <c r="GT167" s="35"/>
      <c r="GU167" s="35"/>
      <c r="GV167" s="35"/>
      <c r="GW167" s="35"/>
      <c r="GX167" s="35"/>
      <c r="GY167" s="35"/>
      <c r="GZ167" s="35"/>
      <c r="HA167" s="35"/>
      <c r="HB167" s="35"/>
      <c r="HC167" s="35"/>
      <c r="HD167" s="35"/>
      <c r="HE167" s="35"/>
      <c r="HF167" s="35"/>
      <c r="HG167" s="35"/>
      <c r="HH167" s="35"/>
      <c r="HI167" s="35"/>
      <c r="HJ167" s="35"/>
      <c r="HK167" s="35"/>
      <c r="HL167" s="35"/>
      <c r="HM167" s="35"/>
      <c r="HN167" s="35"/>
      <c r="HO167" s="35"/>
      <c r="HP167" s="35"/>
      <c r="HQ167" s="35"/>
      <c r="HR167" s="35"/>
      <c r="HS167" s="35"/>
      <c r="HT167" s="35"/>
      <c r="HU167" s="35"/>
      <c r="HV167" s="35"/>
      <c r="HW167" s="35"/>
      <c r="HX167" s="35"/>
      <c r="HY167" s="35"/>
      <c r="HZ167" s="35"/>
      <c r="IA167" s="35"/>
      <c r="IB167" s="35"/>
      <c r="IC167" s="35"/>
      <c r="ID167" s="35"/>
      <c r="IE167" s="35"/>
      <c r="IF167" s="35"/>
      <c r="IG167" s="35"/>
      <c r="IH167" s="35"/>
      <c r="II167" s="35"/>
      <c r="IJ167" s="35"/>
      <c r="IK167" s="35"/>
      <c r="IL167" s="35"/>
      <c r="IM167" s="35"/>
      <c r="IN167" s="35"/>
      <c r="IO167" s="35"/>
      <c r="IP167" s="35"/>
      <c r="IQ167" s="35"/>
      <c r="IR167" s="35"/>
      <c r="IS167" s="35"/>
      <c r="IT167" s="35"/>
      <c r="IU167" s="35"/>
      <c r="IV167" s="35"/>
      <c r="IW167" s="35"/>
      <c r="IX167" s="35"/>
      <c r="IY167" s="35"/>
      <c r="IZ167" s="35"/>
      <c r="JA167" s="35"/>
      <c r="JB167" s="35"/>
      <c r="JC167" s="35"/>
      <c r="JD167" s="35"/>
      <c r="JE167" s="35"/>
      <c r="JF167" s="35"/>
      <c r="JG167" s="35"/>
      <c r="JH167" s="35"/>
      <c r="JI167" s="35"/>
      <c r="JJ167" s="35"/>
      <c r="JK167" s="35"/>
      <c r="JL167" s="35"/>
      <c r="JM167" s="35"/>
      <c r="JN167" s="35"/>
      <c r="JO167" s="35"/>
      <c r="JP167" s="35"/>
      <c r="JQ167" s="35"/>
      <c r="JR167" s="35"/>
      <c r="JS167" s="35"/>
      <c r="JT167" s="35"/>
      <c r="JU167" s="35"/>
      <c r="JV167" s="35"/>
      <c r="JW167" s="35"/>
      <c r="JX167" s="35"/>
      <c r="JY167" s="35"/>
      <c r="JZ167" s="35"/>
      <c r="KA167" s="35"/>
      <c r="KB167" s="35"/>
      <c r="KC167" s="35"/>
      <c r="KD167" s="35"/>
      <c r="KE167" s="35"/>
      <c r="KF167" s="35"/>
      <c r="KG167" s="35"/>
      <c r="KH167" s="35"/>
      <c r="KI167" s="35"/>
      <c r="KJ167" s="35"/>
      <c r="KK167" s="35"/>
      <c r="KL167" s="35"/>
      <c r="KM167" s="35"/>
      <c r="KN167" s="35"/>
      <c r="KO167" s="35"/>
      <c r="KP167" s="35"/>
      <c r="KQ167" s="35"/>
      <c r="KR167" s="35"/>
      <c r="KS167" s="35"/>
      <c r="KT167" s="35"/>
      <c r="KU167" s="35"/>
      <c r="KV167" s="35"/>
      <c r="KW167" s="35"/>
      <c r="KX167" s="35"/>
      <c r="KY167" s="35"/>
      <c r="KZ167" s="35"/>
      <c r="LA167" s="35"/>
      <c r="LB167" s="35"/>
      <c r="LC167" s="35"/>
      <c r="LD167" s="35"/>
      <c r="LE167" s="35"/>
      <c r="LF167" s="35"/>
      <c r="LG167" s="35"/>
      <c r="LH167" s="35"/>
      <c r="LI167" s="35"/>
      <c r="LJ167" s="35"/>
      <c r="LK167" s="35"/>
      <c r="LL167" s="35"/>
      <c r="LM167" s="35"/>
      <c r="LN167" s="35"/>
      <c r="LO167" s="35"/>
      <c r="LP167" s="35"/>
      <c r="LQ167" s="35"/>
      <c r="LR167" s="35"/>
      <c r="LS167" s="35"/>
      <c r="LT167" s="35"/>
      <c r="LU167" s="35"/>
      <c r="LV167" s="35"/>
      <c r="LW167" s="35"/>
      <c r="LX167" s="35"/>
      <c r="LY167" s="35"/>
      <c r="LZ167" s="35"/>
      <c r="MA167" s="35"/>
      <c r="MB167" s="35"/>
      <c r="MC167" s="35"/>
      <c r="MD167" s="35"/>
      <c r="ME167" s="35"/>
      <c r="MF167" s="35"/>
      <c r="MG167" s="35"/>
      <c r="MH167" s="35"/>
      <c r="MI167" s="35"/>
      <c r="MJ167" s="35"/>
      <c r="MK167" s="35"/>
      <c r="ML167" s="35"/>
      <c r="MM167" s="35"/>
      <c r="MN167" s="35"/>
      <c r="MO167" s="35"/>
      <c r="MP167" s="35"/>
      <c r="MQ167" s="35"/>
      <c r="MR167" s="35"/>
      <c r="MS167" s="35"/>
      <c r="MT167" s="35"/>
      <c r="MU167" s="35"/>
      <c r="MV167" s="35"/>
      <c r="MW167" s="35"/>
      <c r="MX167" s="35"/>
      <c r="MY167" s="35"/>
      <c r="MZ167" s="35"/>
      <c r="NA167" s="35"/>
      <c r="NB167" s="35"/>
      <c r="NC167" s="35"/>
      <c r="ND167" s="35"/>
      <c r="NE167" s="35"/>
      <c r="NF167" s="35"/>
      <c r="NG167" s="35"/>
      <c r="NH167" s="35"/>
      <c r="NI167" s="35"/>
      <c r="NJ167" s="35"/>
      <c r="NK167" s="35"/>
      <c r="NL167" s="35"/>
      <c r="NM167" s="35"/>
      <c r="NN167" s="35"/>
      <c r="NO167" s="35"/>
      <c r="NP167" s="35"/>
      <c r="NQ167" s="35"/>
      <c r="NR167" s="35"/>
      <c r="NS167" s="35"/>
      <c r="NT167" s="35"/>
      <c r="NU167" s="35"/>
      <c r="NV167" s="35"/>
      <c r="NW167" s="35"/>
      <c r="NX167" s="35"/>
      <c r="NY167" s="35"/>
      <c r="NZ167" s="35"/>
      <c r="OA167" s="35"/>
      <c r="OB167" s="35"/>
      <c r="OC167" s="35"/>
      <c r="OD167" s="35"/>
      <c r="OE167" s="35"/>
      <c r="OF167" s="35"/>
      <c r="OG167" s="35"/>
      <c r="OH167" s="35"/>
      <c r="OI167" s="35"/>
      <c r="OJ167" s="35"/>
      <c r="OK167" s="35"/>
      <c r="OL167" s="35"/>
      <c r="OM167" s="35"/>
      <c r="ON167" s="35"/>
      <c r="OO167" s="35"/>
      <c r="OP167" s="35"/>
      <c r="OQ167" s="35"/>
      <c r="OR167" s="35"/>
      <c r="OS167" s="35"/>
      <c r="OT167" s="35"/>
      <c r="OU167" s="35"/>
      <c r="OV167" s="35"/>
      <c r="OW167" s="35"/>
      <c r="OX167" s="35"/>
      <c r="OY167" s="35"/>
      <c r="OZ167" s="35"/>
      <c r="PA167" s="35"/>
      <c r="PB167" s="35"/>
      <c r="PC167" s="35"/>
      <c r="PD167" s="35"/>
      <c r="PE167" s="35"/>
      <c r="PF167" s="35"/>
      <c r="PG167" s="35"/>
      <c r="PH167" s="35"/>
      <c r="PI167" s="35"/>
      <c r="PJ167" s="35"/>
      <c r="PK167" s="35"/>
      <c r="PL167" s="35"/>
      <c r="PM167" s="35"/>
      <c r="PN167" s="35"/>
      <c r="PO167" s="35"/>
      <c r="PP167" s="35"/>
      <c r="PQ167" s="35"/>
      <c r="PR167" s="35"/>
      <c r="PS167" s="35"/>
      <c r="PT167" s="35"/>
      <c r="PU167" s="35"/>
      <c r="PV167" s="35"/>
      <c r="PW167" s="35"/>
      <c r="PX167" s="35"/>
      <c r="PY167" s="35"/>
      <c r="PZ167" s="35"/>
      <c r="QA167" s="35"/>
      <c r="QB167" s="35"/>
      <c r="QC167" s="35"/>
      <c r="QD167" s="35"/>
      <c r="QE167" s="35"/>
      <c r="QF167" s="35"/>
      <c r="QG167" s="35"/>
      <c r="QH167" s="35"/>
      <c r="QI167" s="35"/>
      <c r="QJ167" s="35"/>
      <c r="QK167" s="35"/>
      <c r="QL167" s="35"/>
      <c r="QM167" s="35"/>
      <c r="QN167" s="35"/>
      <c r="QO167" s="35"/>
      <c r="QP167" s="35"/>
      <c r="QQ167" s="35"/>
      <c r="QR167" s="35"/>
      <c r="QS167" s="35"/>
      <c r="QT167" s="35"/>
      <c r="QU167" s="35"/>
      <c r="QV167" s="35"/>
      <c r="QW167" s="35"/>
      <c r="QX167" s="35"/>
      <c r="QY167" s="35"/>
      <c r="QZ167" s="35"/>
      <c r="RA167" s="35"/>
      <c r="RB167" s="35"/>
      <c r="RC167" s="35"/>
      <c r="RD167" s="35"/>
      <c r="RE167" s="35"/>
      <c r="RF167" s="35"/>
      <c r="RG167" s="35"/>
      <c r="RH167" s="35"/>
      <c r="RI167" s="35"/>
      <c r="RJ167" s="35"/>
      <c r="RK167" s="35"/>
      <c r="RL167" s="35"/>
      <c r="RM167" s="35"/>
      <c r="RN167" s="35"/>
      <c r="RO167" s="35"/>
      <c r="RP167" s="35"/>
      <c r="RQ167" s="35"/>
      <c r="RR167" s="35"/>
      <c r="RS167" s="35"/>
      <c r="RT167" s="35"/>
      <c r="RU167" s="35"/>
      <c r="RV167" s="35"/>
      <c r="RW167" s="35"/>
      <c r="RX167" s="35"/>
      <c r="RY167" s="35"/>
      <c r="RZ167" s="35"/>
      <c r="SA167" s="35"/>
      <c r="SB167" s="35"/>
      <c r="SC167" s="35"/>
      <c r="SD167" s="35"/>
      <c r="SE167" s="35"/>
      <c r="SF167" s="35"/>
      <c r="SG167" s="35"/>
      <c r="SH167" s="35"/>
      <c r="SI167" s="35"/>
      <c r="SJ167" s="35"/>
      <c r="SK167" s="35"/>
      <c r="SL167" s="35"/>
      <c r="SM167" s="35"/>
      <c r="SN167" s="35"/>
      <c r="SO167" s="35"/>
      <c r="SP167" s="35"/>
      <c r="SQ167" s="35"/>
      <c r="SR167" s="35"/>
      <c r="SS167" s="35"/>
      <c r="ST167" s="35"/>
      <c r="SU167" s="35"/>
      <c r="SV167" s="35"/>
      <c r="SW167" s="35"/>
      <c r="SX167" s="35"/>
      <c r="SY167" s="35"/>
      <c r="SZ167" s="35"/>
      <c r="TA167" s="35"/>
      <c r="TB167" s="35"/>
      <c r="TC167" s="35"/>
      <c r="TD167" s="35"/>
      <c r="TE167" s="35"/>
      <c r="TF167" s="35"/>
      <c r="TG167" s="35"/>
      <c r="TH167" s="35"/>
      <c r="TI167" s="35"/>
      <c r="TJ167" s="35"/>
      <c r="TK167" s="35"/>
      <c r="TL167" s="35"/>
      <c r="TM167" s="35"/>
      <c r="TN167" s="35"/>
      <c r="TO167" s="35"/>
      <c r="TP167" s="35"/>
      <c r="TQ167" s="35"/>
      <c r="TR167" s="35"/>
      <c r="TS167" s="35"/>
      <c r="TT167" s="35"/>
      <c r="TU167" s="35"/>
      <c r="TV167" s="35"/>
      <c r="TW167" s="35"/>
      <c r="TX167" s="35"/>
      <c r="TY167" s="35"/>
      <c r="TZ167" s="35"/>
      <c r="UA167" s="35"/>
      <c r="UB167" s="35"/>
      <c r="UC167" s="35"/>
      <c r="UD167" s="35"/>
      <c r="UE167" s="35"/>
      <c r="UF167" s="35"/>
      <c r="UG167" s="35"/>
      <c r="UH167" s="35"/>
      <c r="UI167" s="35"/>
      <c r="UJ167" s="35"/>
      <c r="UK167" s="35"/>
      <c r="UL167" s="35"/>
      <c r="UM167" s="35"/>
      <c r="UN167" s="35"/>
      <c r="UO167" s="35"/>
      <c r="UP167" s="35"/>
      <c r="UQ167" s="35"/>
      <c r="UR167" s="35"/>
      <c r="US167" s="35"/>
      <c r="UT167" s="35"/>
      <c r="UU167" s="35"/>
      <c r="UV167" s="35"/>
      <c r="UW167" s="35"/>
      <c r="UX167" s="35"/>
      <c r="UY167" s="35"/>
      <c r="UZ167" s="35"/>
      <c r="VA167" s="35"/>
      <c r="VB167" s="35"/>
      <c r="VC167" s="35"/>
      <c r="VD167" s="35"/>
      <c r="VE167" s="35"/>
      <c r="VF167" s="35"/>
      <c r="VG167" s="35"/>
      <c r="VH167" s="35"/>
      <c r="VI167" s="35"/>
      <c r="VJ167" s="35"/>
      <c r="VK167" s="35"/>
      <c r="VL167" s="35"/>
      <c r="VM167" s="35"/>
      <c r="VN167" s="35"/>
      <c r="VO167" s="35"/>
      <c r="VP167" s="35"/>
      <c r="VQ167" s="35"/>
      <c r="VR167" s="35"/>
      <c r="VS167" s="35"/>
      <c r="VT167" s="35"/>
      <c r="VU167" s="35"/>
      <c r="VV167" s="35"/>
      <c r="VW167" s="35"/>
      <c r="VX167" s="35"/>
      <c r="VY167" s="35"/>
      <c r="VZ167" s="35"/>
      <c r="WA167" s="35"/>
      <c r="WB167" s="35"/>
      <c r="WC167" s="35"/>
      <c r="WD167" s="35"/>
      <c r="WE167" s="35"/>
      <c r="WF167" s="35"/>
      <c r="WG167" s="35"/>
      <c r="WH167" s="35"/>
      <c r="WI167" s="35"/>
      <c r="WJ167" s="35"/>
      <c r="WK167" s="35"/>
      <c r="WL167" s="35"/>
      <c r="WM167" s="35"/>
      <c r="WN167" s="35"/>
      <c r="WO167" s="35"/>
      <c r="WP167" s="35"/>
      <c r="WQ167" s="35"/>
      <c r="WR167" s="35"/>
      <c r="WS167" s="35"/>
      <c r="WT167" s="35"/>
      <c r="WU167" s="35"/>
      <c r="WV167" s="35"/>
      <c r="WW167" s="35"/>
      <c r="WX167" s="35"/>
      <c r="WY167" s="35"/>
      <c r="WZ167" s="35"/>
      <c r="XA167" s="35"/>
      <c r="XB167" s="35"/>
      <c r="XC167" s="35"/>
      <c r="XD167" s="35"/>
      <c r="XE167" s="35"/>
      <c r="XF167" s="35"/>
      <c r="XG167" s="35"/>
      <c r="XH167" s="35"/>
      <c r="XI167" s="35"/>
      <c r="XJ167" s="35"/>
      <c r="XK167" s="35"/>
      <c r="XL167" s="35"/>
      <c r="XM167" s="35"/>
      <c r="XN167" s="35"/>
      <c r="XO167" s="35"/>
      <c r="XP167" s="35"/>
      <c r="XQ167" s="35"/>
      <c r="XR167" s="35"/>
      <c r="XS167" s="35"/>
      <c r="XT167" s="35"/>
      <c r="XU167" s="35"/>
      <c r="XV167" s="35"/>
      <c r="XW167" s="35"/>
      <c r="XX167" s="35"/>
      <c r="XY167" s="35"/>
      <c r="XZ167" s="35"/>
      <c r="YA167" s="35"/>
      <c r="YB167" s="35"/>
      <c r="YC167" s="35"/>
      <c r="YD167" s="35"/>
      <c r="YE167" s="35"/>
      <c r="YF167" s="35"/>
      <c r="YG167" s="35"/>
      <c r="YH167" s="35"/>
      <c r="YI167" s="35"/>
      <c r="YJ167" s="35"/>
      <c r="YK167" s="35"/>
      <c r="YL167" s="35"/>
      <c r="YM167" s="35"/>
      <c r="YN167" s="35"/>
      <c r="YO167" s="35"/>
      <c r="YP167" s="35"/>
      <c r="YQ167" s="35"/>
      <c r="YR167" s="35"/>
      <c r="YS167" s="35"/>
      <c r="YT167" s="35"/>
      <c r="YU167" s="35"/>
      <c r="YV167" s="35"/>
      <c r="YW167" s="35"/>
      <c r="YX167" s="35"/>
      <c r="YY167" s="35"/>
      <c r="YZ167" s="35"/>
      <c r="ZA167" s="35"/>
      <c r="ZB167" s="35"/>
      <c r="ZC167" s="35"/>
      <c r="ZD167" s="35"/>
      <c r="ZE167" s="35"/>
      <c r="ZF167" s="35"/>
      <c r="ZG167" s="35"/>
      <c r="ZH167" s="35"/>
      <c r="ZI167" s="35"/>
      <c r="ZJ167" s="35"/>
      <c r="ZK167" s="35"/>
      <c r="ZL167" s="35"/>
      <c r="ZM167" s="35"/>
      <c r="ZN167" s="35"/>
      <c r="ZO167" s="35"/>
      <c r="ZP167" s="35"/>
      <c r="ZQ167" s="35"/>
      <c r="ZR167" s="35"/>
      <c r="ZS167" s="35"/>
      <c r="ZT167" s="35"/>
      <c r="ZU167" s="35"/>
      <c r="ZV167" s="35"/>
      <c r="ZW167" s="35"/>
      <c r="ZX167" s="35"/>
      <c r="ZY167" s="35"/>
      <c r="ZZ167" s="35"/>
      <c r="AAA167" s="35"/>
      <c r="AAB167" s="35"/>
      <c r="AAC167" s="35"/>
      <c r="AAD167" s="35"/>
      <c r="AAE167" s="35"/>
      <c r="AAF167" s="35"/>
      <c r="AAG167" s="35"/>
      <c r="AAH167" s="35"/>
      <c r="AAI167" s="35"/>
      <c r="AAJ167" s="35"/>
      <c r="AAK167" s="35"/>
      <c r="AAL167" s="35"/>
      <c r="AAM167" s="35"/>
      <c r="AAN167" s="35"/>
      <c r="AAO167" s="35"/>
      <c r="AAP167" s="35"/>
      <c r="AAQ167" s="35"/>
      <c r="AAR167" s="35"/>
      <c r="AAS167" s="35"/>
      <c r="AAT167" s="35"/>
      <c r="AAU167" s="35"/>
      <c r="AAV167" s="35"/>
      <c r="AAW167" s="35"/>
      <c r="AAX167" s="35"/>
      <c r="AAY167" s="35"/>
      <c r="AAZ167" s="35"/>
      <c r="ABA167" s="35"/>
      <c r="ABB167" s="35"/>
      <c r="ABC167" s="35"/>
      <c r="ABD167" s="35"/>
      <c r="ABE167" s="35"/>
      <c r="ABF167" s="35"/>
      <c r="ABG167" s="35"/>
      <c r="ABH167" s="35"/>
      <c r="ABI167" s="35"/>
      <c r="ABJ167" s="35"/>
      <c r="ABK167" s="35"/>
      <c r="ABL167" s="35"/>
      <c r="ABM167" s="35"/>
      <c r="ABN167" s="35"/>
      <c r="ABO167" s="35"/>
      <c r="ABP167" s="35"/>
      <c r="ABQ167" s="35"/>
      <c r="ABR167" s="35"/>
      <c r="ABS167" s="35"/>
      <c r="ABT167" s="35"/>
      <c r="ABU167" s="35"/>
      <c r="ABV167" s="35"/>
      <c r="ABW167" s="35"/>
      <c r="ABX167" s="35"/>
      <c r="ABY167" s="35"/>
      <c r="ABZ167" s="35"/>
      <c r="ACA167" s="35"/>
      <c r="ACB167" s="35"/>
      <c r="ACC167" s="35"/>
      <c r="ACD167" s="35"/>
      <c r="ACE167" s="35"/>
      <c r="ACF167" s="35"/>
      <c r="ACG167" s="35"/>
      <c r="ACH167" s="35"/>
      <c r="ACI167" s="35"/>
      <c r="ACJ167" s="35"/>
      <c r="ACK167" s="35"/>
      <c r="ACL167" s="35"/>
      <c r="ACM167" s="35"/>
      <c r="ACN167" s="35"/>
      <c r="ACO167" s="35"/>
      <c r="ACP167" s="35"/>
      <c r="ACQ167" s="35"/>
      <c r="ACR167" s="35"/>
      <c r="ACS167" s="35"/>
      <c r="ACT167" s="35"/>
      <c r="ACU167" s="35"/>
      <c r="ACV167" s="35"/>
      <c r="ACW167" s="35"/>
      <c r="ACX167" s="35"/>
      <c r="ACY167" s="35"/>
      <c r="ACZ167" s="35"/>
      <c r="ADA167" s="35"/>
      <c r="ADB167" s="35"/>
      <c r="ADC167" s="35"/>
      <c r="ADD167" s="35"/>
      <c r="ADE167" s="35"/>
      <c r="ADF167" s="35"/>
      <c r="ADG167" s="35"/>
      <c r="ADH167" s="35"/>
      <c r="ADI167" s="35"/>
      <c r="ADJ167" s="35"/>
      <c r="ADK167" s="35"/>
      <c r="ADL167" s="35"/>
      <c r="ADM167" s="35"/>
      <c r="ADN167" s="35"/>
      <c r="ADO167" s="35"/>
      <c r="ADP167" s="35"/>
      <c r="ADQ167" s="35"/>
      <c r="ADR167" s="35"/>
      <c r="ADS167" s="35"/>
      <c r="ADT167" s="35"/>
      <c r="ADU167" s="35"/>
      <c r="ADV167" s="35"/>
      <c r="ADW167" s="35"/>
      <c r="ADX167" s="35"/>
      <c r="ADY167" s="35"/>
      <c r="ADZ167" s="35"/>
      <c r="AEA167" s="35"/>
      <c r="AEB167" s="35"/>
      <c r="AEC167" s="35"/>
      <c r="AED167" s="35"/>
      <c r="AEE167" s="35"/>
      <c r="AEF167" s="35"/>
      <c r="AEG167" s="35"/>
      <c r="AEH167" s="35"/>
      <c r="AEI167" s="35"/>
      <c r="AEJ167" s="35"/>
      <c r="AEK167" s="35"/>
      <c r="AEL167" s="35"/>
      <c r="AEM167" s="35"/>
      <c r="AEN167" s="35"/>
      <c r="AEO167" s="35"/>
      <c r="AEP167" s="35"/>
      <c r="AEQ167" s="35"/>
      <c r="AER167" s="35"/>
      <c r="AES167" s="35"/>
      <c r="AET167" s="35"/>
      <c r="AEU167" s="35"/>
      <c r="AEV167" s="35"/>
      <c r="AEW167" s="35"/>
      <c r="AEX167" s="35"/>
      <c r="AEY167" s="35"/>
      <c r="AEZ167" s="35"/>
      <c r="AFA167" s="35"/>
      <c r="AFB167" s="35"/>
      <c r="AFC167" s="35"/>
      <c r="AFD167" s="35"/>
      <c r="AFE167" s="35"/>
      <c r="AFF167" s="35"/>
      <c r="AFG167" s="35"/>
      <c r="AFH167" s="35"/>
      <c r="AFI167" s="35"/>
      <c r="AFJ167" s="35"/>
      <c r="AFK167" s="35"/>
      <c r="AFL167" s="35"/>
      <c r="AFM167" s="35"/>
      <c r="AFN167" s="35"/>
      <c r="AFO167" s="35"/>
      <c r="AFP167" s="35"/>
      <c r="AFQ167" s="35"/>
      <c r="AFR167" s="35"/>
      <c r="AFS167" s="35"/>
      <c r="AFT167" s="35"/>
      <c r="AFU167" s="35"/>
      <c r="AFV167" s="35"/>
      <c r="AFW167" s="35"/>
      <c r="AFX167" s="35"/>
      <c r="AFY167" s="35"/>
      <c r="AFZ167" s="35"/>
      <c r="AGA167" s="35"/>
      <c r="AGB167" s="35"/>
      <c r="AGC167" s="35"/>
      <c r="AGD167" s="35"/>
      <c r="AGE167" s="35"/>
      <c r="AGF167" s="35"/>
      <c r="AGG167" s="35"/>
      <c r="AGH167" s="35"/>
      <c r="AGI167" s="35"/>
      <c r="AGJ167" s="35"/>
      <c r="AGK167" s="35"/>
      <c r="AGL167" s="35"/>
      <c r="AGM167" s="35"/>
      <c r="AGN167" s="35"/>
      <c r="AGO167" s="35"/>
      <c r="AGP167" s="35"/>
      <c r="AGQ167" s="35"/>
      <c r="AGR167" s="35"/>
      <c r="AGS167" s="35"/>
      <c r="AGT167" s="35"/>
      <c r="AGU167" s="35"/>
      <c r="AGV167" s="35"/>
      <c r="AGW167" s="35"/>
      <c r="AGX167" s="35"/>
      <c r="AGY167" s="35"/>
      <c r="AGZ167" s="35"/>
      <c r="AHA167" s="35"/>
      <c r="AHB167" s="35"/>
      <c r="AHC167" s="35"/>
      <c r="AHD167" s="35"/>
      <c r="AHE167" s="35"/>
      <c r="AHF167" s="35"/>
      <c r="AHG167" s="35"/>
      <c r="AHH167" s="35"/>
      <c r="AHI167" s="35"/>
      <c r="AHJ167" s="35"/>
      <c r="AHK167" s="35"/>
      <c r="AHL167" s="35"/>
      <c r="AHM167" s="35"/>
      <c r="AHN167" s="35"/>
      <c r="AHO167" s="35"/>
      <c r="AHP167" s="35"/>
      <c r="AHQ167" s="35"/>
      <c r="AHR167" s="35"/>
      <c r="AHS167" s="35"/>
      <c r="AHT167" s="35"/>
      <c r="AHU167" s="35"/>
      <c r="AHV167" s="35"/>
      <c r="AHW167" s="35"/>
      <c r="AHX167" s="35"/>
      <c r="AHY167" s="35"/>
      <c r="AHZ167" s="35"/>
      <c r="AIA167" s="35"/>
      <c r="AIB167" s="35"/>
      <c r="AIC167" s="35"/>
      <c r="AID167" s="35"/>
      <c r="AIE167" s="35"/>
      <c r="AIF167" s="35"/>
      <c r="AIG167" s="35"/>
      <c r="AIH167" s="35"/>
      <c r="AII167" s="35"/>
      <c r="AIJ167" s="35"/>
      <c r="AIK167" s="35"/>
      <c r="AIL167" s="35"/>
      <c r="AIM167" s="35"/>
      <c r="AIN167" s="35"/>
      <c r="AIO167" s="35"/>
      <c r="AIP167" s="35"/>
      <c r="AIQ167" s="35"/>
      <c r="AIR167" s="35"/>
      <c r="AIS167" s="35"/>
      <c r="AIT167" s="35"/>
      <c r="AIU167" s="35"/>
      <c r="AIV167" s="35"/>
      <c r="AIW167" s="35"/>
      <c r="AIX167" s="35"/>
      <c r="AIY167" s="35"/>
      <c r="AIZ167" s="35"/>
      <c r="AJA167" s="35"/>
      <c r="AJB167" s="35"/>
      <c r="AJC167" s="35"/>
      <c r="AJD167" s="35"/>
      <c r="AJE167" s="35"/>
      <c r="AJF167" s="35"/>
      <c r="AJG167" s="35"/>
      <c r="AJH167" s="35"/>
      <c r="AJI167" s="35"/>
      <c r="AJJ167" s="35"/>
      <c r="AJK167" s="35"/>
      <c r="AJL167" s="35"/>
      <c r="AJM167" s="35"/>
      <c r="AJN167" s="35"/>
      <c r="AJO167" s="35"/>
      <c r="AJP167" s="35"/>
      <c r="AJQ167" s="35"/>
      <c r="AJR167" s="35"/>
      <c r="AJS167" s="35"/>
      <c r="AJT167" s="35"/>
      <c r="AJU167" s="35"/>
      <c r="AJV167" s="35"/>
      <c r="AJW167" s="35"/>
      <c r="AJX167" s="35"/>
      <c r="AJY167" s="35"/>
      <c r="AJZ167" s="35"/>
      <c r="AKA167" s="35"/>
      <c r="AKB167" s="35"/>
      <c r="AKC167" s="35"/>
      <c r="AKD167" s="35"/>
      <c r="AKE167" s="35"/>
      <c r="AKF167" s="35"/>
      <c r="AKG167" s="35"/>
      <c r="AKH167" s="35"/>
      <c r="AKI167" s="35"/>
      <c r="AKJ167" s="35"/>
      <c r="AKK167" s="35"/>
      <c r="AKL167" s="35"/>
      <c r="AKM167" s="35"/>
      <c r="AKN167" s="35"/>
      <c r="AKO167" s="35"/>
      <c r="AKP167" s="35"/>
      <c r="AKQ167" s="35"/>
      <c r="AKR167" s="35"/>
      <c r="AKS167" s="35"/>
      <c r="AKT167" s="35"/>
      <c r="AKU167" s="35"/>
      <c r="AKV167" s="35"/>
      <c r="AKW167" s="35"/>
      <c r="AKX167" s="35"/>
      <c r="AKY167" s="35"/>
      <c r="AKZ167" s="35"/>
      <c r="ALA167" s="35"/>
      <c r="ALB167" s="35"/>
      <c r="ALC167" s="35"/>
      <c r="ALD167" s="35"/>
      <c r="ALE167" s="35"/>
      <c r="ALF167" s="35"/>
      <c r="ALG167" s="35"/>
      <c r="ALH167" s="35"/>
      <c r="ALI167" s="35"/>
      <c r="ALJ167" s="35"/>
      <c r="ALK167" s="35"/>
      <c r="ALL167" s="35"/>
      <c r="ALM167" s="35"/>
      <c r="ALN167" s="35"/>
      <c r="ALO167" s="35"/>
      <c r="ALP167" s="35"/>
      <c r="ALQ167" s="35"/>
      <c r="ALR167" s="35"/>
      <c r="ALS167" s="35"/>
      <c r="ALT167" s="35"/>
      <c r="ALU167" s="35"/>
      <c r="ALV167" s="35"/>
      <c r="ALW167" s="35"/>
      <c r="ALX167" s="35"/>
      <c r="ALY167" s="35"/>
      <c r="ALZ167" s="35"/>
      <c r="AMA167" s="35"/>
      <c r="AMB167" s="35"/>
      <c r="AMC167" s="35"/>
      <c r="AMD167" s="35"/>
      <c r="AME167" s="35"/>
      <c r="AMF167" s="35"/>
      <c r="AMG167" s="35"/>
      <c r="AMH167" s="35"/>
      <c r="AMI167" s="35"/>
      <c r="AMJ167" s="35"/>
      <c r="AMK167" s="35"/>
    </row>
    <row r="168" s="1" customFormat="1" ht="20.1" customHeight="1" spans="1:1025">
      <c r="A168" s="11"/>
      <c r="B168" s="11">
        <v>165</v>
      </c>
      <c r="C168" s="12"/>
      <c r="D168" s="13"/>
      <c r="E168" s="14"/>
      <c r="F168" s="14"/>
      <c r="G168" s="13"/>
      <c r="H168" s="15"/>
      <c r="I168" s="20"/>
      <c r="J168" s="7"/>
      <c r="K168" s="24">
        <v>8.61</v>
      </c>
      <c r="L168" s="22">
        <f>K168/0.003375</f>
        <v>2551.11111111111</v>
      </c>
      <c r="M168" s="25">
        <v>810.5</v>
      </c>
      <c r="N168" s="15">
        <f>M168/22.5</f>
        <v>36.0222222222222</v>
      </c>
      <c r="O168" s="15"/>
      <c r="P168" s="15"/>
      <c r="Q168" s="30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3"/>
      <c r="AG168" s="34"/>
      <c r="AH168" s="34"/>
      <c r="AI168" s="34"/>
      <c r="AJ168" s="34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  <c r="BA168" s="35"/>
      <c r="BB168" s="35"/>
      <c r="BC168" s="35"/>
      <c r="BD168" s="35"/>
      <c r="BE168" s="35"/>
      <c r="BF168" s="35"/>
      <c r="BG168" s="35"/>
      <c r="BH168" s="35"/>
      <c r="BI168" s="35"/>
      <c r="BJ168" s="35"/>
      <c r="BK168" s="35"/>
      <c r="BL168" s="35"/>
      <c r="BM168" s="35"/>
      <c r="BN168" s="35"/>
      <c r="BO168" s="35"/>
      <c r="BP168" s="35"/>
      <c r="BQ168" s="35"/>
      <c r="BR168" s="35"/>
      <c r="BS168" s="35"/>
      <c r="BT168" s="35"/>
      <c r="BU168" s="35"/>
      <c r="BV168" s="35"/>
      <c r="BW168" s="35"/>
      <c r="BX168" s="35"/>
      <c r="BY168" s="35"/>
      <c r="BZ168" s="35"/>
      <c r="CA168" s="35"/>
      <c r="CB168" s="35"/>
      <c r="CC168" s="35"/>
      <c r="CD168" s="35"/>
      <c r="CE168" s="35"/>
      <c r="CF168" s="35"/>
      <c r="CG168" s="35"/>
      <c r="CH168" s="35"/>
      <c r="CI168" s="35"/>
      <c r="CJ168" s="35"/>
      <c r="CK168" s="35"/>
      <c r="CL168" s="35"/>
      <c r="CM168" s="35"/>
      <c r="CN168" s="35"/>
      <c r="CO168" s="35"/>
      <c r="CP168" s="35"/>
      <c r="CQ168" s="35"/>
      <c r="CR168" s="35"/>
      <c r="CS168" s="35"/>
      <c r="CT168" s="35"/>
      <c r="CU168" s="35"/>
      <c r="CV168" s="35"/>
      <c r="CW168" s="35"/>
      <c r="CX168" s="35"/>
      <c r="CY168" s="35"/>
      <c r="CZ168" s="35"/>
      <c r="DA168" s="35"/>
      <c r="DB168" s="35"/>
      <c r="DC168" s="35"/>
      <c r="DD168" s="35"/>
      <c r="DE168" s="35"/>
      <c r="DF168" s="35"/>
      <c r="DG168" s="35"/>
      <c r="DH168" s="35"/>
      <c r="DI168" s="35"/>
      <c r="DJ168" s="35"/>
      <c r="DK168" s="35"/>
      <c r="DL168" s="35"/>
      <c r="DM168" s="35"/>
      <c r="DN168" s="35"/>
      <c r="DO168" s="35"/>
      <c r="DP168" s="35"/>
      <c r="DQ168" s="35"/>
      <c r="DR168" s="35"/>
      <c r="DS168" s="35"/>
      <c r="DT168" s="35"/>
      <c r="DU168" s="35"/>
      <c r="DV168" s="35"/>
      <c r="DW168" s="35"/>
      <c r="DX168" s="35"/>
      <c r="DY168" s="35"/>
      <c r="DZ168" s="35"/>
      <c r="EA168" s="35"/>
      <c r="EB168" s="35"/>
      <c r="EC168" s="35"/>
      <c r="ED168" s="35"/>
      <c r="EE168" s="35"/>
      <c r="EF168" s="35"/>
      <c r="EG168" s="35"/>
      <c r="EH168" s="35"/>
      <c r="EI168" s="35"/>
      <c r="EJ168" s="35"/>
      <c r="EK168" s="35"/>
      <c r="EL168" s="35"/>
      <c r="EM168" s="35"/>
      <c r="EN168" s="35"/>
      <c r="EO168" s="35"/>
      <c r="EP168" s="35"/>
      <c r="EQ168" s="35"/>
      <c r="ER168" s="35"/>
      <c r="ES168" s="35"/>
      <c r="ET168" s="35"/>
      <c r="EU168" s="35"/>
      <c r="EV168" s="35"/>
      <c r="EW168" s="35"/>
      <c r="EX168" s="35"/>
      <c r="EY168" s="35"/>
      <c r="EZ168" s="35"/>
      <c r="FA168" s="35"/>
      <c r="FB168" s="35"/>
      <c r="FC168" s="35"/>
      <c r="FD168" s="35"/>
      <c r="FE168" s="35"/>
      <c r="FF168" s="35"/>
      <c r="FG168" s="35"/>
      <c r="FH168" s="35"/>
      <c r="FI168" s="35"/>
      <c r="FJ168" s="35"/>
      <c r="FK168" s="35"/>
      <c r="FL168" s="35"/>
      <c r="FM168" s="35"/>
      <c r="FN168" s="35"/>
      <c r="FO168" s="35"/>
      <c r="FP168" s="35"/>
      <c r="FQ168" s="35"/>
      <c r="FR168" s="35"/>
      <c r="FS168" s="35"/>
      <c r="FT168" s="35"/>
      <c r="FU168" s="35"/>
      <c r="FV168" s="35"/>
      <c r="FW168" s="35"/>
      <c r="FX168" s="35"/>
      <c r="FY168" s="35"/>
      <c r="FZ168" s="35"/>
      <c r="GA168" s="35"/>
      <c r="GB168" s="35"/>
      <c r="GC168" s="35"/>
      <c r="GD168" s="35"/>
      <c r="GE168" s="35"/>
      <c r="GF168" s="35"/>
      <c r="GG168" s="35"/>
      <c r="GH168" s="35"/>
      <c r="GI168" s="35"/>
      <c r="GJ168" s="35"/>
      <c r="GK168" s="35"/>
      <c r="GL168" s="35"/>
      <c r="GM168" s="35"/>
      <c r="GN168" s="35"/>
      <c r="GO168" s="35"/>
      <c r="GP168" s="35"/>
      <c r="GQ168" s="35"/>
      <c r="GR168" s="35"/>
      <c r="GS168" s="35"/>
      <c r="GT168" s="35"/>
      <c r="GU168" s="35"/>
      <c r="GV168" s="35"/>
      <c r="GW168" s="35"/>
      <c r="GX168" s="35"/>
      <c r="GY168" s="35"/>
      <c r="GZ168" s="35"/>
      <c r="HA168" s="35"/>
      <c r="HB168" s="35"/>
      <c r="HC168" s="35"/>
      <c r="HD168" s="35"/>
      <c r="HE168" s="35"/>
      <c r="HF168" s="35"/>
      <c r="HG168" s="35"/>
      <c r="HH168" s="35"/>
      <c r="HI168" s="35"/>
      <c r="HJ168" s="35"/>
      <c r="HK168" s="35"/>
      <c r="HL168" s="35"/>
      <c r="HM168" s="35"/>
      <c r="HN168" s="35"/>
      <c r="HO168" s="35"/>
      <c r="HP168" s="35"/>
      <c r="HQ168" s="35"/>
      <c r="HR168" s="35"/>
      <c r="HS168" s="35"/>
      <c r="HT168" s="35"/>
      <c r="HU168" s="35"/>
      <c r="HV168" s="35"/>
      <c r="HW168" s="35"/>
      <c r="HX168" s="35"/>
      <c r="HY168" s="35"/>
      <c r="HZ168" s="35"/>
      <c r="IA168" s="35"/>
      <c r="IB168" s="35"/>
      <c r="IC168" s="35"/>
      <c r="ID168" s="35"/>
      <c r="IE168" s="35"/>
      <c r="IF168" s="35"/>
      <c r="IG168" s="35"/>
      <c r="IH168" s="35"/>
      <c r="II168" s="35"/>
      <c r="IJ168" s="35"/>
      <c r="IK168" s="35"/>
      <c r="IL168" s="35"/>
      <c r="IM168" s="35"/>
      <c r="IN168" s="35"/>
      <c r="IO168" s="35"/>
      <c r="IP168" s="35"/>
      <c r="IQ168" s="35"/>
      <c r="IR168" s="35"/>
      <c r="IS168" s="35"/>
      <c r="IT168" s="35"/>
      <c r="IU168" s="35"/>
      <c r="IV168" s="35"/>
      <c r="IW168" s="35"/>
      <c r="IX168" s="35"/>
      <c r="IY168" s="35"/>
      <c r="IZ168" s="35"/>
      <c r="JA168" s="35"/>
      <c r="JB168" s="35"/>
      <c r="JC168" s="35"/>
      <c r="JD168" s="35"/>
      <c r="JE168" s="35"/>
      <c r="JF168" s="35"/>
      <c r="JG168" s="35"/>
      <c r="JH168" s="35"/>
      <c r="JI168" s="35"/>
      <c r="JJ168" s="35"/>
      <c r="JK168" s="35"/>
      <c r="JL168" s="35"/>
      <c r="JM168" s="35"/>
      <c r="JN168" s="35"/>
      <c r="JO168" s="35"/>
      <c r="JP168" s="35"/>
      <c r="JQ168" s="35"/>
      <c r="JR168" s="35"/>
      <c r="JS168" s="35"/>
      <c r="JT168" s="35"/>
      <c r="JU168" s="35"/>
      <c r="JV168" s="35"/>
      <c r="JW168" s="35"/>
      <c r="JX168" s="35"/>
      <c r="JY168" s="35"/>
      <c r="JZ168" s="35"/>
      <c r="KA168" s="35"/>
      <c r="KB168" s="35"/>
      <c r="KC168" s="35"/>
      <c r="KD168" s="35"/>
      <c r="KE168" s="35"/>
      <c r="KF168" s="35"/>
      <c r="KG168" s="35"/>
      <c r="KH168" s="35"/>
      <c r="KI168" s="35"/>
      <c r="KJ168" s="35"/>
      <c r="KK168" s="35"/>
      <c r="KL168" s="35"/>
      <c r="KM168" s="35"/>
      <c r="KN168" s="35"/>
      <c r="KO168" s="35"/>
      <c r="KP168" s="35"/>
      <c r="KQ168" s="35"/>
      <c r="KR168" s="35"/>
      <c r="KS168" s="35"/>
      <c r="KT168" s="35"/>
      <c r="KU168" s="35"/>
      <c r="KV168" s="35"/>
      <c r="KW168" s="35"/>
      <c r="KX168" s="35"/>
      <c r="KY168" s="35"/>
      <c r="KZ168" s="35"/>
      <c r="LA168" s="35"/>
      <c r="LB168" s="35"/>
      <c r="LC168" s="35"/>
      <c r="LD168" s="35"/>
      <c r="LE168" s="35"/>
      <c r="LF168" s="35"/>
      <c r="LG168" s="35"/>
      <c r="LH168" s="35"/>
      <c r="LI168" s="35"/>
      <c r="LJ168" s="35"/>
      <c r="LK168" s="35"/>
      <c r="LL168" s="35"/>
      <c r="LM168" s="35"/>
      <c r="LN168" s="35"/>
      <c r="LO168" s="35"/>
      <c r="LP168" s="35"/>
      <c r="LQ168" s="35"/>
      <c r="LR168" s="35"/>
      <c r="LS168" s="35"/>
      <c r="LT168" s="35"/>
      <c r="LU168" s="35"/>
      <c r="LV168" s="35"/>
      <c r="LW168" s="35"/>
      <c r="LX168" s="35"/>
      <c r="LY168" s="35"/>
      <c r="LZ168" s="35"/>
      <c r="MA168" s="35"/>
      <c r="MB168" s="35"/>
      <c r="MC168" s="35"/>
      <c r="MD168" s="35"/>
      <c r="ME168" s="35"/>
      <c r="MF168" s="35"/>
      <c r="MG168" s="35"/>
      <c r="MH168" s="35"/>
      <c r="MI168" s="35"/>
      <c r="MJ168" s="35"/>
      <c r="MK168" s="35"/>
      <c r="ML168" s="35"/>
      <c r="MM168" s="35"/>
      <c r="MN168" s="35"/>
      <c r="MO168" s="35"/>
      <c r="MP168" s="35"/>
      <c r="MQ168" s="35"/>
      <c r="MR168" s="35"/>
      <c r="MS168" s="35"/>
      <c r="MT168" s="35"/>
      <c r="MU168" s="35"/>
      <c r="MV168" s="35"/>
      <c r="MW168" s="35"/>
      <c r="MX168" s="35"/>
      <c r="MY168" s="35"/>
      <c r="MZ168" s="35"/>
      <c r="NA168" s="35"/>
      <c r="NB168" s="35"/>
      <c r="NC168" s="35"/>
      <c r="ND168" s="35"/>
      <c r="NE168" s="35"/>
      <c r="NF168" s="35"/>
      <c r="NG168" s="35"/>
      <c r="NH168" s="35"/>
      <c r="NI168" s="35"/>
      <c r="NJ168" s="35"/>
      <c r="NK168" s="35"/>
      <c r="NL168" s="35"/>
      <c r="NM168" s="35"/>
      <c r="NN168" s="35"/>
      <c r="NO168" s="35"/>
      <c r="NP168" s="35"/>
      <c r="NQ168" s="35"/>
      <c r="NR168" s="35"/>
      <c r="NS168" s="35"/>
      <c r="NT168" s="35"/>
      <c r="NU168" s="35"/>
      <c r="NV168" s="35"/>
      <c r="NW168" s="35"/>
      <c r="NX168" s="35"/>
      <c r="NY168" s="35"/>
      <c r="NZ168" s="35"/>
      <c r="OA168" s="35"/>
      <c r="OB168" s="35"/>
      <c r="OC168" s="35"/>
      <c r="OD168" s="35"/>
      <c r="OE168" s="35"/>
      <c r="OF168" s="35"/>
      <c r="OG168" s="35"/>
      <c r="OH168" s="35"/>
      <c r="OI168" s="35"/>
      <c r="OJ168" s="35"/>
      <c r="OK168" s="35"/>
      <c r="OL168" s="35"/>
      <c r="OM168" s="35"/>
      <c r="ON168" s="35"/>
      <c r="OO168" s="35"/>
      <c r="OP168" s="35"/>
      <c r="OQ168" s="35"/>
      <c r="OR168" s="35"/>
      <c r="OS168" s="35"/>
      <c r="OT168" s="35"/>
      <c r="OU168" s="35"/>
      <c r="OV168" s="35"/>
      <c r="OW168" s="35"/>
      <c r="OX168" s="35"/>
      <c r="OY168" s="35"/>
      <c r="OZ168" s="35"/>
      <c r="PA168" s="35"/>
      <c r="PB168" s="35"/>
      <c r="PC168" s="35"/>
      <c r="PD168" s="35"/>
      <c r="PE168" s="35"/>
      <c r="PF168" s="35"/>
      <c r="PG168" s="35"/>
      <c r="PH168" s="35"/>
      <c r="PI168" s="35"/>
      <c r="PJ168" s="35"/>
      <c r="PK168" s="35"/>
      <c r="PL168" s="35"/>
      <c r="PM168" s="35"/>
      <c r="PN168" s="35"/>
      <c r="PO168" s="35"/>
      <c r="PP168" s="35"/>
      <c r="PQ168" s="35"/>
      <c r="PR168" s="35"/>
      <c r="PS168" s="35"/>
      <c r="PT168" s="35"/>
      <c r="PU168" s="35"/>
      <c r="PV168" s="35"/>
      <c r="PW168" s="35"/>
      <c r="PX168" s="35"/>
      <c r="PY168" s="35"/>
      <c r="PZ168" s="35"/>
      <c r="QA168" s="35"/>
      <c r="QB168" s="35"/>
      <c r="QC168" s="35"/>
      <c r="QD168" s="35"/>
      <c r="QE168" s="35"/>
      <c r="QF168" s="35"/>
      <c r="QG168" s="35"/>
      <c r="QH168" s="35"/>
      <c r="QI168" s="35"/>
      <c r="QJ168" s="35"/>
      <c r="QK168" s="35"/>
      <c r="QL168" s="35"/>
      <c r="QM168" s="35"/>
      <c r="QN168" s="35"/>
      <c r="QO168" s="35"/>
      <c r="QP168" s="35"/>
      <c r="QQ168" s="35"/>
      <c r="QR168" s="35"/>
      <c r="QS168" s="35"/>
      <c r="QT168" s="35"/>
      <c r="QU168" s="35"/>
      <c r="QV168" s="35"/>
      <c r="QW168" s="35"/>
      <c r="QX168" s="35"/>
      <c r="QY168" s="35"/>
      <c r="QZ168" s="35"/>
      <c r="RA168" s="35"/>
      <c r="RB168" s="35"/>
      <c r="RC168" s="35"/>
      <c r="RD168" s="35"/>
      <c r="RE168" s="35"/>
      <c r="RF168" s="35"/>
      <c r="RG168" s="35"/>
      <c r="RH168" s="35"/>
      <c r="RI168" s="35"/>
      <c r="RJ168" s="35"/>
      <c r="RK168" s="35"/>
      <c r="RL168" s="35"/>
      <c r="RM168" s="35"/>
      <c r="RN168" s="35"/>
      <c r="RO168" s="35"/>
      <c r="RP168" s="35"/>
      <c r="RQ168" s="35"/>
      <c r="RR168" s="35"/>
      <c r="RS168" s="35"/>
      <c r="RT168" s="35"/>
      <c r="RU168" s="35"/>
      <c r="RV168" s="35"/>
      <c r="RW168" s="35"/>
      <c r="RX168" s="35"/>
      <c r="RY168" s="35"/>
      <c r="RZ168" s="35"/>
      <c r="SA168" s="35"/>
      <c r="SB168" s="35"/>
      <c r="SC168" s="35"/>
      <c r="SD168" s="35"/>
      <c r="SE168" s="35"/>
      <c r="SF168" s="35"/>
      <c r="SG168" s="35"/>
      <c r="SH168" s="35"/>
      <c r="SI168" s="35"/>
      <c r="SJ168" s="35"/>
      <c r="SK168" s="35"/>
      <c r="SL168" s="35"/>
      <c r="SM168" s="35"/>
      <c r="SN168" s="35"/>
      <c r="SO168" s="35"/>
      <c r="SP168" s="35"/>
      <c r="SQ168" s="35"/>
      <c r="SR168" s="35"/>
      <c r="SS168" s="35"/>
      <c r="ST168" s="35"/>
      <c r="SU168" s="35"/>
      <c r="SV168" s="35"/>
      <c r="SW168" s="35"/>
      <c r="SX168" s="35"/>
      <c r="SY168" s="35"/>
      <c r="SZ168" s="35"/>
      <c r="TA168" s="35"/>
      <c r="TB168" s="35"/>
      <c r="TC168" s="35"/>
      <c r="TD168" s="35"/>
      <c r="TE168" s="35"/>
      <c r="TF168" s="35"/>
      <c r="TG168" s="35"/>
      <c r="TH168" s="35"/>
      <c r="TI168" s="35"/>
      <c r="TJ168" s="35"/>
      <c r="TK168" s="35"/>
      <c r="TL168" s="35"/>
      <c r="TM168" s="35"/>
      <c r="TN168" s="35"/>
      <c r="TO168" s="35"/>
      <c r="TP168" s="35"/>
      <c r="TQ168" s="35"/>
      <c r="TR168" s="35"/>
      <c r="TS168" s="35"/>
      <c r="TT168" s="35"/>
      <c r="TU168" s="35"/>
      <c r="TV168" s="35"/>
      <c r="TW168" s="35"/>
      <c r="TX168" s="35"/>
      <c r="TY168" s="35"/>
      <c r="TZ168" s="35"/>
      <c r="UA168" s="35"/>
      <c r="UB168" s="35"/>
      <c r="UC168" s="35"/>
      <c r="UD168" s="35"/>
      <c r="UE168" s="35"/>
      <c r="UF168" s="35"/>
      <c r="UG168" s="35"/>
      <c r="UH168" s="35"/>
      <c r="UI168" s="35"/>
      <c r="UJ168" s="35"/>
      <c r="UK168" s="35"/>
      <c r="UL168" s="35"/>
      <c r="UM168" s="35"/>
      <c r="UN168" s="35"/>
      <c r="UO168" s="35"/>
      <c r="UP168" s="35"/>
      <c r="UQ168" s="35"/>
      <c r="UR168" s="35"/>
      <c r="US168" s="35"/>
      <c r="UT168" s="35"/>
      <c r="UU168" s="35"/>
      <c r="UV168" s="35"/>
      <c r="UW168" s="35"/>
      <c r="UX168" s="35"/>
      <c r="UY168" s="35"/>
      <c r="UZ168" s="35"/>
      <c r="VA168" s="35"/>
      <c r="VB168" s="35"/>
      <c r="VC168" s="35"/>
      <c r="VD168" s="35"/>
      <c r="VE168" s="35"/>
      <c r="VF168" s="35"/>
      <c r="VG168" s="35"/>
      <c r="VH168" s="35"/>
      <c r="VI168" s="35"/>
      <c r="VJ168" s="35"/>
      <c r="VK168" s="35"/>
      <c r="VL168" s="35"/>
      <c r="VM168" s="35"/>
      <c r="VN168" s="35"/>
      <c r="VO168" s="35"/>
      <c r="VP168" s="35"/>
      <c r="VQ168" s="35"/>
      <c r="VR168" s="35"/>
      <c r="VS168" s="35"/>
      <c r="VT168" s="35"/>
      <c r="VU168" s="35"/>
      <c r="VV168" s="35"/>
      <c r="VW168" s="35"/>
      <c r="VX168" s="35"/>
      <c r="VY168" s="35"/>
      <c r="VZ168" s="35"/>
      <c r="WA168" s="35"/>
      <c r="WB168" s="35"/>
      <c r="WC168" s="35"/>
      <c r="WD168" s="35"/>
      <c r="WE168" s="35"/>
      <c r="WF168" s="35"/>
      <c r="WG168" s="35"/>
      <c r="WH168" s="35"/>
      <c r="WI168" s="35"/>
      <c r="WJ168" s="35"/>
      <c r="WK168" s="35"/>
      <c r="WL168" s="35"/>
      <c r="WM168" s="35"/>
      <c r="WN168" s="35"/>
      <c r="WO168" s="35"/>
      <c r="WP168" s="35"/>
      <c r="WQ168" s="35"/>
      <c r="WR168" s="35"/>
      <c r="WS168" s="35"/>
      <c r="WT168" s="35"/>
      <c r="WU168" s="35"/>
      <c r="WV168" s="35"/>
      <c r="WW168" s="35"/>
      <c r="WX168" s="35"/>
      <c r="WY168" s="35"/>
      <c r="WZ168" s="35"/>
      <c r="XA168" s="35"/>
      <c r="XB168" s="35"/>
      <c r="XC168" s="35"/>
      <c r="XD168" s="35"/>
      <c r="XE168" s="35"/>
      <c r="XF168" s="35"/>
      <c r="XG168" s="35"/>
      <c r="XH168" s="35"/>
      <c r="XI168" s="35"/>
      <c r="XJ168" s="35"/>
      <c r="XK168" s="35"/>
      <c r="XL168" s="35"/>
      <c r="XM168" s="35"/>
      <c r="XN168" s="35"/>
      <c r="XO168" s="35"/>
      <c r="XP168" s="35"/>
      <c r="XQ168" s="35"/>
      <c r="XR168" s="35"/>
      <c r="XS168" s="35"/>
      <c r="XT168" s="35"/>
      <c r="XU168" s="35"/>
      <c r="XV168" s="35"/>
      <c r="XW168" s="35"/>
      <c r="XX168" s="35"/>
      <c r="XY168" s="35"/>
      <c r="XZ168" s="35"/>
      <c r="YA168" s="35"/>
      <c r="YB168" s="35"/>
      <c r="YC168" s="35"/>
      <c r="YD168" s="35"/>
      <c r="YE168" s="35"/>
      <c r="YF168" s="35"/>
      <c r="YG168" s="35"/>
      <c r="YH168" s="35"/>
      <c r="YI168" s="35"/>
      <c r="YJ168" s="35"/>
      <c r="YK168" s="35"/>
      <c r="YL168" s="35"/>
      <c r="YM168" s="35"/>
      <c r="YN168" s="35"/>
      <c r="YO168" s="35"/>
      <c r="YP168" s="35"/>
      <c r="YQ168" s="35"/>
      <c r="YR168" s="35"/>
      <c r="YS168" s="35"/>
      <c r="YT168" s="35"/>
      <c r="YU168" s="35"/>
      <c r="YV168" s="35"/>
      <c r="YW168" s="35"/>
      <c r="YX168" s="35"/>
      <c r="YY168" s="35"/>
      <c r="YZ168" s="35"/>
      <c r="ZA168" s="35"/>
      <c r="ZB168" s="35"/>
      <c r="ZC168" s="35"/>
      <c r="ZD168" s="35"/>
      <c r="ZE168" s="35"/>
      <c r="ZF168" s="35"/>
      <c r="ZG168" s="35"/>
      <c r="ZH168" s="35"/>
      <c r="ZI168" s="35"/>
      <c r="ZJ168" s="35"/>
      <c r="ZK168" s="35"/>
      <c r="ZL168" s="35"/>
      <c r="ZM168" s="35"/>
      <c r="ZN168" s="35"/>
      <c r="ZO168" s="35"/>
      <c r="ZP168" s="35"/>
      <c r="ZQ168" s="35"/>
      <c r="ZR168" s="35"/>
      <c r="ZS168" s="35"/>
      <c r="ZT168" s="35"/>
      <c r="ZU168" s="35"/>
      <c r="ZV168" s="35"/>
      <c r="ZW168" s="35"/>
      <c r="ZX168" s="35"/>
      <c r="ZY168" s="35"/>
      <c r="ZZ168" s="35"/>
      <c r="AAA168" s="35"/>
      <c r="AAB168" s="35"/>
      <c r="AAC168" s="35"/>
      <c r="AAD168" s="35"/>
      <c r="AAE168" s="35"/>
      <c r="AAF168" s="35"/>
      <c r="AAG168" s="35"/>
      <c r="AAH168" s="35"/>
      <c r="AAI168" s="35"/>
      <c r="AAJ168" s="35"/>
      <c r="AAK168" s="35"/>
      <c r="AAL168" s="35"/>
      <c r="AAM168" s="35"/>
      <c r="AAN168" s="35"/>
      <c r="AAO168" s="35"/>
      <c r="AAP168" s="35"/>
      <c r="AAQ168" s="35"/>
      <c r="AAR168" s="35"/>
      <c r="AAS168" s="35"/>
      <c r="AAT168" s="35"/>
      <c r="AAU168" s="35"/>
      <c r="AAV168" s="35"/>
      <c r="AAW168" s="35"/>
      <c r="AAX168" s="35"/>
      <c r="AAY168" s="35"/>
      <c r="AAZ168" s="35"/>
      <c r="ABA168" s="35"/>
      <c r="ABB168" s="35"/>
      <c r="ABC168" s="35"/>
      <c r="ABD168" s="35"/>
      <c r="ABE168" s="35"/>
      <c r="ABF168" s="35"/>
      <c r="ABG168" s="35"/>
      <c r="ABH168" s="35"/>
      <c r="ABI168" s="35"/>
      <c r="ABJ168" s="35"/>
      <c r="ABK168" s="35"/>
      <c r="ABL168" s="35"/>
      <c r="ABM168" s="35"/>
      <c r="ABN168" s="35"/>
      <c r="ABO168" s="35"/>
      <c r="ABP168" s="35"/>
      <c r="ABQ168" s="35"/>
      <c r="ABR168" s="35"/>
      <c r="ABS168" s="35"/>
      <c r="ABT168" s="35"/>
      <c r="ABU168" s="35"/>
      <c r="ABV168" s="35"/>
      <c r="ABW168" s="35"/>
      <c r="ABX168" s="35"/>
      <c r="ABY168" s="35"/>
      <c r="ABZ168" s="35"/>
      <c r="ACA168" s="35"/>
      <c r="ACB168" s="35"/>
      <c r="ACC168" s="35"/>
      <c r="ACD168" s="35"/>
      <c r="ACE168" s="35"/>
      <c r="ACF168" s="35"/>
      <c r="ACG168" s="35"/>
      <c r="ACH168" s="35"/>
      <c r="ACI168" s="35"/>
      <c r="ACJ168" s="35"/>
      <c r="ACK168" s="35"/>
      <c r="ACL168" s="35"/>
      <c r="ACM168" s="35"/>
      <c r="ACN168" s="35"/>
      <c r="ACO168" s="35"/>
      <c r="ACP168" s="35"/>
      <c r="ACQ168" s="35"/>
      <c r="ACR168" s="35"/>
      <c r="ACS168" s="35"/>
      <c r="ACT168" s="35"/>
      <c r="ACU168" s="35"/>
      <c r="ACV168" s="35"/>
      <c r="ACW168" s="35"/>
      <c r="ACX168" s="35"/>
      <c r="ACY168" s="35"/>
      <c r="ACZ168" s="35"/>
      <c r="ADA168" s="35"/>
      <c r="ADB168" s="35"/>
      <c r="ADC168" s="35"/>
      <c r="ADD168" s="35"/>
      <c r="ADE168" s="35"/>
      <c r="ADF168" s="35"/>
      <c r="ADG168" s="35"/>
      <c r="ADH168" s="35"/>
      <c r="ADI168" s="35"/>
      <c r="ADJ168" s="35"/>
      <c r="ADK168" s="35"/>
      <c r="ADL168" s="35"/>
      <c r="ADM168" s="35"/>
      <c r="ADN168" s="35"/>
      <c r="ADO168" s="35"/>
      <c r="ADP168" s="35"/>
      <c r="ADQ168" s="35"/>
      <c r="ADR168" s="35"/>
      <c r="ADS168" s="35"/>
      <c r="ADT168" s="35"/>
      <c r="ADU168" s="35"/>
      <c r="ADV168" s="35"/>
      <c r="ADW168" s="35"/>
      <c r="ADX168" s="35"/>
      <c r="ADY168" s="35"/>
      <c r="ADZ168" s="35"/>
      <c r="AEA168" s="35"/>
      <c r="AEB168" s="35"/>
      <c r="AEC168" s="35"/>
      <c r="AED168" s="35"/>
      <c r="AEE168" s="35"/>
      <c r="AEF168" s="35"/>
      <c r="AEG168" s="35"/>
      <c r="AEH168" s="35"/>
      <c r="AEI168" s="35"/>
      <c r="AEJ168" s="35"/>
      <c r="AEK168" s="35"/>
      <c r="AEL168" s="35"/>
      <c r="AEM168" s="35"/>
      <c r="AEN168" s="35"/>
      <c r="AEO168" s="35"/>
      <c r="AEP168" s="35"/>
      <c r="AEQ168" s="35"/>
      <c r="AER168" s="35"/>
      <c r="AES168" s="35"/>
      <c r="AET168" s="35"/>
      <c r="AEU168" s="35"/>
      <c r="AEV168" s="35"/>
      <c r="AEW168" s="35"/>
      <c r="AEX168" s="35"/>
      <c r="AEY168" s="35"/>
      <c r="AEZ168" s="35"/>
      <c r="AFA168" s="35"/>
      <c r="AFB168" s="35"/>
      <c r="AFC168" s="35"/>
      <c r="AFD168" s="35"/>
      <c r="AFE168" s="35"/>
      <c r="AFF168" s="35"/>
      <c r="AFG168" s="35"/>
      <c r="AFH168" s="35"/>
      <c r="AFI168" s="35"/>
      <c r="AFJ168" s="35"/>
      <c r="AFK168" s="35"/>
      <c r="AFL168" s="35"/>
      <c r="AFM168" s="35"/>
      <c r="AFN168" s="35"/>
      <c r="AFO168" s="35"/>
      <c r="AFP168" s="35"/>
      <c r="AFQ168" s="35"/>
      <c r="AFR168" s="35"/>
      <c r="AFS168" s="35"/>
      <c r="AFT168" s="35"/>
      <c r="AFU168" s="35"/>
      <c r="AFV168" s="35"/>
      <c r="AFW168" s="35"/>
      <c r="AFX168" s="35"/>
      <c r="AFY168" s="35"/>
      <c r="AFZ168" s="35"/>
      <c r="AGA168" s="35"/>
      <c r="AGB168" s="35"/>
      <c r="AGC168" s="35"/>
      <c r="AGD168" s="35"/>
      <c r="AGE168" s="35"/>
      <c r="AGF168" s="35"/>
      <c r="AGG168" s="35"/>
      <c r="AGH168" s="35"/>
      <c r="AGI168" s="35"/>
      <c r="AGJ168" s="35"/>
      <c r="AGK168" s="35"/>
      <c r="AGL168" s="35"/>
      <c r="AGM168" s="35"/>
      <c r="AGN168" s="35"/>
      <c r="AGO168" s="35"/>
      <c r="AGP168" s="35"/>
      <c r="AGQ168" s="35"/>
      <c r="AGR168" s="35"/>
      <c r="AGS168" s="35"/>
      <c r="AGT168" s="35"/>
      <c r="AGU168" s="35"/>
      <c r="AGV168" s="35"/>
      <c r="AGW168" s="35"/>
      <c r="AGX168" s="35"/>
      <c r="AGY168" s="35"/>
      <c r="AGZ168" s="35"/>
      <c r="AHA168" s="35"/>
      <c r="AHB168" s="35"/>
      <c r="AHC168" s="35"/>
      <c r="AHD168" s="35"/>
      <c r="AHE168" s="35"/>
      <c r="AHF168" s="35"/>
      <c r="AHG168" s="35"/>
      <c r="AHH168" s="35"/>
      <c r="AHI168" s="35"/>
      <c r="AHJ168" s="35"/>
      <c r="AHK168" s="35"/>
      <c r="AHL168" s="35"/>
      <c r="AHM168" s="35"/>
      <c r="AHN168" s="35"/>
      <c r="AHO168" s="35"/>
      <c r="AHP168" s="35"/>
      <c r="AHQ168" s="35"/>
      <c r="AHR168" s="35"/>
      <c r="AHS168" s="35"/>
      <c r="AHT168" s="35"/>
      <c r="AHU168" s="35"/>
      <c r="AHV168" s="35"/>
      <c r="AHW168" s="35"/>
      <c r="AHX168" s="35"/>
      <c r="AHY168" s="35"/>
      <c r="AHZ168" s="35"/>
      <c r="AIA168" s="35"/>
      <c r="AIB168" s="35"/>
      <c r="AIC168" s="35"/>
      <c r="AID168" s="35"/>
      <c r="AIE168" s="35"/>
      <c r="AIF168" s="35"/>
      <c r="AIG168" s="35"/>
      <c r="AIH168" s="35"/>
      <c r="AII168" s="35"/>
      <c r="AIJ168" s="35"/>
      <c r="AIK168" s="35"/>
      <c r="AIL168" s="35"/>
      <c r="AIM168" s="35"/>
      <c r="AIN168" s="35"/>
      <c r="AIO168" s="35"/>
      <c r="AIP168" s="35"/>
      <c r="AIQ168" s="35"/>
      <c r="AIR168" s="35"/>
      <c r="AIS168" s="35"/>
      <c r="AIT168" s="35"/>
      <c r="AIU168" s="35"/>
      <c r="AIV168" s="35"/>
      <c r="AIW168" s="35"/>
      <c r="AIX168" s="35"/>
      <c r="AIY168" s="35"/>
      <c r="AIZ168" s="35"/>
      <c r="AJA168" s="35"/>
      <c r="AJB168" s="35"/>
      <c r="AJC168" s="35"/>
      <c r="AJD168" s="35"/>
      <c r="AJE168" s="35"/>
      <c r="AJF168" s="35"/>
      <c r="AJG168" s="35"/>
      <c r="AJH168" s="35"/>
      <c r="AJI168" s="35"/>
      <c r="AJJ168" s="35"/>
      <c r="AJK168" s="35"/>
      <c r="AJL168" s="35"/>
      <c r="AJM168" s="35"/>
      <c r="AJN168" s="35"/>
      <c r="AJO168" s="35"/>
      <c r="AJP168" s="35"/>
      <c r="AJQ168" s="35"/>
      <c r="AJR168" s="35"/>
      <c r="AJS168" s="35"/>
      <c r="AJT168" s="35"/>
      <c r="AJU168" s="35"/>
      <c r="AJV168" s="35"/>
      <c r="AJW168" s="35"/>
      <c r="AJX168" s="35"/>
      <c r="AJY168" s="35"/>
      <c r="AJZ168" s="35"/>
      <c r="AKA168" s="35"/>
      <c r="AKB168" s="35"/>
      <c r="AKC168" s="35"/>
      <c r="AKD168" s="35"/>
      <c r="AKE168" s="35"/>
      <c r="AKF168" s="35"/>
      <c r="AKG168" s="35"/>
      <c r="AKH168" s="35"/>
      <c r="AKI168" s="35"/>
      <c r="AKJ168" s="35"/>
      <c r="AKK168" s="35"/>
      <c r="AKL168" s="35"/>
      <c r="AKM168" s="35"/>
      <c r="AKN168" s="35"/>
      <c r="AKO168" s="35"/>
      <c r="AKP168" s="35"/>
      <c r="AKQ168" s="35"/>
      <c r="AKR168" s="35"/>
      <c r="AKS168" s="35"/>
      <c r="AKT168" s="35"/>
      <c r="AKU168" s="35"/>
      <c r="AKV168" s="35"/>
      <c r="AKW168" s="35"/>
      <c r="AKX168" s="35"/>
      <c r="AKY168" s="35"/>
      <c r="AKZ168" s="35"/>
      <c r="ALA168" s="35"/>
      <c r="ALB168" s="35"/>
      <c r="ALC168" s="35"/>
      <c r="ALD168" s="35"/>
      <c r="ALE168" s="35"/>
      <c r="ALF168" s="35"/>
      <c r="ALG168" s="35"/>
      <c r="ALH168" s="35"/>
      <c r="ALI168" s="35"/>
      <c r="ALJ168" s="35"/>
      <c r="ALK168" s="35"/>
      <c r="ALL168" s="35"/>
      <c r="ALM168" s="35"/>
      <c r="ALN168" s="35"/>
      <c r="ALO168" s="35"/>
      <c r="ALP168" s="35"/>
      <c r="ALQ168" s="35"/>
      <c r="ALR168" s="35"/>
      <c r="ALS168" s="35"/>
      <c r="ALT168" s="35"/>
      <c r="ALU168" s="35"/>
      <c r="ALV168" s="35"/>
      <c r="ALW168" s="35"/>
      <c r="ALX168" s="35"/>
      <c r="ALY168" s="35"/>
      <c r="ALZ168" s="35"/>
      <c r="AMA168" s="35"/>
      <c r="AMB168" s="35"/>
      <c r="AMC168" s="35"/>
      <c r="AMD168" s="35"/>
      <c r="AME168" s="35"/>
      <c r="AMF168" s="35"/>
      <c r="AMG168" s="35"/>
      <c r="AMH168" s="35"/>
      <c r="AMI168" s="35"/>
      <c r="AMJ168" s="35"/>
      <c r="AMK168" s="35"/>
    </row>
    <row r="169" s="1" customFormat="1" ht="20.1" customHeight="1" spans="1:1025">
      <c r="A169" s="11"/>
      <c r="B169" s="11">
        <v>166</v>
      </c>
      <c r="C169" s="12"/>
      <c r="D169" s="13"/>
      <c r="E169" s="14"/>
      <c r="F169" s="14"/>
      <c r="G169" s="13"/>
      <c r="H169" s="15"/>
      <c r="I169" s="20" t="s">
        <v>63</v>
      </c>
      <c r="J169" s="7">
        <v>28</v>
      </c>
      <c r="K169" s="21">
        <v>8.839</v>
      </c>
      <c r="L169" s="22">
        <f>K169/0.003375</f>
        <v>2618.96296296296</v>
      </c>
      <c r="M169" s="23">
        <v>1360.8</v>
      </c>
      <c r="N169" s="15">
        <f>M169/22.5</f>
        <v>60.48</v>
      </c>
      <c r="O169" s="15">
        <f>AVERAGE(N169:N171)</f>
        <v>57.9940740740741</v>
      </c>
      <c r="P169" s="15">
        <f>(O169/15)*100</f>
        <v>386.627160493827</v>
      </c>
      <c r="Q169" s="30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3"/>
      <c r="AG169" s="34"/>
      <c r="AH169" s="34"/>
      <c r="AI169" s="34"/>
      <c r="AJ169" s="34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  <c r="BA169" s="35"/>
      <c r="BB169" s="35"/>
      <c r="BC169" s="35"/>
      <c r="BD169" s="35"/>
      <c r="BE169" s="35"/>
      <c r="BF169" s="35"/>
      <c r="BG169" s="35"/>
      <c r="BH169" s="35"/>
      <c r="BI169" s="35"/>
      <c r="BJ169" s="35"/>
      <c r="BK169" s="35"/>
      <c r="BL169" s="35"/>
      <c r="BM169" s="35"/>
      <c r="BN169" s="35"/>
      <c r="BO169" s="35"/>
      <c r="BP169" s="35"/>
      <c r="BQ169" s="35"/>
      <c r="BR169" s="35"/>
      <c r="BS169" s="35"/>
      <c r="BT169" s="35"/>
      <c r="BU169" s="35"/>
      <c r="BV169" s="35"/>
      <c r="BW169" s="35"/>
      <c r="BX169" s="35"/>
      <c r="BY169" s="35"/>
      <c r="BZ169" s="35"/>
      <c r="CA169" s="35"/>
      <c r="CB169" s="35"/>
      <c r="CC169" s="35"/>
      <c r="CD169" s="35"/>
      <c r="CE169" s="35"/>
      <c r="CF169" s="35"/>
      <c r="CG169" s="35"/>
      <c r="CH169" s="35"/>
      <c r="CI169" s="35"/>
      <c r="CJ169" s="35"/>
      <c r="CK169" s="35"/>
      <c r="CL169" s="35"/>
      <c r="CM169" s="35"/>
      <c r="CN169" s="35"/>
      <c r="CO169" s="35"/>
      <c r="CP169" s="35"/>
      <c r="CQ169" s="35"/>
      <c r="CR169" s="35"/>
      <c r="CS169" s="35"/>
      <c r="CT169" s="35"/>
      <c r="CU169" s="35"/>
      <c r="CV169" s="35"/>
      <c r="CW169" s="35"/>
      <c r="CX169" s="35"/>
      <c r="CY169" s="35"/>
      <c r="CZ169" s="35"/>
      <c r="DA169" s="35"/>
      <c r="DB169" s="35"/>
      <c r="DC169" s="35"/>
      <c r="DD169" s="35"/>
      <c r="DE169" s="35"/>
      <c r="DF169" s="35"/>
      <c r="DG169" s="35"/>
      <c r="DH169" s="35"/>
      <c r="DI169" s="35"/>
      <c r="DJ169" s="35"/>
      <c r="DK169" s="35"/>
      <c r="DL169" s="35"/>
      <c r="DM169" s="35"/>
      <c r="DN169" s="35"/>
      <c r="DO169" s="35"/>
      <c r="DP169" s="35"/>
      <c r="DQ169" s="35"/>
      <c r="DR169" s="35"/>
      <c r="DS169" s="35"/>
      <c r="DT169" s="35"/>
      <c r="DU169" s="35"/>
      <c r="DV169" s="35"/>
      <c r="DW169" s="35"/>
      <c r="DX169" s="35"/>
      <c r="DY169" s="35"/>
      <c r="DZ169" s="35"/>
      <c r="EA169" s="35"/>
      <c r="EB169" s="35"/>
      <c r="EC169" s="35"/>
      <c r="ED169" s="35"/>
      <c r="EE169" s="35"/>
      <c r="EF169" s="35"/>
      <c r="EG169" s="35"/>
      <c r="EH169" s="35"/>
      <c r="EI169" s="35"/>
      <c r="EJ169" s="35"/>
      <c r="EK169" s="35"/>
      <c r="EL169" s="35"/>
      <c r="EM169" s="35"/>
      <c r="EN169" s="35"/>
      <c r="EO169" s="35"/>
      <c r="EP169" s="35"/>
      <c r="EQ169" s="35"/>
      <c r="ER169" s="35"/>
      <c r="ES169" s="35"/>
      <c r="ET169" s="35"/>
      <c r="EU169" s="35"/>
      <c r="EV169" s="35"/>
      <c r="EW169" s="35"/>
      <c r="EX169" s="35"/>
      <c r="EY169" s="35"/>
      <c r="EZ169" s="35"/>
      <c r="FA169" s="35"/>
      <c r="FB169" s="35"/>
      <c r="FC169" s="35"/>
      <c r="FD169" s="35"/>
      <c r="FE169" s="35"/>
      <c r="FF169" s="35"/>
      <c r="FG169" s="35"/>
      <c r="FH169" s="35"/>
      <c r="FI169" s="35"/>
      <c r="FJ169" s="35"/>
      <c r="FK169" s="35"/>
      <c r="FL169" s="35"/>
      <c r="FM169" s="35"/>
      <c r="FN169" s="35"/>
      <c r="FO169" s="35"/>
      <c r="FP169" s="35"/>
      <c r="FQ169" s="35"/>
      <c r="FR169" s="35"/>
      <c r="FS169" s="35"/>
      <c r="FT169" s="35"/>
      <c r="FU169" s="35"/>
      <c r="FV169" s="35"/>
      <c r="FW169" s="35"/>
      <c r="FX169" s="35"/>
      <c r="FY169" s="35"/>
      <c r="FZ169" s="35"/>
      <c r="GA169" s="35"/>
      <c r="GB169" s="35"/>
      <c r="GC169" s="35"/>
      <c r="GD169" s="35"/>
      <c r="GE169" s="35"/>
      <c r="GF169" s="35"/>
      <c r="GG169" s="35"/>
      <c r="GH169" s="35"/>
      <c r="GI169" s="35"/>
      <c r="GJ169" s="35"/>
      <c r="GK169" s="35"/>
      <c r="GL169" s="35"/>
      <c r="GM169" s="35"/>
      <c r="GN169" s="35"/>
      <c r="GO169" s="35"/>
      <c r="GP169" s="35"/>
      <c r="GQ169" s="35"/>
      <c r="GR169" s="35"/>
      <c r="GS169" s="35"/>
      <c r="GT169" s="35"/>
      <c r="GU169" s="35"/>
      <c r="GV169" s="35"/>
      <c r="GW169" s="35"/>
      <c r="GX169" s="35"/>
      <c r="GY169" s="35"/>
      <c r="GZ169" s="35"/>
      <c r="HA169" s="35"/>
      <c r="HB169" s="35"/>
      <c r="HC169" s="35"/>
      <c r="HD169" s="35"/>
      <c r="HE169" s="35"/>
      <c r="HF169" s="35"/>
      <c r="HG169" s="35"/>
      <c r="HH169" s="35"/>
      <c r="HI169" s="35"/>
      <c r="HJ169" s="35"/>
      <c r="HK169" s="35"/>
      <c r="HL169" s="35"/>
      <c r="HM169" s="35"/>
      <c r="HN169" s="35"/>
      <c r="HO169" s="35"/>
      <c r="HP169" s="35"/>
      <c r="HQ169" s="35"/>
      <c r="HR169" s="35"/>
      <c r="HS169" s="35"/>
      <c r="HT169" s="35"/>
      <c r="HU169" s="35"/>
      <c r="HV169" s="35"/>
      <c r="HW169" s="35"/>
      <c r="HX169" s="35"/>
      <c r="HY169" s="35"/>
      <c r="HZ169" s="35"/>
      <c r="IA169" s="35"/>
      <c r="IB169" s="35"/>
      <c r="IC169" s="35"/>
      <c r="ID169" s="35"/>
      <c r="IE169" s="35"/>
      <c r="IF169" s="35"/>
      <c r="IG169" s="35"/>
      <c r="IH169" s="35"/>
      <c r="II169" s="35"/>
      <c r="IJ169" s="35"/>
      <c r="IK169" s="35"/>
      <c r="IL169" s="35"/>
      <c r="IM169" s="35"/>
      <c r="IN169" s="35"/>
      <c r="IO169" s="35"/>
      <c r="IP169" s="35"/>
      <c r="IQ169" s="35"/>
      <c r="IR169" s="35"/>
      <c r="IS169" s="35"/>
      <c r="IT169" s="35"/>
      <c r="IU169" s="35"/>
      <c r="IV169" s="35"/>
      <c r="IW169" s="35"/>
      <c r="IX169" s="35"/>
      <c r="IY169" s="35"/>
      <c r="IZ169" s="35"/>
      <c r="JA169" s="35"/>
      <c r="JB169" s="35"/>
      <c r="JC169" s="35"/>
      <c r="JD169" s="35"/>
      <c r="JE169" s="35"/>
      <c r="JF169" s="35"/>
      <c r="JG169" s="35"/>
      <c r="JH169" s="35"/>
      <c r="JI169" s="35"/>
      <c r="JJ169" s="35"/>
      <c r="JK169" s="35"/>
      <c r="JL169" s="35"/>
      <c r="JM169" s="35"/>
      <c r="JN169" s="35"/>
      <c r="JO169" s="35"/>
      <c r="JP169" s="35"/>
      <c r="JQ169" s="35"/>
      <c r="JR169" s="35"/>
      <c r="JS169" s="35"/>
      <c r="JT169" s="35"/>
      <c r="JU169" s="35"/>
      <c r="JV169" s="35"/>
      <c r="JW169" s="35"/>
      <c r="JX169" s="35"/>
      <c r="JY169" s="35"/>
      <c r="JZ169" s="35"/>
      <c r="KA169" s="35"/>
      <c r="KB169" s="35"/>
      <c r="KC169" s="35"/>
      <c r="KD169" s="35"/>
      <c r="KE169" s="35"/>
      <c r="KF169" s="35"/>
      <c r="KG169" s="35"/>
      <c r="KH169" s="35"/>
      <c r="KI169" s="35"/>
      <c r="KJ169" s="35"/>
      <c r="KK169" s="35"/>
      <c r="KL169" s="35"/>
      <c r="KM169" s="35"/>
      <c r="KN169" s="35"/>
      <c r="KO169" s="35"/>
      <c r="KP169" s="35"/>
      <c r="KQ169" s="35"/>
      <c r="KR169" s="35"/>
      <c r="KS169" s="35"/>
      <c r="KT169" s="35"/>
      <c r="KU169" s="35"/>
      <c r="KV169" s="35"/>
      <c r="KW169" s="35"/>
      <c r="KX169" s="35"/>
      <c r="KY169" s="35"/>
      <c r="KZ169" s="35"/>
      <c r="LA169" s="35"/>
      <c r="LB169" s="35"/>
      <c r="LC169" s="35"/>
      <c r="LD169" s="35"/>
      <c r="LE169" s="35"/>
      <c r="LF169" s="35"/>
      <c r="LG169" s="35"/>
      <c r="LH169" s="35"/>
      <c r="LI169" s="35"/>
      <c r="LJ169" s="35"/>
      <c r="LK169" s="35"/>
      <c r="LL169" s="35"/>
      <c r="LM169" s="35"/>
      <c r="LN169" s="35"/>
      <c r="LO169" s="35"/>
      <c r="LP169" s="35"/>
      <c r="LQ169" s="35"/>
      <c r="LR169" s="35"/>
      <c r="LS169" s="35"/>
      <c r="LT169" s="35"/>
      <c r="LU169" s="35"/>
      <c r="LV169" s="35"/>
      <c r="LW169" s="35"/>
      <c r="LX169" s="35"/>
      <c r="LY169" s="35"/>
      <c r="LZ169" s="35"/>
      <c r="MA169" s="35"/>
      <c r="MB169" s="35"/>
      <c r="MC169" s="35"/>
      <c r="MD169" s="35"/>
      <c r="ME169" s="35"/>
      <c r="MF169" s="35"/>
      <c r="MG169" s="35"/>
      <c r="MH169" s="35"/>
      <c r="MI169" s="35"/>
      <c r="MJ169" s="35"/>
      <c r="MK169" s="35"/>
      <c r="ML169" s="35"/>
      <c r="MM169" s="35"/>
      <c r="MN169" s="35"/>
      <c r="MO169" s="35"/>
      <c r="MP169" s="35"/>
      <c r="MQ169" s="35"/>
      <c r="MR169" s="35"/>
      <c r="MS169" s="35"/>
      <c r="MT169" s="35"/>
      <c r="MU169" s="35"/>
      <c r="MV169" s="35"/>
      <c r="MW169" s="35"/>
      <c r="MX169" s="35"/>
      <c r="MY169" s="35"/>
      <c r="MZ169" s="35"/>
      <c r="NA169" s="35"/>
      <c r="NB169" s="35"/>
      <c r="NC169" s="35"/>
      <c r="ND169" s="35"/>
      <c r="NE169" s="35"/>
      <c r="NF169" s="35"/>
      <c r="NG169" s="35"/>
      <c r="NH169" s="35"/>
      <c r="NI169" s="35"/>
      <c r="NJ169" s="35"/>
      <c r="NK169" s="35"/>
      <c r="NL169" s="35"/>
      <c r="NM169" s="35"/>
      <c r="NN169" s="35"/>
      <c r="NO169" s="35"/>
      <c r="NP169" s="35"/>
      <c r="NQ169" s="35"/>
      <c r="NR169" s="35"/>
      <c r="NS169" s="35"/>
      <c r="NT169" s="35"/>
      <c r="NU169" s="35"/>
      <c r="NV169" s="35"/>
      <c r="NW169" s="35"/>
      <c r="NX169" s="35"/>
      <c r="NY169" s="35"/>
      <c r="NZ169" s="35"/>
      <c r="OA169" s="35"/>
      <c r="OB169" s="35"/>
      <c r="OC169" s="35"/>
      <c r="OD169" s="35"/>
      <c r="OE169" s="35"/>
      <c r="OF169" s="35"/>
      <c r="OG169" s="35"/>
      <c r="OH169" s="35"/>
      <c r="OI169" s="35"/>
      <c r="OJ169" s="35"/>
      <c r="OK169" s="35"/>
      <c r="OL169" s="35"/>
      <c r="OM169" s="35"/>
      <c r="ON169" s="35"/>
      <c r="OO169" s="35"/>
      <c r="OP169" s="35"/>
      <c r="OQ169" s="35"/>
      <c r="OR169" s="35"/>
      <c r="OS169" s="35"/>
      <c r="OT169" s="35"/>
      <c r="OU169" s="35"/>
      <c r="OV169" s="35"/>
      <c r="OW169" s="35"/>
      <c r="OX169" s="35"/>
      <c r="OY169" s="35"/>
      <c r="OZ169" s="35"/>
      <c r="PA169" s="35"/>
      <c r="PB169" s="35"/>
      <c r="PC169" s="35"/>
      <c r="PD169" s="35"/>
      <c r="PE169" s="35"/>
      <c r="PF169" s="35"/>
      <c r="PG169" s="35"/>
      <c r="PH169" s="35"/>
      <c r="PI169" s="35"/>
      <c r="PJ169" s="35"/>
      <c r="PK169" s="35"/>
      <c r="PL169" s="35"/>
      <c r="PM169" s="35"/>
      <c r="PN169" s="35"/>
      <c r="PO169" s="35"/>
      <c r="PP169" s="35"/>
      <c r="PQ169" s="35"/>
      <c r="PR169" s="35"/>
      <c r="PS169" s="35"/>
      <c r="PT169" s="35"/>
      <c r="PU169" s="35"/>
      <c r="PV169" s="35"/>
      <c r="PW169" s="35"/>
      <c r="PX169" s="35"/>
      <c r="PY169" s="35"/>
      <c r="PZ169" s="35"/>
      <c r="QA169" s="35"/>
      <c r="QB169" s="35"/>
      <c r="QC169" s="35"/>
      <c r="QD169" s="35"/>
      <c r="QE169" s="35"/>
      <c r="QF169" s="35"/>
      <c r="QG169" s="35"/>
      <c r="QH169" s="35"/>
      <c r="QI169" s="35"/>
      <c r="QJ169" s="35"/>
      <c r="QK169" s="35"/>
      <c r="QL169" s="35"/>
      <c r="QM169" s="35"/>
      <c r="QN169" s="35"/>
      <c r="QO169" s="35"/>
      <c r="QP169" s="35"/>
      <c r="QQ169" s="35"/>
      <c r="QR169" s="35"/>
      <c r="QS169" s="35"/>
      <c r="QT169" s="35"/>
      <c r="QU169" s="35"/>
      <c r="QV169" s="35"/>
      <c r="QW169" s="35"/>
      <c r="QX169" s="35"/>
      <c r="QY169" s="35"/>
      <c r="QZ169" s="35"/>
      <c r="RA169" s="35"/>
      <c r="RB169" s="35"/>
      <c r="RC169" s="35"/>
      <c r="RD169" s="35"/>
      <c r="RE169" s="35"/>
      <c r="RF169" s="35"/>
      <c r="RG169" s="35"/>
      <c r="RH169" s="35"/>
      <c r="RI169" s="35"/>
      <c r="RJ169" s="35"/>
      <c r="RK169" s="35"/>
      <c r="RL169" s="35"/>
      <c r="RM169" s="35"/>
      <c r="RN169" s="35"/>
      <c r="RO169" s="35"/>
      <c r="RP169" s="35"/>
      <c r="RQ169" s="35"/>
      <c r="RR169" s="35"/>
      <c r="RS169" s="35"/>
      <c r="RT169" s="35"/>
      <c r="RU169" s="35"/>
      <c r="RV169" s="35"/>
      <c r="RW169" s="35"/>
      <c r="RX169" s="35"/>
      <c r="RY169" s="35"/>
      <c r="RZ169" s="35"/>
      <c r="SA169" s="35"/>
      <c r="SB169" s="35"/>
      <c r="SC169" s="35"/>
      <c r="SD169" s="35"/>
      <c r="SE169" s="35"/>
      <c r="SF169" s="35"/>
      <c r="SG169" s="35"/>
      <c r="SH169" s="35"/>
      <c r="SI169" s="35"/>
      <c r="SJ169" s="35"/>
      <c r="SK169" s="35"/>
      <c r="SL169" s="35"/>
      <c r="SM169" s="35"/>
      <c r="SN169" s="35"/>
      <c r="SO169" s="35"/>
      <c r="SP169" s="35"/>
      <c r="SQ169" s="35"/>
      <c r="SR169" s="35"/>
      <c r="SS169" s="35"/>
      <c r="ST169" s="35"/>
      <c r="SU169" s="35"/>
      <c r="SV169" s="35"/>
      <c r="SW169" s="35"/>
      <c r="SX169" s="35"/>
      <c r="SY169" s="35"/>
      <c r="SZ169" s="35"/>
      <c r="TA169" s="35"/>
      <c r="TB169" s="35"/>
      <c r="TC169" s="35"/>
      <c r="TD169" s="35"/>
      <c r="TE169" s="35"/>
      <c r="TF169" s="35"/>
      <c r="TG169" s="35"/>
      <c r="TH169" s="35"/>
      <c r="TI169" s="35"/>
      <c r="TJ169" s="35"/>
      <c r="TK169" s="35"/>
      <c r="TL169" s="35"/>
      <c r="TM169" s="35"/>
      <c r="TN169" s="35"/>
      <c r="TO169" s="35"/>
      <c r="TP169" s="35"/>
      <c r="TQ169" s="35"/>
      <c r="TR169" s="35"/>
      <c r="TS169" s="35"/>
      <c r="TT169" s="35"/>
      <c r="TU169" s="35"/>
      <c r="TV169" s="35"/>
      <c r="TW169" s="35"/>
      <c r="TX169" s="35"/>
      <c r="TY169" s="35"/>
      <c r="TZ169" s="35"/>
      <c r="UA169" s="35"/>
      <c r="UB169" s="35"/>
      <c r="UC169" s="35"/>
      <c r="UD169" s="35"/>
      <c r="UE169" s="35"/>
      <c r="UF169" s="35"/>
      <c r="UG169" s="35"/>
      <c r="UH169" s="35"/>
      <c r="UI169" s="35"/>
      <c r="UJ169" s="35"/>
      <c r="UK169" s="35"/>
      <c r="UL169" s="35"/>
      <c r="UM169" s="35"/>
      <c r="UN169" s="35"/>
      <c r="UO169" s="35"/>
      <c r="UP169" s="35"/>
      <c r="UQ169" s="35"/>
      <c r="UR169" s="35"/>
      <c r="US169" s="35"/>
      <c r="UT169" s="35"/>
      <c r="UU169" s="35"/>
      <c r="UV169" s="35"/>
      <c r="UW169" s="35"/>
      <c r="UX169" s="35"/>
      <c r="UY169" s="35"/>
      <c r="UZ169" s="35"/>
      <c r="VA169" s="35"/>
      <c r="VB169" s="35"/>
      <c r="VC169" s="35"/>
      <c r="VD169" s="35"/>
      <c r="VE169" s="35"/>
      <c r="VF169" s="35"/>
      <c r="VG169" s="35"/>
      <c r="VH169" s="35"/>
      <c r="VI169" s="35"/>
      <c r="VJ169" s="35"/>
      <c r="VK169" s="35"/>
      <c r="VL169" s="35"/>
      <c r="VM169" s="35"/>
      <c r="VN169" s="35"/>
      <c r="VO169" s="35"/>
      <c r="VP169" s="35"/>
      <c r="VQ169" s="35"/>
      <c r="VR169" s="35"/>
      <c r="VS169" s="35"/>
      <c r="VT169" s="35"/>
      <c r="VU169" s="35"/>
      <c r="VV169" s="35"/>
      <c r="VW169" s="35"/>
      <c r="VX169" s="35"/>
      <c r="VY169" s="35"/>
      <c r="VZ169" s="35"/>
      <c r="WA169" s="35"/>
      <c r="WB169" s="35"/>
      <c r="WC169" s="35"/>
      <c r="WD169" s="35"/>
      <c r="WE169" s="35"/>
      <c r="WF169" s="35"/>
      <c r="WG169" s="35"/>
      <c r="WH169" s="35"/>
      <c r="WI169" s="35"/>
      <c r="WJ169" s="35"/>
      <c r="WK169" s="35"/>
      <c r="WL169" s="35"/>
      <c r="WM169" s="35"/>
      <c r="WN169" s="35"/>
      <c r="WO169" s="35"/>
      <c r="WP169" s="35"/>
      <c r="WQ169" s="35"/>
      <c r="WR169" s="35"/>
      <c r="WS169" s="35"/>
      <c r="WT169" s="35"/>
      <c r="WU169" s="35"/>
      <c r="WV169" s="35"/>
      <c r="WW169" s="35"/>
      <c r="WX169" s="35"/>
      <c r="WY169" s="35"/>
      <c r="WZ169" s="35"/>
      <c r="XA169" s="35"/>
      <c r="XB169" s="35"/>
      <c r="XC169" s="35"/>
      <c r="XD169" s="35"/>
      <c r="XE169" s="35"/>
      <c r="XF169" s="35"/>
      <c r="XG169" s="35"/>
      <c r="XH169" s="35"/>
      <c r="XI169" s="35"/>
      <c r="XJ169" s="35"/>
      <c r="XK169" s="35"/>
      <c r="XL169" s="35"/>
      <c r="XM169" s="35"/>
      <c r="XN169" s="35"/>
      <c r="XO169" s="35"/>
      <c r="XP169" s="35"/>
      <c r="XQ169" s="35"/>
      <c r="XR169" s="35"/>
      <c r="XS169" s="35"/>
      <c r="XT169" s="35"/>
      <c r="XU169" s="35"/>
      <c r="XV169" s="35"/>
      <c r="XW169" s="35"/>
      <c r="XX169" s="35"/>
      <c r="XY169" s="35"/>
      <c r="XZ169" s="35"/>
      <c r="YA169" s="35"/>
      <c r="YB169" s="35"/>
      <c r="YC169" s="35"/>
      <c r="YD169" s="35"/>
      <c r="YE169" s="35"/>
      <c r="YF169" s="35"/>
      <c r="YG169" s="35"/>
      <c r="YH169" s="35"/>
      <c r="YI169" s="35"/>
      <c r="YJ169" s="35"/>
      <c r="YK169" s="35"/>
      <c r="YL169" s="35"/>
      <c r="YM169" s="35"/>
      <c r="YN169" s="35"/>
      <c r="YO169" s="35"/>
      <c r="YP169" s="35"/>
      <c r="YQ169" s="35"/>
      <c r="YR169" s="35"/>
      <c r="YS169" s="35"/>
      <c r="YT169" s="35"/>
      <c r="YU169" s="35"/>
      <c r="YV169" s="35"/>
      <c r="YW169" s="35"/>
      <c r="YX169" s="35"/>
      <c r="YY169" s="35"/>
      <c r="YZ169" s="35"/>
      <c r="ZA169" s="35"/>
      <c r="ZB169" s="35"/>
      <c r="ZC169" s="35"/>
      <c r="ZD169" s="35"/>
      <c r="ZE169" s="35"/>
      <c r="ZF169" s="35"/>
      <c r="ZG169" s="35"/>
      <c r="ZH169" s="35"/>
      <c r="ZI169" s="35"/>
      <c r="ZJ169" s="35"/>
      <c r="ZK169" s="35"/>
      <c r="ZL169" s="35"/>
      <c r="ZM169" s="35"/>
      <c r="ZN169" s="35"/>
      <c r="ZO169" s="35"/>
      <c r="ZP169" s="35"/>
      <c r="ZQ169" s="35"/>
      <c r="ZR169" s="35"/>
      <c r="ZS169" s="35"/>
      <c r="ZT169" s="35"/>
      <c r="ZU169" s="35"/>
      <c r="ZV169" s="35"/>
      <c r="ZW169" s="35"/>
      <c r="ZX169" s="35"/>
      <c r="ZY169" s="35"/>
      <c r="ZZ169" s="35"/>
      <c r="AAA169" s="35"/>
      <c r="AAB169" s="35"/>
      <c r="AAC169" s="35"/>
      <c r="AAD169" s="35"/>
      <c r="AAE169" s="35"/>
      <c r="AAF169" s="35"/>
      <c r="AAG169" s="35"/>
      <c r="AAH169" s="35"/>
      <c r="AAI169" s="35"/>
      <c r="AAJ169" s="35"/>
      <c r="AAK169" s="35"/>
      <c r="AAL169" s="35"/>
      <c r="AAM169" s="35"/>
      <c r="AAN169" s="35"/>
      <c r="AAO169" s="35"/>
      <c r="AAP169" s="35"/>
      <c r="AAQ169" s="35"/>
      <c r="AAR169" s="35"/>
      <c r="AAS169" s="35"/>
      <c r="AAT169" s="35"/>
      <c r="AAU169" s="35"/>
      <c r="AAV169" s="35"/>
      <c r="AAW169" s="35"/>
      <c r="AAX169" s="35"/>
      <c r="AAY169" s="35"/>
      <c r="AAZ169" s="35"/>
      <c r="ABA169" s="35"/>
      <c r="ABB169" s="35"/>
      <c r="ABC169" s="35"/>
      <c r="ABD169" s="35"/>
      <c r="ABE169" s="35"/>
      <c r="ABF169" s="35"/>
      <c r="ABG169" s="35"/>
      <c r="ABH169" s="35"/>
      <c r="ABI169" s="35"/>
      <c r="ABJ169" s="35"/>
      <c r="ABK169" s="35"/>
      <c r="ABL169" s="35"/>
      <c r="ABM169" s="35"/>
      <c r="ABN169" s="35"/>
      <c r="ABO169" s="35"/>
      <c r="ABP169" s="35"/>
      <c r="ABQ169" s="35"/>
      <c r="ABR169" s="35"/>
      <c r="ABS169" s="35"/>
      <c r="ABT169" s="35"/>
      <c r="ABU169" s="35"/>
      <c r="ABV169" s="35"/>
      <c r="ABW169" s="35"/>
      <c r="ABX169" s="35"/>
      <c r="ABY169" s="35"/>
      <c r="ABZ169" s="35"/>
      <c r="ACA169" s="35"/>
      <c r="ACB169" s="35"/>
      <c r="ACC169" s="35"/>
      <c r="ACD169" s="35"/>
      <c r="ACE169" s="35"/>
      <c r="ACF169" s="35"/>
      <c r="ACG169" s="35"/>
      <c r="ACH169" s="35"/>
      <c r="ACI169" s="35"/>
      <c r="ACJ169" s="35"/>
      <c r="ACK169" s="35"/>
      <c r="ACL169" s="35"/>
      <c r="ACM169" s="35"/>
      <c r="ACN169" s="35"/>
      <c r="ACO169" s="35"/>
      <c r="ACP169" s="35"/>
      <c r="ACQ169" s="35"/>
      <c r="ACR169" s="35"/>
      <c r="ACS169" s="35"/>
      <c r="ACT169" s="35"/>
      <c r="ACU169" s="35"/>
      <c r="ACV169" s="35"/>
      <c r="ACW169" s="35"/>
      <c r="ACX169" s="35"/>
      <c r="ACY169" s="35"/>
      <c r="ACZ169" s="35"/>
      <c r="ADA169" s="35"/>
      <c r="ADB169" s="35"/>
      <c r="ADC169" s="35"/>
      <c r="ADD169" s="35"/>
      <c r="ADE169" s="35"/>
      <c r="ADF169" s="35"/>
      <c r="ADG169" s="35"/>
      <c r="ADH169" s="35"/>
      <c r="ADI169" s="35"/>
      <c r="ADJ169" s="35"/>
      <c r="ADK169" s="35"/>
      <c r="ADL169" s="35"/>
      <c r="ADM169" s="35"/>
      <c r="ADN169" s="35"/>
      <c r="ADO169" s="35"/>
      <c r="ADP169" s="35"/>
      <c r="ADQ169" s="35"/>
      <c r="ADR169" s="35"/>
      <c r="ADS169" s="35"/>
      <c r="ADT169" s="35"/>
      <c r="ADU169" s="35"/>
      <c r="ADV169" s="35"/>
      <c r="ADW169" s="35"/>
      <c r="ADX169" s="35"/>
      <c r="ADY169" s="35"/>
      <c r="ADZ169" s="35"/>
      <c r="AEA169" s="35"/>
      <c r="AEB169" s="35"/>
      <c r="AEC169" s="35"/>
      <c r="AED169" s="35"/>
      <c r="AEE169" s="35"/>
      <c r="AEF169" s="35"/>
      <c r="AEG169" s="35"/>
      <c r="AEH169" s="35"/>
      <c r="AEI169" s="35"/>
      <c r="AEJ169" s="35"/>
      <c r="AEK169" s="35"/>
      <c r="AEL169" s="35"/>
      <c r="AEM169" s="35"/>
      <c r="AEN169" s="35"/>
      <c r="AEO169" s="35"/>
      <c r="AEP169" s="35"/>
      <c r="AEQ169" s="35"/>
      <c r="AER169" s="35"/>
      <c r="AES169" s="35"/>
      <c r="AET169" s="35"/>
      <c r="AEU169" s="35"/>
      <c r="AEV169" s="35"/>
      <c r="AEW169" s="35"/>
      <c r="AEX169" s="35"/>
      <c r="AEY169" s="35"/>
      <c r="AEZ169" s="35"/>
      <c r="AFA169" s="35"/>
      <c r="AFB169" s="35"/>
      <c r="AFC169" s="35"/>
      <c r="AFD169" s="35"/>
      <c r="AFE169" s="35"/>
      <c r="AFF169" s="35"/>
      <c r="AFG169" s="35"/>
      <c r="AFH169" s="35"/>
      <c r="AFI169" s="35"/>
      <c r="AFJ169" s="35"/>
      <c r="AFK169" s="35"/>
      <c r="AFL169" s="35"/>
      <c r="AFM169" s="35"/>
      <c r="AFN169" s="35"/>
      <c r="AFO169" s="35"/>
      <c r="AFP169" s="35"/>
      <c r="AFQ169" s="35"/>
      <c r="AFR169" s="35"/>
      <c r="AFS169" s="35"/>
      <c r="AFT169" s="35"/>
      <c r="AFU169" s="35"/>
      <c r="AFV169" s="35"/>
      <c r="AFW169" s="35"/>
      <c r="AFX169" s="35"/>
      <c r="AFY169" s="35"/>
      <c r="AFZ169" s="35"/>
      <c r="AGA169" s="35"/>
      <c r="AGB169" s="35"/>
      <c r="AGC169" s="35"/>
      <c r="AGD169" s="35"/>
      <c r="AGE169" s="35"/>
      <c r="AGF169" s="35"/>
      <c r="AGG169" s="35"/>
      <c r="AGH169" s="35"/>
      <c r="AGI169" s="35"/>
      <c r="AGJ169" s="35"/>
      <c r="AGK169" s="35"/>
      <c r="AGL169" s="35"/>
      <c r="AGM169" s="35"/>
      <c r="AGN169" s="35"/>
      <c r="AGO169" s="35"/>
      <c r="AGP169" s="35"/>
      <c r="AGQ169" s="35"/>
      <c r="AGR169" s="35"/>
      <c r="AGS169" s="35"/>
      <c r="AGT169" s="35"/>
      <c r="AGU169" s="35"/>
      <c r="AGV169" s="35"/>
      <c r="AGW169" s="35"/>
      <c r="AGX169" s="35"/>
      <c r="AGY169" s="35"/>
      <c r="AGZ169" s="35"/>
      <c r="AHA169" s="35"/>
      <c r="AHB169" s="35"/>
      <c r="AHC169" s="35"/>
      <c r="AHD169" s="35"/>
      <c r="AHE169" s="35"/>
      <c r="AHF169" s="35"/>
      <c r="AHG169" s="35"/>
      <c r="AHH169" s="35"/>
      <c r="AHI169" s="35"/>
      <c r="AHJ169" s="35"/>
      <c r="AHK169" s="35"/>
      <c r="AHL169" s="35"/>
      <c r="AHM169" s="35"/>
      <c r="AHN169" s="35"/>
      <c r="AHO169" s="35"/>
      <c r="AHP169" s="35"/>
      <c r="AHQ169" s="35"/>
      <c r="AHR169" s="35"/>
      <c r="AHS169" s="35"/>
      <c r="AHT169" s="35"/>
      <c r="AHU169" s="35"/>
      <c r="AHV169" s="35"/>
      <c r="AHW169" s="35"/>
      <c r="AHX169" s="35"/>
      <c r="AHY169" s="35"/>
      <c r="AHZ169" s="35"/>
      <c r="AIA169" s="35"/>
      <c r="AIB169" s="35"/>
      <c r="AIC169" s="35"/>
      <c r="AID169" s="35"/>
      <c r="AIE169" s="35"/>
      <c r="AIF169" s="35"/>
      <c r="AIG169" s="35"/>
      <c r="AIH169" s="35"/>
      <c r="AII169" s="35"/>
      <c r="AIJ169" s="35"/>
      <c r="AIK169" s="35"/>
      <c r="AIL169" s="35"/>
      <c r="AIM169" s="35"/>
      <c r="AIN169" s="35"/>
      <c r="AIO169" s="35"/>
      <c r="AIP169" s="35"/>
      <c r="AIQ169" s="35"/>
      <c r="AIR169" s="35"/>
      <c r="AIS169" s="35"/>
      <c r="AIT169" s="35"/>
      <c r="AIU169" s="35"/>
      <c r="AIV169" s="35"/>
      <c r="AIW169" s="35"/>
      <c r="AIX169" s="35"/>
      <c r="AIY169" s="35"/>
      <c r="AIZ169" s="35"/>
      <c r="AJA169" s="35"/>
      <c r="AJB169" s="35"/>
      <c r="AJC169" s="35"/>
      <c r="AJD169" s="35"/>
      <c r="AJE169" s="35"/>
      <c r="AJF169" s="35"/>
      <c r="AJG169" s="35"/>
      <c r="AJH169" s="35"/>
      <c r="AJI169" s="35"/>
      <c r="AJJ169" s="35"/>
      <c r="AJK169" s="35"/>
      <c r="AJL169" s="35"/>
      <c r="AJM169" s="35"/>
      <c r="AJN169" s="35"/>
      <c r="AJO169" s="35"/>
      <c r="AJP169" s="35"/>
      <c r="AJQ169" s="35"/>
      <c r="AJR169" s="35"/>
      <c r="AJS169" s="35"/>
      <c r="AJT169" s="35"/>
      <c r="AJU169" s="35"/>
      <c r="AJV169" s="35"/>
      <c r="AJW169" s="35"/>
      <c r="AJX169" s="35"/>
      <c r="AJY169" s="35"/>
      <c r="AJZ169" s="35"/>
      <c r="AKA169" s="35"/>
      <c r="AKB169" s="35"/>
      <c r="AKC169" s="35"/>
      <c r="AKD169" s="35"/>
      <c r="AKE169" s="35"/>
      <c r="AKF169" s="35"/>
      <c r="AKG169" s="35"/>
      <c r="AKH169" s="35"/>
      <c r="AKI169" s="35"/>
      <c r="AKJ169" s="35"/>
      <c r="AKK169" s="35"/>
      <c r="AKL169" s="35"/>
      <c r="AKM169" s="35"/>
      <c r="AKN169" s="35"/>
      <c r="AKO169" s="35"/>
      <c r="AKP169" s="35"/>
      <c r="AKQ169" s="35"/>
      <c r="AKR169" s="35"/>
      <c r="AKS169" s="35"/>
      <c r="AKT169" s="35"/>
      <c r="AKU169" s="35"/>
      <c r="AKV169" s="35"/>
      <c r="AKW169" s="35"/>
      <c r="AKX169" s="35"/>
      <c r="AKY169" s="35"/>
      <c r="AKZ169" s="35"/>
      <c r="ALA169" s="35"/>
      <c r="ALB169" s="35"/>
      <c r="ALC169" s="35"/>
      <c r="ALD169" s="35"/>
      <c r="ALE169" s="35"/>
      <c r="ALF169" s="35"/>
      <c r="ALG169" s="35"/>
      <c r="ALH169" s="35"/>
      <c r="ALI169" s="35"/>
      <c r="ALJ169" s="35"/>
      <c r="ALK169" s="35"/>
      <c r="ALL169" s="35"/>
      <c r="ALM169" s="35"/>
      <c r="ALN169" s="35"/>
      <c r="ALO169" s="35"/>
      <c r="ALP169" s="35"/>
      <c r="ALQ169" s="35"/>
      <c r="ALR169" s="35"/>
      <c r="ALS169" s="35"/>
      <c r="ALT169" s="35"/>
      <c r="ALU169" s="35"/>
      <c r="ALV169" s="35"/>
      <c r="ALW169" s="35"/>
      <c r="ALX169" s="35"/>
      <c r="ALY169" s="35"/>
      <c r="ALZ169" s="35"/>
      <c r="AMA169" s="35"/>
      <c r="AMB169" s="35"/>
      <c r="AMC169" s="35"/>
      <c r="AMD169" s="35"/>
      <c r="AME169" s="35"/>
      <c r="AMF169" s="35"/>
      <c r="AMG169" s="35"/>
      <c r="AMH169" s="35"/>
      <c r="AMI169" s="35"/>
      <c r="AMJ169" s="35"/>
      <c r="AMK169" s="35"/>
    </row>
    <row r="170" s="1" customFormat="1" ht="20.1" customHeight="1" spans="1:1025">
      <c r="A170" s="11"/>
      <c r="B170" s="11">
        <v>167</v>
      </c>
      <c r="C170" s="12"/>
      <c r="D170" s="13"/>
      <c r="E170" s="14"/>
      <c r="F170" s="14"/>
      <c r="G170" s="13"/>
      <c r="H170" s="15"/>
      <c r="I170" s="20"/>
      <c r="J170" s="7"/>
      <c r="K170" s="24">
        <v>8.736</v>
      </c>
      <c r="L170" s="22">
        <f>K170/0.003375</f>
        <v>2588.44444444444</v>
      </c>
      <c r="M170" s="25">
        <v>1203.2</v>
      </c>
      <c r="N170" s="15">
        <f>M170/22.5</f>
        <v>53.4755555555556</v>
      </c>
      <c r="O170" s="15"/>
      <c r="P170" s="15"/>
      <c r="Q170" s="30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3"/>
      <c r="AG170" s="34"/>
      <c r="AH170" s="34"/>
      <c r="AI170" s="34"/>
      <c r="AJ170" s="34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  <c r="BA170" s="35"/>
      <c r="BB170" s="35"/>
      <c r="BC170" s="35"/>
      <c r="BD170" s="35"/>
      <c r="BE170" s="35"/>
      <c r="BF170" s="35"/>
      <c r="BG170" s="35"/>
      <c r="BH170" s="35"/>
      <c r="BI170" s="35"/>
      <c r="BJ170" s="35"/>
      <c r="BK170" s="35"/>
      <c r="BL170" s="35"/>
      <c r="BM170" s="35"/>
      <c r="BN170" s="35"/>
      <c r="BO170" s="35"/>
      <c r="BP170" s="35"/>
      <c r="BQ170" s="35"/>
      <c r="BR170" s="35"/>
      <c r="BS170" s="35"/>
      <c r="BT170" s="35"/>
      <c r="BU170" s="35"/>
      <c r="BV170" s="35"/>
      <c r="BW170" s="35"/>
      <c r="BX170" s="35"/>
      <c r="BY170" s="35"/>
      <c r="BZ170" s="35"/>
      <c r="CA170" s="35"/>
      <c r="CB170" s="35"/>
      <c r="CC170" s="35"/>
      <c r="CD170" s="35"/>
      <c r="CE170" s="35"/>
      <c r="CF170" s="35"/>
      <c r="CG170" s="35"/>
      <c r="CH170" s="35"/>
      <c r="CI170" s="35"/>
      <c r="CJ170" s="35"/>
      <c r="CK170" s="35"/>
      <c r="CL170" s="35"/>
      <c r="CM170" s="35"/>
      <c r="CN170" s="35"/>
      <c r="CO170" s="35"/>
      <c r="CP170" s="35"/>
      <c r="CQ170" s="35"/>
      <c r="CR170" s="35"/>
      <c r="CS170" s="35"/>
      <c r="CT170" s="35"/>
      <c r="CU170" s="35"/>
      <c r="CV170" s="35"/>
      <c r="CW170" s="35"/>
      <c r="CX170" s="35"/>
      <c r="CY170" s="35"/>
      <c r="CZ170" s="35"/>
      <c r="DA170" s="35"/>
      <c r="DB170" s="35"/>
      <c r="DC170" s="35"/>
      <c r="DD170" s="35"/>
      <c r="DE170" s="35"/>
      <c r="DF170" s="35"/>
      <c r="DG170" s="35"/>
      <c r="DH170" s="35"/>
      <c r="DI170" s="35"/>
      <c r="DJ170" s="35"/>
      <c r="DK170" s="35"/>
      <c r="DL170" s="35"/>
      <c r="DM170" s="35"/>
      <c r="DN170" s="35"/>
      <c r="DO170" s="35"/>
      <c r="DP170" s="35"/>
      <c r="DQ170" s="35"/>
      <c r="DR170" s="35"/>
      <c r="DS170" s="35"/>
      <c r="DT170" s="35"/>
      <c r="DU170" s="35"/>
      <c r="DV170" s="35"/>
      <c r="DW170" s="35"/>
      <c r="DX170" s="35"/>
      <c r="DY170" s="35"/>
      <c r="DZ170" s="35"/>
      <c r="EA170" s="35"/>
      <c r="EB170" s="35"/>
      <c r="EC170" s="35"/>
      <c r="ED170" s="35"/>
      <c r="EE170" s="35"/>
      <c r="EF170" s="35"/>
      <c r="EG170" s="35"/>
      <c r="EH170" s="35"/>
      <c r="EI170" s="35"/>
      <c r="EJ170" s="35"/>
      <c r="EK170" s="35"/>
      <c r="EL170" s="35"/>
      <c r="EM170" s="35"/>
      <c r="EN170" s="35"/>
      <c r="EO170" s="35"/>
      <c r="EP170" s="35"/>
      <c r="EQ170" s="35"/>
      <c r="ER170" s="35"/>
      <c r="ES170" s="35"/>
      <c r="ET170" s="35"/>
      <c r="EU170" s="35"/>
      <c r="EV170" s="35"/>
      <c r="EW170" s="35"/>
      <c r="EX170" s="35"/>
      <c r="EY170" s="35"/>
      <c r="EZ170" s="35"/>
      <c r="FA170" s="35"/>
      <c r="FB170" s="35"/>
      <c r="FC170" s="35"/>
      <c r="FD170" s="35"/>
      <c r="FE170" s="35"/>
      <c r="FF170" s="35"/>
      <c r="FG170" s="35"/>
      <c r="FH170" s="35"/>
      <c r="FI170" s="35"/>
      <c r="FJ170" s="35"/>
      <c r="FK170" s="35"/>
      <c r="FL170" s="35"/>
      <c r="FM170" s="35"/>
      <c r="FN170" s="35"/>
      <c r="FO170" s="35"/>
      <c r="FP170" s="35"/>
      <c r="FQ170" s="35"/>
      <c r="FR170" s="35"/>
      <c r="FS170" s="35"/>
      <c r="FT170" s="35"/>
      <c r="FU170" s="35"/>
      <c r="FV170" s="35"/>
      <c r="FW170" s="35"/>
      <c r="FX170" s="35"/>
      <c r="FY170" s="35"/>
      <c r="FZ170" s="35"/>
      <c r="GA170" s="35"/>
      <c r="GB170" s="35"/>
      <c r="GC170" s="35"/>
      <c r="GD170" s="35"/>
      <c r="GE170" s="35"/>
      <c r="GF170" s="35"/>
      <c r="GG170" s="35"/>
      <c r="GH170" s="35"/>
      <c r="GI170" s="35"/>
      <c r="GJ170" s="35"/>
      <c r="GK170" s="35"/>
      <c r="GL170" s="35"/>
      <c r="GM170" s="35"/>
      <c r="GN170" s="35"/>
      <c r="GO170" s="35"/>
      <c r="GP170" s="35"/>
      <c r="GQ170" s="35"/>
      <c r="GR170" s="35"/>
      <c r="GS170" s="35"/>
      <c r="GT170" s="35"/>
      <c r="GU170" s="35"/>
      <c r="GV170" s="35"/>
      <c r="GW170" s="35"/>
      <c r="GX170" s="35"/>
      <c r="GY170" s="35"/>
      <c r="GZ170" s="35"/>
      <c r="HA170" s="35"/>
      <c r="HB170" s="35"/>
      <c r="HC170" s="35"/>
      <c r="HD170" s="35"/>
      <c r="HE170" s="35"/>
      <c r="HF170" s="35"/>
      <c r="HG170" s="35"/>
      <c r="HH170" s="35"/>
      <c r="HI170" s="35"/>
      <c r="HJ170" s="35"/>
      <c r="HK170" s="35"/>
      <c r="HL170" s="35"/>
      <c r="HM170" s="35"/>
      <c r="HN170" s="35"/>
      <c r="HO170" s="35"/>
      <c r="HP170" s="35"/>
      <c r="HQ170" s="35"/>
      <c r="HR170" s="35"/>
      <c r="HS170" s="35"/>
      <c r="HT170" s="35"/>
      <c r="HU170" s="35"/>
      <c r="HV170" s="35"/>
      <c r="HW170" s="35"/>
      <c r="HX170" s="35"/>
      <c r="HY170" s="35"/>
      <c r="HZ170" s="35"/>
      <c r="IA170" s="35"/>
      <c r="IB170" s="35"/>
      <c r="IC170" s="35"/>
      <c r="ID170" s="35"/>
      <c r="IE170" s="35"/>
      <c r="IF170" s="35"/>
      <c r="IG170" s="35"/>
      <c r="IH170" s="35"/>
      <c r="II170" s="35"/>
      <c r="IJ170" s="35"/>
      <c r="IK170" s="35"/>
      <c r="IL170" s="35"/>
      <c r="IM170" s="35"/>
      <c r="IN170" s="35"/>
      <c r="IO170" s="35"/>
      <c r="IP170" s="35"/>
      <c r="IQ170" s="35"/>
      <c r="IR170" s="35"/>
      <c r="IS170" s="35"/>
      <c r="IT170" s="35"/>
      <c r="IU170" s="35"/>
      <c r="IV170" s="35"/>
      <c r="IW170" s="35"/>
      <c r="IX170" s="35"/>
      <c r="IY170" s="35"/>
      <c r="IZ170" s="35"/>
      <c r="JA170" s="35"/>
      <c r="JB170" s="35"/>
      <c r="JC170" s="35"/>
      <c r="JD170" s="35"/>
      <c r="JE170" s="35"/>
      <c r="JF170" s="35"/>
      <c r="JG170" s="35"/>
      <c r="JH170" s="35"/>
      <c r="JI170" s="35"/>
      <c r="JJ170" s="35"/>
      <c r="JK170" s="35"/>
      <c r="JL170" s="35"/>
      <c r="JM170" s="35"/>
      <c r="JN170" s="35"/>
      <c r="JO170" s="35"/>
      <c r="JP170" s="35"/>
      <c r="JQ170" s="35"/>
      <c r="JR170" s="35"/>
      <c r="JS170" s="35"/>
      <c r="JT170" s="35"/>
      <c r="JU170" s="35"/>
      <c r="JV170" s="35"/>
      <c r="JW170" s="35"/>
      <c r="JX170" s="35"/>
      <c r="JY170" s="35"/>
      <c r="JZ170" s="35"/>
      <c r="KA170" s="35"/>
      <c r="KB170" s="35"/>
      <c r="KC170" s="35"/>
      <c r="KD170" s="35"/>
      <c r="KE170" s="35"/>
      <c r="KF170" s="35"/>
      <c r="KG170" s="35"/>
      <c r="KH170" s="35"/>
      <c r="KI170" s="35"/>
      <c r="KJ170" s="35"/>
      <c r="KK170" s="35"/>
      <c r="KL170" s="35"/>
      <c r="KM170" s="35"/>
      <c r="KN170" s="35"/>
      <c r="KO170" s="35"/>
      <c r="KP170" s="35"/>
      <c r="KQ170" s="35"/>
      <c r="KR170" s="35"/>
      <c r="KS170" s="35"/>
      <c r="KT170" s="35"/>
      <c r="KU170" s="35"/>
      <c r="KV170" s="35"/>
      <c r="KW170" s="35"/>
      <c r="KX170" s="35"/>
      <c r="KY170" s="35"/>
      <c r="KZ170" s="35"/>
      <c r="LA170" s="35"/>
      <c r="LB170" s="35"/>
      <c r="LC170" s="35"/>
      <c r="LD170" s="35"/>
      <c r="LE170" s="35"/>
      <c r="LF170" s="35"/>
      <c r="LG170" s="35"/>
      <c r="LH170" s="35"/>
      <c r="LI170" s="35"/>
      <c r="LJ170" s="35"/>
      <c r="LK170" s="35"/>
      <c r="LL170" s="35"/>
      <c r="LM170" s="35"/>
      <c r="LN170" s="35"/>
      <c r="LO170" s="35"/>
      <c r="LP170" s="35"/>
      <c r="LQ170" s="35"/>
      <c r="LR170" s="35"/>
      <c r="LS170" s="35"/>
      <c r="LT170" s="35"/>
      <c r="LU170" s="35"/>
      <c r="LV170" s="35"/>
      <c r="LW170" s="35"/>
      <c r="LX170" s="35"/>
      <c r="LY170" s="35"/>
      <c r="LZ170" s="35"/>
      <c r="MA170" s="35"/>
      <c r="MB170" s="35"/>
      <c r="MC170" s="35"/>
      <c r="MD170" s="35"/>
      <c r="ME170" s="35"/>
      <c r="MF170" s="35"/>
      <c r="MG170" s="35"/>
      <c r="MH170" s="35"/>
      <c r="MI170" s="35"/>
      <c r="MJ170" s="35"/>
      <c r="MK170" s="35"/>
      <c r="ML170" s="35"/>
      <c r="MM170" s="35"/>
      <c r="MN170" s="35"/>
      <c r="MO170" s="35"/>
      <c r="MP170" s="35"/>
      <c r="MQ170" s="35"/>
      <c r="MR170" s="35"/>
      <c r="MS170" s="35"/>
      <c r="MT170" s="35"/>
      <c r="MU170" s="35"/>
      <c r="MV170" s="35"/>
      <c r="MW170" s="35"/>
      <c r="MX170" s="35"/>
      <c r="MY170" s="35"/>
      <c r="MZ170" s="35"/>
      <c r="NA170" s="35"/>
      <c r="NB170" s="35"/>
      <c r="NC170" s="35"/>
      <c r="ND170" s="35"/>
      <c r="NE170" s="35"/>
      <c r="NF170" s="35"/>
      <c r="NG170" s="35"/>
      <c r="NH170" s="35"/>
      <c r="NI170" s="35"/>
      <c r="NJ170" s="35"/>
      <c r="NK170" s="35"/>
      <c r="NL170" s="35"/>
      <c r="NM170" s="35"/>
      <c r="NN170" s="35"/>
      <c r="NO170" s="35"/>
      <c r="NP170" s="35"/>
      <c r="NQ170" s="35"/>
      <c r="NR170" s="35"/>
      <c r="NS170" s="35"/>
      <c r="NT170" s="35"/>
      <c r="NU170" s="35"/>
      <c r="NV170" s="35"/>
      <c r="NW170" s="35"/>
      <c r="NX170" s="35"/>
      <c r="NY170" s="35"/>
      <c r="NZ170" s="35"/>
      <c r="OA170" s="35"/>
      <c r="OB170" s="35"/>
      <c r="OC170" s="35"/>
      <c r="OD170" s="35"/>
      <c r="OE170" s="35"/>
      <c r="OF170" s="35"/>
      <c r="OG170" s="35"/>
      <c r="OH170" s="35"/>
      <c r="OI170" s="35"/>
      <c r="OJ170" s="35"/>
      <c r="OK170" s="35"/>
      <c r="OL170" s="35"/>
      <c r="OM170" s="35"/>
      <c r="ON170" s="35"/>
      <c r="OO170" s="35"/>
      <c r="OP170" s="35"/>
      <c r="OQ170" s="35"/>
      <c r="OR170" s="35"/>
      <c r="OS170" s="35"/>
      <c r="OT170" s="35"/>
      <c r="OU170" s="35"/>
      <c r="OV170" s="35"/>
      <c r="OW170" s="35"/>
      <c r="OX170" s="35"/>
      <c r="OY170" s="35"/>
      <c r="OZ170" s="35"/>
      <c r="PA170" s="35"/>
      <c r="PB170" s="35"/>
      <c r="PC170" s="35"/>
      <c r="PD170" s="35"/>
      <c r="PE170" s="35"/>
      <c r="PF170" s="35"/>
      <c r="PG170" s="35"/>
      <c r="PH170" s="35"/>
      <c r="PI170" s="35"/>
      <c r="PJ170" s="35"/>
      <c r="PK170" s="35"/>
      <c r="PL170" s="35"/>
      <c r="PM170" s="35"/>
      <c r="PN170" s="35"/>
      <c r="PO170" s="35"/>
      <c r="PP170" s="35"/>
      <c r="PQ170" s="35"/>
      <c r="PR170" s="35"/>
      <c r="PS170" s="35"/>
      <c r="PT170" s="35"/>
      <c r="PU170" s="35"/>
      <c r="PV170" s="35"/>
      <c r="PW170" s="35"/>
      <c r="PX170" s="35"/>
      <c r="PY170" s="35"/>
      <c r="PZ170" s="35"/>
      <c r="QA170" s="35"/>
      <c r="QB170" s="35"/>
      <c r="QC170" s="35"/>
      <c r="QD170" s="35"/>
      <c r="QE170" s="35"/>
      <c r="QF170" s="35"/>
      <c r="QG170" s="35"/>
      <c r="QH170" s="35"/>
      <c r="QI170" s="35"/>
      <c r="QJ170" s="35"/>
      <c r="QK170" s="35"/>
      <c r="QL170" s="35"/>
      <c r="QM170" s="35"/>
      <c r="QN170" s="35"/>
      <c r="QO170" s="35"/>
      <c r="QP170" s="35"/>
      <c r="QQ170" s="35"/>
      <c r="QR170" s="35"/>
      <c r="QS170" s="35"/>
      <c r="QT170" s="35"/>
      <c r="QU170" s="35"/>
      <c r="QV170" s="35"/>
      <c r="QW170" s="35"/>
      <c r="QX170" s="35"/>
      <c r="QY170" s="35"/>
      <c r="QZ170" s="35"/>
      <c r="RA170" s="35"/>
      <c r="RB170" s="35"/>
      <c r="RC170" s="35"/>
      <c r="RD170" s="35"/>
      <c r="RE170" s="35"/>
      <c r="RF170" s="35"/>
      <c r="RG170" s="35"/>
      <c r="RH170" s="35"/>
      <c r="RI170" s="35"/>
      <c r="RJ170" s="35"/>
      <c r="RK170" s="35"/>
      <c r="RL170" s="35"/>
      <c r="RM170" s="35"/>
      <c r="RN170" s="35"/>
      <c r="RO170" s="35"/>
      <c r="RP170" s="35"/>
      <c r="RQ170" s="35"/>
      <c r="RR170" s="35"/>
      <c r="RS170" s="35"/>
      <c r="RT170" s="35"/>
      <c r="RU170" s="35"/>
      <c r="RV170" s="35"/>
      <c r="RW170" s="35"/>
      <c r="RX170" s="35"/>
      <c r="RY170" s="35"/>
      <c r="RZ170" s="35"/>
      <c r="SA170" s="35"/>
      <c r="SB170" s="35"/>
      <c r="SC170" s="35"/>
      <c r="SD170" s="35"/>
      <c r="SE170" s="35"/>
      <c r="SF170" s="35"/>
      <c r="SG170" s="35"/>
      <c r="SH170" s="35"/>
      <c r="SI170" s="35"/>
      <c r="SJ170" s="35"/>
      <c r="SK170" s="35"/>
      <c r="SL170" s="35"/>
      <c r="SM170" s="35"/>
      <c r="SN170" s="35"/>
      <c r="SO170" s="35"/>
      <c r="SP170" s="35"/>
      <c r="SQ170" s="35"/>
      <c r="SR170" s="35"/>
      <c r="SS170" s="35"/>
      <c r="ST170" s="35"/>
      <c r="SU170" s="35"/>
      <c r="SV170" s="35"/>
      <c r="SW170" s="35"/>
      <c r="SX170" s="35"/>
      <c r="SY170" s="35"/>
      <c r="SZ170" s="35"/>
      <c r="TA170" s="35"/>
      <c r="TB170" s="35"/>
      <c r="TC170" s="35"/>
      <c r="TD170" s="35"/>
      <c r="TE170" s="35"/>
      <c r="TF170" s="35"/>
      <c r="TG170" s="35"/>
      <c r="TH170" s="35"/>
      <c r="TI170" s="35"/>
      <c r="TJ170" s="35"/>
      <c r="TK170" s="35"/>
      <c r="TL170" s="35"/>
      <c r="TM170" s="35"/>
      <c r="TN170" s="35"/>
      <c r="TO170" s="35"/>
      <c r="TP170" s="35"/>
      <c r="TQ170" s="35"/>
      <c r="TR170" s="35"/>
      <c r="TS170" s="35"/>
      <c r="TT170" s="35"/>
      <c r="TU170" s="35"/>
      <c r="TV170" s="35"/>
      <c r="TW170" s="35"/>
      <c r="TX170" s="35"/>
      <c r="TY170" s="35"/>
      <c r="TZ170" s="35"/>
      <c r="UA170" s="35"/>
      <c r="UB170" s="35"/>
      <c r="UC170" s="35"/>
      <c r="UD170" s="35"/>
      <c r="UE170" s="35"/>
      <c r="UF170" s="35"/>
      <c r="UG170" s="35"/>
      <c r="UH170" s="35"/>
      <c r="UI170" s="35"/>
      <c r="UJ170" s="35"/>
      <c r="UK170" s="35"/>
      <c r="UL170" s="35"/>
      <c r="UM170" s="35"/>
      <c r="UN170" s="35"/>
      <c r="UO170" s="35"/>
      <c r="UP170" s="35"/>
      <c r="UQ170" s="35"/>
      <c r="UR170" s="35"/>
      <c r="US170" s="35"/>
      <c r="UT170" s="35"/>
      <c r="UU170" s="35"/>
      <c r="UV170" s="35"/>
      <c r="UW170" s="35"/>
      <c r="UX170" s="35"/>
      <c r="UY170" s="35"/>
      <c r="UZ170" s="35"/>
      <c r="VA170" s="35"/>
      <c r="VB170" s="35"/>
      <c r="VC170" s="35"/>
      <c r="VD170" s="35"/>
      <c r="VE170" s="35"/>
      <c r="VF170" s="35"/>
      <c r="VG170" s="35"/>
      <c r="VH170" s="35"/>
      <c r="VI170" s="35"/>
      <c r="VJ170" s="35"/>
      <c r="VK170" s="35"/>
      <c r="VL170" s="35"/>
      <c r="VM170" s="35"/>
      <c r="VN170" s="35"/>
      <c r="VO170" s="35"/>
      <c r="VP170" s="35"/>
      <c r="VQ170" s="35"/>
      <c r="VR170" s="35"/>
      <c r="VS170" s="35"/>
      <c r="VT170" s="35"/>
      <c r="VU170" s="35"/>
      <c r="VV170" s="35"/>
      <c r="VW170" s="35"/>
      <c r="VX170" s="35"/>
      <c r="VY170" s="35"/>
      <c r="VZ170" s="35"/>
      <c r="WA170" s="35"/>
      <c r="WB170" s="35"/>
      <c r="WC170" s="35"/>
      <c r="WD170" s="35"/>
      <c r="WE170" s="35"/>
      <c r="WF170" s="35"/>
      <c r="WG170" s="35"/>
      <c r="WH170" s="35"/>
      <c r="WI170" s="35"/>
      <c r="WJ170" s="35"/>
      <c r="WK170" s="35"/>
      <c r="WL170" s="35"/>
      <c r="WM170" s="35"/>
      <c r="WN170" s="35"/>
      <c r="WO170" s="35"/>
      <c r="WP170" s="35"/>
      <c r="WQ170" s="35"/>
      <c r="WR170" s="35"/>
      <c r="WS170" s="35"/>
      <c r="WT170" s="35"/>
      <c r="WU170" s="35"/>
      <c r="WV170" s="35"/>
      <c r="WW170" s="35"/>
      <c r="WX170" s="35"/>
      <c r="WY170" s="35"/>
      <c r="WZ170" s="35"/>
      <c r="XA170" s="35"/>
      <c r="XB170" s="35"/>
      <c r="XC170" s="35"/>
      <c r="XD170" s="35"/>
      <c r="XE170" s="35"/>
      <c r="XF170" s="35"/>
      <c r="XG170" s="35"/>
      <c r="XH170" s="35"/>
      <c r="XI170" s="35"/>
      <c r="XJ170" s="35"/>
      <c r="XK170" s="35"/>
      <c r="XL170" s="35"/>
      <c r="XM170" s="35"/>
      <c r="XN170" s="35"/>
      <c r="XO170" s="35"/>
      <c r="XP170" s="35"/>
      <c r="XQ170" s="35"/>
      <c r="XR170" s="35"/>
      <c r="XS170" s="35"/>
      <c r="XT170" s="35"/>
      <c r="XU170" s="35"/>
      <c r="XV170" s="35"/>
      <c r="XW170" s="35"/>
      <c r="XX170" s="35"/>
      <c r="XY170" s="35"/>
      <c r="XZ170" s="35"/>
      <c r="YA170" s="35"/>
      <c r="YB170" s="35"/>
      <c r="YC170" s="35"/>
      <c r="YD170" s="35"/>
      <c r="YE170" s="35"/>
      <c r="YF170" s="35"/>
      <c r="YG170" s="35"/>
      <c r="YH170" s="35"/>
      <c r="YI170" s="35"/>
      <c r="YJ170" s="35"/>
      <c r="YK170" s="35"/>
      <c r="YL170" s="35"/>
      <c r="YM170" s="35"/>
      <c r="YN170" s="35"/>
      <c r="YO170" s="35"/>
      <c r="YP170" s="35"/>
      <c r="YQ170" s="35"/>
      <c r="YR170" s="35"/>
      <c r="YS170" s="35"/>
      <c r="YT170" s="35"/>
      <c r="YU170" s="35"/>
      <c r="YV170" s="35"/>
      <c r="YW170" s="35"/>
      <c r="YX170" s="35"/>
      <c r="YY170" s="35"/>
      <c r="YZ170" s="35"/>
      <c r="ZA170" s="35"/>
      <c r="ZB170" s="35"/>
      <c r="ZC170" s="35"/>
      <c r="ZD170" s="35"/>
      <c r="ZE170" s="35"/>
      <c r="ZF170" s="35"/>
      <c r="ZG170" s="35"/>
      <c r="ZH170" s="35"/>
      <c r="ZI170" s="35"/>
      <c r="ZJ170" s="35"/>
      <c r="ZK170" s="35"/>
      <c r="ZL170" s="35"/>
      <c r="ZM170" s="35"/>
      <c r="ZN170" s="35"/>
      <c r="ZO170" s="35"/>
      <c r="ZP170" s="35"/>
      <c r="ZQ170" s="35"/>
      <c r="ZR170" s="35"/>
      <c r="ZS170" s="35"/>
      <c r="ZT170" s="35"/>
      <c r="ZU170" s="35"/>
      <c r="ZV170" s="35"/>
      <c r="ZW170" s="35"/>
      <c r="ZX170" s="35"/>
      <c r="ZY170" s="35"/>
      <c r="ZZ170" s="35"/>
      <c r="AAA170" s="35"/>
      <c r="AAB170" s="35"/>
      <c r="AAC170" s="35"/>
      <c r="AAD170" s="35"/>
      <c r="AAE170" s="35"/>
      <c r="AAF170" s="35"/>
      <c r="AAG170" s="35"/>
      <c r="AAH170" s="35"/>
      <c r="AAI170" s="35"/>
      <c r="AAJ170" s="35"/>
      <c r="AAK170" s="35"/>
      <c r="AAL170" s="35"/>
      <c r="AAM170" s="35"/>
      <c r="AAN170" s="35"/>
      <c r="AAO170" s="35"/>
      <c r="AAP170" s="35"/>
      <c r="AAQ170" s="35"/>
      <c r="AAR170" s="35"/>
      <c r="AAS170" s="35"/>
      <c r="AAT170" s="35"/>
      <c r="AAU170" s="35"/>
      <c r="AAV170" s="35"/>
      <c r="AAW170" s="35"/>
      <c r="AAX170" s="35"/>
      <c r="AAY170" s="35"/>
      <c r="AAZ170" s="35"/>
      <c r="ABA170" s="35"/>
      <c r="ABB170" s="35"/>
      <c r="ABC170" s="35"/>
      <c r="ABD170" s="35"/>
      <c r="ABE170" s="35"/>
      <c r="ABF170" s="35"/>
      <c r="ABG170" s="35"/>
      <c r="ABH170" s="35"/>
      <c r="ABI170" s="35"/>
      <c r="ABJ170" s="35"/>
      <c r="ABK170" s="35"/>
      <c r="ABL170" s="35"/>
      <c r="ABM170" s="35"/>
      <c r="ABN170" s="35"/>
      <c r="ABO170" s="35"/>
      <c r="ABP170" s="35"/>
      <c r="ABQ170" s="35"/>
      <c r="ABR170" s="35"/>
      <c r="ABS170" s="35"/>
      <c r="ABT170" s="35"/>
      <c r="ABU170" s="35"/>
      <c r="ABV170" s="35"/>
      <c r="ABW170" s="35"/>
      <c r="ABX170" s="35"/>
      <c r="ABY170" s="35"/>
      <c r="ABZ170" s="35"/>
      <c r="ACA170" s="35"/>
      <c r="ACB170" s="35"/>
      <c r="ACC170" s="35"/>
      <c r="ACD170" s="35"/>
      <c r="ACE170" s="35"/>
      <c r="ACF170" s="35"/>
      <c r="ACG170" s="35"/>
      <c r="ACH170" s="35"/>
      <c r="ACI170" s="35"/>
      <c r="ACJ170" s="35"/>
      <c r="ACK170" s="35"/>
      <c r="ACL170" s="35"/>
      <c r="ACM170" s="35"/>
      <c r="ACN170" s="35"/>
      <c r="ACO170" s="35"/>
      <c r="ACP170" s="35"/>
      <c r="ACQ170" s="35"/>
      <c r="ACR170" s="35"/>
      <c r="ACS170" s="35"/>
      <c r="ACT170" s="35"/>
      <c r="ACU170" s="35"/>
      <c r="ACV170" s="35"/>
      <c r="ACW170" s="35"/>
      <c r="ACX170" s="35"/>
      <c r="ACY170" s="35"/>
      <c r="ACZ170" s="35"/>
      <c r="ADA170" s="35"/>
      <c r="ADB170" s="35"/>
      <c r="ADC170" s="35"/>
      <c r="ADD170" s="35"/>
      <c r="ADE170" s="35"/>
      <c r="ADF170" s="35"/>
      <c r="ADG170" s="35"/>
      <c r="ADH170" s="35"/>
      <c r="ADI170" s="35"/>
      <c r="ADJ170" s="35"/>
      <c r="ADK170" s="35"/>
      <c r="ADL170" s="35"/>
      <c r="ADM170" s="35"/>
      <c r="ADN170" s="35"/>
      <c r="ADO170" s="35"/>
      <c r="ADP170" s="35"/>
      <c r="ADQ170" s="35"/>
      <c r="ADR170" s="35"/>
      <c r="ADS170" s="35"/>
      <c r="ADT170" s="35"/>
      <c r="ADU170" s="35"/>
      <c r="ADV170" s="35"/>
      <c r="ADW170" s="35"/>
      <c r="ADX170" s="35"/>
      <c r="ADY170" s="35"/>
      <c r="ADZ170" s="35"/>
      <c r="AEA170" s="35"/>
      <c r="AEB170" s="35"/>
      <c r="AEC170" s="35"/>
      <c r="AED170" s="35"/>
      <c r="AEE170" s="35"/>
      <c r="AEF170" s="35"/>
      <c r="AEG170" s="35"/>
      <c r="AEH170" s="35"/>
      <c r="AEI170" s="35"/>
      <c r="AEJ170" s="35"/>
      <c r="AEK170" s="35"/>
      <c r="AEL170" s="35"/>
      <c r="AEM170" s="35"/>
      <c r="AEN170" s="35"/>
      <c r="AEO170" s="35"/>
      <c r="AEP170" s="35"/>
      <c r="AEQ170" s="35"/>
      <c r="AER170" s="35"/>
      <c r="AES170" s="35"/>
      <c r="AET170" s="35"/>
      <c r="AEU170" s="35"/>
      <c r="AEV170" s="35"/>
      <c r="AEW170" s="35"/>
      <c r="AEX170" s="35"/>
      <c r="AEY170" s="35"/>
      <c r="AEZ170" s="35"/>
      <c r="AFA170" s="35"/>
      <c r="AFB170" s="35"/>
      <c r="AFC170" s="35"/>
      <c r="AFD170" s="35"/>
      <c r="AFE170" s="35"/>
      <c r="AFF170" s="35"/>
      <c r="AFG170" s="35"/>
      <c r="AFH170" s="35"/>
      <c r="AFI170" s="35"/>
      <c r="AFJ170" s="35"/>
      <c r="AFK170" s="35"/>
      <c r="AFL170" s="35"/>
      <c r="AFM170" s="35"/>
      <c r="AFN170" s="35"/>
      <c r="AFO170" s="35"/>
      <c r="AFP170" s="35"/>
      <c r="AFQ170" s="35"/>
      <c r="AFR170" s="35"/>
      <c r="AFS170" s="35"/>
      <c r="AFT170" s="35"/>
      <c r="AFU170" s="35"/>
      <c r="AFV170" s="35"/>
      <c r="AFW170" s="35"/>
      <c r="AFX170" s="35"/>
      <c r="AFY170" s="35"/>
      <c r="AFZ170" s="35"/>
      <c r="AGA170" s="35"/>
      <c r="AGB170" s="35"/>
      <c r="AGC170" s="35"/>
      <c r="AGD170" s="35"/>
      <c r="AGE170" s="35"/>
      <c r="AGF170" s="35"/>
      <c r="AGG170" s="35"/>
      <c r="AGH170" s="35"/>
      <c r="AGI170" s="35"/>
      <c r="AGJ170" s="35"/>
      <c r="AGK170" s="35"/>
      <c r="AGL170" s="35"/>
      <c r="AGM170" s="35"/>
      <c r="AGN170" s="35"/>
      <c r="AGO170" s="35"/>
      <c r="AGP170" s="35"/>
      <c r="AGQ170" s="35"/>
      <c r="AGR170" s="35"/>
      <c r="AGS170" s="35"/>
      <c r="AGT170" s="35"/>
      <c r="AGU170" s="35"/>
      <c r="AGV170" s="35"/>
      <c r="AGW170" s="35"/>
      <c r="AGX170" s="35"/>
      <c r="AGY170" s="35"/>
      <c r="AGZ170" s="35"/>
      <c r="AHA170" s="35"/>
      <c r="AHB170" s="35"/>
      <c r="AHC170" s="35"/>
      <c r="AHD170" s="35"/>
      <c r="AHE170" s="35"/>
      <c r="AHF170" s="35"/>
      <c r="AHG170" s="35"/>
      <c r="AHH170" s="35"/>
      <c r="AHI170" s="35"/>
      <c r="AHJ170" s="35"/>
      <c r="AHK170" s="35"/>
      <c r="AHL170" s="35"/>
      <c r="AHM170" s="35"/>
      <c r="AHN170" s="35"/>
      <c r="AHO170" s="35"/>
      <c r="AHP170" s="35"/>
      <c r="AHQ170" s="35"/>
      <c r="AHR170" s="35"/>
      <c r="AHS170" s="35"/>
      <c r="AHT170" s="35"/>
      <c r="AHU170" s="35"/>
      <c r="AHV170" s="35"/>
      <c r="AHW170" s="35"/>
      <c r="AHX170" s="35"/>
      <c r="AHY170" s="35"/>
      <c r="AHZ170" s="35"/>
      <c r="AIA170" s="35"/>
      <c r="AIB170" s="35"/>
      <c r="AIC170" s="35"/>
      <c r="AID170" s="35"/>
      <c r="AIE170" s="35"/>
      <c r="AIF170" s="35"/>
      <c r="AIG170" s="35"/>
      <c r="AIH170" s="35"/>
      <c r="AII170" s="35"/>
      <c r="AIJ170" s="35"/>
      <c r="AIK170" s="35"/>
      <c r="AIL170" s="35"/>
      <c r="AIM170" s="35"/>
      <c r="AIN170" s="35"/>
      <c r="AIO170" s="35"/>
      <c r="AIP170" s="35"/>
      <c r="AIQ170" s="35"/>
      <c r="AIR170" s="35"/>
      <c r="AIS170" s="35"/>
      <c r="AIT170" s="35"/>
      <c r="AIU170" s="35"/>
      <c r="AIV170" s="35"/>
      <c r="AIW170" s="35"/>
      <c r="AIX170" s="35"/>
      <c r="AIY170" s="35"/>
      <c r="AIZ170" s="35"/>
      <c r="AJA170" s="35"/>
      <c r="AJB170" s="35"/>
      <c r="AJC170" s="35"/>
      <c r="AJD170" s="35"/>
      <c r="AJE170" s="35"/>
      <c r="AJF170" s="35"/>
      <c r="AJG170" s="35"/>
      <c r="AJH170" s="35"/>
      <c r="AJI170" s="35"/>
      <c r="AJJ170" s="35"/>
      <c r="AJK170" s="35"/>
      <c r="AJL170" s="35"/>
      <c r="AJM170" s="35"/>
      <c r="AJN170" s="35"/>
      <c r="AJO170" s="35"/>
      <c r="AJP170" s="35"/>
      <c r="AJQ170" s="35"/>
      <c r="AJR170" s="35"/>
      <c r="AJS170" s="35"/>
      <c r="AJT170" s="35"/>
      <c r="AJU170" s="35"/>
      <c r="AJV170" s="35"/>
      <c r="AJW170" s="35"/>
      <c r="AJX170" s="35"/>
      <c r="AJY170" s="35"/>
      <c r="AJZ170" s="35"/>
      <c r="AKA170" s="35"/>
      <c r="AKB170" s="35"/>
      <c r="AKC170" s="35"/>
      <c r="AKD170" s="35"/>
      <c r="AKE170" s="35"/>
      <c r="AKF170" s="35"/>
      <c r="AKG170" s="35"/>
      <c r="AKH170" s="35"/>
      <c r="AKI170" s="35"/>
      <c r="AKJ170" s="35"/>
      <c r="AKK170" s="35"/>
      <c r="AKL170" s="35"/>
      <c r="AKM170" s="35"/>
      <c r="AKN170" s="35"/>
      <c r="AKO170" s="35"/>
      <c r="AKP170" s="35"/>
      <c r="AKQ170" s="35"/>
      <c r="AKR170" s="35"/>
      <c r="AKS170" s="35"/>
      <c r="AKT170" s="35"/>
      <c r="AKU170" s="35"/>
      <c r="AKV170" s="35"/>
      <c r="AKW170" s="35"/>
      <c r="AKX170" s="35"/>
      <c r="AKY170" s="35"/>
      <c r="AKZ170" s="35"/>
      <c r="ALA170" s="35"/>
      <c r="ALB170" s="35"/>
      <c r="ALC170" s="35"/>
      <c r="ALD170" s="35"/>
      <c r="ALE170" s="35"/>
      <c r="ALF170" s="35"/>
      <c r="ALG170" s="35"/>
      <c r="ALH170" s="35"/>
      <c r="ALI170" s="35"/>
      <c r="ALJ170" s="35"/>
      <c r="ALK170" s="35"/>
      <c r="ALL170" s="35"/>
      <c r="ALM170" s="35"/>
      <c r="ALN170" s="35"/>
      <c r="ALO170" s="35"/>
      <c r="ALP170" s="35"/>
      <c r="ALQ170" s="35"/>
      <c r="ALR170" s="35"/>
      <c r="ALS170" s="35"/>
      <c r="ALT170" s="35"/>
      <c r="ALU170" s="35"/>
      <c r="ALV170" s="35"/>
      <c r="ALW170" s="35"/>
      <c r="ALX170" s="35"/>
      <c r="ALY170" s="35"/>
      <c r="ALZ170" s="35"/>
      <c r="AMA170" s="35"/>
      <c r="AMB170" s="35"/>
      <c r="AMC170" s="35"/>
      <c r="AMD170" s="35"/>
      <c r="AME170" s="35"/>
      <c r="AMF170" s="35"/>
      <c r="AMG170" s="35"/>
      <c r="AMH170" s="35"/>
      <c r="AMI170" s="35"/>
      <c r="AMJ170" s="35"/>
      <c r="AMK170" s="35"/>
    </row>
    <row r="171" s="1" customFormat="1" ht="20.1" customHeight="1" spans="1:1025">
      <c r="A171" s="11"/>
      <c r="B171" s="11">
        <v>168</v>
      </c>
      <c r="C171" s="12"/>
      <c r="D171" s="13"/>
      <c r="E171" s="14"/>
      <c r="F171" s="14"/>
      <c r="G171" s="13"/>
      <c r="H171" s="15"/>
      <c r="I171" s="20"/>
      <c r="J171" s="7"/>
      <c r="K171" s="24">
        <v>8.659</v>
      </c>
      <c r="L171" s="22">
        <f>K171/0.003375</f>
        <v>2565.62962962963</v>
      </c>
      <c r="M171" s="25">
        <v>1350.6</v>
      </c>
      <c r="N171" s="15">
        <f>M171/22.5</f>
        <v>60.0266666666667</v>
      </c>
      <c r="O171" s="15"/>
      <c r="P171" s="15"/>
      <c r="Q171" s="30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3"/>
      <c r="AG171" s="34"/>
      <c r="AH171" s="34"/>
      <c r="AI171" s="34"/>
      <c r="AJ171" s="34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  <c r="BA171" s="35"/>
      <c r="BB171" s="35"/>
      <c r="BC171" s="35"/>
      <c r="BD171" s="35"/>
      <c r="BE171" s="35"/>
      <c r="BF171" s="35"/>
      <c r="BG171" s="35"/>
      <c r="BH171" s="35"/>
      <c r="BI171" s="35"/>
      <c r="BJ171" s="35"/>
      <c r="BK171" s="35"/>
      <c r="BL171" s="35"/>
      <c r="BM171" s="35"/>
      <c r="BN171" s="35"/>
      <c r="BO171" s="35"/>
      <c r="BP171" s="35"/>
      <c r="BQ171" s="35"/>
      <c r="BR171" s="35"/>
      <c r="BS171" s="35"/>
      <c r="BT171" s="35"/>
      <c r="BU171" s="35"/>
      <c r="BV171" s="35"/>
      <c r="BW171" s="35"/>
      <c r="BX171" s="35"/>
      <c r="BY171" s="35"/>
      <c r="BZ171" s="35"/>
      <c r="CA171" s="35"/>
      <c r="CB171" s="35"/>
      <c r="CC171" s="35"/>
      <c r="CD171" s="35"/>
      <c r="CE171" s="35"/>
      <c r="CF171" s="35"/>
      <c r="CG171" s="35"/>
      <c r="CH171" s="35"/>
      <c r="CI171" s="35"/>
      <c r="CJ171" s="35"/>
      <c r="CK171" s="35"/>
      <c r="CL171" s="35"/>
      <c r="CM171" s="35"/>
      <c r="CN171" s="35"/>
      <c r="CO171" s="35"/>
      <c r="CP171" s="35"/>
      <c r="CQ171" s="35"/>
      <c r="CR171" s="35"/>
      <c r="CS171" s="35"/>
      <c r="CT171" s="35"/>
      <c r="CU171" s="35"/>
      <c r="CV171" s="35"/>
      <c r="CW171" s="35"/>
      <c r="CX171" s="35"/>
      <c r="CY171" s="35"/>
      <c r="CZ171" s="35"/>
      <c r="DA171" s="35"/>
      <c r="DB171" s="35"/>
      <c r="DC171" s="35"/>
      <c r="DD171" s="35"/>
      <c r="DE171" s="35"/>
      <c r="DF171" s="35"/>
      <c r="DG171" s="35"/>
      <c r="DH171" s="35"/>
      <c r="DI171" s="35"/>
      <c r="DJ171" s="35"/>
      <c r="DK171" s="35"/>
      <c r="DL171" s="35"/>
      <c r="DM171" s="35"/>
      <c r="DN171" s="35"/>
      <c r="DO171" s="35"/>
      <c r="DP171" s="35"/>
      <c r="DQ171" s="35"/>
      <c r="DR171" s="35"/>
      <c r="DS171" s="35"/>
      <c r="DT171" s="35"/>
      <c r="DU171" s="35"/>
      <c r="DV171" s="35"/>
      <c r="DW171" s="35"/>
      <c r="DX171" s="35"/>
      <c r="DY171" s="35"/>
      <c r="DZ171" s="35"/>
      <c r="EA171" s="35"/>
      <c r="EB171" s="35"/>
      <c r="EC171" s="35"/>
      <c r="ED171" s="35"/>
      <c r="EE171" s="35"/>
      <c r="EF171" s="35"/>
      <c r="EG171" s="35"/>
      <c r="EH171" s="35"/>
      <c r="EI171" s="35"/>
      <c r="EJ171" s="35"/>
      <c r="EK171" s="35"/>
      <c r="EL171" s="35"/>
      <c r="EM171" s="35"/>
      <c r="EN171" s="35"/>
      <c r="EO171" s="35"/>
      <c r="EP171" s="35"/>
      <c r="EQ171" s="35"/>
      <c r="ER171" s="35"/>
      <c r="ES171" s="35"/>
      <c r="ET171" s="35"/>
      <c r="EU171" s="35"/>
      <c r="EV171" s="35"/>
      <c r="EW171" s="35"/>
      <c r="EX171" s="35"/>
      <c r="EY171" s="35"/>
      <c r="EZ171" s="35"/>
      <c r="FA171" s="35"/>
      <c r="FB171" s="35"/>
      <c r="FC171" s="35"/>
      <c r="FD171" s="35"/>
      <c r="FE171" s="35"/>
      <c r="FF171" s="35"/>
      <c r="FG171" s="35"/>
      <c r="FH171" s="35"/>
      <c r="FI171" s="35"/>
      <c r="FJ171" s="35"/>
      <c r="FK171" s="35"/>
      <c r="FL171" s="35"/>
      <c r="FM171" s="35"/>
      <c r="FN171" s="35"/>
      <c r="FO171" s="35"/>
      <c r="FP171" s="35"/>
      <c r="FQ171" s="35"/>
      <c r="FR171" s="35"/>
      <c r="FS171" s="35"/>
      <c r="FT171" s="35"/>
      <c r="FU171" s="35"/>
      <c r="FV171" s="35"/>
      <c r="FW171" s="35"/>
      <c r="FX171" s="35"/>
      <c r="FY171" s="35"/>
      <c r="FZ171" s="35"/>
      <c r="GA171" s="35"/>
      <c r="GB171" s="35"/>
      <c r="GC171" s="35"/>
      <c r="GD171" s="35"/>
      <c r="GE171" s="35"/>
      <c r="GF171" s="35"/>
      <c r="GG171" s="35"/>
      <c r="GH171" s="35"/>
      <c r="GI171" s="35"/>
      <c r="GJ171" s="35"/>
      <c r="GK171" s="35"/>
      <c r="GL171" s="35"/>
      <c r="GM171" s="35"/>
      <c r="GN171" s="35"/>
      <c r="GO171" s="35"/>
      <c r="GP171" s="35"/>
      <c r="GQ171" s="35"/>
      <c r="GR171" s="35"/>
      <c r="GS171" s="35"/>
      <c r="GT171" s="35"/>
      <c r="GU171" s="35"/>
      <c r="GV171" s="35"/>
      <c r="GW171" s="35"/>
      <c r="GX171" s="35"/>
      <c r="GY171" s="35"/>
      <c r="GZ171" s="35"/>
      <c r="HA171" s="35"/>
      <c r="HB171" s="35"/>
      <c r="HC171" s="35"/>
      <c r="HD171" s="35"/>
      <c r="HE171" s="35"/>
      <c r="HF171" s="35"/>
      <c r="HG171" s="35"/>
      <c r="HH171" s="35"/>
      <c r="HI171" s="35"/>
      <c r="HJ171" s="35"/>
      <c r="HK171" s="35"/>
      <c r="HL171" s="35"/>
      <c r="HM171" s="35"/>
      <c r="HN171" s="35"/>
      <c r="HO171" s="35"/>
      <c r="HP171" s="35"/>
      <c r="HQ171" s="35"/>
      <c r="HR171" s="35"/>
      <c r="HS171" s="35"/>
      <c r="HT171" s="35"/>
      <c r="HU171" s="35"/>
      <c r="HV171" s="35"/>
      <c r="HW171" s="35"/>
      <c r="HX171" s="35"/>
      <c r="HY171" s="35"/>
      <c r="HZ171" s="35"/>
      <c r="IA171" s="35"/>
      <c r="IB171" s="35"/>
      <c r="IC171" s="35"/>
      <c r="ID171" s="35"/>
      <c r="IE171" s="35"/>
      <c r="IF171" s="35"/>
      <c r="IG171" s="35"/>
      <c r="IH171" s="35"/>
      <c r="II171" s="35"/>
      <c r="IJ171" s="35"/>
      <c r="IK171" s="35"/>
      <c r="IL171" s="35"/>
      <c r="IM171" s="35"/>
      <c r="IN171" s="35"/>
      <c r="IO171" s="35"/>
      <c r="IP171" s="35"/>
      <c r="IQ171" s="35"/>
      <c r="IR171" s="35"/>
      <c r="IS171" s="35"/>
      <c r="IT171" s="35"/>
      <c r="IU171" s="35"/>
      <c r="IV171" s="35"/>
      <c r="IW171" s="35"/>
      <c r="IX171" s="35"/>
      <c r="IY171" s="35"/>
      <c r="IZ171" s="35"/>
      <c r="JA171" s="35"/>
      <c r="JB171" s="35"/>
      <c r="JC171" s="35"/>
      <c r="JD171" s="35"/>
      <c r="JE171" s="35"/>
      <c r="JF171" s="35"/>
      <c r="JG171" s="35"/>
      <c r="JH171" s="35"/>
      <c r="JI171" s="35"/>
      <c r="JJ171" s="35"/>
      <c r="JK171" s="35"/>
      <c r="JL171" s="35"/>
      <c r="JM171" s="35"/>
      <c r="JN171" s="35"/>
      <c r="JO171" s="35"/>
      <c r="JP171" s="35"/>
      <c r="JQ171" s="35"/>
      <c r="JR171" s="35"/>
      <c r="JS171" s="35"/>
      <c r="JT171" s="35"/>
      <c r="JU171" s="35"/>
      <c r="JV171" s="35"/>
      <c r="JW171" s="35"/>
      <c r="JX171" s="35"/>
      <c r="JY171" s="35"/>
      <c r="JZ171" s="35"/>
      <c r="KA171" s="35"/>
      <c r="KB171" s="35"/>
      <c r="KC171" s="35"/>
      <c r="KD171" s="35"/>
      <c r="KE171" s="35"/>
      <c r="KF171" s="35"/>
      <c r="KG171" s="35"/>
      <c r="KH171" s="35"/>
      <c r="KI171" s="35"/>
      <c r="KJ171" s="35"/>
      <c r="KK171" s="35"/>
      <c r="KL171" s="35"/>
      <c r="KM171" s="35"/>
      <c r="KN171" s="35"/>
      <c r="KO171" s="35"/>
      <c r="KP171" s="35"/>
      <c r="KQ171" s="35"/>
      <c r="KR171" s="35"/>
      <c r="KS171" s="35"/>
      <c r="KT171" s="35"/>
      <c r="KU171" s="35"/>
      <c r="KV171" s="35"/>
      <c r="KW171" s="35"/>
      <c r="KX171" s="35"/>
      <c r="KY171" s="35"/>
      <c r="KZ171" s="35"/>
      <c r="LA171" s="35"/>
      <c r="LB171" s="35"/>
      <c r="LC171" s="35"/>
      <c r="LD171" s="35"/>
      <c r="LE171" s="35"/>
      <c r="LF171" s="35"/>
      <c r="LG171" s="35"/>
      <c r="LH171" s="35"/>
      <c r="LI171" s="35"/>
      <c r="LJ171" s="35"/>
      <c r="LK171" s="35"/>
      <c r="LL171" s="35"/>
      <c r="LM171" s="35"/>
      <c r="LN171" s="35"/>
      <c r="LO171" s="35"/>
      <c r="LP171" s="35"/>
      <c r="LQ171" s="35"/>
      <c r="LR171" s="35"/>
      <c r="LS171" s="35"/>
      <c r="LT171" s="35"/>
      <c r="LU171" s="35"/>
      <c r="LV171" s="35"/>
      <c r="LW171" s="35"/>
      <c r="LX171" s="35"/>
      <c r="LY171" s="35"/>
      <c r="LZ171" s="35"/>
      <c r="MA171" s="35"/>
      <c r="MB171" s="35"/>
      <c r="MC171" s="35"/>
      <c r="MD171" s="35"/>
      <c r="ME171" s="35"/>
      <c r="MF171" s="35"/>
      <c r="MG171" s="35"/>
      <c r="MH171" s="35"/>
      <c r="MI171" s="35"/>
      <c r="MJ171" s="35"/>
      <c r="MK171" s="35"/>
      <c r="ML171" s="35"/>
      <c r="MM171" s="35"/>
      <c r="MN171" s="35"/>
      <c r="MO171" s="35"/>
      <c r="MP171" s="35"/>
      <c r="MQ171" s="35"/>
      <c r="MR171" s="35"/>
      <c r="MS171" s="35"/>
      <c r="MT171" s="35"/>
      <c r="MU171" s="35"/>
      <c r="MV171" s="35"/>
      <c r="MW171" s="35"/>
      <c r="MX171" s="35"/>
      <c r="MY171" s="35"/>
      <c r="MZ171" s="35"/>
      <c r="NA171" s="35"/>
      <c r="NB171" s="35"/>
      <c r="NC171" s="35"/>
      <c r="ND171" s="35"/>
      <c r="NE171" s="35"/>
      <c r="NF171" s="35"/>
      <c r="NG171" s="35"/>
      <c r="NH171" s="35"/>
      <c r="NI171" s="35"/>
      <c r="NJ171" s="35"/>
      <c r="NK171" s="35"/>
      <c r="NL171" s="35"/>
      <c r="NM171" s="35"/>
      <c r="NN171" s="35"/>
      <c r="NO171" s="35"/>
      <c r="NP171" s="35"/>
      <c r="NQ171" s="35"/>
      <c r="NR171" s="35"/>
      <c r="NS171" s="35"/>
      <c r="NT171" s="35"/>
      <c r="NU171" s="35"/>
      <c r="NV171" s="35"/>
      <c r="NW171" s="35"/>
      <c r="NX171" s="35"/>
      <c r="NY171" s="35"/>
      <c r="NZ171" s="35"/>
      <c r="OA171" s="35"/>
      <c r="OB171" s="35"/>
      <c r="OC171" s="35"/>
      <c r="OD171" s="35"/>
      <c r="OE171" s="35"/>
      <c r="OF171" s="35"/>
      <c r="OG171" s="35"/>
      <c r="OH171" s="35"/>
      <c r="OI171" s="35"/>
      <c r="OJ171" s="35"/>
      <c r="OK171" s="35"/>
      <c r="OL171" s="35"/>
      <c r="OM171" s="35"/>
      <c r="ON171" s="35"/>
      <c r="OO171" s="35"/>
      <c r="OP171" s="35"/>
      <c r="OQ171" s="35"/>
      <c r="OR171" s="35"/>
      <c r="OS171" s="35"/>
      <c r="OT171" s="35"/>
      <c r="OU171" s="35"/>
      <c r="OV171" s="35"/>
      <c r="OW171" s="35"/>
      <c r="OX171" s="35"/>
      <c r="OY171" s="35"/>
      <c r="OZ171" s="35"/>
      <c r="PA171" s="35"/>
      <c r="PB171" s="35"/>
      <c r="PC171" s="35"/>
      <c r="PD171" s="35"/>
      <c r="PE171" s="35"/>
      <c r="PF171" s="35"/>
      <c r="PG171" s="35"/>
      <c r="PH171" s="35"/>
      <c r="PI171" s="35"/>
      <c r="PJ171" s="35"/>
      <c r="PK171" s="35"/>
      <c r="PL171" s="35"/>
      <c r="PM171" s="35"/>
      <c r="PN171" s="35"/>
      <c r="PO171" s="35"/>
      <c r="PP171" s="35"/>
      <c r="PQ171" s="35"/>
      <c r="PR171" s="35"/>
      <c r="PS171" s="35"/>
      <c r="PT171" s="35"/>
      <c r="PU171" s="35"/>
      <c r="PV171" s="35"/>
      <c r="PW171" s="35"/>
      <c r="PX171" s="35"/>
      <c r="PY171" s="35"/>
      <c r="PZ171" s="35"/>
      <c r="QA171" s="35"/>
      <c r="QB171" s="35"/>
      <c r="QC171" s="35"/>
      <c r="QD171" s="35"/>
      <c r="QE171" s="35"/>
      <c r="QF171" s="35"/>
      <c r="QG171" s="35"/>
      <c r="QH171" s="35"/>
      <c r="QI171" s="35"/>
      <c r="QJ171" s="35"/>
      <c r="QK171" s="35"/>
      <c r="QL171" s="35"/>
      <c r="QM171" s="35"/>
      <c r="QN171" s="35"/>
      <c r="QO171" s="35"/>
      <c r="QP171" s="35"/>
      <c r="QQ171" s="35"/>
      <c r="QR171" s="35"/>
      <c r="QS171" s="35"/>
      <c r="QT171" s="35"/>
      <c r="QU171" s="35"/>
      <c r="QV171" s="35"/>
      <c r="QW171" s="35"/>
      <c r="QX171" s="35"/>
      <c r="QY171" s="35"/>
      <c r="QZ171" s="35"/>
      <c r="RA171" s="35"/>
      <c r="RB171" s="35"/>
      <c r="RC171" s="35"/>
      <c r="RD171" s="35"/>
      <c r="RE171" s="35"/>
      <c r="RF171" s="35"/>
      <c r="RG171" s="35"/>
      <c r="RH171" s="35"/>
      <c r="RI171" s="35"/>
      <c r="RJ171" s="35"/>
      <c r="RK171" s="35"/>
      <c r="RL171" s="35"/>
      <c r="RM171" s="35"/>
      <c r="RN171" s="35"/>
      <c r="RO171" s="35"/>
      <c r="RP171" s="35"/>
      <c r="RQ171" s="35"/>
      <c r="RR171" s="35"/>
      <c r="RS171" s="35"/>
      <c r="RT171" s="35"/>
      <c r="RU171" s="35"/>
      <c r="RV171" s="35"/>
      <c r="RW171" s="35"/>
      <c r="RX171" s="35"/>
      <c r="RY171" s="35"/>
      <c r="RZ171" s="35"/>
      <c r="SA171" s="35"/>
      <c r="SB171" s="35"/>
      <c r="SC171" s="35"/>
      <c r="SD171" s="35"/>
      <c r="SE171" s="35"/>
      <c r="SF171" s="35"/>
      <c r="SG171" s="35"/>
      <c r="SH171" s="35"/>
      <c r="SI171" s="35"/>
      <c r="SJ171" s="35"/>
      <c r="SK171" s="35"/>
      <c r="SL171" s="35"/>
      <c r="SM171" s="35"/>
      <c r="SN171" s="35"/>
      <c r="SO171" s="35"/>
      <c r="SP171" s="35"/>
      <c r="SQ171" s="35"/>
      <c r="SR171" s="35"/>
      <c r="SS171" s="35"/>
      <c r="ST171" s="35"/>
      <c r="SU171" s="35"/>
      <c r="SV171" s="35"/>
      <c r="SW171" s="35"/>
      <c r="SX171" s="35"/>
      <c r="SY171" s="35"/>
      <c r="SZ171" s="35"/>
      <c r="TA171" s="35"/>
      <c r="TB171" s="35"/>
      <c r="TC171" s="35"/>
      <c r="TD171" s="35"/>
      <c r="TE171" s="35"/>
      <c r="TF171" s="35"/>
      <c r="TG171" s="35"/>
      <c r="TH171" s="35"/>
      <c r="TI171" s="35"/>
      <c r="TJ171" s="35"/>
      <c r="TK171" s="35"/>
      <c r="TL171" s="35"/>
      <c r="TM171" s="35"/>
      <c r="TN171" s="35"/>
      <c r="TO171" s="35"/>
      <c r="TP171" s="35"/>
      <c r="TQ171" s="35"/>
      <c r="TR171" s="35"/>
      <c r="TS171" s="35"/>
      <c r="TT171" s="35"/>
      <c r="TU171" s="35"/>
      <c r="TV171" s="35"/>
      <c r="TW171" s="35"/>
      <c r="TX171" s="35"/>
      <c r="TY171" s="35"/>
      <c r="TZ171" s="35"/>
      <c r="UA171" s="35"/>
      <c r="UB171" s="35"/>
      <c r="UC171" s="35"/>
      <c r="UD171" s="35"/>
      <c r="UE171" s="35"/>
      <c r="UF171" s="35"/>
      <c r="UG171" s="35"/>
      <c r="UH171" s="35"/>
      <c r="UI171" s="35"/>
      <c r="UJ171" s="35"/>
      <c r="UK171" s="35"/>
      <c r="UL171" s="35"/>
      <c r="UM171" s="35"/>
      <c r="UN171" s="35"/>
      <c r="UO171" s="35"/>
      <c r="UP171" s="35"/>
      <c r="UQ171" s="35"/>
      <c r="UR171" s="35"/>
      <c r="US171" s="35"/>
      <c r="UT171" s="35"/>
      <c r="UU171" s="35"/>
      <c r="UV171" s="35"/>
      <c r="UW171" s="35"/>
      <c r="UX171" s="35"/>
      <c r="UY171" s="35"/>
      <c r="UZ171" s="35"/>
      <c r="VA171" s="35"/>
      <c r="VB171" s="35"/>
      <c r="VC171" s="35"/>
      <c r="VD171" s="35"/>
      <c r="VE171" s="35"/>
      <c r="VF171" s="35"/>
      <c r="VG171" s="35"/>
      <c r="VH171" s="35"/>
      <c r="VI171" s="35"/>
      <c r="VJ171" s="35"/>
      <c r="VK171" s="35"/>
      <c r="VL171" s="35"/>
      <c r="VM171" s="35"/>
      <c r="VN171" s="35"/>
      <c r="VO171" s="35"/>
      <c r="VP171" s="35"/>
      <c r="VQ171" s="35"/>
      <c r="VR171" s="35"/>
      <c r="VS171" s="35"/>
      <c r="VT171" s="35"/>
      <c r="VU171" s="35"/>
      <c r="VV171" s="35"/>
      <c r="VW171" s="35"/>
      <c r="VX171" s="35"/>
      <c r="VY171" s="35"/>
      <c r="VZ171" s="35"/>
      <c r="WA171" s="35"/>
      <c r="WB171" s="35"/>
      <c r="WC171" s="35"/>
      <c r="WD171" s="35"/>
      <c r="WE171" s="35"/>
      <c r="WF171" s="35"/>
      <c r="WG171" s="35"/>
      <c r="WH171" s="35"/>
      <c r="WI171" s="35"/>
      <c r="WJ171" s="35"/>
      <c r="WK171" s="35"/>
      <c r="WL171" s="35"/>
      <c r="WM171" s="35"/>
      <c r="WN171" s="35"/>
      <c r="WO171" s="35"/>
      <c r="WP171" s="35"/>
      <c r="WQ171" s="35"/>
      <c r="WR171" s="35"/>
      <c r="WS171" s="35"/>
      <c r="WT171" s="35"/>
      <c r="WU171" s="35"/>
      <c r="WV171" s="35"/>
      <c r="WW171" s="35"/>
      <c r="WX171" s="35"/>
      <c r="WY171" s="35"/>
      <c r="WZ171" s="35"/>
      <c r="XA171" s="35"/>
      <c r="XB171" s="35"/>
      <c r="XC171" s="35"/>
      <c r="XD171" s="35"/>
      <c r="XE171" s="35"/>
      <c r="XF171" s="35"/>
      <c r="XG171" s="35"/>
      <c r="XH171" s="35"/>
      <c r="XI171" s="35"/>
      <c r="XJ171" s="35"/>
      <c r="XK171" s="35"/>
      <c r="XL171" s="35"/>
      <c r="XM171" s="35"/>
      <c r="XN171" s="35"/>
      <c r="XO171" s="35"/>
      <c r="XP171" s="35"/>
      <c r="XQ171" s="35"/>
      <c r="XR171" s="35"/>
      <c r="XS171" s="35"/>
      <c r="XT171" s="35"/>
      <c r="XU171" s="35"/>
      <c r="XV171" s="35"/>
      <c r="XW171" s="35"/>
      <c r="XX171" s="35"/>
      <c r="XY171" s="35"/>
      <c r="XZ171" s="35"/>
      <c r="YA171" s="35"/>
      <c r="YB171" s="35"/>
      <c r="YC171" s="35"/>
      <c r="YD171" s="35"/>
      <c r="YE171" s="35"/>
      <c r="YF171" s="35"/>
      <c r="YG171" s="35"/>
      <c r="YH171" s="35"/>
      <c r="YI171" s="35"/>
      <c r="YJ171" s="35"/>
      <c r="YK171" s="35"/>
      <c r="YL171" s="35"/>
      <c r="YM171" s="35"/>
      <c r="YN171" s="35"/>
      <c r="YO171" s="35"/>
      <c r="YP171" s="35"/>
      <c r="YQ171" s="35"/>
      <c r="YR171" s="35"/>
      <c r="YS171" s="35"/>
      <c r="YT171" s="35"/>
      <c r="YU171" s="35"/>
      <c r="YV171" s="35"/>
      <c r="YW171" s="35"/>
      <c r="YX171" s="35"/>
      <c r="YY171" s="35"/>
      <c r="YZ171" s="35"/>
      <c r="ZA171" s="35"/>
      <c r="ZB171" s="35"/>
      <c r="ZC171" s="35"/>
      <c r="ZD171" s="35"/>
      <c r="ZE171" s="35"/>
      <c r="ZF171" s="35"/>
      <c r="ZG171" s="35"/>
      <c r="ZH171" s="35"/>
      <c r="ZI171" s="35"/>
      <c r="ZJ171" s="35"/>
      <c r="ZK171" s="35"/>
      <c r="ZL171" s="35"/>
      <c r="ZM171" s="35"/>
      <c r="ZN171" s="35"/>
      <c r="ZO171" s="35"/>
      <c r="ZP171" s="35"/>
      <c r="ZQ171" s="35"/>
      <c r="ZR171" s="35"/>
      <c r="ZS171" s="35"/>
      <c r="ZT171" s="35"/>
      <c r="ZU171" s="35"/>
      <c r="ZV171" s="35"/>
      <c r="ZW171" s="35"/>
      <c r="ZX171" s="35"/>
      <c r="ZY171" s="35"/>
      <c r="ZZ171" s="35"/>
      <c r="AAA171" s="35"/>
      <c r="AAB171" s="35"/>
      <c r="AAC171" s="35"/>
      <c r="AAD171" s="35"/>
      <c r="AAE171" s="35"/>
      <c r="AAF171" s="35"/>
      <c r="AAG171" s="35"/>
      <c r="AAH171" s="35"/>
      <c r="AAI171" s="35"/>
      <c r="AAJ171" s="35"/>
      <c r="AAK171" s="35"/>
      <c r="AAL171" s="35"/>
      <c r="AAM171" s="35"/>
      <c r="AAN171" s="35"/>
      <c r="AAO171" s="35"/>
      <c r="AAP171" s="35"/>
      <c r="AAQ171" s="35"/>
      <c r="AAR171" s="35"/>
      <c r="AAS171" s="35"/>
      <c r="AAT171" s="35"/>
      <c r="AAU171" s="35"/>
      <c r="AAV171" s="35"/>
      <c r="AAW171" s="35"/>
      <c r="AAX171" s="35"/>
      <c r="AAY171" s="35"/>
      <c r="AAZ171" s="35"/>
      <c r="ABA171" s="35"/>
      <c r="ABB171" s="35"/>
      <c r="ABC171" s="35"/>
      <c r="ABD171" s="35"/>
      <c r="ABE171" s="35"/>
      <c r="ABF171" s="35"/>
      <c r="ABG171" s="35"/>
      <c r="ABH171" s="35"/>
      <c r="ABI171" s="35"/>
      <c r="ABJ171" s="35"/>
      <c r="ABK171" s="35"/>
      <c r="ABL171" s="35"/>
      <c r="ABM171" s="35"/>
      <c r="ABN171" s="35"/>
      <c r="ABO171" s="35"/>
      <c r="ABP171" s="35"/>
      <c r="ABQ171" s="35"/>
      <c r="ABR171" s="35"/>
      <c r="ABS171" s="35"/>
      <c r="ABT171" s="35"/>
      <c r="ABU171" s="35"/>
      <c r="ABV171" s="35"/>
      <c r="ABW171" s="35"/>
      <c r="ABX171" s="35"/>
      <c r="ABY171" s="35"/>
      <c r="ABZ171" s="35"/>
      <c r="ACA171" s="35"/>
      <c r="ACB171" s="35"/>
      <c r="ACC171" s="35"/>
      <c r="ACD171" s="35"/>
      <c r="ACE171" s="35"/>
      <c r="ACF171" s="35"/>
      <c r="ACG171" s="35"/>
      <c r="ACH171" s="35"/>
      <c r="ACI171" s="35"/>
      <c r="ACJ171" s="35"/>
      <c r="ACK171" s="35"/>
      <c r="ACL171" s="35"/>
      <c r="ACM171" s="35"/>
      <c r="ACN171" s="35"/>
      <c r="ACO171" s="35"/>
      <c r="ACP171" s="35"/>
      <c r="ACQ171" s="35"/>
      <c r="ACR171" s="35"/>
      <c r="ACS171" s="35"/>
      <c r="ACT171" s="35"/>
      <c r="ACU171" s="35"/>
      <c r="ACV171" s="35"/>
      <c r="ACW171" s="35"/>
      <c r="ACX171" s="35"/>
      <c r="ACY171" s="35"/>
      <c r="ACZ171" s="35"/>
      <c r="ADA171" s="35"/>
      <c r="ADB171" s="35"/>
      <c r="ADC171" s="35"/>
      <c r="ADD171" s="35"/>
      <c r="ADE171" s="35"/>
      <c r="ADF171" s="35"/>
      <c r="ADG171" s="35"/>
      <c r="ADH171" s="35"/>
      <c r="ADI171" s="35"/>
      <c r="ADJ171" s="35"/>
      <c r="ADK171" s="35"/>
      <c r="ADL171" s="35"/>
      <c r="ADM171" s="35"/>
      <c r="ADN171" s="35"/>
      <c r="ADO171" s="35"/>
      <c r="ADP171" s="35"/>
      <c r="ADQ171" s="35"/>
      <c r="ADR171" s="35"/>
      <c r="ADS171" s="35"/>
      <c r="ADT171" s="35"/>
      <c r="ADU171" s="35"/>
      <c r="ADV171" s="35"/>
      <c r="ADW171" s="35"/>
      <c r="ADX171" s="35"/>
      <c r="ADY171" s="35"/>
      <c r="ADZ171" s="35"/>
      <c r="AEA171" s="35"/>
      <c r="AEB171" s="35"/>
      <c r="AEC171" s="35"/>
      <c r="AED171" s="35"/>
      <c r="AEE171" s="35"/>
      <c r="AEF171" s="35"/>
      <c r="AEG171" s="35"/>
      <c r="AEH171" s="35"/>
      <c r="AEI171" s="35"/>
      <c r="AEJ171" s="35"/>
      <c r="AEK171" s="35"/>
      <c r="AEL171" s="35"/>
      <c r="AEM171" s="35"/>
      <c r="AEN171" s="35"/>
      <c r="AEO171" s="35"/>
      <c r="AEP171" s="35"/>
      <c r="AEQ171" s="35"/>
      <c r="AER171" s="35"/>
      <c r="AES171" s="35"/>
      <c r="AET171" s="35"/>
      <c r="AEU171" s="35"/>
      <c r="AEV171" s="35"/>
      <c r="AEW171" s="35"/>
      <c r="AEX171" s="35"/>
      <c r="AEY171" s="35"/>
      <c r="AEZ171" s="35"/>
      <c r="AFA171" s="35"/>
      <c r="AFB171" s="35"/>
      <c r="AFC171" s="35"/>
      <c r="AFD171" s="35"/>
      <c r="AFE171" s="35"/>
      <c r="AFF171" s="35"/>
      <c r="AFG171" s="35"/>
      <c r="AFH171" s="35"/>
      <c r="AFI171" s="35"/>
      <c r="AFJ171" s="35"/>
      <c r="AFK171" s="35"/>
      <c r="AFL171" s="35"/>
      <c r="AFM171" s="35"/>
      <c r="AFN171" s="35"/>
      <c r="AFO171" s="35"/>
      <c r="AFP171" s="35"/>
      <c r="AFQ171" s="35"/>
      <c r="AFR171" s="35"/>
      <c r="AFS171" s="35"/>
      <c r="AFT171" s="35"/>
      <c r="AFU171" s="35"/>
      <c r="AFV171" s="35"/>
      <c r="AFW171" s="35"/>
      <c r="AFX171" s="35"/>
      <c r="AFY171" s="35"/>
      <c r="AFZ171" s="35"/>
      <c r="AGA171" s="35"/>
      <c r="AGB171" s="35"/>
      <c r="AGC171" s="35"/>
      <c r="AGD171" s="35"/>
      <c r="AGE171" s="35"/>
      <c r="AGF171" s="35"/>
      <c r="AGG171" s="35"/>
      <c r="AGH171" s="35"/>
      <c r="AGI171" s="35"/>
      <c r="AGJ171" s="35"/>
      <c r="AGK171" s="35"/>
      <c r="AGL171" s="35"/>
      <c r="AGM171" s="35"/>
      <c r="AGN171" s="35"/>
      <c r="AGO171" s="35"/>
      <c r="AGP171" s="35"/>
      <c r="AGQ171" s="35"/>
      <c r="AGR171" s="35"/>
      <c r="AGS171" s="35"/>
      <c r="AGT171" s="35"/>
      <c r="AGU171" s="35"/>
      <c r="AGV171" s="35"/>
      <c r="AGW171" s="35"/>
      <c r="AGX171" s="35"/>
      <c r="AGY171" s="35"/>
      <c r="AGZ171" s="35"/>
      <c r="AHA171" s="35"/>
      <c r="AHB171" s="35"/>
      <c r="AHC171" s="35"/>
      <c r="AHD171" s="35"/>
      <c r="AHE171" s="35"/>
      <c r="AHF171" s="35"/>
      <c r="AHG171" s="35"/>
      <c r="AHH171" s="35"/>
      <c r="AHI171" s="35"/>
      <c r="AHJ171" s="35"/>
      <c r="AHK171" s="35"/>
      <c r="AHL171" s="35"/>
      <c r="AHM171" s="35"/>
      <c r="AHN171" s="35"/>
      <c r="AHO171" s="35"/>
      <c r="AHP171" s="35"/>
      <c r="AHQ171" s="35"/>
      <c r="AHR171" s="35"/>
      <c r="AHS171" s="35"/>
      <c r="AHT171" s="35"/>
      <c r="AHU171" s="35"/>
      <c r="AHV171" s="35"/>
      <c r="AHW171" s="35"/>
      <c r="AHX171" s="35"/>
      <c r="AHY171" s="35"/>
      <c r="AHZ171" s="35"/>
      <c r="AIA171" s="35"/>
      <c r="AIB171" s="35"/>
      <c r="AIC171" s="35"/>
      <c r="AID171" s="35"/>
      <c r="AIE171" s="35"/>
      <c r="AIF171" s="35"/>
      <c r="AIG171" s="35"/>
      <c r="AIH171" s="35"/>
      <c r="AII171" s="35"/>
      <c r="AIJ171" s="35"/>
      <c r="AIK171" s="35"/>
      <c r="AIL171" s="35"/>
      <c r="AIM171" s="35"/>
      <c r="AIN171" s="35"/>
      <c r="AIO171" s="35"/>
      <c r="AIP171" s="35"/>
      <c r="AIQ171" s="35"/>
      <c r="AIR171" s="35"/>
      <c r="AIS171" s="35"/>
      <c r="AIT171" s="35"/>
      <c r="AIU171" s="35"/>
      <c r="AIV171" s="35"/>
      <c r="AIW171" s="35"/>
      <c r="AIX171" s="35"/>
      <c r="AIY171" s="35"/>
      <c r="AIZ171" s="35"/>
      <c r="AJA171" s="35"/>
      <c r="AJB171" s="35"/>
      <c r="AJC171" s="35"/>
      <c r="AJD171" s="35"/>
      <c r="AJE171" s="35"/>
      <c r="AJF171" s="35"/>
      <c r="AJG171" s="35"/>
      <c r="AJH171" s="35"/>
      <c r="AJI171" s="35"/>
      <c r="AJJ171" s="35"/>
      <c r="AJK171" s="35"/>
      <c r="AJL171" s="35"/>
      <c r="AJM171" s="35"/>
      <c r="AJN171" s="35"/>
      <c r="AJO171" s="35"/>
      <c r="AJP171" s="35"/>
      <c r="AJQ171" s="35"/>
      <c r="AJR171" s="35"/>
      <c r="AJS171" s="35"/>
      <c r="AJT171" s="35"/>
      <c r="AJU171" s="35"/>
      <c r="AJV171" s="35"/>
      <c r="AJW171" s="35"/>
      <c r="AJX171" s="35"/>
      <c r="AJY171" s="35"/>
      <c r="AJZ171" s="35"/>
      <c r="AKA171" s="35"/>
      <c r="AKB171" s="35"/>
      <c r="AKC171" s="35"/>
      <c r="AKD171" s="35"/>
      <c r="AKE171" s="35"/>
      <c r="AKF171" s="35"/>
      <c r="AKG171" s="35"/>
      <c r="AKH171" s="35"/>
      <c r="AKI171" s="35"/>
      <c r="AKJ171" s="35"/>
      <c r="AKK171" s="35"/>
      <c r="AKL171" s="35"/>
      <c r="AKM171" s="35"/>
      <c r="AKN171" s="35"/>
      <c r="AKO171" s="35"/>
      <c r="AKP171" s="35"/>
      <c r="AKQ171" s="35"/>
      <c r="AKR171" s="35"/>
      <c r="AKS171" s="35"/>
      <c r="AKT171" s="35"/>
      <c r="AKU171" s="35"/>
      <c r="AKV171" s="35"/>
      <c r="AKW171" s="35"/>
      <c r="AKX171" s="35"/>
      <c r="AKY171" s="35"/>
      <c r="AKZ171" s="35"/>
      <c r="ALA171" s="35"/>
      <c r="ALB171" s="35"/>
      <c r="ALC171" s="35"/>
      <c r="ALD171" s="35"/>
      <c r="ALE171" s="35"/>
      <c r="ALF171" s="35"/>
      <c r="ALG171" s="35"/>
      <c r="ALH171" s="35"/>
      <c r="ALI171" s="35"/>
      <c r="ALJ171" s="35"/>
      <c r="ALK171" s="35"/>
      <c r="ALL171" s="35"/>
      <c r="ALM171" s="35"/>
      <c r="ALN171" s="35"/>
      <c r="ALO171" s="35"/>
      <c r="ALP171" s="35"/>
      <c r="ALQ171" s="35"/>
      <c r="ALR171" s="35"/>
      <c r="ALS171" s="35"/>
      <c r="ALT171" s="35"/>
      <c r="ALU171" s="35"/>
      <c r="ALV171" s="35"/>
      <c r="ALW171" s="35"/>
      <c r="ALX171" s="35"/>
      <c r="ALY171" s="35"/>
      <c r="ALZ171" s="35"/>
      <c r="AMA171" s="35"/>
      <c r="AMB171" s="35"/>
      <c r="AMC171" s="35"/>
      <c r="AMD171" s="35"/>
      <c r="AME171" s="35"/>
      <c r="AMF171" s="35"/>
      <c r="AMG171" s="35"/>
      <c r="AMH171" s="35"/>
      <c r="AMI171" s="35"/>
      <c r="AMJ171" s="35"/>
      <c r="AMK171" s="35"/>
    </row>
    <row r="172" s="1" customFormat="1" ht="20.1" customHeight="1" spans="1:1025">
      <c r="A172" s="11"/>
      <c r="B172" s="11">
        <v>169</v>
      </c>
      <c r="C172" s="12"/>
      <c r="D172" s="13"/>
      <c r="E172" s="14"/>
      <c r="F172" s="14"/>
      <c r="G172" s="13"/>
      <c r="H172" s="15"/>
      <c r="I172" s="20" t="s">
        <v>32</v>
      </c>
      <c r="J172" s="7">
        <v>7</v>
      </c>
      <c r="K172" s="21">
        <v>8.554</v>
      </c>
      <c r="L172" s="22">
        <f>K172/0.003375</f>
        <v>2534.51851851852</v>
      </c>
      <c r="M172" s="23">
        <v>805.3</v>
      </c>
      <c r="N172" s="15">
        <f>M172/22.5</f>
        <v>35.7911111111111</v>
      </c>
      <c r="O172" s="15">
        <f>AVERAGE(N172:N174)</f>
        <v>35.5703703703704</v>
      </c>
      <c r="P172" s="15">
        <f>(O172/15)*100</f>
        <v>237.135802469136</v>
      </c>
      <c r="Q172" s="30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3"/>
      <c r="AG172" s="34"/>
      <c r="AH172" s="34"/>
      <c r="AI172" s="34"/>
      <c r="AJ172" s="34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  <c r="BA172" s="35"/>
      <c r="BB172" s="35"/>
      <c r="BC172" s="35"/>
      <c r="BD172" s="35"/>
      <c r="BE172" s="35"/>
      <c r="BF172" s="35"/>
      <c r="BG172" s="35"/>
      <c r="BH172" s="35"/>
      <c r="BI172" s="35"/>
      <c r="BJ172" s="35"/>
      <c r="BK172" s="35"/>
      <c r="BL172" s="35"/>
      <c r="BM172" s="35"/>
      <c r="BN172" s="35"/>
      <c r="BO172" s="35"/>
      <c r="BP172" s="35"/>
      <c r="BQ172" s="35"/>
      <c r="BR172" s="35"/>
      <c r="BS172" s="35"/>
      <c r="BT172" s="35"/>
      <c r="BU172" s="35"/>
      <c r="BV172" s="35"/>
      <c r="BW172" s="35"/>
      <c r="BX172" s="35"/>
      <c r="BY172" s="35"/>
      <c r="BZ172" s="35"/>
      <c r="CA172" s="35"/>
      <c r="CB172" s="35"/>
      <c r="CC172" s="35"/>
      <c r="CD172" s="35"/>
      <c r="CE172" s="35"/>
      <c r="CF172" s="35"/>
      <c r="CG172" s="35"/>
      <c r="CH172" s="35"/>
      <c r="CI172" s="35"/>
      <c r="CJ172" s="35"/>
      <c r="CK172" s="35"/>
      <c r="CL172" s="35"/>
      <c r="CM172" s="35"/>
      <c r="CN172" s="35"/>
      <c r="CO172" s="35"/>
      <c r="CP172" s="35"/>
      <c r="CQ172" s="35"/>
      <c r="CR172" s="35"/>
      <c r="CS172" s="35"/>
      <c r="CT172" s="35"/>
      <c r="CU172" s="35"/>
      <c r="CV172" s="35"/>
      <c r="CW172" s="35"/>
      <c r="CX172" s="35"/>
      <c r="CY172" s="35"/>
      <c r="CZ172" s="35"/>
      <c r="DA172" s="35"/>
      <c r="DB172" s="35"/>
      <c r="DC172" s="35"/>
      <c r="DD172" s="35"/>
      <c r="DE172" s="35"/>
      <c r="DF172" s="35"/>
      <c r="DG172" s="35"/>
      <c r="DH172" s="35"/>
      <c r="DI172" s="35"/>
      <c r="DJ172" s="35"/>
      <c r="DK172" s="35"/>
      <c r="DL172" s="35"/>
      <c r="DM172" s="35"/>
      <c r="DN172" s="35"/>
      <c r="DO172" s="35"/>
      <c r="DP172" s="35"/>
      <c r="DQ172" s="35"/>
      <c r="DR172" s="35"/>
      <c r="DS172" s="35"/>
      <c r="DT172" s="35"/>
      <c r="DU172" s="35"/>
      <c r="DV172" s="35"/>
      <c r="DW172" s="35"/>
      <c r="DX172" s="35"/>
      <c r="DY172" s="35"/>
      <c r="DZ172" s="35"/>
      <c r="EA172" s="35"/>
      <c r="EB172" s="35"/>
      <c r="EC172" s="35"/>
      <c r="ED172" s="35"/>
      <c r="EE172" s="35"/>
      <c r="EF172" s="35"/>
      <c r="EG172" s="35"/>
      <c r="EH172" s="35"/>
      <c r="EI172" s="35"/>
      <c r="EJ172" s="35"/>
      <c r="EK172" s="35"/>
      <c r="EL172" s="35"/>
      <c r="EM172" s="35"/>
      <c r="EN172" s="35"/>
      <c r="EO172" s="35"/>
      <c r="EP172" s="35"/>
      <c r="EQ172" s="35"/>
      <c r="ER172" s="35"/>
      <c r="ES172" s="35"/>
      <c r="ET172" s="35"/>
      <c r="EU172" s="35"/>
      <c r="EV172" s="35"/>
      <c r="EW172" s="35"/>
      <c r="EX172" s="35"/>
      <c r="EY172" s="35"/>
      <c r="EZ172" s="35"/>
      <c r="FA172" s="35"/>
      <c r="FB172" s="35"/>
      <c r="FC172" s="35"/>
      <c r="FD172" s="35"/>
      <c r="FE172" s="35"/>
      <c r="FF172" s="35"/>
      <c r="FG172" s="35"/>
      <c r="FH172" s="35"/>
      <c r="FI172" s="35"/>
      <c r="FJ172" s="35"/>
      <c r="FK172" s="35"/>
      <c r="FL172" s="35"/>
      <c r="FM172" s="35"/>
      <c r="FN172" s="35"/>
      <c r="FO172" s="35"/>
      <c r="FP172" s="35"/>
      <c r="FQ172" s="35"/>
      <c r="FR172" s="35"/>
      <c r="FS172" s="35"/>
      <c r="FT172" s="35"/>
      <c r="FU172" s="35"/>
      <c r="FV172" s="35"/>
      <c r="FW172" s="35"/>
      <c r="FX172" s="35"/>
      <c r="FY172" s="35"/>
      <c r="FZ172" s="35"/>
      <c r="GA172" s="35"/>
      <c r="GB172" s="35"/>
      <c r="GC172" s="35"/>
      <c r="GD172" s="35"/>
      <c r="GE172" s="35"/>
      <c r="GF172" s="35"/>
      <c r="GG172" s="35"/>
      <c r="GH172" s="35"/>
      <c r="GI172" s="35"/>
      <c r="GJ172" s="35"/>
      <c r="GK172" s="35"/>
      <c r="GL172" s="35"/>
      <c r="GM172" s="35"/>
      <c r="GN172" s="35"/>
      <c r="GO172" s="35"/>
      <c r="GP172" s="35"/>
      <c r="GQ172" s="35"/>
      <c r="GR172" s="35"/>
      <c r="GS172" s="35"/>
      <c r="GT172" s="35"/>
      <c r="GU172" s="35"/>
      <c r="GV172" s="35"/>
      <c r="GW172" s="35"/>
      <c r="GX172" s="35"/>
      <c r="GY172" s="35"/>
      <c r="GZ172" s="35"/>
      <c r="HA172" s="35"/>
      <c r="HB172" s="35"/>
      <c r="HC172" s="35"/>
      <c r="HD172" s="35"/>
      <c r="HE172" s="35"/>
      <c r="HF172" s="35"/>
      <c r="HG172" s="35"/>
      <c r="HH172" s="35"/>
      <c r="HI172" s="35"/>
      <c r="HJ172" s="35"/>
      <c r="HK172" s="35"/>
      <c r="HL172" s="35"/>
      <c r="HM172" s="35"/>
      <c r="HN172" s="35"/>
      <c r="HO172" s="35"/>
      <c r="HP172" s="35"/>
      <c r="HQ172" s="35"/>
      <c r="HR172" s="35"/>
      <c r="HS172" s="35"/>
      <c r="HT172" s="35"/>
      <c r="HU172" s="35"/>
      <c r="HV172" s="35"/>
      <c r="HW172" s="35"/>
      <c r="HX172" s="35"/>
      <c r="HY172" s="35"/>
      <c r="HZ172" s="35"/>
      <c r="IA172" s="35"/>
      <c r="IB172" s="35"/>
      <c r="IC172" s="35"/>
      <c r="ID172" s="35"/>
      <c r="IE172" s="35"/>
      <c r="IF172" s="35"/>
      <c r="IG172" s="35"/>
      <c r="IH172" s="35"/>
      <c r="II172" s="35"/>
      <c r="IJ172" s="35"/>
      <c r="IK172" s="35"/>
      <c r="IL172" s="35"/>
      <c r="IM172" s="35"/>
      <c r="IN172" s="35"/>
      <c r="IO172" s="35"/>
      <c r="IP172" s="35"/>
      <c r="IQ172" s="35"/>
      <c r="IR172" s="35"/>
      <c r="IS172" s="35"/>
      <c r="IT172" s="35"/>
      <c r="IU172" s="35"/>
      <c r="IV172" s="35"/>
      <c r="IW172" s="35"/>
      <c r="IX172" s="35"/>
      <c r="IY172" s="35"/>
      <c r="IZ172" s="35"/>
      <c r="JA172" s="35"/>
      <c r="JB172" s="35"/>
      <c r="JC172" s="35"/>
      <c r="JD172" s="35"/>
      <c r="JE172" s="35"/>
      <c r="JF172" s="35"/>
      <c r="JG172" s="35"/>
      <c r="JH172" s="35"/>
      <c r="JI172" s="35"/>
      <c r="JJ172" s="35"/>
      <c r="JK172" s="35"/>
      <c r="JL172" s="35"/>
      <c r="JM172" s="35"/>
      <c r="JN172" s="35"/>
      <c r="JO172" s="35"/>
      <c r="JP172" s="35"/>
      <c r="JQ172" s="35"/>
      <c r="JR172" s="35"/>
      <c r="JS172" s="35"/>
      <c r="JT172" s="35"/>
      <c r="JU172" s="35"/>
      <c r="JV172" s="35"/>
      <c r="JW172" s="35"/>
      <c r="JX172" s="35"/>
      <c r="JY172" s="35"/>
      <c r="JZ172" s="35"/>
      <c r="KA172" s="35"/>
      <c r="KB172" s="35"/>
      <c r="KC172" s="35"/>
      <c r="KD172" s="35"/>
      <c r="KE172" s="35"/>
      <c r="KF172" s="35"/>
      <c r="KG172" s="35"/>
      <c r="KH172" s="35"/>
      <c r="KI172" s="35"/>
      <c r="KJ172" s="35"/>
      <c r="KK172" s="35"/>
      <c r="KL172" s="35"/>
      <c r="KM172" s="35"/>
      <c r="KN172" s="35"/>
      <c r="KO172" s="35"/>
      <c r="KP172" s="35"/>
      <c r="KQ172" s="35"/>
      <c r="KR172" s="35"/>
      <c r="KS172" s="35"/>
      <c r="KT172" s="35"/>
      <c r="KU172" s="35"/>
      <c r="KV172" s="35"/>
      <c r="KW172" s="35"/>
      <c r="KX172" s="35"/>
      <c r="KY172" s="35"/>
      <c r="KZ172" s="35"/>
      <c r="LA172" s="35"/>
      <c r="LB172" s="35"/>
      <c r="LC172" s="35"/>
      <c r="LD172" s="35"/>
      <c r="LE172" s="35"/>
      <c r="LF172" s="35"/>
      <c r="LG172" s="35"/>
      <c r="LH172" s="35"/>
      <c r="LI172" s="35"/>
      <c r="LJ172" s="35"/>
      <c r="LK172" s="35"/>
      <c r="LL172" s="35"/>
      <c r="LM172" s="35"/>
      <c r="LN172" s="35"/>
      <c r="LO172" s="35"/>
      <c r="LP172" s="35"/>
      <c r="LQ172" s="35"/>
      <c r="LR172" s="35"/>
      <c r="LS172" s="35"/>
      <c r="LT172" s="35"/>
      <c r="LU172" s="35"/>
      <c r="LV172" s="35"/>
      <c r="LW172" s="35"/>
      <c r="LX172" s="35"/>
      <c r="LY172" s="35"/>
      <c r="LZ172" s="35"/>
      <c r="MA172" s="35"/>
      <c r="MB172" s="35"/>
      <c r="MC172" s="35"/>
      <c r="MD172" s="35"/>
      <c r="ME172" s="35"/>
      <c r="MF172" s="35"/>
      <c r="MG172" s="35"/>
      <c r="MH172" s="35"/>
      <c r="MI172" s="35"/>
      <c r="MJ172" s="35"/>
      <c r="MK172" s="35"/>
      <c r="ML172" s="35"/>
      <c r="MM172" s="35"/>
      <c r="MN172" s="35"/>
      <c r="MO172" s="35"/>
      <c r="MP172" s="35"/>
      <c r="MQ172" s="35"/>
      <c r="MR172" s="35"/>
      <c r="MS172" s="35"/>
      <c r="MT172" s="35"/>
      <c r="MU172" s="35"/>
      <c r="MV172" s="35"/>
      <c r="MW172" s="35"/>
      <c r="MX172" s="35"/>
      <c r="MY172" s="35"/>
      <c r="MZ172" s="35"/>
      <c r="NA172" s="35"/>
      <c r="NB172" s="35"/>
      <c r="NC172" s="35"/>
      <c r="ND172" s="35"/>
      <c r="NE172" s="35"/>
      <c r="NF172" s="35"/>
      <c r="NG172" s="35"/>
      <c r="NH172" s="35"/>
      <c r="NI172" s="35"/>
      <c r="NJ172" s="35"/>
      <c r="NK172" s="35"/>
      <c r="NL172" s="35"/>
      <c r="NM172" s="35"/>
      <c r="NN172" s="35"/>
      <c r="NO172" s="35"/>
      <c r="NP172" s="35"/>
      <c r="NQ172" s="35"/>
      <c r="NR172" s="35"/>
      <c r="NS172" s="35"/>
      <c r="NT172" s="35"/>
      <c r="NU172" s="35"/>
      <c r="NV172" s="35"/>
      <c r="NW172" s="35"/>
      <c r="NX172" s="35"/>
      <c r="NY172" s="35"/>
      <c r="NZ172" s="35"/>
      <c r="OA172" s="35"/>
      <c r="OB172" s="35"/>
      <c r="OC172" s="35"/>
      <c r="OD172" s="35"/>
      <c r="OE172" s="35"/>
      <c r="OF172" s="35"/>
      <c r="OG172" s="35"/>
      <c r="OH172" s="35"/>
      <c r="OI172" s="35"/>
      <c r="OJ172" s="35"/>
      <c r="OK172" s="35"/>
      <c r="OL172" s="35"/>
      <c r="OM172" s="35"/>
      <c r="ON172" s="35"/>
      <c r="OO172" s="35"/>
      <c r="OP172" s="35"/>
      <c r="OQ172" s="35"/>
      <c r="OR172" s="35"/>
      <c r="OS172" s="35"/>
      <c r="OT172" s="35"/>
      <c r="OU172" s="35"/>
      <c r="OV172" s="35"/>
      <c r="OW172" s="35"/>
      <c r="OX172" s="35"/>
      <c r="OY172" s="35"/>
      <c r="OZ172" s="35"/>
      <c r="PA172" s="35"/>
      <c r="PB172" s="35"/>
      <c r="PC172" s="35"/>
      <c r="PD172" s="35"/>
      <c r="PE172" s="35"/>
      <c r="PF172" s="35"/>
      <c r="PG172" s="35"/>
      <c r="PH172" s="35"/>
      <c r="PI172" s="35"/>
      <c r="PJ172" s="35"/>
      <c r="PK172" s="35"/>
      <c r="PL172" s="35"/>
      <c r="PM172" s="35"/>
      <c r="PN172" s="35"/>
      <c r="PO172" s="35"/>
      <c r="PP172" s="35"/>
      <c r="PQ172" s="35"/>
      <c r="PR172" s="35"/>
      <c r="PS172" s="35"/>
      <c r="PT172" s="35"/>
      <c r="PU172" s="35"/>
      <c r="PV172" s="35"/>
      <c r="PW172" s="35"/>
      <c r="PX172" s="35"/>
      <c r="PY172" s="35"/>
      <c r="PZ172" s="35"/>
      <c r="QA172" s="35"/>
      <c r="QB172" s="35"/>
      <c r="QC172" s="35"/>
      <c r="QD172" s="35"/>
      <c r="QE172" s="35"/>
      <c r="QF172" s="35"/>
      <c r="QG172" s="35"/>
      <c r="QH172" s="35"/>
      <c r="QI172" s="35"/>
      <c r="QJ172" s="35"/>
      <c r="QK172" s="35"/>
      <c r="QL172" s="35"/>
      <c r="QM172" s="35"/>
      <c r="QN172" s="35"/>
      <c r="QO172" s="35"/>
      <c r="QP172" s="35"/>
      <c r="QQ172" s="35"/>
      <c r="QR172" s="35"/>
      <c r="QS172" s="35"/>
      <c r="QT172" s="35"/>
      <c r="QU172" s="35"/>
      <c r="QV172" s="35"/>
      <c r="QW172" s="35"/>
      <c r="QX172" s="35"/>
      <c r="QY172" s="35"/>
      <c r="QZ172" s="35"/>
      <c r="RA172" s="35"/>
      <c r="RB172" s="35"/>
      <c r="RC172" s="35"/>
      <c r="RD172" s="35"/>
      <c r="RE172" s="35"/>
      <c r="RF172" s="35"/>
      <c r="RG172" s="35"/>
      <c r="RH172" s="35"/>
      <c r="RI172" s="35"/>
      <c r="RJ172" s="35"/>
      <c r="RK172" s="35"/>
      <c r="RL172" s="35"/>
      <c r="RM172" s="35"/>
      <c r="RN172" s="35"/>
      <c r="RO172" s="35"/>
      <c r="RP172" s="35"/>
      <c r="RQ172" s="35"/>
      <c r="RR172" s="35"/>
      <c r="RS172" s="35"/>
      <c r="RT172" s="35"/>
      <c r="RU172" s="35"/>
      <c r="RV172" s="35"/>
      <c r="RW172" s="35"/>
      <c r="RX172" s="35"/>
      <c r="RY172" s="35"/>
      <c r="RZ172" s="35"/>
      <c r="SA172" s="35"/>
      <c r="SB172" s="35"/>
      <c r="SC172" s="35"/>
      <c r="SD172" s="35"/>
      <c r="SE172" s="35"/>
      <c r="SF172" s="35"/>
      <c r="SG172" s="35"/>
      <c r="SH172" s="35"/>
      <c r="SI172" s="35"/>
      <c r="SJ172" s="35"/>
      <c r="SK172" s="35"/>
      <c r="SL172" s="35"/>
      <c r="SM172" s="35"/>
      <c r="SN172" s="35"/>
      <c r="SO172" s="35"/>
      <c r="SP172" s="35"/>
      <c r="SQ172" s="35"/>
      <c r="SR172" s="35"/>
      <c r="SS172" s="35"/>
      <c r="ST172" s="35"/>
      <c r="SU172" s="35"/>
      <c r="SV172" s="35"/>
      <c r="SW172" s="35"/>
      <c r="SX172" s="35"/>
      <c r="SY172" s="35"/>
      <c r="SZ172" s="35"/>
      <c r="TA172" s="35"/>
      <c r="TB172" s="35"/>
      <c r="TC172" s="35"/>
      <c r="TD172" s="35"/>
      <c r="TE172" s="35"/>
      <c r="TF172" s="35"/>
      <c r="TG172" s="35"/>
      <c r="TH172" s="35"/>
      <c r="TI172" s="35"/>
      <c r="TJ172" s="35"/>
      <c r="TK172" s="35"/>
      <c r="TL172" s="35"/>
      <c r="TM172" s="35"/>
      <c r="TN172" s="35"/>
      <c r="TO172" s="35"/>
      <c r="TP172" s="35"/>
      <c r="TQ172" s="35"/>
      <c r="TR172" s="35"/>
      <c r="TS172" s="35"/>
      <c r="TT172" s="35"/>
      <c r="TU172" s="35"/>
      <c r="TV172" s="35"/>
      <c r="TW172" s="35"/>
      <c r="TX172" s="35"/>
      <c r="TY172" s="35"/>
      <c r="TZ172" s="35"/>
      <c r="UA172" s="35"/>
      <c r="UB172" s="35"/>
      <c r="UC172" s="35"/>
      <c r="UD172" s="35"/>
      <c r="UE172" s="35"/>
      <c r="UF172" s="35"/>
      <c r="UG172" s="35"/>
      <c r="UH172" s="35"/>
      <c r="UI172" s="35"/>
      <c r="UJ172" s="35"/>
      <c r="UK172" s="35"/>
      <c r="UL172" s="35"/>
      <c r="UM172" s="35"/>
      <c r="UN172" s="35"/>
      <c r="UO172" s="35"/>
      <c r="UP172" s="35"/>
      <c r="UQ172" s="35"/>
      <c r="UR172" s="35"/>
      <c r="US172" s="35"/>
      <c r="UT172" s="35"/>
      <c r="UU172" s="35"/>
      <c r="UV172" s="35"/>
      <c r="UW172" s="35"/>
      <c r="UX172" s="35"/>
      <c r="UY172" s="35"/>
      <c r="UZ172" s="35"/>
      <c r="VA172" s="35"/>
      <c r="VB172" s="35"/>
      <c r="VC172" s="35"/>
      <c r="VD172" s="35"/>
      <c r="VE172" s="35"/>
      <c r="VF172" s="35"/>
      <c r="VG172" s="35"/>
      <c r="VH172" s="35"/>
      <c r="VI172" s="35"/>
      <c r="VJ172" s="35"/>
      <c r="VK172" s="35"/>
      <c r="VL172" s="35"/>
      <c r="VM172" s="35"/>
      <c r="VN172" s="35"/>
      <c r="VO172" s="35"/>
      <c r="VP172" s="35"/>
      <c r="VQ172" s="35"/>
      <c r="VR172" s="35"/>
      <c r="VS172" s="35"/>
      <c r="VT172" s="35"/>
      <c r="VU172" s="35"/>
      <c r="VV172" s="35"/>
      <c r="VW172" s="35"/>
      <c r="VX172" s="35"/>
      <c r="VY172" s="35"/>
      <c r="VZ172" s="35"/>
      <c r="WA172" s="35"/>
      <c r="WB172" s="35"/>
      <c r="WC172" s="35"/>
      <c r="WD172" s="35"/>
      <c r="WE172" s="35"/>
      <c r="WF172" s="35"/>
      <c r="WG172" s="35"/>
      <c r="WH172" s="35"/>
      <c r="WI172" s="35"/>
      <c r="WJ172" s="35"/>
      <c r="WK172" s="35"/>
      <c r="WL172" s="35"/>
      <c r="WM172" s="35"/>
      <c r="WN172" s="35"/>
      <c r="WO172" s="35"/>
      <c r="WP172" s="35"/>
      <c r="WQ172" s="35"/>
      <c r="WR172" s="35"/>
      <c r="WS172" s="35"/>
      <c r="WT172" s="35"/>
      <c r="WU172" s="35"/>
      <c r="WV172" s="35"/>
      <c r="WW172" s="35"/>
      <c r="WX172" s="35"/>
      <c r="WY172" s="35"/>
      <c r="WZ172" s="35"/>
      <c r="XA172" s="35"/>
      <c r="XB172" s="35"/>
      <c r="XC172" s="35"/>
      <c r="XD172" s="35"/>
      <c r="XE172" s="35"/>
      <c r="XF172" s="35"/>
      <c r="XG172" s="35"/>
      <c r="XH172" s="35"/>
      <c r="XI172" s="35"/>
      <c r="XJ172" s="35"/>
      <c r="XK172" s="35"/>
      <c r="XL172" s="35"/>
      <c r="XM172" s="35"/>
      <c r="XN172" s="35"/>
      <c r="XO172" s="35"/>
      <c r="XP172" s="35"/>
      <c r="XQ172" s="35"/>
      <c r="XR172" s="35"/>
      <c r="XS172" s="35"/>
      <c r="XT172" s="35"/>
      <c r="XU172" s="35"/>
      <c r="XV172" s="35"/>
      <c r="XW172" s="35"/>
      <c r="XX172" s="35"/>
      <c r="XY172" s="35"/>
      <c r="XZ172" s="35"/>
      <c r="YA172" s="35"/>
      <c r="YB172" s="35"/>
      <c r="YC172" s="35"/>
      <c r="YD172" s="35"/>
      <c r="YE172" s="35"/>
      <c r="YF172" s="35"/>
      <c r="YG172" s="35"/>
      <c r="YH172" s="35"/>
      <c r="YI172" s="35"/>
      <c r="YJ172" s="35"/>
      <c r="YK172" s="35"/>
      <c r="YL172" s="35"/>
      <c r="YM172" s="35"/>
      <c r="YN172" s="35"/>
      <c r="YO172" s="35"/>
      <c r="YP172" s="35"/>
      <c r="YQ172" s="35"/>
      <c r="YR172" s="35"/>
      <c r="YS172" s="35"/>
      <c r="YT172" s="35"/>
      <c r="YU172" s="35"/>
      <c r="YV172" s="35"/>
      <c r="YW172" s="35"/>
      <c r="YX172" s="35"/>
      <c r="YY172" s="35"/>
      <c r="YZ172" s="35"/>
      <c r="ZA172" s="35"/>
      <c r="ZB172" s="35"/>
      <c r="ZC172" s="35"/>
      <c r="ZD172" s="35"/>
      <c r="ZE172" s="35"/>
      <c r="ZF172" s="35"/>
      <c r="ZG172" s="35"/>
      <c r="ZH172" s="35"/>
      <c r="ZI172" s="35"/>
      <c r="ZJ172" s="35"/>
      <c r="ZK172" s="35"/>
      <c r="ZL172" s="35"/>
      <c r="ZM172" s="35"/>
      <c r="ZN172" s="35"/>
      <c r="ZO172" s="35"/>
      <c r="ZP172" s="35"/>
      <c r="ZQ172" s="35"/>
      <c r="ZR172" s="35"/>
      <c r="ZS172" s="35"/>
      <c r="ZT172" s="35"/>
      <c r="ZU172" s="35"/>
      <c r="ZV172" s="35"/>
      <c r="ZW172" s="35"/>
      <c r="ZX172" s="35"/>
      <c r="ZY172" s="35"/>
      <c r="ZZ172" s="35"/>
      <c r="AAA172" s="35"/>
      <c r="AAB172" s="35"/>
      <c r="AAC172" s="35"/>
      <c r="AAD172" s="35"/>
      <c r="AAE172" s="35"/>
      <c r="AAF172" s="35"/>
      <c r="AAG172" s="35"/>
      <c r="AAH172" s="35"/>
      <c r="AAI172" s="35"/>
      <c r="AAJ172" s="35"/>
      <c r="AAK172" s="35"/>
      <c r="AAL172" s="35"/>
      <c r="AAM172" s="35"/>
      <c r="AAN172" s="35"/>
      <c r="AAO172" s="35"/>
      <c r="AAP172" s="35"/>
      <c r="AAQ172" s="35"/>
      <c r="AAR172" s="35"/>
      <c r="AAS172" s="35"/>
      <c r="AAT172" s="35"/>
      <c r="AAU172" s="35"/>
      <c r="AAV172" s="35"/>
      <c r="AAW172" s="35"/>
      <c r="AAX172" s="35"/>
      <c r="AAY172" s="35"/>
      <c r="AAZ172" s="35"/>
      <c r="ABA172" s="35"/>
      <c r="ABB172" s="35"/>
      <c r="ABC172" s="35"/>
      <c r="ABD172" s="35"/>
      <c r="ABE172" s="35"/>
      <c r="ABF172" s="35"/>
      <c r="ABG172" s="35"/>
      <c r="ABH172" s="35"/>
      <c r="ABI172" s="35"/>
      <c r="ABJ172" s="35"/>
      <c r="ABK172" s="35"/>
      <c r="ABL172" s="35"/>
      <c r="ABM172" s="35"/>
      <c r="ABN172" s="35"/>
      <c r="ABO172" s="35"/>
      <c r="ABP172" s="35"/>
      <c r="ABQ172" s="35"/>
      <c r="ABR172" s="35"/>
      <c r="ABS172" s="35"/>
      <c r="ABT172" s="35"/>
      <c r="ABU172" s="35"/>
      <c r="ABV172" s="35"/>
      <c r="ABW172" s="35"/>
      <c r="ABX172" s="35"/>
      <c r="ABY172" s="35"/>
      <c r="ABZ172" s="35"/>
      <c r="ACA172" s="35"/>
      <c r="ACB172" s="35"/>
      <c r="ACC172" s="35"/>
      <c r="ACD172" s="35"/>
      <c r="ACE172" s="35"/>
      <c r="ACF172" s="35"/>
      <c r="ACG172" s="35"/>
      <c r="ACH172" s="35"/>
      <c r="ACI172" s="35"/>
      <c r="ACJ172" s="35"/>
      <c r="ACK172" s="35"/>
      <c r="ACL172" s="35"/>
      <c r="ACM172" s="35"/>
      <c r="ACN172" s="35"/>
      <c r="ACO172" s="35"/>
      <c r="ACP172" s="35"/>
      <c r="ACQ172" s="35"/>
      <c r="ACR172" s="35"/>
      <c r="ACS172" s="35"/>
      <c r="ACT172" s="35"/>
      <c r="ACU172" s="35"/>
      <c r="ACV172" s="35"/>
      <c r="ACW172" s="35"/>
      <c r="ACX172" s="35"/>
      <c r="ACY172" s="35"/>
      <c r="ACZ172" s="35"/>
      <c r="ADA172" s="35"/>
      <c r="ADB172" s="35"/>
      <c r="ADC172" s="35"/>
      <c r="ADD172" s="35"/>
      <c r="ADE172" s="35"/>
      <c r="ADF172" s="35"/>
      <c r="ADG172" s="35"/>
      <c r="ADH172" s="35"/>
      <c r="ADI172" s="35"/>
      <c r="ADJ172" s="35"/>
      <c r="ADK172" s="35"/>
      <c r="ADL172" s="35"/>
      <c r="ADM172" s="35"/>
      <c r="ADN172" s="35"/>
      <c r="ADO172" s="35"/>
      <c r="ADP172" s="35"/>
      <c r="ADQ172" s="35"/>
      <c r="ADR172" s="35"/>
      <c r="ADS172" s="35"/>
      <c r="ADT172" s="35"/>
      <c r="ADU172" s="35"/>
      <c r="ADV172" s="35"/>
      <c r="ADW172" s="35"/>
      <c r="ADX172" s="35"/>
      <c r="ADY172" s="35"/>
      <c r="ADZ172" s="35"/>
      <c r="AEA172" s="35"/>
      <c r="AEB172" s="35"/>
      <c r="AEC172" s="35"/>
      <c r="AED172" s="35"/>
      <c r="AEE172" s="35"/>
      <c r="AEF172" s="35"/>
      <c r="AEG172" s="35"/>
      <c r="AEH172" s="35"/>
      <c r="AEI172" s="35"/>
      <c r="AEJ172" s="35"/>
      <c r="AEK172" s="35"/>
      <c r="AEL172" s="35"/>
      <c r="AEM172" s="35"/>
      <c r="AEN172" s="35"/>
      <c r="AEO172" s="35"/>
      <c r="AEP172" s="35"/>
      <c r="AEQ172" s="35"/>
      <c r="AER172" s="35"/>
      <c r="AES172" s="35"/>
      <c r="AET172" s="35"/>
      <c r="AEU172" s="35"/>
      <c r="AEV172" s="35"/>
      <c r="AEW172" s="35"/>
      <c r="AEX172" s="35"/>
      <c r="AEY172" s="35"/>
      <c r="AEZ172" s="35"/>
      <c r="AFA172" s="35"/>
      <c r="AFB172" s="35"/>
      <c r="AFC172" s="35"/>
      <c r="AFD172" s="35"/>
      <c r="AFE172" s="35"/>
      <c r="AFF172" s="35"/>
      <c r="AFG172" s="35"/>
      <c r="AFH172" s="35"/>
      <c r="AFI172" s="35"/>
      <c r="AFJ172" s="35"/>
      <c r="AFK172" s="35"/>
      <c r="AFL172" s="35"/>
      <c r="AFM172" s="35"/>
      <c r="AFN172" s="35"/>
      <c r="AFO172" s="35"/>
      <c r="AFP172" s="35"/>
      <c r="AFQ172" s="35"/>
      <c r="AFR172" s="35"/>
      <c r="AFS172" s="35"/>
      <c r="AFT172" s="35"/>
      <c r="AFU172" s="35"/>
      <c r="AFV172" s="35"/>
      <c r="AFW172" s="35"/>
      <c r="AFX172" s="35"/>
      <c r="AFY172" s="35"/>
      <c r="AFZ172" s="35"/>
      <c r="AGA172" s="35"/>
      <c r="AGB172" s="35"/>
      <c r="AGC172" s="35"/>
      <c r="AGD172" s="35"/>
      <c r="AGE172" s="35"/>
      <c r="AGF172" s="35"/>
      <c r="AGG172" s="35"/>
      <c r="AGH172" s="35"/>
      <c r="AGI172" s="35"/>
      <c r="AGJ172" s="35"/>
      <c r="AGK172" s="35"/>
      <c r="AGL172" s="35"/>
      <c r="AGM172" s="35"/>
      <c r="AGN172" s="35"/>
      <c r="AGO172" s="35"/>
      <c r="AGP172" s="35"/>
      <c r="AGQ172" s="35"/>
      <c r="AGR172" s="35"/>
      <c r="AGS172" s="35"/>
      <c r="AGT172" s="35"/>
      <c r="AGU172" s="35"/>
      <c r="AGV172" s="35"/>
      <c r="AGW172" s="35"/>
      <c r="AGX172" s="35"/>
      <c r="AGY172" s="35"/>
      <c r="AGZ172" s="35"/>
      <c r="AHA172" s="35"/>
      <c r="AHB172" s="35"/>
      <c r="AHC172" s="35"/>
      <c r="AHD172" s="35"/>
      <c r="AHE172" s="35"/>
      <c r="AHF172" s="35"/>
      <c r="AHG172" s="35"/>
      <c r="AHH172" s="35"/>
      <c r="AHI172" s="35"/>
      <c r="AHJ172" s="35"/>
      <c r="AHK172" s="35"/>
      <c r="AHL172" s="35"/>
      <c r="AHM172" s="35"/>
      <c r="AHN172" s="35"/>
      <c r="AHO172" s="35"/>
      <c r="AHP172" s="35"/>
      <c r="AHQ172" s="35"/>
      <c r="AHR172" s="35"/>
      <c r="AHS172" s="35"/>
      <c r="AHT172" s="35"/>
      <c r="AHU172" s="35"/>
      <c r="AHV172" s="35"/>
      <c r="AHW172" s="35"/>
      <c r="AHX172" s="35"/>
      <c r="AHY172" s="35"/>
      <c r="AHZ172" s="35"/>
      <c r="AIA172" s="35"/>
      <c r="AIB172" s="35"/>
      <c r="AIC172" s="35"/>
      <c r="AID172" s="35"/>
      <c r="AIE172" s="35"/>
      <c r="AIF172" s="35"/>
      <c r="AIG172" s="35"/>
      <c r="AIH172" s="35"/>
      <c r="AII172" s="35"/>
      <c r="AIJ172" s="35"/>
      <c r="AIK172" s="35"/>
      <c r="AIL172" s="35"/>
      <c r="AIM172" s="35"/>
      <c r="AIN172" s="35"/>
      <c r="AIO172" s="35"/>
      <c r="AIP172" s="35"/>
      <c r="AIQ172" s="35"/>
      <c r="AIR172" s="35"/>
      <c r="AIS172" s="35"/>
      <c r="AIT172" s="35"/>
      <c r="AIU172" s="35"/>
      <c r="AIV172" s="35"/>
      <c r="AIW172" s="35"/>
      <c r="AIX172" s="35"/>
      <c r="AIY172" s="35"/>
      <c r="AIZ172" s="35"/>
      <c r="AJA172" s="35"/>
      <c r="AJB172" s="35"/>
      <c r="AJC172" s="35"/>
      <c r="AJD172" s="35"/>
      <c r="AJE172" s="35"/>
      <c r="AJF172" s="35"/>
      <c r="AJG172" s="35"/>
      <c r="AJH172" s="35"/>
      <c r="AJI172" s="35"/>
      <c r="AJJ172" s="35"/>
      <c r="AJK172" s="35"/>
      <c r="AJL172" s="35"/>
      <c r="AJM172" s="35"/>
      <c r="AJN172" s="35"/>
      <c r="AJO172" s="35"/>
      <c r="AJP172" s="35"/>
      <c r="AJQ172" s="35"/>
      <c r="AJR172" s="35"/>
      <c r="AJS172" s="35"/>
      <c r="AJT172" s="35"/>
      <c r="AJU172" s="35"/>
      <c r="AJV172" s="35"/>
      <c r="AJW172" s="35"/>
      <c r="AJX172" s="35"/>
      <c r="AJY172" s="35"/>
      <c r="AJZ172" s="35"/>
      <c r="AKA172" s="35"/>
      <c r="AKB172" s="35"/>
      <c r="AKC172" s="35"/>
      <c r="AKD172" s="35"/>
      <c r="AKE172" s="35"/>
      <c r="AKF172" s="35"/>
      <c r="AKG172" s="35"/>
      <c r="AKH172" s="35"/>
      <c r="AKI172" s="35"/>
      <c r="AKJ172" s="35"/>
      <c r="AKK172" s="35"/>
      <c r="AKL172" s="35"/>
      <c r="AKM172" s="35"/>
      <c r="AKN172" s="35"/>
      <c r="AKO172" s="35"/>
      <c r="AKP172" s="35"/>
      <c r="AKQ172" s="35"/>
      <c r="AKR172" s="35"/>
      <c r="AKS172" s="35"/>
      <c r="AKT172" s="35"/>
      <c r="AKU172" s="35"/>
      <c r="AKV172" s="35"/>
      <c r="AKW172" s="35"/>
      <c r="AKX172" s="35"/>
      <c r="AKY172" s="35"/>
      <c r="AKZ172" s="35"/>
      <c r="ALA172" s="35"/>
      <c r="ALB172" s="35"/>
      <c r="ALC172" s="35"/>
      <c r="ALD172" s="35"/>
      <c r="ALE172" s="35"/>
      <c r="ALF172" s="35"/>
      <c r="ALG172" s="35"/>
      <c r="ALH172" s="35"/>
      <c r="ALI172" s="35"/>
      <c r="ALJ172" s="35"/>
      <c r="ALK172" s="35"/>
      <c r="ALL172" s="35"/>
      <c r="ALM172" s="35"/>
      <c r="ALN172" s="35"/>
      <c r="ALO172" s="35"/>
      <c r="ALP172" s="35"/>
      <c r="ALQ172" s="35"/>
      <c r="ALR172" s="35"/>
      <c r="ALS172" s="35"/>
      <c r="ALT172" s="35"/>
      <c r="ALU172" s="35"/>
      <c r="ALV172" s="35"/>
      <c r="ALW172" s="35"/>
      <c r="ALX172" s="35"/>
      <c r="ALY172" s="35"/>
      <c r="ALZ172" s="35"/>
      <c r="AMA172" s="35"/>
      <c r="AMB172" s="35"/>
      <c r="AMC172" s="35"/>
      <c r="AMD172" s="35"/>
      <c r="AME172" s="35"/>
      <c r="AMF172" s="35"/>
      <c r="AMG172" s="35"/>
      <c r="AMH172" s="35"/>
      <c r="AMI172" s="35"/>
      <c r="AMJ172" s="35"/>
      <c r="AMK172" s="35"/>
    </row>
    <row r="173" s="1" customFormat="1" ht="20.1" customHeight="1" spans="1:1025">
      <c r="A173" s="11"/>
      <c r="B173" s="11">
        <v>170</v>
      </c>
      <c r="C173" s="12"/>
      <c r="D173" s="13"/>
      <c r="E173" s="14"/>
      <c r="F173" s="14"/>
      <c r="G173" s="13"/>
      <c r="H173" s="15"/>
      <c r="I173" s="20"/>
      <c r="J173" s="7"/>
      <c r="K173" s="24">
        <v>8.492</v>
      </c>
      <c r="L173" s="22">
        <f>K173/0.003375</f>
        <v>2516.14814814815</v>
      </c>
      <c r="M173" s="25">
        <v>810.4</v>
      </c>
      <c r="N173" s="15">
        <f>M173/22.5</f>
        <v>36.0177777777778</v>
      </c>
      <c r="O173" s="15"/>
      <c r="P173" s="15"/>
      <c r="Q173" s="30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3"/>
      <c r="AG173" s="34"/>
      <c r="AH173" s="34"/>
      <c r="AI173" s="34"/>
      <c r="AJ173" s="34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  <c r="BA173" s="35"/>
      <c r="BB173" s="35"/>
      <c r="BC173" s="35"/>
      <c r="BD173" s="35"/>
      <c r="BE173" s="35"/>
      <c r="BF173" s="35"/>
      <c r="BG173" s="35"/>
      <c r="BH173" s="35"/>
      <c r="BI173" s="35"/>
      <c r="BJ173" s="35"/>
      <c r="BK173" s="35"/>
      <c r="BL173" s="35"/>
      <c r="BM173" s="35"/>
      <c r="BN173" s="35"/>
      <c r="BO173" s="35"/>
      <c r="BP173" s="35"/>
      <c r="BQ173" s="35"/>
      <c r="BR173" s="35"/>
      <c r="BS173" s="35"/>
      <c r="BT173" s="35"/>
      <c r="BU173" s="35"/>
      <c r="BV173" s="35"/>
      <c r="BW173" s="35"/>
      <c r="BX173" s="35"/>
      <c r="BY173" s="35"/>
      <c r="BZ173" s="35"/>
      <c r="CA173" s="35"/>
      <c r="CB173" s="35"/>
      <c r="CC173" s="35"/>
      <c r="CD173" s="35"/>
      <c r="CE173" s="35"/>
      <c r="CF173" s="35"/>
      <c r="CG173" s="35"/>
      <c r="CH173" s="35"/>
      <c r="CI173" s="35"/>
      <c r="CJ173" s="35"/>
      <c r="CK173" s="35"/>
      <c r="CL173" s="35"/>
      <c r="CM173" s="35"/>
      <c r="CN173" s="35"/>
      <c r="CO173" s="35"/>
      <c r="CP173" s="35"/>
      <c r="CQ173" s="35"/>
      <c r="CR173" s="35"/>
      <c r="CS173" s="35"/>
      <c r="CT173" s="35"/>
      <c r="CU173" s="35"/>
      <c r="CV173" s="35"/>
      <c r="CW173" s="35"/>
      <c r="CX173" s="35"/>
      <c r="CY173" s="35"/>
      <c r="CZ173" s="35"/>
      <c r="DA173" s="35"/>
      <c r="DB173" s="35"/>
      <c r="DC173" s="35"/>
      <c r="DD173" s="35"/>
      <c r="DE173" s="35"/>
      <c r="DF173" s="35"/>
      <c r="DG173" s="35"/>
      <c r="DH173" s="35"/>
      <c r="DI173" s="35"/>
      <c r="DJ173" s="35"/>
      <c r="DK173" s="35"/>
      <c r="DL173" s="35"/>
      <c r="DM173" s="35"/>
      <c r="DN173" s="35"/>
      <c r="DO173" s="35"/>
      <c r="DP173" s="35"/>
      <c r="DQ173" s="35"/>
      <c r="DR173" s="35"/>
      <c r="DS173" s="35"/>
      <c r="DT173" s="35"/>
      <c r="DU173" s="35"/>
      <c r="DV173" s="35"/>
      <c r="DW173" s="35"/>
      <c r="DX173" s="35"/>
      <c r="DY173" s="35"/>
      <c r="DZ173" s="35"/>
      <c r="EA173" s="35"/>
      <c r="EB173" s="35"/>
      <c r="EC173" s="35"/>
      <c r="ED173" s="35"/>
      <c r="EE173" s="35"/>
      <c r="EF173" s="35"/>
      <c r="EG173" s="35"/>
      <c r="EH173" s="35"/>
      <c r="EI173" s="35"/>
      <c r="EJ173" s="35"/>
      <c r="EK173" s="35"/>
      <c r="EL173" s="35"/>
      <c r="EM173" s="35"/>
      <c r="EN173" s="35"/>
      <c r="EO173" s="35"/>
      <c r="EP173" s="35"/>
      <c r="EQ173" s="35"/>
      <c r="ER173" s="35"/>
      <c r="ES173" s="35"/>
      <c r="ET173" s="35"/>
      <c r="EU173" s="35"/>
      <c r="EV173" s="35"/>
      <c r="EW173" s="35"/>
      <c r="EX173" s="35"/>
      <c r="EY173" s="35"/>
      <c r="EZ173" s="35"/>
      <c r="FA173" s="35"/>
      <c r="FB173" s="35"/>
      <c r="FC173" s="35"/>
      <c r="FD173" s="35"/>
      <c r="FE173" s="35"/>
      <c r="FF173" s="35"/>
      <c r="FG173" s="35"/>
      <c r="FH173" s="35"/>
      <c r="FI173" s="35"/>
      <c r="FJ173" s="35"/>
      <c r="FK173" s="35"/>
      <c r="FL173" s="35"/>
      <c r="FM173" s="35"/>
      <c r="FN173" s="35"/>
      <c r="FO173" s="35"/>
      <c r="FP173" s="35"/>
      <c r="FQ173" s="35"/>
      <c r="FR173" s="35"/>
      <c r="FS173" s="35"/>
      <c r="FT173" s="35"/>
      <c r="FU173" s="35"/>
      <c r="FV173" s="35"/>
      <c r="FW173" s="35"/>
      <c r="FX173" s="35"/>
      <c r="FY173" s="35"/>
      <c r="FZ173" s="35"/>
      <c r="GA173" s="35"/>
      <c r="GB173" s="35"/>
      <c r="GC173" s="35"/>
      <c r="GD173" s="35"/>
      <c r="GE173" s="35"/>
      <c r="GF173" s="35"/>
      <c r="GG173" s="35"/>
      <c r="GH173" s="35"/>
      <c r="GI173" s="35"/>
      <c r="GJ173" s="35"/>
      <c r="GK173" s="35"/>
      <c r="GL173" s="35"/>
      <c r="GM173" s="35"/>
      <c r="GN173" s="35"/>
      <c r="GO173" s="35"/>
      <c r="GP173" s="35"/>
      <c r="GQ173" s="35"/>
      <c r="GR173" s="35"/>
      <c r="GS173" s="35"/>
      <c r="GT173" s="35"/>
      <c r="GU173" s="35"/>
      <c r="GV173" s="35"/>
      <c r="GW173" s="35"/>
      <c r="GX173" s="35"/>
      <c r="GY173" s="35"/>
      <c r="GZ173" s="35"/>
      <c r="HA173" s="35"/>
      <c r="HB173" s="35"/>
      <c r="HC173" s="35"/>
      <c r="HD173" s="35"/>
      <c r="HE173" s="35"/>
      <c r="HF173" s="35"/>
      <c r="HG173" s="35"/>
      <c r="HH173" s="35"/>
      <c r="HI173" s="35"/>
      <c r="HJ173" s="35"/>
      <c r="HK173" s="35"/>
      <c r="HL173" s="35"/>
      <c r="HM173" s="35"/>
      <c r="HN173" s="35"/>
      <c r="HO173" s="35"/>
      <c r="HP173" s="35"/>
      <c r="HQ173" s="35"/>
      <c r="HR173" s="35"/>
      <c r="HS173" s="35"/>
      <c r="HT173" s="35"/>
      <c r="HU173" s="35"/>
      <c r="HV173" s="35"/>
      <c r="HW173" s="35"/>
      <c r="HX173" s="35"/>
      <c r="HY173" s="35"/>
      <c r="HZ173" s="35"/>
      <c r="IA173" s="35"/>
      <c r="IB173" s="35"/>
      <c r="IC173" s="35"/>
      <c r="ID173" s="35"/>
      <c r="IE173" s="35"/>
      <c r="IF173" s="35"/>
      <c r="IG173" s="35"/>
      <c r="IH173" s="35"/>
      <c r="II173" s="35"/>
      <c r="IJ173" s="35"/>
      <c r="IK173" s="35"/>
      <c r="IL173" s="35"/>
      <c r="IM173" s="35"/>
      <c r="IN173" s="35"/>
      <c r="IO173" s="35"/>
      <c r="IP173" s="35"/>
      <c r="IQ173" s="35"/>
      <c r="IR173" s="35"/>
      <c r="IS173" s="35"/>
      <c r="IT173" s="35"/>
      <c r="IU173" s="35"/>
      <c r="IV173" s="35"/>
      <c r="IW173" s="35"/>
      <c r="IX173" s="35"/>
      <c r="IY173" s="35"/>
      <c r="IZ173" s="35"/>
      <c r="JA173" s="35"/>
      <c r="JB173" s="35"/>
      <c r="JC173" s="35"/>
      <c r="JD173" s="35"/>
      <c r="JE173" s="35"/>
      <c r="JF173" s="35"/>
      <c r="JG173" s="35"/>
      <c r="JH173" s="35"/>
      <c r="JI173" s="35"/>
      <c r="JJ173" s="35"/>
      <c r="JK173" s="35"/>
      <c r="JL173" s="35"/>
      <c r="JM173" s="35"/>
      <c r="JN173" s="35"/>
      <c r="JO173" s="35"/>
      <c r="JP173" s="35"/>
      <c r="JQ173" s="35"/>
      <c r="JR173" s="35"/>
      <c r="JS173" s="35"/>
      <c r="JT173" s="35"/>
      <c r="JU173" s="35"/>
      <c r="JV173" s="35"/>
      <c r="JW173" s="35"/>
      <c r="JX173" s="35"/>
      <c r="JY173" s="35"/>
      <c r="JZ173" s="35"/>
      <c r="KA173" s="35"/>
      <c r="KB173" s="35"/>
      <c r="KC173" s="35"/>
      <c r="KD173" s="35"/>
      <c r="KE173" s="35"/>
      <c r="KF173" s="35"/>
      <c r="KG173" s="35"/>
      <c r="KH173" s="35"/>
      <c r="KI173" s="35"/>
      <c r="KJ173" s="35"/>
      <c r="KK173" s="35"/>
      <c r="KL173" s="35"/>
      <c r="KM173" s="35"/>
      <c r="KN173" s="35"/>
      <c r="KO173" s="35"/>
      <c r="KP173" s="35"/>
      <c r="KQ173" s="35"/>
      <c r="KR173" s="35"/>
      <c r="KS173" s="35"/>
      <c r="KT173" s="35"/>
      <c r="KU173" s="35"/>
      <c r="KV173" s="35"/>
      <c r="KW173" s="35"/>
      <c r="KX173" s="35"/>
      <c r="KY173" s="35"/>
      <c r="KZ173" s="35"/>
      <c r="LA173" s="35"/>
      <c r="LB173" s="35"/>
      <c r="LC173" s="35"/>
      <c r="LD173" s="35"/>
      <c r="LE173" s="35"/>
      <c r="LF173" s="35"/>
      <c r="LG173" s="35"/>
      <c r="LH173" s="35"/>
      <c r="LI173" s="35"/>
      <c r="LJ173" s="35"/>
      <c r="LK173" s="35"/>
      <c r="LL173" s="35"/>
      <c r="LM173" s="35"/>
      <c r="LN173" s="35"/>
      <c r="LO173" s="35"/>
      <c r="LP173" s="35"/>
      <c r="LQ173" s="35"/>
      <c r="LR173" s="35"/>
      <c r="LS173" s="35"/>
      <c r="LT173" s="35"/>
      <c r="LU173" s="35"/>
      <c r="LV173" s="35"/>
      <c r="LW173" s="35"/>
      <c r="LX173" s="35"/>
      <c r="LY173" s="35"/>
      <c r="LZ173" s="35"/>
      <c r="MA173" s="35"/>
      <c r="MB173" s="35"/>
      <c r="MC173" s="35"/>
      <c r="MD173" s="35"/>
      <c r="ME173" s="35"/>
      <c r="MF173" s="35"/>
      <c r="MG173" s="35"/>
      <c r="MH173" s="35"/>
      <c r="MI173" s="35"/>
      <c r="MJ173" s="35"/>
      <c r="MK173" s="35"/>
      <c r="ML173" s="35"/>
      <c r="MM173" s="35"/>
      <c r="MN173" s="35"/>
      <c r="MO173" s="35"/>
      <c r="MP173" s="35"/>
      <c r="MQ173" s="35"/>
      <c r="MR173" s="35"/>
      <c r="MS173" s="35"/>
      <c r="MT173" s="35"/>
      <c r="MU173" s="35"/>
      <c r="MV173" s="35"/>
      <c r="MW173" s="35"/>
      <c r="MX173" s="35"/>
      <c r="MY173" s="35"/>
      <c r="MZ173" s="35"/>
      <c r="NA173" s="35"/>
      <c r="NB173" s="35"/>
      <c r="NC173" s="35"/>
      <c r="ND173" s="35"/>
      <c r="NE173" s="35"/>
      <c r="NF173" s="35"/>
      <c r="NG173" s="35"/>
      <c r="NH173" s="35"/>
      <c r="NI173" s="35"/>
      <c r="NJ173" s="35"/>
      <c r="NK173" s="35"/>
      <c r="NL173" s="35"/>
      <c r="NM173" s="35"/>
      <c r="NN173" s="35"/>
      <c r="NO173" s="35"/>
      <c r="NP173" s="35"/>
      <c r="NQ173" s="35"/>
      <c r="NR173" s="35"/>
      <c r="NS173" s="35"/>
      <c r="NT173" s="35"/>
      <c r="NU173" s="35"/>
      <c r="NV173" s="35"/>
      <c r="NW173" s="35"/>
      <c r="NX173" s="35"/>
      <c r="NY173" s="35"/>
      <c r="NZ173" s="35"/>
      <c r="OA173" s="35"/>
      <c r="OB173" s="35"/>
      <c r="OC173" s="35"/>
      <c r="OD173" s="35"/>
      <c r="OE173" s="35"/>
      <c r="OF173" s="35"/>
      <c r="OG173" s="35"/>
      <c r="OH173" s="35"/>
      <c r="OI173" s="35"/>
      <c r="OJ173" s="35"/>
      <c r="OK173" s="35"/>
      <c r="OL173" s="35"/>
      <c r="OM173" s="35"/>
      <c r="ON173" s="35"/>
      <c r="OO173" s="35"/>
      <c r="OP173" s="35"/>
      <c r="OQ173" s="35"/>
      <c r="OR173" s="35"/>
      <c r="OS173" s="35"/>
      <c r="OT173" s="35"/>
      <c r="OU173" s="35"/>
      <c r="OV173" s="35"/>
      <c r="OW173" s="35"/>
      <c r="OX173" s="35"/>
      <c r="OY173" s="35"/>
      <c r="OZ173" s="35"/>
      <c r="PA173" s="35"/>
      <c r="PB173" s="35"/>
      <c r="PC173" s="35"/>
      <c r="PD173" s="35"/>
      <c r="PE173" s="35"/>
      <c r="PF173" s="35"/>
      <c r="PG173" s="35"/>
      <c r="PH173" s="35"/>
      <c r="PI173" s="35"/>
      <c r="PJ173" s="35"/>
      <c r="PK173" s="35"/>
      <c r="PL173" s="35"/>
      <c r="PM173" s="35"/>
      <c r="PN173" s="35"/>
      <c r="PO173" s="35"/>
      <c r="PP173" s="35"/>
      <c r="PQ173" s="35"/>
      <c r="PR173" s="35"/>
      <c r="PS173" s="35"/>
      <c r="PT173" s="35"/>
      <c r="PU173" s="35"/>
      <c r="PV173" s="35"/>
      <c r="PW173" s="35"/>
      <c r="PX173" s="35"/>
      <c r="PY173" s="35"/>
      <c r="PZ173" s="35"/>
      <c r="QA173" s="35"/>
      <c r="QB173" s="35"/>
      <c r="QC173" s="35"/>
      <c r="QD173" s="35"/>
      <c r="QE173" s="35"/>
      <c r="QF173" s="35"/>
      <c r="QG173" s="35"/>
      <c r="QH173" s="35"/>
      <c r="QI173" s="35"/>
      <c r="QJ173" s="35"/>
      <c r="QK173" s="35"/>
      <c r="QL173" s="35"/>
      <c r="QM173" s="35"/>
      <c r="QN173" s="35"/>
      <c r="QO173" s="35"/>
      <c r="QP173" s="35"/>
      <c r="QQ173" s="35"/>
      <c r="QR173" s="35"/>
      <c r="QS173" s="35"/>
      <c r="QT173" s="35"/>
      <c r="QU173" s="35"/>
      <c r="QV173" s="35"/>
      <c r="QW173" s="35"/>
      <c r="QX173" s="35"/>
      <c r="QY173" s="35"/>
      <c r="QZ173" s="35"/>
      <c r="RA173" s="35"/>
      <c r="RB173" s="35"/>
      <c r="RC173" s="35"/>
      <c r="RD173" s="35"/>
      <c r="RE173" s="35"/>
      <c r="RF173" s="35"/>
      <c r="RG173" s="35"/>
      <c r="RH173" s="35"/>
      <c r="RI173" s="35"/>
      <c r="RJ173" s="35"/>
      <c r="RK173" s="35"/>
      <c r="RL173" s="35"/>
      <c r="RM173" s="35"/>
      <c r="RN173" s="35"/>
      <c r="RO173" s="35"/>
      <c r="RP173" s="35"/>
      <c r="RQ173" s="35"/>
      <c r="RR173" s="35"/>
      <c r="RS173" s="35"/>
      <c r="RT173" s="35"/>
      <c r="RU173" s="35"/>
      <c r="RV173" s="35"/>
      <c r="RW173" s="35"/>
      <c r="RX173" s="35"/>
      <c r="RY173" s="35"/>
      <c r="RZ173" s="35"/>
      <c r="SA173" s="35"/>
      <c r="SB173" s="35"/>
      <c r="SC173" s="35"/>
      <c r="SD173" s="35"/>
      <c r="SE173" s="35"/>
      <c r="SF173" s="35"/>
      <c r="SG173" s="35"/>
      <c r="SH173" s="35"/>
      <c r="SI173" s="35"/>
      <c r="SJ173" s="35"/>
      <c r="SK173" s="35"/>
      <c r="SL173" s="35"/>
      <c r="SM173" s="35"/>
      <c r="SN173" s="35"/>
      <c r="SO173" s="35"/>
      <c r="SP173" s="35"/>
      <c r="SQ173" s="35"/>
      <c r="SR173" s="35"/>
      <c r="SS173" s="35"/>
      <c r="ST173" s="35"/>
      <c r="SU173" s="35"/>
      <c r="SV173" s="35"/>
      <c r="SW173" s="35"/>
      <c r="SX173" s="35"/>
      <c r="SY173" s="35"/>
      <c r="SZ173" s="35"/>
      <c r="TA173" s="35"/>
      <c r="TB173" s="35"/>
      <c r="TC173" s="35"/>
      <c r="TD173" s="35"/>
      <c r="TE173" s="35"/>
      <c r="TF173" s="35"/>
      <c r="TG173" s="35"/>
      <c r="TH173" s="35"/>
      <c r="TI173" s="35"/>
      <c r="TJ173" s="35"/>
      <c r="TK173" s="35"/>
      <c r="TL173" s="35"/>
      <c r="TM173" s="35"/>
      <c r="TN173" s="35"/>
      <c r="TO173" s="35"/>
      <c r="TP173" s="35"/>
      <c r="TQ173" s="35"/>
      <c r="TR173" s="35"/>
      <c r="TS173" s="35"/>
      <c r="TT173" s="35"/>
      <c r="TU173" s="35"/>
      <c r="TV173" s="35"/>
      <c r="TW173" s="35"/>
      <c r="TX173" s="35"/>
      <c r="TY173" s="35"/>
      <c r="TZ173" s="35"/>
      <c r="UA173" s="35"/>
      <c r="UB173" s="35"/>
      <c r="UC173" s="35"/>
      <c r="UD173" s="35"/>
      <c r="UE173" s="35"/>
      <c r="UF173" s="35"/>
      <c r="UG173" s="35"/>
      <c r="UH173" s="35"/>
      <c r="UI173" s="35"/>
      <c r="UJ173" s="35"/>
      <c r="UK173" s="35"/>
      <c r="UL173" s="35"/>
      <c r="UM173" s="35"/>
      <c r="UN173" s="35"/>
      <c r="UO173" s="35"/>
      <c r="UP173" s="35"/>
      <c r="UQ173" s="35"/>
      <c r="UR173" s="35"/>
      <c r="US173" s="35"/>
      <c r="UT173" s="35"/>
      <c r="UU173" s="35"/>
      <c r="UV173" s="35"/>
      <c r="UW173" s="35"/>
      <c r="UX173" s="35"/>
      <c r="UY173" s="35"/>
      <c r="UZ173" s="35"/>
      <c r="VA173" s="35"/>
      <c r="VB173" s="35"/>
      <c r="VC173" s="35"/>
      <c r="VD173" s="35"/>
      <c r="VE173" s="35"/>
      <c r="VF173" s="35"/>
      <c r="VG173" s="35"/>
      <c r="VH173" s="35"/>
      <c r="VI173" s="35"/>
      <c r="VJ173" s="35"/>
      <c r="VK173" s="35"/>
      <c r="VL173" s="35"/>
      <c r="VM173" s="35"/>
      <c r="VN173" s="35"/>
      <c r="VO173" s="35"/>
      <c r="VP173" s="35"/>
      <c r="VQ173" s="35"/>
      <c r="VR173" s="35"/>
      <c r="VS173" s="35"/>
      <c r="VT173" s="35"/>
      <c r="VU173" s="35"/>
      <c r="VV173" s="35"/>
      <c r="VW173" s="35"/>
      <c r="VX173" s="35"/>
      <c r="VY173" s="35"/>
      <c r="VZ173" s="35"/>
      <c r="WA173" s="35"/>
      <c r="WB173" s="35"/>
      <c r="WC173" s="35"/>
      <c r="WD173" s="35"/>
      <c r="WE173" s="35"/>
      <c r="WF173" s="35"/>
      <c r="WG173" s="35"/>
      <c r="WH173" s="35"/>
      <c r="WI173" s="35"/>
      <c r="WJ173" s="35"/>
      <c r="WK173" s="35"/>
      <c r="WL173" s="35"/>
      <c r="WM173" s="35"/>
      <c r="WN173" s="35"/>
      <c r="WO173" s="35"/>
      <c r="WP173" s="35"/>
      <c r="WQ173" s="35"/>
      <c r="WR173" s="35"/>
      <c r="WS173" s="35"/>
      <c r="WT173" s="35"/>
      <c r="WU173" s="35"/>
      <c r="WV173" s="35"/>
      <c r="WW173" s="35"/>
      <c r="WX173" s="35"/>
      <c r="WY173" s="35"/>
      <c r="WZ173" s="35"/>
      <c r="XA173" s="35"/>
      <c r="XB173" s="35"/>
      <c r="XC173" s="35"/>
      <c r="XD173" s="35"/>
      <c r="XE173" s="35"/>
      <c r="XF173" s="35"/>
      <c r="XG173" s="35"/>
      <c r="XH173" s="35"/>
      <c r="XI173" s="35"/>
      <c r="XJ173" s="35"/>
      <c r="XK173" s="35"/>
      <c r="XL173" s="35"/>
      <c r="XM173" s="35"/>
      <c r="XN173" s="35"/>
      <c r="XO173" s="35"/>
      <c r="XP173" s="35"/>
      <c r="XQ173" s="35"/>
      <c r="XR173" s="35"/>
      <c r="XS173" s="35"/>
      <c r="XT173" s="35"/>
      <c r="XU173" s="35"/>
      <c r="XV173" s="35"/>
      <c r="XW173" s="35"/>
      <c r="XX173" s="35"/>
      <c r="XY173" s="35"/>
      <c r="XZ173" s="35"/>
      <c r="YA173" s="35"/>
      <c r="YB173" s="35"/>
      <c r="YC173" s="35"/>
      <c r="YD173" s="35"/>
      <c r="YE173" s="35"/>
      <c r="YF173" s="35"/>
      <c r="YG173" s="35"/>
      <c r="YH173" s="35"/>
      <c r="YI173" s="35"/>
      <c r="YJ173" s="35"/>
      <c r="YK173" s="35"/>
      <c r="YL173" s="35"/>
      <c r="YM173" s="35"/>
      <c r="YN173" s="35"/>
      <c r="YO173" s="35"/>
      <c r="YP173" s="35"/>
      <c r="YQ173" s="35"/>
      <c r="YR173" s="35"/>
      <c r="YS173" s="35"/>
      <c r="YT173" s="35"/>
      <c r="YU173" s="35"/>
      <c r="YV173" s="35"/>
      <c r="YW173" s="35"/>
      <c r="YX173" s="35"/>
      <c r="YY173" s="35"/>
      <c r="YZ173" s="35"/>
      <c r="ZA173" s="35"/>
      <c r="ZB173" s="35"/>
      <c r="ZC173" s="35"/>
      <c r="ZD173" s="35"/>
      <c r="ZE173" s="35"/>
      <c r="ZF173" s="35"/>
      <c r="ZG173" s="35"/>
      <c r="ZH173" s="35"/>
      <c r="ZI173" s="35"/>
      <c r="ZJ173" s="35"/>
      <c r="ZK173" s="35"/>
      <c r="ZL173" s="35"/>
      <c r="ZM173" s="35"/>
      <c r="ZN173" s="35"/>
      <c r="ZO173" s="35"/>
      <c r="ZP173" s="35"/>
      <c r="ZQ173" s="35"/>
      <c r="ZR173" s="35"/>
      <c r="ZS173" s="35"/>
      <c r="ZT173" s="35"/>
      <c r="ZU173" s="35"/>
      <c r="ZV173" s="35"/>
      <c r="ZW173" s="35"/>
      <c r="ZX173" s="35"/>
      <c r="ZY173" s="35"/>
      <c r="ZZ173" s="35"/>
      <c r="AAA173" s="35"/>
      <c r="AAB173" s="35"/>
      <c r="AAC173" s="35"/>
      <c r="AAD173" s="35"/>
      <c r="AAE173" s="35"/>
      <c r="AAF173" s="35"/>
      <c r="AAG173" s="35"/>
      <c r="AAH173" s="35"/>
      <c r="AAI173" s="35"/>
      <c r="AAJ173" s="35"/>
      <c r="AAK173" s="35"/>
      <c r="AAL173" s="35"/>
      <c r="AAM173" s="35"/>
      <c r="AAN173" s="35"/>
      <c r="AAO173" s="35"/>
      <c r="AAP173" s="35"/>
      <c r="AAQ173" s="35"/>
      <c r="AAR173" s="35"/>
      <c r="AAS173" s="35"/>
      <c r="AAT173" s="35"/>
      <c r="AAU173" s="35"/>
      <c r="AAV173" s="35"/>
      <c r="AAW173" s="35"/>
      <c r="AAX173" s="35"/>
      <c r="AAY173" s="35"/>
      <c r="AAZ173" s="35"/>
      <c r="ABA173" s="35"/>
      <c r="ABB173" s="35"/>
      <c r="ABC173" s="35"/>
      <c r="ABD173" s="35"/>
      <c r="ABE173" s="35"/>
      <c r="ABF173" s="35"/>
      <c r="ABG173" s="35"/>
      <c r="ABH173" s="35"/>
      <c r="ABI173" s="35"/>
      <c r="ABJ173" s="35"/>
      <c r="ABK173" s="35"/>
      <c r="ABL173" s="35"/>
      <c r="ABM173" s="35"/>
      <c r="ABN173" s="35"/>
      <c r="ABO173" s="35"/>
      <c r="ABP173" s="35"/>
      <c r="ABQ173" s="35"/>
      <c r="ABR173" s="35"/>
      <c r="ABS173" s="35"/>
      <c r="ABT173" s="35"/>
      <c r="ABU173" s="35"/>
      <c r="ABV173" s="35"/>
      <c r="ABW173" s="35"/>
      <c r="ABX173" s="35"/>
      <c r="ABY173" s="35"/>
      <c r="ABZ173" s="35"/>
      <c r="ACA173" s="35"/>
      <c r="ACB173" s="35"/>
      <c r="ACC173" s="35"/>
      <c r="ACD173" s="35"/>
      <c r="ACE173" s="35"/>
      <c r="ACF173" s="35"/>
      <c r="ACG173" s="35"/>
      <c r="ACH173" s="35"/>
      <c r="ACI173" s="35"/>
      <c r="ACJ173" s="35"/>
      <c r="ACK173" s="35"/>
      <c r="ACL173" s="35"/>
      <c r="ACM173" s="35"/>
      <c r="ACN173" s="35"/>
      <c r="ACO173" s="35"/>
      <c r="ACP173" s="35"/>
      <c r="ACQ173" s="35"/>
      <c r="ACR173" s="35"/>
      <c r="ACS173" s="35"/>
      <c r="ACT173" s="35"/>
      <c r="ACU173" s="35"/>
      <c r="ACV173" s="35"/>
      <c r="ACW173" s="35"/>
      <c r="ACX173" s="35"/>
      <c r="ACY173" s="35"/>
      <c r="ACZ173" s="35"/>
      <c r="ADA173" s="35"/>
      <c r="ADB173" s="35"/>
      <c r="ADC173" s="35"/>
      <c r="ADD173" s="35"/>
      <c r="ADE173" s="35"/>
      <c r="ADF173" s="35"/>
      <c r="ADG173" s="35"/>
      <c r="ADH173" s="35"/>
      <c r="ADI173" s="35"/>
      <c r="ADJ173" s="35"/>
      <c r="ADK173" s="35"/>
      <c r="ADL173" s="35"/>
      <c r="ADM173" s="35"/>
      <c r="ADN173" s="35"/>
      <c r="ADO173" s="35"/>
      <c r="ADP173" s="35"/>
      <c r="ADQ173" s="35"/>
      <c r="ADR173" s="35"/>
      <c r="ADS173" s="35"/>
      <c r="ADT173" s="35"/>
      <c r="ADU173" s="35"/>
      <c r="ADV173" s="35"/>
      <c r="ADW173" s="35"/>
      <c r="ADX173" s="35"/>
      <c r="ADY173" s="35"/>
      <c r="ADZ173" s="35"/>
      <c r="AEA173" s="35"/>
      <c r="AEB173" s="35"/>
      <c r="AEC173" s="35"/>
      <c r="AED173" s="35"/>
      <c r="AEE173" s="35"/>
      <c r="AEF173" s="35"/>
      <c r="AEG173" s="35"/>
      <c r="AEH173" s="35"/>
      <c r="AEI173" s="35"/>
      <c r="AEJ173" s="35"/>
      <c r="AEK173" s="35"/>
      <c r="AEL173" s="35"/>
      <c r="AEM173" s="35"/>
      <c r="AEN173" s="35"/>
      <c r="AEO173" s="35"/>
      <c r="AEP173" s="35"/>
      <c r="AEQ173" s="35"/>
      <c r="AER173" s="35"/>
      <c r="AES173" s="35"/>
      <c r="AET173" s="35"/>
      <c r="AEU173" s="35"/>
      <c r="AEV173" s="35"/>
      <c r="AEW173" s="35"/>
      <c r="AEX173" s="35"/>
      <c r="AEY173" s="35"/>
      <c r="AEZ173" s="35"/>
      <c r="AFA173" s="35"/>
      <c r="AFB173" s="35"/>
      <c r="AFC173" s="35"/>
      <c r="AFD173" s="35"/>
      <c r="AFE173" s="35"/>
      <c r="AFF173" s="35"/>
      <c r="AFG173" s="35"/>
      <c r="AFH173" s="35"/>
      <c r="AFI173" s="35"/>
      <c r="AFJ173" s="35"/>
      <c r="AFK173" s="35"/>
      <c r="AFL173" s="35"/>
      <c r="AFM173" s="35"/>
      <c r="AFN173" s="35"/>
      <c r="AFO173" s="35"/>
      <c r="AFP173" s="35"/>
      <c r="AFQ173" s="35"/>
      <c r="AFR173" s="35"/>
      <c r="AFS173" s="35"/>
      <c r="AFT173" s="35"/>
      <c r="AFU173" s="35"/>
      <c r="AFV173" s="35"/>
      <c r="AFW173" s="35"/>
      <c r="AFX173" s="35"/>
      <c r="AFY173" s="35"/>
      <c r="AFZ173" s="35"/>
      <c r="AGA173" s="35"/>
      <c r="AGB173" s="35"/>
      <c r="AGC173" s="35"/>
      <c r="AGD173" s="35"/>
      <c r="AGE173" s="35"/>
      <c r="AGF173" s="35"/>
      <c r="AGG173" s="35"/>
      <c r="AGH173" s="35"/>
      <c r="AGI173" s="35"/>
      <c r="AGJ173" s="35"/>
      <c r="AGK173" s="35"/>
      <c r="AGL173" s="35"/>
      <c r="AGM173" s="35"/>
      <c r="AGN173" s="35"/>
      <c r="AGO173" s="35"/>
      <c r="AGP173" s="35"/>
      <c r="AGQ173" s="35"/>
      <c r="AGR173" s="35"/>
      <c r="AGS173" s="35"/>
      <c r="AGT173" s="35"/>
      <c r="AGU173" s="35"/>
      <c r="AGV173" s="35"/>
      <c r="AGW173" s="35"/>
      <c r="AGX173" s="35"/>
      <c r="AGY173" s="35"/>
      <c r="AGZ173" s="35"/>
      <c r="AHA173" s="35"/>
      <c r="AHB173" s="35"/>
      <c r="AHC173" s="35"/>
      <c r="AHD173" s="35"/>
      <c r="AHE173" s="35"/>
      <c r="AHF173" s="35"/>
      <c r="AHG173" s="35"/>
      <c r="AHH173" s="35"/>
      <c r="AHI173" s="35"/>
      <c r="AHJ173" s="35"/>
      <c r="AHK173" s="35"/>
      <c r="AHL173" s="35"/>
      <c r="AHM173" s="35"/>
      <c r="AHN173" s="35"/>
      <c r="AHO173" s="35"/>
      <c r="AHP173" s="35"/>
      <c r="AHQ173" s="35"/>
      <c r="AHR173" s="35"/>
      <c r="AHS173" s="35"/>
      <c r="AHT173" s="35"/>
      <c r="AHU173" s="35"/>
      <c r="AHV173" s="35"/>
      <c r="AHW173" s="35"/>
      <c r="AHX173" s="35"/>
      <c r="AHY173" s="35"/>
      <c r="AHZ173" s="35"/>
      <c r="AIA173" s="35"/>
      <c r="AIB173" s="35"/>
      <c r="AIC173" s="35"/>
      <c r="AID173" s="35"/>
      <c r="AIE173" s="35"/>
      <c r="AIF173" s="35"/>
      <c r="AIG173" s="35"/>
      <c r="AIH173" s="35"/>
      <c r="AII173" s="35"/>
      <c r="AIJ173" s="35"/>
      <c r="AIK173" s="35"/>
      <c r="AIL173" s="35"/>
      <c r="AIM173" s="35"/>
      <c r="AIN173" s="35"/>
      <c r="AIO173" s="35"/>
      <c r="AIP173" s="35"/>
      <c r="AIQ173" s="35"/>
      <c r="AIR173" s="35"/>
      <c r="AIS173" s="35"/>
      <c r="AIT173" s="35"/>
      <c r="AIU173" s="35"/>
      <c r="AIV173" s="35"/>
      <c r="AIW173" s="35"/>
      <c r="AIX173" s="35"/>
      <c r="AIY173" s="35"/>
      <c r="AIZ173" s="35"/>
      <c r="AJA173" s="35"/>
      <c r="AJB173" s="35"/>
      <c r="AJC173" s="35"/>
      <c r="AJD173" s="35"/>
      <c r="AJE173" s="35"/>
      <c r="AJF173" s="35"/>
      <c r="AJG173" s="35"/>
      <c r="AJH173" s="35"/>
      <c r="AJI173" s="35"/>
      <c r="AJJ173" s="35"/>
      <c r="AJK173" s="35"/>
      <c r="AJL173" s="35"/>
      <c r="AJM173" s="35"/>
      <c r="AJN173" s="35"/>
      <c r="AJO173" s="35"/>
      <c r="AJP173" s="35"/>
      <c r="AJQ173" s="35"/>
      <c r="AJR173" s="35"/>
      <c r="AJS173" s="35"/>
      <c r="AJT173" s="35"/>
      <c r="AJU173" s="35"/>
      <c r="AJV173" s="35"/>
      <c r="AJW173" s="35"/>
      <c r="AJX173" s="35"/>
      <c r="AJY173" s="35"/>
      <c r="AJZ173" s="35"/>
      <c r="AKA173" s="35"/>
      <c r="AKB173" s="35"/>
      <c r="AKC173" s="35"/>
      <c r="AKD173" s="35"/>
      <c r="AKE173" s="35"/>
      <c r="AKF173" s="35"/>
      <c r="AKG173" s="35"/>
      <c r="AKH173" s="35"/>
      <c r="AKI173" s="35"/>
      <c r="AKJ173" s="35"/>
      <c r="AKK173" s="35"/>
      <c r="AKL173" s="35"/>
      <c r="AKM173" s="35"/>
      <c r="AKN173" s="35"/>
      <c r="AKO173" s="35"/>
      <c r="AKP173" s="35"/>
      <c r="AKQ173" s="35"/>
      <c r="AKR173" s="35"/>
      <c r="AKS173" s="35"/>
      <c r="AKT173" s="35"/>
      <c r="AKU173" s="35"/>
      <c r="AKV173" s="35"/>
      <c r="AKW173" s="35"/>
      <c r="AKX173" s="35"/>
      <c r="AKY173" s="35"/>
      <c r="AKZ173" s="35"/>
      <c r="ALA173" s="35"/>
      <c r="ALB173" s="35"/>
      <c r="ALC173" s="35"/>
      <c r="ALD173" s="35"/>
      <c r="ALE173" s="35"/>
      <c r="ALF173" s="35"/>
      <c r="ALG173" s="35"/>
      <c r="ALH173" s="35"/>
      <c r="ALI173" s="35"/>
      <c r="ALJ173" s="35"/>
      <c r="ALK173" s="35"/>
      <c r="ALL173" s="35"/>
      <c r="ALM173" s="35"/>
      <c r="ALN173" s="35"/>
      <c r="ALO173" s="35"/>
      <c r="ALP173" s="35"/>
      <c r="ALQ173" s="35"/>
      <c r="ALR173" s="35"/>
      <c r="ALS173" s="35"/>
      <c r="ALT173" s="35"/>
      <c r="ALU173" s="35"/>
      <c r="ALV173" s="35"/>
      <c r="ALW173" s="35"/>
      <c r="ALX173" s="35"/>
      <c r="ALY173" s="35"/>
      <c r="ALZ173" s="35"/>
      <c r="AMA173" s="35"/>
      <c r="AMB173" s="35"/>
      <c r="AMC173" s="35"/>
      <c r="AMD173" s="35"/>
      <c r="AME173" s="35"/>
      <c r="AMF173" s="35"/>
      <c r="AMG173" s="35"/>
      <c r="AMH173" s="35"/>
      <c r="AMI173" s="35"/>
      <c r="AMJ173" s="35"/>
      <c r="AMK173" s="35"/>
    </row>
    <row r="174" s="1" customFormat="1" ht="20.1" customHeight="1" spans="1:1025">
      <c r="A174" s="11"/>
      <c r="B174" s="11">
        <v>171</v>
      </c>
      <c r="C174" s="12"/>
      <c r="D174" s="13"/>
      <c r="E174" s="14"/>
      <c r="F174" s="14"/>
      <c r="G174" s="13"/>
      <c r="H174" s="15"/>
      <c r="I174" s="20"/>
      <c r="J174" s="7"/>
      <c r="K174" s="24">
        <v>8.364</v>
      </c>
      <c r="L174" s="22">
        <f>K174/0.003375</f>
        <v>2478.22222222222</v>
      </c>
      <c r="M174" s="25">
        <v>785.3</v>
      </c>
      <c r="N174" s="15">
        <f>M174/22.5</f>
        <v>34.9022222222222</v>
      </c>
      <c r="O174" s="15"/>
      <c r="P174" s="15"/>
      <c r="Q174" s="30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3"/>
      <c r="AG174" s="34"/>
      <c r="AH174" s="34"/>
      <c r="AI174" s="34"/>
      <c r="AJ174" s="34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  <c r="BA174" s="35"/>
      <c r="BB174" s="35"/>
      <c r="BC174" s="35"/>
      <c r="BD174" s="35"/>
      <c r="BE174" s="35"/>
      <c r="BF174" s="35"/>
      <c r="BG174" s="35"/>
      <c r="BH174" s="35"/>
      <c r="BI174" s="35"/>
      <c r="BJ174" s="35"/>
      <c r="BK174" s="35"/>
      <c r="BL174" s="35"/>
      <c r="BM174" s="35"/>
      <c r="BN174" s="35"/>
      <c r="BO174" s="35"/>
      <c r="BP174" s="35"/>
      <c r="BQ174" s="35"/>
      <c r="BR174" s="35"/>
      <c r="BS174" s="35"/>
      <c r="BT174" s="35"/>
      <c r="BU174" s="35"/>
      <c r="BV174" s="35"/>
      <c r="BW174" s="35"/>
      <c r="BX174" s="35"/>
      <c r="BY174" s="35"/>
      <c r="BZ174" s="35"/>
      <c r="CA174" s="35"/>
      <c r="CB174" s="35"/>
      <c r="CC174" s="35"/>
      <c r="CD174" s="35"/>
      <c r="CE174" s="35"/>
      <c r="CF174" s="35"/>
      <c r="CG174" s="35"/>
      <c r="CH174" s="35"/>
      <c r="CI174" s="35"/>
      <c r="CJ174" s="35"/>
      <c r="CK174" s="35"/>
      <c r="CL174" s="35"/>
      <c r="CM174" s="35"/>
      <c r="CN174" s="35"/>
      <c r="CO174" s="35"/>
      <c r="CP174" s="35"/>
      <c r="CQ174" s="35"/>
      <c r="CR174" s="35"/>
      <c r="CS174" s="35"/>
      <c r="CT174" s="35"/>
      <c r="CU174" s="35"/>
      <c r="CV174" s="35"/>
      <c r="CW174" s="35"/>
      <c r="CX174" s="35"/>
      <c r="CY174" s="35"/>
      <c r="CZ174" s="35"/>
      <c r="DA174" s="35"/>
      <c r="DB174" s="35"/>
      <c r="DC174" s="35"/>
      <c r="DD174" s="35"/>
      <c r="DE174" s="35"/>
      <c r="DF174" s="35"/>
      <c r="DG174" s="35"/>
      <c r="DH174" s="35"/>
      <c r="DI174" s="35"/>
      <c r="DJ174" s="35"/>
      <c r="DK174" s="35"/>
      <c r="DL174" s="35"/>
      <c r="DM174" s="35"/>
      <c r="DN174" s="35"/>
      <c r="DO174" s="35"/>
      <c r="DP174" s="35"/>
      <c r="DQ174" s="35"/>
      <c r="DR174" s="35"/>
      <c r="DS174" s="35"/>
      <c r="DT174" s="35"/>
      <c r="DU174" s="35"/>
      <c r="DV174" s="35"/>
      <c r="DW174" s="35"/>
      <c r="DX174" s="35"/>
      <c r="DY174" s="35"/>
      <c r="DZ174" s="35"/>
      <c r="EA174" s="35"/>
      <c r="EB174" s="35"/>
      <c r="EC174" s="35"/>
      <c r="ED174" s="35"/>
      <c r="EE174" s="35"/>
      <c r="EF174" s="35"/>
      <c r="EG174" s="35"/>
      <c r="EH174" s="35"/>
      <c r="EI174" s="35"/>
      <c r="EJ174" s="35"/>
      <c r="EK174" s="35"/>
      <c r="EL174" s="35"/>
      <c r="EM174" s="35"/>
      <c r="EN174" s="35"/>
      <c r="EO174" s="35"/>
      <c r="EP174" s="35"/>
      <c r="EQ174" s="35"/>
      <c r="ER174" s="35"/>
      <c r="ES174" s="35"/>
      <c r="ET174" s="35"/>
      <c r="EU174" s="35"/>
      <c r="EV174" s="35"/>
      <c r="EW174" s="35"/>
      <c r="EX174" s="35"/>
      <c r="EY174" s="35"/>
      <c r="EZ174" s="35"/>
      <c r="FA174" s="35"/>
      <c r="FB174" s="35"/>
      <c r="FC174" s="35"/>
      <c r="FD174" s="35"/>
      <c r="FE174" s="35"/>
      <c r="FF174" s="35"/>
      <c r="FG174" s="35"/>
      <c r="FH174" s="35"/>
      <c r="FI174" s="35"/>
      <c r="FJ174" s="35"/>
      <c r="FK174" s="35"/>
      <c r="FL174" s="35"/>
      <c r="FM174" s="35"/>
      <c r="FN174" s="35"/>
      <c r="FO174" s="35"/>
      <c r="FP174" s="35"/>
      <c r="FQ174" s="35"/>
      <c r="FR174" s="35"/>
      <c r="FS174" s="35"/>
      <c r="FT174" s="35"/>
      <c r="FU174" s="35"/>
      <c r="FV174" s="35"/>
      <c r="FW174" s="35"/>
      <c r="FX174" s="35"/>
      <c r="FY174" s="35"/>
      <c r="FZ174" s="35"/>
      <c r="GA174" s="35"/>
      <c r="GB174" s="35"/>
      <c r="GC174" s="35"/>
      <c r="GD174" s="35"/>
      <c r="GE174" s="35"/>
      <c r="GF174" s="35"/>
      <c r="GG174" s="35"/>
      <c r="GH174" s="35"/>
      <c r="GI174" s="35"/>
      <c r="GJ174" s="35"/>
      <c r="GK174" s="35"/>
      <c r="GL174" s="35"/>
      <c r="GM174" s="35"/>
      <c r="GN174" s="35"/>
      <c r="GO174" s="35"/>
      <c r="GP174" s="35"/>
      <c r="GQ174" s="35"/>
      <c r="GR174" s="35"/>
      <c r="GS174" s="35"/>
      <c r="GT174" s="35"/>
      <c r="GU174" s="35"/>
      <c r="GV174" s="35"/>
      <c r="GW174" s="35"/>
      <c r="GX174" s="35"/>
      <c r="GY174" s="35"/>
      <c r="GZ174" s="35"/>
      <c r="HA174" s="35"/>
      <c r="HB174" s="35"/>
      <c r="HC174" s="35"/>
      <c r="HD174" s="35"/>
      <c r="HE174" s="35"/>
      <c r="HF174" s="35"/>
      <c r="HG174" s="35"/>
      <c r="HH174" s="35"/>
      <c r="HI174" s="35"/>
      <c r="HJ174" s="35"/>
      <c r="HK174" s="35"/>
      <c r="HL174" s="35"/>
      <c r="HM174" s="35"/>
      <c r="HN174" s="35"/>
      <c r="HO174" s="35"/>
      <c r="HP174" s="35"/>
      <c r="HQ174" s="35"/>
      <c r="HR174" s="35"/>
      <c r="HS174" s="35"/>
      <c r="HT174" s="35"/>
      <c r="HU174" s="35"/>
      <c r="HV174" s="35"/>
      <c r="HW174" s="35"/>
      <c r="HX174" s="35"/>
      <c r="HY174" s="35"/>
      <c r="HZ174" s="35"/>
      <c r="IA174" s="35"/>
      <c r="IB174" s="35"/>
      <c r="IC174" s="35"/>
      <c r="ID174" s="35"/>
      <c r="IE174" s="35"/>
      <c r="IF174" s="35"/>
      <c r="IG174" s="35"/>
      <c r="IH174" s="35"/>
      <c r="II174" s="35"/>
      <c r="IJ174" s="35"/>
      <c r="IK174" s="35"/>
      <c r="IL174" s="35"/>
      <c r="IM174" s="35"/>
      <c r="IN174" s="35"/>
      <c r="IO174" s="35"/>
      <c r="IP174" s="35"/>
      <c r="IQ174" s="35"/>
      <c r="IR174" s="35"/>
      <c r="IS174" s="35"/>
      <c r="IT174" s="35"/>
      <c r="IU174" s="35"/>
      <c r="IV174" s="35"/>
      <c r="IW174" s="35"/>
      <c r="IX174" s="35"/>
      <c r="IY174" s="35"/>
      <c r="IZ174" s="35"/>
      <c r="JA174" s="35"/>
      <c r="JB174" s="35"/>
      <c r="JC174" s="35"/>
      <c r="JD174" s="35"/>
      <c r="JE174" s="35"/>
      <c r="JF174" s="35"/>
      <c r="JG174" s="35"/>
      <c r="JH174" s="35"/>
      <c r="JI174" s="35"/>
      <c r="JJ174" s="35"/>
      <c r="JK174" s="35"/>
      <c r="JL174" s="35"/>
      <c r="JM174" s="35"/>
      <c r="JN174" s="35"/>
      <c r="JO174" s="35"/>
      <c r="JP174" s="35"/>
      <c r="JQ174" s="35"/>
      <c r="JR174" s="35"/>
      <c r="JS174" s="35"/>
      <c r="JT174" s="35"/>
      <c r="JU174" s="35"/>
      <c r="JV174" s="35"/>
      <c r="JW174" s="35"/>
      <c r="JX174" s="35"/>
      <c r="JY174" s="35"/>
      <c r="JZ174" s="35"/>
      <c r="KA174" s="35"/>
      <c r="KB174" s="35"/>
      <c r="KC174" s="35"/>
      <c r="KD174" s="35"/>
      <c r="KE174" s="35"/>
      <c r="KF174" s="35"/>
      <c r="KG174" s="35"/>
      <c r="KH174" s="35"/>
      <c r="KI174" s="35"/>
      <c r="KJ174" s="35"/>
      <c r="KK174" s="35"/>
      <c r="KL174" s="35"/>
      <c r="KM174" s="35"/>
      <c r="KN174" s="35"/>
      <c r="KO174" s="35"/>
      <c r="KP174" s="35"/>
      <c r="KQ174" s="35"/>
      <c r="KR174" s="35"/>
      <c r="KS174" s="35"/>
      <c r="KT174" s="35"/>
      <c r="KU174" s="35"/>
      <c r="KV174" s="35"/>
      <c r="KW174" s="35"/>
      <c r="KX174" s="35"/>
      <c r="KY174" s="35"/>
      <c r="KZ174" s="35"/>
      <c r="LA174" s="35"/>
      <c r="LB174" s="35"/>
      <c r="LC174" s="35"/>
      <c r="LD174" s="35"/>
      <c r="LE174" s="35"/>
      <c r="LF174" s="35"/>
      <c r="LG174" s="35"/>
      <c r="LH174" s="35"/>
      <c r="LI174" s="35"/>
      <c r="LJ174" s="35"/>
      <c r="LK174" s="35"/>
      <c r="LL174" s="35"/>
      <c r="LM174" s="35"/>
      <c r="LN174" s="35"/>
      <c r="LO174" s="35"/>
      <c r="LP174" s="35"/>
      <c r="LQ174" s="35"/>
      <c r="LR174" s="35"/>
      <c r="LS174" s="35"/>
      <c r="LT174" s="35"/>
      <c r="LU174" s="35"/>
      <c r="LV174" s="35"/>
      <c r="LW174" s="35"/>
      <c r="LX174" s="35"/>
      <c r="LY174" s="35"/>
      <c r="LZ174" s="35"/>
      <c r="MA174" s="35"/>
      <c r="MB174" s="35"/>
      <c r="MC174" s="35"/>
      <c r="MD174" s="35"/>
      <c r="ME174" s="35"/>
      <c r="MF174" s="35"/>
      <c r="MG174" s="35"/>
      <c r="MH174" s="35"/>
      <c r="MI174" s="35"/>
      <c r="MJ174" s="35"/>
      <c r="MK174" s="35"/>
      <c r="ML174" s="35"/>
      <c r="MM174" s="35"/>
      <c r="MN174" s="35"/>
      <c r="MO174" s="35"/>
      <c r="MP174" s="35"/>
      <c r="MQ174" s="35"/>
      <c r="MR174" s="35"/>
      <c r="MS174" s="35"/>
      <c r="MT174" s="35"/>
      <c r="MU174" s="35"/>
      <c r="MV174" s="35"/>
      <c r="MW174" s="35"/>
      <c r="MX174" s="35"/>
      <c r="MY174" s="35"/>
      <c r="MZ174" s="35"/>
      <c r="NA174" s="35"/>
      <c r="NB174" s="35"/>
      <c r="NC174" s="35"/>
      <c r="ND174" s="35"/>
      <c r="NE174" s="35"/>
      <c r="NF174" s="35"/>
      <c r="NG174" s="35"/>
      <c r="NH174" s="35"/>
      <c r="NI174" s="35"/>
      <c r="NJ174" s="35"/>
      <c r="NK174" s="35"/>
      <c r="NL174" s="35"/>
      <c r="NM174" s="35"/>
      <c r="NN174" s="35"/>
      <c r="NO174" s="35"/>
      <c r="NP174" s="35"/>
      <c r="NQ174" s="35"/>
      <c r="NR174" s="35"/>
      <c r="NS174" s="35"/>
      <c r="NT174" s="35"/>
      <c r="NU174" s="35"/>
      <c r="NV174" s="35"/>
      <c r="NW174" s="35"/>
      <c r="NX174" s="35"/>
      <c r="NY174" s="35"/>
      <c r="NZ174" s="35"/>
      <c r="OA174" s="35"/>
      <c r="OB174" s="35"/>
      <c r="OC174" s="35"/>
      <c r="OD174" s="35"/>
      <c r="OE174" s="35"/>
      <c r="OF174" s="35"/>
      <c r="OG174" s="35"/>
      <c r="OH174" s="35"/>
      <c r="OI174" s="35"/>
      <c r="OJ174" s="35"/>
      <c r="OK174" s="35"/>
      <c r="OL174" s="35"/>
      <c r="OM174" s="35"/>
      <c r="ON174" s="35"/>
      <c r="OO174" s="35"/>
      <c r="OP174" s="35"/>
      <c r="OQ174" s="35"/>
      <c r="OR174" s="35"/>
      <c r="OS174" s="35"/>
      <c r="OT174" s="35"/>
      <c r="OU174" s="35"/>
      <c r="OV174" s="35"/>
      <c r="OW174" s="35"/>
      <c r="OX174" s="35"/>
      <c r="OY174" s="35"/>
      <c r="OZ174" s="35"/>
      <c r="PA174" s="35"/>
      <c r="PB174" s="35"/>
      <c r="PC174" s="35"/>
      <c r="PD174" s="35"/>
      <c r="PE174" s="35"/>
      <c r="PF174" s="35"/>
      <c r="PG174" s="35"/>
      <c r="PH174" s="35"/>
      <c r="PI174" s="35"/>
      <c r="PJ174" s="35"/>
      <c r="PK174" s="35"/>
      <c r="PL174" s="35"/>
      <c r="PM174" s="35"/>
      <c r="PN174" s="35"/>
      <c r="PO174" s="35"/>
      <c r="PP174" s="35"/>
      <c r="PQ174" s="35"/>
      <c r="PR174" s="35"/>
      <c r="PS174" s="35"/>
      <c r="PT174" s="35"/>
      <c r="PU174" s="35"/>
      <c r="PV174" s="35"/>
      <c r="PW174" s="35"/>
      <c r="PX174" s="35"/>
      <c r="PY174" s="35"/>
      <c r="PZ174" s="35"/>
      <c r="QA174" s="35"/>
      <c r="QB174" s="35"/>
      <c r="QC174" s="35"/>
      <c r="QD174" s="35"/>
      <c r="QE174" s="35"/>
      <c r="QF174" s="35"/>
      <c r="QG174" s="35"/>
      <c r="QH174" s="35"/>
      <c r="QI174" s="35"/>
      <c r="QJ174" s="35"/>
      <c r="QK174" s="35"/>
      <c r="QL174" s="35"/>
      <c r="QM174" s="35"/>
      <c r="QN174" s="35"/>
      <c r="QO174" s="35"/>
      <c r="QP174" s="35"/>
      <c r="QQ174" s="35"/>
      <c r="QR174" s="35"/>
      <c r="QS174" s="35"/>
      <c r="QT174" s="35"/>
      <c r="QU174" s="35"/>
      <c r="QV174" s="35"/>
      <c r="QW174" s="35"/>
      <c r="QX174" s="35"/>
      <c r="QY174" s="35"/>
      <c r="QZ174" s="35"/>
      <c r="RA174" s="35"/>
      <c r="RB174" s="35"/>
      <c r="RC174" s="35"/>
      <c r="RD174" s="35"/>
      <c r="RE174" s="35"/>
      <c r="RF174" s="35"/>
      <c r="RG174" s="35"/>
      <c r="RH174" s="35"/>
      <c r="RI174" s="35"/>
      <c r="RJ174" s="35"/>
      <c r="RK174" s="35"/>
      <c r="RL174" s="35"/>
      <c r="RM174" s="35"/>
      <c r="RN174" s="35"/>
      <c r="RO174" s="35"/>
      <c r="RP174" s="35"/>
      <c r="RQ174" s="35"/>
      <c r="RR174" s="35"/>
      <c r="RS174" s="35"/>
      <c r="RT174" s="35"/>
      <c r="RU174" s="35"/>
      <c r="RV174" s="35"/>
      <c r="RW174" s="35"/>
      <c r="RX174" s="35"/>
      <c r="RY174" s="35"/>
      <c r="RZ174" s="35"/>
      <c r="SA174" s="35"/>
      <c r="SB174" s="35"/>
      <c r="SC174" s="35"/>
      <c r="SD174" s="35"/>
      <c r="SE174" s="35"/>
      <c r="SF174" s="35"/>
      <c r="SG174" s="35"/>
      <c r="SH174" s="35"/>
      <c r="SI174" s="35"/>
      <c r="SJ174" s="35"/>
      <c r="SK174" s="35"/>
      <c r="SL174" s="35"/>
      <c r="SM174" s="35"/>
      <c r="SN174" s="35"/>
      <c r="SO174" s="35"/>
      <c r="SP174" s="35"/>
      <c r="SQ174" s="35"/>
      <c r="SR174" s="35"/>
      <c r="SS174" s="35"/>
      <c r="ST174" s="35"/>
      <c r="SU174" s="35"/>
      <c r="SV174" s="35"/>
      <c r="SW174" s="35"/>
      <c r="SX174" s="35"/>
      <c r="SY174" s="35"/>
      <c r="SZ174" s="35"/>
      <c r="TA174" s="35"/>
      <c r="TB174" s="35"/>
      <c r="TC174" s="35"/>
      <c r="TD174" s="35"/>
      <c r="TE174" s="35"/>
      <c r="TF174" s="35"/>
      <c r="TG174" s="35"/>
      <c r="TH174" s="35"/>
      <c r="TI174" s="35"/>
      <c r="TJ174" s="35"/>
      <c r="TK174" s="35"/>
      <c r="TL174" s="35"/>
      <c r="TM174" s="35"/>
      <c r="TN174" s="35"/>
      <c r="TO174" s="35"/>
      <c r="TP174" s="35"/>
      <c r="TQ174" s="35"/>
      <c r="TR174" s="35"/>
      <c r="TS174" s="35"/>
      <c r="TT174" s="35"/>
      <c r="TU174" s="35"/>
      <c r="TV174" s="35"/>
      <c r="TW174" s="35"/>
      <c r="TX174" s="35"/>
      <c r="TY174" s="35"/>
      <c r="TZ174" s="35"/>
      <c r="UA174" s="35"/>
      <c r="UB174" s="35"/>
      <c r="UC174" s="35"/>
      <c r="UD174" s="35"/>
      <c r="UE174" s="35"/>
      <c r="UF174" s="35"/>
      <c r="UG174" s="35"/>
      <c r="UH174" s="35"/>
      <c r="UI174" s="35"/>
      <c r="UJ174" s="35"/>
      <c r="UK174" s="35"/>
      <c r="UL174" s="35"/>
      <c r="UM174" s="35"/>
      <c r="UN174" s="35"/>
      <c r="UO174" s="35"/>
      <c r="UP174" s="35"/>
      <c r="UQ174" s="35"/>
      <c r="UR174" s="35"/>
      <c r="US174" s="35"/>
      <c r="UT174" s="35"/>
      <c r="UU174" s="35"/>
      <c r="UV174" s="35"/>
      <c r="UW174" s="35"/>
      <c r="UX174" s="35"/>
      <c r="UY174" s="35"/>
      <c r="UZ174" s="35"/>
      <c r="VA174" s="35"/>
      <c r="VB174" s="35"/>
      <c r="VC174" s="35"/>
      <c r="VD174" s="35"/>
      <c r="VE174" s="35"/>
      <c r="VF174" s="35"/>
      <c r="VG174" s="35"/>
      <c r="VH174" s="35"/>
      <c r="VI174" s="35"/>
      <c r="VJ174" s="35"/>
      <c r="VK174" s="35"/>
      <c r="VL174" s="35"/>
      <c r="VM174" s="35"/>
      <c r="VN174" s="35"/>
      <c r="VO174" s="35"/>
      <c r="VP174" s="35"/>
      <c r="VQ174" s="35"/>
      <c r="VR174" s="35"/>
      <c r="VS174" s="35"/>
      <c r="VT174" s="35"/>
      <c r="VU174" s="35"/>
      <c r="VV174" s="35"/>
      <c r="VW174" s="35"/>
      <c r="VX174" s="35"/>
      <c r="VY174" s="35"/>
      <c r="VZ174" s="35"/>
      <c r="WA174" s="35"/>
      <c r="WB174" s="35"/>
      <c r="WC174" s="35"/>
      <c r="WD174" s="35"/>
      <c r="WE174" s="35"/>
      <c r="WF174" s="35"/>
      <c r="WG174" s="35"/>
      <c r="WH174" s="35"/>
      <c r="WI174" s="35"/>
      <c r="WJ174" s="35"/>
      <c r="WK174" s="35"/>
      <c r="WL174" s="35"/>
      <c r="WM174" s="35"/>
      <c r="WN174" s="35"/>
      <c r="WO174" s="35"/>
      <c r="WP174" s="35"/>
      <c r="WQ174" s="35"/>
      <c r="WR174" s="35"/>
      <c r="WS174" s="35"/>
      <c r="WT174" s="35"/>
      <c r="WU174" s="35"/>
      <c r="WV174" s="35"/>
      <c r="WW174" s="35"/>
      <c r="WX174" s="35"/>
      <c r="WY174" s="35"/>
      <c r="WZ174" s="35"/>
      <c r="XA174" s="35"/>
      <c r="XB174" s="35"/>
      <c r="XC174" s="35"/>
      <c r="XD174" s="35"/>
      <c r="XE174" s="35"/>
      <c r="XF174" s="35"/>
      <c r="XG174" s="35"/>
      <c r="XH174" s="35"/>
      <c r="XI174" s="35"/>
      <c r="XJ174" s="35"/>
      <c r="XK174" s="35"/>
      <c r="XL174" s="35"/>
      <c r="XM174" s="35"/>
      <c r="XN174" s="35"/>
      <c r="XO174" s="35"/>
      <c r="XP174" s="35"/>
      <c r="XQ174" s="35"/>
      <c r="XR174" s="35"/>
      <c r="XS174" s="35"/>
      <c r="XT174" s="35"/>
      <c r="XU174" s="35"/>
      <c r="XV174" s="35"/>
      <c r="XW174" s="35"/>
      <c r="XX174" s="35"/>
      <c r="XY174" s="35"/>
      <c r="XZ174" s="35"/>
      <c r="YA174" s="35"/>
      <c r="YB174" s="35"/>
      <c r="YC174" s="35"/>
      <c r="YD174" s="35"/>
      <c r="YE174" s="35"/>
      <c r="YF174" s="35"/>
      <c r="YG174" s="35"/>
      <c r="YH174" s="35"/>
      <c r="YI174" s="35"/>
      <c r="YJ174" s="35"/>
      <c r="YK174" s="35"/>
      <c r="YL174" s="35"/>
      <c r="YM174" s="35"/>
      <c r="YN174" s="35"/>
      <c r="YO174" s="35"/>
      <c r="YP174" s="35"/>
      <c r="YQ174" s="35"/>
      <c r="YR174" s="35"/>
      <c r="YS174" s="35"/>
      <c r="YT174" s="35"/>
      <c r="YU174" s="35"/>
      <c r="YV174" s="35"/>
      <c r="YW174" s="35"/>
      <c r="YX174" s="35"/>
      <c r="YY174" s="35"/>
      <c r="YZ174" s="35"/>
      <c r="ZA174" s="35"/>
      <c r="ZB174" s="35"/>
      <c r="ZC174" s="35"/>
      <c r="ZD174" s="35"/>
      <c r="ZE174" s="35"/>
      <c r="ZF174" s="35"/>
      <c r="ZG174" s="35"/>
      <c r="ZH174" s="35"/>
      <c r="ZI174" s="35"/>
      <c r="ZJ174" s="35"/>
      <c r="ZK174" s="35"/>
      <c r="ZL174" s="35"/>
      <c r="ZM174" s="35"/>
      <c r="ZN174" s="35"/>
      <c r="ZO174" s="35"/>
      <c r="ZP174" s="35"/>
      <c r="ZQ174" s="35"/>
      <c r="ZR174" s="35"/>
      <c r="ZS174" s="35"/>
      <c r="ZT174" s="35"/>
      <c r="ZU174" s="35"/>
      <c r="ZV174" s="35"/>
      <c r="ZW174" s="35"/>
      <c r="ZX174" s="35"/>
      <c r="ZY174" s="35"/>
      <c r="ZZ174" s="35"/>
      <c r="AAA174" s="35"/>
      <c r="AAB174" s="35"/>
      <c r="AAC174" s="35"/>
      <c r="AAD174" s="35"/>
      <c r="AAE174" s="35"/>
      <c r="AAF174" s="35"/>
      <c r="AAG174" s="35"/>
      <c r="AAH174" s="35"/>
      <c r="AAI174" s="35"/>
      <c r="AAJ174" s="35"/>
      <c r="AAK174" s="35"/>
      <c r="AAL174" s="35"/>
      <c r="AAM174" s="35"/>
      <c r="AAN174" s="35"/>
      <c r="AAO174" s="35"/>
      <c r="AAP174" s="35"/>
      <c r="AAQ174" s="35"/>
      <c r="AAR174" s="35"/>
      <c r="AAS174" s="35"/>
      <c r="AAT174" s="35"/>
      <c r="AAU174" s="35"/>
      <c r="AAV174" s="35"/>
      <c r="AAW174" s="35"/>
      <c r="AAX174" s="35"/>
      <c r="AAY174" s="35"/>
      <c r="AAZ174" s="35"/>
      <c r="ABA174" s="35"/>
      <c r="ABB174" s="35"/>
      <c r="ABC174" s="35"/>
      <c r="ABD174" s="35"/>
      <c r="ABE174" s="35"/>
      <c r="ABF174" s="35"/>
      <c r="ABG174" s="35"/>
      <c r="ABH174" s="35"/>
      <c r="ABI174" s="35"/>
      <c r="ABJ174" s="35"/>
      <c r="ABK174" s="35"/>
      <c r="ABL174" s="35"/>
      <c r="ABM174" s="35"/>
      <c r="ABN174" s="35"/>
      <c r="ABO174" s="35"/>
      <c r="ABP174" s="35"/>
      <c r="ABQ174" s="35"/>
      <c r="ABR174" s="35"/>
      <c r="ABS174" s="35"/>
      <c r="ABT174" s="35"/>
      <c r="ABU174" s="35"/>
      <c r="ABV174" s="35"/>
      <c r="ABW174" s="35"/>
      <c r="ABX174" s="35"/>
      <c r="ABY174" s="35"/>
      <c r="ABZ174" s="35"/>
      <c r="ACA174" s="35"/>
      <c r="ACB174" s="35"/>
      <c r="ACC174" s="35"/>
      <c r="ACD174" s="35"/>
      <c r="ACE174" s="35"/>
      <c r="ACF174" s="35"/>
      <c r="ACG174" s="35"/>
      <c r="ACH174" s="35"/>
      <c r="ACI174" s="35"/>
      <c r="ACJ174" s="35"/>
      <c r="ACK174" s="35"/>
      <c r="ACL174" s="35"/>
      <c r="ACM174" s="35"/>
      <c r="ACN174" s="35"/>
      <c r="ACO174" s="35"/>
      <c r="ACP174" s="35"/>
      <c r="ACQ174" s="35"/>
      <c r="ACR174" s="35"/>
      <c r="ACS174" s="35"/>
      <c r="ACT174" s="35"/>
      <c r="ACU174" s="35"/>
      <c r="ACV174" s="35"/>
      <c r="ACW174" s="35"/>
      <c r="ACX174" s="35"/>
      <c r="ACY174" s="35"/>
      <c r="ACZ174" s="35"/>
      <c r="ADA174" s="35"/>
      <c r="ADB174" s="35"/>
      <c r="ADC174" s="35"/>
      <c r="ADD174" s="35"/>
      <c r="ADE174" s="35"/>
      <c r="ADF174" s="35"/>
      <c r="ADG174" s="35"/>
      <c r="ADH174" s="35"/>
      <c r="ADI174" s="35"/>
      <c r="ADJ174" s="35"/>
      <c r="ADK174" s="35"/>
      <c r="ADL174" s="35"/>
      <c r="ADM174" s="35"/>
      <c r="ADN174" s="35"/>
      <c r="ADO174" s="35"/>
      <c r="ADP174" s="35"/>
      <c r="ADQ174" s="35"/>
      <c r="ADR174" s="35"/>
      <c r="ADS174" s="35"/>
      <c r="ADT174" s="35"/>
      <c r="ADU174" s="35"/>
      <c r="ADV174" s="35"/>
      <c r="ADW174" s="35"/>
      <c r="ADX174" s="35"/>
      <c r="ADY174" s="35"/>
      <c r="ADZ174" s="35"/>
      <c r="AEA174" s="35"/>
      <c r="AEB174" s="35"/>
      <c r="AEC174" s="35"/>
      <c r="AED174" s="35"/>
      <c r="AEE174" s="35"/>
      <c r="AEF174" s="35"/>
      <c r="AEG174" s="35"/>
      <c r="AEH174" s="35"/>
      <c r="AEI174" s="35"/>
      <c r="AEJ174" s="35"/>
      <c r="AEK174" s="35"/>
      <c r="AEL174" s="35"/>
      <c r="AEM174" s="35"/>
      <c r="AEN174" s="35"/>
      <c r="AEO174" s="35"/>
      <c r="AEP174" s="35"/>
      <c r="AEQ174" s="35"/>
      <c r="AER174" s="35"/>
      <c r="AES174" s="35"/>
      <c r="AET174" s="35"/>
      <c r="AEU174" s="35"/>
      <c r="AEV174" s="35"/>
      <c r="AEW174" s="35"/>
      <c r="AEX174" s="35"/>
      <c r="AEY174" s="35"/>
      <c r="AEZ174" s="35"/>
      <c r="AFA174" s="35"/>
      <c r="AFB174" s="35"/>
      <c r="AFC174" s="35"/>
      <c r="AFD174" s="35"/>
      <c r="AFE174" s="35"/>
      <c r="AFF174" s="35"/>
      <c r="AFG174" s="35"/>
      <c r="AFH174" s="35"/>
      <c r="AFI174" s="35"/>
      <c r="AFJ174" s="35"/>
      <c r="AFK174" s="35"/>
      <c r="AFL174" s="35"/>
      <c r="AFM174" s="35"/>
      <c r="AFN174" s="35"/>
      <c r="AFO174" s="35"/>
      <c r="AFP174" s="35"/>
      <c r="AFQ174" s="35"/>
      <c r="AFR174" s="35"/>
      <c r="AFS174" s="35"/>
      <c r="AFT174" s="35"/>
      <c r="AFU174" s="35"/>
      <c r="AFV174" s="35"/>
      <c r="AFW174" s="35"/>
      <c r="AFX174" s="35"/>
      <c r="AFY174" s="35"/>
      <c r="AFZ174" s="35"/>
      <c r="AGA174" s="35"/>
      <c r="AGB174" s="35"/>
      <c r="AGC174" s="35"/>
      <c r="AGD174" s="35"/>
      <c r="AGE174" s="35"/>
      <c r="AGF174" s="35"/>
      <c r="AGG174" s="35"/>
      <c r="AGH174" s="35"/>
      <c r="AGI174" s="35"/>
      <c r="AGJ174" s="35"/>
      <c r="AGK174" s="35"/>
      <c r="AGL174" s="35"/>
      <c r="AGM174" s="35"/>
      <c r="AGN174" s="35"/>
      <c r="AGO174" s="35"/>
      <c r="AGP174" s="35"/>
      <c r="AGQ174" s="35"/>
      <c r="AGR174" s="35"/>
      <c r="AGS174" s="35"/>
      <c r="AGT174" s="35"/>
      <c r="AGU174" s="35"/>
      <c r="AGV174" s="35"/>
      <c r="AGW174" s="35"/>
      <c r="AGX174" s="35"/>
      <c r="AGY174" s="35"/>
      <c r="AGZ174" s="35"/>
      <c r="AHA174" s="35"/>
      <c r="AHB174" s="35"/>
      <c r="AHC174" s="35"/>
      <c r="AHD174" s="35"/>
      <c r="AHE174" s="35"/>
      <c r="AHF174" s="35"/>
      <c r="AHG174" s="35"/>
      <c r="AHH174" s="35"/>
      <c r="AHI174" s="35"/>
      <c r="AHJ174" s="35"/>
      <c r="AHK174" s="35"/>
      <c r="AHL174" s="35"/>
      <c r="AHM174" s="35"/>
      <c r="AHN174" s="35"/>
      <c r="AHO174" s="35"/>
      <c r="AHP174" s="35"/>
      <c r="AHQ174" s="35"/>
      <c r="AHR174" s="35"/>
      <c r="AHS174" s="35"/>
      <c r="AHT174" s="35"/>
      <c r="AHU174" s="35"/>
      <c r="AHV174" s="35"/>
      <c r="AHW174" s="35"/>
      <c r="AHX174" s="35"/>
      <c r="AHY174" s="35"/>
      <c r="AHZ174" s="35"/>
      <c r="AIA174" s="35"/>
      <c r="AIB174" s="35"/>
      <c r="AIC174" s="35"/>
      <c r="AID174" s="35"/>
      <c r="AIE174" s="35"/>
      <c r="AIF174" s="35"/>
      <c r="AIG174" s="35"/>
      <c r="AIH174" s="35"/>
      <c r="AII174" s="35"/>
      <c r="AIJ174" s="35"/>
      <c r="AIK174" s="35"/>
      <c r="AIL174" s="35"/>
      <c r="AIM174" s="35"/>
      <c r="AIN174" s="35"/>
      <c r="AIO174" s="35"/>
      <c r="AIP174" s="35"/>
      <c r="AIQ174" s="35"/>
      <c r="AIR174" s="35"/>
      <c r="AIS174" s="35"/>
      <c r="AIT174" s="35"/>
      <c r="AIU174" s="35"/>
      <c r="AIV174" s="35"/>
      <c r="AIW174" s="35"/>
      <c r="AIX174" s="35"/>
      <c r="AIY174" s="35"/>
      <c r="AIZ174" s="35"/>
      <c r="AJA174" s="35"/>
      <c r="AJB174" s="35"/>
      <c r="AJC174" s="35"/>
      <c r="AJD174" s="35"/>
      <c r="AJE174" s="35"/>
      <c r="AJF174" s="35"/>
      <c r="AJG174" s="35"/>
      <c r="AJH174" s="35"/>
      <c r="AJI174" s="35"/>
      <c r="AJJ174" s="35"/>
      <c r="AJK174" s="35"/>
      <c r="AJL174" s="35"/>
      <c r="AJM174" s="35"/>
      <c r="AJN174" s="35"/>
      <c r="AJO174" s="35"/>
      <c r="AJP174" s="35"/>
      <c r="AJQ174" s="35"/>
      <c r="AJR174" s="35"/>
      <c r="AJS174" s="35"/>
      <c r="AJT174" s="35"/>
      <c r="AJU174" s="35"/>
      <c r="AJV174" s="35"/>
      <c r="AJW174" s="35"/>
      <c r="AJX174" s="35"/>
      <c r="AJY174" s="35"/>
      <c r="AJZ174" s="35"/>
      <c r="AKA174" s="35"/>
      <c r="AKB174" s="35"/>
      <c r="AKC174" s="35"/>
      <c r="AKD174" s="35"/>
      <c r="AKE174" s="35"/>
      <c r="AKF174" s="35"/>
      <c r="AKG174" s="35"/>
      <c r="AKH174" s="35"/>
      <c r="AKI174" s="35"/>
      <c r="AKJ174" s="35"/>
      <c r="AKK174" s="35"/>
      <c r="AKL174" s="35"/>
      <c r="AKM174" s="35"/>
      <c r="AKN174" s="35"/>
      <c r="AKO174" s="35"/>
      <c r="AKP174" s="35"/>
      <c r="AKQ174" s="35"/>
      <c r="AKR174" s="35"/>
      <c r="AKS174" s="35"/>
      <c r="AKT174" s="35"/>
      <c r="AKU174" s="35"/>
      <c r="AKV174" s="35"/>
      <c r="AKW174" s="35"/>
      <c r="AKX174" s="35"/>
      <c r="AKY174" s="35"/>
      <c r="AKZ174" s="35"/>
      <c r="ALA174" s="35"/>
      <c r="ALB174" s="35"/>
      <c r="ALC174" s="35"/>
      <c r="ALD174" s="35"/>
      <c r="ALE174" s="35"/>
      <c r="ALF174" s="35"/>
      <c r="ALG174" s="35"/>
      <c r="ALH174" s="35"/>
      <c r="ALI174" s="35"/>
      <c r="ALJ174" s="35"/>
      <c r="ALK174" s="35"/>
      <c r="ALL174" s="35"/>
      <c r="ALM174" s="35"/>
      <c r="ALN174" s="35"/>
      <c r="ALO174" s="35"/>
      <c r="ALP174" s="35"/>
      <c r="ALQ174" s="35"/>
      <c r="ALR174" s="35"/>
      <c r="ALS174" s="35"/>
      <c r="ALT174" s="35"/>
      <c r="ALU174" s="35"/>
      <c r="ALV174" s="35"/>
      <c r="ALW174" s="35"/>
      <c r="ALX174" s="35"/>
      <c r="ALY174" s="35"/>
      <c r="ALZ174" s="35"/>
      <c r="AMA174" s="35"/>
      <c r="AMB174" s="35"/>
      <c r="AMC174" s="35"/>
      <c r="AMD174" s="35"/>
      <c r="AME174" s="35"/>
      <c r="AMF174" s="35"/>
      <c r="AMG174" s="35"/>
      <c r="AMH174" s="35"/>
      <c r="AMI174" s="35"/>
      <c r="AMJ174" s="35"/>
      <c r="AMK174" s="35"/>
    </row>
    <row r="175" s="1" customFormat="1" ht="20.1" customHeight="1" spans="1:1025">
      <c r="A175" s="11"/>
      <c r="B175" s="11">
        <v>172</v>
      </c>
      <c r="C175" s="12"/>
      <c r="D175" s="13"/>
      <c r="E175" s="14"/>
      <c r="F175" s="14"/>
      <c r="G175" s="13"/>
      <c r="H175" s="15"/>
      <c r="I175" s="20" t="s">
        <v>63</v>
      </c>
      <c r="J175" s="7">
        <v>28</v>
      </c>
      <c r="K175" s="21">
        <v>8.669</v>
      </c>
      <c r="L175" s="22">
        <f>K175/0.003375</f>
        <v>2568.59259259259</v>
      </c>
      <c r="M175" s="23">
        <v>1006.6</v>
      </c>
      <c r="N175" s="15">
        <f>M175/22.5</f>
        <v>44.7377777777778</v>
      </c>
      <c r="O175" s="15">
        <f>AVERAGE(N175:N177)</f>
        <v>52.5155555555556</v>
      </c>
      <c r="P175" s="15">
        <f>(O175/15)*100</f>
        <v>350.103703703704</v>
      </c>
      <c r="Q175" s="30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3"/>
      <c r="AG175" s="34"/>
      <c r="AH175" s="34"/>
      <c r="AI175" s="34"/>
      <c r="AJ175" s="34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5"/>
      <c r="BA175" s="35"/>
      <c r="BB175" s="35"/>
      <c r="BC175" s="35"/>
      <c r="BD175" s="35"/>
      <c r="BE175" s="35"/>
      <c r="BF175" s="35"/>
      <c r="BG175" s="35"/>
      <c r="BH175" s="35"/>
      <c r="BI175" s="35"/>
      <c r="BJ175" s="35"/>
      <c r="BK175" s="35"/>
      <c r="BL175" s="35"/>
      <c r="BM175" s="35"/>
      <c r="BN175" s="35"/>
      <c r="BO175" s="35"/>
      <c r="BP175" s="35"/>
      <c r="BQ175" s="35"/>
      <c r="BR175" s="35"/>
      <c r="BS175" s="35"/>
      <c r="BT175" s="35"/>
      <c r="BU175" s="35"/>
      <c r="BV175" s="35"/>
      <c r="BW175" s="35"/>
      <c r="BX175" s="35"/>
      <c r="BY175" s="35"/>
      <c r="BZ175" s="35"/>
      <c r="CA175" s="35"/>
      <c r="CB175" s="35"/>
      <c r="CC175" s="35"/>
      <c r="CD175" s="35"/>
      <c r="CE175" s="35"/>
      <c r="CF175" s="35"/>
      <c r="CG175" s="35"/>
      <c r="CH175" s="35"/>
      <c r="CI175" s="35"/>
      <c r="CJ175" s="35"/>
      <c r="CK175" s="35"/>
      <c r="CL175" s="35"/>
      <c r="CM175" s="35"/>
      <c r="CN175" s="35"/>
      <c r="CO175" s="35"/>
      <c r="CP175" s="35"/>
      <c r="CQ175" s="35"/>
      <c r="CR175" s="35"/>
      <c r="CS175" s="35"/>
      <c r="CT175" s="35"/>
      <c r="CU175" s="35"/>
      <c r="CV175" s="35"/>
      <c r="CW175" s="35"/>
      <c r="CX175" s="35"/>
      <c r="CY175" s="35"/>
      <c r="CZ175" s="35"/>
      <c r="DA175" s="35"/>
      <c r="DB175" s="35"/>
      <c r="DC175" s="35"/>
      <c r="DD175" s="35"/>
      <c r="DE175" s="35"/>
      <c r="DF175" s="35"/>
      <c r="DG175" s="35"/>
      <c r="DH175" s="35"/>
      <c r="DI175" s="35"/>
      <c r="DJ175" s="35"/>
      <c r="DK175" s="35"/>
      <c r="DL175" s="35"/>
      <c r="DM175" s="35"/>
      <c r="DN175" s="35"/>
      <c r="DO175" s="35"/>
      <c r="DP175" s="35"/>
      <c r="DQ175" s="35"/>
      <c r="DR175" s="35"/>
      <c r="DS175" s="35"/>
      <c r="DT175" s="35"/>
      <c r="DU175" s="35"/>
      <c r="DV175" s="35"/>
      <c r="DW175" s="35"/>
      <c r="DX175" s="35"/>
      <c r="DY175" s="35"/>
      <c r="DZ175" s="35"/>
      <c r="EA175" s="35"/>
      <c r="EB175" s="35"/>
      <c r="EC175" s="35"/>
      <c r="ED175" s="35"/>
      <c r="EE175" s="35"/>
      <c r="EF175" s="35"/>
      <c r="EG175" s="35"/>
      <c r="EH175" s="35"/>
      <c r="EI175" s="35"/>
      <c r="EJ175" s="35"/>
      <c r="EK175" s="35"/>
      <c r="EL175" s="35"/>
      <c r="EM175" s="35"/>
      <c r="EN175" s="35"/>
      <c r="EO175" s="35"/>
      <c r="EP175" s="35"/>
      <c r="EQ175" s="35"/>
      <c r="ER175" s="35"/>
      <c r="ES175" s="35"/>
      <c r="ET175" s="35"/>
      <c r="EU175" s="35"/>
      <c r="EV175" s="35"/>
      <c r="EW175" s="35"/>
      <c r="EX175" s="35"/>
      <c r="EY175" s="35"/>
      <c r="EZ175" s="35"/>
      <c r="FA175" s="35"/>
      <c r="FB175" s="35"/>
      <c r="FC175" s="35"/>
      <c r="FD175" s="35"/>
      <c r="FE175" s="35"/>
      <c r="FF175" s="35"/>
      <c r="FG175" s="35"/>
      <c r="FH175" s="35"/>
      <c r="FI175" s="35"/>
      <c r="FJ175" s="35"/>
      <c r="FK175" s="35"/>
      <c r="FL175" s="35"/>
      <c r="FM175" s="35"/>
      <c r="FN175" s="35"/>
      <c r="FO175" s="35"/>
      <c r="FP175" s="35"/>
      <c r="FQ175" s="35"/>
      <c r="FR175" s="35"/>
      <c r="FS175" s="35"/>
      <c r="FT175" s="35"/>
      <c r="FU175" s="35"/>
      <c r="FV175" s="35"/>
      <c r="FW175" s="35"/>
      <c r="FX175" s="35"/>
      <c r="FY175" s="35"/>
      <c r="FZ175" s="35"/>
      <c r="GA175" s="35"/>
      <c r="GB175" s="35"/>
      <c r="GC175" s="35"/>
      <c r="GD175" s="35"/>
      <c r="GE175" s="35"/>
      <c r="GF175" s="35"/>
      <c r="GG175" s="35"/>
      <c r="GH175" s="35"/>
      <c r="GI175" s="35"/>
      <c r="GJ175" s="35"/>
      <c r="GK175" s="35"/>
      <c r="GL175" s="35"/>
      <c r="GM175" s="35"/>
      <c r="GN175" s="35"/>
      <c r="GO175" s="35"/>
      <c r="GP175" s="35"/>
      <c r="GQ175" s="35"/>
      <c r="GR175" s="35"/>
      <c r="GS175" s="35"/>
      <c r="GT175" s="35"/>
      <c r="GU175" s="35"/>
      <c r="GV175" s="35"/>
      <c r="GW175" s="35"/>
      <c r="GX175" s="35"/>
      <c r="GY175" s="35"/>
      <c r="GZ175" s="35"/>
      <c r="HA175" s="35"/>
      <c r="HB175" s="35"/>
      <c r="HC175" s="35"/>
      <c r="HD175" s="35"/>
      <c r="HE175" s="35"/>
      <c r="HF175" s="35"/>
      <c r="HG175" s="35"/>
      <c r="HH175" s="35"/>
      <c r="HI175" s="35"/>
      <c r="HJ175" s="35"/>
      <c r="HK175" s="35"/>
      <c r="HL175" s="35"/>
      <c r="HM175" s="35"/>
      <c r="HN175" s="35"/>
      <c r="HO175" s="35"/>
      <c r="HP175" s="35"/>
      <c r="HQ175" s="35"/>
      <c r="HR175" s="35"/>
      <c r="HS175" s="35"/>
      <c r="HT175" s="35"/>
      <c r="HU175" s="35"/>
      <c r="HV175" s="35"/>
      <c r="HW175" s="35"/>
      <c r="HX175" s="35"/>
      <c r="HY175" s="35"/>
      <c r="HZ175" s="35"/>
      <c r="IA175" s="35"/>
      <c r="IB175" s="35"/>
      <c r="IC175" s="35"/>
      <c r="ID175" s="35"/>
      <c r="IE175" s="35"/>
      <c r="IF175" s="35"/>
      <c r="IG175" s="35"/>
      <c r="IH175" s="35"/>
      <c r="II175" s="35"/>
      <c r="IJ175" s="35"/>
      <c r="IK175" s="35"/>
      <c r="IL175" s="35"/>
      <c r="IM175" s="35"/>
      <c r="IN175" s="35"/>
      <c r="IO175" s="35"/>
      <c r="IP175" s="35"/>
      <c r="IQ175" s="35"/>
      <c r="IR175" s="35"/>
      <c r="IS175" s="35"/>
      <c r="IT175" s="35"/>
      <c r="IU175" s="35"/>
      <c r="IV175" s="35"/>
      <c r="IW175" s="35"/>
      <c r="IX175" s="35"/>
      <c r="IY175" s="35"/>
      <c r="IZ175" s="35"/>
      <c r="JA175" s="35"/>
      <c r="JB175" s="35"/>
      <c r="JC175" s="35"/>
      <c r="JD175" s="35"/>
      <c r="JE175" s="35"/>
      <c r="JF175" s="35"/>
      <c r="JG175" s="35"/>
      <c r="JH175" s="35"/>
      <c r="JI175" s="35"/>
      <c r="JJ175" s="35"/>
      <c r="JK175" s="35"/>
      <c r="JL175" s="35"/>
      <c r="JM175" s="35"/>
      <c r="JN175" s="35"/>
      <c r="JO175" s="35"/>
      <c r="JP175" s="35"/>
      <c r="JQ175" s="35"/>
      <c r="JR175" s="35"/>
      <c r="JS175" s="35"/>
      <c r="JT175" s="35"/>
      <c r="JU175" s="35"/>
      <c r="JV175" s="35"/>
      <c r="JW175" s="35"/>
      <c r="JX175" s="35"/>
      <c r="JY175" s="35"/>
      <c r="JZ175" s="35"/>
      <c r="KA175" s="35"/>
      <c r="KB175" s="35"/>
      <c r="KC175" s="35"/>
      <c r="KD175" s="35"/>
      <c r="KE175" s="35"/>
      <c r="KF175" s="35"/>
      <c r="KG175" s="35"/>
      <c r="KH175" s="35"/>
      <c r="KI175" s="35"/>
      <c r="KJ175" s="35"/>
      <c r="KK175" s="35"/>
      <c r="KL175" s="35"/>
      <c r="KM175" s="35"/>
      <c r="KN175" s="35"/>
      <c r="KO175" s="35"/>
      <c r="KP175" s="35"/>
      <c r="KQ175" s="35"/>
      <c r="KR175" s="35"/>
      <c r="KS175" s="35"/>
      <c r="KT175" s="35"/>
      <c r="KU175" s="35"/>
      <c r="KV175" s="35"/>
      <c r="KW175" s="35"/>
      <c r="KX175" s="35"/>
      <c r="KY175" s="35"/>
      <c r="KZ175" s="35"/>
      <c r="LA175" s="35"/>
      <c r="LB175" s="35"/>
      <c r="LC175" s="35"/>
      <c r="LD175" s="35"/>
      <c r="LE175" s="35"/>
      <c r="LF175" s="35"/>
      <c r="LG175" s="35"/>
      <c r="LH175" s="35"/>
      <c r="LI175" s="35"/>
      <c r="LJ175" s="35"/>
      <c r="LK175" s="35"/>
      <c r="LL175" s="35"/>
      <c r="LM175" s="35"/>
      <c r="LN175" s="35"/>
      <c r="LO175" s="35"/>
      <c r="LP175" s="35"/>
      <c r="LQ175" s="35"/>
      <c r="LR175" s="35"/>
      <c r="LS175" s="35"/>
      <c r="LT175" s="35"/>
      <c r="LU175" s="35"/>
      <c r="LV175" s="35"/>
      <c r="LW175" s="35"/>
      <c r="LX175" s="35"/>
      <c r="LY175" s="35"/>
      <c r="LZ175" s="35"/>
      <c r="MA175" s="35"/>
      <c r="MB175" s="35"/>
      <c r="MC175" s="35"/>
      <c r="MD175" s="35"/>
      <c r="ME175" s="35"/>
      <c r="MF175" s="35"/>
      <c r="MG175" s="35"/>
      <c r="MH175" s="35"/>
      <c r="MI175" s="35"/>
      <c r="MJ175" s="35"/>
      <c r="MK175" s="35"/>
      <c r="ML175" s="35"/>
      <c r="MM175" s="35"/>
      <c r="MN175" s="35"/>
      <c r="MO175" s="35"/>
      <c r="MP175" s="35"/>
      <c r="MQ175" s="35"/>
      <c r="MR175" s="35"/>
      <c r="MS175" s="35"/>
      <c r="MT175" s="35"/>
      <c r="MU175" s="35"/>
      <c r="MV175" s="35"/>
      <c r="MW175" s="35"/>
      <c r="MX175" s="35"/>
      <c r="MY175" s="35"/>
      <c r="MZ175" s="35"/>
      <c r="NA175" s="35"/>
      <c r="NB175" s="35"/>
      <c r="NC175" s="35"/>
      <c r="ND175" s="35"/>
      <c r="NE175" s="35"/>
      <c r="NF175" s="35"/>
      <c r="NG175" s="35"/>
      <c r="NH175" s="35"/>
      <c r="NI175" s="35"/>
      <c r="NJ175" s="35"/>
      <c r="NK175" s="35"/>
      <c r="NL175" s="35"/>
      <c r="NM175" s="35"/>
      <c r="NN175" s="35"/>
      <c r="NO175" s="35"/>
      <c r="NP175" s="35"/>
      <c r="NQ175" s="35"/>
      <c r="NR175" s="35"/>
      <c r="NS175" s="35"/>
      <c r="NT175" s="35"/>
      <c r="NU175" s="35"/>
      <c r="NV175" s="35"/>
      <c r="NW175" s="35"/>
      <c r="NX175" s="35"/>
      <c r="NY175" s="35"/>
      <c r="NZ175" s="35"/>
      <c r="OA175" s="35"/>
      <c r="OB175" s="35"/>
      <c r="OC175" s="35"/>
      <c r="OD175" s="35"/>
      <c r="OE175" s="35"/>
      <c r="OF175" s="35"/>
      <c r="OG175" s="35"/>
      <c r="OH175" s="35"/>
      <c r="OI175" s="35"/>
      <c r="OJ175" s="35"/>
      <c r="OK175" s="35"/>
      <c r="OL175" s="35"/>
      <c r="OM175" s="35"/>
      <c r="ON175" s="35"/>
      <c r="OO175" s="35"/>
      <c r="OP175" s="35"/>
      <c r="OQ175" s="35"/>
      <c r="OR175" s="35"/>
      <c r="OS175" s="35"/>
      <c r="OT175" s="35"/>
      <c r="OU175" s="35"/>
      <c r="OV175" s="35"/>
      <c r="OW175" s="35"/>
      <c r="OX175" s="35"/>
      <c r="OY175" s="35"/>
      <c r="OZ175" s="35"/>
      <c r="PA175" s="35"/>
      <c r="PB175" s="35"/>
      <c r="PC175" s="35"/>
      <c r="PD175" s="35"/>
      <c r="PE175" s="35"/>
      <c r="PF175" s="35"/>
      <c r="PG175" s="35"/>
      <c r="PH175" s="35"/>
      <c r="PI175" s="35"/>
      <c r="PJ175" s="35"/>
      <c r="PK175" s="35"/>
      <c r="PL175" s="35"/>
      <c r="PM175" s="35"/>
      <c r="PN175" s="35"/>
      <c r="PO175" s="35"/>
      <c r="PP175" s="35"/>
      <c r="PQ175" s="35"/>
      <c r="PR175" s="35"/>
      <c r="PS175" s="35"/>
      <c r="PT175" s="35"/>
      <c r="PU175" s="35"/>
      <c r="PV175" s="35"/>
      <c r="PW175" s="35"/>
      <c r="PX175" s="35"/>
      <c r="PY175" s="35"/>
      <c r="PZ175" s="35"/>
      <c r="QA175" s="35"/>
      <c r="QB175" s="35"/>
      <c r="QC175" s="35"/>
      <c r="QD175" s="35"/>
      <c r="QE175" s="35"/>
      <c r="QF175" s="35"/>
      <c r="QG175" s="35"/>
      <c r="QH175" s="35"/>
      <c r="QI175" s="35"/>
      <c r="QJ175" s="35"/>
      <c r="QK175" s="35"/>
      <c r="QL175" s="35"/>
      <c r="QM175" s="35"/>
      <c r="QN175" s="35"/>
      <c r="QO175" s="35"/>
      <c r="QP175" s="35"/>
      <c r="QQ175" s="35"/>
      <c r="QR175" s="35"/>
      <c r="QS175" s="35"/>
      <c r="QT175" s="35"/>
      <c r="QU175" s="35"/>
      <c r="QV175" s="35"/>
      <c r="QW175" s="35"/>
      <c r="QX175" s="35"/>
      <c r="QY175" s="35"/>
      <c r="QZ175" s="35"/>
      <c r="RA175" s="35"/>
      <c r="RB175" s="35"/>
      <c r="RC175" s="35"/>
      <c r="RD175" s="35"/>
      <c r="RE175" s="35"/>
      <c r="RF175" s="35"/>
      <c r="RG175" s="35"/>
      <c r="RH175" s="35"/>
      <c r="RI175" s="35"/>
      <c r="RJ175" s="35"/>
      <c r="RK175" s="35"/>
      <c r="RL175" s="35"/>
      <c r="RM175" s="35"/>
      <c r="RN175" s="35"/>
      <c r="RO175" s="35"/>
      <c r="RP175" s="35"/>
      <c r="RQ175" s="35"/>
      <c r="RR175" s="35"/>
      <c r="RS175" s="35"/>
      <c r="RT175" s="35"/>
      <c r="RU175" s="35"/>
      <c r="RV175" s="35"/>
      <c r="RW175" s="35"/>
      <c r="RX175" s="35"/>
      <c r="RY175" s="35"/>
      <c r="RZ175" s="35"/>
      <c r="SA175" s="35"/>
      <c r="SB175" s="35"/>
      <c r="SC175" s="35"/>
      <c r="SD175" s="35"/>
      <c r="SE175" s="35"/>
      <c r="SF175" s="35"/>
      <c r="SG175" s="35"/>
      <c r="SH175" s="35"/>
      <c r="SI175" s="35"/>
      <c r="SJ175" s="35"/>
      <c r="SK175" s="35"/>
      <c r="SL175" s="35"/>
      <c r="SM175" s="35"/>
      <c r="SN175" s="35"/>
      <c r="SO175" s="35"/>
      <c r="SP175" s="35"/>
      <c r="SQ175" s="35"/>
      <c r="SR175" s="35"/>
      <c r="SS175" s="35"/>
      <c r="ST175" s="35"/>
      <c r="SU175" s="35"/>
      <c r="SV175" s="35"/>
      <c r="SW175" s="35"/>
      <c r="SX175" s="35"/>
      <c r="SY175" s="35"/>
      <c r="SZ175" s="35"/>
      <c r="TA175" s="35"/>
      <c r="TB175" s="35"/>
      <c r="TC175" s="35"/>
      <c r="TD175" s="35"/>
      <c r="TE175" s="35"/>
      <c r="TF175" s="35"/>
      <c r="TG175" s="35"/>
      <c r="TH175" s="35"/>
      <c r="TI175" s="35"/>
      <c r="TJ175" s="35"/>
      <c r="TK175" s="35"/>
      <c r="TL175" s="35"/>
      <c r="TM175" s="35"/>
      <c r="TN175" s="35"/>
      <c r="TO175" s="35"/>
      <c r="TP175" s="35"/>
      <c r="TQ175" s="35"/>
      <c r="TR175" s="35"/>
      <c r="TS175" s="35"/>
      <c r="TT175" s="35"/>
      <c r="TU175" s="35"/>
      <c r="TV175" s="35"/>
      <c r="TW175" s="35"/>
      <c r="TX175" s="35"/>
      <c r="TY175" s="35"/>
      <c r="TZ175" s="35"/>
      <c r="UA175" s="35"/>
      <c r="UB175" s="35"/>
      <c r="UC175" s="35"/>
      <c r="UD175" s="35"/>
      <c r="UE175" s="35"/>
      <c r="UF175" s="35"/>
      <c r="UG175" s="35"/>
      <c r="UH175" s="35"/>
      <c r="UI175" s="35"/>
      <c r="UJ175" s="35"/>
      <c r="UK175" s="35"/>
      <c r="UL175" s="35"/>
      <c r="UM175" s="35"/>
      <c r="UN175" s="35"/>
      <c r="UO175" s="35"/>
      <c r="UP175" s="35"/>
      <c r="UQ175" s="35"/>
      <c r="UR175" s="35"/>
      <c r="US175" s="35"/>
      <c r="UT175" s="35"/>
      <c r="UU175" s="35"/>
      <c r="UV175" s="35"/>
      <c r="UW175" s="35"/>
      <c r="UX175" s="35"/>
      <c r="UY175" s="35"/>
      <c r="UZ175" s="35"/>
      <c r="VA175" s="35"/>
      <c r="VB175" s="35"/>
      <c r="VC175" s="35"/>
      <c r="VD175" s="35"/>
      <c r="VE175" s="35"/>
      <c r="VF175" s="35"/>
      <c r="VG175" s="35"/>
      <c r="VH175" s="35"/>
      <c r="VI175" s="35"/>
      <c r="VJ175" s="35"/>
      <c r="VK175" s="35"/>
      <c r="VL175" s="35"/>
      <c r="VM175" s="35"/>
      <c r="VN175" s="35"/>
      <c r="VO175" s="35"/>
      <c r="VP175" s="35"/>
      <c r="VQ175" s="35"/>
      <c r="VR175" s="35"/>
      <c r="VS175" s="35"/>
      <c r="VT175" s="35"/>
      <c r="VU175" s="35"/>
      <c r="VV175" s="35"/>
      <c r="VW175" s="35"/>
      <c r="VX175" s="35"/>
      <c r="VY175" s="35"/>
      <c r="VZ175" s="35"/>
      <c r="WA175" s="35"/>
      <c r="WB175" s="35"/>
      <c r="WC175" s="35"/>
      <c r="WD175" s="35"/>
      <c r="WE175" s="35"/>
      <c r="WF175" s="35"/>
      <c r="WG175" s="35"/>
      <c r="WH175" s="35"/>
      <c r="WI175" s="35"/>
      <c r="WJ175" s="35"/>
      <c r="WK175" s="35"/>
      <c r="WL175" s="35"/>
      <c r="WM175" s="35"/>
      <c r="WN175" s="35"/>
      <c r="WO175" s="35"/>
      <c r="WP175" s="35"/>
      <c r="WQ175" s="35"/>
      <c r="WR175" s="35"/>
      <c r="WS175" s="35"/>
      <c r="WT175" s="35"/>
      <c r="WU175" s="35"/>
      <c r="WV175" s="35"/>
      <c r="WW175" s="35"/>
      <c r="WX175" s="35"/>
      <c r="WY175" s="35"/>
      <c r="WZ175" s="35"/>
      <c r="XA175" s="35"/>
      <c r="XB175" s="35"/>
      <c r="XC175" s="35"/>
      <c r="XD175" s="35"/>
      <c r="XE175" s="35"/>
      <c r="XF175" s="35"/>
      <c r="XG175" s="35"/>
      <c r="XH175" s="35"/>
      <c r="XI175" s="35"/>
      <c r="XJ175" s="35"/>
      <c r="XK175" s="35"/>
      <c r="XL175" s="35"/>
      <c r="XM175" s="35"/>
      <c r="XN175" s="35"/>
      <c r="XO175" s="35"/>
      <c r="XP175" s="35"/>
      <c r="XQ175" s="35"/>
      <c r="XR175" s="35"/>
      <c r="XS175" s="35"/>
      <c r="XT175" s="35"/>
      <c r="XU175" s="35"/>
      <c r="XV175" s="35"/>
      <c r="XW175" s="35"/>
      <c r="XX175" s="35"/>
      <c r="XY175" s="35"/>
      <c r="XZ175" s="35"/>
      <c r="YA175" s="35"/>
      <c r="YB175" s="35"/>
      <c r="YC175" s="35"/>
      <c r="YD175" s="35"/>
      <c r="YE175" s="35"/>
      <c r="YF175" s="35"/>
      <c r="YG175" s="35"/>
      <c r="YH175" s="35"/>
      <c r="YI175" s="35"/>
      <c r="YJ175" s="35"/>
      <c r="YK175" s="35"/>
      <c r="YL175" s="35"/>
      <c r="YM175" s="35"/>
      <c r="YN175" s="35"/>
      <c r="YO175" s="35"/>
      <c r="YP175" s="35"/>
      <c r="YQ175" s="35"/>
      <c r="YR175" s="35"/>
      <c r="YS175" s="35"/>
      <c r="YT175" s="35"/>
      <c r="YU175" s="35"/>
      <c r="YV175" s="35"/>
      <c r="YW175" s="35"/>
      <c r="YX175" s="35"/>
      <c r="YY175" s="35"/>
      <c r="YZ175" s="35"/>
      <c r="ZA175" s="35"/>
      <c r="ZB175" s="35"/>
      <c r="ZC175" s="35"/>
      <c r="ZD175" s="35"/>
      <c r="ZE175" s="35"/>
      <c r="ZF175" s="35"/>
      <c r="ZG175" s="35"/>
      <c r="ZH175" s="35"/>
      <c r="ZI175" s="35"/>
      <c r="ZJ175" s="35"/>
      <c r="ZK175" s="35"/>
      <c r="ZL175" s="35"/>
      <c r="ZM175" s="35"/>
      <c r="ZN175" s="35"/>
      <c r="ZO175" s="35"/>
      <c r="ZP175" s="35"/>
      <c r="ZQ175" s="35"/>
      <c r="ZR175" s="35"/>
      <c r="ZS175" s="35"/>
      <c r="ZT175" s="35"/>
      <c r="ZU175" s="35"/>
      <c r="ZV175" s="35"/>
      <c r="ZW175" s="35"/>
      <c r="ZX175" s="35"/>
      <c r="ZY175" s="35"/>
      <c r="ZZ175" s="35"/>
      <c r="AAA175" s="35"/>
      <c r="AAB175" s="35"/>
      <c r="AAC175" s="35"/>
      <c r="AAD175" s="35"/>
      <c r="AAE175" s="35"/>
      <c r="AAF175" s="35"/>
      <c r="AAG175" s="35"/>
      <c r="AAH175" s="35"/>
      <c r="AAI175" s="35"/>
      <c r="AAJ175" s="35"/>
      <c r="AAK175" s="35"/>
      <c r="AAL175" s="35"/>
      <c r="AAM175" s="35"/>
      <c r="AAN175" s="35"/>
      <c r="AAO175" s="35"/>
      <c r="AAP175" s="35"/>
      <c r="AAQ175" s="35"/>
      <c r="AAR175" s="35"/>
      <c r="AAS175" s="35"/>
      <c r="AAT175" s="35"/>
      <c r="AAU175" s="35"/>
      <c r="AAV175" s="35"/>
      <c r="AAW175" s="35"/>
      <c r="AAX175" s="35"/>
      <c r="AAY175" s="35"/>
      <c r="AAZ175" s="35"/>
      <c r="ABA175" s="35"/>
      <c r="ABB175" s="35"/>
      <c r="ABC175" s="35"/>
      <c r="ABD175" s="35"/>
      <c r="ABE175" s="35"/>
      <c r="ABF175" s="35"/>
      <c r="ABG175" s="35"/>
      <c r="ABH175" s="35"/>
      <c r="ABI175" s="35"/>
      <c r="ABJ175" s="35"/>
      <c r="ABK175" s="35"/>
      <c r="ABL175" s="35"/>
      <c r="ABM175" s="35"/>
      <c r="ABN175" s="35"/>
      <c r="ABO175" s="35"/>
      <c r="ABP175" s="35"/>
      <c r="ABQ175" s="35"/>
      <c r="ABR175" s="35"/>
      <c r="ABS175" s="35"/>
      <c r="ABT175" s="35"/>
      <c r="ABU175" s="35"/>
      <c r="ABV175" s="35"/>
      <c r="ABW175" s="35"/>
      <c r="ABX175" s="35"/>
      <c r="ABY175" s="35"/>
      <c r="ABZ175" s="35"/>
      <c r="ACA175" s="35"/>
      <c r="ACB175" s="35"/>
      <c r="ACC175" s="35"/>
      <c r="ACD175" s="35"/>
      <c r="ACE175" s="35"/>
      <c r="ACF175" s="35"/>
      <c r="ACG175" s="35"/>
      <c r="ACH175" s="35"/>
      <c r="ACI175" s="35"/>
      <c r="ACJ175" s="35"/>
      <c r="ACK175" s="35"/>
      <c r="ACL175" s="35"/>
      <c r="ACM175" s="35"/>
      <c r="ACN175" s="35"/>
      <c r="ACO175" s="35"/>
      <c r="ACP175" s="35"/>
      <c r="ACQ175" s="35"/>
      <c r="ACR175" s="35"/>
      <c r="ACS175" s="35"/>
      <c r="ACT175" s="35"/>
      <c r="ACU175" s="35"/>
      <c r="ACV175" s="35"/>
      <c r="ACW175" s="35"/>
      <c r="ACX175" s="35"/>
      <c r="ACY175" s="35"/>
      <c r="ACZ175" s="35"/>
      <c r="ADA175" s="35"/>
      <c r="ADB175" s="35"/>
      <c r="ADC175" s="35"/>
      <c r="ADD175" s="35"/>
      <c r="ADE175" s="35"/>
      <c r="ADF175" s="35"/>
      <c r="ADG175" s="35"/>
      <c r="ADH175" s="35"/>
      <c r="ADI175" s="35"/>
      <c r="ADJ175" s="35"/>
      <c r="ADK175" s="35"/>
      <c r="ADL175" s="35"/>
      <c r="ADM175" s="35"/>
      <c r="ADN175" s="35"/>
      <c r="ADO175" s="35"/>
      <c r="ADP175" s="35"/>
      <c r="ADQ175" s="35"/>
      <c r="ADR175" s="35"/>
      <c r="ADS175" s="35"/>
      <c r="ADT175" s="35"/>
      <c r="ADU175" s="35"/>
      <c r="ADV175" s="35"/>
      <c r="ADW175" s="35"/>
      <c r="ADX175" s="35"/>
      <c r="ADY175" s="35"/>
      <c r="ADZ175" s="35"/>
      <c r="AEA175" s="35"/>
      <c r="AEB175" s="35"/>
      <c r="AEC175" s="35"/>
      <c r="AED175" s="35"/>
      <c r="AEE175" s="35"/>
      <c r="AEF175" s="35"/>
      <c r="AEG175" s="35"/>
      <c r="AEH175" s="35"/>
      <c r="AEI175" s="35"/>
      <c r="AEJ175" s="35"/>
      <c r="AEK175" s="35"/>
      <c r="AEL175" s="35"/>
      <c r="AEM175" s="35"/>
      <c r="AEN175" s="35"/>
      <c r="AEO175" s="35"/>
      <c r="AEP175" s="35"/>
      <c r="AEQ175" s="35"/>
      <c r="AER175" s="35"/>
      <c r="AES175" s="35"/>
      <c r="AET175" s="35"/>
      <c r="AEU175" s="35"/>
      <c r="AEV175" s="35"/>
      <c r="AEW175" s="35"/>
      <c r="AEX175" s="35"/>
      <c r="AEY175" s="35"/>
      <c r="AEZ175" s="35"/>
      <c r="AFA175" s="35"/>
      <c r="AFB175" s="35"/>
      <c r="AFC175" s="35"/>
      <c r="AFD175" s="35"/>
      <c r="AFE175" s="35"/>
      <c r="AFF175" s="35"/>
      <c r="AFG175" s="35"/>
      <c r="AFH175" s="35"/>
      <c r="AFI175" s="35"/>
      <c r="AFJ175" s="35"/>
      <c r="AFK175" s="35"/>
      <c r="AFL175" s="35"/>
      <c r="AFM175" s="35"/>
      <c r="AFN175" s="35"/>
      <c r="AFO175" s="35"/>
      <c r="AFP175" s="35"/>
      <c r="AFQ175" s="35"/>
      <c r="AFR175" s="35"/>
      <c r="AFS175" s="35"/>
      <c r="AFT175" s="35"/>
      <c r="AFU175" s="35"/>
      <c r="AFV175" s="35"/>
      <c r="AFW175" s="35"/>
      <c r="AFX175" s="35"/>
      <c r="AFY175" s="35"/>
      <c r="AFZ175" s="35"/>
      <c r="AGA175" s="35"/>
      <c r="AGB175" s="35"/>
      <c r="AGC175" s="35"/>
      <c r="AGD175" s="35"/>
      <c r="AGE175" s="35"/>
      <c r="AGF175" s="35"/>
      <c r="AGG175" s="35"/>
      <c r="AGH175" s="35"/>
      <c r="AGI175" s="35"/>
      <c r="AGJ175" s="35"/>
      <c r="AGK175" s="35"/>
      <c r="AGL175" s="35"/>
      <c r="AGM175" s="35"/>
      <c r="AGN175" s="35"/>
      <c r="AGO175" s="35"/>
      <c r="AGP175" s="35"/>
      <c r="AGQ175" s="35"/>
      <c r="AGR175" s="35"/>
      <c r="AGS175" s="35"/>
      <c r="AGT175" s="35"/>
      <c r="AGU175" s="35"/>
      <c r="AGV175" s="35"/>
      <c r="AGW175" s="35"/>
      <c r="AGX175" s="35"/>
      <c r="AGY175" s="35"/>
      <c r="AGZ175" s="35"/>
      <c r="AHA175" s="35"/>
      <c r="AHB175" s="35"/>
      <c r="AHC175" s="35"/>
      <c r="AHD175" s="35"/>
      <c r="AHE175" s="35"/>
      <c r="AHF175" s="35"/>
      <c r="AHG175" s="35"/>
      <c r="AHH175" s="35"/>
      <c r="AHI175" s="35"/>
      <c r="AHJ175" s="35"/>
      <c r="AHK175" s="35"/>
      <c r="AHL175" s="35"/>
      <c r="AHM175" s="35"/>
      <c r="AHN175" s="35"/>
      <c r="AHO175" s="35"/>
      <c r="AHP175" s="35"/>
      <c r="AHQ175" s="35"/>
      <c r="AHR175" s="35"/>
      <c r="AHS175" s="35"/>
      <c r="AHT175" s="35"/>
      <c r="AHU175" s="35"/>
      <c r="AHV175" s="35"/>
      <c r="AHW175" s="35"/>
      <c r="AHX175" s="35"/>
      <c r="AHY175" s="35"/>
      <c r="AHZ175" s="35"/>
      <c r="AIA175" s="35"/>
      <c r="AIB175" s="35"/>
      <c r="AIC175" s="35"/>
      <c r="AID175" s="35"/>
      <c r="AIE175" s="35"/>
      <c r="AIF175" s="35"/>
      <c r="AIG175" s="35"/>
      <c r="AIH175" s="35"/>
      <c r="AII175" s="35"/>
      <c r="AIJ175" s="35"/>
      <c r="AIK175" s="35"/>
      <c r="AIL175" s="35"/>
      <c r="AIM175" s="35"/>
      <c r="AIN175" s="35"/>
      <c r="AIO175" s="35"/>
      <c r="AIP175" s="35"/>
      <c r="AIQ175" s="35"/>
      <c r="AIR175" s="35"/>
      <c r="AIS175" s="35"/>
      <c r="AIT175" s="35"/>
      <c r="AIU175" s="35"/>
      <c r="AIV175" s="35"/>
      <c r="AIW175" s="35"/>
      <c r="AIX175" s="35"/>
      <c r="AIY175" s="35"/>
      <c r="AIZ175" s="35"/>
      <c r="AJA175" s="35"/>
      <c r="AJB175" s="35"/>
      <c r="AJC175" s="35"/>
      <c r="AJD175" s="35"/>
      <c r="AJE175" s="35"/>
      <c r="AJF175" s="35"/>
      <c r="AJG175" s="35"/>
      <c r="AJH175" s="35"/>
      <c r="AJI175" s="35"/>
      <c r="AJJ175" s="35"/>
      <c r="AJK175" s="35"/>
      <c r="AJL175" s="35"/>
      <c r="AJM175" s="35"/>
      <c r="AJN175" s="35"/>
      <c r="AJO175" s="35"/>
      <c r="AJP175" s="35"/>
      <c r="AJQ175" s="35"/>
      <c r="AJR175" s="35"/>
      <c r="AJS175" s="35"/>
      <c r="AJT175" s="35"/>
      <c r="AJU175" s="35"/>
      <c r="AJV175" s="35"/>
      <c r="AJW175" s="35"/>
      <c r="AJX175" s="35"/>
      <c r="AJY175" s="35"/>
      <c r="AJZ175" s="35"/>
      <c r="AKA175" s="35"/>
      <c r="AKB175" s="35"/>
      <c r="AKC175" s="35"/>
      <c r="AKD175" s="35"/>
      <c r="AKE175" s="35"/>
      <c r="AKF175" s="35"/>
      <c r="AKG175" s="35"/>
      <c r="AKH175" s="35"/>
      <c r="AKI175" s="35"/>
      <c r="AKJ175" s="35"/>
      <c r="AKK175" s="35"/>
      <c r="AKL175" s="35"/>
      <c r="AKM175" s="35"/>
      <c r="AKN175" s="35"/>
      <c r="AKO175" s="35"/>
      <c r="AKP175" s="35"/>
      <c r="AKQ175" s="35"/>
      <c r="AKR175" s="35"/>
      <c r="AKS175" s="35"/>
      <c r="AKT175" s="35"/>
      <c r="AKU175" s="35"/>
      <c r="AKV175" s="35"/>
      <c r="AKW175" s="35"/>
      <c r="AKX175" s="35"/>
      <c r="AKY175" s="35"/>
      <c r="AKZ175" s="35"/>
      <c r="ALA175" s="35"/>
      <c r="ALB175" s="35"/>
      <c r="ALC175" s="35"/>
      <c r="ALD175" s="35"/>
      <c r="ALE175" s="35"/>
      <c r="ALF175" s="35"/>
      <c r="ALG175" s="35"/>
      <c r="ALH175" s="35"/>
      <c r="ALI175" s="35"/>
      <c r="ALJ175" s="35"/>
      <c r="ALK175" s="35"/>
      <c r="ALL175" s="35"/>
      <c r="ALM175" s="35"/>
      <c r="ALN175" s="35"/>
      <c r="ALO175" s="35"/>
      <c r="ALP175" s="35"/>
      <c r="ALQ175" s="35"/>
      <c r="ALR175" s="35"/>
      <c r="ALS175" s="35"/>
      <c r="ALT175" s="35"/>
      <c r="ALU175" s="35"/>
      <c r="ALV175" s="35"/>
      <c r="ALW175" s="35"/>
      <c r="ALX175" s="35"/>
      <c r="ALY175" s="35"/>
      <c r="ALZ175" s="35"/>
      <c r="AMA175" s="35"/>
      <c r="AMB175" s="35"/>
      <c r="AMC175" s="35"/>
      <c r="AMD175" s="35"/>
      <c r="AME175" s="35"/>
      <c r="AMF175" s="35"/>
      <c r="AMG175" s="35"/>
      <c r="AMH175" s="35"/>
      <c r="AMI175" s="35"/>
      <c r="AMJ175" s="35"/>
      <c r="AMK175" s="35"/>
    </row>
    <row r="176" s="1" customFormat="1" ht="20.1" customHeight="1" spans="1:1025">
      <c r="A176" s="11"/>
      <c r="B176" s="11">
        <v>173</v>
      </c>
      <c r="C176" s="12"/>
      <c r="D176" s="13"/>
      <c r="E176" s="14"/>
      <c r="F176" s="14"/>
      <c r="G176" s="13"/>
      <c r="H176" s="15"/>
      <c r="I176" s="20"/>
      <c r="J176" s="7"/>
      <c r="K176" s="24">
        <v>8.783</v>
      </c>
      <c r="L176" s="22">
        <f>K176/0.003375</f>
        <v>2602.37037037037</v>
      </c>
      <c r="M176" s="25">
        <v>1329.6</v>
      </c>
      <c r="N176" s="15">
        <f>M176/22.5</f>
        <v>59.0933333333333</v>
      </c>
      <c r="O176" s="15"/>
      <c r="P176" s="15"/>
      <c r="Q176" s="30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3"/>
      <c r="AG176" s="34"/>
      <c r="AH176" s="34"/>
      <c r="AI176" s="34"/>
      <c r="AJ176" s="34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  <c r="BA176" s="35"/>
      <c r="BB176" s="35"/>
      <c r="BC176" s="35"/>
      <c r="BD176" s="35"/>
      <c r="BE176" s="35"/>
      <c r="BF176" s="35"/>
      <c r="BG176" s="35"/>
      <c r="BH176" s="35"/>
      <c r="BI176" s="35"/>
      <c r="BJ176" s="35"/>
      <c r="BK176" s="35"/>
      <c r="BL176" s="35"/>
      <c r="BM176" s="35"/>
      <c r="BN176" s="35"/>
      <c r="BO176" s="35"/>
      <c r="BP176" s="35"/>
      <c r="BQ176" s="35"/>
      <c r="BR176" s="35"/>
      <c r="BS176" s="35"/>
      <c r="BT176" s="35"/>
      <c r="BU176" s="35"/>
      <c r="BV176" s="35"/>
      <c r="BW176" s="35"/>
      <c r="BX176" s="35"/>
      <c r="BY176" s="35"/>
      <c r="BZ176" s="35"/>
      <c r="CA176" s="35"/>
      <c r="CB176" s="35"/>
      <c r="CC176" s="35"/>
      <c r="CD176" s="35"/>
      <c r="CE176" s="35"/>
      <c r="CF176" s="35"/>
      <c r="CG176" s="35"/>
      <c r="CH176" s="35"/>
      <c r="CI176" s="35"/>
      <c r="CJ176" s="35"/>
      <c r="CK176" s="35"/>
      <c r="CL176" s="35"/>
      <c r="CM176" s="35"/>
      <c r="CN176" s="35"/>
      <c r="CO176" s="35"/>
      <c r="CP176" s="35"/>
      <c r="CQ176" s="35"/>
      <c r="CR176" s="35"/>
      <c r="CS176" s="35"/>
      <c r="CT176" s="35"/>
      <c r="CU176" s="35"/>
      <c r="CV176" s="35"/>
      <c r="CW176" s="35"/>
      <c r="CX176" s="35"/>
      <c r="CY176" s="35"/>
      <c r="CZ176" s="35"/>
      <c r="DA176" s="35"/>
      <c r="DB176" s="35"/>
      <c r="DC176" s="35"/>
      <c r="DD176" s="35"/>
      <c r="DE176" s="35"/>
      <c r="DF176" s="35"/>
      <c r="DG176" s="35"/>
      <c r="DH176" s="35"/>
      <c r="DI176" s="35"/>
      <c r="DJ176" s="35"/>
      <c r="DK176" s="35"/>
      <c r="DL176" s="35"/>
      <c r="DM176" s="35"/>
      <c r="DN176" s="35"/>
      <c r="DO176" s="35"/>
      <c r="DP176" s="35"/>
      <c r="DQ176" s="35"/>
      <c r="DR176" s="35"/>
      <c r="DS176" s="35"/>
      <c r="DT176" s="35"/>
      <c r="DU176" s="35"/>
      <c r="DV176" s="35"/>
      <c r="DW176" s="35"/>
      <c r="DX176" s="35"/>
      <c r="DY176" s="35"/>
      <c r="DZ176" s="35"/>
      <c r="EA176" s="35"/>
      <c r="EB176" s="35"/>
      <c r="EC176" s="35"/>
      <c r="ED176" s="35"/>
      <c r="EE176" s="35"/>
      <c r="EF176" s="35"/>
      <c r="EG176" s="35"/>
      <c r="EH176" s="35"/>
      <c r="EI176" s="35"/>
      <c r="EJ176" s="35"/>
      <c r="EK176" s="35"/>
      <c r="EL176" s="35"/>
      <c r="EM176" s="35"/>
      <c r="EN176" s="35"/>
      <c r="EO176" s="35"/>
      <c r="EP176" s="35"/>
      <c r="EQ176" s="35"/>
      <c r="ER176" s="35"/>
      <c r="ES176" s="35"/>
      <c r="ET176" s="35"/>
      <c r="EU176" s="35"/>
      <c r="EV176" s="35"/>
      <c r="EW176" s="35"/>
      <c r="EX176" s="35"/>
      <c r="EY176" s="35"/>
      <c r="EZ176" s="35"/>
      <c r="FA176" s="35"/>
      <c r="FB176" s="35"/>
      <c r="FC176" s="35"/>
      <c r="FD176" s="35"/>
      <c r="FE176" s="35"/>
      <c r="FF176" s="35"/>
      <c r="FG176" s="35"/>
      <c r="FH176" s="35"/>
      <c r="FI176" s="35"/>
      <c r="FJ176" s="35"/>
      <c r="FK176" s="35"/>
      <c r="FL176" s="35"/>
      <c r="FM176" s="35"/>
      <c r="FN176" s="35"/>
      <c r="FO176" s="35"/>
      <c r="FP176" s="35"/>
      <c r="FQ176" s="35"/>
      <c r="FR176" s="35"/>
      <c r="FS176" s="35"/>
      <c r="FT176" s="35"/>
      <c r="FU176" s="35"/>
      <c r="FV176" s="35"/>
      <c r="FW176" s="35"/>
      <c r="FX176" s="35"/>
      <c r="FY176" s="35"/>
      <c r="FZ176" s="35"/>
      <c r="GA176" s="35"/>
      <c r="GB176" s="35"/>
      <c r="GC176" s="35"/>
      <c r="GD176" s="35"/>
      <c r="GE176" s="35"/>
      <c r="GF176" s="35"/>
      <c r="GG176" s="35"/>
      <c r="GH176" s="35"/>
      <c r="GI176" s="35"/>
      <c r="GJ176" s="35"/>
      <c r="GK176" s="35"/>
      <c r="GL176" s="35"/>
      <c r="GM176" s="35"/>
      <c r="GN176" s="35"/>
      <c r="GO176" s="35"/>
      <c r="GP176" s="35"/>
      <c r="GQ176" s="35"/>
      <c r="GR176" s="35"/>
      <c r="GS176" s="35"/>
      <c r="GT176" s="35"/>
      <c r="GU176" s="35"/>
      <c r="GV176" s="35"/>
      <c r="GW176" s="35"/>
      <c r="GX176" s="35"/>
      <c r="GY176" s="35"/>
      <c r="GZ176" s="35"/>
      <c r="HA176" s="35"/>
      <c r="HB176" s="35"/>
      <c r="HC176" s="35"/>
      <c r="HD176" s="35"/>
      <c r="HE176" s="35"/>
      <c r="HF176" s="35"/>
      <c r="HG176" s="35"/>
      <c r="HH176" s="35"/>
      <c r="HI176" s="35"/>
      <c r="HJ176" s="35"/>
      <c r="HK176" s="35"/>
      <c r="HL176" s="35"/>
      <c r="HM176" s="35"/>
      <c r="HN176" s="35"/>
      <c r="HO176" s="35"/>
      <c r="HP176" s="35"/>
      <c r="HQ176" s="35"/>
      <c r="HR176" s="35"/>
      <c r="HS176" s="35"/>
      <c r="HT176" s="35"/>
      <c r="HU176" s="35"/>
      <c r="HV176" s="35"/>
      <c r="HW176" s="35"/>
      <c r="HX176" s="35"/>
      <c r="HY176" s="35"/>
      <c r="HZ176" s="35"/>
      <c r="IA176" s="35"/>
      <c r="IB176" s="35"/>
      <c r="IC176" s="35"/>
      <c r="ID176" s="35"/>
      <c r="IE176" s="35"/>
      <c r="IF176" s="35"/>
      <c r="IG176" s="35"/>
      <c r="IH176" s="35"/>
      <c r="II176" s="35"/>
      <c r="IJ176" s="35"/>
      <c r="IK176" s="35"/>
      <c r="IL176" s="35"/>
      <c r="IM176" s="35"/>
      <c r="IN176" s="35"/>
      <c r="IO176" s="35"/>
      <c r="IP176" s="35"/>
      <c r="IQ176" s="35"/>
      <c r="IR176" s="35"/>
      <c r="IS176" s="35"/>
      <c r="IT176" s="35"/>
      <c r="IU176" s="35"/>
      <c r="IV176" s="35"/>
      <c r="IW176" s="35"/>
      <c r="IX176" s="35"/>
      <c r="IY176" s="35"/>
      <c r="IZ176" s="35"/>
      <c r="JA176" s="35"/>
      <c r="JB176" s="35"/>
      <c r="JC176" s="35"/>
      <c r="JD176" s="35"/>
      <c r="JE176" s="35"/>
      <c r="JF176" s="35"/>
      <c r="JG176" s="35"/>
      <c r="JH176" s="35"/>
      <c r="JI176" s="35"/>
      <c r="JJ176" s="35"/>
      <c r="JK176" s="35"/>
      <c r="JL176" s="35"/>
      <c r="JM176" s="35"/>
      <c r="JN176" s="35"/>
      <c r="JO176" s="35"/>
      <c r="JP176" s="35"/>
      <c r="JQ176" s="35"/>
      <c r="JR176" s="35"/>
      <c r="JS176" s="35"/>
      <c r="JT176" s="35"/>
      <c r="JU176" s="35"/>
      <c r="JV176" s="35"/>
      <c r="JW176" s="35"/>
      <c r="JX176" s="35"/>
      <c r="JY176" s="35"/>
      <c r="JZ176" s="35"/>
      <c r="KA176" s="35"/>
      <c r="KB176" s="35"/>
      <c r="KC176" s="35"/>
      <c r="KD176" s="35"/>
      <c r="KE176" s="35"/>
      <c r="KF176" s="35"/>
      <c r="KG176" s="35"/>
      <c r="KH176" s="35"/>
      <c r="KI176" s="35"/>
      <c r="KJ176" s="35"/>
      <c r="KK176" s="35"/>
      <c r="KL176" s="35"/>
      <c r="KM176" s="35"/>
      <c r="KN176" s="35"/>
      <c r="KO176" s="35"/>
      <c r="KP176" s="35"/>
      <c r="KQ176" s="35"/>
      <c r="KR176" s="35"/>
      <c r="KS176" s="35"/>
      <c r="KT176" s="35"/>
      <c r="KU176" s="35"/>
      <c r="KV176" s="35"/>
      <c r="KW176" s="35"/>
      <c r="KX176" s="35"/>
      <c r="KY176" s="35"/>
      <c r="KZ176" s="35"/>
      <c r="LA176" s="35"/>
      <c r="LB176" s="35"/>
      <c r="LC176" s="35"/>
      <c r="LD176" s="35"/>
      <c r="LE176" s="35"/>
      <c r="LF176" s="35"/>
      <c r="LG176" s="35"/>
      <c r="LH176" s="35"/>
      <c r="LI176" s="35"/>
      <c r="LJ176" s="35"/>
      <c r="LK176" s="35"/>
      <c r="LL176" s="35"/>
      <c r="LM176" s="35"/>
      <c r="LN176" s="35"/>
      <c r="LO176" s="35"/>
      <c r="LP176" s="35"/>
      <c r="LQ176" s="35"/>
      <c r="LR176" s="35"/>
      <c r="LS176" s="35"/>
      <c r="LT176" s="35"/>
      <c r="LU176" s="35"/>
      <c r="LV176" s="35"/>
      <c r="LW176" s="35"/>
      <c r="LX176" s="35"/>
      <c r="LY176" s="35"/>
      <c r="LZ176" s="35"/>
      <c r="MA176" s="35"/>
      <c r="MB176" s="35"/>
      <c r="MC176" s="35"/>
      <c r="MD176" s="35"/>
      <c r="ME176" s="35"/>
      <c r="MF176" s="35"/>
      <c r="MG176" s="35"/>
      <c r="MH176" s="35"/>
      <c r="MI176" s="35"/>
      <c r="MJ176" s="35"/>
      <c r="MK176" s="35"/>
      <c r="ML176" s="35"/>
      <c r="MM176" s="35"/>
      <c r="MN176" s="35"/>
      <c r="MO176" s="35"/>
      <c r="MP176" s="35"/>
      <c r="MQ176" s="35"/>
      <c r="MR176" s="35"/>
      <c r="MS176" s="35"/>
      <c r="MT176" s="35"/>
      <c r="MU176" s="35"/>
      <c r="MV176" s="35"/>
      <c r="MW176" s="35"/>
      <c r="MX176" s="35"/>
      <c r="MY176" s="35"/>
      <c r="MZ176" s="35"/>
      <c r="NA176" s="35"/>
      <c r="NB176" s="35"/>
      <c r="NC176" s="35"/>
      <c r="ND176" s="35"/>
      <c r="NE176" s="35"/>
      <c r="NF176" s="35"/>
      <c r="NG176" s="35"/>
      <c r="NH176" s="35"/>
      <c r="NI176" s="35"/>
      <c r="NJ176" s="35"/>
      <c r="NK176" s="35"/>
      <c r="NL176" s="35"/>
      <c r="NM176" s="35"/>
      <c r="NN176" s="35"/>
      <c r="NO176" s="35"/>
      <c r="NP176" s="35"/>
      <c r="NQ176" s="35"/>
      <c r="NR176" s="35"/>
      <c r="NS176" s="35"/>
      <c r="NT176" s="35"/>
      <c r="NU176" s="35"/>
      <c r="NV176" s="35"/>
      <c r="NW176" s="35"/>
      <c r="NX176" s="35"/>
      <c r="NY176" s="35"/>
      <c r="NZ176" s="35"/>
      <c r="OA176" s="35"/>
      <c r="OB176" s="35"/>
      <c r="OC176" s="35"/>
      <c r="OD176" s="35"/>
      <c r="OE176" s="35"/>
      <c r="OF176" s="35"/>
      <c r="OG176" s="35"/>
      <c r="OH176" s="35"/>
      <c r="OI176" s="35"/>
      <c r="OJ176" s="35"/>
      <c r="OK176" s="35"/>
      <c r="OL176" s="35"/>
      <c r="OM176" s="35"/>
      <c r="ON176" s="35"/>
      <c r="OO176" s="35"/>
      <c r="OP176" s="35"/>
      <c r="OQ176" s="35"/>
      <c r="OR176" s="35"/>
      <c r="OS176" s="35"/>
      <c r="OT176" s="35"/>
      <c r="OU176" s="35"/>
      <c r="OV176" s="35"/>
      <c r="OW176" s="35"/>
      <c r="OX176" s="35"/>
      <c r="OY176" s="35"/>
      <c r="OZ176" s="35"/>
      <c r="PA176" s="35"/>
      <c r="PB176" s="35"/>
      <c r="PC176" s="35"/>
      <c r="PD176" s="35"/>
      <c r="PE176" s="35"/>
      <c r="PF176" s="35"/>
      <c r="PG176" s="35"/>
      <c r="PH176" s="35"/>
      <c r="PI176" s="35"/>
      <c r="PJ176" s="35"/>
      <c r="PK176" s="35"/>
      <c r="PL176" s="35"/>
      <c r="PM176" s="35"/>
      <c r="PN176" s="35"/>
      <c r="PO176" s="35"/>
      <c r="PP176" s="35"/>
      <c r="PQ176" s="35"/>
      <c r="PR176" s="35"/>
      <c r="PS176" s="35"/>
      <c r="PT176" s="35"/>
      <c r="PU176" s="35"/>
      <c r="PV176" s="35"/>
      <c r="PW176" s="35"/>
      <c r="PX176" s="35"/>
      <c r="PY176" s="35"/>
      <c r="PZ176" s="35"/>
      <c r="QA176" s="35"/>
      <c r="QB176" s="35"/>
      <c r="QC176" s="35"/>
      <c r="QD176" s="35"/>
      <c r="QE176" s="35"/>
      <c r="QF176" s="35"/>
      <c r="QG176" s="35"/>
      <c r="QH176" s="35"/>
      <c r="QI176" s="35"/>
      <c r="QJ176" s="35"/>
      <c r="QK176" s="35"/>
      <c r="QL176" s="35"/>
      <c r="QM176" s="35"/>
      <c r="QN176" s="35"/>
      <c r="QO176" s="35"/>
      <c r="QP176" s="35"/>
      <c r="QQ176" s="35"/>
      <c r="QR176" s="35"/>
      <c r="QS176" s="35"/>
      <c r="QT176" s="35"/>
      <c r="QU176" s="35"/>
      <c r="QV176" s="35"/>
      <c r="QW176" s="35"/>
      <c r="QX176" s="35"/>
      <c r="QY176" s="35"/>
      <c r="QZ176" s="35"/>
      <c r="RA176" s="35"/>
      <c r="RB176" s="35"/>
      <c r="RC176" s="35"/>
      <c r="RD176" s="35"/>
      <c r="RE176" s="35"/>
      <c r="RF176" s="35"/>
      <c r="RG176" s="35"/>
      <c r="RH176" s="35"/>
      <c r="RI176" s="35"/>
      <c r="RJ176" s="35"/>
      <c r="RK176" s="35"/>
      <c r="RL176" s="35"/>
      <c r="RM176" s="35"/>
      <c r="RN176" s="35"/>
      <c r="RO176" s="35"/>
      <c r="RP176" s="35"/>
      <c r="RQ176" s="35"/>
      <c r="RR176" s="35"/>
      <c r="RS176" s="35"/>
      <c r="RT176" s="35"/>
      <c r="RU176" s="35"/>
      <c r="RV176" s="35"/>
      <c r="RW176" s="35"/>
      <c r="RX176" s="35"/>
      <c r="RY176" s="35"/>
      <c r="RZ176" s="35"/>
      <c r="SA176" s="35"/>
      <c r="SB176" s="35"/>
      <c r="SC176" s="35"/>
      <c r="SD176" s="35"/>
      <c r="SE176" s="35"/>
      <c r="SF176" s="35"/>
      <c r="SG176" s="35"/>
      <c r="SH176" s="35"/>
      <c r="SI176" s="35"/>
      <c r="SJ176" s="35"/>
      <c r="SK176" s="35"/>
      <c r="SL176" s="35"/>
      <c r="SM176" s="35"/>
      <c r="SN176" s="35"/>
      <c r="SO176" s="35"/>
      <c r="SP176" s="35"/>
      <c r="SQ176" s="35"/>
      <c r="SR176" s="35"/>
      <c r="SS176" s="35"/>
      <c r="ST176" s="35"/>
      <c r="SU176" s="35"/>
      <c r="SV176" s="35"/>
      <c r="SW176" s="35"/>
      <c r="SX176" s="35"/>
      <c r="SY176" s="35"/>
      <c r="SZ176" s="35"/>
      <c r="TA176" s="35"/>
      <c r="TB176" s="35"/>
      <c r="TC176" s="35"/>
      <c r="TD176" s="35"/>
      <c r="TE176" s="35"/>
      <c r="TF176" s="35"/>
      <c r="TG176" s="35"/>
      <c r="TH176" s="35"/>
      <c r="TI176" s="35"/>
      <c r="TJ176" s="35"/>
      <c r="TK176" s="35"/>
      <c r="TL176" s="35"/>
      <c r="TM176" s="35"/>
      <c r="TN176" s="35"/>
      <c r="TO176" s="35"/>
      <c r="TP176" s="35"/>
      <c r="TQ176" s="35"/>
      <c r="TR176" s="35"/>
      <c r="TS176" s="35"/>
      <c r="TT176" s="35"/>
      <c r="TU176" s="35"/>
      <c r="TV176" s="35"/>
      <c r="TW176" s="35"/>
      <c r="TX176" s="35"/>
      <c r="TY176" s="35"/>
      <c r="TZ176" s="35"/>
      <c r="UA176" s="35"/>
      <c r="UB176" s="35"/>
      <c r="UC176" s="35"/>
      <c r="UD176" s="35"/>
      <c r="UE176" s="35"/>
      <c r="UF176" s="35"/>
      <c r="UG176" s="35"/>
      <c r="UH176" s="35"/>
      <c r="UI176" s="35"/>
      <c r="UJ176" s="35"/>
      <c r="UK176" s="35"/>
      <c r="UL176" s="35"/>
      <c r="UM176" s="35"/>
      <c r="UN176" s="35"/>
      <c r="UO176" s="35"/>
      <c r="UP176" s="35"/>
      <c r="UQ176" s="35"/>
      <c r="UR176" s="35"/>
      <c r="US176" s="35"/>
      <c r="UT176" s="35"/>
      <c r="UU176" s="35"/>
      <c r="UV176" s="35"/>
      <c r="UW176" s="35"/>
      <c r="UX176" s="35"/>
      <c r="UY176" s="35"/>
      <c r="UZ176" s="35"/>
      <c r="VA176" s="35"/>
      <c r="VB176" s="35"/>
      <c r="VC176" s="35"/>
      <c r="VD176" s="35"/>
      <c r="VE176" s="35"/>
      <c r="VF176" s="35"/>
      <c r="VG176" s="35"/>
      <c r="VH176" s="35"/>
      <c r="VI176" s="35"/>
      <c r="VJ176" s="35"/>
      <c r="VK176" s="35"/>
      <c r="VL176" s="35"/>
      <c r="VM176" s="35"/>
      <c r="VN176" s="35"/>
      <c r="VO176" s="35"/>
      <c r="VP176" s="35"/>
      <c r="VQ176" s="35"/>
      <c r="VR176" s="35"/>
      <c r="VS176" s="35"/>
      <c r="VT176" s="35"/>
      <c r="VU176" s="35"/>
      <c r="VV176" s="35"/>
      <c r="VW176" s="35"/>
      <c r="VX176" s="35"/>
      <c r="VY176" s="35"/>
      <c r="VZ176" s="35"/>
      <c r="WA176" s="35"/>
      <c r="WB176" s="35"/>
      <c r="WC176" s="35"/>
      <c r="WD176" s="35"/>
      <c r="WE176" s="35"/>
      <c r="WF176" s="35"/>
      <c r="WG176" s="35"/>
      <c r="WH176" s="35"/>
      <c r="WI176" s="35"/>
      <c r="WJ176" s="35"/>
      <c r="WK176" s="35"/>
      <c r="WL176" s="35"/>
      <c r="WM176" s="35"/>
      <c r="WN176" s="35"/>
      <c r="WO176" s="35"/>
      <c r="WP176" s="35"/>
      <c r="WQ176" s="35"/>
      <c r="WR176" s="35"/>
      <c r="WS176" s="35"/>
      <c r="WT176" s="35"/>
      <c r="WU176" s="35"/>
      <c r="WV176" s="35"/>
      <c r="WW176" s="35"/>
      <c r="WX176" s="35"/>
      <c r="WY176" s="35"/>
      <c r="WZ176" s="35"/>
      <c r="XA176" s="35"/>
      <c r="XB176" s="35"/>
      <c r="XC176" s="35"/>
      <c r="XD176" s="35"/>
      <c r="XE176" s="35"/>
      <c r="XF176" s="35"/>
      <c r="XG176" s="35"/>
      <c r="XH176" s="35"/>
      <c r="XI176" s="35"/>
      <c r="XJ176" s="35"/>
      <c r="XK176" s="35"/>
      <c r="XL176" s="35"/>
      <c r="XM176" s="35"/>
      <c r="XN176" s="35"/>
      <c r="XO176" s="35"/>
      <c r="XP176" s="35"/>
      <c r="XQ176" s="35"/>
      <c r="XR176" s="35"/>
      <c r="XS176" s="35"/>
      <c r="XT176" s="35"/>
      <c r="XU176" s="35"/>
      <c r="XV176" s="35"/>
      <c r="XW176" s="35"/>
      <c r="XX176" s="35"/>
      <c r="XY176" s="35"/>
      <c r="XZ176" s="35"/>
      <c r="YA176" s="35"/>
      <c r="YB176" s="35"/>
      <c r="YC176" s="35"/>
      <c r="YD176" s="35"/>
      <c r="YE176" s="35"/>
      <c r="YF176" s="35"/>
      <c r="YG176" s="35"/>
      <c r="YH176" s="35"/>
      <c r="YI176" s="35"/>
      <c r="YJ176" s="35"/>
      <c r="YK176" s="35"/>
      <c r="YL176" s="35"/>
      <c r="YM176" s="35"/>
      <c r="YN176" s="35"/>
      <c r="YO176" s="35"/>
      <c r="YP176" s="35"/>
      <c r="YQ176" s="35"/>
      <c r="YR176" s="35"/>
      <c r="YS176" s="35"/>
      <c r="YT176" s="35"/>
      <c r="YU176" s="35"/>
      <c r="YV176" s="35"/>
      <c r="YW176" s="35"/>
      <c r="YX176" s="35"/>
      <c r="YY176" s="35"/>
      <c r="YZ176" s="35"/>
      <c r="ZA176" s="35"/>
      <c r="ZB176" s="35"/>
      <c r="ZC176" s="35"/>
      <c r="ZD176" s="35"/>
      <c r="ZE176" s="35"/>
      <c r="ZF176" s="35"/>
      <c r="ZG176" s="35"/>
      <c r="ZH176" s="35"/>
      <c r="ZI176" s="35"/>
      <c r="ZJ176" s="35"/>
      <c r="ZK176" s="35"/>
      <c r="ZL176" s="35"/>
      <c r="ZM176" s="35"/>
      <c r="ZN176" s="35"/>
      <c r="ZO176" s="35"/>
      <c r="ZP176" s="35"/>
      <c r="ZQ176" s="35"/>
      <c r="ZR176" s="35"/>
      <c r="ZS176" s="35"/>
      <c r="ZT176" s="35"/>
      <c r="ZU176" s="35"/>
      <c r="ZV176" s="35"/>
      <c r="ZW176" s="35"/>
      <c r="ZX176" s="35"/>
      <c r="ZY176" s="35"/>
      <c r="ZZ176" s="35"/>
      <c r="AAA176" s="35"/>
      <c r="AAB176" s="35"/>
      <c r="AAC176" s="35"/>
      <c r="AAD176" s="35"/>
      <c r="AAE176" s="35"/>
      <c r="AAF176" s="35"/>
      <c r="AAG176" s="35"/>
      <c r="AAH176" s="35"/>
      <c r="AAI176" s="35"/>
      <c r="AAJ176" s="35"/>
      <c r="AAK176" s="35"/>
      <c r="AAL176" s="35"/>
      <c r="AAM176" s="35"/>
      <c r="AAN176" s="35"/>
      <c r="AAO176" s="35"/>
      <c r="AAP176" s="35"/>
      <c r="AAQ176" s="35"/>
      <c r="AAR176" s="35"/>
      <c r="AAS176" s="35"/>
      <c r="AAT176" s="35"/>
      <c r="AAU176" s="35"/>
      <c r="AAV176" s="35"/>
      <c r="AAW176" s="35"/>
      <c r="AAX176" s="35"/>
      <c r="AAY176" s="35"/>
      <c r="AAZ176" s="35"/>
      <c r="ABA176" s="35"/>
      <c r="ABB176" s="35"/>
      <c r="ABC176" s="35"/>
      <c r="ABD176" s="35"/>
      <c r="ABE176" s="35"/>
      <c r="ABF176" s="35"/>
      <c r="ABG176" s="35"/>
      <c r="ABH176" s="35"/>
      <c r="ABI176" s="35"/>
      <c r="ABJ176" s="35"/>
      <c r="ABK176" s="35"/>
      <c r="ABL176" s="35"/>
      <c r="ABM176" s="35"/>
      <c r="ABN176" s="35"/>
      <c r="ABO176" s="35"/>
      <c r="ABP176" s="35"/>
      <c r="ABQ176" s="35"/>
      <c r="ABR176" s="35"/>
      <c r="ABS176" s="35"/>
      <c r="ABT176" s="35"/>
      <c r="ABU176" s="35"/>
      <c r="ABV176" s="35"/>
      <c r="ABW176" s="35"/>
      <c r="ABX176" s="35"/>
      <c r="ABY176" s="35"/>
      <c r="ABZ176" s="35"/>
      <c r="ACA176" s="35"/>
      <c r="ACB176" s="35"/>
      <c r="ACC176" s="35"/>
      <c r="ACD176" s="35"/>
      <c r="ACE176" s="35"/>
      <c r="ACF176" s="35"/>
      <c r="ACG176" s="35"/>
      <c r="ACH176" s="35"/>
      <c r="ACI176" s="35"/>
      <c r="ACJ176" s="35"/>
      <c r="ACK176" s="35"/>
      <c r="ACL176" s="35"/>
      <c r="ACM176" s="35"/>
      <c r="ACN176" s="35"/>
      <c r="ACO176" s="35"/>
      <c r="ACP176" s="35"/>
      <c r="ACQ176" s="35"/>
      <c r="ACR176" s="35"/>
      <c r="ACS176" s="35"/>
      <c r="ACT176" s="35"/>
      <c r="ACU176" s="35"/>
      <c r="ACV176" s="35"/>
      <c r="ACW176" s="35"/>
      <c r="ACX176" s="35"/>
      <c r="ACY176" s="35"/>
      <c r="ACZ176" s="35"/>
      <c r="ADA176" s="35"/>
      <c r="ADB176" s="35"/>
      <c r="ADC176" s="35"/>
      <c r="ADD176" s="35"/>
      <c r="ADE176" s="35"/>
      <c r="ADF176" s="35"/>
      <c r="ADG176" s="35"/>
      <c r="ADH176" s="35"/>
      <c r="ADI176" s="35"/>
      <c r="ADJ176" s="35"/>
      <c r="ADK176" s="35"/>
      <c r="ADL176" s="35"/>
      <c r="ADM176" s="35"/>
      <c r="ADN176" s="35"/>
      <c r="ADO176" s="35"/>
      <c r="ADP176" s="35"/>
      <c r="ADQ176" s="35"/>
      <c r="ADR176" s="35"/>
      <c r="ADS176" s="35"/>
      <c r="ADT176" s="35"/>
      <c r="ADU176" s="35"/>
      <c r="ADV176" s="35"/>
      <c r="ADW176" s="35"/>
      <c r="ADX176" s="35"/>
      <c r="ADY176" s="35"/>
      <c r="ADZ176" s="35"/>
      <c r="AEA176" s="35"/>
      <c r="AEB176" s="35"/>
      <c r="AEC176" s="35"/>
      <c r="AED176" s="35"/>
      <c r="AEE176" s="35"/>
      <c r="AEF176" s="35"/>
      <c r="AEG176" s="35"/>
      <c r="AEH176" s="35"/>
      <c r="AEI176" s="35"/>
      <c r="AEJ176" s="35"/>
      <c r="AEK176" s="35"/>
      <c r="AEL176" s="35"/>
      <c r="AEM176" s="35"/>
      <c r="AEN176" s="35"/>
      <c r="AEO176" s="35"/>
      <c r="AEP176" s="35"/>
      <c r="AEQ176" s="35"/>
      <c r="AER176" s="35"/>
      <c r="AES176" s="35"/>
      <c r="AET176" s="35"/>
      <c r="AEU176" s="35"/>
      <c r="AEV176" s="35"/>
      <c r="AEW176" s="35"/>
      <c r="AEX176" s="35"/>
      <c r="AEY176" s="35"/>
      <c r="AEZ176" s="35"/>
      <c r="AFA176" s="35"/>
      <c r="AFB176" s="35"/>
      <c r="AFC176" s="35"/>
      <c r="AFD176" s="35"/>
      <c r="AFE176" s="35"/>
      <c r="AFF176" s="35"/>
      <c r="AFG176" s="35"/>
      <c r="AFH176" s="35"/>
      <c r="AFI176" s="35"/>
      <c r="AFJ176" s="35"/>
      <c r="AFK176" s="35"/>
      <c r="AFL176" s="35"/>
      <c r="AFM176" s="35"/>
      <c r="AFN176" s="35"/>
      <c r="AFO176" s="35"/>
      <c r="AFP176" s="35"/>
      <c r="AFQ176" s="35"/>
      <c r="AFR176" s="35"/>
      <c r="AFS176" s="35"/>
      <c r="AFT176" s="35"/>
      <c r="AFU176" s="35"/>
      <c r="AFV176" s="35"/>
      <c r="AFW176" s="35"/>
      <c r="AFX176" s="35"/>
      <c r="AFY176" s="35"/>
      <c r="AFZ176" s="35"/>
      <c r="AGA176" s="35"/>
      <c r="AGB176" s="35"/>
      <c r="AGC176" s="35"/>
      <c r="AGD176" s="35"/>
      <c r="AGE176" s="35"/>
      <c r="AGF176" s="35"/>
      <c r="AGG176" s="35"/>
      <c r="AGH176" s="35"/>
      <c r="AGI176" s="35"/>
      <c r="AGJ176" s="35"/>
      <c r="AGK176" s="35"/>
      <c r="AGL176" s="35"/>
      <c r="AGM176" s="35"/>
      <c r="AGN176" s="35"/>
      <c r="AGO176" s="35"/>
      <c r="AGP176" s="35"/>
      <c r="AGQ176" s="35"/>
      <c r="AGR176" s="35"/>
      <c r="AGS176" s="35"/>
      <c r="AGT176" s="35"/>
      <c r="AGU176" s="35"/>
      <c r="AGV176" s="35"/>
      <c r="AGW176" s="35"/>
      <c r="AGX176" s="35"/>
      <c r="AGY176" s="35"/>
      <c r="AGZ176" s="35"/>
      <c r="AHA176" s="35"/>
      <c r="AHB176" s="35"/>
      <c r="AHC176" s="35"/>
      <c r="AHD176" s="35"/>
      <c r="AHE176" s="35"/>
      <c r="AHF176" s="35"/>
      <c r="AHG176" s="35"/>
      <c r="AHH176" s="35"/>
      <c r="AHI176" s="35"/>
      <c r="AHJ176" s="35"/>
      <c r="AHK176" s="35"/>
      <c r="AHL176" s="35"/>
      <c r="AHM176" s="35"/>
      <c r="AHN176" s="35"/>
      <c r="AHO176" s="35"/>
      <c r="AHP176" s="35"/>
      <c r="AHQ176" s="35"/>
      <c r="AHR176" s="35"/>
      <c r="AHS176" s="35"/>
      <c r="AHT176" s="35"/>
      <c r="AHU176" s="35"/>
      <c r="AHV176" s="35"/>
      <c r="AHW176" s="35"/>
      <c r="AHX176" s="35"/>
      <c r="AHY176" s="35"/>
      <c r="AHZ176" s="35"/>
      <c r="AIA176" s="35"/>
      <c r="AIB176" s="35"/>
      <c r="AIC176" s="35"/>
      <c r="AID176" s="35"/>
      <c r="AIE176" s="35"/>
      <c r="AIF176" s="35"/>
      <c r="AIG176" s="35"/>
      <c r="AIH176" s="35"/>
      <c r="AII176" s="35"/>
      <c r="AIJ176" s="35"/>
      <c r="AIK176" s="35"/>
      <c r="AIL176" s="35"/>
      <c r="AIM176" s="35"/>
      <c r="AIN176" s="35"/>
      <c r="AIO176" s="35"/>
      <c r="AIP176" s="35"/>
      <c r="AIQ176" s="35"/>
      <c r="AIR176" s="35"/>
      <c r="AIS176" s="35"/>
      <c r="AIT176" s="35"/>
      <c r="AIU176" s="35"/>
      <c r="AIV176" s="35"/>
      <c r="AIW176" s="35"/>
      <c r="AIX176" s="35"/>
      <c r="AIY176" s="35"/>
      <c r="AIZ176" s="35"/>
      <c r="AJA176" s="35"/>
      <c r="AJB176" s="35"/>
      <c r="AJC176" s="35"/>
      <c r="AJD176" s="35"/>
      <c r="AJE176" s="35"/>
      <c r="AJF176" s="35"/>
      <c r="AJG176" s="35"/>
      <c r="AJH176" s="35"/>
      <c r="AJI176" s="35"/>
      <c r="AJJ176" s="35"/>
      <c r="AJK176" s="35"/>
      <c r="AJL176" s="35"/>
      <c r="AJM176" s="35"/>
      <c r="AJN176" s="35"/>
      <c r="AJO176" s="35"/>
      <c r="AJP176" s="35"/>
      <c r="AJQ176" s="35"/>
      <c r="AJR176" s="35"/>
      <c r="AJS176" s="35"/>
      <c r="AJT176" s="35"/>
      <c r="AJU176" s="35"/>
      <c r="AJV176" s="35"/>
      <c r="AJW176" s="35"/>
      <c r="AJX176" s="35"/>
      <c r="AJY176" s="35"/>
      <c r="AJZ176" s="35"/>
      <c r="AKA176" s="35"/>
      <c r="AKB176" s="35"/>
      <c r="AKC176" s="35"/>
      <c r="AKD176" s="35"/>
      <c r="AKE176" s="35"/>
      <c r="AKF176" s="35"/>
      <c r="AKG176" s="35"/>
      <c r="AKH176" s="35"/>
      <c r="AKI176" s="35"/>
      <c r="AKJ176" s="35"/>
      <c r="AKK176" s="35"/>
      <c r="AKL176" s="35"/>
      <c r="AKM176" s="35"/>
      <c r="AKN176" s="35"/>
      <c r="AKO176" s="35"/>
      <c r="AKP176" s="35"/>
      <c r="AKQ176" s="35"/>
      <c r="AKR176" s="35"/>
      <c r="AKS176" s="35"/>
      <c r="AKT176" s="35"/>
      <c r="AKU176" s="35"/>
      <c r="AKV176" s="35"/>
      <c r="AKW176" s="35"/>
      <c r="AKX176" s="35"/>
      <c r="AKY176" s="35"/>
      <c r="AKZ176" s="35"/>
      <c r="ALA176" s="35"/>
      <c r="ALB176" s="35"/>
      <c r="ALC176" s="35"/>
      <c r="ALD176" s="35"/>
      <c r="ALE176" s="35"/>
      <c r="ALF176" s="35"/>
      <c r="ALG176" s="35"/>
      <c r="ALH176" s="35"/>
      <c r="ALI176" s="35"/>
      <c r="ALJ176" s="35"/>
      <c r="ALK176" s="35"/>
      <c r="ALL176" s="35"/>
      <c r="ALM176" s="35"/>
      <c r="ALN176" s="35"/>
      <c r="ALO176" s="35"/>
      <c r="ALP176" s="35"/>
      <c r="ALQ176" s="35"/>
      <c r="ALR176" s="35"/>
      <c r="ALS176" s="35"/>
      <c r="ALT176" s="35"/>
      <c r="ALU176" s="35"/>
      <c r="ALV176" s="35"/>
      <c r="ALW176" s="35"/>
      <c r="ALX176" s="35"/>
      <c r="ALY176" s="35"/>
      <c r="ALZ176" s="35"/>
      <c r="AMA176" s="35"/>
      <c r="AMB176" s="35"/>
      <c r="AMC176" s="35"/>
      <c r="AMD176" s="35"/>
      <c r="AME176" s="35"/>
      <c r="AMF176" s="35"/>
      <c r="AMG176" s="35"/>
      <c r="AMH176" s="35"/>
      <c r="AMI176" s="35"/>
      <c r="AMJ176" s="35"/>
      <c r="AMK176" s="35"/>
    </row>
    <row r="177" s="1" customFormat="1" ht="20.1" customHeight="1" spans="1:1025">
      <c r="A177" s="11"/>
      <c r="B177" s="11">
        <v>174</v>
      </c>
      <c r="C177" s="12"/>
      <c r="D177" s="13"/>
      <c r="E177" s="14"/>
      <c r="F177" s="14"/>
      <c r="G177" s="13"/>
      <c r="H177" s="15"/>
      <c r="I177" s="20"/>
      <c r="J177" s="7"/>
      <c r="K177" s="24">
        <v>8.834</v>
      </c>
      <c r="L177" s="22">
        <f>K177/0.003375</f>
        <v>2617.48148148148</v>
      </c>
      <c r="M177" s="25">
        <v>1208.6</v>
      </c>
      <c r="N177" s="15">
        <f>M177/22.5</f>
        <v>53.7155555555556</v>
      </c>
      <c r="O177" s="15"/>
      <c r="P177" s="15"/>
      <c r="Q177" s="30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3"/>
      <c r="AG177" s="34"/>
      <c r="AH177" s="34"/>
      <c r="AI177" s="34"/>
      <c r="AJ177" s="34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  <c r="AZ177" s="35"/>
      <c r="BA177" s="35"/>
      <c r="BB177" s="35"/>
      <c r="BC177" s="35"/>
      <c r="BD177" s="35"/>
      <c r="BE177" s="35"/>
      <c r="BF177" s="35"/>
      <c r="BG177" s="35"/>
      <c r="BH177" s="35"/>
      <c r="BI177" s="35"/>
      <c r="BJ177" s="35"/>
      <c r="BK177" s="35"/>
      <c r="BL177" s="35"/>
      <c r="BM177" s="35"/>
      <c r="BN177" s="35"/>
      <c r="BO177" s="35"/>
      <c r="BP177" s="35"/>
      <c r="BQ177" s="35"/>
      <c r="BR177" s="35"/>
      <c r="BS177" s="35"/>
      <c r="BT177" s="35"/>
      <c r="BU177" s="35"/>
      <c r="BV177" s="35"/>
      <c r="BW177" s="35"/>
      <c r="BX177" s="35"/>
      <c r="BY177" s="35"/>
      <c r="BZ177" s="35"/>
      <c r="CA177" s="35"/>
      <c r="CB177" s="35"/>
      <c r="CC177" s="35"/>
      <c r="CD177" s="35"/>
      <c r="CE177" s="35"/>
      <c r="CF177" s="35"/>
      <c r="CG177" s="35"/>
      <c r="CH177" s="35"/>
      <c r="CI177" s="35"/>
      <c r="CJ177" s="35"/>
      <c r="CK177" s="35"/>
      <c r="CL177" s="35"/>
      <c r="CM177" s="35"/>
      <c r="CN177" s="35"/>
      <c r="CO177" s="35"/>
      <c r="CP177" s="35"/>
      <c r="CQ177" s="35"/>
      <c r="CR177" s="35"/>
      <c r="CS177" s="35"/>
      <c r="CT177" s="35"/>
      <c r="CU177" s="35"/>
      <c r="CV177" s="35"/>
      <c r="CW177" s="35"/>
      <c r="CX177" s="35"/>
      <c r="CY177" s="35"/>
      <c r="CZ177" s="35"/>
      <c r="DA177" s="35"/>
      <c r="DB177" s="35"/>
      <c r="DC177" s="35"/>
      <c r="DD177" s="35"/>
      <c r="DE177" s="35"/>
      <c r="DF177" s="35"/>
      <c r="DG177" s="35"/>
      <c r="DH177" s="35"/>
      <c r="DI177" s="35"/>
      <c r="DJ177" s="35"/>
      <c r="DK177" s="35"/>
      <c r="DL177" s="35"/>
      <c r="DM177" s="35"/>
      <c r="DN177" s="35"/>
      <c r="DO177" s="35"/>
      <c r="DP177" s="35"/>
      <c r="DQ177" s="35"/>
      <c r="DR177" s="35"/>
      <c r="DS177" s="35"/>
      <c r="DT177" s="35"/>
      <c r="DU177" s="35"/>
      <c r="DV177" s="35"/>
      <c r="DW177" s="35"/>
      <c r="DX177" s="35"/>
      <c r="DY177" s="35"/>
      <c r="DZ177" s="35"/>
      <c r="EA177" s="35"/>
      <c r="EB177" s="35"/>
      <c r="EC177" s="35"/>
      <c r="ED177" s="35"/>
      <c r="EE177" s="35"/>
      <c r="EF177" s="35"/>
      <c r="EG177" s="35"/>
      <c r="EH177" s="35"/>
      <c r="EI177" s="35"/>
      <c r="EJ177" s="35"/>
      <c r="EK177" s="35"/>
      <c r="EL177" s="35"/>
      <c r="EM177" s="35"/>
      <c r="EN177" s="35"/>
      <c r="EO177" s="35"/>
      <c r="EP177" s="35"/>
      <c r="EQ177" s="35"/>
      <c r="ER177" s="35"/>
      <c r="ES177" s="35"/>
      <c r="ET177" s="35"/>
      <c r="EU177" s="35"/>
      <c r="EV177" s="35"/>
      <c r="EW177" s="35"/>
      <c r="EX177" s="35"/>
      <c r="EY177" s="35"/>
      <c r="EZ177" s="35"/>
      <c r="FA177" s="35"/>
      <c r="FB177" s="35"/>
      <c r="FC177" s="35"/>
      <c r="FD177" s="35"/>
      <c r="FE177" s="35"/>
      <c r="FF177" s="35"/>
      <c r="FG177" s="35"/>
      <c r="FH177" s="35"/>
      <c r="FI177" s="35"/>
      <c r="FJ177" s="35"/>
      <c r="FK177" s="35"/>
      <c r="FL177" s="35"/>
      <c r="FM177" s="35"/>
      <c r="FN177" s="35"/>
      <c r="FO177" s="35"/>
      <c r="FP177" s="35"/>
      <c r="FQ177" s="35"/>
      <c r="FR177" s="35"/>
      <c r="FS177" s="35"/>
      <c r="FT177" s="35"/>
      <c r="FU177" s="35"/>
      <c r="FV177" s="35"/>
      <c r="FW177" s="35"/>
      <c r="FX177" s="35"/>
      <c r="FY177" s="35"/>
      <c r="FZ177" s="35"/>
      <c r="GA177" s="35"/>
      <c r="GB177" s="35"/>
      <c r="GC177" s="35"/>
      <c r="GD177" s="35"/>
      <c r="GE177" s="35"/>
      <c r="GF177" s="35"/>
      <c r="GG177" s="35"/>
      <c r="GH177" s="35"/>
      <c r="GI177" s="35"/>
      <c r="GJ177" s="35"/>
      <c r="GK177" s="35"/>
      <c r="GL177" s="35"/>
      <c r="GM177" s="35"/>
      <c r="GN177" s="35"/>
      <c r="GO177" s="35"/>
      <c r="GP177" s="35"/>
      <c r="GQ177" s="35"/>
      <c r="GR177" s="35"/>
      <c r="GS177" s="35"/>
      <c r="GT177" s="35"/>
      <c r="GU177" s="35"/>
      <c r="GV177" s="35"/>
      <c r="GW177" s="35"/>
      <c r="GX177" s="35"/>
      <c r="GY177" s="35"/>
      <c r="GZ177" s="35"/>
      <c r="HA177" s="35"/>
      <c r="HB177" s="35"/>
      <c r="HC177" s="35"/>
      <c r="HD177" s="35"/>
      <c r="HE177" s="35"/>
      <c r="HF177" s="35"/>
      <c r="HG177" s="35"/>
      <c r="HH177" s="35"/>
      <c r="HI177" s="35"/>
      <c r="HJ177" s="35"/>
      <c r="HK177" s="35"/>
      <c r="HL177" s="35"/>
      <c r="HM177" s="35"/>
      <c r="HN177" s="35"/>
      <c r="HO177" s="35"/>
      <c r="HP177" s="35"/>
      <c r="HQ177" s="35"/>
      <c r="HR177" s="35"/>
      <c r="HS177" s="35"/>
      <c r="HT177" s="35"/>
      <c r="HU177" s="35"/>
      <c r="HV177" s="35"/>
      <c r="HW177" s="35"/>
      <c r="HX177" s="35"/>
      <c r="HY177" s="35"/>
      <c r="HZ177" s="35"/>
      <c r="IA177" s="35"/>
      <c r="IB177" s="35"/>
      <c r="IC177" s="35"/>
      <c r="ID177" s="35"/>
      <c r="IE177" s="35"/>
      <c r="IF177" s="35"/>
      <c r="IG177" s="35"/>
      <c r="IH177" s="35"/>
      <c r="II177" s="35"/>
      <c r="IJ177" s="35"/>
      <c r="IK177" s="35"/>
      <c r="IL177" s="35"/>
      <c r="IM177" s="35"/>
      <c r="IN177" s="35"/>
      <c r="IO177" s="35"/>
      <c r="IP177" s="35"/>
      <c r="IQ177" s="35"/>
      <c r="IR177" s="35"/>
      <c r="IS177" s="35"/>
      <c r="IT177" s="35"/>
      <c r="IU177" s="35"/>
      <c r="IV177" s="35"/>
      <c r="IW177" s="35"/>
      <c r="IX177" s="35"/>
      <c r="IY177" s="35"/>
      <c r="IZ177" s="35"/>
      <c r="JA177" s="35"/>
      <c r="JB177" s="35"/>
      <c r="JC177" s="35"/>
      <c r="JD177" s="35"/>
      <c r="JE177" s="35"/>
      <c r="JF177" s="35"/>
      <c r="JG177" s="35"/>
      <c r="JH177" s="35"/>
      <c r="JI177" s="35"/>
      <c r="JJ177" s="35"/>
      <c r="JK177" s="35"/>
      <c r="JL177" s="35"/>
      <c r="JM177" s="35"/>
      <c r="JN177" s="35"/>
      <c r="JO177" s="35"/>
      <c r="JP177" s="35"/>
      <c r="JQ177" s="35"/>
      <c r="JR177" s="35"/>
      <c r="JS177" s="35"/>
      <c r="JT177" s="35"/>
      <c r="JU177" s="35"/>
      <c r="JV177" s="35"/>
      <c r="JW177" s="35"/>
      <c r="JX177" s="35"/>
      <c r="JY177" s="35"/>
      <c r="JZ177" s="35"/>
      <c r="KA177" s="35"/>
      <c r="KB177" s="35"/>
      <c r="KC177" s="35"/>
      <c r="KD177" s="35"/>
      <c r="KE177" s="35"/>
      <c r="KF177" s="35"/>
      <c r="KG177" s="35"/>
      <c r="KH177" s="35"/>
      <c r="KI177" s="35"/>
      <c r="KJ177" s="35"/>
      <c r="KK177" s="35"/>
      <c r="KL177" s="35"/>
      <c r="KM177" s="35"/>
      <c r="KN177" s="35"/>
      <c r="KO177" s="35"/>
      <c r="KP177" s="35"/>
      <c r="KQ177" s="35"/>
      <c r="KR177" s="35"/>
      <c r="KS177" s="35"/>
      <c r="KT177" s="35"/>
      <c r="KU177" s="35"/>
      <c r="KV177" s="35"/>
      <c r="KW177" s="35"/>
      <c r="KX177" s="35"/>
      <c r="KY177" s="35"/>
      <c r="KZ177" s="35"/>
      <c r="LA177" s="35"/>
      <c r="LB177" s="35"/>
      <c r="LC177" s="35"/>
      <c r="LD177" s="35"/>
      <c r="LE177" s="35"/>
      <c r="LF177" s="35"/>
      <c r="LG177" s="35"/>
      <c r="LH177" s="35"/>
      <c r="LI177" s="35"/>
      <c r="LJ177" s="35"/>
      <c r="LK177" s="35"/>
      <c r="LL177" s="35"/>
      <c r="LM177" s="35"/>
      <c r="LN177" s="35"/>
      <c r="LO177" s="35"/>
      <c r="LP177" s="35"/>
      <c r="LQ177" s="35"/>
      <c r="LR177" s="35"/>
      <c r="LS177" s="35"/>
      <c r="LT177" s="35"/>
      <c r="LU177" s="35"/>
      <c r="LV177" s="35"/>
      <c r="LW177" s="35"/>
      <c r="LX177" s="35"/>
      <c r="LY177" s="35"/>
      <c r="LZ177" s="35"/>
      <c r="MA177" s="35"/>
      <c r="MB177" s="35"/>
      <c r="MC177" s="35"/>
      <c r="MD177" s="35"/>
      <c r="ME177" s="35"/>
      <c r="MF177" s="35"/>
      <c r="MG177" s="35"/>
      <c r="MH177" s="35"/>
      <c r="MI177" s="35"/>
      <c r="MJ177" s="35"/>
      <c r="MK177" s="35"/>
      <c r="ML177" s="35"/>
      <c r="MM177" s="35"/>
      <c r="MN177" s="35"/>
      <c r="MO177" s="35"/>
      <c r="MP177" s="35"/>
      <c r="MQ177" s="35"/>
      <c r="MR177" s="35"/>
      <c r="MS177" s="35"/>
      <c r="MT177" s="35"/>
      <c r="MU177" s="35"/>
      <c r="MV177" s="35"/>
      <c r="MW177" s="35"/>
      <c r="MX177" s="35"/>
      <c r="MY177" s="35"/>
      <c r="MZ177" s="35"/>
      <c r="NA177" s="35"/>
      <c r="NB177" s="35"/>
      <c r="NC177" s="35"/>
      <c r="ND177" s="35"/>
      <c r="NE177" s="35"/>
      <c r="NF177" s="35"/>
      <c r="NG177" s="35"/>
      <c r="NH177" s="35"/>
      <c r="NI177" s="35"/>
      <c r="NJ177" s="35"/>
      <c r="NK177" s="35"/>
      <c r="NL177" s="35"/>
      <c r="NM177" s="35"/>
      <c r="NN177" s="35"/>
      <c r="NO177" s="35"/>
      <c r="NP177" s="35"/>
      <c r="NQ177" s="35"/>
      <c r="NR177" s="35"/>
      <c r="NS177" s="35"/>
      <c r="NT177" s="35"/>
      <c r="NU177" s="35"/>
      <c r="NV177" s="35"/>
      <c r="NW177" s="35"/>
      <c r="NX177" s="35"/>
      <c r="NY177" s="35"/>
      <c r="NZ177" s="35"/>
      <c r="OA177" s="35"/>
      <c r="OB177" s="35"/>
      <c r="OC177" s="35"/>
      <c r="OD177" s="35"/>
      <c r="OE177" s="35"/>
      <c r="OF177" s="35"/>
      <c r="OG177" s="35"/>
      <c r="OH177" s="35"/>
      <c r="OI177" s="35"/>
      <c r="OJ177" s="35"/>
      <c r="OK177" s="35"/>
      <c r="OL177" s="35"/>
      <c r="OM177" s="35"/>
      <c r="ON177" s="35"/>
      <c r="OO177" s="35"/>
      <c r="OP177" s="35"/>
      <c r="OQ177" s="35"/>
      <c r="OR177" s="35"/>
      <c r="OS177" s="35"/>
      <c r="OT177" s="35"/>
      <c r="OU177" s="35"/>
      <c r="OV177" s="35"/>
      <c r="OW177" s="35"/>
      <c r="OX177" s="35"/>
      <c r="OY177" s="35"/>
      <c r="OZ177" s="35"/>
      <c r="PA177" s="35"/>
      <c r="PB177" s="35"/>
      <c r="PC177" s="35"/>
      <c r="PD177" s="35"/>
      <c r="PE177" s="35"/>
      <c r="PF177" s="35"/>
      <c r="PG177" s="35"/>
      <c r="PH177" s="35"/>
      <c r="PI177" s="35"/>
      <c r="PJ177" s="35"/>
      <c r="PK177" s="35"/>
      <c r="PL177" s="35"/>
      <c r="PM177" s="35"/>
      <c r="PN177" s="35"/>
      <c r="PO177" s="35"/>
      <c r="PP177" s="35"/>
      <c r="PQ177" s="35"/>
      <c r="PR177" s="35"/>
      <c r="PS177" s="35"/>
      <c r="PT177" s="35"/>
      <c r="PU177" s="35"/>
      <c r="PV177" s="35"/>
      <c r="PW177" s="35"/>
      <c r="PX177" s="35"/>
      <c r="PY177" s="35"/>
      <c r="PZ177" s="35"/>
      <c r="QA177" s="35"/>
      <c r="QB177" s="35"/>
      <c r="QC177" s="35"/>
      <c r="QD177" s="35"/>
      <c r="QE177" s="35"/>
      <c r="QF177" s="35"/>
      <c r="QG177" s="35"/>
      <c r="QH177" s="35"/>
      <c r="QI177" s="35"/>
      <c r="QJ177" s="35"/>
      <c r="QK177" s="35"/>
      <c r="QL177" s="35"/>
      <c r="QM177" s="35"/>
      <c r="QN177" s="35"/>
      <c r="QO177" s="35"/>
      <c r="QP177" s="35"/>
      <c r="QQ177" s="35"/>
      <c r="QR177" s="35"/>
      <c r="QS177" s="35"/>
      <c r="QT177" s="35"/>
      <c r="QU177" s="35"/>
      <c r="QV177" s="35"/>
      <c r="QW177" s="35"/>
      <c r="QX177" s="35"/>
      <c r="QY177" s="35"/>
      <c r="QZ177" s="35"/>
      <c r="RA177" s="35"/>
      <c r="RB177" s="35"/>
      <c r="RC177" s="35"/>
      <c r="RD177" s="35"/>
      <c r="RE177" s="35"/>
      <c r="RF177" s="35"/>
      <c r="RG177" s="35"/>
      <c r="RH177" s="35"/>
      <c r="RI177" s="35"/>
      <c r="RJ177" s="35"/>
      <c r="RK177" s="35"/>
      <c r="RL177" s="35"/>
      <c r="RM177" s="35"/>
      <c r="RN177" s="35"/>
      <c r="RO177" s="35"/>
      <c r="RP177" s="35"/>
      <c r="RQ177" s="35"/>
      <c r="RR177" s="35"/>
      <c r="RS177" s="35"/>
      <c r="RT177" s="35"/>
      <c r="RU177" s="35"/>
      <c r="RV177" s="35"/>
      <c r="RW177" s="35"/>
      <c r="RX177" s="35"/>
      <c r="RY177" s="35"/>
      <c r="RZ177" s="35"/>
      <c r="SA177" s="35"/>
      <c r="SB177" s="35"/>
      <c r="SC177" s="35"/>
      <c r="SD177" s="35"/>
      <c r="SE177" s="35"/>
      <c r="SF177" s="35"/>
      <c r="SG177" s="35"/>
      <c r="SH177" s="35"/>
      <c r="SI177" s="35"/>
      <c r="SJ177" s="35"/>
      <c r="SK177" s="35"/>
      <c r="SL177" s="35"/>
      <c r="SM177" s="35"/>
      <c r="SN177" s="35"/>
      <c r="SO177" s="35"/>
      <c r="SP177" s="35"/>
      <c r="SQ177" s="35"/>
      <c r="SR177" s="35"/>
      <c r="SS177" s="35"/>
      <c r="ST177" s="35"/>
      <c r="SU177" s="35"/>
      <c r="SV177" s="35"/>
      <c r="SW177" s="35"/>
      <c r="SX177" s="35"/>
      <c r="SY177" s="35"/>
      <c r="SZ177" s="35"/>
      <c r="TA177" s="35"/>
      <c r="TB177" s="35"/>
      <c r="TC177" s="35"/>
      <c r="TD177" s="35"/>
      <c r="TE177" s="35"/>
      <c r="TF177" s="35"/>
      <c r="TG177" s="35"/>
      <c r="TH177" s="35"/>
      <c r="TI177" s="35"/>
      <c r="TJ177" s="35"/>
      <c r="TK177" s="35"/>
      <c r="TL177" s="35"/>
      <c r="TM177" s="35"/>
      <c r="TN177" s="35"/>
      <c r="TO177" s="35"/>
      <c r="TP177" s="35"/>
      <c r="TQ177" s="35"/>
      <c r="TR177" s="35"/>
      <c r="TS177" s="35"/>
      <c r="TT177" s="35"/>
      <c r="TU177" s="35"/>
      <c r="TV177" s="35"/>
      <c r="TW177" s="35"/>
      <c r="TX177" s="35"/>
      <c r="TY177" s="35"/>
      <c r="TZ177" s="35"/>
      <c r="UA177" s="35"/>
      <c r="UB177" s="35"/>
      <c r="UC177" s="35"/>
      <c r="UD177" s="35"/>
      <c r="UE177" s="35"/>
      <c r="UF177" s="35"/>
      <c r="UG177" s="35"/>
      <c r="UH177" s="35"/>
      <c r="UI177" s="35"/>
      <c r="UJ177" s="35"/>
      <c r="UK177" s="35"/>
      <c r="UL177" s="35"/>
      <c r="UM177" s="35"/>
      <c r="UN177" s="35"/>
      <c r="UO177" s="35"/>
      <c r="UP177" s="35"/>
      <c r="UQ177" s="35"/>
      <c r="UR177" s="35"/>
      <c r="US177" s="35"/>
      <c r="UT177" s="35"/>
      <c r="UU177" s="35"/>
      <c r="UV177" s="35"/>
      <c r="UW177" s="35"/>
      <c r="UX177" s="35"/>
      <c r="UY177" s="35"/>
      <c r="UZ177" s="35"/>
      <c r="VA177" s="35"/>
      <c r="VB177" s="35"/>
      <c r="VC177" s="35"/>
      <c r="VD177" s="35"/>
      <c r="VE177" s="35"/>
      <c r="VF177" s="35"/>
      <c r="VG177" s="35"/>
      <c r="VH177" s="35"/>
      <c r="VI177" s="35"/>
      <c r="VJ177" s="35"/>
      <c r="VK177" s="35"/>
      <c r="VL177" s="35"/>
      <c r="VM177" s="35"/>
      <c r="VN177" s="35"/>
      <c r="VO177" s="35"/>
      <c r="VP177" s="35"/>
      <c r="VQ177" s="35"/>
      <c r="VR177" s="35"/>
      <c r="VS177" s="35"/>
      <c r="VT177" s="35"/>
      <c r="VU177" s="35"/>
      <c r="VV177" s="35"/>
      <c r="VW177" s="35"/>
      <c r="VX177" s="35"/>
      <c r="VY177" s="35"/>
      <c r="VZ177" s="35"/>
      <c r="WA177" s="35"/>
      <c r="WB177" s="35"/>
      <c r="WC177" s="35"/>
      <c r="WD177" s="35"/>
      <c r="WE177" s="35"/>
      <c r="WF177" s="35"/>
      <c r="WG177" s="35"/>
      <c r="WH177" s="35"/>
      <c r="WI177" s="35"/>
      <c r="WJ177" s="35"/>
      <c r="WK177" s="35"/>
      <c r="WL177" s="35"/>
      <c r="WM177" s="35"/>
      <c r="WN177" s="35"/>
      <c r="WO177" s="35"/>
      <c r="WP177" s="35"/>
      <c r="WQ177" s="35"/>
      <c r="WR177" s="35"/>
      <c r="WS177" s="35"/>
      <c r="WT177" s="35"/>
      <c r="WU177" s="35"/>
      <c r="WV177" s="35"/>
      <c r="WW177" s="35"/>
      <c r="WX177" s="35"/>
      <c r="WY177" s="35"/>
      <c r="WZ177" s="35"/>
      <c r="XA177" s="35"/>
      <c r="XB177" s="35"/>
      <c r="XC177" s="35"/>
      <c r="XD177" s="35"/>
      <c r="XE177" s="35"/>
      <c r="XF177" s="35"/>
      <c r="XG177" s="35"/>
      <c r="XH177" s="35"/>
      <c r="XI177" s="35"/>
      <c r="XJ177" s="35"/>
      <c r="XK177" s="35"/>
      <c r="XL177" s="35"/>
      <c r="XM177" s="35"/>
      <c r="XN177" s="35"/>
      <c r="XO177" s="35"/>
      <c r="XP177" s="35"/>
      <c r="XQ177" s="35"/>
      <c r="XR177" s="35"/>
      <c r="XS177" s="35"/>
      <c r="XT177" s="35"/>
      <c r="XU177" s="35"/>
      <c r="XV177" s="35"/>
      <c r="XW177" s="35"/>
      <c r="XX177" s="35"/>
      <c r="XY177" s="35"/>
      <c r="XZ177" s="35"/>
      <c r="YA177" s="35"/>
      <c r="YB177" s="35"/>
      <c r="YC177" s="35"/>
      <c r="YD177" s="35"/>
      <c r="YE177" s="35"/>
      <c r="YF177" s="35"/>
      <c r="YG177" s="35"/>
      <c r="YH177" s="35"/>
      <c r="YI177" s="35"/>
      <c r="YJ177" s="35"/>
      <c r="YK177" s="35"/>
      <c r="YL177" s="35"/>
      <c r="YM177" s="35"/>
      <c r="YN177" s="35"/>
      <c r="YO177" s="35"/>
      <c r="YP177" s="35"/>
      <c r="YQ177" s="35"/>
      <c r="YR177" s="35"/>
      <c r="YS177" s="35"/>
      <c r="YT177" s="35"/>
      <c r="YU177" s="35"/>
      <c r="YV177" s="35"/>
      <c r="YW177" s="35"/>
      <c r="YX177" s="35"/>
      <c r="YY177" s="35"/>
      <c r="YZ177" s="35"/>
      <c r="ZA177" s="35"/>
      <c r="ZB177" s="35"/>
      <c r="ZC177" s="35"/>
      <c r="ZD177" s="35"/>
      <c r="ZE177" s="35"/>
      <c r="ZF177" s="35"/>
      <c r="ZG177" s="35"/>
      <c r="ZH177" s="35"/>
      <c r="ZI177" s="35"/>
      <c r="ZJ177" s="35"/>
      <c r="ZK177" s="35"/>
      <c r="ZL177" s="35"/>
      <c r="ZM177" s="35"/>
      <c r="ZN177" s="35"/>
      <c r="ZO177" s="35"/>
      <c r="ZP177" s="35"/>
      <c r="ZQ177" s="35"/>
      <c r="ZR177" s="35"/>
      <c r="ZS177" s="35"/>
      <c r="ZT177" s="35"/>
      <c r="ZU177" s="35"/>
      <c r="ZV177" s="35"/>
      <c r="ZW177" s="35"/>
      <c r="ZX177" s="35"/>
      <c r="ZY177" s="35"/>
      <c r="ZZ177" s="35"/>
      <c r="AAA177" s="35"/>
      <c r="AAB177" s="35"/>
      <c r="AAC177" s="35"/>
      <c r="AAD177" s="35"/>
      <c r="AAE177" s="35"/>
      <c r="AAF177" s="35"/>
      <c r="AAG177" s="35"/>
      <c r="AAH177" s="35"/>
      <c r="AAI177" s="35"/>
      <c r="AAJ177" s="35"/>
      <c r="AAK177" s="35"/>
      <c r="AAL177" s="35"/>
      <c r="AAM177" s="35"/>
      <c r="AAN177" s="35"/>
      <c r="AAO177" s="35"/>
      <c r="AAP177" s="35"/>
      <c r="AAQ177" s="35"/>
      <c r="AAR177" s="35"/>
      <c r="AAS177" s="35"/>
      <c r="AAT177" s="35"/>
      <c r="AAU177" s="35"/>
      <c r="AAV177" s="35"/>
      <c r="AAW177" s="35"/>
      <c r="AAX177" s="35"/>
      <c r="AAY177" s="35"/>
      <c r="AAZ177" s="35"/>
      <c r="ABA177" s="35"/>
      <c r="ABB177" s="35"/>
      <c r="ABC177" s="35"/>
      <c r="ABD177" s="35"/>
      <c r="ABE177" s="35"/>
      <c r="ABF177" s="35"/>
      <c r="ABG177" s="35"/>
      <c r="ABH177" s="35"/>
      <c r="ABI177" s="35"/>
      <c r="ABJ177" s="35"/>
      <c r="ABK177" s="35"/>
      <c r="ABL177" s="35"/>
      <c r="ABM177" s="35"/>
      <c r="ABN177" s="35"/>
      <c r="ABO177" s="35"/>
      <c r="ABP177" s="35"/>
      <c r="ABQ177" s="35"/>
      <c r="ABR177" s="35"/>
      <c r="ABS177" s="35"/>
      <c r="ABT177" s="35"/>
      <c r="ABU177" s="35"/>
      <c r="ABV177" s="35"/>
      <c r="ABW177" s="35"/>
      <c r="ABX177" s="35"/>
      <c r="ABY177" s="35"/>
      <c r="ABZ177" s="35"/>
      <c r="ACA177" s="35"/>
      <c r="ACB177" s="35"/>
      <c r="ACC177" s="35"/>
      <c r="ACD177" s="35"/>
      <c r="ACE177" s="35"/>
      <c r="ACF177" s="35"/>
      <c r="ACG177" s="35"/>
      <c r="ACH177" s="35"/>
      <c r="ACI177" s="35"/>
      <c r="ACJ177" s="35"/>
      <c r="ACK177" s="35"/>
      <c r="ACL177" s="35"/>
      <c r="ACM177" s="35"/>
      <c r="ACN177" s="35"/>
      <c r="ACO177" s="35"/>
      <c r="ACP177" s="35"/>
      <c r="ACQ177" s="35"/>
      <c r="ACR177" s="35"/>
      <c r="ACS177" s="35"/>
      <c r="ACT177" s="35"/>
      <c r="ACU177" s="35"/>
      <c r="ACV177" s="35"/>
      <c r="ACW177" s="35"/>
      <c r="ACX177" s="35"/>
      <c r="ACY177" s="35"/>
      <c r="ACZ177" s="35"/>
      <c r="ADA177" s="35"/>
      <c r="ADB177" s="35"/>
      <c r="ADC177" s="35"/>
      <c r="ADD177" s="35"/>
      <c r="ADE177" s="35"/>
      <c r="ADF177" s="35"/>
      <c r="ADG177" s="35"/>
      <c r="ADH177" s="35"/>
      <c r="ADI177" s="35"/>
      <c r="ADJ177" s="35"/>
      <c r="ADK177" s="35"/>
      <c r="ADL177" s="35"/>
      <c r="ADM177" s="35"/>
      <c r="ADN177" s="35"/>
      <c r="ADO177" s="35"/>
      <c r="ADP177" s="35"/>
      <c r="ADQ177" s="35"/>
      <c r="ADR177" s="35"/>
      <c r="ADS177" s="35"/>
      <c r="ADT177" s="35"/>
      <c r="ADU177" s="35"/>
      <c r="ADV177" s="35"/>
      <c r="ADW177" s="35"/>
      <c r="ADX177" s="35"/>
      <c r="ADY177" s="35"/>
      <c r="ADZ177" s="35"/>
      <c r="AEA177" s="35"/>
      <c r="AEB177" s="35"/>
      <c r="AEC177" s="35"/>
      <c r="AED177" s="35"/>
      <c r="AEE177" s="35"/>
      <c r="AEF177" s="35"/>
      <c r="AEG177" s="35"/>
      <c r="AEH177" s="35"/>
      <c r="AEI177" s="35"/>
      <c r="AEJ177" s="35"/>
      <c r="AEK177" s="35"/>
      <c r="AEL177" s="35"/>
      <c r="AEM177" s="35"/>
      <c r="AEN177" s="35"/>
      <c r="AEO177" s="35"/>
      <c r="AEP177" s="35"/>
      <c r="AEQ177" s="35"/>
      <c r="AER177" s="35"/>
      <c r="AES177" s="35"/>
      <c r="AET177" s="35"/>
      <c r="AEU177" s="35"/>
      <c r="AEV177" s="35"/>
      <c r="AEW177" s="35"/>
      <c r="AEX177" s="35"/>
      <c r="AEY177" s="35"/>
      <c r="AEZ177" s="35"/>
      <c r="AFA177" s="35"/>
      <c r="AFB177" s="35"/>
      <c r="AFC177" s="35"/>
      <c r="AFD177" s="35"/>
      <c r="AFE177" s="35"/>
      <c r="AFF177" s="35"/>
      <c r="AFG177" s="35"/>
      <c r="AFH177" s="35"/>
      <c r="AFI177" s="35"/>
      <c r="AFJ177" s="35"/>
      <c r="AFK177" s="35"/>
      <c r="AFL177" s="35"/>
      <c r="AFM177" s="35"/>
      <c r="AFN177" s="35"/>
      <c r="AFO177" s="35"/>
      <c r="AFP177" s="35"/>
      <c r="AFQ177" s="35"/>
      <c r="AFR177" s="35"/>
      <c r="AFS177" s="35"/>
      <c r="AFT177" s="35"/>
      <c r="AFU177" s="35"/>
      <c r="AFV177" s="35"/>
      <c r="AFW177" s="35"/>
      <c r="AFX177" s="35"/>
      <c r="AFY177" s="35"/>
      <c r="AFZ177" s="35"/>
      <c r="AGA177" s="35"/>
      <c r="AGB177" s="35"/>
      <c r="AGC177" s="35"/>
      <c r="AGD177" s="35"/>
      <c r="AGE177" s="35"/>
      <c r="AGF177" s="35"/>
      <c r="AGG177" s="35"/>
      <c r="AGH177" s="35"/>
      <c r="AGI177" s="35"/>
      <c r="AGJ177" s="35"/>
      <c r="AGK177" s="35"/>
      <c r="AGL177" s="35"/>
      <c r="AGM177" s="35"/>
      <c r="AGN177" s="35"/>
      <c r="AGO177" s="35"/>
      <c r="AGP177" s="35"/>
      <c r="AGQ177" s="35"/>
      <c r="AGR177" s="35"/>
      <c r="AGS177" s="35"/>
      <c r="AGT177" s="35"/>
      <c r="AGU177" s="35"/>
      <c r="AGV177" s="35"/>
      <c r="AGW177" s="35"/>
      <c r="AGX177" s="35"/>
      <c r="AGY177" s="35"/>
      <c r="AGZ177" s="35"/>
      <c r="AHA177" s="35"/>
      <c r="AHB177" s="35"/>
      <c r="AHC177" s="35"/>
      <c r="AHD177" s="35"/>
      <c r="AHE177" s="35"/>
      <c r="AHF177" s="35"/>
      <c r="AHG177" s="35"/>
      <c r="AHH177" s="35"/>
      <c r="AHI177" s="35"/>
      <c r="AHJ177" s="35"/>
      <c r="AHK177" s="35"/>
      <c r="AHL177" s="35"/>
      <c r="AHM177" s="35"/>
      <c r="AHN177" s="35"/>
      <c r="AHO177" s="35"/>
      <c r="AHP177" s="35"/>
      <c r="AHQ177" s="35"/>
      <c r="AHR177" s="35"/>
      <c r="AHS177" s="35"/>
      <c r="AHT177" s="35"/>
      <c r="AHU177" s="35"/>
      <c r="AHV177" s="35"/>
      <c r="AHW177" s="35"/>
      <c r="AHX177" s="35"/>
      <c r="AHY177" s="35"/>
      <c r="AHZ177" s="35"/>
      <c r="AIA177" s="35"/>
      <c r="AIB177" s="35"/>
      <c r="AIC177" s="35"/>
      <c r="AID177" s="35"/>
      <c r="AIE177" s="35"/>
      <c r="AIF177" s="35"/>
      <c r="AIG177" s="35"/>
      <c r="AIH177" s="35"/>
      <c r="AII177" s="35"/>
      <c r="AIJ177" s="35"/>
      <c r="AIK177" s="35"/>
      <c r="AIL177" s="35"/>
      <c r="AIM177" s="35"/>
      <c r="AIN177" s="35"/>
      <c r="AIO177" s="35"/>
      <c r="AIP177" s="35"/>
      <c r="AIQ177" s="35"/>
      <c r="AIR177" s="35"/>
      <c r="AIS177" s="35"/>
      <c r="AIT177" s="35"/>
      <c r="AIU177" s="35"/>
      <c r="AIV177" s="35"/>
      <c r="AIW177" s="35"/>
      <c r="AIX177" s="35"/>
      <c r="AIY177" s="35"/>
      <c r="AIZ177" s="35"/>
      <c r="AJA177" s="35"/>
      <c r="AJB177" s="35"/>
      <c r="AJC177" s="35"/>
      <c r="AJD177" s="35"/>
      <c r="AJE177" s="35"/>
      <c r="AJF177" s="35"/>
      <c r="AJG177" s="35"/>
      <c r="AJH177" s="35"/>
      <c r="AJI177" s="35"/>
      <c r="AJJ177" s="35"/>
      <c r="AJK177" s="35"/>
      <c r="AJL177" s="35"/>
      <c r="AJM177" s="35"/>
      <c r="AJN177" s="35"/>
      <c r="AJO177" s="35"/>
      <c r="AJP177" s="35"/>
      <c r="AJQ177" s="35"/>
      <c r="AJR177" s="35"/>
      <c r="AJS177" s="35"/>
      <c r="AJT177" s="35"/>
      <c r="AJU177" s="35"/>
      <c r="AJV177" s="35"/>
      <c r="AJW177" s="35"/>
      <c r="AJX177" s="35"/>
      <c r="AJY177" s="35"/>
      <c r="AJZ177" s="35"/>
      <c r="AKA177" s="35"/>
      <c r="AKB177" s="35"/>
      <c r="AKC177" s="35"/>
      <c r="AKD177" s="35"/>
      <c r="AKE177" s="35"/>
      <c r="AKF177" s="35"/>
      <c r="AKG177" s="35"/>
      <c r="AKH177" s="35"/>
      <c r="AKI177" s="35"/>
      <c r="AKJ177" s="35"/>
      <c r="AKK177" s="35"/>
      <c r="AKL177" s="35"/>
      <c r="AKM177" s="35"/>
      <c r="AKN177" s="35"/>
      <c r="AKO177" s="35"/>
      <c r="AKP177" s="35"/>
      <c r="AKQ177" s="35"/>
      <c r="AKR177" s="35"/>
      <c r="AKS177" s="35"/>
      <c r="AKT177" s="35"/>
      <c r="AKU177" s="35"/>
      <c r="AKV177" s="35"/>
      <c r="AKW177" s="35"/>
      <c r="AKX177" s="35"/>
      <c r="AKY177" s="35"/>
      <c r="AKZ177" s="35"/>
      <c r="ALA177" s="35"/>
      <c r="ALB177" s="35"/>
      <c r="ALC177" s="35"/>
      <c r="ALD177" s="35"/>
      <c r="ALE177" s="35"/>
      <c r="ALF177" s="35"/>
      <c r="ALG177" s="35"/>
      <c r="ALH177" s="35"/>
      <c r="ALI177" s="35"/>
      <c r="ALJ177" s="35"/>
      <c r="ALK177" s="35"/>
      <c r="ALL177" s="35"/>
      <c r="ALM177" s="35"/>
      <c r="ALN177" s="35"/>
      <c r="ALO177" s="35"/>
      <c r="ALP177" s="35"/>
      <c r="ALQ177" s="35"/>
      <c r="ALR177" s="35"/>
      <c r="ALS177" s="35"/>
      <c r="ALT177" s="35"/>
      <c r="ALU177" s="35"/>
      <c r="ALV177" s="35"/>
      <c r="ALW177" s="35"/>
      <c r="ALX177" s="35"/>
      <c r="ALY177" s="35"/>
      <c r="ALZ177" s="35"/>
      <c r="AMA177" s="35"/>
      <c r="AMB177" s="35"/>
      <c r="AMC177" s="35"/>
      <c r="AMD177" s="35"/>
      <c r="AME177" s="35"/>
      <c r="AMF177" s="35"/>
      <c r="AMG177" s="35"/>
      <c r="AMH177" s="35"/>
      <c r="AMI177" s="35"/>
      <c r="AMJ177" s="35"/>
      <c r="AMK177" s="35"/>
    </row>
    <row r="178" s="1" customFormat="1" ht="20.1" customHeight="1" spans="1:1025">
      <c r="A178" s="11">
        <v>14</v>
      </c>
      <c r="B178" s="11">
        <v>175</v>
      </c>
      <c r="C178" s="12" t="s">
        <v>67</v>
      </c>
      <c r="D178" s="13" t="s">
        <v>64</v>
      </c>
      <c r="E178" s="14" t="s">
        <v>19</v>
      </c>
      <c r="F178" s="14" t="s">
        <v>68</v>
      </c>
      <c r="G178" s="13" t="s">
        <v>21</v>
      </c>
      <c r="H178" s="15" t="s">
        <v>69</v>
      </c>
      <c r="I178" s="20" t="s">
        <v>59</v>
      </c>
      <c r="J178" s="7">
        <v>3</v>
      </c>
      <c r="K178" s="21"/>
      <c r="L178" s="22">
        <f>K178/0.003375</f>
        <v>0</v>
      </c>
      <c r="M178" s="23"/>
      <c r="N178" s="15">
        <f>M178/22.5</f>
        <v>0</v>
      </c>
      <c r="O178" s="15">
        <f>AVERAGE(N178:N180)</f>
        <v>0</v>
      </c>
      <c r="P178" s="15">
        <f>(O178/15)*100</f>
        <v>0</v>
      </c>
      <c r="Q178" s="30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3"/>
      <c r="AG178" s="34"/>
      <c r="AH178" s="34"/>
      <c r="AI178" s="34"/>
      <c r="AJ178" s="34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  <c r="BA178" s="35"/>
      <c r="BB178" s="35"/>
      <c r="BC178" s="35"/>
      <c r="BD178" s="35"/>
      <c r="BE178" s="35"/>
      <c r="BF178" s="35"/>
      <c r="BG178" s="35"/>
      <c r="BH178" s="35"/>
      <c r="BI178" s="35"/>
      <c r="BJ178" s="35"/>
      <c r="BK178" s="35"/>
      <c r="BL178" s="35"/>
      <c r="BM178" s="35"/>
      <c r="BN178" s="35"/>
      <c r="BO178" s="35"/>
      <c r="BP178" s="35"/>
      <c r="BQ178" s="35"/>
      <c r="BR178" s="35"/>
      <c r="BS178" s="35"/>
      <c r="BT178" s="35"/>
      <c r="BU178" s="35"/>
      <c r="BV178" s="35"/>
      <c r="BW178" s="35"/>
      <c r="BX178" s="35"/>
      <c r="BY178" s="35"/>
      <c r="BZ178" s="35"/>
      <c r="CA178" s="35"/>
      <c r="CB178" s="35"/>
      <c r="CC178" s="35"/>
      <c r="CD178" s="35"/>
      <c r="CE178" s="35"/>
      <c r="CF178" s="35"/>
      <c r="CG178" s="35"/>
      <c r="CH178" s="35"/>
      <c r="CI178" s="35"/>
      <c r="CJ178" s="35"/>
      <c r="CK178" s="35"/>
      <c r="CL178" s="35"/>
      <c r="CM178" s="35"/>
      <c r="CN178" s="35"/>
      <c r="CO178" s="35"/>
      <c r="CP178" s="35"/>
      <c r="CQ178" s="35"/>
      <c r="CR178" s="35"/>
      <c r="CS178" s="35"/>
      <c r="CT178" s="35"/>
      <c r="CU178" s="35"/>
      <c r="CV178" s="35"/>
      <c r="CW178" s="35"/>
      <c r="CX178" s="35"/>
      <c r="CY178" s="35"/>
      <c r="CZ178" s="35"/>
      <c r="DA178" s="35"/>
      <c r="DB178" s="35"/>
      <c r="DC178" s="35"/>
      <c r="DD178" s="35"/>
      <c r="DE178" s="35"/>
      <c r="DF178" s="35"/>
      <c r="DG178" s="35"/>
      <c r="DH178" s="35"/>
      <c r="DI178" s="35"/>
      <c r="DJ178" s="35"/>
      <c r="DK178" s="35"/>
      <c r="DL178" s="35"/>
      <c r="DM178" s="35"/>
      <c r="DN178" s="35"/>
      <c r="DO178" s="35"/>
      <c r="DP178" s="35"/>
      <c r="DQ178" s="35"/>
      <c r="DR178" s="35"/>
      <c r="DS178" s="35"/>
      <c r="DT178" s="35"/>
      <c r="DU178" s="35"/>
      <c r="DV178" s="35"/>
      <c r="DW178" s="35"/>
      <c r="DX178" s="35"/>
      <c r="DY178" s="35"/>
      <c r="DZ178" s="35"/>
      <c r="EA178" s="35"/>
      <c r="EB178" s="35"/>
      <c r="EC178" s="35"/>
      <c r="ED178" s="35"/>
      <c r="EE178" s="35"/>
      <c r="EF178" s="35"/>
      <c r="EG178" s="35"/>
      <c r="EH178" s="35"/>
      <c r="EI178" s="35"/>
      <c r="EJ178" s="35"/>
      <c r="EK178" s="35"/>
      <c r="EL178" s="35"/>
      <c r="EM178" s="35"/>
      <c r="EN178" s="35"/>
      <c r="EO178" s="35"/>
      <c r="EP178" s="35"/>
      <c r="EQ178" s="35"/>
      <c r="ER178" s="35"/>
      <c r="ES178" s="35"/>
      <c r="ET178" s="35"/>
      <c r="EU178" s="35"/>
      <c r="EV178" s="35"/>
      <c r="EW178" s="35"/>
      <c r="EX178" s="35"/>
      <c r="EY178" s="35"/>
      <c r="EZ178" s="35"/>
      <c r="FA178" s="35"/>
      <c r="FB178" s="35"/>
      <c r="FC178" s="35"/>
      <c r="FD178" s="35"/>
      <c r="FE178" s="35"/>
      <c r="FF178" s="35"/>
      <c r="FG178" s="35"/>
      <c r="FH178" s="35"/>
      <c r="FI178" s="35"/>
      <c r="FJ178" s="35"/>
      <c r="FK178" s="35"/>
      <c r="FL178" s="35"/>
      <c r="FM178" s="35"/>
      <c r="FN178" s="35"/>
      <c r="FO178" s="35"/>
      <c r="FP178" s="35"/>
      <c r="FQ178" s="35"/>
      <c r="FR178" s="35"/>
      <c r="FS178" s="35"/>
      <c r="FT178" s="35"/>
      <c r="FU178" s="35"/>
      <c r="FV178" s="35"/>
      <c r="FW178" s="35"/>
      <c r="FX178" s="35"/>
      <c r="FY178" s="35"/>
      <c r="FZ178" s="35"/>
      <c r="GA178" s="35"/>
      <c r="GB178" s="35"/>
      <c r="GC178" s="35"/>
      <c r="GD178" s="35"/>
      <c r="GE178" s="35"/>
      <c r="GF178" s="35"/>
      <c r="GG178" s="35"/>
      <c r="GH178" s="35"/>
      <c r="GI178" s="35"/>
      <c r="GJ178" s="35"/>
      <c r="GK178" s="35"/>
      <c r="GL178" s="35"/>
      <c r="GM178" s="35"/>
      <c r="GN178" s="35"/>
      <c r="GO178" s="35"/>
      <c r="GP178" s="35"/>
      <c r="GQ178" s="35"/>
      <c r="GR178" s="35"/>
      <c r="GS178" s="35"/>
      <c r="GT178" s="35"/>
      <c r="GU178" s="35"/>
      <c r="GV178" s="35"/>
      <c r="GW178" s="35"/>
      <c r="GX178" s="35"/>
      <c r="GY178" s="35"/>
      <c r="GZ178" s="35"/>
      <c r="HA178" s="35"/>
      <c r="HB178" s="35"/>
      <c r="HC178" s="35"/>
      <c r="HD178" s="35"/>
      <c r="HE178" s="35"/>
      <c r="HF178" s="35"/>
      <c r="HG178" s="35"/>
      <c r="HH178" s="35"/>
      <c r="HI178" s="35"/>
      <c r="HJ178" s="35"/>
      <c r="HK178" s="35"/>
      <c r="HL178" s="35"/>
      <c r="HM178" s="35"/>
      <c r="HN178" s="35"/>
      <c r="HO178" s="35"/>
      <c r="HP178" s="35"/>
      <c r="HQ178" s="35"/>
      <c r="HR178" s="35"/>
      <c r="HS178" s="35"/>
      <c r="HT178" s="35"/>
      <c r="HU178" s="35"/>
      <c r="HV178" s="35"/>
      <c r="HW178" s="35"/>
      <c r="HX178" s="35"/>
      <c r="HY178" s="35"/>
      <c r="HZ178" s="35"/>
      <c r="IA178" s="35"/>
      <c r="IB178" s="35"/>
      <c r="IC178" s="35"/>
      <c r="ID178" s="35"/>
      <c r="IE178" s="35"/>
      <c r="IF178" s="35"/>
      <c r="IG178" s="35"/>
      <c r="IH178" s="35"/>
      <c r="II178" s="35"/>
      <c r="IJ178" s="35"/>
      <c r="IK178" s="35"/>
      <c r="IL178" s="35"/>
      <c r="IM178" s="35"/>
      <c r="IN178" s="35"/>
      <c r="IO178" s="35"/>
      <c r="IP178" s="35"/>
      <c r="IQ178" s="35"/>
      <c r="IR178" s="35"/>
      <c r="IS178" s="35"/>
      <c r="IT178" s="35"/>
      <c r="IU178" s="35"/>
      <c r="IV178" s="35"/>
      <c r="IW178" s="35"/>
      <c r="IX178" s="35"/>
      <c r="IY178" s="35"/>
      <c r="IZ178" s="35"/>
      <c r="JA178" s="35"/>
      <c r="JB178" s="35"/>
      <c r="JC178" s="35"/>
      <c r="JD178" s="35"/>
      <c r="JE178" s="35"/>
      <c r="JF178" s="35"/>
      <c r="JG178" s="35"/>
      <c r="JH178" s="35"/>
      <c r="JI178" s="35"/>
      <c r="JJ178" s="35"/>
      <c r="JK178" s="35"/>
      <c r="JL178" s="35"/>
      <c r="JM178" s="35"/>
      <c r="JN178" s="35"/>
      <c r="JO178" s="35"/>
      <c r="JP178" s="35"/>
      <c r="JQ178" s="35"/>
      <c r="JR178" s="35"/>
      <c r="JS178" s="35"/>
      <c r="JT178" s="35"/>
      <c r="JU178" s="35"/>
      <c r="JV178" s="35"/>
      <c r="JW178" s="35"/>
      <c r="JX178" s="35"/>
      <c r="JY178" s="35"/>
      <c r="JZ178" s="35"/>
      <c r="KA178" s="35"/>
      <c r="KB178" s="35"/>
      <c r="KC178" s="35"/>
      <c r="KD178" s="35"/>
      <c r="KE178" s="35"/>
      <c r="KF178" s="35"/>
      <c r="KG178" s="35"/>
      <c r="KH178" s="35"/>
      <c r="KI178" s="35"/>
      <c r="KJ178" s="35"/>
      <c r="KK178" s="35"/>
      <c r="KL178" s="35"/>
      <c r="KM178" s="35"/>
      <c r="KN178" s="35"/>
      <c r="KO178" s="35"/>
      <c r="KP178" s="35"/>
      <c r="KQ178" s="35"/>
      <c r="KR178" s="35"/>
      <c r="KS178" s="35"/>
      <c r="KT178" s="35"/>
      <c r="KU178" s="35"/>
      <c r="KV178" s="35"/>
      <c r="KW178" s="35"/>
      <c r="KX178" s="35"/>
      <c r="KY178" s="35"/>
      <c r="KZ178" s="35"/>
      <c r="LA178" s="35"/>
      <c r="LB178" s="35"/>
      <c r="LC178" s="35"/>
      <c r="LD178" s="35"/>
      <c r="LE178" s="35"/>
      <c r="LF178" s="35"/>
      <c r="LG178" s="35"/>
      <c r="LH178" s="35"/>
      <c r="LI178" s="35"/>
      <c r="LJ178" s="35"/>
      <c r="LK178" s="35"/>
      <c r="LL178" s="35"/>
      <c r="LM178" s="35"/>
      <c r="LN178" s="35"/>
      <c r="LO178" s="35"/>
      <c r="LP178" s="35"/>
      <c r="LQ178" s="35"/>
      <c r="LR178" s="35"/>
      <c r="LS178" s="35"/>
      <c r="LT178" s="35"/>
      <c r="LU178" s="35"/>
      <c r="LV178" s="35"/>
      <c r="LW178" s="35"/>
      <c r="LX178" s="35"/>
      <c r="LY178" s="35"/>
      <c r="LZ178" s="35"/>
      <c r="MA178" s="35"/>
      <c r="MB178" s="35"/>
      <c r="MC178" s="35"/>
      <c r="MD178" s="35"/>
      <c r="ME178" s="35"/>
      <c r="MF178" s="35"/>
      <c r="MG178" s="35"/>
      <c r="MH178" s="35"/>
      <c r="MI178" s="35"/>
      <c r="MJ178" s="35"/>
      <c r="MK178" s="35"/>
      <c r="ML178" s="35"/>
      <c r="MM178" s="35"/>
      <c r="MN178" s="35"/>
      <c r="MO178" s="35"/>
      <c r="MP178" s="35"/>
      <c r="MQ178" s="35"/>
      <c r="MR178" s="35"/>
      <c r="MS178" s="35"/>
      <c r="MT178" s="35"/>
      <c r="MU178" s="35"/>
      <c r="MV178" s="35"/>
      <c r="MW178" s="35"/>
      <c r="MX178" s="35"/>
      <c r="MY178" s="35"/>
      <c r="MZ178" s="35"/>
      <c r="NA178" s="35"/>
      <c r="NB178" s="35"/>
      <c r="NC178" s="35"/>
      <c r="ND178" s="35"/>
      <c r="NE178" s="35"/>
      <c r="NF178" s="35"/>
      <c r="NG178" s="35"/>
      <c r="NH178" s="35"/>
      <c r="NI178" s="35"/>
      <c r="NJ178" s="35"/>
      <c r="NK178" s="35"/>
      <c r="NL178" s="35"/>
      <c r="NM178" s="35"/>
      <c r="NN178" s="35"/>
      <c r="NO178" s="35"/>
      <c r="NP178" s="35"/>
      <c r="NQ178" s="35"/>
      <c r="NR178" s="35"/>
      <c r="NS178" s="35"/>
      <c r="NT178" s="35"/>
      <c r="NU178" s="35"/>
      <c r="NV178" s="35"/>
      <c r="NW178" s="35"/>
      <c r="NX178" s="35"/>
      <c r="NY178" s="35"/>
      <c r="NZ178" s="35"/>
      <c r="OA178" s="35"/>
      <c r="OB178" s="35"/>
      <c r="OC178" s="35"/>
      <c r="OD178" s="35"/>
      <c r="OE178" s="35"/>
      <c r="OF178" s="35"/>
      <c r="OG178" s="35"/>
      <c r="OH178" s="35"/>
      <c r="OI178" s="35"/>
      <c r="OJ178" s="35"/>
      <c r="OK178" s="35"/>
      <c r="OL178" s="35"/>
      <c r="OM178" s="35"/>
      <c r="ON178" s="35"/>
      <c r="OO178" s="35"/>
      <c r="OP178" s="35"/>
      <c r="OQ178" s="35"/>
      <c r="OR178" s="35"/>
      <c r="OS178" s="35"/>
      <c r="OT178" s="35"/>
      <c r="OU178" s="35"/>
      <c r="OV178" s="35"/>
      <c r="OW178" s="35"/>
      <c r="OX178" s="35"/>
      <c r="OY178" s="35"/>
      <c r="OZ178" s="35"/>
      <c r="PA178" s="35"/>
      <c r="PB178" s="35"/>
      <c r="PC178" s="35"/>
      <c r="PD178" s="35"/>
      <c r="PE178" s="35"/>
      <c r="PF178" s="35"/>
      <c r="PG178" s="35"/>
      <c r="PH178" s="35"/>
      <c r="PI178" s="35"/>
      <c r="PJ178" s="35"/>
      <c r="PK178" s="35"/>
      <c r="PL178" s="35"/>
      <c r="PM178" s="35"/>
      <c r="PN178" s="35"/>
      <c r="PO178" s="35"/>
      <c r="PP178" s="35"/>
      <c r="PQ178" s="35"/>
      <c r="PR178" s="35"/>
      <c r="PS178" s="35"/>
      <c r="PT178" s="35"/>
      <c r="PU178" s="35"/>
      <c r="PV178" s="35"/>
      <c r="PW178" s="35"/>
      <c r="PX178" s="35"/>
      <c r="PY178" s="35"/>
      <c r="PZ178" s="35"/>
      <c r="QA178" s="35"/>
      <c r="QB178" s="35"/>
      <c r="QC178" s="35"/>
      <c r="QD178" s="35"/>
      <c r="QE178" s="35"/>
      <c r="QF178" s="35"/>
      <c r="QG178" s="35"/>
      <c r="QH178" s="35"/>
      <c r="QI178" s="35"/>
      <c r="QJ178" s="35"/>
      <c r="QK178" s="35"/>
      <c r="QL178" s="35"/>
      <c r="QM178" s="35"/>
      <c r="QN178" s="35"/>
      <c r="QO178" s="35"/>
      <c r="QP178" s="35"/>
      <c r="QQ178" s="35"/>
      <c r="QR178" s="35"/>
      <c r="QS178" s="35"/>
      <c r="QT178" s="35"/>
      <c r="QU178" s="35"/>
      <c r="QV178" s="35"/>
      <c r="QW178" s="35"/>
      <c r="QX178" s="35"/>
      <c r="QY178" s="35"/>
      <c r="QZ178" s="35"/>
      <c r="RA178" s="35"/>
      <c r="RB178" s="35"/>
      <c r="RC178" s="35"/>
      <c r="RD178" s="35"/>
      <c r="RE178" s="35"/>
      <c r="RF178" s="35"/>
      <c r="RG178" s="35"/>
      <c r="RH178" s="35"/>
      <c r="RI178" s="35"/>
      <c r="RJ178" s="35"/>
      <c r="RK178" s="35"/>
      <c r="RL178" s="35"/>
      <c r="RM178" s="35"/>
      <c r="RN178" s="35"/>
      <c r="RO178" s="35"/>
      <c r="RP178" s="35"/>
      <c r="RQ178" s="35"/>
      <c r="RR178" s="35"/>
      <c r="RS178" s="35"/>
      <c r="RT178" s="35"/>
      <c r="RU178" s="35"/>
      <c r="RV178" s="35"/>
      <c r="RW178" s="35"/>
      <c r="RX178" s="35"/>
      <c r="RY178" s="35"/>
      <c r="RZ178" s="35"/>
      <c r="SA178" s="35"/>
      <c r="SB178" s="35"/>
      <c r="SC178" s="35"/>
      <c r="SD178" s="35"/>
      <c r="SE178" s="35"/>
      <c r="SF178" s="35"/>
      <c r="SG178" s="35"/>
      <c r="SH178" s="35"/>
      <c r="SI178" s="35"/>
      <c r="SJ178" s="35"/>
      <c r="SK178" s="35"/>
      <c r="SL178" s="35"/>
      <c r="SM178" s="35"/>
      <c r="SN178" s="35"/>
      <c r="SO178" s="35"/>
      <c r="SP178" s="35"/>
      <c r="SQ178" s="35"/>
      <c r="SR178" s="35"/>
      <c r="SS178" s="35"/>
      <c r="ST178" s="35"/>
      <c r="SU178" s="35"/>
      <c r="SV178" s="35"/>
      <c r="SW178" s="35"/>
      <c r="SX178" s="35"/>
      <c r="SY178" s="35"/>
      <c r="SZ178" s="35"/>
      <c r="TA178" s="35"/>
      <c r="TB178" s="35"/>
      <c r="TC178" s="35"/>
      <c r="TD178" s="35"/>
      <c r="TE178" s="35"/>
      <c r="TF178" s="35"/>
      <c r="TG178" s="35"/>
      <c r="TH178" s="35"/>
      <c r="TI178" s="35"/>
      <c r="TJ178" s="35"/>
      <c r="TK178" s="35"/>
      <c r="TL178" s="35"/>
      <c r="TM178" s="35"/>
      <c r="TN178" s="35"/>
      <c r="TO178" s="35"/>
      <c r="TP178" s="35"/>
      <c r="TQ178" s="35"/>
      <c r="TR178" s="35"/>
      <c r="TS178" s="35"/>
      <c r="TT178" s="35"/>
      <c r="TU178" s="35"/>
      <c r="TV178" s="35"/>
      <c r="TW178" s="35"/>
      <c r="TX178" s="35"/>
      <c r="TY178" s="35"/>
      <c r="TZ178" s="35"/>
      <c r="UA178" s="35"/>
      <c r="UB178" s="35"/>
      <c r="UC178" s="35"/>
      <c r="UD178" s="35"/>
      <c r="UE178" s="35"/>
      <c r="UF178" s="35"/>
      <c r="UG178" s="35"/>
      <c r="UH178" s="35"/>
      <c r="UI178" s="35"/>
      <c r="UJ178" s="35"/>
      <c r="UK178" s="35"/>
      <c r="UL178" s="35"/>
      <c r="UM178" s="35"/>
      <c r="UN178" s="35"/>
      <c r="UO178" s="35"/>
      <c r="UP178" s="35"/>
      <c r="UQ178" s="35"/>
      <c r="UR178" s="35"/>
      <c r="US178" s="35"/>
      <c r="UT178" s="35"/>
      <c r="UU178" s="35"/>
      <c r="UV178" s="35"/>
      <c r="UW178" s="35"/>
      <c r="UX178" s="35"/>
      <c r="UY178" s="35"/>
      <c r="UZ178" s="35"/>
      <c r="VA178" s="35"/>
      <c r="VB178" s="35"/>
      <c r="VC178" s="35"/>
      <c r="VD178" s="35"/>
      <c r="VE178" s="35"/>
      <c r="VF178" s="35"/>
      <c r="VG178" s="35"/>
      <c r="VH178" s="35"/>
      <c r="VI178" s="35"/>
      <c r="VJ178" s="35"/>
      <c r="VK178" s="35"/>
      <c r="VL178" s="35"/>
      <c r="VM178" s="35"/>
      <c r="VN178" s="35"/>
      <c r="VO178" s="35"/>
      <c r="VP178" s="35"/>
      <c r="VQ178" s="35"/>
      <c r="VR178" s="35"/>
      <c r="VS178" s="35"/>
      <c r="VT178" s="35"/>
      <c r="VU178" s="35"/>
      <c r="VV178" s="35"/>
      <c r="VW178" s="35"/>
      <c r="VX178" s="35"/>
      <c r="VY178" s="35"/>
      <c r="VZ178" s="35"/>
      <c r="WA178" s="35"/>
      <c r="WB178" s="35"/>
      <c r="WC178" s="35"/>
      <c r="WD178" s="35"/>
      <c r="WE178" s="35"/>
      <c r="WF178" s="35"/>
      <c r="WG178" s="35"/>
      <c r="WH178" s="35"/>
      <c r="WI178" s="35"/>
      <c r="WJ178" s="35"/>
      <c r="WK178" s="35"/>
      <c r="WL178" s="35"/>
      <c r="WM178" s="35"/>
      <c r="WN178" s="35"/>
      <c r="WO178" s="35"/>
      <c r="WP178" s="35"/>
      <c r="WQ178" s="35"/>
      <c r="WR178" s="35"/>
      <c r="WS178" s="35"/>
      <c r="WT178" s="35"/>
      <c r="WU178" s="35"/>
      <c r="WV178" s="35"/>
      <c r="WW178" s="35"/>
      <c r="WX178" s="35"/>
      <c r="WY178" s="35"/>
      <c r="WZ178" s="35"/>
      <c r="XA178" s="35"/>
      <c r="XB178" s="35"/>
      <c r="XC178" s="35"/>
      <c r="XD178" s="35"/>
      <c r="XE178" s="35"/>
      <c r="XF178" s="35"/>
      <c r="XG178" s="35"/>
      <c r="XH178" s="35"/>
      <c r="XI178" s="35"/>
      <c r="XJ178" s="35"/>
      <c r="XK178" s="35"/>
      <c r="XL178" s="35"/>
      <c r="XM178" s="35"/>
      <c r="XN178" s="35"/>
      <c r="XO178" s="35"/>
      <c r="XP178" s="35"/>
      <c r="XQ178" s="35"/>
      <c r="XR178" s="35"/>
      <c r="XS178" s="35"/>
      <c r="XT178" s="35"/>
      <c r="XU178" s="35"/>
      <c r="XV178" s="35"/>
      <c r="XW178" s="35"/>
      <c r="XX178" s="35"/>
      <c r="XY178" s="35"/>
      <c r="XZ178" s="35"/>
      <c r="YA178" s="35"/>
      <c r="YB178" s="35"/>
      <c r="YC178" s="35"/>
      <c r="YD178" s="35"/>
      <c r="YE178" s="35"/>
      <c r="YF178" s="35"/>
      <c r="YG178" s="35"/>
      <c r="YH178" s="35"/>
      <c r="YI178" s="35"/>
      <c r="YJ178" s="35"/>
      <c r="YK178" s="35"/>
      <c r="YL178" s="35"/>
      <c r="YM178" s="35"/>
      <c r="YN178" s="35"/>
      <c r="YO178" s="35"/>
      <c r="YP178" s="35"/>
      <c r="YQ178" s="35"/>
      <c r="YR178" s="35"/>
      <c r="YS178" s="35"/>
      <c r="YT178" s="35"/>
      <c r="YU178" s="35"/>
      <c r="YV178" s="35"/>
      <c r="YW178" s="35"/>
      <c r="YX178" s="35"/>
      <c r="YY178" s="35"/>
      <c r="YZ178" s="35"/>
      <c r="ZA178" s="35"/>
      <c r="ZB178" s="35"/>
      <c r="ZC178" s="35"/>
      <c r="ZD178" s="35"/>
      <c r="ZE178" s="35"/>
      <c r="ZF178" s="35"/>
      <c r="ZG178" s="35"/>
      <c r="ZH178" s="35"/>
      <c r="ZI178" s="35"/>
      <c r="ZJ178" s="35"/>
      <c r="ZK178" s="35"/>
      <c r="ZL178" s="35"/>
      <c r="ZM178" s="35"/>
      <c r="ZN178" s="35"/>
      <c r="ZO178" s="35"/>
      <c r="ZP178" s="35"/>
      <c r="ZQ178" s="35"/>
      <c r="ZR178" s="35"/>
      <c r="ZS178" s="35"/>
      <c r="ZT178" s="35"/>
      <c r="ZU178" s="35"/>
      <c r="ZV178" s="35"/>
      <c r="ZW178" s="35"/>
      <c r="ZX178" s="35"/>
      <c r="ZY178" s="35"/>
      <c r="ZZ178" s="35"/>
      <c r="AAA178" s="35"/>
      <c r="AAB178" s="35"/>
      <c r="AAC178" s="35"/>
      <c r="AAD178" s="35"/>
      <c r="AAE178" s="35"/>
      <c r="AAF178" s="35"/>
      <c r="AAG178" s="35"/>
      <c r="AAH178" s="35"/>
      <c r="AAI178" s="35"/>
      <c r="AAJ178" s="35"/>
      <c r="AAK178" s="35"/>
      <c r="AAL178" s="35"/>
      <c r="AAM178" s="35"/>
      <c r="AAN178" s="35"/>
      <c r="AAO178" s="35"/>
      <c r="AAP178" s="35"/>
      <c r="AAQ178" s="35"/>
      <c r="AAR178" s="35"/>
      <c r="AAS178" s="35"/>
      <c r="AAT178" s="35"/>
      <c r="AAU178" s="35"/>
      <c r="AAV178" s="35"/>
      <c r="AAW178" s="35"/>
      <c r="AAX178" s="35"/>
      <c r="AAY178" s="35"/>
      <c r="AAZ178" s="35"/>
      <c r="ABA178" s="35"/>
      <c r="ABB178" s="35"/>
      <c r="ABC178" s="35"/>
      <c r="ABD178" s="35"/>
      <c r="ABE178" s="35"/>
      <c r="ABF178" s="35"/>
      <c r="ABG178" s="35"/>
      <c r="ABH178" s="35"/>
      <c r="ABI178" s="35"/>
      <c r="ABJ178" s="35"/>
      <c r="ABK178" s="35"/>
      <c r="ABL178" s="35"/>
      <c r="ABM178" s="35"/>
      <c r="ABN178" s="35"/>
      <c r="ABO178" s="35"/>
      <c r="ABP178" s="35"/>
      <c r="ABQ178" s="35"/>
      <c r="ABR178" s="35"/>
      <c r="ABS178" s="35"/>
      <c r="ABT178" s="35"/>
      <c r="ABU178" s="35"/>
      <c r="ABV178" s="35"/>
      <c r="ABW178" s="35"/>
      <c r="ABX178" s="35"/>
      <c r="ABY178" s="35"/>
      <c r="ABZ178" s="35"/>
      <c r="ACA178" s="35"/>
      <c r="ACB178" s="35"/>
      <c r="ACC178" s="35"/>
      <c r="ACD178" s="35"/>
      <c r="ACE178" s="35"/>
      <c r="ACF178" s="35"/>
      <c r="ACG178" s="35"/>
      <c r="ACH178" s="35"/>
      <c r="ACI178" s="35"/>
      <c r="ACJ178" s="35"/>
      <c r="ACK178" s="35"/>
      <c r="ACL178" s="35"/>
      <c r="ACM178" s="35"/>
      <c r="ACN178" s="35"/>
      <c r="ACO178" s="35"/>
      <c r="ACP178" s="35"/>
      <c r="ACQ178" s="35"/>
      <c r="ACR178" s="35"/>
      <c r="ACS178" s="35"/>
      <c r="ACT178" s="35"/>
      <c r="ACU178" s="35"/>
      <c r="ACV178" s="35"/>
      <c r="ACW178" s="35"/>
      <c r="ACX178" s="35"/>
      <c r="ACY178" s="35"/>
      <c r="ACZ178" s="35"/>
      <c r="ADA178" s="35"/>
      <c r="ADB178" s="35"/>
      <c r="ADC178" s="35"/>
      <c r="ADD178" s="35"/>
      <c r="ADE178" s="35"/>
      <c r="ADF178" s="35"/>
      <c r="ADG178" s="35"/>
      <c r="ADH178" s="35"/>
      <c r="ADI178" s="35"/>
      <c r="ADJ178" s="35"/>
      <c r="ADK178" s="35"/>
      <c r="ADL178" s="35"/>
      <c r="ADM178" s="35"/>
      <c r="ADN178" s="35"/>
      <c r="ADO178" s="35"/>
      <c r="ADP178" s="35"/>
      <c r="ADQ178" s="35"/>
      <c r="ADR178" s="35"/>
      <c r="ADS178" s="35"/>
      <c r="ADT178" s="35"/>
      <c r="ADU178" s="35"/>
      <c r="ADV178" s="35"/>
      <c r="ADW178" s="35"/>
      <c r="ADX178" s="35"/>
      <c r="ADY178" s="35"/>
      <c r="ADZ178" s="35"/>
      <c r="AEA178" s="35"/>
      <c r="AEB178" s="35"/>
      <c r="AEC178" s="35"/>
      <c r="AED178" s="35"/>
      <c r="AEE178" s="35"/>
      <c r="AEF178" s="35"/>
      <c r="AEG178" s="35"/>
      <c r="AEH178" s="35"/>
      <c r="AEI178" s="35"/>
      <c r="AEJ178" s="35"/>
      <c r="AEK178" s="35"/>
      <c r="AEL178" s="35"/>
      <c r="AEM178" s="35"/>
      <c r="AEN178" s="35"/>
      <c r="AEO178" s="35"/>
      <c r="AEP178" s="35"/>
      <c r="AEQ178" s="35"/>
      <c r="AER178" s="35"/>
      <c r="AES178" s="35"/>
      <c r="AET178" s="35"/>
      <c r="AEU178" s="35"/>
      <c r="AEV178" s="35"/>
      <c r="AEW178" s="35"/>
      <c r="AEX178" s="35"/>
      <c r="AEY178" s="35"/>
      <c r="AEZ178" s="35"/>
      <c r="AFA178" s="35"/>
      <c r="AFB178" s="35"/>
      <c r="AFC178" s="35"/>
      <c r="AFD178" s="35"/>
      <c r="AFE178" s="35"/>
      <c r="AFF178" s="35"/>
      <c r="AFG178" s="35"/>
      <c r="AFH178" s="35"/>
      <c r="AFI178" s="35"/>
      <c r="AFJ178" s="35"/>
      <c r="AFK178" s="35"/>
      <c r="AFL178" s="35"/>
      <c r="AFM178" s="35"/>
      <c r="AFN178" s="35"/>
      <c r="AFO178" s="35"/>
      <c r="AFP178" s="35"/>
      <c r="AFQ178" s="35"/>
      <c r="AFR178" s="35"/>
      <c r="AFS178" s="35"/>
      <c r="AFT178" s="35"/>
      <c r="AFU178" s="35"/>
      <c r="AFV178" s="35"/>
      <c r="AFW178" s="35"/>
      <c r="AFX178" s="35"/>
      <c r="AFY178" s="35"/>
      <c r="AFZ178" s="35"/>
      <c r="AGA178" s="35"/>
      <c r="AGB178" s="35"/>
      <c r="AGC178" s="35"/>
      <c r="AGD178" s="35"/>
      <c r="AGE178" s="35"/>
      <c r="AGF178" s="35"/>
      <c r="AGG178" s="35"/>
      <c r="AGH178" s="35"/>
      <c r="AGI178" s="35"/>
      <c r="AGJ178" s="35"/>
      <c r="AGK178" s="35"/>
      <c r="AGL178" s="35"/>
      <c r="AGM178" s="35"/>
      <c r="AGN178" s="35"/>
      <c r="AGO178" s="35"/>
      <c r="AGP178" s="35"/>
      <c r="AGQ178" s="35"/>
      <c r="AGR178" s="35"/>
      <c r="AGS178" s="35"/>
      <c r="AGT178" s="35"/>
      <c r="AGU178" s="35"/>
      <c r="AGV178" s="35"/>
      <c r="AGW178" s="35"/>
      <c r="AGX178" s="35"/>
      <c r="AGY178" s="35"/>
      <c r="AGZ178" s="35"/>
      <c r="AHA178" s="35"/>
      <c r="AHB178" s="35"/>
      <c r="AHC178" s="35"/>
      <c r="AHD178" s="35"/>
      <c r="AHE178" s="35"/>
      <c r="AHF178" s="35"/>
      <c r="AHG178" s="35"/>
      <c r="AHH178" s="35"/>
      <c r="AHI178" s="35"/>
      <c r="AHJ178" s="35"/>
      <c r="AHK178" s="35"/>
      <c r="AHL178" s="35"/>
      <c r="AHM178" s="35"/>
      <c r="AHN178" s="35"/>
      <c r="AHO178" s="35"/>
      <c r="AHP178" s="35"/>
      <c r="AHQ178" s="35"/>
      <c r="AHR178" s="35"/>
      <c r="AHS178" s="35"/>
      <c r="AHT178" s="35"/>
      <c r="AHU178" s="35"/>
      <c r="AHV178" s="35"/>
      <c r="AHW178" s="35"/>
      <c r="AHX178" s="35"/>
      <c r="AHY178" s="35"/>
      <c r="AHZ178" s="35"/>
      <c r="AIA178" s="35"/>
      <c r="AIB178" s="35"/>
      <c r="AIC178" s="35"/>
      <c r="AID178" s="35"/>
      <c r="AIE178" s="35"/>
      <c r="AIF178" s="35"/>
      <c r="AIG178" s="35"/>
      <c r="AIH178" s="35"/>
      <c r="AII178" s="35"/>
      <c r="AIJ178" s="35"/>
      <c r="AIK178" s="35"/>
      <c r="AIL178" s="35"/>
      <c r="AIM178" s="35"/>
      <c r="AIN178" s="35"/>
      <c r="AIO178" s="35"/>
      <c r="AIP178" s="35"/>
      <c r="AIQ178" s="35"/>
      <c r="AIR178" s="35"/>
      <c r="AIS178" s="35"/>
      <c r="AIT178" s="35"/>
      <c r="AIU178" s="35"/>
      <c r="AIV178" s="35"/>
      <c r="AIW178" s="35"/>
      <c r="AIX178" s="35"/>
      <c r="AIY178" s="35"/>
      <c r="AIZ178" s="35"/>
      <c r="AJA178" s="35"/>
      <c r="AJB178" s="35"/>
      <c r="AJC178" s="35"/>
      <c r="AJD178" s="35"/>
      <c r="AJE178" s="35"/>
      <c r="AJF178" s="35"/>
      <c r="AJG178" s="35"/>
      <c r="AJH178" s="35"/>
      <c r="AJI178" s="35"/>
      <c r="AJJ178" s="35"/>
      <c r="AJK178" s="35"/>
      <c r="AJL178" s="35"/>
      <c r="AJM178" s="35"/>
      <c r="AJN178" s="35"/>
      <c r="AJO178" s="35"/>
      <c r="AJP178" s="35"/>
      <c r="AJQ178" s="35"/>
      <c r="AJR178" s="35"/>
      <c r="AJS178" s="35"/>
      <c r="AJT178" s="35"/>
      <c r="AJU178" s="35"/>
      <c r="AJV178" s="35"/>
      <c r="AJW178" s="35"/>
      <c r="AJX178" s="35"/>
      <c r="AJY178" s="35"/>
      <c r="AJZ178" s="35"/>
      <c r="AKA178" s="35"/>
      <c r="AKB178" s="35"/>
      <c r="AKC178" s="35"/>
      <c r="AKD178" s="35"/>
      <c r="AKE178" s="35"/>
      <c r="AKF178" s="35"/>
      <c r="AKG178" s="35"/>
      <c r="AKH178" s="35"/>
      <c r="AKI178" s="35"/>
      <c r="AKJ178" s="35"/>
      <c r="AKK178" s="35"/>
      <c r="AKL178" s="35"/>
      <c r="AKM178" s="35"/>
      <c r="AKN178" s="35"/>
      <c r="AKO178" s="35"/>
      <c r="AKP178" s="35"/>
      <c r="AKQ178" s="35"/>
      <c r="AKR178" s="35"/>
      <c r="AKS178" s="35"/>
      <c r="AKT178" s="35"/>
      <c r="AKU178" s="35"/>
      <c r="AKV178" s="35"/>
      <c r="AKW178" s="35"/>
      <c r="AKX178" s="35"/>
      <c r="AKY178" s="35"/>
      <c r="AKZ178" s="35"/>
      <c r="ALA178" s="35"/>
      <c r="ALB178" s="35"/>
      <c r="ALC178" s="35"/>
      <c r="ALD178" s="35"/>
      <c r="ALE178" s="35"/>
      <c r="ALF178" s="35"/>
      <c r="ALG178" s="35"/>
      <c r="ALH178" s="35"/>
      <c r="ALI178" s="35"/>
      <c r="ALJ178" s="35"/>
      <c r="ALK178" s="35"/>
      <c r="ALL178" s="35"/>
      <c r="ALM178" s="35"/>
      <c r="ALN178" s="35"/>
      <c r="ALO178" s="35"/>
      <c r="ALP178" s="35"/>
      <c r="ALQ178" s="35"/>
      <c r="ALR178" s="35"/>
      <c r="ALS178" s="35"/>
      <c r="ALT178" s="35"/>
      <c r="ALU178" s="35"/>
      <c r="ALV178" s="35"/>
      <c r="ALW178" s="35"/>
      <c r="ALX178" s="35"/>
      <c r="ALY178" s="35"/>
      <c r="ALZ178" s="35"/>
      <c r="AMA178" s="35"/>
      <c r="AMB178" s="35"/>
      <c r="AMC178" s="35"/>
      <c r="AMD178" s="35"/>
      <c r="AME178" s="35"/>
      <c r="AMF178" s="35"/>
      <c r="AMG178" s="35"/>
      <c r="AMH178" s="35"/>
      <c r="AMI178" s="35"/>
      <c r="AMJ178" s="35"/>
      <c r="AMK178" s="35"/>
    </row>
    <row r="179" s="1" customFormat="1" ht="20.1" customHeight="1" spans="1:1025">
      <c r="A179" s="11"/>
      <c r="B179" s="11">
        <v>176</v>
      </c>
      <c r="C179" s="12"/>
      <c r="D179" s="13"/>
      <c r="E179" s="14"/>
      <c r="F179" s="14"/>
      <c r="G179" s="13"/>
      <c r="H179" s="15"/>
      <c r="I179" s="20"/>
      <c r="J179" s="7"/>
      <c r="K179" s="24"/>
      <c r="L179" s="22">
        <f>K179/0.003375</f>
        <v>0</v>
      </c>
      <c r="M179" s="25"/>
      <c r="N179" s="15">
        <f>M179/22.5</f>
        <v>0</v>
      </c>
      <c r="O179" s="15"/>
      <c r="P179" s="15"/>
      <c r="Q179" s="30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3"/>
      <c r="AG179" s="34"/>
      <c r="AH179" s="34"/>
      <c r="AI179" s="34"/>
      <c r="AJ179" s="34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  <c r="BA179" s="35"/>
      <c r="BB179" s="35"/>
      <c r="BC179" s="35"/>
      <c r="BD179" s="35"/>
      <c r="BE179" s="35"/>
      <c r="BF179" s="35"/>
      <c r="BG179" s="35"/>
      <c r="BH179" s="35"/>
      <c r="BI179" s="35"/>
      <c r="BJ179" s="35"/>
      <c r="BK179" s="35"/>
      <c r="BL179" s="35"/>
      <c r="BM179" s="35"/>
      <c r="BN179" s="35"/>
      <c r="BO179" s="35"/>
      <c r="BP179" s="35"/>
      <c r="BQ179" s="35"/>
      <c r="BR179" s="35"/>
      <c r="BS179" s="35"/>
      <c r="BT179" s="35"/>
      <c r="BU179" s="35"/>
      <c r="BV179" s="35"/>
      <c r="BW179" s="35"/>
      <c r="BX179" s="35"/>
      <c r="BY179" s="35"/>
      <c r="BZ179" s="35"/>
      <c r="CA179" s="35"/>
      <c r="CB179" s="35"/>
      <c r="CC179" s="35"/>
      <c r="CD179" s="35"/>
      <c r="CE179" s="35"/>
      <c r="CF179" s="35"/>
      <c r="CG179" s="35"/>
      <c r="CH179" s="35"/>
      <c r="CI179" s="35"/>
      <c r="CJ179" s="35"/>
      <c r="CK179" s="35"/>
      <c r="CL179" s="35"/>
      <c r="CM179" s="35"/>
      <c r="CN179" s="35"/>
      <c r="CO179" s="35"/>
      <c r="CP179" s="35"/>
      <c r="CQ179" s="35"/>
      <c r="CR179" s="35"/>
      <c r="CS179" s="35"/>
      <c r="CT179" s="35"/>
      <c r="CU179" s="35"/>
      <c r="CV179" s="35"/>
      <c r="CW179" s="35"/>
      <c r="CX179" s="35"/>
      <c r="CY179" s="35"/>
      <c r="CZ179" s="35"/>
      <c r="DA179" s="35"/>
      <c r="DB179" s="35"/>
      <c r="DC179" s="35"/>
      <c r="DD179" s="35"/>
      <c r="DE179" s="35"/>
      <c r="DF179" s="35"/>
      <c r="DG179" s="35"/>
      <c r="DH179" s="35"/>
      <c r="DI179" s="35"/>
      <c r="DJ179" s="35"/>
      <c r="DK179" s="35"/>
      <c r="DL179" s="35"/>
      <c r="DM179" s="35"/>
      <c r="DN179" s="35"/>
      <c r="DO179" s="35"/>
      <c r="DP179" s="35"/>
      <c r="DQ179" s="35"/>
      <c r="DR179" s="35"/>
      <c r="DS179" s="35"/>
      <c r="DT179" s="35"/>
      <c r="DU179" s="35"/>
      <c r="DV179" s="35"/>
      <c r="DW179" s="35"/>
      <c r="DX179" s="35"/>
      <c r="DY179" s="35"/>
      <c r="DZ179" s="35"/>
      <c r="EA179" s="35"/>
      <c r="EB179" s="35"/>
      <c r="EC179" s="35"/>
      <c r="ED179" s="35"/>
      <c r="EE179" s="35"/>
      <c r="EF179" s="35"/>
      <c r="EG179" s="35"/>
      <c r="EH179" s="35"/>
      <c r="EI179" s="35"/>
      <c r="EJ179" s="35"/>
      <c r="EK179" s="35"/>
      <c r="EL179" s="35"/>
      <c r="EM179" s="35"/>
      <c r="EN179" s="35"/>
      <c r="EO179" s="35"/>
      <c r="EP179" s="35"/>
      <c r="EQ179" s="35"/>
      <c r="ER179" s="35"/>
      <c r="ES179" s="35"/>
      <c r="ET179" s="35"/>
      <c r="EU179" s="35"/>
      <c r="EV179" s="35"/>
      <c r="EW179" s="35"/>
      <c r="EX179" s="35"/>
      <c r="EY179" s="35"/>
      <c r="EZ179" s="35"/>
      <c r="FA179" s="35"/>
      <c r="FB179" s="35"/>
      <c r="FC179" s="35"/>
      <c r="FD179" s="35"/>
      <c r="FE179" s="35"/>
      <c r="FF179" s="35"/>
      <c r="FG179" s="35"/>
      <c r="FH179" s="35"/>
      <c r="FI179" s="35"/>
      <c r="FJ179" s="35"/>
      <c r="FK179" s="35"/>
      <c r="FL179" s="35"/>
      <c r="FM179" s="35"/>
      <c r="FN179" s="35"/>
      <c r="FO179" s="35"/>
      <c r="FP179" s="35"/>
      <c r="FQ179" s="35"/>
      <c r="FR179" s="35"/>
      <c r="FS179" s="35"/>
      <c r="FT179" s="35"/>
      <c r="FU179" s="35"/>
      <c r="FV179" s="35"/>
      <c r="FW179" s="35"/>
      <c r="FX179" s="35"/>
      <c r="FY179" s="35"/>
      <c r="FZ179" s="35"/>
      <c r="GA179" s="35"/>
      <c r="GB179" s="35"/>
      <c r="GC179" s="35"/>
      <c r="GD179" s="35"/>
      <c r="GE179" s="35"/>
      <c r="GF179" s="35"/>
      <c r="GG179" s="35"/>
      <c r="GH179" s="35"/>
      <c r="GI179" s="35"/>
      <c r="GJ179" s="35"/>
      <c r="GK179" s="35"/>
      <c r="GL179" s="35"/>
      <c r="GM179" s="35"/>
      <c r="GN179" s="35"/>
      <c r="GO179" s="35"/>
      <c r="GP179" s="35"/>
      <c r="GQ179" s="35"/>
      <c r="GR179" s="35"/>
      <c r="GS179" s="35"/>
      <c r="GT179" s="35"/>
      <c r="GU179" s="35"/>
      <c r="GV179" s="35"/>
      <c r="GW179" s="35"/>
      <c r="GX179" s="35"/>
      <c r="GY179" s="35"/>
      <c r="GZ179" s="35"/>
      <c r="HA179" s="35"/>
      <c r="HB179" s="35"/>
      <c r="HC179" s="35"/>
      <c r="HD179" s="35"/>
      <c r="HE179" s="35"/>
      <c r="HF179" s="35"/>
      <c r="HG179" s="35"/>
      <c r="HH179" s="35"/>
      <c r="HI179" s="35"/>
      <c r="HJ179" s="35"/>
      <c r="HK179" s="35"/>
      <c r="HL179" s="35"/>
      <c r="HM179" s="35"/>
      <c r="HN179" s="35"/>
      <c r="HO179" s="35"/>
      <c r="HP179" s="35"/>
      <c r="HQ179" s="35"/>
      <c r="HR179" s="35"/>
      <c r="HS179" s="35"/>
      <c r="HT179" s="35"/>
      <c r="HU179" s="35"/>
      <c r="HV179" s="35"/>
      <c r="HW179" s="35"/>
      <c r="HX179" s="35"/>
      <c r="HY179" s="35"/>
      <c r="HZ179" s="35"/>
      <c r="IA179" s="35"/>
      <c r="IB179" s="35"/>
      <c r="IC179" s="35"/>
      <c r="ID179" s="35"/>
      <c r="IE179" s="35"/>
      <c r="IF179" s="35"/>
      <c r="IG179" s="35"/>
      <c r="IH179" s="35"/>
      <c r="II179" s="35"/>
      <c r="IJ179" s="35"/>
      <c r="IK179" s="35"/>
      <c r="IL179" s="35"/>
      <c r="IM179" s="35"/>
      <c r="IN179" s="35"/>
      <c r="IO179" s="35"/>
      <c r="IP179" s="35"/>
      <c r="IQ179" s="35"/>
      <c r="IR179" s="35"/>
      <c r="IS179" s="35"/>
      <c r="IT179" s="35"/>
      <c r="IU179" s="35"/>
      <c r="IV179" s="35"/>
      <c r="IW179" s="35"/>
      <c r="IX179" s="35"/>
      <c r="IY179" s="35"/>
      <c r="IZ179" s="35"/>
      <c r="JA179" s="35"/>
      <c r="JB179" s="35"/>
      <c r="JC179" s="35"/>
      <c r="JD179" s="35"/>
      <c r="JE179" s="35"/>
      <c r="JF179" s="35"/>
      <c r="JG179" s="35"/>
      <c r="JH179" s="35"/>
      <c r="JI179" s="35"/>
      <c r="JJ179" s="35"/>
      <c r="JK179" s="35"/>
      <c r="JL179" s="35"/>
      <c r="JM179" s="35"/>
      <c r="JN179" s="35"/>
      <c r="JO179" s="35"/>
      <c r="JP179" s="35"/>
      <c r="JQ179" s="35"/>
      <c r="JR179" s="35"/>
      <c r="JS179" s="35"/>
      <c r="JT179" s="35"/>
      <c r="JU179" s="35"/>
      <c r="JV179" s="35"/>
      <c r="JW179" s="35"/>
      <c r="JX179" s="35"/>
      <c r="JY179" s="35"/>
      <c r="JZ179" s="35"/>
      <c r="KA179" s="35"/>
      <c r="KB179" s="35"/>
      <c r="KC179" s="35"/>
      <c r="KD179" s="35"/>
      <c r="KE179" s="35"/>
      <c r="KF179" s="35"/>
      <c r="KG179" s="35"/>
      <c r="KH179" s="35"/>
      <c r="KI179" s="35"/>
      <c r="KJ179" s="35"/>
      <c r="KK179" s="35"/>
      <c r="KL179" s="35"/>
      <c r="KM179" s="35"/>
      <c r="KN179" s="35"/>
      <c r="KO179" s="35"/>
      <c r="KP179" s="35"/>
      <c r="KQ179" s="35"/>
      <c r="KR179" s="35"/>
      <c r="KS179" s="35"/>
      <c r="KT179" s="35"/>
      <c r="KU179" s="35"/>
      <c r="KV179" s="35"/>
      <c r="KW179" s="35"/>
      <c r="KX179" s="35"/>
      <c r="KY179" s="35"/>
      <c r="KZ179" s="35"/>
      <c r="LA179" s="35"/>
      <c r="LB179" s="35"/>
      <c r="LC179" s="35"/>
      <c r="LD179" s="35"/>
      <c r="LE179" s="35"/>
      <c r="LF179" s="35"/>
      <c r="LG179" s="35"/>
      <c r="LH179" s="35"/>
      <c r="LI179" s="35"/>
      <c r="LJ179" s="35"/>
      <c r="LK179" s="35"/>
      <c r="LL179" s="35"/>
      <c r="LM179" s="35"/>
      <c r="LN179" s="35"/>
      <c r="LO179" s="35"/>
      <c r="LP179" s="35"/>
      <c r="LQ179" s="35"/>
      <c r="LR179" s="35"/>
      <c r="LS179" s="35"/>
      <c r="LT179" s="35"/>
      <c r="LU179" s="35"/>
      <c r="LV179" s="35"/>
      <c r="LW179" s="35"/>
      <c r="LX179" s="35"/>
      <c r="LY179" s="35"/>
      <c r="LZ179" s="35"/>
      <c r="MA179" s="35"/>
      <c r="MB179" s="35"/>
      <c r="MC179" s="35"/>
      <c r="MD179" s="35"/>
      <c r="ME179" s="35"/>
      <c r="MF179" s="35"/>
      <c r="MG179" s="35"/>
      <c r="MH179" s="35"/>
      <c r="MI179" s="35"/>
      <c r="MJ179" s="35"/>
      <c r="MK179" s="35"/>
      <c r="ML179" s="35"/>
      <c r="MM179" s="35"/>
      <c r="MN179" s="35"/>
      <c r="MO179" s="35"/>
      <c r="MP179" s="35"/>
      <c r="MQ179" s="35"/>
      <c r="MR179" s="35"/>
      <c r="MS179" s="35"/>
      <c r="MT179" s="35"/>
      <c r="MU179" s="35"/>
      <c r="MV179" s="35"/>
      <c r="MW179" s="35"/>
      <c r="MX179" s="35"/>
      <c r="MY179" s="35"/>
      <c r="MZ179" s="35"/>
      <c r="NA179" s="35"/>
      <c r="NB179" s="35"/>
      <c r="NC179" s="35"/>
      <c r="ND179" s="35"/>
      <c r="NE179" s="35"/>
      <c r="NF179" s="35"/>
      <c r="NG179" s="35"/>
      <c r="NH179" s="35"/>
      <c r="NI179" s="35"/>
      <c r="NJ179" s="35"/>
      <c r="NK179" s="35"/>
      <c r="NL179" s="35"/>
      <c r="NM179" s="35"/>
      <c r="NN179" s="35"/>
      <c r="NO179" s="35"/>
      <c r="NP179" s="35"/>
      <c r="NQ179" s="35"/>
      <c r="NR179" s="35"/>
      <c r="NS179" s="35"/>
      <c r="NT179" s="35"/>
      <c r="NU179" s="35"/>
      <c r="NV179" s="35"/>
      <c r="NW179" s="35"/>
      <c r="NX179" s="35"/>
      <c r="NY179" s="35"/>
      <c r="NZ179" s="35"/>
      <c r="OA179" s="35"/>
      <c r="OB179" s="35"/>
      <c r="OC179" s="35"/>
      <c r="OD179" s="35"/>
      <c r="OE179" s="35"/>
      <c r="OF179" s="35"/>
      <c r="OG179" s="35"/>
      <c r="OH179" s="35"/>
      <c r="OI179" s="35"/>
      <c r="OJ179" s="35"/>
      <c r="OK179" s="35"/>
      <c r="OL179" s="35"/>
      <c r="OM179" s="35"/>
      <c r="ON179" s="35"/>
      <c r="OO179" s="35"/>
      <c r="OP179" s="35"/>
      <c r="OQ179" s="35"/>
      <c r="OR179" s="35"/>
      <c r="OS179" s="35"/>
      <c r="OT179" s="35"/>
      <c r="OU179" s="35"/>
      <c r="OV179" s="35"/>
      <c r="OW179" s="35"/>
      <c r="OX179" s="35"/>
      <c r="OY179" s="35"/>
      <c r="OZ179" s="35"/>
      <c r="PA179" s="35"/>
      <c r="PB179" s="35"/>
      <c r="PC179" s="35"/>
      <c r="PD179" s="35"/>
      <c r="PE179" s="35"/>
      <c r="PF179" s="35"/>
      <c r="PG179" s="35"/>
      <c r="PH179" s="35"/>
      <c r="PI179" s="35"/>
      <c r="PJ179" s="35"/>
      <c r="PK179" s="35"/>
      <c r="PL179" s="35"/>
      <c r="PM179" s="35"/>
      <c r="PN179" s="35"/>
      <c r="PO179" s="35"/>
      <c r="PP179" s="35"/>
      <c r="PQ179" s="35"/>
      <c r="PR179" s="35"/>
      <c r="PS179" s="35"/>
      <c r="PT179" s="35"/>
      <c r="PU179" s="35"/>
      <c r="PV179" s="35"/>
      <c r="PW179" s="35"/>
      <c r="PX179" s="35"/>
      <c r="PY179" s="35"/>
      <c r="PZ179" s="35"/>
      <c r="QA179" s="35"/>
      <c r="QB179" s="35"/>
      <c r="QC179" s="35"/>
      <c r="QD179" s="35"/>
      <c r="QE179" s="35"/>
      <c r="QF179" s="35"/>
      <c r="QG179" s="35"/>
      <c r="QH179" s="35"/>
      <c r="QI179" s="35"/>
      <c r="QJ179" s="35"/>
      <c r="QK179" s="35"/>
      <c r="QL179" s="35"/>
      <c r="QM179" s="35"/>
      <c r="QN179" s="35"/>
      <c r="QO179" s="35"/>
      <c r="QP179" s="35"/>
      <c r="QQ179" s="35"/>
      <c r="QR179" s="35"/>
      <c r="QS179" s="35"/>
      <c r="QT179" s="35"/>
      <c r="QU179" s="35"/>
      <c r="QV179" s="35"/>
      <c r="QW179" s="35"/>
      <c r="QX179" s="35"/>
      <c r="QY179" s="35"/>
      <c r="QZ179" s="35"/>
      <c r="RA179" s="35"/>
      <c r="RB179" s="35"/>
      <c r="RC179" s="35"/>
      <c r="RD179" s="35"/>
      <c r="RE179" s="35"/>
      <c r="RF179" s="35"/>
      <c r="RG179" s="35"/>
      <c r="RH179" s="35"/>
      <c r="RI179" s="35"/>
      <c r="RJ179" s="35"/>
      <c r="RK179" s="35"/>
      <c r="RL179" s="35"/>
      <c r="RM179" s="35"/>
      <c r="RN179" s="35"/>
      <c r="RO179" s="35"/>
      <c r="RP179" s="35"/>
      <c r="RQ179" s="35"/>
      <c r="RR179" s="35"/>
      <c r="RS179" s="35"/>
      <c r="RT179" s="35"/>
      <c r="RU179" s="35"/>
      <c r="RV179" s="35"/>
      <c r="RW179" s="35"/>
      <c r="RX179" s="35"/>
      <c r="RY179" s="35"/>
      <c r="RZ179" s="35"/>
      <c r="SA179" s="35"/>
      <c r="SB179" s="35"/>
      <c r="SC179" s="35"/>
      <c r="SD179" s="35"/>
      <c r="SE179" s="35"/>
      <c r="SF179" s="35"/>
      <c r="SG179" s="35"/>
      <c r="SH179" s="35"/>
      <c r="SI179" s="35"/>
      <c r="SJ179" s="35"/>
      <c r="SK179" s="35"/>
      <c r="SL179" s="35"/>
      <c r="SM179" s="35"/>
      <c r="SN179" s="35"/>
      <c r="SO179" s="35"/>
      <c r="SP179" s="35"/>
      <c r="SQ179" s="35"/>
      <c r="SR179" s="35"/>
      <c r="SS179" s="35"/>
      <c r="ST179" s="35"/>
      <c r="SU179" s="35"/>
      <c r="SV179" s="35"/>
      <c r="SW179" s="35"/>
      <c r="SX179" s="35"/>
      <c r="SY179" s="35"/>
      <c r="SZ179" s="35"/>
      <c r="TA179" s="35"/>
      <c r="TB179" s="35"/>
      <c r="TC179" s="35"/>
      <c r="TD179" s="35"/>
      <c r="TE179" s="35"/>
      <c r="TF179" s="35"/>
      <c r="TG179" s="35"/>
      <c r="TH179" s="35"/>
      <c r="TI179" s="35"/>
      <c r="TJ179" s="35"/>
      <c r="TK179" s="35"/>
      <c r="TL179" s="35"/>
      <c r="TM179" s="35"/>
      <c r="TN179" s="35"/>
      <c r="TO179" s="35"/>
      <c r="TP179" s="35"/>
      <c r="TQ179" s="35"/>
      <c r="TR179" s="35"/>
      <c r="TS179" s="35"/>
      <c r="TT179" s="35"/>
      <c r="TU179" s="35"/>
      <c r="TV179" s="35"/>
      <c r="TW179" s="35"/>
      <c r="TX179" s="35"/>
      <c r="TY179" s="35"/>
      <c r="TZ179" s="35"/>
      <c r="UA179" s="35"/>
      <c r="UB179" s="35"/>
      <c r="UC179" s="35"/>
      <c r="UD179" s="35"/>
      <c r="UE179" s="35"/>
      <c r="UF179" s="35"/>
      <c r="UG179" s="35"/>
      <c r="UH179" s="35"/>
      <c r="UI179" s="35"/>
      <c r="UJ179" s="35"/>
      <c r="UK179" s="35"/>
      <c r="UL179" s="35"/>
      <c r="UM179" s="35"/>
      <c r="UN179" s="35"/>
      <c r="UO179" s="35"/>
      <c r="UP179" s="35"/>
      <c r="UQ179" s="35"/>
      <c r="UR179" s="35"/>
      <c r="US179" s="35"/>
      <c r="UT179" s="35"/>
      <c r="UU179" s="35"/>
      <c r="UV179" s="35"/>
      <c r="UW179" s="35"/>
      <c r="UX179" s="35"/>
      <c r="UY179" s="35"/>
      <c r="UZ179" s="35"/>
      <c r="VA179" s="35"/>
      <c r="VB179" s="35"/>
      <c r="VC179" s="35"/>
      <c r="VD179" s="35"/>
      <c r="VE179" s="35"/>
      <c r="VF179" s="35"/>
      <c r="VG179" s="35"/>
      <c r="VH179" s="35"/>
      <c r="VI179" s="35"/>
      <c r="VJ179" s="35"/>
      <c r="VK179" s="35"/>
      <c r="VL179" s="35"/>
      <c r="VM179" s="35"/>
      <c r="VN179" s="35"/>
      <c r="VO179" s="35"/>
      <c r="VP179" s="35"/>
      <c r="VQ179" s="35"/>
      <c r="VR179" s="35"/>
      <c r="VS179" s="35"/>
      <c r="VT179" s="35"/>
      <c r="VU179" s="35"/>
      <c r="VV179" s="35"/>
      <c r="VW179" s="35"/>
      <c r="VX179" s="35"/>
      <c r="VY179" s="35"/>
      <c r="VZ179" s="35"/>
      <c r="WA179" s="35"/>
      <c r="WB179" s="35"/>
      <c r="WC179" s="35"/>
      <c r="WD179" s="35"/>
      <c r="WE179" s="35"/>
      <c r="WF179" s="35"/>
      <c r="WG179" s="35"/>
      <c r="WH179" s="35"/>
      <c r="WI179" s="35"/>
      <c r="WJ179" s="35"/>
      <c r="WK179" s="35"/>
      <c r="WL179" s="35"/>
      <c r="WM179" s="35"/>
      <c r="WN179" s="35"/>
      <c r="WO179" s="35"/>
      <c r="WP179" s="35"/>
      <c r="WQ179" s="35"/>
      <c r="WR179" s="35"/>
      <c r="WS179" s="35"/>
      <c r="WT179" s="35"/>
      <c r="WU179" s="35"/>
      <c r="WV179" s="35"/>
      <c r="WW179" s="35"/>
      <c r="WX179" s="35"/>
      <c r="WY179" s="35"/>
      <c r="WZ179" s="35"/>
      <c r="XA179" s="35"/>
      <c r="XB179" s="35"/>
      <c r="XC179" s="35"/>
      <c r="XD179" s="35"/>
      <c r="XE179" s="35"/>
      <c r="XF179" s="35"/>
      <c r="XG179" s="35"/>
      <c r="XH179" s="35"/>
      <c r="XI179" s="35"/>
      <c r="XJ179" s="35"/>
      <c r="XK179" s="35"/>
      <c r="XL179" s="35"/>
      <c r="XM179" s="35"/>
      <c r="XN179" s="35"/>
      <c r="XO179" s="35"/>
      <c r="XP179" s="35"/>
      <c r="XQ179" s="35"/>
      <c r="XR179" s="35"/>
      <c r="XS179" s="35"/>
      <c r="XT179" s="35"/>
      <c r="XU179" s="35"/>
      <c r="XV179" s="35"/>
      <c r="XW179" s="35"/>
      <c r="XX179" s="35"/>
      <c r="XY179" s="35"/>
      <c r="XZ179" s="35"/>
      <c r="YA179" s="35"/>
      <c r="YB179" s="35"/>
      <c r="YC179" s="35"/>
      <c r="YD179" s="35"/>
      <c r="YE179" s="35"/>
      <c r="YF179" s="35"/>
      <c r="YG179" s="35"/>
      <c r="YH179" s="35"/>
      <c r="YI179" s="35"/>
      <c r="YJ179" s="35"/>
      <c r="YK179" s="35"/>
      <c r="YL179" s="35"/>
      <c r="YM179" s="35"/>
      <c r="YN179" s="35"/>
      <c r="YO179" s="35"/>
      <c r="YP179" s="35"/>
      <c r="YQ179" s="35"/>
      <c r="YR179" s="35"/>
      <c r="YS179" s="35"/>
      <c r="YT179" s="35"/>
      <c r="YU179" s="35"/>
      <c r="YV179" s="35"/>
      <c r="YW179" s="35"/>
      <c r="YX179" s="35"/>
      <c r="YY179" s="35"/>
      <c r="YZ179" s="35"/>
      <c r="ZA179" s="35"/>
      <c r="ZB179" s="35"/>
      <c r="ZC179" s="35"/>
      <c r="ZD179" s="35"/>
      <c r="ZE179" s="35"/>
      <c r="ZF179" s="35"/>
      <c r="ZG179" s="35"/>
      <c r="ZH179" s="35"/>
      <c r="ZI179" s="35"/>
      <c r="ZJ179" s="35"/>
      <c r="ZK179" s="35"/>
      <c r="ZL179" s="35"/>
      <c r="ZM179" s="35"/>
      <c r="ZN179" s="35"/>
      <c r="ZO179" s="35"/>
      <c r="ZP179" s="35"/>
      <c r="ZQ179" s="35"/>
      <c r="ZR179" s="35"/>
      <c r="ZS179" s="35"/>
      <c r="ZT179" s="35"/>
      <c r="ZU179" s="35"/>
      <c r="ZV179" s="35"/>
      <c r="ZW179" s="35"/>
      <c r="ZX179" s="35"/>
      <c r="ZY179" s="35"/>
      <c r="ZZ179" s="35"/>
      <c r="AAA179" s="35"/>
      <c r="AAB179" s="35"/>
      <c r="AAC179" s="35"/>
      <c r="AAD179" s="35"/>
      <c r="AAE179" s="35"/>
      <c r="AAF179" s="35"/>
      <c r="AAG179" s="35"/>
      <c r="AAH179" s="35"/>
      <c r="AAI179" s="35"/>
      <c r="AAJ179" s="35"/>
      <c r="AAK179" s="35"/>
      <c r="AAL179" s="35"/>
      <c r="AAM179" s="35"/>
      <c r="AAN179" s="35"/>
      <c r="AAO179" s="35"/>
      <c r="AAP179" s="35"/>
      <c r="AAQ179" s="35"/>
      <c r="AAR179" s="35"/>
      <c r="AAS179" s="35"/>
      <c r="AAT179" s="35"/>
      <c r="AAU179" s="35"/>
      <c r="AAV179" s="35"/>
      <c r="AAW179" s="35"/>
      <c r="AAX179" s="35"/>
      <c r="AAY179" s="35"/>
      <c r="AAZ179" s="35"/>
      <c r="ABA179" s="35"/>
      <c r="ABB179" s="35"/>
      <c r="ABC179" s="35"/>
      <c r="ABD179" s="35"/>
      <c r="ABE179" s="35"/>
      <c r="ABF179" s="35"/>
      <c r="ABG179" s="35"/>
      <c r="ABH179" s="35"/>
      <c r="ABI179" s="35"/>
      <c r="ABJ179" s="35"/>
      <c r="ABK179" s="35"/>
      <c r="ABL179" s="35"/>
      <c r="ABM179" s="35"/>
      <c r="ABN179" s="35"/>
      <c r="ABO179" s="35"/>
      <c r="ABP179" s="35"/>
      <c r="ABQ179" s="35"/>
      <c r="ABR179" s="35"/>
      <c r="ABS179" s="35"/>
      <c r="ABT179" s="35"/>
      <c r="ABU179" s="35"/>
      <c r="ABV179" s="35"/>
      <c r="ABW179" s="35"/>
      <c r="ABX179" s="35"/>
      <c r="ABY179" s="35"/>
      <c r="ABZ179" s="35"/>
      <c r="ACA179" s="35"/>
      <c r="ACB179" s="35"/>
      <c r="ACC179" s="35"/>
      <c r="ACD179" s="35"/>
      <c r="ACE179" s="35"/>
      <c r="ACF179" s="35"/>
      <c r="ACG179" s="35"/>
      <c r="ACH179" s="35"/>
      <c r="ACI179" s="35"/>
      <c r="ACJ179" s="35"/>
      <c r="ACK179" s="35"/>
      <c r="ACL179" s="35"/>
      <c r="ACM179" s="35"/>
      <c r="ACN179" s="35"/>
      <c r="ACO179" s="35"/>
      <c r="ACP179" s="35"/>
      <c r="ACQ179" s="35"/>
      <c r="ACR179" s="35"/>
      <c r="ACS179" s="35"/>
      <c r="ACT179" s="35"/>
      <c r="ACU179" s="35"/>
      <c r="ACV179" s="35"/>
      <c r="ACW179" s="35"/>
      <c r="ACX179" s="35"/>
      <c r="ACY179" s="35"/>
      <c r="ACZ179" s="35"/>
      <c r="ADA179" s="35"/>
      <c r="ADB179" s="35"/>
      <c r="ADC179" s="35"/>
      <c r="ADD179" s="35"/>
      <c r="ADE179" s="35"/>
      <c r="ADF179" s="35"/>
      <c r="ADG179" s="35"/>
      <c r="ADH179" s="35"/>
      <c r="ADI179" s="35"/>
      <c r="ADJ179" s="35"/>
      <c r="ADK179" s="35"/>
      <c r="ADL179" s="35"/>
      <c r="ADM179" s="35"/>
      <c r="ADN179" s="35"/>
      <c r="ADO179" s="35"/>
      <c r="ADP179" s="35"/>
      <c r="ADQ179" s="35"/>
      <c r="ADR179" s="35"/>
      <c r="ADS179" s="35"/>
      <c r="ADT179" s="35"/>
      <c r="ADU179" s="35"/>
      <c r="ADV179" s="35"/>
      <c r="ADW179" s="35"/>
      <c r="ADX179" s="35"/>
      <c r="ADY179" s="35"/>
      <c r="ADZ179" s="35"/>
      <c r="AEA179" s="35"/>
      <c r="AEB179" s="35"/>
      <c r="AEC179" s="35"/>
      <c r="AED179" s="35"/>
      <c r="AEE179" s="35"/>
      <c r="AEF179" s="35"/>
      <c r="AEG179" s="35"/>
      <c r="AEH179" s="35"/>
      <c r="AEI179" s="35"/>
      <c r="AEJ179" s="35"/>
      <c r="AEK179" s="35"/>
      <c r="AEL179" s="35"/>
      <c r="AEM179" s="35"/>
      <c r="AEN179" s="35"/>
      <c r="AEO179" s="35"/>
      <c r="AEP179" s="35"/>
      <c r="AEQ179" s="35"/>
      <c r="AER179" s="35"/>
      <c r="AES179" s="35"/>
      <c r="AET179" s="35"/>
      <c r="AEU179" s="35"/>
      <c r="AEV179" s="35"/>
      <c r="AEW179" s="35"/>
      <c r="AEX179" s="35"/>
      <c r="AEY179" s="35"/>
      <c r="AEZ179" s="35"/>
      <c r="AFA179" s="35"/>
      <c r="AFB179" s="35"/>
      <c r="AFC179" s="35"/>
      <c r="AFD179" s="35"/>
      <c r="AFE179" s="35"/>
      <c r="AFF179" s="35"/>
      <c r="AFG179" s="35"/>
      <c r="AFH179" s="35"/>
      <c r="AFI179" s="35"/>
      <c r="AFJ179" s="35"/>
      <c r="AFK179" s="35"/>
      <c r="AFL179" s="35"/>
      <c r="AFM179" s="35"/>
      <c r="AFN179" s="35"/>
      <c r="AFO179" s="35"/>
      <c r="AFP179" s="35"/>
      <c r="AFQ179" s="35"/>
      <c r="AFR179" s="35"/>
      <c r="AFS179" s="35"/>
      <c r="AFT179" s="35"/>
      <c r="AFU179" s="35"/>
      <c r="AFV179" s="35"/>
      <c r="AFW179" s="35"/>
      <c r="AFX179" s="35"/>
      <c r="AFY179" s="35"/>
      <c r="AFZ179" s="35"/>
      <c r="AGA179" s="35"/>
      <c r="AGB179" s="35"/>
      <c r="AGC179" s="35"/>
      <c r="AGD179" s="35"/>
      <c r="AGE179" s="35"/>
      <c r="AGF179" s="35"/>
      <c r="AGG179" s="35"/>
      <c r="AGH179" s="35"/>
      <c r="AGI179" s="35"/>
      <c r="AGJ179" s="35"/>
      <c r="AGK179" s="35"/>
      <c r="AGL179" s="35"/>
      <c r="AGM179" s="35"/>
      <c r="AGN179" s="35"/>
      <c r="AGO179" s="35"/>
      <c r="AGP179" s="35"/>
      <c r="AGQ179" s="35"/>
      <c r="AGR179" s="35"/>
      <c r="AGS179" s="35"/>
      <c r="AGT179" s="35"/>
      <c r="AGU179" s="35"/>
      <c r="AGV179" s="35"/>
      <c r="AGW179" s="35"/>
      <c r="AGX179" s="35"/>
      <c r="AGY179" s="35"/>
      <c r="AGZ179" s="35"/>
      <c r="AHA179" s="35"/>
      <c r="AHB179" s="35"/>
      <c r="AHC179" s="35"/>
      <c r="AHD179" s="35"/>
      <c r="AHE179" s="35"/>
      <c r="AHF179" s="35"/>
      <c r="AHG179" s="35"/>
      <c r="AHH179" s="35"/>
      <c r="AHI179" s="35"/>
      <c r="AHJ179" s="35"/>
      <c r="AHK179" s="35"/>
      <c r="AHL179" s="35"/>
      <c r="AHM179" s="35"/>
      <c r="AHN179" s="35"/>
      <c r="AHO179" s="35"/>
      <c r="AHP179" s="35"/>
      <c r="AHQ179" s="35"/>
      <c r="AHR179" s="35"/>
      <c r="AHS179" s="35"/>
      <c r="AHT179" s="35"/>
      <c r="AHU179" s="35"/>
      <c r="AHV179" s="35"/>
      <c r="AHW179" s="35"/>
      <c r="AHX179" s="35"/>
      <c r="AHY179" s="35"/>
      <c r="AHZ179" s="35"/>
      <c r="AIA179" s="35"/>
      <c r="AIB179" s="35"/>
      <c r="AIC179" s="35"/>
      <c r="AID179" s="35"/>
      <c r="AIE179" s="35"/>
      <c r="AIF179" s="35"/>
      <c r="AIG179" s="35"/>
      <c r="AIH179" s="35"/>
      <c r="AII179" s="35"/>
      <c r="AIJ179" s="35"/>
      <c r="AIK179" s="35"/>
      <c r="AIL179" s="35"/>
      <c r="AIM179" s="35"/>
      <c r="AIN179" s="35"/>
      <c r="AIO179" s="35"/>
      <c r="AIP179" s="35"/>
      <c r="AIQ179" s="35"/>
      <c r="AIR179" s="35"/>
      <c r="AIS179" s="35"/>
      <c r="AIT179" s="35"/>
      <c r="AIU179" s="35"/>
      <c r="AIV179" s="35"/>
      <c r="AIW179" s="35"/>
      <c r="AIX179" s="35"/>
      <c r="AIY179" s="35"/>
      <c r="AIZ179" s="35"/>
      <c r="AJA179" s="35"/>
      <c r="AJB179" s="35"/>
      <c r="AJC179" s="35"/>
      <c r="AJD179" s="35"/>
      <c r="AJE179" s="35"/>
      <c r="AJF179" s="35"/>
      <c r="AJG179" s="35"/>
      <c r="AJH179" s="35"/>
      <c r="AJI179" s="35"/>
      <c r="AJJ179" s="35"/>
      <c r="AJK179" s="35"/>
      <c r="AJL179" s="35"/>
      <c r="AJM179" s="35"/>
      <c r="AJN179" s="35"/>
      <c r="AJO179" s="35"/>
      <c r="AJP179" s="35"/>
      <c r="AJQ179" s="35"/>
      <c r="AJR179" s="35"/>
      <c r="AJS179" s="35"/>
      <c r="AJT179" s="35"/>
      <c r="AJU179" s="35"/>
      <c r="AJV179" s="35"/>
      <c r="AJW179" s="35"/>
      <c r="AJX179" s="35"/>
      <c r="AJY179" s="35"/>
      <c r="AJZ179" s="35"/>
      <c r="AKA179" s="35"/>
      <c r="AKB179" s="35"/>
      <c r="AKC179" s="35"/>
      <c r="AKD179" s="35"/>
      <c r="AKE179" s="35"/>
      <c r="AKF179" s="35"/>
      <c r="AKG179" s="35"/>
      <c r="AKH179" s="35"/>
      <c r="AKI179" s="35"/>
      <c r="AKJ179" s="35"/>
      <c r="AKK179" s="35"/>
      <c r="AKL179" s="35"/>
      <c r="AKM179" s="35"/>
      <c r="AKN179" s="35"/>
      <c r="AKO179" s="35"/>
      <c r="AKP179" s="35"/>
      <c r="AKQ179" s="35"/>
      <c r="AKR179" s="35"/>
      <c r="AKS179" s="35"/>
      <c r="AKT179" s="35"/>
      <c r="AKU179" s="35"/>
      <c r="AKV179" s="35"/>
      <c r="AKW179" s="35"/>
      <c r="AKX179" s="35"/>
      <c r="AKY179" s="35"/>
      <c r="AKZ179" s="35"/>
      <c r="ALA179" s="35"/>
      <c r="ALB179" s="35"/>
      <c r="ALC179" s="35"/>
      <c r="ALD179" s="35"/>
      <c r="ALE179" s="35"/>
      <c r="ALF179" s="35"/>
      <c r="ALG179" s="35"/>
      <c r="ALH179" s="35"/>
      <c r="ALI179" s="35"/>
      <c r="ALJ179" s="35"/>
      <c r="ALK179" s="35"/>
      <c r="ALL179" s="35"/>
      <c r="ALM179" s="35"/>
      <c r="ALN179" s="35"/>
      <c r="ALO179" s="35"/>
      <c r="ALP179" s="35"/>
      <c r="ALQ179" s="35"/>
      <c r="ALR179" s="35"/>
      <c r="ALS179" s="35"/>
      <c r="ALT179" s="35"/>
      <c r="ALU179" s="35"/>
      <c r="ALV179" s="35"/>
      <c r="ALW179" s="35"/>
      <c r="ALX179" s="35"/>
      <c r="ALY179" s="35"/>
      <c r="ALZ179" s="35"/>
      <c r="AMA179" s="35"/>
      <c r="AMB179" s="35"/>
      <c r="AMC179" s="35"/>
      <c r="AMD179" s="35"/>
      <c r="AME179" s="35"/>
      <c r="AMF179" s="35"/>
      <c r="AMG179" s="35"/>
      <c r="AMH179" s="35"/>
      <c r="AMI179" s="35"/>
      <c r="AMJ179" s="35"/>
      <c r="AMK179" s="35"/>
    </row>
    <row r="180" s="1" customFormat="1" ht="20.1" customHeight="1" spans="1:1025">
      <c r="A180" s="11"/>
      <c r="B180" s="11">
        <v>177</v>
      </c>
      <c r="C180" s="12"/>
      <c r="D180" s="13"/>
      <c r="E180" s="14"/>
      <c r="F180" s="14"/>
      <c r="G180" s="13"/>
      <c r="H180" s="15"/>
      <c r="I180" s="20"/>
      <c r="J180" s="7"/>
      <c r="K180" s="24"/>
      <c r="L180" s="22">
        <f>K180/0.003375</f>
        <v>0</v>
      </c>
      <c r="M180" s="25"/>
      <c r="N180" s="15">
        <f>M180/22.5</f>
        <v>0</v>
      </c>
      <c r="O180" s="15"/>
      <c r="P180" s="15"/>
      <c r="Q180" s="30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3"/>
      <c r="AG180" s="34"/>
      <c r="AH180" s="34"/>
      <c r="AI180" s="34"/>
      <c r="AJ180" s="34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  <c r="BA180" s="35"/>
      <c r="BB180" s="35"/>
      <c r="BC180" s="35"/>
      <c r="BD180" s="35"/>
      <c r="BE180" s="35"/>
      <c r="BF180" s="35"/>
      <c r="BG180" s="35"/>
      <c r="BH180" s="35"/>
      <c r="BI180" s="35"/>
      <c r="BJ180" s="35"/>
      <c r="BK180" s="35"/>
      <c r="BL180" s="35"/>
      <c r="BM180" s="35"/>
      <c r="BN180" s="35"/>
      <c r="BO180" s="35"/>
      <c r="BP180" s="35"/>
      <c r="BQ180" s="35"/>
      <c r="BR180" s="35"/>
      <c r="BS180" s="35"/>
      <c r="BT180" s="35"/>
      <c r="BU180" s="35"/>
      <c r="BV180" s="35"/>
      <c r="BW180" s="35"/>
      <c r="BX180" s="35"/>
      <c r="BY180" s="35"/>
      <c r="BZ180" s="35"/>
      <c r="CA180" s="35"/>
      <c r="CB180" s="35"/>
      <c r="CC180" s="35"/>
      <c r="CD180" s="35"/>
      <c r="CE180" s="35"/>
      <c r="CF180" s="35"/>
      <c r="CG180" s="35"/>
      <c r="CH180" s="35"/>
      <c r="CI180" s="35"/>
      <c r="CJ180" s="35"/>
      <c r="CK180" s="35"/>
      <c r="CL180" s="35"/>
      <c r="CM180" s="35"/>
      <c r="CN180" s="35"/>
      <c r="CO180" s="35"/>
      <c r="CP180" s="35"/>
      <c r="CQ180" s="35"/>
      <c r="CR180" s="35"/>
      <c r="CS180" s="35"/>
      <c r="CT180" s="35"/>
      <c r="CU180" s="35"/>
      <c r="CV180" s="35"/>
      <c r="CW180" s="35"/>
      <c r="CX180" s="35"/>
      <c r="CY180" s="35"/>
      <c r="CZ180" s="35"/>
      <c r="DA180" s="35"/>
      <c r="DB180" s="35"/>
      <c r="DC180" s="35"/>
      <c r="DD180" s="35"/>
      <c r="DE180" s="35"/>
      <c r="DF180" s="35"/>
      <c r="DG180" s="35"/>
      <c r="DH180" s="35"/>
      <c r="DI180" s="35"/>
      <c r="DJ180" s="35"/>
      <c r="DK180" s="35"/>
      <c r="DL180" s="35"/>
      <c r="DM180" s="35"/>
      <c r="DN180" s="35"/>
      <c r="DO180" s="35"/>
      <c r="DP180" s="35"/>
      <c r="DQ180" s="35"/>
      <c r="DR180" s="35"/>
      <c r="DS180" s="35"/>
      <c r="DT180" s="35"/>
      <c r="DU180" s="35"/>
      <c r="DV180" s="35"/>
      <c r="DW180" s="35"/>
      <c r="DX180" s="35"/>
      <c r="DY180" s="35"/>
      <c r="DZ180" s="35"/>
      <c r="EA180" s="35"/>
      <c r="EB180" s="35"/>
      <c r="EC180" s="35"/>
      <c r="ED180" s="35"/>
      <c r="EE180" s="35"/>
      <c r="EF180" s="35"/>
      <c r="EG180" s="35"/>
      <c r="EH180" s="35"/>
      <c r="EI180" s="35"/>
      <c r="EJ180" s="35"/>
      <c r="EK180" s="35"/>
      <c r="EL180" s="35"/>
      <c r="EM180" s="35"/>
      <c r="EN180" s="35"/>
      <c r="EO180" s="35"/>
      <c r="EP180" s="35"/>
      <c r="EQ180" s="35"/>
      <c r="ER180" s="35"/>
      <c r="ES180" s="35"/>
      <c r="ET180" s="35"/>
      <c r="EU180" s="35"/>
      <c r="EV180" s="35"/>
      <c r="EW180" s="35"/>
      <c r="EX180" s="35"/>
      <c r="EY180" s="35"/>
      <c r="EZ180" s="35"/>
      <c r="FA180" s="35"/>
      <c r="FB180" s="35"/>
      <c r="FC180" s="35"/>
      <c r="FD180" s="35"/>
      <c r="FE180" s="35"/>
      <c r="FF180" s="35"/>
      <c r="FG180" s="35"/>
      <c r="FH180" s="35"/>
      <c r="FI180" s="35"/>
      <c r="FJ180" s="35"/>
      <c r="FK180" s="35"/>
      <c r="FL180" s="35"/>
      <c r="FM180" s="35"/>
      <c r="FN180" s="35"/>
      <c r="FO180" s="35"/>
      <c r="FP180" s="35"/>
      <c r="FQ180" s="35"/>
      <c r="FR180" s="35"/>
      <c r="FS180" s="35"/>
      <c r="FT180" s="35"/>
      <c r="FU180" s="35"/>
      <c r="FV180" s="35"/>
      <c r="FW180" s="35"/>
      <c r="FX180" s="35"/>
      <c r="FY180" s="35"/>
      <c r="FZ180" s="35"/>
      <c r="GA180" s="35"/>
      <c r="GB180" s="35"/>
      <c r="GC180" s="35"/>
      <c r="GD180" s="35"/>
      <c r="GE180" s="35"/>
      <c r="GF180" s="35"/>
      <c r="GG180" s="35"/>
      <c r="GH180" s="35"/>
      <c r="GI180" s="35"/>
      <c r="GJ180" s="35"/>
      <c r="GK180" s="35"/>
      <c r="GL180" s="35"/>
      <c r="GM180" s="35"/>
      <c r="GN180" s="35"/>
      <c r="GO180" s="35"/>
      <c r="GP180" s="35"/>
      <c r="GQ180" s="35"/>
      <c r="GR180" s="35"/>
      <c r="GS180" s="35"/>
      <c r="GT180" s="35"/>
      <c r="GU180" s="35"/>
      <c r="GV180" s="35"/>
      <c r="GW180" s="35"/>
      <c r="GX180" s="35"/>
      <c r="GY180" s="35"/>
      <c r="GZ180" s="35"/>
      <c r="HA180" s="35"/>
      <c r="HB180" s="35"/>
      <c r="HC180" s="35"/>
      <c r="HD180" s="35"/>
      <c r="HE180" s="35"/>
      <c r="HF180" s="35"/>
      <c r="HG180" s="35"/>
      <c r="HH180" s="35"/>
      <c r="HI180" s="35"/>
      <c r="HJ180" s="35"/>
      <c r="HK180" s="35"/>
      <c r="HL180" s="35"/>
      <c r="HM180" s="35"/>
      <c r="HN180" s="35"/>
      <c r="HO180" s="35"/>
      <c r="HP180" s="35"/>
      <c r="HQ180" s="35"/>
      <c r="HR180" s="35"/>
      <c r="HS180" s="35"/>
      <c r="HT180" s="35"/>
      <c r="HU180" s="35"/>
      <c r="HV180" s="35"/>
      <c r="HW180" s="35"/>
      <c r="HX180" s="35"/>
      <c r="HY180" s="35"/>
      <c r="HZ180" s="35"/>
      <c r="IA180" s="35"/>
      <c r="IB180" s="35"/>
      <c r="IC180" s="35"/>
      <c r="ID180" s="35"/>
      <c r="IE180" s="35"/>
      <c r="IF180" s="35"/>
      <c r="IG180" s="35"/>
      <c r="IH180" s="35"/>
      <c r="II180" s="35"/>
      <c r="IJ180" s="35"/>
      <c r="IK180" s="35"/>
      <c r="IL180" s="35"/>
      <c r="IM180" s="35"/>
      <c r="IN180" s="35"/>
      <c r="IO180" s="35"/>
      <c r="IP180" s="35"/>
      <c r="IQ180" s="35"/>
      <c r="IR180" s="35"/>
      <c r="IS180" s="35"/>
      <c r="IT180" s="35"/>
      <c r="IU180" s="35"/>
      <c r="IV180" s="35"/>
      <c r="IW180" s="35"/>
      <c r="IX180" s="35"/>
      <c r="IY180" s="35"/>
      <c r="IZ180" s="35"/>
      <c r="JA180" s="35"/>
      <c r="JB180" s="35"/>
      <c r="JC180" s="35"/>
      <c r="JD180" s="35"/>
      <c r="JE180" s="35"/>
      <c r="JF180" s="35"/>
      <c r="JG180" s="35"/>
      <c r="JH180" s="35"/>
      <c r="JI180" s="35"/>
      <c r="JJ180" s="35"/>
      <c r="JK180" s="35"/>
      <c r="JL180" s="35"/>
      <c r="JM180" s="35"/>
      <c r="JN180" s="35"/>
      <c r="JO180" s="35"/>
      <c r="JP180" s="35"/>
      <c r="JQ180" s="35"/>
      <c r="JR180" s="35"/>
      <c r="JS180" s="35"/>
      <c r="JT180" s="35"/>
      <c r="JU180" s="35"/>
      <c r="JV180" s="35"/>
      <c r="JW180" s="35"/>
      <c r="JX180" s="35"/>
      <c r="JY180" s="35"/>
      <c r="JZ180" s="35"/>
      <c r="KA180" s="35"/>
      <c r="KB180" s="35"/>
      <c r="KC180" s="35"/>
      <c r="KD180" s="35"/>
      <c r="KE180" s="35"/>
      <c r="KF180" s="35"/>
      <c r="KG180" s="35"/>
      <c r="KH180" s="35"/>
      <c r="KI180" s="35"/>
      <c r="KJ180" s="35"/>
      <c r="KK180" s="35"/>
      <c r="KL180" s="35"/>
      <c r="KM180" s="35"/>
      <c r="KN180" s="35"/>
      <c r="KO180" s="35"/>
      <c r="KP180" s="35"/>
      <c r="KQ180" s="35"/>
      <c r="KR180" s="35"/>
      <c r="KS180" s="35"/>
      <c r="KT180" s="35"/>
      <c r="KU180" s="35"/>
      <c r="KV180" s="35"/>
      <c r="KW180" s="35"/>
      <c r="KX180" s="35"/>
      <c r="KY180" s="35"/>
      <c r="KZ180" s="35"/>
      <c r="LA180" s="35"/>
      <c r="LB180" s="35"/>
      <c r="LC180" s="35"/>
      <c r="LD180" s="35"/>
      <c r="LE180" s="35"/>
      <c r="LF180" s="35"/>
      <c r="LG180" s="35"/>
      <c r="LH180" s="35"/>
      <c r="LI180" s="35"/>
      <c r="LJ180" s="35"/>
      <c r="LK180" s="35"/>
      <c r="LL180" s="35"/>
      <c r="LM180" s="35"/>
      <c r="LN180" s="35"/>
      <c r="LO180" s="35"/>
      <c r="LP180" s="35"/>
      <c r="LQ180" s="35"/>
      <c r="LR180" s="35"/>
      <c r="LS180" s="35"/>
      <c r="LT180" s="35"/>
      <c r="LU180" s="35"/>
      <c r="LV180" s="35"/>
      <c r="LW180" s="35"/>
      <c r="LX180" s="35"/>
      <c r="LY180" s="35"/>
      <c r="LZ180" s="35"/>
      <c r="MA180" s="35"/>
      <c r="MB180" s="35"/>
      <c r="MC180" s="35"/>
      <c r="MD180" s="35"/>
      <c r="ME180" s="35"/>
      <c r="MF180" s="35"/>
      <c r="MG180" s="35"/>
      <c r="MH180" s="35"/>
      <c r="MI180" s="35"/>
      <c r="MJ180" s="35"/>
      <c r="MK180" s="35"/>
      <c r="ML180" s="35"/>
      <c r="MM180" s="35"/>
      <c r="MN180" s="35"/>
      <c r="MO180" s="35"/>
      <c r="MP180" s="35"/>
      <c r="MQ180" s="35"/>
      <c r="MR180" s="35"/>
      <c r="MS180" s="35"/>
      <c r="MT180" s="35"/>
      <c r="MU180" s="35"/>
      <c r="MV180" s="35"/>
      <c r="MW180" s="35"/>
      <c r="MX180" s="35"/>
      <c r="MY180" s="35"/>
      <c r="MZ180" s="35"/>
      <c r="NA180" s="35"/>
      <c r="NB180" s="35"/>
      <c r="NC180" s="35"/>
      <c r="ND180" s="35"/>
      <c r="NE180" s="35"/>
      <c r="NF180" s="35"/>
      <c r="NG180" s="35"/>
      <c r="NH180" s="35"/>
      <c r="NI180" s="35"/>
      <c r="NJ180" s="35"/>
      <c r="NK180" s="35"/>
      <c r="NL180" s="35"/>
      <c r="NM180" s="35"/>
      <c r="NN180" s="35"/>
      <c r="NO180" s="35"/>
      <c r="NP180" s="35"/>
      <c r="NQ180" s="35"/>
      <c r="NR180" s="35"/>
      <c r="NS180" s="35"/>
      <c r="NT180" s="35"/>
      <c r="NU180" s="35"/>
      <c r="NV180" s="35"/>
      <c r="NW180" s="35"/>
      <c r="NX180" s="35"/>
      <c r="NY180" s="35"/>
      <c r="NZ180" s="35"/>
      <c r="OA180" s="35"/>
      <c r="OB180" s="35"/>
      <c r="OC180" s="35"/>
      <c r="OD180" s="35"/>
      <c r="OE180" s="35"/>
      <c r="OF180" s="35"/>
      <c r="OG180" s="35"/>
      <c r="OH180" s="35"/>
      <c r="OI180" s="35"/>
      <c r="OJ180" s="35"/>
      <c r="OK180" s="35"/>
      <c r="OL180" s="35"/>
      <c r="OM180" s="35"/>
      <c r="ON180" s="35"/>
      <c r="OO180" s="35"/>
      <c r="OP180" s="35"/>
      <c r="OQ180" s="35"/>
      <c r="OR180" s="35"/>
      <c r="OS180" s="35"/>
      <c r="OT180" s="35"/>
      <c r="OU180" s="35"/>
      <c r="OV180" s="35"/>
      <c r="OW180" s="35"/>
      <c r="OX180" s="35"/>
      <c r="OY180" s="35"/>
      <c r="OZ180" s="35"/>
      <c r="PA180" s="35"/>
      <c r="PB180" s="35"/>
      <c r="PC180" s="35"/>
      <c r="PD180" s="35"/>
      <c r="PE180" s="35"/>
      <c r="PF180" s="35"/>
      <c r="PG180" s="35"/>
      <c r="PH180" s="35"/>
      <c r="PI180" s="35"/>
      <c r="PJ180" s="35"/>
      <c r="PK180" s="35"/>
      <c r="PL180" s="35"/>
      <c r="PM180" s="35"/>
      <c r="PN180" s="35"/>
      <c r="PO180" s="35"/>
      <c r="PP180" s="35"/>
      <c r="PQ180" s="35"/>
      <c r="PR180" s="35"/>
      <c r="PS180" s="35"/>
      <c r="PT180" s="35"/>
      <c r="PU180" s="35"/>
      <c r="PV180" s="35"/>
      <c r="PW180" s="35"/>
      <c r="PX180" s="35"/>
      <c r="PY180" s="35"/>
      <c r="PZ180" s="35"/>
      <c r="QA180" s="35"/>
      <c r="QB180" s="35"/>
      <c r="QC180" s="35"/>
      <c r="QD180" s="35"/>
      <c r="QE180" s="35"/>
      <c r="QF180" s="35"/>
      <c r="QG180" s="35"/>
      <c r="QH180" s="35"/>
      <c r="QI180" s="35"/>
      <c r="QJ180" s="35"/>
      <c r="QK180" s="35"/>
      <c r="QL180" s="35"/>
      <c r="QM180" s="35"/>
      <c r="QN180" s="35"/>
      <c r="QO180" s="35"/>
      <c r="QP180" s="35"/>
      <c r="QQ180" s="35"/>
      <c r="QR180" s="35"/>
      <c r="QS180" s="35"/>
      <c r="QT180" s="35"/>
      <c r="QU180" s="35"/>
      <c r="QV180" s="35"/>
      <c r="QW180" s="35"/>
      <c r="QX180" s="35"/>
      <c r="QY180" s="35"/>
      <c r="QZ180" s="35"/>
      <c r="RA180" s="35"/>
      <c r="RB180" s="35"/>
      <c r="RC180" s="35"/>
      <c r="RD180" s="35"/>
      <c r="RE180" s="35"/>
      <c r="RF180" s="35"/>
      <c r="RG180" s="35"/>
      <c r="RH180" s="35"/>
      <c r="RI180" s="35"/>
      <c r="RJ180" s="35"/>
      <c r="RK180" s="35"/>
      <c r="RL180" s="35"/>
      <c r="RM180" s="35"/>
      <c r="RN180" s="35"/>
      <c r="RO180" s="35"/>
      <c r="RP180" s="35"/>
      <c r="RQ180" s="35"/>
      <c r="RR180" s="35"/>
      <c r="RS180" s="35"/>
      <c r="RT180" s="35"/>
      <c r="RU180" s="35"/>
      <c r="RV180" s="35"/>
      <c r="RW180" s="35"/>
      <c r="RX180" s="35"/>
      <c r="RY180" s="35"/>
      <c r="RZ180" s="35"/>
      <c r="SA180" s="35"/>
      <c r="SB180" s="35"/>
      <c r="SC180" s="35"/>
      <c r="SD180" s="35"/>
      <c r="SE180" s="35"/>
      <c r="SF180" s="35"/>
      <c r="SG180" s="35"/>
      <c r="SH180" s="35"/>
      <c r="SI180" s="35"/>
      <c r="SJ180" s="35"/>
      <c r="SK180" s="35"/>
      <c r="SL180" s="35"/>
      <c r="SM180" s="35"/>
      <c r="SN180" s="35"/>
      <c r="SO180" s="35"/>
      <c r="SP180" s="35"/>
      <c r="SQ180" s="35"/>
      <c r="SR180" s="35"/>
      <c r="SS180" s="35"/>
      <c r="ST180" s="35"/>
      <c r="SU180" s="35"/>
      <c r="SV180" s="35"/>
      <c r="SW180" s="35"/>
      <c r="SX180" s="35"/>
      <c r="SY180" s="35"/>
      <c r="SZ180" s="35"/>
      <c r="TA180" s="35"/>
      <c r="TB180" s="35"/>
      <c r="TC180" s="35"/>
      <c r="TD180" s="35"/>
      <c r="TE180" s="35"/>
      <c r="TF180" s="35"/>
      <c r="TG180" s="35"/>
      <c r="TH180" s="35"/>
      <c r="TI180" s="35"/>
      <c r="TJ180" s="35"/>
      <c r="TK180" s="35"/>
      <c r="TL180" s="35"/>
      <c r="TM180" s="35"/>
      <c r="TN180" s="35"/>
      <c r="TO180" s="35"/>
      <c r="TP180" s="35"/>
      <c r="TQ180" s="35"/>
      <c r="TR180" s="35"/>
      <c r="TS180" s="35"/>
      <c r="TT180" s="35"/>
      <c r="TU180" s="35"/>
      <c r="TV180" s="35"/>
      <c r="TW180" s="35"/>
      <c r="TX180" s="35"/>
      <c r="TY180" s="35"/>
      <c r="TZ180" s="35"/>
      <c r="UA180" s="35"/>
      <c r="UB180" s="35"/>
      <c r="UC180" s="35"/>
      <c r="UD180" s="35"/>
      <c r="UE180" s="35"/>
      <c r="UF180" s="35"/>
      <c r="UG180" s="35"/>
      <c r="UH180" s="35"/>
      <c r="UI180" s="35"/>
      <c r="UJ180" s="35"/>
      <c r="UK180" s="35"/>
      <c r="UL180" s="35"/>
      <c r="UM180" s="35"/>
      <c r="UN180" s="35"/>
      <c r="UO180" s="35"/>
      <c r="UP180" s="35"/>
      <c r="UQ180" s="35"/>
      <c r="UR180" s="35"/>
      <c r="US180" s="35"/>
      <c r="UT180" s="35"/>
      <c r="UU180" s="35"/>
      <c r="UV180" s="35"/>
      <c r="UW180" s="35"/>
      <c r="UX180" s="35"/>
      <c r="UY180" s="35"/>
      <c r="UZ180" s="35"/>
      <c r="VA180" s="35"/>
      <c r="VB180" s="35"/>
      <c r="VC180" s="35"/>
      <c r="VD180" s="35"/>
      <c r="VE180" s="35"/>
      <c r="VF180" s="35"/>
      <c r="VG180" s="35"/>
      <c r="VH180" s="35"/>
      <c r="VI180" s="35"/>
      <c r="VJ180" s="35"/>
      <c r="VK180" s="35"/>
      <c r="VL180" s="35"/>
      <c r="VM180" s="35"/>
      <c r="VN180" s="35"/>
      <c r="VO180" s="35"/>
      <c r="VP180" s="35"/>
      <c r="VQ180" s="35"/>
      <c r="VR180" s="35"/>
      <c r="VS180" s="35"/>
      <c r="VT180" s="35"/>
      <c r="VU180" s="35"/>
      <c r="VV180" s="35"/>
      <c r="VW180" s="35"/>
      <c r="VX180" s="35"/>
      <c r="VY180" s="35"/>
      <c r="VZ180" s="35"/>
      <c r="WA180" s="35"/>
      <c r="WB180" s="35"/>
      <c r="WC180" s="35"/>
      <c r="WD180" s="35"/>
      <c r="WE180" s="35"/>
      <c r="WF180" s="35"/>
      <c r="WG180" s="35"/>
      <c r="WH180" s="35"/>
      <c r="WI180" s="35"/>
      <c r="WJ180" s="35"/>
      <c r="WK180" s="35"/>
      <c r="WL180" s="35"/>
      <c r="WM180" s="35"/>
      <c r="WN180" s="35"/>
      <c r="WO180" s="35"/>
      <c r="WP180" s="35"/>
      <c r="WQ180" s="35"/>
      <c r="WR180" s="35"/>
      <c r="WS180" s="35"/>
      <c r="WT180" s="35"/>
      <c r="WU180" s="35"/>
      <c r="WV180" s="35"/>
      <c r="WW180" s="35"/>
      <c r="WX180" s="35"/>
      <c r="WY180" s="35"/>
      <c r="WZ180" s="35"/>
      <c r="XA180" s="35"/>
      <c r="XB180" s="35"/>
      <c r="XC180" s="35"/>
      <c r="XD180" s="35"/>
      <c r="XE180" s="35"/>
      <c r="XF180" s="35"/>
      <c r="XG180" s="35"/>
      <c r="XH180" s="35"/>
      <c r="XI180" s="35"/>
      <c r="XJ180" s="35"/>
      <c r="XK180" s="35"/>
      <c r="XL180" s="35"/>
      <c r="XM180" s="35"/>
      <c r="XN180" s="35"/>
      <c r="XO180" s="35"/>
      <c r="XP180" s="35"/>
      <c r="XQ180" s="35"/>
      <c r="XR180" s="35"/>
      <c r="XS180" s="35"/>
      <c r="XT180" s="35"/>
      <c r="XU180" s="35"/>
      <c r="XV180" s="35"/>
      <c r="XW180" s="35"/>
      <c r="XX180" s="35"/>
      <c r="XY180" s="35"/>
      <c r="XZ180" s="35"/>
      <c r="YA180" s="35"/>
      <c r="YB180" s="35"/>
      <c r="YC180" s="35"/>
      <c r="YD180" s="35"/>
      <c r="YE180" s="35"/>
      <c r="YF180" s="35"/>
      <c r="YG180" s="35"/>
      <c r="YH180" s="35"/>
      <c r="YI180" s="35"/>
      <c r="YJ180" s="35"/>
      <c r="YK180" s="35"/>
      <c r="YL180" s="35"/>
      <c r="YM180" s="35"/>
      <c r="YN180" s="35"/>
      <c r="YO180" s="35"/>
      <c r="YP180" s="35"/>
      <c r="YQ180" s="35"/>
      <c r="YR180" s="35"/>
      <c r="YS180" s="35"/>
      <c r="YT180" s="35"/>
      <c r="YU180" s="35"/>
      <c r="YV180" s="35"/>
      <c r="YW180" s="35"/>
      <c r="YX180" s="35"/>
      <c r="YY180" s="35"/>
      <c r="YZ180" s="35"/>
      <c r="ZA180" s="35"/>
      <c r="ZB180" s="35"/>
      <c r="ZC180" s="35"/>
      <c r="ZD180" s="35"/>
      <c r="ZE180" s="35"/>
      <c r="ZF180" s="35"/>
      <c r="ZG180" s="35"/>
      <c r="ZH180" s="35"/>
      <c r="ZI180" s="35"/>
      <c r="ZJ180" s="35"/>
      <c r="ZK180" s="35"/>
      <c r="ZL180" s="35"/>
      <c r="ZM180" s="35"/>
      <c r="ZN180" s="35"/>
      <c r="ZO180" s="35"/>
      <c r="ZP180" s="35"/>
      <c r="ZQ180" s="35"/>
      <c r="ZR180" s="35"/>
      <c r="ZS180" s="35"/>
      <c r="ZT180" s="35"/>
      <c r="ZU180" s="35"/>
      <c r="ZV180" s="35"/>
      <c r="ZW180" s="35"/>
      <c r="ZX180" s="35"/>
      <c r="ZY180" s="35"/>
      <c r="ZZ180" s="35"/>
      <c r="AAA180" s="35"/>
      <c r="AAB180" s="35"/>
      <c r="AAC180" s="35"/>
      <c r="AAD180" s="35"/>
      <c r="AAE180" s="35"/>
      <c r="AAF180" s="35"/>
      <c r="AAG180" s="35"/>
      <c r="AAH180" s="35"/>
      <c r="AAI180" s="35"/>
      <c r="AAJ180" s="35"/>
      <c r="AAK180" s="35"/>
      <c r="AAL180" s="35"/>
      <c r="AAM180" s="35"/>
      <c r="AAN180" s="35"/>
      <c r="AAO180" s="35"/>
      <c r="AAP180" s="35"/>
      <c r="AAQ180" s="35"/>
      <c r="AAR180" s="35"/>
      <c r="AAS180" s="35"/>
      <c r="AAT180" s="35"/>
      <c r="AAU180" s="35"/>
      <c r="AAV180" s="35"/>
      <c r="AAW180" s="35"/>
      <c r="AAX180" s="35"/>
      <c r="AAY180" s="35"/>
      <c r="AAZ180" s="35"/>
      <c r="ABA180" s="35"/>
      <c r="ABB180" s="35"/>
      <c r="ABC180" s="35"/>
      <c r="ABD180" s="35"/>
      <c r="ABE180" s="35"/>
      <c r="ABF180" s="35"/>
      <c r="ABG180" s="35"/>
      <c r="ABH180" s="35"/>
      <c r="ABI180" s="35"/>
      <c r="ABJ180" s="35"/>
      <c r="ABK180" s="35"/>
      <c r="ABL180" s="35"/>
      <c r="ABM180" s="35"/>
      <c r="ABN180" s="35"/>
      <c r="ABO180" s="35"/>
      <c r="ABP180" s="35"/>
      <c r="ABQ180" s="35"/>
      <c r="ABR180" s="35"/>
      <c r="ABS180" s="35"/>
      <c r="ABT180" s="35"/>
      <c r="ABU180" s="35"/>
      <c r="ABV180" s="35"/>
      <c r="ABW180" s="35"/>
      <c r="ABX180" s="35"/>
      <c r="ABY180" s="35"/>
      <c r="ABZ180" s="35"/>
      <c r="ACA180" s="35"/>
      <c r="ACB180" s="35"/>
      <c r="ACC180" s="35"/>
      <c r="ACD180" s="35"/>
      <c r="ACE180" s="35"/>
      <c r="ACF180" s="35"/>
      <c r="ACG180" s="35"/>
      <c r="ACH180" s="35"/>
      <c r="ACI180" s="35"/>
      <c r="ACJ180" s="35"/>
      <c r="ACK180" s="35"/>
      <c r="ACL180" s="35"/>
      <c r="ACM180" s="35"/>
      <c r="ACN180" s="35"/>
      <c r="ACO180" s="35"/>
      <c r="ACP180" s="35"/>
      <c r="ACQ180" s="35"/>
      <c r="ACR180" s="35"/>
      <c r="ACS180" s="35"/>
      <c r="ACT180" s="35"/>
      <c r="ACU180" s="35"/>
      <c r="ACV180" s="35"/>
      <c r="ACW180" s="35"/>
      <c r="ACX180" s="35"/>
      <c r="ACY180" s="35"/>
      <c r="ACZ180" s="35"/>
      <c r="ADA180" s="35"/>
      <c r="ADB180" s="35"/>
      <c r="ADC180" s="35"/>
      <c r="ADD180" s="35"/>
      <c r="ADE180" s="35"/>
      <c r="ADF180" s="35"/>
      <c r="ADG180" s="35"/>
      <c r="ADH180" s="35"/>
      <c r="ADI180" s="35"/>
      <c r="ADJ180" s="35"/>
      <c r="ADK180" s="35"/>
      <c r="ADL180" s="35"/>
      <c r="ADM180" s="35"/>
      <c r="ADN180" s="35"/>
      <c r="ADO180" s="35"/>
      <c r="ADP180" s="35"/>
      <c r="ADQ180" s="35"/>
      <c r="ADR180" s="35"/>
      <c r="ADS180" s="35"/>
      <c r="ADT180" s="35"/>
      <c r="ADU180" s="35"/>
      <c r="ADV180" s="35"/>
      <c r="ADW180" s="35"/>
      <c r="ADX180" s="35"/>
      <c r="ADY180" s="35"/>
      <c r="ADZ180" s="35"/>
      <c r="AEA180" s="35"/>
      <c r="AEB180" s="35"/>
      <c r="AEC180" s="35"/>
      <c r="AED180" s="35"/>
      <c r="AEE180" s="35"/>
      <c r="AEF180" s="35"/>
      <c r="AEG180" s="35"/>
      <c r="AEH180" s="35"/>
      <c r="AEI180" s="35"/>
      <c r="AEJ180" s="35"/>
      <c r="AEK180" s="35"/>
      <c r="AEL180" s="35"/>
      <c r="AEM180" s="35"/>
      <c r="AEN180" s="35"/>
      <c r="AEO180" s="35"/>
      <c r="AEP180" s="35"/>
      <c r="AEQ180" s="35"/>
      <c r="AER180" s="35"/>
      <c r="AES180" s="35"/>
      <c r="AET180" s="35"/>
      <c r="AEU180" s="35"/>
      <c r="AEV180" s="35"/>
      <c r="AEW180" s="35"/>
      <c r="AEX180" s="35"/>
      <c r="AEY180" s="35"/>
      <c r="AEZ180" s="35"/>
      <c r="AFA180" s="35"/>
      <c r="AFB180" s="35"/>
      <c r="AFC180" s="35"/>
      <c r="AFD180" s="35"/>
      <c r="AFE180" s="35"/>
      <c r="AFF180" s="35"/>
      <c r="AFG180" s="35"/>
      <c r="AFH180" s="35"/>
      <c r="AFI180" s="35"/>
      <c r="AFJ180" s="35"/>
      <c r="AFK180" s="35"/>
      <c r="AFL180" s="35"/>
      <c r="AFM180" s="35"/>
      <c r="AFN180" s="35"/>
      <c r="AFO180" s="35"/>
      <c r="AFP180" s="35"/>
      <c r="AFQ180" s="35"/>
      <c r="AFR180" s="35"/>
      <c r="AFS180" s="35"/>
      <c r="AFT180" s="35"/>
      <c r="AFU180" s="35"/>
      <c r="AFV180" s="35"/>
      <c r="AFW180" s="35"/>
      <c r="AFX180" s="35"/>
      <c r="AFY180" s="35"/>
      <c r="AFZ180" s="35"/>
      <c r="AGA180" s="35"/>
      <c r="AGB180" s="35"/>
      <c r="AGC180" s="35"/>
      <c r="AGD180" s="35"/>
      <c r="AGE180" s="35"/>
      <c r="AGF180" s="35"/>
      <c r="AGG180" s="35"/>
      <c r="AGH180" s="35"/>
      <c r="AGI180" s="35"/>
      <c r="AGJ180" s="35"/>
      <c r="AGK180" s="35"/>
      <c r="AGL180" s="35"/>
      <c r="AGM180" s="35"/>
      <c r="AGN180" s="35"/>
      <c r="AGO180" s="35"/>
      <c r="AGP180" s="35"/>
      <c r="AGQ180" s="35"/>
      <c r="AGR180" s="35"/>
      <c r="AGS180" s="35"/>
      <c r="AGT180" s="35"/>
      <c r="AGU180" s="35"/>
      <c r="AGV180" s="35"/>
      <c r="AGW180" s="35"/>
      <c r="AGX180" s="35"/>
      <c r="AGY180" s="35"/>
      <c r="AGZ180" s="35"/>
      <c r="AHA180" s="35"/>
      <c r="AHB180" s="35"/>
      <c r="AHC180" s="35"/>
      <c r="AHD180" s="35"/>
      <c r="AHE180" s="35"/>
      <c r="AHF180" s="35"/>
      <c r="AHG180" s="35"/>
      <c r="AHH180" s="35"/>
      <c r="AHI180" s="35"/>
      <c r="AHJ180" s="35"/>
      <c r="AHK180" s="35"/>
      <c r="AHL180" s="35"/>
      <c r="AHM180" s="35"/>
      <c r="AHN180" s="35"/>
      <c r="AHO180" s="35"/>
      <c r="AHP180" s="35"/>
      <c r="AHQ180" s="35"/>
      <c r="AHR180" s="35"/>
      <c r="AHS180" s="35"/>
      <c r="AHT180" s="35"/>
      <c r="AHU180" s="35"/>
      <c r="AHV180" s="35"/>
      <c r="AHW180" s="35"/>
      <c r="AHX180" s="35"/>
      <c r="AHY180" s="35"/>
      <c r="AHZ180" s="35"/>
      <c r="AIA180" s="35"/>
      <c r="AIB180" s="35"/>
      <c r="AIC180" s="35"/>
      <c r="AID180" s="35"/>
      <c r="AIE180" s="35"/>
      <c r="AIF180" s="35"/>
      <c r="AIG180" s="35"/>
      <c r="AIH180" s="35"/>
      <c r="AII180" s="35"/>
      <c r="AIJ180" s="35"/>
      <c r="AIK180" s="35"/>
      <c r="AIL180" s="35"/>
      <c r="AIM180" s="35"/>
      <c r="AIN180" s="35"/>
      <c r="AIO180" s="35"/>
      <c r="AIP180" s="35"/>
      <c r="AIQ180" s="35"/>
      <c r="AIR180" s="35"/>
      <c r="AIS180" s="35"/>
      <c r="AIT180" s="35"/>
      <c r="AIU180" s="35"/>
      <c r="AIV180" s="35"/>
      <c r="AIW180" s="35"/>
      <c r="AIX180" s="35"/>
      <c r="AIY180" s="35"/>
      <c r="AIZ180" s="35"/>
      <c r="AJA180" s="35"/>
      <c r="AJB180" s="35"/>
      <c r="AJC180" s="35"/>
      <c r="AJD180" s="35"/>
      <c r="AJE180" s="35"/>
      <c r="AJF180" s="35"/>
      <c r="AJG180" s="35"/>
      <c r="AJH180" s="35"/>
      <c r="AJI180" s="35"/>
      <c r="AJJ180" s="35"/>
      <c r="AJK180" s="35"/>
      <c r="AJL180" s="35"/>
      <c r="AJM180" s="35"/>
      <c r="AJN180" s="35"/>
      <c r="AJO180" s="35"/>
      <c r="AJP180" s="35"/>
      <c r="AJQ180" s="35"/>
      <c r="AJR180" s="35"/>
      <c r="AJS180" s="35"/>
      <c r="AJT180" s="35"/>
      <c r="AJU180" s="35"/>
      <c r="AJV180" s="35"/>
      <c r="AJW180" s="35"/>
      <c r="AJX180" s="35"/>
      <c r="AJY180" s="35"/>
      <c r="AJZ180" s="35"/>
      <c r="AKA180" s="35"/>
      <c r="AKB180" s="35"/>
      <c r="AKC180" s="35"/>
      <c r="AKD180" s="35"/>
      <c r="AKE180" s="35"/>
      <c r="AKF180" s="35"/>
      <c r="AKG180" s="35"/>
      <c r="AKH180" s="35"/>
      <c r="AKI180" s="35"/>
      <c r="AKJ180" s="35"/>
      <c r="AKK180" s="35"/>
      <c r="AKL180" s="35"/>
      <c r="AKM180" s="35"/>
      <c r="AKN180" s="35"/>
      <c r="AKO180" s="35"/>
      <c r="AKP180" s="35"/>
      <c r="AKQ180" s="35"/>
      <c r="AKR180" s="35"/>
      <c r="AKS180" s="35"/>
      <c r="AKT180" s="35"/>
      <c r="AKU180" s="35"/>
      <c r="AKV180" s="35"/>
      <c r="AKW180" s="35"/>
      <c r="AKX180" s="35"/>
      <c r="AKY180" s="35"/>
      <c r="AKZ180" s="35"/>
      <c r="ALA180" s="35"/>
      <c r="ALB180" s="35"/>
      <c r="ALC180" s="35"/>
      <c r="ALD180" s="35"/>
      <c r="ALE180" s="35"/>
      <c r="ALF180" s="35"/>
      <c r="ALG180" s="35"/>
      <c r="ALH180" s="35"/>
      <c r="ALI180" s="35"/>
      <c r="ALJ180" s="35"/>
      <c r="ALK180" s="35"/>
      <c r="ALL180" s="35"/>
      <c r="ALM180" s="35"/>
      <c r="ALN180" s="35"/>
      <c r="ALO180" s="35"/>
      <c r="ALP180" s="35"/>
      <c r="ALQ180" s="35"/>
      <c r="ALR180" s="35"/>
      <c r="ALS180" s="35"/>
      <c r="ALT180" s="35"/>
      <c r="ALU180" s="35"/>
      <c r="ALV180" s="35"/>
      <c r="ALW180" s="35"/>
      <c r="ALX180" s="35"/>
      <c r="ALY180" s="35"/>
      <c r="ALZ180" s="35"/>
      <c r="AMA180" s="35"/>
      <c r="AMB180" s="35"/>
      <c r="AMC180" s="35"/>
      <c r="AMD180" s="35"/>
      <c r="AME180" s="35"/>
      <c r="AMF180" s="35"/>
      <c r="AMG180" s="35"/>
      <c r="AMH180" s="35"/>
      <c r="AMI180" s="35"/>
      <c r="AMJ180" s="35"/>
      <c r="AMK180" s="35"/>
    </row>
    <row r="181" s="1" customFormat="1" ht="20.1" customHeight="1" spans="1:1025">
      <c r="A181" s="11"/>
      <c r="B181" s="11">
        <v>178</v>
      </c>
      <c r="C181" s="12"/>
      <c r="D181" s="13"/>
      <c r="E181" s="14"/>
      <c r="F181" s="14"/>
      <c r="G181" s="13"/>
      <c r="H181" s="15"/>
      <c r="I181" s="20" t="s">
        <v>70</v>
      </c>
      <c r="J181" s="7">
        <v>28</v>
      </c>
      <c r="K181" s="21">
        <v>8.754</v>
      </c>
      <c r="L181" s="22">
        <f>K181/0.003375</f>
        <v>2593.77777777778</v>
      </c>
      <c r="M181" s="23">
        <v>1030.6</v>
      </c>
      <c r="N181" s="15">
        <f>M181/22.5</f>
        <v>45.8044444444444</v>
      </c>
      <c r="O181" s="15">
        <f>AVERAGE(N181:N183)</f>
        <v>49.8474074074074</v>
      </c>
      <c r="P181" s="15">
        <f>(O181/40)*100</f>
        <v>124.618518518518</v>
      </c>
      <c r="Q181" s="30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3"/>
      <c r="AG181" s="34"/>
      <c r="AH181" s="34"/>
      <c r="AI181" s="34"/>
      <c r="AJ181" s="34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  <c r="BA181" s="35"/>
      <c r="BB181" s="35"/>
      <c r="BC181" s="35"/>
      <c r="BD181" s="35"/>
      <c r="BE181" s="35"/>
      <c r="BF181" s="35"/>
      <c r="BG181" s="35"/>
      <c r="BH181" s="35"/>
      <c r="BI181" s="35"/>
      <c r="BJ181" s="35"/>
      <c r="BK181" s="35"/>
      <c r="BL181" s="35"/>
      <c r="BM181" s="35"/>
      <c r="BN181" s="35"/>
      <c r="BO181" s="35"/>
      <c r="BP181" s="35"/>
      <c r="BQ181" s="35"/>
      <c r="BR181" s="35"/>
      <c r="BS181" s="35"/>
      <c r="BT181" s="35"/>
      <c r="BU181" s="35"/>
      <c r="BV181" s="35"/>
      <c r="BW181" s="35"/>
      <c r="BX181" s="35"/>
      <c r="BY181" s="35"/>
      <c r="BZ181" s="35"/>
      <c r="CA181" s="35"/>
      <c r="CB181" s="35"/>
      <c r="CC181" s="35"/>
      <c r="CD181" s="35"/>
      <c r="CE181" s="35"/>
      <c r="CF181" s="35"/>
      <c r="CG181" s="35"/>
      <c r="CH181" s="35"/>
      <c r="CI181" s="35"/>
      <c r="CJ181" s="35"/>
      <c r="CK181" s="35"/>
      <c r="CL181" s="35"/>
      <c r="CM181" s="35"/>
      <c r="CN181" s="35"/>
      <c r="CO181" s="35"/>
      <c r="CP181" s="35"/>
      <c r="CQ181" s="35"/>
      <c r="CR181" s="35"/>
      <c r="CS181" s="35"/>
      <c r="CT181" s="35"/>
      <c r="CU181" s="35"/>
      <c r="CV181" s="35"/>
      <c r="CW181" s="35"/>
      <c r="CX181" s="35"/>
      <c r="CY181" s="35"/>
      <c r="CZ181" s="35"/>
      <c r="DA181" s="35"/>
      <c r="DB181" s="35"/>
      <c r="DC181" s="35"/>
      <c r="DD181" s="35"/>
      <c r="DE181" s="35"/>
      <c r="DF181" s="35"/>
      <c r="DG181" s="35"/>
      <c r="DH181" s="35"/>
      <c r="DI181" s="35"/>
      <c r="DJ181" s="35"/>
      <c r="DK181" s="35"/>
      <c r="DL181" s="35"/>
      <c r="DM181" s="35"/>
      <c r="DN181" s="35"/>
      <c r="DO181" s="35"/>
      <c r="DP181" s="35"/>
      <c r="DQ181" s="35"/>
      <c r="DR181" s="35"/>
      <c r="DS181" s="35"/>
      <c r="DT181" s="35"/>
      <c r="DU181" s="35"/>
      <c r="DV181" s="35"/>
      <c r="DW181" s="35"/>
      <c r="DX181" s="35"/>
      <c r="DY181" s="35"/>
      <c r="DZ181" s="35"/>
      <c r="EA181" s="35"/>
      <c r="EB181" s="35"/>
      <c r="EC181" s="35"/>
      <c r="ED181" s="35"/>
      <c r="EE181" s="35"/>
      <c r="EF181" s="35"/>
      <c r="EG181" s="35"/>
      <c r="EH181" s="35"/>
      <c r="EI181" s="35"/>
      <c r="EJ181" s="35"/>
      <c r="EK181" s="35"/>
      <c r="EL181" s="35"/>
      <c r="EM181" s="35"/>
      <c r="EN181" s="35"/>
      <c r="EO181" s="35"/>
      <c r="EP181" s="35"/>
      <c r="EQ181" s="35"/>
      <c r="ER181" s="35"/>
      <c r="ES181" s="35"/>
      <c r="ET181" s="35"/>
      <c r="EU181" s="35"/>
      <c r="EV181" s="35"/>
      <c r="EW181" s="35"/>
      <c r="EX181" s="35"/>
      <c r="EY181" s="35"/>
      <c r="EZ181" s="35"/>
      <c r="FA181" s="35"/>
      <c r="FB181" s="35"/>
      <c r="FC181" s="35"/>
      <c r="FD181" s="35"/>
      <c r="FE181" s="35"/>
      <c r="FF181" s="35"/>
      <c r="FG181" s="35"/>
      <c r="FH181" s="35"/>
      <c r="FI181" s="35"/>
      <c r="FJ181" s="35"/>
      <c r="FK181" s="35"/>
      <c r="FL181" s="35"/>
      <c r="FM181" s="35"/>
      <c r="FN181" s="35"/>
      <c r="FO181" s="35"/>
      <c r="FP181" s="35"/>
      <c r="FQ181" s="35"/>
      <c r="FR181" s="35"/>
      <c r="FS181" s="35"/>
      <c r="FT181" s="35"/>
      <c r="FU181" s="35"/>
      <c r="FV181" s="35"/>
      <c r="FW181" s="35"/>
      <c r="FX181" s="35"/>
      <c r="FY181" s="35"/>
      <c r="FZ181" s="35"/>
      <c r="GA181" s="35"/>
      <c r="GB181" s="35"/>
      <c r="GC181" s="35"/>
      <c r="GD181" s="35"/>
      <c r="GE181" s="35"/>
      <c r="GF181" s="35"/>
      <c r="GG181" s="35"/>
      <c r="GH181" s="35"/>
      <c r="GI181" s="35"/>
      <c r="GJ181" s="35"/>
      <c r="GK181" s="35"/>
      <c r="GL181" s="35"/>
      <c r="GM181" s="35"/>
      <c r="GN181" s="35"/>
      <c r="GO181" s="35"/>
      <c r="GP181" s="35"/>
      <c r="GQ181" s="35"/>
      <c r="GR181" s="35"/>
      <c r="GS181" s="35"/>
      <c r="GT181" s="35"/>
      <c r="GU181" s="35"/>
      <c r="GV181" s="35"/>
      <c r="GW181" s="35"/>
      <c r="GX181" s="35"/>
      <c r="GY181" s="35"/>
      <c r="GZ181" s="35"/>
      <c r="HA181" s="35"/>
      <c r="HB181" s="35"/>
      <c r="HC181" s="35"/>
      <c r="HD181" s="35"/>
      <c r="HE181" s="35"/>
      <c r="HF181" s="35"/>
      <c r="HG181" s="35"/>
      <c r="HH181" s="35"/>
      <c r="HI181" s="35"/>
      <c r="HJ181" s="35"/>
      <c r="HK181" s="35"/>
      <c r="HL181" s="35"/>
      <c r="HM181" s="35"/>
      <c r="HN181" s="35"/>
      <c r="HO181" s="35"/>
      <c r="HP181" s="35"/>
      <c r="HQ181" s="35"/>
      <c r="HR181" s="35"/>
      <c r="HS181" s="35"/>
      <c r="HT181" s="35"/>
      <c r="HU181" s="35"/>
      <c r="HV181" s="35"/>
      <c r="HW181" s="35"/>
      <c r="HX181" s="35"/>
      <c r="HY181" s="35"/>
      <c r="HZ181" s="35"/>
      <c r="IA181" s="35"/>
      <c r="IB181" s="35"/>
      <c r="IC181" s="35"/>
      <c r="ID181" s="35"/>
      <c r="IE181" s="35"/>
      <c r="IF181" s="35"/>
      <c r="IG181" s="35"/>
      <c r="IH181" s="35"/>
      <c r="II181" s="35"/>
      <c r="IJ181" s="35"/>
      <c r="IK181" s="35"/>
      <c r="IL181" s="35"/>
      <c r="IM181" s="35"/>
      <c r="IN181" s="35"/>
      <c r="IO181" s="35"/>
      <c r="IP181" s="35"/>
      <c r="IQ181" s="35"/>
      <c r="IR181" s="35"/>
      <c r="IS181" s="35"/>
      <c r="IT181" s="35"/>
      <c r="IU181" s="35"/>
      <c r="IV181" s="35"/>
      <c r="IW181" s="35"/>
      <c r="IX181" s="35"/>
      <c r="IY181" s="35"/>
      <c r="IZ181" s="35"/>
      <c r="JA181" s="35"/>
      <c r="JB181" s="35"/>
      <c r="JC181" s="35"/>
      <c r="JD181" s="35"/>
      <c r="JE181" s="35"/>
      <c r="JF181" s="35"/>
      <c r="JG181" s="35"/>
      <c r="JH181" s="35"/>
      <c r="JI181" s="35"/>
      <c r="JJ181" s="35"/>
      <c r="JK181" s="35"/>
      <c r="JL181" s="35"/>
      <c r="JM181" s="35"/>
      <c r="JN181" s="35"/>
      <c r="JO181" s="35"/>
      <c r="JP181" s="35"/>
      <c r="JQ181" s="35"/>
      <c r="JR181" s="35"/>
      <c r="JS181" s="35"/>
      <c r="JT181" s="35"/>
      <c r="JU181" s="35"/>
      <c r="JV181" s="35"/>
      <c r="JW181" s="35"/>
      <c r="JX181" s="35"/>
      <c r="JY181" s="35"/>
      <c r="JZ181" s="35"/>
      <c r="KA181" s="35"/>
      <c r="KB181" s="35"/>
      <c r="KC181" s="35"/>
      <c r="KD181" s="35"/>
      <c r="KE181" s="35"/>
      <c r="KF181" s="35"/>
      <c r="KG181" s="35"/>
      <c r="KH181" s="35"/>
      <c r="KI181" s="35"/>
      <c r="KJ181" s="35"/>
      <c r="KK181" s="35"/>
      <c r="KL181" s="35"/>
      <c r="KM181" s="35"/>
      <c r="KN181" s="35"/>
      <c r="KO181" s="35"/>
      <c r="KP181" s="35"/>
      <c r="KQ181" s="35"/>
      <c r="KR181" s="35"/>
      <c r="KS181" s="35"/>
      <c r="KT181" s="35"/>
      <c r="KU181" s="35"/>
      <c r="KV181" s="35"/>
      <c r="KW181" s="35"/>
      <c r="KX181" s="35"/>
      <c r="KY181" s="35"/>
      <c r="KZ181" s="35"/>
      <c r="LA181" s="35"/>
      <c r="LB181" s="35"/>
      <c r="LC181" s="35"/>
      <c r="LD181" s="35"/>
      <c r="LE181" s="35"/>
      <c r="LF181" s="35"/>
      <c r="LG181" s="35"/>
      <c r="LH181" s="35"/>
      <c r="LI181" s="35"/>
      <c r="LJ181" s="35"/>
      <c r="LK181" s="35"/>
      <c r="LL181" s="35"/>
      <c r="LM181" s="35"/>
      <c r="LN181" s="35"/>
      <c r="LO181" s="35"/>
      <c r="LP181" s="35"/>
      <c r="LQ181" s="35"/>
      <c r="LR181" s="35"/>
      <c r="LS181" s="35"/>
      <c r="LT181" s="35"/>
      <c r="LU181" s="35"/>
      <c r="LV181" s="35"/>
      <c r="LW181" s="35"/>
      <c r="LX181" s="35"/>
      <c r="LY181" s="35"/>
      <c r="LZ181" s="35"/>
      <c r="MA181" s="35"/>
      <c r="MB181" s="35"/>
      <c r="MC181" s="35"/>
      <c r="MD181" s="35"/>
      <c r="ME181" s="35"/>
      <c r="MF181" s="35"/>
      <c r="MG181" s="35"/>
      <c r="MH181" s="35"/>
      <c r="MI181" s="35"/>
      <c r="MJ181" s="35"/>
      <c r="MK181" s="35"/>
      <c r="ML181" s="35"/>
      <c r="MM181" s="35"/>
      <c r="MN181" s="35"/>
      <c r="MO181" s="35"/>
      <c r="MP181" s="35"/>
      <c r="MQ181" s="35"/>
      <c r="MR181" s="35"/>
      <c r="MS181" s="35"/>
      <c r="MT181" s="35"/>
      <c r="MU181" s="35"/>
      <c r="MV181" s="35"/>
      <c r="MW181" s="35"/>
      <c r="MX181" s="35"/>
      <c r="MY181" s="35"/>
      <c r="MZ181" s="35"/>
      <c r="NA181" s="35"/>
      <c r="NB181" s="35"/>
      <c r="NC181" s="35"/>
      <c r="ND181" s="35"/>
      <c r="NE181" s="35"/>
      <c r="NF181" s="35"/>
      <c r="NG181" s="35"/>
      <c r="NH181" s="35"/>
      <c r="NI181" s="35"/>
      <c r="NJ181" s="35"/>
      <c r="NK181" s="35"/>
      <c r="NL181" s="35"/>
      <c r="NM181" s="35"/>
      <c r="NN181" s="35"/>
      <c r="NO181" s="35"/>
      <c r="NP181" s="35"/>
      <c r="NQ181" s="35"/>
      <c r="NR181" s="35"/>
      <c r="NS181" s="35"/>
      <c r="NT181" s="35"/>
      <c r="NU181" s="35"/>
      <c r="NV181" s="35"/>
      <c r="NW181" s="35"/>
      <c r="NX181" s="35"/>
      <c r="NY181" s="35"/>
      <c r="NZ181" s="35"/>
      <c r="OA181" s="35"/>
      <c r="OB181" s="35"/>
      <c r="OC181" s="35"/>
      <c r="OD181" s="35"/>
      <c r="OE181" s="35"/>
      <c r="OF181" s="35"/>
      <c r="OG181" s="35"/>
      <c r="OH181" s="35"/>
      <c r="OI181" s="35"/>
      <c r="OJ181" s="35"/>
      <c r="OK181" s="35"/>
      <c r="OL181" s="35"/>
      <c r="OM181" s="35"/>
      <c r="ON181" s="35"/>
      <c r="OO181" s="35"/>
      <c r="OP181" s="35"/>
      <c r="OQ181" s="35"/>
      <c r="OR181" s="35"/>
      <c r="OS181" s="35"/>
      <c r="OT181" s="35"/>
      <c r="OU181" s="35"/>
      <c r="OV181" s="35"/>
      <c r="OW181" s="35"/>
      <c r="OX181" s="35"/>
      <c r="OY181" s="35"/>
      <c r="OZ181" s="35"/>
      <c r="PA181" s="35"/>
      <c r="PB181" s="35"/>
      <c r="PC181" s="35"/>
      <c r="PD181" s="35"/>
      <c r="PE181" s="35"/>
      <c r="PF181" s="35"/>
      <c r="PG181" s="35"/>
      <c r="PH181" s="35"/>
      <c r="PI181" s="35"/>
      <c r="PJ181" s="35"/>
      <c r="PK181" s="35"/>
      <c r="PL181" s="35"/>
      <c r="PM181" s="35"/>
      <c r="PN181" s="35"/>
      <c r="PO181" s="35"/>
      <c r="PP181" s="35"/>
      <c r="PQ181" s="35"/>
      <c r="PR181" s="35"/>
      <c r="PS181" s="35"/>
      <c r="PT181" s="35"/>
      <c r="PU181" s="35"/>
      <c r="PV181" s="35"/>
      <c r="PW181" s="35"/>
      <c r="PX181" s="35"/>
      <c r="PY181" s="35"/>
      <c r="PZ181" s="35"/>
      <c r="QA181" s="35"/>
      <c r="QB181" s="35"/>
      <c r="QC181" s="35"/>
      <c r="QD181" s="35"/>
      <c r="QE181" s="35"/>
      <c r="QF181" s="35"/>
      <c r="QG181" s="35"/>
      <c r="QH181" s="35"/>
      <c r="QI181" s="35"/>
      <c r="QJ181" s="35"/>
      <c r="QK181" s="35"/>
      <c r="QL181" s="35"/>
      <c r="QM181" s="35"/>
      <c r="QN181" s="35"/>
      <c r="QO181" s="35"/>
      <c r="QP181" s="35"/>
      <c r="QQ181" s="35"/>
      <c r="QR181" s="35"/>
      <c r="QS181" s="35"/>
      <c r="QT181" s="35"/>
      <c r="QU181" s="35"/>
      <c r="QV181" s="35"/>
      <c r="QW181" s="35"/>
      <c r="QX181" s="35"/>
      <c r="QY181" s="35"/>
      <c r="QZ181" s="35"/>
      <c r="RA181" s="35"/>
      <c r="RB181" s="35"/>
      <c r="RC181" s="35"/>
      <c r="RD181" s="35"/>
      <c r="RE181" s="35"/>
      <c r="RF181" s="35"/>
      <c r="RG181" s="35"/>
      <c r="RH181" s="35"/>
      <c r="RI181" s="35"/>
      <c r="RJ181" s="35"/>
      <c r="RK181" s="35"/>
      <c r="RL181" s="35"/>
      <c r="RM181" s="35"/>
      <c r="RN181" s="35"/>
      <c r="RO181" s="35"/>
      <c r="RP181" s="35"/>
      <c r="RQ181" s="35"/>
      <c r="RR181" s="35"/>
      <c r="RS181" s="35"/>
      <c r="RT181" s="35"/>
      <c r="RU181" s="35"/>
      <c r="RV181" s="35"/>
      <c r="RW181" s="35"/>
      <c r="RX181" s="35"/>
      <c r="RY181" s="35"/>
      <c r="RZ181" s="35"/>
      <c r="SA181" s="35"/>
      <c r="SB181" s="35"/>
      <c r="SC181" s="35"/>
      <c r="SD181" s="35"/>
      <c r="SE181" s="35"/>
      <c r="SF181" s="35"/>
      <c r="SG181" s="35"/>
      <c r="SH181" s="35"/>
      <c r="SI181" s="35"/>
      <c r="SJ181" s="35"/>
      <c r="SK181" s="35"/>
      <c r="SL181" s="35"/>
      <c r="SM181" s="35"/>
      <c r="SN181" s="35"/>
      <c r="SO181" s="35"/>
      <c r="SP181" s="35"/>
      <c r="SQ181" s="35"/>
      <c r="SR181" s="35"/>
      <c r="SS181" s="35"/>
      <c r="ST181" s="35"/>
      <c r="SU181" s="35"/>
      <c r="SV181" s="35"/>
      <c r="SW181" s="35"/>
      <c r="SX181" s="35"/>
      <c r="SY181" s="35"/>
      <c r="SZ181" s="35"/>
      <c r="TA181" s="35"/>
      <c r="TB181" s="35"/>
      <c r="TC181" s="35"/>
      <c r="TD181" s="35"/>
      <c r="TE181" s="35"/>
      <c r="TF181" s="35"/>
      <c r="TG181" s="35"/>
      <c r="TH181" s="35"/>
      <c r="TI181" s="35"/>
      <c r="TJ181" s="35"/>
      <c r="TK181" s="35"/>
      <c r="TL181" s="35"/>
      <c r="TM181" s="35"/>
      <c r="TN181" s="35"/>
      <c r="TO181" s="35"/>
      <c r="TP181" s="35"/>
      <c r="TQ181" s="35"/>
      <c r="TR181" s="35"/>
      <c r="TS181" s="35"/>
      <c r="TT181" s="35"/>
      <c r="TU181" s="35"/>
      <c r="TV181" s="35"/>
      <c r="TW181" s="35"/>
      <c r="TX181" s="35"/>
      <c r="TY181" s="35"/>
      <c r="TZ181" s="35"/>
      <c r="UA181" s="35"/>
      <c r="UB181" s="35"/>
      <c r="UC181" s="35"/>
      <c r="UD181" s="35"/>
      <c r="UE181" s="35"/>
      <c r="UF181" s="35"/>
      <c r="UG181" s="35"/>
      <c r="UH181" s="35"/>
      <c r="UI181" s="35"/>
      <c r="UJ181" s="35"/>
      <c r="UK181" s="35"/>
      <c r="UL181" s="35"/>
      <c r="UM181" s="35"/>
      <c r="UN181" s="35"/>
      <c r="UO181" s="35"/>
      <c r="UP181" s="35"/>
      <c r="UQ181" s="35"/>
      <c r="UR181" s="35"/>
      <c r="US181" s="35"/>
      <c r="UT181" s="35"/>
      <c r="UU181" s="35"/>
      <c r="UV181" s="35"/>
      <c r="UW181" s="35"/>
      <c r="UX181" s="35"/>
      <c r="UY181" s="35"/>
      <c r="UZ181" s="35"/>
      <c r="VA181" s="35"/>
      <c r="VB181" s="35"/>
      <c r="VC181" s="35"/>
      <c r="VD181" s="35"/>
      <c r="VE181" s="35"/>
      <c r="VF181" s="35"/>
      <c r="VG181" s="35"/>
      <c r="VH181" s="35"/>
      <c r="VI181" s="35"/>
      <c r="VJ181" s="35"/>
      <c r="VK181" s="35"/>
      <c r="VL181" s="35"/>
      <c r="VM181" s="35"/>
      <c r="VN181" s="35"/>
      <c r="VO181" s="35"/>
      <c r="VP181" s="35"/>
      <c r="VQ181" s="35"/>
      <c r="VR181" s="35"/>
      <c r="VS181" s="35"/>
      <c r="VT181" s="35"/>
      <c r="VU181" s="35"/>
      <c r="VV181" s="35"/>
      <c r="VW181" s="35"/>
      <c r="VX181" s="35"/>
      <c r="VY181" s="35"/>
      <c r="VZ181" s="35"/>
      <c r="WA181" s="35"/>
      <c r="WB181" s="35"/>
      <c r="WC181" s="35"/>
      <c r="WD181" s="35"/>
      <c r="WE181" s="35"/>
      <c r="WF181" s="35"/>
      <c r="WG181" s="35"/>
      <c r="WH181" s="35"/>
      <c r="WI181" s="35"/>
      <c r="WJ181" s="35"/>
      <c r="WK181" s="35"/>
      <c r="WL181" s="35"/>
      <c r="WM181" s="35"/>
      <c r="WN181" s="35"/>
      <c r="WO181" s="35"/>
      <c r="WP181" s="35"/>
      <c r="WQ181" s="35"/>
      <c r="WR181" s="35"/>
      <c r="WS181" s="35"/>
      <c r="WT181" s="35"/>
      <c r="WU181" s="35"/>
      <c r="WV181" s="35"/>
      <c r="WW181" s="35"/>
      <c r="WX181" s="35"/>
      <c r="WY181" s="35"/>
      <c r="WZ181" s="35"/>
      <c r="XA181" s="35"/>
      <c r="XB181" s="35"/>
      <c r="XC181" s="35"/>
      <c r="XD181" s="35"/>
      <c r="XE181" s="35"/>
      <c r="XF181" s="35"/>
      <c r="XG181" s="35"/>
      <c r="XH181" s="35"/>
      <c r="XI181" s="35"/>
      <c r="XJ181" s="35"/>
      <c r="XK181" s="35"/>
      <c r="XL181" s="35"/>
      <c r="XM181" s="35"/>
      <c r="XN181" s="35"/>
      <c r="XO181" s="35"/>
      <c r="XP181" s="35"/>
      <c r="XQ181" s="35"/>
      <c r="XR181" s="35"/>
      <c r="XS181" s="35"/>
      <c r="XT181" s="35"/>
      <c r="XU181" s="35"/>
      <c r="XV181" s="35"/>
      <c r="XW181" s="35"/>
      <c r="XX181" s="35"/>
      <c r="XY181" s="35"/>
      <c r="XZ181" s="35"/>
      <c r="YA181" s="35"/>
      <c r="YB181" s="35"/>
      <c r="YC181" s="35"/>
      <c r="YD181" s="35"/>
      <c r="YE181" s="35"/>
      <c r="YF181" s="35"/>
      <c r="YG181" s="35"/>
      <c r="YH181" s="35"/>
      <c r="YI181" s="35"/>
      <c r="YJ181" s="35"/>
      <c r="YK181" s="35"/>
      <c r="YL181" s="35"/>
      <c r="YM181" s="35"/>
      <c r="YN181" s="35"/>
      <c r="YO181" s="35"/>
      <c r="YP181" s="35"/>
      <c r="YQ181" s="35"/>
      <c r="YR181" s="35"/>
      <c r="YS181" s="35"/>
      <c r="YT181" s="35"/>
      <c r="YU181" s="35"/>
      <c r="YV181" s="35"/>
      <c r="YW181" s="35"/>
      <c r="YX181" s="35"/>
      <c r="YY181" s="35"/>
      <c r="YZ181" s="35"/>
      <c r="ZA181" s="35"/>
      <c r="ZB181" s="35"/>
      <c r="ZC181" s="35"/>
      <c r="ZD181" s="35"/>
      <c r="ZE181" s="35"/>
      <c r="ZF181" s="35"/>
      <c r="ZG181" s="35"/>
      <c r="ZH181" s="35"/>
      <c r="ZI181" s="35"/>
      <c r="ZJ181" s="35"/>
      <c r="ZK181" s="35"/>
      <c r="ZL181" s="35"/>
      <c r="ZM181" s="35"/>
      <c r="ZN181" s="35"/>
      <c r="ZO181" s="35"/>
      <c r="ZP181" s="35"/>
      <c r="ZQ181" s="35"/>
      <c r="ZR181" s="35"/>
      <c r="ZS181" s="35"/>
      <c r="ZT181" s="35"/>
      <c r="ZU181" s="35"/>
      <c r="ZV181" s="35"/>
      <c r="ZW181" s="35"/>
      <c r="ZX181" s="35"/>
      <c r="ZY181" s="35"/>
      <c r="ZZ181" s="35"/>
      <c r="AAA181" s="35"/>
      <c r="AAB181" s="35"/>
      <c r="AAC181" s="35"/>
      <c r="AAD181" s="35"/>
      <c r="AAE181" s="35"/>
      <c r="AAF181" s="35"/>
      <c r="AAG181" s="35"/>
      <c r="AAH181" s="35"/>
      <c r="AAI181" s="35"/>
      <c r="AAJ181" s="35"/>
      <c r="AAK181" s="35"/>
      <c r="AAL181" s="35"/>
      <c r="AAM181" s="35"/>
      <c r="AAN181" s="35"/>
      <c r="AAO181" s="35"/>
      <c r="AAP181" s="35"/>
      <c r="AAQ181" s="35"/>
      <c r="AAR181" s="35"/>
      <c r="AAS181" s="35"/>
      <c r="AAT181" s="35"/>
      <c r="AAU181" s="35"/>
      <c r="AAV181" s="35"/>
      <c r="AAW181" s="35"/>
      <c r="AAX181" s="35"/>
      <c r="AAY181" s="35"/>
      <c r="AAZ181" s="35"/>
      <c r="ABA181" s="35"/>
      <c r="ABB181" s="35"/>
      <c r="ABC181" s="35"/>
      <c r="ABD181" s="35"/>
      <c r="ABE181" s="35"/>
      <c r="ABF181" s="35"/>
      <c r="ABG181" s="35"/>
      <c r="ABH181" s="35"/>
      <c r="ABI181" s="35"/>
      <c r="ABJ181" s="35"/>
      <c r="ABK181" s="35"/>
      <c r="ABL181" s="35"/>
      <c r="ABM181" s="35"/>
      <c r="ABN181" s="35"/>
      <c r="ABO181" s="35"/>
      <c r="ABP181" s="35"/>
      <c r="ABQ181" s="35"/>
      <c r="ABR181" s="35"/>
      <c r="ABS181" s="35"/>
      <c r="ABT181" s="35"/>
      <c r="ABU181" s="35"/>
      <c r="ABV181" s="35"/>
      <c r="ABW181" s="35"/>
      <c r="ABX181" s="35"/>
      <c r="ABY181" s="35"/>
      <c r="ABZ181" s="35"/>
      <c r="ACA181" s="35"/>
      <c r="ACB181" s="35"/>
      <c r="ACC181" s="35"/>
      <c r="ACD181" s="35"/>
      <c r="ACE181" s="35"/>
      <c r="ACF181" s="35"/>
      <c r="ACG181" s="35"/>
      <c r="ACH181" s="35"/>
      <c r="ACI181" s="35"/>
      <c r="ACJ181" s="35"/>
      <c r="ACK181" s="35"/>
      <c r="ACL181" s="35"/>
      <c r="ACM181" s="35"/>
      <c r="ACN181" s="35"/>
      <c r="ACO181" s="35"/>
      <c r="ACP181" s="35"/>
      <c r="ACQ181" s="35"/>
      <c r="ACR181" s="35"/>
      <c r="ACS181" s="35"/>
      <c r="ACT181" s="35"/>
      <c r="ACU181" s="35"/>
      <c r="ACV181" s="35"/>
      <c r="ACW181" s="35"/>
      <c r="ACX181" s="35"/>
      <c r="ACY181" s="35"/>
      <c r="ACZ181" s="35"/>
      <c r="ADA181" s="35"/>
      <c r="ADB181" s="35"/>
      <c r="ADC181" s="35"/>
      <c r="ADD181" s="35"/>
      <c r="ADE181" s="35"/>
      <c r="ADF181" s="35"/>
      <c r="ADG181" s="35"/>
      <c r="ADH181" s="35"/>
      <c r="ADI181" s="35"/>
      <c r="ADJ181" s="35"/>
      <c r="ADK181" s="35"/>
      <c r="ADL181" s="35"/>
      <c r="ADM181" s="35"/>
      <c r="ADN181" s="35"/>
      <c r="ADO181" s="35"/>
      <c r="ADP181" s="35"/>
      <c r="ADQ181" s="35"/>
      <c r="ADR181" s="35"/>
      <c r="ADS181" s="35"/>
      <c r="ADT181" s="35"/>
      <c r="ADU181" s="35"/>
      <c r="ADV181" s="35"/>
      <c r="ADW181" s="35"/>
      <c r="ADX181" s="35"/>
      <c r="ADY181" s="35"/>
      <c r="ADZ181" s="35"/>
      <c r="AEA181" s="35"/>
      <c r="AEB181" s="35"/>
      <c r="AEC181" s="35"/>
      <c r="AED181" s="35"/>
      <c r="AEE181" s="35"/>
      <c r="AEF181" s="35"/>
      <c r="AEG181" s="35"/>
      <c r="AEH181" s="35"/>
      <c r="AEI181" s="35"/>
      <c r="AEJ181" s="35"/>
      <c r="AEK181" s="35"/>
      <c r="AEL181" s="35"/>
      <c r="AEM181" s="35"/>
      <c r="AEN181" s="35"/>
      <c r="AEO181" s="35"/>
      <c r="AEP181" s="35"/>
      <c r="AEQ181" s="35"/>
      <c r="AER181" s="35"/>
      <c r="AES181" s="35"/>
      <c r="AET181" s="35"/>
      <c r="AEU181" s="35"/>
      <c r="AEV181" s="35"/>
      <c r="AEW181" s="35"/>
      <c r="AEX181" s="35"/>
      <c r="AEY181" s="35"/>
      <c r="AEZ181" s="35"/>
      <c r="AFA181" s="35"/>
      <c r="AFB181" s="35"/>
      <c r="AFC181" s="35"/>
      <c r="AFD181" s="35"/>
      <c r="AFE181" s="35"/>
      <c r="AFF181" s="35"/>
      <c r="AFG181" s="35"/>
      <c r="AFH181" s="35"/>
      <c r="AFI181" s="35"/>
      <c r="AFJ181" s="35"/>
      <c r="AFK181" s="35"/>
      <c r="AFL181" s="35"/>
      <c r="AFM181" s="35"/>
      <c r="AFN181" s="35"/>
      <c r="AFO181" s="35"/>
      <c r="AFP181" s="35"/>
      <c r="AFQ181" s="35"/>
      <c r="AFR181" s="35"/>
      <c r="AFS181" s="35"/>
      <c r="AFT181" s="35"/>
      <c r="AFU181" s="35"/>
      <c r="AFV181" s="35"/>
      <c r="AFW181" s="35"/>
      <c r="AFX181" s="35"/>
      <c r="AFY181" s="35"/>
      <c r="AFZ181" s="35"/>
      <c r="AGA181" s="35"/>
      <c r="AGB181" s="35"/>
      <c r="AGC181" s="35"/>
      <c r="AGD181" s="35"/>
      <c r="AGE181" s="35"/>
      <c r="AGF181" s="35"/>
      <c r="AGG181" s="35"/>
      <c r="AGH181" s="35"/>
      <c r="AGI181" s="35"/>
      <c r="AGJ181" s="35"/>
      <c r="AGK181" s="35"/>
      <c r="AGL181" s="35"/>
      <c r="AGM181" s="35"/>
      <c r="AGN181" s="35"/>
      <c r="AGO181" s="35"/>
      <c r="AGP181" s="35"/>
      <c r="AGQ181" s="35"/>
      <c r="AGR181" s="35"/>
      <c r="AGS181" s="35"/>
      <c r="AGT181" s="35"/>
      <c r="AGU181" s="35"/>
      <c r="AGV181" s="35"/>
      <c r="AGW181" s="35"/>
      <c r="AGX181" s="35"/>
      <c r="AGY181" s="35"/>
      <c r="AGZ181" s="35"/>
      <c r="AHA181" s="35"/>
      <c r="AHB181" s="35"/>
      <c r="AHC181" s="35"/>
      <c r="AHD181" s="35"/>
      <c r="AHE181" s="35"/>
      <c r="AHF181" s="35"/>
      <c r="AHG181" s="35"/>
      <c r="AHH181" s="35"/>
      <c r="AHI181" s="35"/>
      <c r="AHJ181" s="35"/>
      <c r="AHK181" s="35"/>
      <c r="AHL181" s="35"/>
      <c r="AHM181" s="35"/>
      <c r="AHN181" s="35"/>
      <c r="AHO181" s="35"/>
      <c r="AHP181" s="35"/>
      <c r="AHQ181" s="35"/>
      <c r="AHR181" s="35"/>
      <c r="AHS181" s="35"/>
      <c r="AHT181" s="35"/>
      <c r="AHU181" s="35"/>
      <c r="AHV181" s="35"/>
      <c r="AHW181" s="35"/>
      <c r="AHX181" s="35"/>
      <c r="AHY181" s="35"/>
      <c r="AHZ181" s="35"/>
      <c r="AIA181" s="35"/>
      <c r="AIB181" s="35"/>
      <c r="AIC181" s="35"/>
      <c r="AID181" s="35"/>
      <c r="AIE181" s="35"/>
      <c r="AIF181" s="35"/>
      <c r="AIG181" s="35"/>
      <c r="AIH181" s="35"/>
      <c r="AII181" s="35"/>
      <c r="AIJ181" s="35"/>
      <c r="AIK181" s="35"/>
      <c r="AIL181" s="35"/>
      <c r="AIM181" s="35"/>
      <c r="AIN181" s="35"/>
      <c r="AIO181" s="35"/>
      <c r="AIP181" s="35"/>
      <c r="AIQ181" s="35"/>
      <c r="AIR181" s="35"/>
      <c r="AIS181" s="35"/>
      <c r="AIT181" s="35"/>
      <c r="AIU181" s="35"/>
      <c r="AIV181" s="35"/>
      <c r="AIW181" s="35"/>
      <c r="AIX181" s="35"/>
      <c r="AIY181" s="35"/>
      <c r="AIZ181" s="35"/>
      <c r="AJA181" s="35"/>
      <c r="AJB181" s="35"/>
      <c r="AJC181" s="35"/>
      <c r="AJD181" s="35"/>
      <c r="AJE181" s="35"/>
      <c r="AJF181" s="35"/>
      <c r="AJG181" s="35"/>
      <c r="AJH181" s="35"/>
      <c r="AJI181" s="35"/>
      <c r="AJJ181" s="35"/>
      <c r="AJK181" s="35"/>
      <c r="AJL181" s="35"/>
      <c r="AJM181" s="35"/>
      <c r="AJN181" s="35"/>
      <c r="AJO181" s="35"/>
      <c r="AJP181" s="35"/>
      <c r="AJQ181" s="35"/>
      <c r="AJR181" s="35"/>
      <c r="AJS181" s="35"/>
      <c r="AJT181" s="35"/>
      <c r="AJU181" s="35"/>
      <c r="AJV181" s="35"/>
      <c r="AJW181" s="35"/>
      <c r="AJX181" s="35"/>
      <c r="AJY181" s="35"/>
      <c r="AJZ181" s="35"/>
      <c r="AKA181" s="35"/>
      <c r="AKB181" s="35"/>
      <c r="AKC181" s="35"/>
      <c r="AKD181" s="35"/>
      <c r="AKE181" s="35"/>
      <c r="AKF181" s="35"/>
      <c r="AKG181" s="35"/>
      <c r="AKH181" s="35"/>
      <c r="AKI181" s="35"/>
      <c r="AKJ181" s="35"/>
      <c r="AKK181" s="35"/>
      <c r="AKL181" s="35"/>
      <c r="AKM181" s="35"/>
      <c r="AKN181" s="35"/>
      <c r="AKO181" s="35"/>
      <c r="AKP181" s="35"/>
      <c r="AKQ181" s="35"/>
      <c r="AKR181" s="35"/>
      <c r="AKS181" s="35"/>
      <c r="AKT181" s="35"/>
      <c r="AKU181" s="35"/>
      <c r="AKV181" s="35"/>
      <c r="AKW181" s="35"/>
      <c r="AKX181" s="35"/>
      <c r="AKY181" s="35"/>
      <c r="AKZ181" s="35"/>
      <c r="ALA181" s="35"/>
      <c r="ALB181" s="35"/>
      <c r="ALC181" s="35"/>
      <c r="ALD181" s="35"/>
      <c r="ALE181" s="35"/>
      <c r="ALF181" s="35"/>
      <c r="ALG181" s="35"/>
      <c r="ALH181" s="35"/>
      <c r="ALI181" s="35"/>
      <c r="ALJ181" s="35"/>
      <c r="ALK181" s="35"/>
      <c r="ALL181" s="35"/>
      <c r="ALM181" s="35"/>
      <c r="ALN181" s="35"/>
      <c r="ALO181" s="35"/>
      <c r="ALP181" s="35"/>
      <c r="ALQ181" s="35"/>
      <c r="ALR181" s="35"/>
      <c r="ALS181" s="35"/>
      <c r="ALT181" s="35"/>
      <c r="ALU181" s="35"/>
      <c r="ALV181" s="35"/>
      <c r="ALW181" s="35"/>
      <c r="ALX181" s="35"/>
      <c r="ALY181" s="35"/>
      <c r="ALZ181" s="35"/>
      <c r="AMA181" s="35"/>
      <c r="AMB181" s="35"/>
      <c r="AMC181" s="35"/>
      <c r="AMD181" s="35"/>
      <c r="AME181" s="35"/>
      <c r="AMF181" s="35"/>
      <c r="AMG181" s="35"/>
      <c r="AMH181" s="35"/>
      <c r="AMI181" s="35"/>
      <c r="AMJ181" s="35"/>
      <c r="AMK181" s="35"/>
    </row>
    <row r="182" s="1" customFormat="1" ht="20.1" customHeight="1" spans="1:1025">
      <c r="A182" s="11"/>
      <c r="B182" s="11">
        <v>179</v>
      </c>
      <c r="C182" s="12"/>
      <c r="D182" s="13"/>
      <c r="E182" s="14"/>
      <c r="F182" s="14"/>
      <c r="G182" s="13"/>
      <c r="H182" s="15"/>
      <c r="I182" s="20"/>
      <c r="J182" s="7"/>
      <c r="K182" s="24">
        <v>8.795</v>
      </c>
      <c r="L182" s="22">
        <f>K182/0.003375</f>
        <v>2605.92592592593</v>
      </c>
      <c r="M182" s="25">
        <v>1091.8</v>
      </c>
      <c r="N182" s="15">
        <f>M182/22.5</f>
        <v>48.5244444444444</v>
      </c>
      <c r="O182" s="15"/>
      <c r="P182" s="15"/>
      <c r="Q182" s="30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3"/>
      <c r="AG182" s="34"/>
      <c r="AH182" s="34"/>
      <c r="AI182" s="34"/>
      <c r="AJ182" s="34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  <c r="BA182" s="35"/>
      <c r="BB182" s="35"/>
      <c r="BC182" s="35"/>
      <c r="BD182" s="35"/>
      <c r="BE182" s="35"/>
      <c r="BF182" s="35"/>
      <c r="BG182" s="35"/>
      <c r="BH182" s="35"/>
      <c r="BI182" s="35"/>
      <c r="BJ182" s="35"/>
      <c r="BK182" s="35"/>
      <c r="BL182" s="35"/>
      <c r="BM182" s="35"/>
      <c r="BN182" s="35"/>
      <c r="BO182" s="35"/>
      <c r="BP182" s="35"/>
      <c r="BQ182" s="35"/>
      <c r="BR182" s="35"/>
      <c r="BS182" s="35"/>
      <c r="BT182" s="35"/>
      <c r="BU182" s="35"/>
      <c r="BV182" s="35"/>
      <c r="BW182" s="35"/>
      <c r="BX182" s="35"/>
      <c r="BY182" s="35"/>
      <c r="BZ182" s="35"/>
      <c r="CA182" s="35"/>
      <c r="CB182" s="35"/>
      <c r="CC182" s="35"/>
      <c r="CD182" s="35"/>
      <c r="CE182" s="35"/>
      <c r="CF182" s="35"/>
      <c r="CG182" s="35"/>
      <c r="CH182" s="35"/>
      <c r="CI182" s="35"/>
      <c r="CJ182" s="35"/>
      <c r="CK182" s="35"/>
      <c r="CL182" s="35"/>
      <c r="CM182" s="35"/>
      <c r="CN182" s="35"/>
      <c r="CO182" s="35"/>
      <c r="CP182" s="35"/>
      <c r="CQ182" s="35"/>
      <c r="CR182" s="35"/>
      <c r="CS182" s="35"/>
      <c r="CT182" s="35"/>
      <c r="CU182" s="35"/>
      <c r="CV182" s="35"/>
      <c r="CW182" s="35"/>
      <c r="CX182" s="35"/>
      <c r="CY182" s="35"/>
      <c r="CZ182" s="35"/>
      <c r="DA182" s="35"/>
      <c r="DB182" s="35"/>
      <c r="DC182" s="35"/>
      <c r="DD182" s="35"/>
      <c r="DE182" s="35"/>
      <c r="DF182" s="35"/>
      <c r="DG182" s="35"/>
      <c r="DH182" s="35"/>
      <c r="DI182" s="35"/>
      <c r="DJ182" s="35"/>
      <c r="DK182" s="35"/>
      <c r="DL182" s="35"/>
      <c r="DM182" s="35"/>
      <c r="DN182" s="35"/>
      <c r="DO182" s="35"/>
      <c r="DP182" s="35"/>
      <c r="DQ182" s="35"/>
      <c r="DR182" s="35"/>
      <c r="DS182" s="35"/>
      <c r="DT182" s="35"/>
      <c r="DU182" s="35"/>
      <c r="DV182" s="35"/>
      <c r="DW182" s="35"/>
      <c r="DX182" s="35"/>
      <c r="DY182" s="35"/>
      <c r="DZ182" s="35"/>
      <c r="EA182" s="35"/>
      <c r="EB182" s="35"/>
      <c r="EC182" s="35"/>
      <c r="ED182" s="35"/>
      <c r="EE182" s="35"/>
      <c r="EF182" s="35"/>
      <c r="EG182" s="35"/>
      <c r="EH182" s="35"/>
      <c r="EI182" s="35"/>
      <c r="EJ182" s="35"/>
      <c r="EK182" s="35"/>
      <c r="EL182" s="35"/>
      <c r="EM182" s="35"/>
      <c r="EN182" s="35"/>
      <c r="EO182" s="35"/>
      <c r="EP182" s="35"/>
      <c r="EQ182" s="35"/>
      <c r="ER182" s="35"/>
      <c r="ES182" s="35"/>
      <c r="ET182" s="35"/>
      <c r="EU182" s="35"/>
      <c r="EV182" s="35"/>
      <c r="EW182" s="35"/>
      <c r="EX182" s="35"/>
      <c r="EY182" s="35"/>
      <c r="EZ182" s="35"/>
      <c r="FA182" s="35"/>
      <c r="FB182" s="35"/>
      <c r="FC182" s="35"/>
      <c r="FD182" s="35"/>
      <c r="FE182" s="35"/>
      <c r="FF182" s="35"/>
      <c r="FG182" s="35"/>
      <c r="FH182" s="35"/>
      <c r="FI182" s="35"/>
      <c r="FJ182" s="35"/>
      <c r="FK182" s="35"/>
      <c r="FL182" s="35"/>
      <c r="FM182" s="35"/>
      <c r="FN182" s="35"/>
      <c r="FO182" s="35"/>
      <c r="FP182" s="35"/>
      <c r="FQ182" s="35"/>
      <c r="FR182" s="35"/>
      <c r="FS182" s="35"/>
      <c r="FT182" s="35"/>
      <c r="FU182" s="35"/>
      <c r="FV182" s="35"/>
      <c r="FW182" s="35"/>
      <c r="FX182" s="35"/>
      <c r="FY182" s="35"/>
      <c r="FZ182" s="35"/>
      <c r="GA182" s="35"/>
      <c r="GB182" s="35"/>
      <c r="GC182" s="35"/>
      <c r="GD182" s="35"/>
      <c r="GE182" s="35"/>
      <c r="GF182" s="35"/>
      <c r="GG182" s="35"/>
      <c r="GH182" s="35"/>
      <c r="GI182" s="35"/>
      <c r="GJ182" s="35"/>
      <c r="GK182" s="35"/>
      <c r="GL182" s="35"/>
      <c r="GM182" s="35"/>
      <c r="GN182" s="35"/>
      <c r="GO182" s="35"/>
      <c r="GP182" s="35"/>
      <c r="GQ182" s="35"/>
      <c r="GR182" s="35"/>
      <c r="GS182" s="35"/>
      <c r="GT182" s="35"/>
      <c r="GU182" s="35"/>
      <c r="GV182" s="35"/>
      <c r="GW182" s="35"/>
      <c r="GX182" s="35"/>
      <c r="GY182" s="35"/>
      <c r="GZ182" s="35"/>
      <c r="HA182" s="35"/>
      <c r="HB182" s="35"/>
      <c r="HC182" s="35"/>
      <c r="HD182" s="35"/>
      <c r="HE182" s="35"/>
      <c r="HF182" s="35"/>
      <c r="HG182" s="35"/>
      <c r="HH182" s="35"/>
      <c r="HI182" s="35"/>
      <c r="HJ182" s="35"/>
      <c r="HK182" s="35"/>
      <c r="HL182" s="35"/>
      <c r="HM182" s="35"/>
      <c r="HN182" s="35"/>
      <c r="HO182" s="35"/>
      <c r="HP182" s="35"/>
      <c r="HQ182" s="35"/>
      <c r="HR182" s="35"/>
      <c r="HS182" s="35"/>
      <c r="HT182" s="35"/>
      <c r="HU182" s="35"/>
      <c r="HV182" s="35"/>
      <c r="HW182" s="35"/>
      <c r="HX182" s="35"/>
      <c r="HY182" s="35"/>
      <c r="HZ182" s="35"/>
      <c r="IA182" s="35"/>
      <c r="IB182" s="35"/>
      <c r="IC182" s="35"/>
      <c r="ID182" s="35"/>
      <c r="IE182" s="35"/>
      <c r="IF182" s="35"/>
      <c r="IG182" s="35"/>
      <c r="IH182" s="35"/>
      <c r="II182" s="35"/>
      <c r="IJ182" s="35"/>
      <c r="IK182" s="35"/>
      <c r="IL182" s="35"/>
      <c r="IM182" s="35"/>
      <c r="IN182" s="35"/>
      <c r="IO182" s="35"/>
      <c r="IP182" s="35"/>
      <c r="IQ182" s="35"/>
      <c r="IR182" s="35"/>
      <c r="IS182" s="35"/>
      <c r="IT182" s="35"/>
      <c r="IU182" s="35"/>
      <c r="IV182" s="35"/>
      <c r="IW182" s="35"/>
      <c r="IX182" s="35"/>
      <c r="IY182" s="35"/>
      <c r="IZ182" s="35"/>
      <c r="JA182" s="35"/>
      <c r="JB182" s="35"/>
      <c r="JC182" s="35"/>
      <c r="JD182" s="35"/>
      <c r="JE182" s="35"/>
      <c r="JF182" s="35"/>
      <c r="JG182" s="35"/>
      <c r="JH182" s="35"/>
      <c r="JI182" s="35"/>
      <c r="JJ182" s="35"/>
      <c r="JK182" s="35"/>
      <c r="JL182" s="35"/>
      <c r="JM182" s="35"/>
      <c r="JN182" s="35"/>
      <c r="JO182" s="35"/>
      <c r="JP182" s="35"/>
      <c r="JQ182" s="35"/>
      <c r="JR182" s="35"/>
      <c r="JS182" s="35"/>
      <c r="JT182" s="35"/>
      <c r="JU182" s="35"/>
      <c r="JV182" s="35"/>
      <c r="JW182" s="35"/>
      <c r="JX182" s="35"/>
      <c r="JY182" s="35"/>
      <c r="JZ182" s="35"/>
      <c r="KA182" s="35"/>
      <c r="KB182" s="35"/>
      <c r="KC182" s="35"/>
      <c r="KD182" s="35"/>
      <c r="KE182" s="35"/>
      <c r="KF182" s="35"/>
      <c r="KG182" s="35"/>
      <c r="KH182" s="35"/>
      <c r="KI182" s="35"/>
      <c r="KJ182" s="35"/>
      <c r="KK182" s="35"/>
      <c r="KL182" s="35"/>
      <c r="KM182" s="35"/>
      <c r="KN182" s="35"/>
      <c r="KO182" s="35"/>
      <c r="KP182" s="35"/>
      <c r="KQ182" s="35"/>
      <c r="KR182" s="35"/>
      <c r="KS182" s="35"/>
      <c r="KT182" s="35"/>
      <c r="KU182" s="35"/>
      <c r="KV182" s="35"/>
      <c r="KW182" s="35"/>
      <c r="KX182" s="35"/>
      <c r="KY182" s="35"/>
      <c r="KZ182" s="35"/>
      <c r="LA182" s="35"/>
      <c r="LB182" s="35"/>
      <c r="LC182" s="35"/>
      <c r="LD182" s="35"/>
      <c r="LE182" s="35"/>
      <c r="LF182" s="35"/>
      <c r="LG182" s="35"/>
      <c r="LH182" s="35"/>
      <c r="LI182" s="35"/>
      <c r="LJ182" s="35"/>
      <c r="LK182" s="35"/>
      <c r="LL182" s="35"/>
      <c r="LM182" s="35"/>
      <c r="LN182" s="35"/>
      <c r="LO182" s="35"/>
      <c r="LP182" s="35"/>
      <c r="LQ182" s="35"/>
      <c r="LR182" s="35"/>
      <c r="LS182" s="35"/>
      <c r="LT182" s="35"/>
      <c r="LU182" s="35"/>
      <c r="LV182" s="35"/>
      <c r="LW182" s="35"/>
      <c r="LX182" s="35"/>
      <c r="LY182" s="35"/>
      <c r="LZ182" s="35"/>
      <c r="MA182" s="35"/>
      <c r="MB182" s="35"/>
      <c r="MC182" s="35"/>
      <c r="MD182" s="35"/>
      <c r="ME182" s="35"/>
      <c r="MF182" s="35"/>
      <c r="MG182" s="35"/>
      <c r="MH182" s="35"/>
      <c r="MI182" s="35"/>
      <c r="MJ182" s="35"/>
      <c r="MK182" s="35"/>
      <c r="ML182" s="35"/>
      <c r="MM182" s="35"/>
      <c r="MN182" s="35"/>
      <c r="MO182" s="35"/>
      <c r="MP182" s="35"/>
      <c r="MQ182" s="35"/>
      <c r="MR182" s="35"/>
      <c r="MS182" s="35"/>
      <c r="MT182" s="35"/>
      <c r="MU182" s="35"/>
      <c r="MV182" s="35"/>
      <c r="MW182" s="35"/>
      <c r="MX182" s="35"/>
      <c r="MY182" s="35"/>
      <c r="MZ182" s="35"/>
      <c r="NA182" s="35"/>
      <c r="NB182" s="35"/>
      <c r="NC182" s="35"/>
      <c r="ND182" s="35"/>
      <c r="NE182" s="35"/>
      <c r="NF182" s="35"/>
      <c r="NG182" s="35"/>
      <c r="NH182" s="35"/>
      <c r="NI182" s="35"/>
      <c r="NJ182" s="35"/>
      <c r="NK182" s="35"/>
      <c r="NL182" s="35"/>
      <c r="NM182" s="35"/>
      <c r="NN182" s="35"/>
      <c r="NO182" s="35"/>
      <c r="NP182" s="35"/>
      <c r="NQ182" s="35"/>
      <c r="NR182" s="35"/>
      <c r="NS182" s="35"/>
      <c r="NT182" s="35"/>
      <c r="NU182" s="35"/>
      <c r="NV182" s="35"/>
      <c r="NW182" s="35"/>
      <c r="NX182" s="35"/>
      <c r="NY182" s="35"/>
      <c r="NZ182" s="35"/>
      <c r="OA182" s="35"/>
      <c r="OB182" s="35"/>
      <c r="OC182" s="35"/>
      <c r="OD182" s="35"/>
      <c r="OE182" s="35"/>
      <c r="OF182" s="35"/>
      <c r="OG182" s="35"/>
      <c r="OH182" s="35"/>
      <c r="OI182" s="35"/>
      <c r="OJ182" s="35"/>
      <c r="OK182" s="35"/>
      <c r="OL182" s="35"/>
      <c r="OM182" s="35"/>
      <c r="ON182" s="35"/>
      <c r="OO182" s="35"/>
      <c r="OP182" s="35"/>
      <c r="OQ182" s="35"/>
      <c r="OR182" s="35"/>
      <c r="OS182" s="35"/>
      <c r="OT182" s="35"/>
      <c r="OU182" s="35"/>
      <c r="OV182" s="35"/>
      <c r="OW182" s="35"/>
      <c r="OX182" s="35"/>
      <c r="OY182" s="35"/>
      <c r="OZ182" s="35"/>
      <c r="PA182" s="35"/>
      <c r="PB182" s="35"/>
      <c r="PC182" s="35"/>
      <c r="PD182" s="35"/>
      <c r="PE182" s="35"/>
      <c r="PF182" s="35"/>
      <c r="PG182" s="35"/>
      <c r="PH182" s="35"/>
      <c r="PI182" s="35"/>
      <c r="PJ182" s="35"/>
      <c r="PK182" s="35"/>
      <c r="PL182" s="35"/>
      <c r="PM182" s="35"/>
      <c r="PN182" s="35"/>
      <c r="PO182" s="35"/>
      <c r="PP182" s="35"/>
      <c r="PQ182" s="35"/>
      <c r="PR182" s="35"/>
      <c r="PS182" s="35"/>
      <c r="PT182" s="35"/>
      <c r="PU182" s="35"/>
      <c r="PV182" s="35"/>
      <c r="PW182" s="35"/>
      <c r="PX182" s="35"/>
      <c r="PY182" s="35"/>
      <c r="PZ182" s="35"/>
      <c r="QA182" s="35"/>
      <c r="QB182" s="35"/>
      <c r="QC182" s="35"/>
      <c r="QD182" s="35"/>
      <c r="QE182" s="35"/>
      <c r="QF182" s="35"/>
      <c r="QG182" s="35"/>
      <c r="QH182" s="35"/>
      <c r="QI182" s="35"/>
      <c r="QJ182" s="35"/>
      <c r="QK182" s="35"/>
      <c r="QL182" s="35"/>
      <c r="QM182" s="35"/>
      <c r="QN182" s="35"/>
      <c r="QO182" s="35"/>
      <c r="QP182" s="35"/>
      <c r="QQ182" s="35"/>
      <c r="QR182" s="35"/>
      <c r="QS182" s="35"/>
      <c r="QT182" s="35"/>
      <c r="QU182" s="35"/>
      <c r="QV182" s="35"/>
      <c r="QW182" s="35"/>
      <c r="QX182" s="35"/>
      <c r="QY182" s="35"/>
      <c r="QZ182" s="35"/>
      <c r="RA182" s="35"/>
      <c r="RB182" s="35"/>
      <c r="RC182" s="35"/>
      <c r="RD182" s="35"/>
      <c r="RE182" s="35"/>
      <c r="RF182" s="35"/>
      <c r="RG182" s="35"/>
      <c r="RH182" s="35"/>
      <c r="RI182" s="35"/>
      <c r="RJ182" s="35"/>
      <c r="RK182" s="35"/>
      <c r="RL182" s="35"/>
      <c r="RM182" s="35"/>
      <c r="RN182" s="35"/>
      <c r="RO182" s="35"/>
      <c r="RP182" s="35"/>
      <c r="RQ182" s="35"/>
      <c r="RR182" s="35"/>
      <c r="RS182" s="35"/>
      <c r="RT182" s="35"/>
      <c r="RU182" s="35"/>
      <c r="RV182" s="35"/>
      <c r="RW182" s="35"/>
      <c r="RX182" s="35"/>
      <c r="RY182" s="35"/>
      <c r="RZ182" s="35"/>
      <c r="SA182" s="35"/>
      <c r="SB182" s="35"/>
      <c r="SC182" s="35"/>
      <c r="SD182" s="35"/>
      <c r="SE182" s="35"/>
      <c r="SF182" s="35"/>
      <c r="SG182" s="35"/>
      <c r="SH182" s="35"/>
      <c r="SI182" s="35"/>
      <c r="SJ182" s="35"/>
      <c r="SK182" s="35"/>
      <c r="SL182" s="35"/>
      <c r="SM182" s="35"/>
      <c r="SN182" s="35"/>
      <c r="SO182" s="35"/>
      <c r="SP182" s="35"/>
      <c r="SQ182" s="35"/>
      <c r="SR182" s="35"/>
      <c r="SS182" s="35"/>
      <c r="ST182" s="35"/>
      <c r="SU182" s="35"/>
      <c r="SV182" s="35"/>
      <c r="SW182" s="35"/>
      <c r="SX182" s="35"/>
      <c r="SY182" s="35"/>
      <c r="SZ182" s="35"/>
      <c r="TA182" s="35"/>
      <c r="TB182" s="35"/>
      <c r="TC182" s="35"/>
      <c r="TD182" s="35"/>
      <c r="TE182" s="35"/>
      <c r="TF182" s="35"/>
      <c r="TG182" s="35"/>
      <c r="TH182" s="35"/>
      <c r="TI182" s="35"/>
      <c r="TJ182" s="35"/>
      <c r="TK182" s="35"/>
      <c r="TL182" s="35"/>
      <c r="TM182" s="35"/>
      <c r="TN182" s="35"/>
      <c r="TO182" s="35"/>
      <c r="TP182" s="35"/>
      <c r="TQ182" s="35"/>
      <c r="TR182" s="35"/>
      <c r="TS182" s="35"/>
      <c r="TT182" s="35"/>
      <c r="TU182" s="35"/>
      <c r="TV182" s="35"/>
      <c r="TW182" s="35"/>
      <c r="TX182" s="35"/>
      <c r="TY182" s="35"/>
      <c r="TZ182" s="35"/>
      <c r="UA182" s="35"/>
      <c r="UB182" s="35"/>
      <c r="UC182" s="35"/>
      <c r="UD182" s="35"/>
      <c r="UE182" s="35"/>
      <c r="UF182" s="35"/>
      <c r="UG182" s="35"/>
      <c r="UH182" s="35"/>
      <c r="UI182" s="35"/>
      <c r="UJ182" s="35"/>
      <c r="UK182" s="35"/>
      <c r="UL182" s="35"/>
      <c r="UM182" s="35"/>
      <c r="UN182" s="35"/>
      <c r="UO182" s="35"/>
      <c r="UP182" s="35"/>
      <c r="UQ182" s="35"/>
      <c r="UR182" s="35"/>
      <c r="US182" s="35"/>
      <c r="UT182" s="35"/>
      <c r="UU182" s="35"/>
      <c r="UV182" s="35"/>
      <c r="UW182" s="35"/>
      <c r="UX182" s="35"/>
      <c r="UY182" s="35"/>
      <c r="UZ182" s="35"/>
      <c r="VA182" s="35"/>
      <c r="VB182" s="35"/>
      <c r="VC182" s="35"/>
      <c r="VD182" s="35"/>
      <c r="VE182" s="35"/>
      <c r="VF182" s="35"/>
      <c r="VG182" s="35"/>
      <c r="VH182" s="35"/>
      <c r="VI182" s="35"/>
      <c r="VJ182" s="35"/>
      <c r="VK182" s="35"/>
      <c r="VL182" s="35"/>
      <c r="VM182" s="35"/>
      <c r="VN182" s="35"/>
      <c r="VO182" s="35"/>
      <c r="VP182" s="35"/>
      <c r="VQ182" s="35"/>
      <c r="VR182" s="35"/>
      <c r="VS182" s="35"/>
      <c r="VT182" s="35"/>
      <c r="VU182" s="35"/>
      <c r="VV182" s="35"/>
      <c r="VW182" s="35"/>
      <c r="VX182" s="35"/>
      <c r="VY182" s="35"/>
      <c r="VZ182" s="35"/>
      <c r="WA182" s="35"/>
      <c r="WB182" s="35"/>
      <c r="WC182" s="35"/>
      <c r="WD182" s="35"/>
      <c r="WE182" s="35"/>
      <c r="WF182" s="35"/>
      <c r="WG182" s="35"/>
      <c r="WH182" s="35"/>
      <c r="WI182" s="35"/>
      <c r="WJ182" s="35"/>
      <c r="WK182" s="35"/>
      <c r="WL182" s="35"/>
      <c r="WM182" s="35"/>
      <c r="WN182" s="35"/>
      <c r="WO182" s="35"/>
      <c r="WP182" s="35"/>
      <c r="WQ182" s="35"/>
      <c r="WR182" s="35"/>
      <c r="WS182" s="35"/>
      <c r="WT182" s="35"/>
      <c r="WU182" s="35"/>
      <c r="WV182" s="35"/>
      <c r="WW182" s="35"/>
      <c r="WX182" s="35"/>
      <c r="WY182" s="35"/>
      <c r="WZ182" s="35"/>
      <c r="XA182" s="35"/>
      <c r="XB182" s="35"/>
      <c r="XC182" s="35"/>
      <c r="XD182" s="35"/>
      <c r="XE182" s="35"/>
      <c r="XF182" s="35"/>
      <c r="XG182" s="35"/>
      <c r="XH182" s="35"/>
      <c r="XI182" s="35"/>
      <c r="XJ182" s="35"/>
      <c r="XK182" s="35"/>
      <c r="XL182" s="35"/>
      <c r="XM182" s="35"/>
      <c r="XN182" s="35"/>
      <c r="XO182" s="35"/>
      <c r="XP182" s="35"/>
      <c r="XQ182" s="35"/>
      <c r="XR182" s="35"/>
      <c r="XS182" s="35"/>
      <c r="XT182" s="35"/>
      <c r="XU182" s="35"/>
      <c r="XV182" s="35"/>
      <c r="XW182" s="35"/>
      <c r="XX182" s="35"/>
      <c r="XY182" s="35"/>
      <c r="XZ182" s="35"/>
      <c r="YA182" s="35"/>
      <c r="YB182" s="35"/>
      <c r="YC182" s="35"/>
      <c r="YD182" s="35"/>
      <c r="YE182" s="35"/>
      <c r="YF182" s="35"/>
      <c r="YG182" s="35"/>
      <c r="YH182" s="35"/>
      <c r="YI182" s="35"/>
      <c r="YJ182" s="35"/>
      <c r="YK182" s="35"/>
      <c r="YL182" s="35"/>
      <c r="YM182" s="35"/>
      <c r="YN182" s="35"/>
      <c r="YO182" s="35"/>
      <c r="YP182" s="35"/>
      <c r="YQ182" s="35"/>
      <c r="YR182" s="35"/>
      <c r="YS182" s="35"/>
      <c r="YT182" s="35"/>
      <c r="YU182" s="35"/>
      <c r="YV182" s="35"/>
      <c r="YW182" s="35"/>
      <c r="YX182" s="35"/>
      <c r="YY182" s="35"/>
      <c r="YZ182" s="35"/>
      <c r="ZA182" s="35"/>
      <c r="ZB182" s="35"/>
      <c r="ZC182" s="35"/>
      <c r="ZD182" s="35"/>
      <c r="ZE182" s="35"/>
      <c r="ZF182" s="35"/>
      <c r="ZG182" s="35"/>
      <c r="ZH182" s="35"/>
      <c r="ZI182" s="35"/>
      <c r="ZJ182" s="35"/>
      <c r="ZK182" s="35"/>
      <c r="ZL182" s="35"/>
      <c r="ZM182" s="35"/>
      <c r="ZN182" s="35"/>
      <c r="ZO182" s="35"/>
      <c r="ZP182" s="35"/>
      <c r="ZQ182" s="35"/>
      <c r="ZR182" s="35"/>
      <c r="ZS182" s="35"/>
      <c r="ZT182" s="35"/>
      <c r="ZU182" s="35"/>
      <c r="ZV182" s="35"/>
      <c r="ZW182" s="35"/>
      <c r="ZX182" s="35"/>
      <c r="ZY182" s="35"/>
      <c r="ZZ182" s="35"/>
      <c r="AAA182" s="35"/>
      <c r="AAB182" s="35"/>
      <c r="AAC182" s="35"/>
      <c r="AAD182" s="35"/>
      <c r="AAE182" s="35"/>
      <c r="AAF182" s="35"/>
      <c r="AAG182" s="35"/>
      <c r="AAH182" s="35"/>
      <c r="AAI182" s="35"/>
      <c r="AAJ182" s="35"/>
      <c r="AAK182" s="35"/>
      <c r="AAL182" s="35"/>
      <c r="AAM182" s="35"/>
      <c r="AAN182" s="35"/>
      <c r="AAO182" s="35"/>
      <c r="AAP182" s="35"/>
      <c r="AAQ182" s="35"/>
      <c r="AAR182" s="35"/>
      <c r="AAS182" s="35"/>
      <c r="AAT182" s="35"/>
      <c r="AAU182" s="35"/>
      <c r="AAV182" s="35"/>
      <c r="AAW182" s="35"/>
      <c r="AAX182" s="35"/>
      <c r="AAY182" s="35"/>
      <c r="AAZ182" s="35"/>
      <c r="ABA182" s="35"/>
      <c r="ABB182" s="35"/>
      <c r="ABC182" s="35"/>
      <c r="ABD182" s="35"/>
      <c r="ABE182" s="35"/>
      <c r="ABF182" s="35"/>
      <c r="ABG182" s="35"/>
      <c r="ABH182" s="35"/>
      <c r="ABI182" s="35"/>
      <c r="ABJ182" s="35"/>
      <c r="ABK182" s="35"/>
      <c r="ABL182" s="35"/>
      <c r="ABM182" s="35"/>
      <c r="ABN182" s="35"/>
      <c r="ABO182" s="35"/>
      <c r="ABP182" s="35"/>
      <c r="ABQ182" s="35"/>
      <c r="ABR182" s="35"/>
      <c r="ABS182" s="35"/>
      <c r="ABT182" s="35"/>
      <c r="ABU182" s="35"/>
      <c r="ABV182" s="35"/>
      <c r="ABW182" s="35"/>
      <c r="ABX182" s="35"/>
      <c r="ABY182" s="35"/>
      <c r="ABZ182" s="35"/>
      <c r="ACA182" s="35"/>
      <c r="ACB182" s="35"/>
      <c r="ACC182" s="35"/>
      <c r="ACD182" s="35"/>
      <c r="ACE182" s="35"/>
      <c r="ACF182" s="35"/>
      <c r="ACG182" s="35"/>
      <c r="ACH182" s="35"/>
      <c r="ACI182" s="35"/>
      <c r="ACJ182" s="35"/>
      <c r="ACK182" s="35"/>
      <c r="ACL182" s="35"/>
      <c r="ACM182" s="35"/>
      <c r="ACN182" s="35"/>
      <c r="ACO182" s="35"/>
      <c r="ACP182" s="35"/>
      <c r="ACQ182" s="35"/>
      <c r="ACR182" s="35"/>
      <c r="ACS182" s="35"/>
      <c r="ACT182" s="35"/>
      <c r="ACU182" s="35"/>
      <c r="ACV182" s="35"/>
      <c r="ACW182" s="35"/>
      <c r="ACX182" s="35"/>
      <c r="ACY182" s="35"/>
      <c r="ACZ182" s="35"/>
      <c r="ADA182" s="35"/>
      <c r="ADB182" s="35"/>
      <c r="ADC182" s="35"/>
      <c r="ADD182" s="35"/>
      <c r="ADE182" s="35"/>
      <c r="ADF182" s="35"/>
      <c r="ADG182" s="35"/>
      <c r="ADH182" s="35"/>
      <c r="ADI182" s="35"/>
      <c r="ADJ182" s="35"/>
      <c r="ADK182" s="35"/>
      <c r="ADL182" s="35"/>
      <c r="ADM182" s="35"/>
      <c r="ADN182" s="35"/>
      <c r="ADO182" s="35"/>
      <c r="ADP182" s="35"/>
      <c r="ADQ182" s="35"/>
      <c r="ADR182" s="35"/>
      <c r="ADS182" s="35"/>
      <c r="ADT182" s="35"/>
      <c r="ADU182" s="35"/>
      <c r="ADV182" s="35"/>
      <c r="ADW182" s="35"/>
      <c r="ADX182" s="35"/>
      <c r="ADY182" s="35"/>
      <c r="ADZ182" s="35"/>
      <c r="AEA182" s="35"/>
      <c r="AEB182" s="35"/>
      <c r="AEC182" s="35"/>
      <c r="AED182" s="35"/>
      <c r="AEE182" s="35"/>
      <c r="AEF182" s="35"/>
      <c r="AEG182" s="35"/>
      <c r="AEH182" s="35"/>
      <c r="AEI182" s="35"/>
      <c r="AEJ182" s="35"/>
      <c r="AEK182" s="35"/>
      <c r="AEL182" s="35"/>
      <c r="AEM182" s="35"/>
      <c r="AEN182" s="35"/>
      <c r="AEO182" s="35"/>
      <c r="AEP182" s="35"/>
      <c r="AEQ182" s="35"/>
      <c r="AER182" s="35"/>
      <c r="AES182" s="35"/>
      <c r="AET182" s="35"/>
      <c r="AEU182" s="35"/>
      <c r="AEV182" s="35"/>
      <c r="AEW182" s="35"/>
      <c r="AEX182" s="35"/>
      <c r="AEY182" s="35"/>
      <c r="AEZ182" s="35"/>
      <c r="AFA182" s="35"/>
      <c r="AFB182" s="35"/>
      <c r="AFC182" s="35"/>
      <c r="AFD182" s="35"/>
      <c r="AFE182" s="35"/>
      <c r="AFF182" s="35"/>
      <c r="AFG182" s="35"/>
      <c r="AFH182" s="35"/>
      <c r="AFI182" s="35"/>
      <c r="AFJ182" s="35"/>
      <c r="AFK182" s="35"/>
      <c r="AFL182" s="35"/>
      <c r="AFM182" s="35"/>
      <c r="AFN182" s="35"/>
      <c r="AFO182" s="35"/>
      <c r="AFP182" s="35"/>
      <c r="AFQ182" s="35"/>
      <c r="AFR182" s="35"/>
      <c r="AFS182" s="35"/>
      <c r="AFT182" s="35"/>
      <c r="AFU182" s="35"/>
      <c r="AFV182" s="35"/>
      <c r="AFW182" s="35"/>
      <c r="AFX182" s="35"/>
      <c r="AFY182" s="35"/>
      <c r="AFZ182" s="35"/>
      <c r="AGA182" s="35"/>
      <c r="AGB182" s="35"/>
      <c r="AGC182" s="35"/>
      <c r="AGD182" s="35"/>
      <c r="AGE182" s="35"/>
      <c r="AGF182" s="35"/>
      <c r="AGG182" s="35"/>
      <c r="AGH182" s="35"/>
      <c r="AGI182" s="35"/>
      <c r="AGJ182" s="35"/>
      <c r="AGK182" s="35"/>
      <c r="AGL182" s="35"/>
      <c r="AGM182" s="35"/>
      <c r="AGN182" s="35"/>
      <c r="AGO182" s="35"/>
      <c r="AGP182" s="35"/>
      <c r="AGQ182" s="35"/>
      <c r="AGR182" s="35"/>
      <c r="AGS182" s="35"/>
      <c r="AGT182" s="35"/>
      <c r="AGU182" s="35"/>
      <c r="AGV182" s="35"/>
      <c r="AGW182" s="35"/>
      <c r="AGX182" s="35"/>
      <c r="AGY182" s="35"/>
      <c r="AGZ182" s="35"/>
      <c r="AHA182" s="35"/>
      <c r="AHB182" s="35"/>
      <c r="AHC182" s="35"/>
      <c r="AHD182" s="35"/>
      <c r="AHE182" s="35"/>
      <c r="AHF182" s="35"/>
      <c r="AHG182" s="35"/>
      <c r="AHH182" s="35"/>
      <c r="AHI182" s="35"/>
      <c r="AHJ182" s="35"/>
      <c r="AHK182" s="35"/>
      <c r="AHL182" s="35"/>
      <c r="AHM182" s="35"/>
      <c r="AHN182" s="35"/>
      <c r="AHO182" s="35"/>
      <c r="AHP182" s="35"/>
      <c r="AHQ182" s="35"/>
      <c r="AHR182" s="35"/>
      <c r="AHS182" s="35"/>
      <c r="AHT182" s="35"/>
      <c r="AHU182" s="35"/>
      <c r="AHV182" s="35"/>
      <c r="AHW182" s="35"/>
      <c r="AHX182" s="35"/>
      <c r="AHY182" s="35"/>
      <c r="AHZ182" s="35"/>
      <c r="AIA182" s="35"/>
      <c r="AIB182" s="35"/>
      <c r="AIC182" s="35"/>
      <c r="AID182" s="35"/>
      <c r="AIE182" s="35"/>
      <c r="AIF182" s="35"/>
      <c r="AIG182" s="35"/>
      <c r="AIH182" s="35"/>
      <c r="AII182" s="35"/>
      <c r="AIJ182" s="35"/>
      <c r="AIK182" s="35"/>
      <c r="AIL182" s="35"/>
      <c r="AIM182" s="35"/>
      <c r="AIN182" s="35"/>
      <c r="AIO182" s="35"/>
      <c r="AIP182" s="35"/>
      <c r="AIQ182" s="35"/>
      <c r="AIR182" s="35"/>
      <c r="AIS182" s="35"/>
      <c r="AIT182" s="35"/>
      <c r="AIU182" s="35"/>
      <c r="AIV182" s="35"/>
      <c r="AIW182" s="35"/>
      <c r="AIX182" s="35"/>
      <c r="AIY182" s="35"/>
      <c r="AIZ182" s="35"/>
      <c r="AJA182" s="35"/>
      <c r="AJB182" s="35"/>
      <c r="AJC182" s="35"/>
      <c r="AJD182" s="35"/>
      <c r="AJE182" s="35"/>
      <c r="AJF182" s="35"/>
      <c r="AJG182" s="35"/>
      <c r="AJH182" s="35"/>
      <c r="AJI182" s="35"/>
      <c r="AJJ182" s="35"/>
      <c r="AJK182" s="35"/>
      <c r="AJL182" s="35"/>
      <c r="AJM182" s="35"/>
      <c r="AJN182" s="35"/>
      <c r="AJO182" s="35"/>
      <c r="AJP182" s="35"/>
      <c r="AJQ182" s="35"/>
      <c r="AJR182" s="35"/>
      <c r="AJS182" s="35"/>
      <c r="AJT182" s="35"/>
      <c r="AJU182" s="35"/>
      <c r="AJV182" s="35"/>
      <c r="AJW182" s="35"/>
      <c r="AJX182" s="35"/>
      <c r="AJY182" s="35"/>
      <c r="AJZ182" s="35"/>
      <c r="AKA182" s="35"/>
      <c r="AKB182" s="35"/>
      <c r="AKC182" s="35"/>
      <c r="AKD182" s="35"/>
      <c r="AKE182" s="35"/>
      <c r="AKF182" s="35"/>
      <c r="AKG182" s="35"/>
      <c r="AKH182" s="35"/>
      <c r="AKI182" s="35"/>
      <c r="AKJ182" s="35"/>
      <c r="AKK182" s="35"/>
      <c r="AKL182" s="35"/>
      <c r="AKM182" s="35"/>
      <c r="AKN182" s="35"/>
      <c r="AKO182" s="35"/>
      <c r="AKP182" s="35"/>
      <c r="AKQ182" s="35"/>
      <c r="AKR182" s="35"/>
      <c r="AKS182" s="35"/>
      <c r="AKT182" s="35"/>
      <c r="AKU182" s="35"/>
      <c r="AKV182" s="35"/>
      <c r="AKW182" s="35"/>
      <c r="AKX182" s="35"/>
      <c r="AKY182" s="35"/>
      <c r="AKZ182" s="35"/>
      <c r="ALA182" s="35"/>
      <c r="ALB182" s="35"/>
      <c r="ALC182" s="35"/>
      <c r="ALD182" s="35"/>
      <c r="ALE182" s="35"/>
      <c r="ALF182" s="35"/>
      <c r="ALG182" s="35"/>
      <c r="ALH182" s="35"/>
      <c r="ALI182" s="35"/>
      <c r="ALJ182" s="35"/>
      <c r="ALK182" s="35"/>
      <c r="ALL182" s="35"/>
      <c r="ALM182" s="35"/>
      <c r="ALN182" s="35"/>
      <c r="ALO182" s="35"/>
      <c r="ALP182" s="35"/>
      <c r="ALQ182" s="35"/>
      <c r="ALR182" s="35"/>
      <c r="ALS182" s="35"/>
      <c r="ALT182" s="35"/>
      <c r="ALU182" s="35"/>
      <c r="ALV182" s="35"/>
      <c r="ALW182" s="35"/>
      <c r="ALX182" s="35"/>
      <c r="ALY182" s="35"/>
      <c r="ALZ182" s="35"/>
      <c r="AMA182" s="35"/>
      <c r="AMB182" s="35"/>
      <c r="AMC182" s="35"/>
      <c r="AMD182" s="35"/>
      <c r="AME182" s="35"/>
      <c r="AMF182" s="35"/>
      <c r="AMG182" s="35"/>
      <c r="AMH182" s="35"/>
      <c r="AMI182" s="35"/>
      <c r="AMJ182" s="35"/>
      <c r="AMK182" s="35"/>
    </row>
    <row r="183" s="1" customFormat="1" ht="20.1" customHeight="1" spans="1:1025">
      <c r="A183" s="11"/>
      <c r="B183" s="11">
        <v>180</v>
      </c>
      <c r="C183" s="12"/>
      <c r="D183" s="13"/>
      <c r="E183" s="14"/>
      <c r="F183" s="14"/>
      <c r="G183" s="13"/>
      <c r="H183" s="15"/>
      <c r="I183" s="20"/>
      <c r="J183" s="7"/>
      <c r="K183" s="24">
        <v>8.823</v>
      </c>
      <c r="L183" s="22">
        <f>K183/0.003375</f>
        <v>2614.22222222222</v>
      </c>
      <c r="M183" s="25">
        <v>1242.3</v>
      </c>
      <c r="N183" s="15">
        <f>M183/22.5</f>
        <v>55.2133333333333</v>
      </c>
      <c r="O183" s="15"/>
      <c r="P183" s="15"/>
      <c r="Q183" s="30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3"/>
      <c r="AG183" s="34"/>
      <c r="AH183" s="34"/>
      <c r="AI183" s="34"/>
      <c r="AJ183" s="34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  <c r="BA183" s="35"/>
      <c r="BB183" s="35"/>
      <c r="BC183" s="35"/>
      <c r="BD183" s="35"/>
      <c r="BE183" s="35"/>
      <c r="BF183" s="35"/>
      <c r="BG183" s="35"/>
      <c r="BH183" s="35"/>
      <c r="BI183" s="35"/>
      <c r="BJ183" s="35"/>
      <c r="BK183" s="35"/>
      <c r="BL183" s="35"/>
      <c r="BM183" s="35"/>
      <c r="BN183" s="35"/>
      <c r="BO183" s="35"/>
      <c r="BP183" s="35"/>
      <c r="BQ183" s="35"/>
      <c r="BR183" s="35"/>
      <c r="BS183" s="35"/>
      <c r="BT183" s="35"/>
      <c r="BU183" s="35"/>
      <c r="BV183" s="35"/>
      <c r="BW183" s="35"/>
      <c r="BX183" s="35"/>
      <c r="BY183" s="35"/>
      <c r="BZ183" s="35"/>
      <c r="CA183" s="35"/>
      <c r="CB183" s="35"/>
      <c r="CC183" s="35"/>
      <c r="CD183" s="35"/>
      <c r="CE183" s="35"/>
      <c r="CF183" s="35"/>
      <c r="CG183" s="35"/>
      <c r="CH183" s="35"/>
      <c r="CI183" s="35"/>
      <c r="CJ183" s="35"/>
      <c r="CK183" s="35"/>
      <c r="CL183" s="35"/>
      <c r="CM183" s="35"/>
      <c r="CN183" s="35"/>
      <c r="CO183" s="35"/>
      <c r="CP183" s="35"/>
      <c r="CQ183" s="35"/>
      <c r="CR183" s="35"/>
      <c r="CS183" s="35"/>
      <c r="CT183" s="35"/>
      <c r="CU183" s="35"/>
      <c r="CV183" s="35"/>
      <c r="CW183" s="35"/>
      <c r="CX183" s="35"/>
      <c r="CY183" s="35"/>
      <c r="CZ183" s="35"/>
      <c r="DA183" s="35"/>
      <c r="DB183" s="35"/>
      <c r="DC183" s="35"/>
      <c r="DD183" s="35"/>
      <c r="DE183" s="35"/>
      <c r="DF183" s="35"/>
      <c r="DG183" s="35"/>
      <c r="DH183" s="35"/>
      <c r="DI183" s="35"/>
      <c r="DJ183" s="35"/>
      <c r="DK183" s="35"/>
      <c r="DL183" s="35"/>
      <c r="DM183" s="35"/>
      <c r="DN183" s="35"/>
      <c r="DO183" s="35"/>
      <c r="DP183" s="35"/>
      <c r="DQ183" s="35"/>
      <c r="DR183" s="35"/>
      <c r="DS183" s="35"/>
      <c r="DT183" s="35"/>
      <c r="DU183" s="35"/>
      <c r="DV183" s="35"/>
      <c r="DW183" s="35"/>
      <c r="DX183" s="35"/>
      <c r="DY183" s="35"/>
      <c r="DZ183" s="35"/>
      <c r="EA183" s="35"/>
      <c r="EB183" s="35"/>
      <c r="EC183" s="35"/>
      <c r="ED183" s="35"/>
      <c r="EE183" s="35"/>
      <c r="EF183" s="35"/>
      <c r="EG183" s="35"/>
      <c r="EH183" s="35"/>
      <c r="EI183" s="35"/>
      <c r="EJ183" s="35"/>
      <c r="EK183" s="35"/>
      <c r="EL183" s="35"/>
      <c r="EM183" s="35"/>
      <c r="EN183" s="35"/>
      <c r="EO183" s="35"/>
      <c r="EP183" s="35"/>
      <c r="EQ183" s="35"/>
      <c r="ER183" s="35"/>
      <c r="ES183" s="35"/>
      <c r="ET183" s="35"/>
      <c r="EU183" s="35"/>
      <c r="EV183" s="35"/>
      <c r="EW183" s="35"/>
      <c r="EX183" s="35"/>
      <c r="EY183" s="35"/>
      <c r="EZ183" s="35"/>
      <c r="FA183" s="35"/>
      <c r="FB183" s="35"/>
      <c r="FC183" s="35"/>
      <c r="FD183" s="35"/>
      <c r="FE183" s="35"/>
      <c r="FF183" s="35"/>
      <c r="FG183" s="35"/>
      <c r="FH183" s="35"/>
      <c r="FI183" s="35"/>
      <c r="FJ183" s="35"/>
      <c r="FK183" s="35"/>
      <c r="FL183" s="35"/>
      <c r="FM183" s="35"/>
      <c r="FN183" s="35"/>
      <c r="FO183" s="35"/>
      <c r="FP183" s="35"/>
      <c r="FQ183" s="35"/>
      <c r="FR183" s="35"/>
      <c r="FS183" s="35"/>
      <c r="FT183" s="35"/>
      <c r="FU183" s="35"/>
      <c r="FV183" s="35"/>
      <c r="FW183" s="35"/>
      <c r="FX183" s="35"/>
      <c r="FY183" s="35"/>
      <c r="FZ183" s="35"/>
      <c r="GA183" s="35"/>
      <c r="GB183" s="35"/>
      <c r="GC183" s="35"/>
      <c r="GD183" s="35"/>
      <c r="GE183" s="35"/>
      <c r="GF183" s="35"/>
      <c r="GG183" s="35"/>
      <c r="GH183" s="35"/>
      <c r="GI183" s="35"/>
      <c r="GJ183" s="35"/>
      <c r="GK183" s="35"/>
      <c r="GL183" s="35"/>
      <c r="GM183" s="35"/>
      <c r="GN183" s="35"/>
      <c r="GO183" s="35"/>
      <c r="GP183" s="35"/>
      <c r="GQ183" s="35"/>
      <c r="GR183" s="35"/>
      <c r="GS183" s="35"/>
      <c r="GT183" s="35"/>
      <c r="GU183" s="35"/>
      <c r="GV183" s="35"/>
      <c r="GW183" s="35"/>
      <c r="GX183" s="35"/>
      <c r="GY183" s="35"/>
      <c r="GZ183" s="35"/>
      <c r="HA183" s="35"/>
      <c r="HB183" s="35"/>
      <c r="HC183" s="35"/>
      <c r="HD183" s="35"/>
      <c r="HE183" s="35"/>
      <c r="HF183" s="35"/>
      <c r="HG183" s="35"/>
      <c r="HH183" s="35"/>
      <c r="HI183" s="35"/>
      <c r="HJ183" s="35"/>
      <c r="HK183" s="35"/>
      <c r="HL183" s="35"/>
      <c r="HM183" s="35"/>
      <c r="HN183" s="35"/>
      <c r="HO183" s="35"/>
      <c r="HP183" s="35"/>
      <c r="HQ183" s="35"/>
      <c r="HR183" s="35"/>
      <c r="HS183" s="35"/>
      <c r="HT183" s="35"/>
      <c r="HU183" s="35"/>
      <c r="HV183" s="35"/>
      <c r="HW183" s="35"/>
      <c r="HX183" s="35"/>
      <c r="HY183" s="35"/>
      <c r="HZ183" s="35"/>
      <c r="IA183" s="35"/>
      <c r="IB183" s="35"/>
      <c r="IC183" s="35"/>
      <c r="ID183" s="35"/>
      <c r="IE183" s="35"/>
      <c r="IF183" s="35"/>
      <c r="IG183" s="35"/>
      <c r="IH183" s="35"/>
      <c r="II183" s="35"/>
      <c r="IJ183" s="35"/>
      <c r="IK183" s="35"/>
      <c r="IL183" s="35"/>
      <c r="IM183" s="35"/>
      <c r="IN183" s="35"/>
      <c r="IO183" s="35"/>
      <c r="IP183" s="35"/>
      <c r="IQ183" s="35"/>
      <c r="IR183" s="35"/>
      <c r="IS183" s="35"/>
      <c r="IT183" s="35"/>
      <c r="IU183" s="35"/>
      <c r="IV183" s="35"/>
      <c r="IW183" s="35"/>
      <c r="IX183" s="35"/>
      <c r="IY183" s="35"/>
      <c r="IZ183" s="35"/>
      <c r="JA183" s="35"/>
      <c r="JB183" s="35"/>
      <c r="JC183" s="35"/>
      <c r="JD183" s="35"/>
      <c r="JE183" s="35"/>
      <c r="JF183" s="35"/>
      <c r="JG183" s="35"/>
      <c r="JH183" s="35"/>
      <c r="JI183" s="35"/>
      <c r="JJ183" s="35"/>
      <c r="JK183" s="35"/>
      <c r="JL183" s="35"/>
      <c r="JM183" s="35"/>
      <c r="JN183" s="35"/>
      <c r="JO183" s="35"/>
      <c r="JP183" s="35"/>
      <c r="JQ183" s="35"/>
      <c r="JR183" s="35"/>
      <c r="JS183" s="35"/>
      <c r="JT183" s="35"/>
      <c r="JU183" s="35"/>
      <c r="JV183" s="35"/>
      <c r="JW183" s="35"/>
      <c r="JX183" s="35"/>
      <c r="JY183" s="35"/>
      <c r="JZ183" s="35"/>
      <c r="KA183" s="35"/>
      <c r="KB183" s="35"/>
      <c r="KC183" s="35"/>
      <c r="KD183" s="35"/>
      <c r="KE183" s="35"/>
      <c r="KF183" s="35"/>
      <c r="KG183" s="35"/>
      <c r="KH183" s="35"/>
      <c r="KI183" s="35"/>
      <c r="KJ183" s="35"/>
      <c r="KK183" s="35"/>
      <c r="KL183" s="35"/>
      <c r="KM183" s="35"/>
      <c r="KN183" s="35"/>
      <c r="KO183" s="35"/>
      <c r="KP183" s="35"/>
      <c r="KQ183" s="35"/>
      <c r="KR183" s="35"/>
      <c r="KS183" s="35"/>
      <c r="KT183" s="35"/>
      <c r="KU183" s="35"/>
      <c r="KV183" s="35"/>
      <c r="KW183" s="35"/>
      <c r="KX183" s="35"/>
      <c r="KY183" s="35"/>
      <c r="KZ183" s="35"/>
      <c r="LA183" s="35"/>
      <c r="LB183" s="35"/>
      <c r="LC183" s="35"/>
      <c r="LD183" s="35"/>
      <c r="LE183" s="35"/>
      <c r="LF183" s="35"/>
      <c r="LG183" s="35"/>
      <c r="LH183" s="35"/>
      <c r="LI183" s="35"/>
      <c r="LJ183" s="35"/>
      <c r="LK183" s="35"/>
      <c r="LL183" s="35"/>
      <c r="LM183" s="35"/>
      <c r="LN183" s="35"/>
      <c r="LO183" s="35"/>
      <c r="LP183" s="35"/>
      <c r="LQ183" s="35"/>
      <c r="LR183" s="35"/>
      <c r="LS183" s="35"/>
      <c r="LT183" s="35"/>
      <c r="LU183" s="35"/>
      <c r="LV183" s="35"/>
      <c r="LW183" s="35"/>
      <c r="LX183" s="35"/>
      <c r="LY183" s="35"/>
      <c r="LZ183" s="35"/>
      <c r="MA183" s="35"/>
      <c r="MB183" s="35"/>
      <c r="MC183" s="35"/>
      <c r="MD183" s="35"/>
      <c r="ME183" s="35"/>
      <c r="MF183" s="35"/>
      <c r="MG183" s="35"/>
      <c r="MH183" s="35"/>
      <c r="MI183" s="35"/>
      <c r="MJ183" s="35"/>
      <c r="MK183" s="35"/>
      <c r="ML183" s="35"/>
      <c r="MM183" s="35"/>
      <c r="MN183" s="35"/>
      <c r="MO183" s="35"/>
      <c r="MP183" s="35"/>
      <c r="MQ183" s="35"/>
      <c r="MR183" s="35"/>
      <c r="MS183" s="35"/>
      <c r="MT183" s="35"/>
      <c r="MU183" s="35"/>
      <c r="MV183" s="35"/>
      <c r="MW183" s="35"/>
      <c r="MX183" s="35"/>
      <c r="MY183" s="35"/>
      <c r="MZ183" s="35"/>
      <c r="NA183" s="35"/>
      <c r="NB183" s="35"/>
      <c r="NC183" s="35"/>
      <c r="ND183" s="35"/>
      <c r="NE183" s="35"/>
      <c r="NF183" s="35"/>
      <c r="NG183" s="35"/>
      <c r="NH183" s="35"/>
      <c r="NI183" s="35"/>
      <c r="NJ183" s="35"/>
      <c r="NK183" s="35"/>
      <c r="NL183" s="35"/>
      <c r="NM183" s="35"/>
      <c r="NN183" s="35"/>
      <c r="NO183" s="35"/>
      <c r="NP183" s="35"/>
      <c r="NQ183" s="35"/>
      <c r="NR183" s="35"/>
      <c r="NS183" s="35"/>
      <c r="NT183" s="35"/>
      <c r="NU183" s="35"/>
      <c r="NV183" s="35"/>
      <c r="NW183" s="35"/>
      <c r="NX183" s="35"/>
      <c r="NY183" s="35"/>
      <c r="NZ183" s="35"/>
      <c r="OA183" s="35"/>
      <c r="OB183" s="35"/>
      <c r="OC183" s="35"/>
      <c r="OD183" s="35"/>
      <c r="OE183" s="35"/>
      <c r="OF183" s="35"/>
      <c r="OG183" s="35"/>
      <c r="OH183" s="35"/>
      <c r="OI183" s="35"/>
      <c r="OJ183" s="35"/>
      <c r="OK183" s="35"/>
      <c r="OL183" s="35"/>
      <c r="OM183" s="35"/>
      <c r="ON183" s="35"/>
      <c r="OO183" s="35"/>
      <c r="OP183" s="35"/>
      <c r="OQ183" s="35"/>
      <c r="OR183" s="35"/>
      <c r="OS183" s="35"/>
      <c r="OT183" s="35"/>
      <c r="OU183" s="35"/>
      <c r="OV183" s="35"/>
      <c r="OW183" s="35"/>
      <c r="OX183" s="35"/>
      <c r="OY183" s="35"/>
      <c r="OZ183" s="35"/>
      <c r="PA183" s="35"/>
      <c r="PB183" s="35"/>
      <c r="PC183" s="35"/>
      <c r="PD183" s="35"/>
      <c r="PE183" s="35"/>
      <c r="PF183" s="35"/>
      <c r="PG183" s="35"/>
      <c r="PH183" s="35"/>
      <c r="PI183" s="35"/>
      <c r="PJ183" s="35"/>
      <c r="PK183" s="35"/>
      <c r="PL183" s="35"/>
      <c r="PM183" s="35"/>
      <c r="PN183" s="35"/>
      <c r="PO183" s="35"/>
      <c r="PP183" s="35"/>
      <c r="PQ183" s="35"/>
      <c r="PR183" s="35"/>
      <c r="PS183" s="35"/>
      <c r="PT183" s="35"/>
      <c r="PU183" s="35"/>
      <c r="PV183" s="35"/>
      <c r="PW183" s="35"/>
      <c r="PX183" s="35"/>
      <c r="PY183" s="35"/>
      <c r="PZ183" s="35"/>
      <c r="QA183" s="35"/>
      <c r="QB183" s="35"/>
      <c r="QC183" s="35"/>
      <c r="QD183" s="35"/>
      <c r="QE183" s="35"/>
      <c r="QF183" s="35"/>
      <c r="QG183" s="35"/>
      <c r="QH183" s="35"/>
      <c r="QI183" s="35"/>
      <c r="QJ183" s="35"/>
      <c r="QK183" s="35"/>
      <c r="QL183" s="35"/>
      <c r="QM183" s="35"/>
      <c r="QN183" s="35"/>
      <c r="QO183" s="35"/>
      <c r="QP183" s="35"/>
      <c r="QQ183" s="35"/>
      <c r="QR183" s="35"/>
      <c r="QS183" s="35"/>
      <c r="QT183" s="35"/>
      <c r="QU183" s="35"/>
      <c r="QV183" s="35"/>
      <c r="QW183" s="35"/>
      <c r="QX183" s="35"/>
      <c r="QY183" s="35"/>
      <c r="QZ183" s="35"/>
      <c r="RA183" s="35"/>
      <c r="RB183" s="35"/>
      <c r="RC183" s="35"/>
      <c r="RD183" s="35"/>
      <c r="RE183" s="35"/>
      <c r="RF183" s="35"/>
      <c r="RG183" s="35"/>
      <c r="RH183" s="35"/>
      <c r="RI183" s="35"/>
      <c r="RJ183" s="35"/>
      <c r="RK183" s="35"/>
      <c r="RL183" s="35"/>
      <c r="RM183" s="35"/>
      <c r="RN183" s="35"/>
      <c r="RO183" s="35"/>
      <c r="RP183" s="35"/>
      <c r="RQ183" s="35"/>
      <c r="RR183" s="35"/>
      <c r="RS183" s="35"/>
      <c r="RT183" s="35"/>
      <c r="RU183" s="35"/>
      <c r="RV183" s="35"/>
      <c r="RW183" s="35"/>
      <c r="RX183" s="35"/>
      <c r="RY183" s="35"/>
      <c r="RZ183" s="35"/>
      <c r="SA183" s="35"/>
      <c r="SB183" s="35"/>
      <c r="SC183" s="35"/>
      <c r="SD183" s="35"/>
      <c r="SE183" s="35"/>
      <c r="SF183" s="35"/>
      <c r="SG183" s="35"/>
      <c r="SH183" s="35"/>
      <c r="SI183" s="35"/>
      <c r="SJ183" s="35"/>
      <c r="SK183" s="35"/>
      <c r="SL183" s="35"/>
      <c r="SM183" s="35"/>
      <c r="SN183" s="35"/>
      <c r="SO183" s="35"/>
      <c r="SP183" s="35"/>
      <c r="SQ183" s="35"/>
      <c r="SR183" s="35"/>
      <c r="SS183" s="35"/>
      <c r="ST183" s="35"/>
      <c r="SU183" s="35"/>
      <c r="SV183" s="35"/>
      <c r="SW183" s="35"/>
      <c r="SX183" s="35"/>
      <c r="SY183" s="35"/>
      <c r="SZ183" s="35"/>
      <c r="TA183" s="35"/>
      <c r="TB183" s="35"/>
      <c r="TC183" s="35"/>
      <c r="TD183" s="35"/>
      <c r="TE183" s="35"/>
      <c r="TF183" s="35"/>
      <c r="TG183" s="35"/>
      <c r="TH183" s="35"/>
      <c r="TI183" s="35"/>
      <c r="TJ183" s="35"/>
      <c r="TK183" s="35"/>
      <c r="TL183" s="35"/>
      <c r="TM183" s="35"/>
      <c r="TN183" s="35"/>
      <c r="TO183" s="35"/>
      <c r="TP183" s="35"/>
      <c r="TQ183" s="35"/>
      <c r="TR183" s="35"/>
      <c r="TS183" s="35"/>
      <c r="TT183" s="35"/>
      <c r="TU183" s="35"/>
      <c r="TV183" s="35"/>
      <c r="TW183" s="35"/>
      <c r="TX183" s="35"/>
      <c r="TY183" s="35"/>
      <c r="TZ183" s="35"/>
      <c r="UA183" s="35"/>
      <c r="UB183" s="35"/>
      <c r="UC183" s="35"/>
      <c r="UD183" s="35"/>
      <c r="UE183" s="35"/>
      <c r="UF183" s="35"/>
      <c r="UG183" s="35"/>
      <c r="UH183" s="35"/>
      <c r="UI183" s="35"/>
      <c r="UJ183" s="35"/>
      <c r="UK183" s="35"/>
      <c r="UL183" s="35"/>
      <c r="UM183" s="35"/>
      <c r="UN183" s="35"/>
      <c r="UO183" s="35"/>
      <c r="UP183" s="35"/>
      <c r="UQ183" s="35"/>
      <c r="UR183" s="35"/>
      <c r="US183" s="35"/>
      <c r="UT183" s="35"/>
      <c r="UU183" s="35"/>
      <c r="UV183" s="35"/>
      <c r="UW183" s="35"/>
      <c r="UX183" s="35"/>
      <c r="UY183" s="35"/>
      <c r="UZ183" s="35"/>
      <c r="VA183" s="35"/>
      <c r="VB183" s="35"/>
      <c r="VC183" s="35"/>
      <c r="VD183" s="35"/>
      <c r="VE183" s="35"/>
      <c r="VF183" s="35"/>
      <c r="VG183" s="35"/>
      <c r="VH183" s="35"/>
      <c r="VI183" s="35"/>
      <c r="VJ183" s="35"/>
      <c r="VK183" s="35"/>
      <c r="VL183" s="35"/>
      <c r="VM183" s="35"/>
      <c r="VN183" s="35"/>
      <c r="VO183" s="35"/>
      <c r="VP183" s="35"/>
      <c r="VQ183" s="35"/>
      <c r="VR183" s="35"/>
      <c r="VS183" s="35"/>
      <c r="VT183" s="35"/>
      <c r="VU183" s="35"/>
      <c r="VV183" s="35"/>
      <c r="VW183" s="35"/>
      <c r="VX183" s="35"/>
      <c r="VY183" s="35"/>
      <c r="VZ183" s="35"/>
      <c r="WA183" s="35"/>
      <c r="WB183" s="35"/>
      <c r="WC183" s="35"/>
      <c r="WD183" s="35"/>
      <c r="WE183" s="35"/>
      <c r="WF183" s="35"/>
      <c r="WG183" s="35"/>
      <c r="WH183" s="35"/>
      <c r="WI183" s="35"/>
      <c r="WJ183" s="35"/>
      <c r="WK183" s="35"/>
      <c r="WL183" s="35"/>
      <c r="WM183" s="35"/>
      <c r="WN183" s="35"/>
      <c r="WO183" s="35"/>
      <c r="WP183" s="35"/>
      <c r="WQ183" s="35"/>
      <c r="WR183" s="35"/>
      <c r="WS183" s="35"/>
      <c r="WT183" s="35"/>
      <c r="WU183" s="35"/>
      <c r="WV183" s="35"/>
      <c r="WW183" s="35"/>
      <c r="WX183" s="35"/>
      <c r="WY183" s="35"/>
      <c r="WZ183" s="35"/>
      <c r="XA183" s="35"/>
      <c r="XB183" s="35"/>
      <c r="XC183" s="35"/>
      <c r="XD183" s="35"/>
      <c r="XE183" s="35"/>
      <c r="XF183" s="35"/>
      <c r="XG183" s="35"/>
      <c r="XH183" s="35"/>
      <c r="XI183" s="35"/>
      <c r="XJ183" s="35"/>
      <c r="XK183" s="35"/>
      <c r="XL183" s="35"/>
      <c r="XM183" s="35"/>
      <c r="XN183" s="35"/>
      <c r="XO183" s="35"/>
      <c r="XP183" s="35"/>
      <c r="XQ183" s="35"/>
      <c r="XR183" s="35"/>
      <c r="XS183" s="35"/>
      <c r="XT183" s="35"/>
      <c r="XU183" s="35"/>
      <c r="XV183" s="35"/>
      <c r="XW183" s="35"/>
      <c r="XX183" s="35"/>
      <c r="XY183" s="35"/>
      <c r="XZ183" s="35"/>
      <c r="YA183" s="35"/>
      <c r="YB183" s="35"/>
      <c r="YC183" s="35"/>
      <c r="YD183" s="35"/>
      <c r="YE183" s="35"/>
      <c r="YF183" s="35"/>
      <c r="YG183" s="35"/>
      <c r="YH183" s="35"/>
      <c r="YI183" s="35"/>
      <c r="YJ183" s="35"/>
      <c r="YK183" s="35"/>
      <c r="YL183" s="35"/>
      <c r="YM183" s="35"/>
      <c r="YN183" s="35"/>
      <c r="YO183" s="35"/>
      <c r="YP183" s="35"/>
      <c r="YQ183" s="35"/>
      <c r="YR183" s="35"/>
      <c r="YS183" s="35"/>
      <c r="YT183" s="35"/>
      <c r="YU183" s="35"/>
      <c r="YV183" s="35"/>
      <c r="YW183" s="35"/>
      <c r="YX183" s="35"/>
      <c r="YY183" s="35"/>
      <c r="YZ183" s="35"/>
      <c r="ZA183" s="35"/>
      <c r="ZB183" s="35"/>
      <c r="ZC183" s="35"/>
      <c r="ZD183" s="35"/>
      <c r="ZE183" s="35"/>
      <c r="ZF183" s="35"/>
      <c r="ZG183" s="35"/>
      <c r="ZH183" s="35"/>
      <c r="ZI183" s="35"/>
      <c r="ZJ183" s="35"/>
      <c r="ZK183" s="35"/>
      <c r="ZL183" s="35"/>
      <c r="ZM183" s="35"/>
      <c r="ZN183" s="35"/>
      <c r="ZO183" s="35"/>
      <c r="ZP183" s="35"/>
      <c r="ZQ183" s="35"/>
      <c r="ZR183" s="35"/>
      <c r="ZS183" s="35"/>
      <c r="ZT183" s="35"/>
      <c r="ZU183" s="35"/>
      <c r="ZV183" s="35"/>
      <c r="ZW183" s="35"/>
      <c r="ZX183" s="35"/>
      <c r="ZY183" s="35"/>
      <c r="ZZ183" s="35"/>
      <c r="AAA183" s="35"/>
      <c r="AAB183" s="35"/>
      <c r="AAC183" s="35"/>
      <c r="AAD183" s="35"/>
      <c r="AAE183" s="35"/>
      <c r="AAF183" s="35"/>
      <c r="AAG183" s="35"/>
      <c r="AAH183" s="35"/>
      <c r="AAI183" s="35"/>
      <c r="AAJ183" s="35"/>
      <c r="AAK183" s="35"/>
      <c r="AAL183" s="35"/>
      <c r="AAM183" s="35"/>
      <c r="AAN183" s="35"/>
      <c r="AAO183" s="35"/>
      <c r="AAP183" s="35"/>
      <c r="AAQ183" s="35"/>
      <c r="AAR183" s="35"/>
      <c r="AAS183" s="35"/>
      <c r="AAT183" s="35"/>
      <c r="AAU183" s="35"/>
      <c r="AAV183" s="35"/>
      <c r="AAW183" s="35"/>
      <c r="AAX183" s="35"/>
      <c r="AAY183" s="35"/>
      <c r="AAZ183" s="35"/>
      <c r="ABA183" s="35"/>
      <c r="ABB183" s="35"/>
      <c r="ABC183" s="35"/>
      <c r="ABD183" s="35"/>
      <c r="ABE183" s="35"/>
      <c r="ABF183" s="35"/>
      <c r="ABG183" s="35"/>
      <c r="ABH183" s="35"/>
      <c r="ABI183" s="35"/>
      <c r="ABJ183" s="35"/>
      <c r="ABK183" s="35"/>
      <c r="ABL183" s="35"/>
      <c r="ABM183" s="35"/>
      <c r="ABN183" s="35"/>
      <c r="ABO183" s="35"/>
      <c r="ABP183" s="35"/>
      <c r="ABQ183" s="35"/>
      <c r="ABR183" s="35"/>
      <c r="ABS183" s="35"/>
      <c r="ABT183" s="35"/>
      <c r="ABU183" s="35"/>
      <c r="ABV183" s="35"/>
      <c r="ABW183" s="35"/>
      <c r="ABX183" s="35"/>
      <c r="ABY183" s="35"/>
      <c r="ABZ183" s="35"/>
      <c r="ACA183" s="35"/>
      <c r="ACB183" s="35"/>
      <c r="ACC183" s="35"/>
      <c r="ACD183" s="35"/>
      <c r="ACE183" s="35"/>
      <c r="ACF183" s="35"/>
      <c r="ACG183" s="35"/>
      <c r="ACH183" s="35"/>
      <c r="ACI183" s="35"/>
      <c r="ACJ183" s="35"/>
      <c r="ACK183" s="35"/>
      <c r="ACL183" s="35"/>
      <c r="ACM183" s="35"/>
      <c r="ACN183" s="35"/>
      <c r="ACO183" s="35"/>
      <c r="ACP183" s="35"/>
      <c r="ACQ183" s="35"/>
      <c r="ACR183" s="35"/>
      <c r="ACS183" s="35"/>
      <c r="ACT183" s="35"/>
      <c r="ACU183" s="35"/>
      <c r="ACV183" s="35"/>
      <c r="ACW183" s="35"/>
      <c r="ACX183" s="35"/>
      <c r="ACY183" s="35"/>
      <c r="ACZ183" s="35"/>
      <c r="ADA183" s="35"/>
      <c r="ADB183" s="35"/>
      <c r="ADC183" s="35"/>
      <c r="ADD183" s="35"/>
      <c r="ADE183" s="35"/>
      <c r="ADF183" s="35"/>
      <c r="ADG183" s="35"/>
      <c r="ADH183" s="35"/>
      <c r="ADI183" s="35"/>
      <c r="ADJ183" s="35"/>
      <c r="ADK183" s="35"/>
      <c r="ADL183" s="35"/>
      <c r="ADM183" s="35"/>
      <c r="ADN183" s="35"/>
      <c r="ADO183" s="35"/>
      <c r="ADP183" s="35"/>
      <c r="ADQ183" s="35"/>
      <c r="ADR183" s="35"/>
      <c r="ADS183" s="35"/>
      <c r="ADT183" s="35"/>
      <c r="ADU183" s="35"/>
      <c r="ADV183" s="35"/>
      <c r="ADW183" s="35"/>
      <c r="ADX183" s="35"/>
      <c r="ADY183" s="35"/>
      <c r="ADZ183" s="35"/>
      <c r="AEA183" s="35"/>
      <c r="AEB183" s="35"/>
      <c r="AEC183" s="35"/>
      <c r="AED183" s="35"/>
      <c r="AEE183" s="35"/>
      <c r="AEF183" s="35"/>
      <c r="AEG183" s="35"/>
      <c r="AEH183" s="35"/>
      <c r="AEI183" s="35"/>
      <c r="AEJ183" s="35"/>
      <c r="AEK183" s="35"/>
      <c r="AEL183" s="35"/>
      <c r="AEM183" s="35"/>
      <c r="AEN183" s="35"/>
      <c r="AEO183" s="35"/>
      <c r="AEP183" s="35"/>
      <c r="AEQ183" s="35"/>
      <c r="AER183" s="35"/>
      <c r="AES183" s="35"/>
      <c r="AET183" s="35"/>
      <c r="AEU183" s="35"/>
      <c r="AEV183" s="35"/>
      <c r="AEW183" s="35"/>
      <c r="AEX183" s="35"/>
      <c r="AEY183" s="35"/>
      <c r="AEZ183" s="35"/>
      <c r="AFA183" s="35"/>
      <c r="AFB183" s="35"/>
      <c r="AFC183" s="35"/>
      <c r="AFD183" s="35"/>
      <c r="AFE183" s="35"/>
      <c r="AFF183" s="35"/>
      <c r="AFG183" s="35"/>
      <c r="AFH183" s="35"/>
      <c r="AFI183" s="35"/>
      <c r="AFJ183" s="35"/>
      <c r="AFK183" s="35"/>
      <c r="AFL183" s="35"/>
      <c r="AFM183" s="35"/>
      <c r="AFN183" s="35"/>
      <c r="AFO183" s="35"/>
      <c r="AFP183" s="35"/>
      <c r="AFQ183" s="35"/>
      <c r="AFR183" s="35"/>
      <c r="AFS183" s="35"/>
      <c r="AFT183" s="35"/>
      <c r="AFU183" s="35"/>
      <c r="AFV183" s="35"/>
      <c r="AFW183" s="35"/>
      <c r="AFX183" s="35"/>
      <c r="AFY183" s="35"/>
      <c r="AFZ183" s="35"/>
      <c r="AGA183" s="35"/>
      <c r="AGB183" s="35"/>
      <c r="AGC183" s="35"/>
      <c r="AGD183" s="35"/>
      <c r="AGE183" s="35"/>
      <c r="AGF183" s="35"/>
      <c r="AGG183" s="35"/>
      <c r="AGH183" s="35"/>
      <c r="AGI183" s="35"/>
      <c r="AGJ183" s="35"/>
      <c r="AGK183" s="35"/>
      <c r="AGL183" s="35"/>
      <c r="AGM183" s="35"/>
      <c r="AGN183" s="35"/>
      <c r="AGO183" s="35"/>
      <c r="AGP183" s="35"/>
      <c r="AGQ183" s="35"/>
      <c r="AGR183" s="35"/>
      <c r="AGS183" s="35"/>
      <c r="AGT183" s="35"/>
      <c r="AGU183" s="35"/>
      <c r="AGV183" s="35"/>
      <c r="AGW183" s="35"/>
      <c r="AGX183" s="35"/>
      <c r="AGY183" s="35"/>
      <c r="AGZ183" s="35"/>
      <c r="AHA183" s="35"/>
      <c r="AHB183" s="35"/>
      <c r="AHC183" s="35"/>
      <c r="AHD183" s="35"/>
      <c r="AHE183" s="35"/>
      <c r="AHF183" s="35"/>
      <c r="AHG183" s="35"/>
      <c r="AHH183" s="35"/>
      <c r="AHI183" s="35"/>
      <c r="AHJ183" s="35"/>
      <c r="AHK183" s="35"/>
      <c r="AHL183" s="35"/>
      <c r="AHM183" s="35"/>
      <c r="AHN183" s="35"/>
      <c r="AHO183" s="35"/>
      <c r="AHP183" s="35"/>
      <c r="AHQ183" s="35"/>
      <c r="AHR183" s="35"/>
      <c r="AHS183" s="35"/>
      <c r="AHT183" s="35"/>
      <c r="AHU183" s="35"/>
      <c r="AHV183" s="35"/>
      <c r="AHW183" s="35"/>
      <c r="AHX183" s="35"/>
      <c r="AHY183" s="35"/>
      <c r="AHZ183" s="35"/>
      <c r="AIA183" s="35"/>
      <c r="AIB183" s="35"/>
      <c r="AIC183" s="35"/>
      <c r="AID183" s="35"/>
      <c r="AIE183" s="35"/>
      <c r="AIF183" s="35"/>
      <c r="AIG183" s="35"/>
      <c r="AIH183" s="35"/>
      <c r="AII183" s="35"/>
      <c r="AIJ183" s="35"/>
      <c r="AIK183" s="35"/>
      <c r="AIL183" s="35"/>
      <c r="AIM183" s="35"/>
      <c r="AIN183" s="35"/>
      <c r="AIO183" s="35"/>
      <c r="AIP183" s="35"/>
      <c r="AIQ183" s="35"/>
      <c r="AIR183" s="35"/>
      <c r="AIS183" s="35"/>
      <c r="AIT183" s="35"/>
      <c r="AIU183" s="35"/>
      <c r="AIV183" s="35"/>
      <c r="AIW183" s="35"/>
      <c r="AIX183" s="35"/>
      <c r="AIY183" s="35"/>
      <c r="AIZ183" s="35"/>
      <c r="AJA183" s="35"/>
      <c r="AJB183" s="35"/>
      <c r="AJC183" s="35"/>
      <c r="AJD183" s="35"/>
      <c r="AJE183" s="35"/>
      <c r="AJF183" s="35"/>
      <c r="AJG183" s="35"/>
      <c r="AJH183" s="35"/>
      <c r="AJI183" s="35"/>
      <c r="AJJ183" s="35"/>
      <c r="AJK183" s="35"/>
      <c r="AJL183" s="35"/>
      <c r="AJM183" s="35"/>
      <c r="AJN183" s="35"/>
      <c r="AJO183" s="35"/>
      <c r="AJP183" s="35"/>
      <c r="AJQ183" s="35"/>
      <c r="AJR183" s="35"/>
      <c r="AJS183" s="35"/>
      <c r="AJT183" s="35"/>
      <c r="AJU183" s="35"/>
      <c r="AJV183" s="35"/>
      <c r="AJW183" s="35"/>
      <c r="AJX183" s="35"/>
      <c r="AJY183" s="35"/>
      <c r="AJZ183" s="35"/>
      <c r="AKA183" s="35"/>
      <c r="AKB183" s="35"/>
      <c r="AKC183" s="35"/>
      <c r="AKD183" s="35"/>
      <c r="AKE183" s="35"/>
      <c r="AKF183" s="35"/>
      <c r="AKG183" s="35"/>
      <c r="AKH183" s="35"/>
      <c r="AKI183" s="35"/>
      <c r="AKJ183" s="35"/>
      <c r="AKK183" s="35"/>
      <c r="AKL183" s="35"/>
      <c r="AKM183" s="35"/>
      <c r="AKN183" s="35"/>
      <c r="AKO183" s="35"/>
      <c r="AKP183" s="35"/>
      <c r="AKQ183" s="35"/>
      <c r="AKR183" s="35"/>
      <c r="AKS183" s="35"/>
      <c r="AKT183" s="35"/>
      <c r="AKU183" s="35"/>
      <c r="AKV183" s="35"/>
      <c r="AKW183" s="35"/>
      <c r="AKX183" s="35"/>
      <c r="AKY183" s="35"/>
      <c r="AKZ183" s="35"/>
      <c r="ALA183" s="35"/>
      <c r="ALB183" s="35"/>
      <c r="ALC183" s="35"/>
      <c r="ALD183" s="35"/>
      <c r="ALE183" s="35"/>
      <c r="ALF183" s="35"/>
      <c r="ALG183" s="35"/>
      <c r="ALH183" s="35"/>
      <c r="ALI183" s="35"/>
      <c r="ALJ183" s="35"/>
      <c r="ALK183" s="35"/>
      <c r="ALL183" s="35"/>
      <c r="ALM183" s="35"/>
      <c r="ALN183" s="35"/>
      <c r="ALO183" s="35"/>
      <c r="ALP183" s="35"/>
      <c r="ALQ183" s="35"/>
      <c r="ALR183" s="35"/>
      <c r="ALS183" s="35"/>
      <c r="ALT183" s="35"/>
      <c r="ALU183" s="35"/>
      <c r="ALV183" s="35"/>
      <c r="ALW183" s="35"/>
      <c r="ALX183" s="35"/>
      <c r="ALY183" s="35"/>
      <c r="ALZ183" s="35"/>
      <c r="AMA183" s="35"/>
      <c r="AMB183" s="35"/>
      <c r="AMC183" s="35"/>
      <c r="AMD183" s="35"/>
      <c r="AME183" s="35"/>
      <c r="AMF183" s="35"/>
      <c r="AMG183" s="35"/>
      <c r="AMH183" s="35"/>
      <c r="AMI183" s="35"/>
      <c r="AMJ183" s="35"/>
      <c r="AMK183" s="35"/>
    </row>
    <row r="184" s="1" customFormat="1" ht="20.1" customHeight="1" spans="1:1025">
      <c r="A184" s="11"/>
      <c r="B184" s="11">
        <v>181</v>
      </c>
      <c r="C184" s="12"/>
      <c r="D184" s="13"/>
      <c r="E184" s="14"/>
      <c r="F184" s="14"/>
      <c r="G184" s="13"/>
      <c r="H184" s="15"/>
      <c r="I184" s="20" t="s">
        <v>71</v>
      </c>
      <c r="J184" s="7">
        <v>7</v>
      </c>
      <c r="K184" s="21">
        <v>8.454</v>
      </c>
      <c r="L184" s="22">
        <f>K184/0.003375</f>
        <v>2504.88888888889</v>
      </c>
      <c r="M184" s="23">
        <v>802.3</v>
      </c>
      <c r="N184" s="15">
        <f>M184/22.5</f>
        <v>35.6577777777778</v>
      </c>
      <c r="O184" s="15">
        <f>AVERAGE(N184:N186)</f>
        <v>35.6355555555556</v>
      </c>
      <c r="P184" s="15">
        <f>(O184/40)*100</f>
        <v>89.088888888889</v>
      </c>
      <c r="Q184" s="30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3"/>
      <c r="AG184" s="34"/>
      <c r="AH184" s="34"/>
      <c r="AI184" s="34"/>
      <c r="AJ184" s="34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  <c r="BA184" s="35"/>
      <c r="BB184" s="35"/>
      <c r="BC184" s="35"/>
      <c r="BD184" s="35"/>
      <c r="BE184" s="35"/>
      <c r="BF184" s="35"/>
      <c r="BG184" s="35"/>
      <c r="BH184" s="35"/>
      <c r="BI184" s="35"/>
      <c r="BJ184" s="35"/>
      <c r="BK184" s="35"/>
      <c r="BL184" s="35"/>
      <c r="BM184" s="35"/>
      <c r="BN184" s="35"/>
      <c r="BO184" s="35"/>
      <c r="BP184" s="35"/>
      <c r="BQ184" s="35"/>
      <c r="BR184" s="35"/>
      <c r="BS184" s="35"/>
      <c r="BT184" s="35"/>
      <c r="BU184" s="35"/>
      <c r="BV184" s="35"/>
      <c r="BW184" s="35"/>
      <c r="BX184" s="35"/>
      <c r="BY184" s="35"/>
      <c r="BZ184" s="35"/>
      <c r="CA184" s="35"/>
      <c r="CB184" s="35"/>
      <c r="CC184" s="35"/>
      <c r="CD184" s="35"/>
      <c r="CE184" s="35"/>
      <c r="CF184" s="35"/>
      <c r="CG184" s="35"/>
      <c r="CH184" s="35"/>
      <c r="CI184" s="35"/>
      <c r="CJ184" s="35"/>
      <c r="CK184" s="35"/>
      <c r="CL184" s="35"/>
      <c r="CM184" s="35"/>
      <c r="CN184" s="35"/>
      <c r="CO184" s="35"/>
      <c r="CP184" s="35"/>
      <c r="CQ184" s="35"/>
      <c r="CR184" s="35"/>
      <c r="CS184" s="35"/>
      <c r="CT184" s="35"/>
      <c r="CU184" s="35"/>
      <c r="CV184" s="35"/>
      <c r="CW184" s="35"/>
      <c r="CX184" s="35"/>
      <c r="CY184" s="35"/>
      <c r="CZ184" s="35"/>
      <c r="DA184" s="35"/>
      <c r="DB184" s="35"/>
      <c r="DC184" s="35"/>
      <c r="DD184" s="35"/>
      <c r="DE184" s="35"/>
      <c r="DF184" s="35"/>
      <c r="DG184" s="35"/>
      <c r="DH184" s="35"/>
      <c r="DI184" s="35"/>
      <c r="DJ184" s="35"/>
      <c r="DK184" s="35"/>
      <c r="DL184" s="35"/>
      <c r="DM184" s="35"/>
      <c r="DN184" s="35"/>
      <c r="DO184" s="35"/>
      <c r="DP184" s="35"/>
      <c r="DQ184" s="35"/>
      <c r="DR184" s="35"/>
      <c r="DS184" s="35"/>
      <c r="DT184" s="35"/>
      <c r="DU184" s="35"/>
      <c r="DV184" s="35"/>
      <c r="DW184" s="35"/>
      <c r="DX184" s="35"/>
      <c r="DY184" s="35"/>
      <c r="DZ184" s="35"/>
      <c r="EA184" s="35"/>
      <c r="EB184" s="35"/>
      <c r="EC184" s="35"/>
      <c r="ED184" s="35"/>
      <c r="EE184" s="35"/>
      <c r="EF184" s="35"/>
      <c r="EG184" s="35"/>
      <c r="EH184" s="35"/>
      <c r="EI184" s="35"/>
      <c r="EJ184" s="35"/>
      <c r="EK184" s="35"/>
      <c r="EL184" s="35"/>
      <c r="EM184" s="35"/>
      <c r="EN184" s="35"/>
      <c r="EO184" s="35"/>
      <c r="EP184" s="35"/>
      <c r="EQ184" s="35"/>
      <c r="ER184" s="35"/>
      <c r="ES184" s="35"/>
      <c r="ET184" s="35"/>
      <c r="EU184" s="35"/>
      <c r="EV184" s="35"/>
      <c r="EW184" s="35"/>
      <c r="EX184" s="35"/>
      <c r="EY184" s="35"/>
      <c r="EZ184" s="35"/>
      <c r="FA184" s="35"/>
      <c r="FB184" s="35"/>
      <c r="FC184" s="35"/>
      <c r="FD184" s="35"/>
      <c r="FE184" s="35"/>
      <c r="FF184" s="35"/>
      <c r="FG184" s="35"/>
      <c r="FH184" s="35"/>
      <c r="FI184" s="35"/>
      <c r="FJ184" s="35"/>
      <c r="FK184" s="35"/>
      <c r="FL184" s="35"/>
      <c r="FM184" s="35"/>
      <c r="FN184" s="35"/>
      <c r="FO184" s="35"/>
      <c r="FP184" s="35"/>
      <c r="FQ184" s="35"/>
      <c r="FR184" s="35"/>
      <c r="FS184" s="35"/>
      <c r="FT184" s="35"/>
      <c r="FU184" s="35"/>
      <c r="FV184" s="35"/>
      <c r="FW184" s="35"/>
      <c r="FX184" s="35"/>
      <c r="FY184" s="35"/>
      <c r="FZ184" s="35"/>
      <c r="GA184" s="35"/>
      <c r="GB184" s="35"/>
      <c r="GC184" s="35"/>
      <c r="GD184" s="35"/>
      <c r="GE184" s="35"/>
      <c r="GF184" s="35"/>
      <c r="GG184" s="35"/>
      <c r="GH184" s="35"/>
      <c r="GI184" s="35"/>
      <c r="GJ184" s="35"/>
      <c r="GK184" s="35"/>
      <c r="GL184" s="35"/>
      <c r="GM184" s="35"/>
      <c r="GN184" s="35"/>
      <c r="GO184" s="35"/>
      <c r="GP184" s="35"/>
      <c r="GQ184" s="35"/>
      <c r="GR184" s="35"/>
      <c r="GS184" s="35"/>
      <c r="GT184" s="35"/>
      <c r="GU184" s="35"/>
      <c r="GV184" s="35"/>
      <c r="GW184" s="35"/>
      <c r="GX184" s="35"/>
      <c r="GY184" s="35"/>
      <c r="GZ184" s="35"/>
      <c r="HA184" s="35"/>
      <c r="HB184" s="35"/>
      <c r="HC184" s="35"/>
      <c r="HD184" s="35"/>
      <c r="HE184" s="35"/>
      <c r="HF184" s="35"/>
      <c r="HG184" s="35"/>
      <c r="HH184" s="35"/>
      <c r="HI184" s="35"/>
      <c r="HJ184" s="35"/>
      <c r="HK184" s="35"/>
      <c r="HL184" s="35"/>
      <c r="HM184" s="35"/>
      <c r="HN184" s="35"/>
      <c r="HO184" s="35"/>
      <c r="HP184" s="35"/>
      <c r="HQ184" s="35"/>
      <c r="HR184" s="35"/>
      <c r="HS184" s="35"/>
      <c r="HT184" s="35"/>
      <c r="HU184" s="35"/>
      <c r="HV184" s="35"/>
      <c r="HW184" s="35"/>
      <c r="HX184" s="35"/>
      <c r="HY184" s="35"/>
      <c r="HZ184" s="35"/>
      <c r="IA184" s="35"/>
      <c r="IB184" s="35"/>
      <c r="IC184" s="35"/>
      <c r="ID184" s="35"/>
      <c r="IE184" s="35"/>
      <c r="IF184" s="35"/>
      <c r="IG184" s="35"/>
      <c r="IH184" s="35"/>
      <c r="II184" s="35"/>
      <c r="IJ184" s="35"/>
      <c r="IK184" s="35"/>
      <c r="IL184" s="35"/>
      <c r="IM184" s="35"/>
      <c r="IN184" s="35"/>
      <c r="IO184" s="35"/>
      <c r="IP184" s="35"/>
      <c r="IQ184" s="35"/>
      <c r="IR184" s="35"/>
      <c r="IS184" s="35"/>
      <c r="IT184" s="35"/>
      <c r="IU184" s="35"/>
      <c r="IV184" s="35"/>
      <c r="IW184" s="35"/>
      <c r="IX184" s="35"/>
      <c r="IY184" s="35"/>
      <c r="IZ184" s="35"/>
      <c r="JA184" s="35"/>
      <c r="JB184" s="35"/>
      <c r="JC184" s="35"/>
      <c r="JD184" s="35"/>
      <c r="JE184" s="35"/>
      <c r="JF184" s="35"/>
      <c r="JG184" s="35"/>
      <c r="JH184" s="35"/>
      <c r="JI184" s="35"/>
      <c r="JJ184" s="35"/>
      <c r="JK184" s="35"/>
      <c r="JL184" s="35"/>
      <c r="JM184" s="35"/>
      <c r="JN184" s="35"/>
      <c r="JO184" s="35"/>
      <c r="JP184" s="35"/>
      <c r="JQ184" s="35"/>
      <c r="JR184" s="35"/>
      <c r="JS184" s="35"/>
      <c r="JT184" s="35"/>
      <c r="JU184" s="35"/>
      <c r="JV184" s="35"/>
      <c r="JW184" s="35"/>
      <c r="JX184" s="35"/>
      <c r="JY184" s="35"/>
      <c r="JZ184" s="35"/>
      <c r="KA184" s="35"/>
      <c r="KB184" s="35"/>
      <c r="KC184" s="35"/>
      <c r="KD184" s="35"/>
      <c r="KE184" s="35"/>
      <c r="KF184" s="35"/>
      <c r="KG184" s="35"/>
      <c r="KH184" s="35"/>
      <c r="KI184" s="35"/>
      <c r="KJ184" s="35"/>
      <c r="KK184" s="35"/>
      <c r="KL184" s="35"/>
      <c r="KM184" s="35"/>
      <c r="KN184" s="35"/>
      <c r="KO184" s="35"/>
      <c r="KP184" s="35"/>
      <c r="KQ184" s="35"/>
      <c r="KR184" s="35"/>
      <c r="KS184" s="35"/>
      <c r="KT184" s="35"/>
      <c r="KU184" s="35"/>
      <c r="KV184" s="35"/>
      <c r="KW184" s="35"/>
      <c r="KX184" s="35"/>
      <c r="KY184" s="35"/>
      <c r="KZ184" s="35"/>
      <c r="LA184" s="35"/>
      <c r="LB184" s="35"/>
      <c r="LC184" s="35"/>
      <c r="LD184" s="35"/>
      <c r="LE184" s="35"/>
      <c r="LF184" s="35"/>
      <c r="LG184" s="35"/>
      <c r="LH184" s="35"/>
      <c r="LI184" s="35"/>
      <c r="LJ184" s="35"/>
      <c r="LK184" s="35"/>
      <c r="LL184" s="35"/>
      <c r="LM184" s="35"/>
      <c r="LN184" s="35"/>
      <c r="LO184" s="35"/>
      <c r="LP184" s="35"/>
      <c r="LQ184" s="35"/>
      <c r="LR184" s="35"/>
      <c r="LS184" s="35"/>
      <c r="LT184" s="35"/>
      <c r="LU184" s="35"/>
      <c r="LV184" s="35"/>
      <c r="LW184" s="35"/>
      <c r="LX184" s="35"/>
      <c r="LY184" s="35"/>
      <c r="LZ184" s="35"/>
      <c r="MA184" s="35"/>
      <c r="MB184" s="35"/>
      <c r="MC184" s="35"/>
      <c r="MD184" s="35"/>
      <c r="ME184" s="35"/>
      <c r="MF184" s="35"/>
      <c r="MG184" s="35"/>
      <c r="MH184" s="35"/>
      <c r="MI184" s="35"/>
      <c r="MJ184" s="35"/>
      <c r="MK184" s="35"/>
      <c r="ML184" s="35"/>
      <c r="MM184" s="35"/>
      <c r="MN184" s="35"/>
      <c r="MO184" s="35"/>
      <c r="MP184" s="35"/>
      <c r="MQ184" s="35"/>
      <c r="MR184" s="35"/>
      <c r="MS184" s="35"/>
      <c r="MT184" s="35"/>
      <c r="MU184" s="35"/>
      <c r="MV184" s="35"/>
      <c r="MW184" s="35"/>
      <c r="MX184" s="35"/>
      <c r="MY184" s="35"/>
      <c r="MZ184" s="35"/>
      <c r="NA184" s="35"/>
      <c r="NB184" s="35"/>
      <c r="NC184" s="35"/>
      <c r="ND184" s="35"/>
      <c r="NE184" s="35"/>
      <c r="NF184" s="35"/>
      <c r="NG184" s="35"/>
      <c r="NH184" s="35"/>
      <c r="NI184" s="35"/>
      <c r="NJ184" s="35"/>
      <c r="NK184" s="35"/>
      <c r="NL184" s="35"/>
      <c r="NM184" s="35"/>
      <c r="NN184" s="35"/>
      <c r="NO184" s="35"/>
      <c r="NP184" s="35"/>
      <c r="NQ184" s="35"/>
      <c r="NR184" s="35"/>
      <c r="NS184" s="35"/>
      <c r="NT184" s="35"/>
      <c r="NU184" s="35"/>
      <c r="NV184" s="35"/>
      <c r="NW184" s="35"/>
      <c r="NX184" s="35"/>
      <c r="NY184" s="35"/>
      <c r="NZ184" s="35"/>
      <c r="OA184" s="35"/>
      <c r="OB184" s="35"/>
      <c r="OC184" s="35"/>
      <c r="OD184" s="35"/>
      <c r="OE184" s="35"/>
      <c r="OF184" s="35"/>
      <c r="OG184" s="35"/>
      <c r="OH184" s="35"/>
      <c r="OI184" s="35"/>
      <c r="OJ184" s="35"/>
      <c r="OK184" s="35"/>
      <c r="OL184" s="35"/>
      <c r="OM184" s="35"/>
      <c r="ON184" s="35"/>
      <c r="OO184" s="35"/>
      <c r="OP184" s="35"/>
      <c r="OQ184" s="35"/>
      <c r="OR184" s="35"/>
      <c r="OS184" s="35"/>
      <c r="OT184" s="35"/>
      <c r="OU184" s="35"/>
      <c r="OV184" s="35"/>
      <c r="OW184" s="35"/>
      <c r="OX184" s="35"/>
      <c r="OY184" s="35"/>
      <c r="OZ184" s="35"/>
      <c r="PA184" s="35"/>
      <c r="PB184" s="35"/>
      <c r="PC184" s="35"/>
      <c r="PD184" s="35"/>
      <c r="PE184" s="35"/>
      <c r="PF184" s="35"/>
      <c r="PG184" s="35"/>
      <c r="PH184" s="35"/>
      <c r="PI184" s="35"/>
      <c r="PJ184" s="35"/>
      <c r="PK184" s="35"/>
      <c r="PL184" s="35"/>
      <c r="PM184" s="35"/>
      <c r="PN184" s="35"/>
      <c r="PO184" s="35"/>
      <c r="PP184" s="35"/>
      <c r="PQ184" s="35"/>
      <c r="PR184" s="35"/>
      <c r="PS184" s="35"/>
      <c r="PT184" s="35"/>
      <c r="PU184" s="35"/>
      <c r="PV184" s="35"/>
      <c r="PW184" s="35"/>
      <c r="PX184" s="35"/>
      <c r="PY184" s="35"/>
      <c r="PZ184" s="35"/>
      <c r="QA184" s="35"/>
      <c r="QB184" s="35"/>
      <c r="QC184" s="35"/>
      <c r="QD184" s="35"/>
      <c r="QE184" s="35"/>
      <c r="QF184" s="35"/>
      <c r="QG184" s="35"/>
      <c r="QH184" s="35"/>
      <c r="QI184" s="35"/>
      <c r="QJ184" s="35"/>
      <c r="QK184" s="35"/>
      <c r="QL184" s="35"/>
      <c r="QM184" s="35"/>
      <c r="QN184" s="35"/>
      <c r="QO184" s="35"/>
      <c r="QP184" s="35"/>
      <c r="QQ184" s="35"/>
      <c r="QR184" s="35"/>
      <c r="QS184" s="35"/>
      <c r="QT184" s="35"/>
      <c r="QU184" s="35"/>
      <c r="QV184" s="35"/>
      <c r="QW184" s="35"/>
      <c r="QX184" s="35"/>
      <c r="QY184" s="35"/>
      <c r="QZ184" s="35"/>
      <c r="RA184" s="35"/>
      <c r="RB184" s="35"/>
      <c r="RC184" s="35"/>
      <c r="RD184" s="35"/>
      <c r="RE184" s="35"/>
      <c r="RF184" s="35"/>
      <c r="RG184" s="35"/>
      <c r="RH184" s="35"/>
      <c r="RI184" s="35"/>
      <c r="RJ184" s="35"/>
      <c r="RK184" s="35"/>
      <c r="RL184" s="35"/>
      <c r="RM184" s="35"/>
      <c r="RN184" s="35"/>
      <c r="RO184" s="35"/>
      <c r="RP184" s="35"/>
      <c r="RQ184" s="35"/>
      <c r="RR184" s="35"/>
      <c r="RS184" s="35"/>
      <c r="RT184" s="35"/>
      <c r="RU184" s="35"/>
      <c r="RV184" s="35"/>
      <c r="RW184" s="35"/>
      <c r="RX184" s="35"/>
      <c r="RY184" s="35"/>
      <c r="RZ184" s="35"/>
      <c r="SA184" s="35"/>
      <c r="SB184" s="35"/>
      <c r="SC184" s="35"/>
      <c r="SD184" s="35"/>
      <c r="SE184" s="35"/>
      <c r="SF184" s="35"/>
      <c r="SG184" s="35"/>
      <c r="SH184" s="35"/>
      <c r="SI184" s="35"/>
      <c r="SJ184" s="35"/>
      <c r="SK184" s="35"/>
      <c r="SL184" s="35"/>
      <c r="SM184" s="35"/>
      <c r="SN184" s="35"/>
      <c r="SO184" s="35"/>
      <c r="SP184" s="35"/>
      <c r="SQ184" s="35"/>
      <c r="SR184" s="35"/>
      <c r="SS184" s="35"/>
      <c r="ST184" s="35"/>
      <c r="SU184" s="35"/>
      <c r="SV184" s="35"/>
      <c r="SW184" s="35"/>
      <c r="SX184" s="35"/>
      <c r="SY184" s="35"/>
      <c r="SZ184" s="35"/>
      <c r="TA184" s="35"/>
      <c r="TB184" s="35"/>
      <c r="TC184" s="35"/>
      <c r="TD184" s="35"/>
      <c r="TE184" s="35"/>
      <c r="TF184" s="35"/>
      <c r="TG184" s="35"/>
      <c r="TH184" s="35"/>
      <c r="TI184" s="35"/>
      <c r="TJ184" s="35"/>
      <c r="TK184" s="35"/>
      <c r="TL184" s="35"/>
      <c r="TM184" s="35"/>
      <c r="TN184" s="35"/>
      <c r="TO184" s="35"/>
      <c r="TP184" s="35"/>
      <c r="TQ184" s="35"/>
      <c r="TR184" s="35"/>
      <c r="TS184" s="35"/>
      <c r="TT184" s="35"/>
      <c r="TU184" s="35"/>
      <c r="TV184" s="35"/>
      <c r="TW184" s="35"/>
      <c r="TX184" s="35"/>
      <c r="TY184" s="35"/>
      <c r="TZ184" s="35"/>
      <c r="UA184" s="35"/>
      <c r="UB184" s="35"/>
      <c r="UC184" s="35"/>
      <c r="UD184" s="35"/>
      <c r="UE184" s="35"/>
      <c r="UF184" s="35"/>
      <c r="UG184" s="35"/>
      <c r="UH184" s="35"/>
      <c r="UI184" s="35"/>
      <c r="UJ184" s="35"/>
      <c r="UK184" s="35"/>
      <c r="UL184" s="35"/>
      <c r="UM184" s="35"/>
      <c r="UN184" s="35"/>
      <c r="UO184" s="35"/>
      <c r="UP184" s="35"/>
      <c r="UQ184" s="35"/>
      <c r="UR184" s="35"/>
      <c r="US184" s="35"/>
      <c r="UT184" s="35"/>
      <c r="UU184" s="35"/>
      <c r="UV184" s="35"/>
      <c r="UW184" s="35"/>
      <c r="UX184" s="35"/>
      <c r="UY184" s="35"/>
      <c r="UZ184" s="35"/>
      <c r="VA184" s="35"/>
      <c r="VB184" s="35"/>
      <c r="VC184" s="35"/>
      <c r="VD184" s="35"/>
      <c r="VE184" s="35"/>
      <c r="VF184" s="35"/>
      <c r="VG184" s="35"/>
      <c r="VH184" s="35"/>
      <c r="VI184" s="35"/>
      <c r="VJ184" s="35"/>
      <c r="VK184" s="35"/>
      <c r="VL184" s="35"/>
      <c r="VM184" s="35"/>
      <c r="VN184" s="35"/>
      <c r="VO184" s="35"/>
      <c r="VP184" s="35"/>
      <c r="VQ184" s="35"/>
      <c r="VR184" s="35"/>
      <c r="VS184" s="35"/>
      <c r="VT184" s="35"/>
      <c r="VU184" s="35"/>
      <c r="VV184" s="35"/>
      <c r="VW184" s="35"/>
      <c r="VX184" s="35"/>
      <c r="VY184" s="35"/>
      <c r="VZ184" s="35"/>
      <c r="WA184" s="35"/>
      <c r="WB184" s="35"/>
      <c r="WC184" s="35"/>
      <c r="WD184" s="35"/>
      <c r="WE184" s="35"/>
      <c r="WF184" s="35"/>
      <c r="WG184" s="35"/>
      <c r="WH184" s="35"/>
      <c r="WI184" s="35"/>
      <c r="WJ184" s="35"/>
      <c r="WK184" s="35"/>
      <c r="WL184" s="35"/>
      <c r="WM184" s="35"/>
      <c r="WN184" s="35"/>
      <c r="WO184" s="35"/>
      <c r="WP184" s="35"/>
      <c r="WQ184" s="35"/>
      <c r="WR184" s="35"/>
      <c r="WS184" s="35"/>
      <c r="WT184" s="35"/>
      <c r="WU184" s="35"/>
      <c r="WV184" s="35"/>
      <c r="WW184" s="35"/>
      <c r="WX184" s="35"/>
      <c r="WY184" s="35"/>
      <c r="WZ184" s="35"/>
      <c r="XA184" s="35"/>
      <c r="XB184" s="35"/>
      <c r="XC184" s="35"/>
      <c r="XD184" s="35"/>
      <c r="XE184" s="35"/>
      <c r="XF184" s="35"/>
      <c r="XG184" s="35"/>
      <c r="XH184" s="35"/>
      <c r="XI184" s="35"/>
      <c r="XJ184" s="35"/>
      <c r="XK184" s="35"/>
      <c r="XL184" s="35"/>
      <c r="XM184" s="35"/>
      <c r="XN184" s="35"/>
      <c r="XO184" s="35"/>
      <c r="XP184" s="35"/>
      <c r="XQ184" s="35"/>
      <c r="XR184" s="35"/>
      <c r="XS184" s="35"/>
      <c r="XT184" s="35"/>
      <c r="XU184" s="35"/>
      <c r="XV184" s="35"/>
      <c r="XW184" s="35"/>
      <c r="XX184" s="35"/>
      <c r="XY184" s="35"/>
      <c r="XZ184" s="35"/>
      <c r="YA184" s="35"/>
      <c r="YB184" s="35"/>
      <c r="YC184" s="35"/>
      <c r="YD184" s="35"/>
      <c r="YE184" s="35"/>
      <c r="YF184" s="35"/>
      <c r="YG184" s="35"/>
      <c r="YH184" s="35"/>
      <c r="YI184" s="35"/>
      <c r="YJ184" s="35"/>
      <c r="YK184" s="35"/>
      <c r="YL184" s="35"/>
      <c r="YM184" s="35"/>
      <c r="YN184" s="35"/>
      <c r="YO184" s="35"/>
      <c r="YP184" s="35"/>
      <c r="YQ184" s="35"/>
      <c r="YR184" s="35"/>
      <c r="YS184" s="35"/>
      <c r="YT184" s="35"/>
      <c r="YU184" s="35"/>
      <c r="YV184" s="35"/>
      <c r="YW184" s="35"/>
      <c r="YX184" s="35"/>
      <c r="YY184" s="35"/>
      <c r="YZ184" s="35"/>
      <c r="ZA184" s="35"/>
      <c r="ZB184" s="35"/>
      <c r="ZC184" s="35"/>
      <c r="ZD184" s="35"/>
      <c r="ZE184" s="35"/>
      <c r="ZF184" s="35"/>
      <c r="ZG184" s="35"/>
      <c r="ZH184" s="35"/>
      <c r="ZI184" s="35"/>
      <c r="ZJ184" s="35"/>
      <c r="ZK184" s="35"/>
      <c r="ZL184" s="35"/>
      <c r="ZM184" s="35"/>
      <c r="ZN184" s="35"/>
      <c r="ZO184" s="35"/>
      <c r="ZP184" s="35"/>
      <c r="ZQ184" s="35"/>
      <c r="ZR184" s="35"/>
      <c r="ZS184" s="35"/>
      <c r="ZT184" s="35"/>
      <c r="ZU184" s="35"/>
      <c r="ZV184" s="35"/>
      <c r="ZW184" s="35"/>
      <c r="ZX184" s="35"/>
      <c r="ZY184" s="35"/>
      <c r="ZZ184" s="35"/>
      <c r="AAA184" s="35"/>
      <c r="AAB184" s="35"/>
      <c r="AAC184" s="35"/>
      <c r="AAD184" s="35"/>
      <c r="AAE184" s="35"/>
      <c r="AAF184" s="35"/>
      <c r="AAG184" s="35"/>
      <c r="AAH184" s="35"/>
      <c r="AAI184" s="35"/>
      <c r="AAJ184" s="35"/>
      <c r="AAK184" s="35"/>
      <c r="AAL184" s="35"/>
      <c r="AAM184" s="35"/>
      <c r="AAN184" s="35"/>
      <c r="AAO184" s="35"/>
      <c r="AAP184" s="35"/>
      <c r="AAQ184" s="35"/>
      <c r="AAR184" s="35"/>
      <c r="AAS184" s="35"/>
      <c r="AAT184" s="35"/>
      <c r="AAU184" s="35"/>
      <c r="AAV184" s="35"/>
      <c r="AAW184" s="35"/>
      <c r="AAX184" s="35"/>
      <c r="AAY184" s="35"/>
      <c r="AAZ184" s="35"/>
      <c r="ABA184" s="35"/>
      <c r="ABB184" s="35"/>
      <c r="ABC184" s="35"/>
      <c r="ABD184" s="35"/>
      <c r="ABE184" s="35"/>
      <c r="ABF184" s="35"/>
      <c r="ABG184" s="35"/>
      <c r="ABH184" s="35"/>
      <c r="ABI184" s="35"/>
      <c r="ABJ184" s="35"/>
      <c r="ABK184" s="35"/>
      <c r="ABL184" s="35"/>
      <c r="ABM184" s="35"/>
      <c r="ABN184" s="35"/>
      <c r="ABO184" s="35"/>
      <c r="ABP184" s="35"/>
      <c r="ABQ184" s="35"/>
      <c r="ABR184" s="35"/>
      <c r="ABS184" s="35"/>
      <c r="ABT184" s="35"/>
      <c r="ABU184" s="35"/>
      <c r="ABV184" s="35"/>
      <c r="ABW184" s="35"/>
      <c r="ABX184" s="35"/>
      <c r="ABY184" s="35"/>
      <c r="ABZ184" s="35"/>
      <c r="ACA184" s="35"/>
      <c r="ACB184" s="35"/>
      <c r="ACC184" s="35"/>
      <c r="ACD184" s="35"/>
      <c r="ACE184" s="35"/>
      <c r="ACF184" s="35"/>
      <c r="ACG184" s="35"/>
      <c r="ACH184" s="35"/>
      <c r="ACI184" s="35"/>
      <c r="ACJ184" s="35"/>
      <c r="ACK184" s="35"/>
      <c r="ACL184" s="35"/>
      <c r="ACM184" s="35"/>
      <c r="ACN184" s="35"/>
      <c r="ACO184" s="35"/>
      <c r="ACP184" s="35"/>
      <c r="ACQ184" s="35"/>
      <c r="ACR184" s="35"/>
      <c r="ACS184" s="35"/>
      <c r="ACT184" s="35"/>
      <c r="ACU184" s="35"/>
      <c r="ACV184" s="35"/>
      <c r="ACW184" s="35"/>
      <c r="ACX184" s="35"/>
      <c r="ACY184" s="35"/>
      <c r="ACZ184" s="35"/>
      <c r="ADA184" s="35"/>
      <c r="ADB184" s="35"/>
      <c r="ADC184" s="35"/>
      <c r="ADD184" s="35"/>
      <c r="ADE184" s="35"/>
      <c r="ADF184" s="35"/>
      <c r="ADG184" s="35"/>
      <c r="ADH184" s="35"/>
      <c r="ADI184" s="35"/>
      <c r="ADJ184" s="35"/>
      <c r="ADK184" s="35"/>
      <c r="ADL184" s="35"/>
      <c r="ADM184" s="35"/>
      <c r="ADN184" s="35"/>
      <c r="ADO184" s="35"/>
      <c r="ADP184" s="35"/>
      <c r="ADQ184" s="35"/>
      <c r="ADR184" s="35"/>
      <c r="ADS184" s="35"/>
      <c r="ADT184" s="35"/>
      <c r="ADU184" s="35"/>
      <c r="ADV184" s="35"/>
      <c r="ADW184" s="35"/>
      <c r="ADX184" s="35"/>
      <c r="ADY184" s="35"/>
      <c r="ADZ184" s="35"/>
      <c r="AEA184" s="35"/>
      <c r="AEB184" s="35"/>
      <c r="AEC184" s="35"/>
      <c r="AED184" s="35"/>
      <c r="AEE184" s="35"/>
      <c r="AEF184" s="35"/>
      <c r="AEG184" s="35"/>
      <c r="AEH184" s="35"/>
      <c r="AEI184" s="35"/>
      <c r="AEJ184" s="35"/>
      <c r="AEK184" s="35"/>
      <c r="AEL184" s="35"/>
      <c r="AEM184" s="35"/>
      <c r="AEN184" s="35"/>
      <c r="AEO184" s="35"/>
      <c r="AEP184" s="35"/>
      <c r="AEQ184" s="35"/>
      <c r="AER184" s="35"/>
      <c r="AES184" s="35"/>
      <c r="AET184" s="35"/>
      <c r="AEU184" s="35"/>
      <c r="AEV184" s="35"/>
      <c r="AEW184" s="35"/>
      <c r="AEX184" s="35"/>
      <c r="AEY184" s="35"/>
      <c r="AEZ184" s="35"/>
      <c r="AFA184" s="35"/>
      <c r="AFB184" s="35"/>
      <c r="AFC184" s="35"/>
      <c r="AFD184" s="35"/>
      <c r="AFE184" s="35"/>
      <c r="AFF184" s="35"/>
      <c r="AFG184" s="35"/>
      <c r="AFH184" s="35"/>
      <c r="AFI184" s="35"/>
      <c r="AFJ184" s="35"/>
      <c r="AFK184" s="35"/>
      <c r="AFL184" s="35"/>
      <c r="AFM184" s="35"/>
      <c r="AFN184" s="35"/>
      <c r="AFO184" s="35"/>
      <c r="AFP184" s="35"/>
      <c r="AFQ184" s="35"/>
      <c r="AFR184" s="35"/>
      <c r="AFS184" s="35"/>
      <c r="AFT184" s="35"/>
      <c r="AFU184" s="35"/>
      <c r="AFV184" s="35"/>
      <c r="AFW184" s="35"/>
      <c r="AFX184" s="35"/>
      <c r="AFY184" s="35"/>
      <c r="AFZ184" s="35"/>
      <c r="AGA184" s="35"/>
      <c r="AGB184" s="35"/>
      <c r="AGC184" s="35"/>
      <c r="AGD184" s="35"/>
      <c r="AGE184" s="35"/>
      <c r="AGF184" s="35"/>
      <c r="AGG184" s="35"/>
      <c r="AGH184" s="35"/>
      <c r="AGI184" s="35"/>
      <c r="AGJ184" s="35"/>
      <c r="AGK184" s="35"/>
      <c r="AGL184" s="35"/>
      <c r="AGM184" s="35"/>
      <c r="AGN184" s="35"/>
      <c r="AGO184" s="35"/>
      <c r="AGP184" s="35"/>
      <c r="AGQ184" s="35"/>
      <c r="AGR184" s="35"/>
      <c r="AGS184" s="35"/>
      <c r="AGT184" s="35"/>
      <c r="AGU184" s="35"/>
      <c r="AGV184" s="35"/>
      <c r="AGW184" s="35"/>
      <c r="AGX184" s="35"/>
      <c r="AGY184" s="35"/>
      <c r="AGZ184" s="35"/>
      <c r="AHA184" s="35"/>
      <c r="AHB184" s="35"/>
      <c r="AHC184" s="35"/>
      <c r="AHD184" s="35"/>
      <c r="AHE184" s="35"/>
      <c r="AHF184" s="35"/>
      <c r="AHG184" s="35"/>
      <c r="AHH184" s="35"/>
      <c r="AHI184" s="35"/>
      <c r="AHJ184" s="35"/>
      <c r="AHK184" s="35"/>
      <c r="AHL184" s="35"/>
      <c r="AHM184" s="35"/>
      <c r="AHN184" s="35"/>
      <c r="AHO184" s="35"/>
      <c r="AHP184" s="35"/>
      <c r="AHQ184" s="35"/>
      <c r="AHR184" s="35"/>
      <c r="AHS184" s="35"/>
      <c r="AHT184" s="35"/>
      <c r="AHU184" s="35"/>
      <c r="AHV184" s="35"/>
      <c r="AHW184" s="35"/>
      <c r="AHX184" s="35"/>
      <c r="AHY184" s="35"/>
      <c r="AHZ184" s="35"/>
      <c r="AIA184" s="35"/>
      <c r="AIB184" s="35"/>
      <c r="AIC184" s="35"/>
      <c r="AID184" s="35"/>
      <c r="AIE184" s="35"/>
      <c r="AIF184" s="35"/>
      <c r="AIG184" s="35"/>
      <c r="AIH184" s="35"/>
      <c r="AII184" s="35"/>
      <c r="AIJ184" s="35"/>
      <c r="AIK184" s="35"/>
      <c r="AIL184" s="35"/>
      <c r="AIM184" s="35"/>
      <c r="AIN184" s="35"/>
      <c r="AIO184" s="35"/>
      <c r="AIP184" s="35"/>
      <c r="AIQ184" s="35"/>
      <c r="AIR184" s="35"/>
      <c r="AIS184" s="35"/>
      <c r="AIT184" s="35"/>
      <c r="AIU184" s="35"/>
      <c r="AIV184" s="35"/>
      <c r="AIW184" s="35"/>
      <c r="AIX184" s="35"/>
      <c r="AIY184" s="35"/>
      <c r="AIZ184" s="35"/>
      <c r="AJA184" s="35"/>
      <c r="AJB184" s="35"/>
      <c r="AJC184" s="35"/>
      <c r="AJD184" s="35"/>
      <c r="AJE184" s="35"/>
      <c r="AJF184" s="35"/>
      <c r="AJG184" s="35"/>
      <c r="AJH184" s="35"/>
      <c r="AJI184" s="35"/>
      <c r="AJJ184" s="35"/>
      <c r="AJK184" s="35"/>
      <c r="AJL184" s="35"/>
      <c r="AJM184" s="35"/>
      <c r="AJN184" s="35"/>
      <c r="AJO184" s="35"/>
      <c r="AJP184" s="35"/>
      <c r="AJQ184" s="35"/>
      <c r="AJR184" s="35"/>
      <c r="AJS184" s="35"/>
      <c r="AJT184" s="35"/>
      <c r="AJU184" s="35"/>
      <c r="AJV184" s="35"/>
      <c r="AJW184" s="35"/>
      <c r="AJX184" s="35"/>
      <c r="AJY184" s="35"/>
      <c r="AJZ184" s="35"/>
      <c r="AKA184" s="35"/>
      <c r="AKB184" s="35"/>
      <c r="AKC184" s="35"/>
      <c r="AKD184" s="35"/>
      <c r="AKE184" s="35"/>
      <c r="AKF184" s="35"/>
      <c r="AKG184" s="35"/>
      <c r="AKH184" s="35"/>
      <c r="AKI184" s="35"/>
      <c r="AKJ184" s="35"/>
      <c r="AKK184" s="35"/>
      <c r="AKL184" s="35"/>
      <c r="AKM184" s="35"/>
      <c r="AKN184" s="35"/>
      <c r="AKO184" s="35"/>
      <c r="AKP184" s="35"/>
      <c r="AKQ184" s="35"/>
      <c r="AKR184" s="35"/>
      <c r="AKS184" s="35"/>
      <c r="AKT184" s="35"/>
      <c r="AKU184" s="35"/>
      <c r="AKV184" s="35"/>
      <c r="AKW184" s="35"/>
      <c r="AKX184" s="35"/>
      <c r="AKY184" s="35"/>
      <c r="AKZ184" s="35"/>
      <c r="ALA184" s="35"/>
      <c r="ALB184" s="35"/>
      <c r="ALC184" s="35"/>
      <c r="ALD184" s="35"/>
      <c r="ALE184" s="35"/>
      <c r="ALF184" s="35"/>
      <c r="ALG184" s="35"/>
      <c r="ALH184" s="35"/>
      <c r="ALI184" s="35"/>
      <c r="ALJ184" s="35"/>
      <c r="ALK184" s="35"/>
      <c r="ALL184" s="35"/>
      <c r="ALM184" s="35"/>
      <c r="ALN184" s="35"/>
      <c r="ALO184" s="35"/>
      <c r="ALP184" s="35"/>
      <c r="ALQ184" s="35"/>
      <c r="ALR184" s="35"/>
      <c r="ALS184" s="35"/>
      <c r="ALT184" s="35"/>
      <c r="ALU184" s="35"/>
      <c r="ALV184" s="35"/>
      <c r="ALW184" s="35"/>
      <c r="ALX184" s="35"/>
      <c r="ALY184" s="35"/>
      <c r="ALZ184" s="35"/>
      <c r="AMA184" s="35"/>
      <c r="AMB184" s="35"/>
      <c r="AMC184" s="35"/>
      <c r="AMD184" s="35"/>
      <c r="AME184" s="35"/>
      <c r="AMF184" s="35"/>
      <c r="AMG184" s="35"/>
      <c r="AMH184" s="35"/>
      <c r="AMI184" s="35"/>
      <c r="AMJ184" s="35"/>
      <c r="AMK184" s="35"/>
    </row>
    <row r="185" s="1" customFormat="1" ht="20.1" customHeight="1" spans="1:1025">
      <c r="A185" s="11"/>
      <c r="B185" s="11">
        <v>182</v>
      </c>
      <c r="C185" s="12"/>
      <c r="D185" s="13"/>
      <c r="E185" s="14"/>
      <c r="F185" s="14"/>
      <c r="G185" s="13"/>
      <c r="H185" s="15"/>
      <c r="I185" s="20"/>
      <c r="J185" s="7"/>
      <c r="K185" s="24">
        <v>8.501</v>
      </c>
      <c r="L185" s="22">
        <f>K185/0.003375</f>
        <v>2518.81481481481</v>
      </c>
      <c r="M185" s="25">
        <v>812.5</v>
      </c>
      <c r="N185" s="15">
        <f>M185/22.5</f>
        <v>36.1111111111111</v>
      </c>
      <c r="O185" s="15"/>
      <c r="P185" s="15"/>
      <c r="Q185" s="30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3"/>
      <c r="AG185" s="34"/>
      <c r="AH185" s="34"/>
      <c r="AI185" s="34"/>
      <c r="AJ185" s="34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  <c r="BA185" s="35"/>
      <c r="BB185" s="35"/>
      <c r="BC185" s="35"/>
      <c r="BD185" s="35"/>
      <c r="BE185" s="35"/>
      <c r="BF185" s="35"/>
      <c r="BG185" s="35"/>
      <c r="BH185" s="35"/>
      <c r="BI185" s="35"/>
      <c r="BJ185" s="35"/>
      <c r="BK185" s="35"/>
      <c r="BL185" s="35"/>
      <c r="BM185" s="35"/>
      <c r="BN185" s="35"/>
      <c r="BO185" s="35"/>
      <c r="BP185" s="35"/>
      <c r="BQ185" s="35"/>
      <c r="BR185" s="35"/>
      <c r="BS185" s="35"/>
      <c r="BT185" s="35"/>
      <c r="BU185" s="35"/>
      <c r="BV185" s="35"/>
      <c r="BW185" s="35"/>
      <c r="BX185" s="35"/>
      <c r="BY185" s="35"/>
      <c r="BZ185" s="35"/>
      <c r="CA185" s="35"/>
      <c r="CB185" s="35"/>
      <c r="CC185" s="35"/>
      <c r="CD185" s="35"/>
      <c r="CE185" s="35"/>
      <c r="CF185" s="35"/>
      <c r="CG185" s="35"/>
      <c r="CH185" s="35"/>
      <c r="CI185" s="35"/>
      <c r="CJ185" s="35"/>
      <c r="CK185" s="35"/>
      <c r="CL185" s="35"/>
      <c r="CM185" s="35"/>
      <c r="CN185" s="35"/>
      <c r="CO185" s="35"/>
      <c r="CP185" s="35"/>
      <c r="CQ185" s="35"/>
      <c r="CR185" s="35"/>
      <c r="CS185" s="35"/>
      <c r="CT185" s="35"/>
      <c r="CU185" s="35"/>
      <c r="CV185" s="35"/>
      <c r="CW185" s="35"/>
      <c r="CX185" s="35"/>
      <c r="CY185" s="35"/>
      <c r="CZ185" s="35"/>
      <c r="DA185" s="35"/>
      <c r="DB185" s="35"/>
      <c r="DC185" s="35"/>
      <c r="DD185" s="35"/>
      <c r="DE185" s="35"/>
      <c r="DF185" s="35"/>
      <c r="DG185" s="35"/>
      <c r="DH185" s="35"/>
      <c r="DI185" s="35"/>
      <c r="DJ185" s="35"/>
      <c r="DK185" s="35"/>
      <c r="DL185" s="35"/>
      <c r="DM185" s="35"/>
      <c r="DN185" s="35"/>
      <c r="DO185" s="35"/>
      <c r="DP185" s="35"/>
      <c r="DQ185" s="35"/>
      <c r="DR185" s="35"/>
      <c r="DS185" s="35"/>
      <c r="DT185" s="35"/>
      <c r="DU185" s="35"/>
      <c r="DV185" s="35"/>
      <c r="DW185" s="35"/>
      <c r="DX185" s="35"/>
      <c r="DY185" s="35"/>
      <c r="DZ185" s="35"/>
      <c r="EA185" s="35"/>
      <c r="EB185" s="35"/>
      <c r="EC185" s="35"/>
      <c r="ED185" s="35"/>
      <c r="EE185" s="35"/>
      <c r="EF185" s="35"/>
      <c r="EG185" s="35"/>
      <c r="EH185" s="35"/>
      <c r="EI185" s="35"/>
      <c r="EJ185" s="35"/>
      <c r="EK185" s="35"/>
      <c r="EL185" s="35"/>
      <c r="EM185" s="35"/>
      <c r="EN185" s="35"/>
      <c r="EO185" s="35"/>
      <c r="EP185" s="35"/>
      <c r="EQ185" s="35"/>
      <c r="ER185" s="35"/>
      <c r="ES185" s="35"/>
      <c r="ET185" s="35"/>
      <c r="EU185" s="35"/>
      <c r="EV185" s="35"/>
      <c r="EW185" s="35"/>
      <c r="EX185" s="35"/>
      <c r="EY185" s="35"/>
      <c r="EZ185" s="35"/>
      <c r="FA185" s="35"/>
      <c r="FB185" s="35"/>
      <c r="FC185" s="35"/>
      <c r="FD185" s="35"/>
      <c r="FE185" s="35"/>
      <c r="FF185" s="35"/>
      <c r="FG185" s="35"/>
      <c r="FH185" s="35"/>
      <c r="FI185" s="35"/>
      <c r="FJ185" s="35"/>
      <c r="FK185" s="35"/>
      <c r="FL185" s="35"/>
      <c r="FM185" s="35"/>
      <c r="FN185" s="35"/>
      <c r="FO185" s="35"/>
      <c r="FP185" s="35"/>
      <c r="FQ185" s="35"/>
      <c r="FR185" s="35"/>
      <c r="FS185" s="35"/>
      <c r="FT185" s="35"/>
      <c r="FU185" s="35"/>
      <c r="FV185" s="35"/>
      <c r="FW185" s="35"/>
      <c r="FX185" s="35"/>
      <c r="FY185" s="35"/>
      <c r="FZ185" s="35"/>
      <c r="GA185" s="35"/>
      <c r="GB185" s="35"/>
      <c r="GC185" s="35"/>
      <c r="GD185" s="35"/>
      <c r="GE185" s="35"/>
      <c r="GF185" s="35"/>
      <c r="GG185" s="35"/>
      <c r="GH185" s="35"/>
      <c r="GI185" s="35"/>
      <c r="GJ185" s="35"/>
      <c r="GK185" s="35"/>
      <c r="GL185" s="35"/>
      <c r="GM185" s="35"/>
      <c r="GN185" s="35"/>
      <c r="GO185" s="35"/>
      <c r="GP185" s="35"/>
      <c r="GQ185" s="35"/>
      <c r="GR185" s="35"/>
      <c r="GS185" s="35"/>
      <c r="GT185" s="35"/>
      <c r="GU185" s="35"/>
      <c r="GV185" s="35"/>
      <c r="GW185" s="35"/>
      <c r="GX185" s="35"/>
      <c r="GY185" s="35"/>
      <c r="GZ185" s="35"/>
      <c r="HA185" s="35"/>
      <c r="HB185" s="35"/>
      <c r="HC185" s="35"/>
      <c r="HD185" s="35"/>
      <c r="HE185" s="35"/>
      <c r="HF185" s="35"/>
      <c r="HG185" s="35"/>
      <c r="HH185" s="35"/>
      <c r="HI185" s="35"/>
      <c r="HJ185" s="35"/>
      <c r="HK185" s="35"/>
      <c r="HL185" s="35"/>
      <c r="HM185" s="35"/>
      <c r="HN185" s="35"/>
      <c r="HO185" s="35"/>
      <c r="HP185" s="35"/>
      <c r="HQ185" s="35"/>
      <c r="HR185" s="35"/>
      <c r="HS185" s="35"/>
      <c r="HT185" s="35"/>
      <c r="HU185" s="35"/>
      <c r="HV185" s="35"/>
      <c r="HW185" s="35"/>
      <c r="HX185" s="35"/>
      <c r="HY185" s="35"/>
      <c r="HZ185" s="35"/>
      <c r="IA185" s="35"/>
      <c r="IB185" s="35"/>
      <c r="IC185" s="35"/>
      <c r="ID185" s="35"/>
      <c r="IE185" s="35"/>
      <c r="IF185" s="35"/>
      <c r="IG185" s="35"/>
      <c r="IH185" s="35"/>
      <c r="II185" s="35"/>
      <c r="IJ185" s="35"/>
      <c r="IK185" s="35"/>
      <c r="IL185" s="35"/>
      <c r="IM185" s="35"/>
      <c r="IN185" s="35"/>
      <c r="IO185" s="35"/>
      <c r="IP185" s="35"/>
      <c r="IQ185" s="35"/>
      <c r="IR185" s="35"/>
      <c r="IS185" s="35"/>
      <c r="IT185" s="35"/>
      <c r="IU185" s="35"/>
      <c r="IV185" s="35"/>
      <c r="IW185" s="35"/>
      <c r="IX185" s="35"/>
      <c r="IY185" s="35"/>
      <c r="IZ185" s="35"/>
      <c r="JA185" s="35"/>
      <c r="JB185" s="35"/>
      <c r="JC185" s="35"/>
      <c r="JD185" s="35"/>
      <c r="JE185" s="35"/>
      <c r="JF185" s="35"/>
      <c r="JG185" s="35"/>
      <c r="JH185" s="35"/>
      <c r="JI185" s="35"/>
      <c r="JJ185" s="35"/>
      <c r="JK185" s="35"/>
      <c r="JL185" s="35"/>
      <c r="JM185" s="35"/>
      <c r="JN185" s="35"/>
      <c r="JO185" s="35"/>
      <c r="JP185" s="35"/>
      <c r="JQ185" s="35"/>
      <c r="JR185" s="35"/>
      <c r="JS185" s="35"/>
      <c r="JT185" s="35"/>
      <c r="JU185" s="35"/>
      <c r="JV185" s="35"/>
      <c r="JW185" s="35"/>
      <c r="JX185" s="35"/>
      <c r="JY185" s="35"/>
      <c r="JZ185" s="35"/>
      <c r="KA185" s="35"/>
      <c r="KB185" s="35"/>
      <c r="KC185" s="35"/>
      <c r="KD185" s="35"/>
      <c r="KE185" s="35"/>
      <c r="KF185" s="35"/>
      <c r="KG185" s="35"/>
      <c r="KH185" s="35"/>
      <c r="KI185" s="35"/>
      <c r="KJ185" s="35"/>
      <c r="KK185" s="35"/>
      <c r="KL185" s="35"/>
      <c r="KM185" s="35"/>
      <c r="KN185" s="35"/>
      <c r="KO185" s="35"/>
      <c r="KP185" s="35"/>
      <c r="KQ185" s="35"/>
      <c r="KR185" s="35"/>
      <c r="KS185" s="35"/>
      <c r="KT185" s="35"/>
      <c r="KU185" s="35"/>
      <c r="KV185" s="35"/>
      <c r="KW185" s="35"/>
      <c r="KX185" s="35"/>
      <c r="KY185" s="35"/>
      <c r="KZ185" s="35"/>
      <c r="LA185" s="35"/>
      <c r="LB185" s="35"/>
      <c r="LC185" s="35"/>
      <c r="LD185" s="35"/>
      <c r="LE185" s="35"/>
      <c r="LF185" s="35"/>
      <c r="LG185" s="35"/>
      <c r="LH185" s="35"/>
      <c r="LI185" s="35"/>
      <c r="LJ185" s="35"/>
      <c r="LK185" s="35"/>
      <c r="LL185" s="35"/>
      <c r="LM185" s="35"/>
      <c r="LN185" s="35"/>
      <c r="LO185" s="35"/>
      <c r="LP185" s="35"/>
      <c r="LQ185" s="35"/>
      <c r="LR185" s="35"/>
      <c r="LS185" s="35"/>
      <c r="LT185" s="35"/>
      <c r="LU185" s="35"/>
      <c r="LV185" s="35"/>
      <c r="LW185" s="35"/>
      <c r="LX185" s="35"/>
      <c r="LY185" s="35"/>
      <c r="LZ185" s="35"/>
      <c r="MA185" s="35"/>
      <c r="MB185" s="35"/>
      <c r="MC185" s="35"/>
      <c r="MD185" s="35"/>
      <c r="ME185" s="35"/>
      <c r="MF185" s="35"/>
      <c r="MG185" s="35"/>
      <c r="MH185" s="35"/>
      <c r="MI185" s="35"/>
      <c r="MJ185" s="35"/>
      <c r="MK185" s="35"/>
      <c r="ML185" s="35"/>
      <c r="MM185" s="35"/>
      <c r="MN185" s="35"/>
      <c r="MO185" s="35"/>
      <c r="MP185" s="35"/>
      <c r="MQ185" s="35"/>
      <c r="MR185" s="35"/>
      <c r="MS185" s="35"/>
      <c r="MT185" s="35"/>
      <c r="MU185" s="35"/>
      <c r="MV185" s="35"/>
      <c r="MW185" s="35"/>
      <c r="MX185" s="35"/>
      <c r="MY185" s="35"/>
      <c r="MZ185" s="35"/>
      <c r="NA185" s="35"/>
      <c r="NB185" s="35"/>
      <c r="NC185" s="35"/>
      <c r="ND185" s="35"/>
      <c r="NE185" s="35"/>
      <c r="NF185" s="35"/>
      <c r="NG185" s="35"/>
      <c r="NH185" s="35"/>
      <c r="NI185" s="35"/>
      <c r="NJ185" s="35"/>
      <c r="NK185" s="35"/>
      <c r="NL185" s="35"/>
      <c r="NM185" s="35"/>
      <c r="NN185" s="35"/>
      <c r="NO185" s="35"/>
      <c r="NP185" s="35"/>
      <c r="NQ185" s="35"/>
      <c r="NR185" s="35"/>
      <c r="NS185" s="35"/>
      <c r="NT185" s="35"/>
      <c r="NU185" s="35"/>
      <c r="NV185" s="35"/>
      <c r="NW185" s="35"/>
      <c r="NX185" s="35"/>
      <c r="NY185" s="35"/>
      <c r="NZ185" s="35"/>
      <c r="OA185" s="35"/>
      <c r="OB185" s="35"/>
      <c r="OC185" s="35"/>
      <c r="OD185" s="35"/>
      <c r="OE185" s="35"/>
      <c r="OF185" s="35"/>
      <c r="OG185" s="35"/>
      <c r="OH185" s="35"/>
      <c r="OI185" s="35"/>
      <c r="OJ185" s="35"/>
      <c r="OK185" s="35"/>
      <c r="OL185" s="35"/>
      <c r="OM185" s="35"/>
      <c r="ON185" s="35"/>
      <c r="OO185" s="35"/>
      <c r="OP185" s="35"/>
      <c r="OQ185" s="35"/>
      <c r="OR185" s="35"/>
      <c r="OS185" s="35"/>
      <c r="OT185" s="35"/>
      <c r="OU185" s="35"/>
      <c r="OV185" s="35"/>
      <c r="OW185" s="35"/>
      <c r="OX185" s="35"/>
      <c r="OY185" s="35"/>
      <c r="OZ185" s="35"/>
      <c r="PA185" s="35"/>
      <c r="PB185" s="35"/>
      <c r="PC185" s="35"/>
      <c r="PD185" s="35"/>
      <c r="PE185" s="35"/>
      <c r="PF185" s="35"/>
      <c r="PG185" s="35"/>
      <c r="PH185" s="35"/>
      <c r="PI185" s="35"/>
      <c r="PJ185" s="35"/>
      <c r="PK185" s="35"/>
      <c r="PL185" s="35"/>
      <c r="PM185" s="35"/>
      <c r="PN185" s="35"/>
      <c r="PO185" s="35"/>
      <c r="PP185" s="35"/>
      <c r="PQ185" s="35"/>
      <c r="PR185" s="35"/>
      <c r="PS185" s="35"/>
      <c r="PT185" s="35"/>
      <c r="PU185" s="35"/>
      <c r="PV185" s="35"/>
      <c r="PW185" s="35"/>
      <c r="PX185" s="35"/>
      <c r="PY185" s="35"/>
      <c r="PZ185" s="35"/>
      <c r="QA185" s="35"/>
      <c r="QB185" s="35"/>
      <c r="QC185" s="35"/>
      <c r="QD185" s="35"/>
      <c r="QE185" s="35"/>
      <c r="QF185" s="35"/>
      <c r="QG185" s="35"/>
      <c r="QH185" s="35"/>
      <c r="QI185" s="35"/>
      <c r="QJ185" s="35"/>
      <c r="QK185" s="35"/>
      <c r="QL185" s="35"/>
      <c r="QM185" s="35"/>
      <c r="QN185" s="35"/>
      <c r="QO185" s="35"/>
      <c r="QP185" s="35"/>
      <c r="QQ185" s="35"/>
      <c r="QR185" s="35"/>
      <c r="QS185" s="35"/>
      <c r="QT185" s="35"/>
      <c r="QU185" s="35"/>
      <c r="QV185" s="35"/>
      <c r="QW185" s="35"/>
      <c r="QX185" s="35"/>
      <c r="QY185" s="35"/>
      <c r="QZ185" s="35"/>
      <c r="RA185" s="35"/>
      <c r="RB185" s="35"/>
      <c r="RC185" s="35"/>
      <c r="RD185" s="35"/>
      <c r="RE185" s="35"/>
      <c r="RF185" s="35"/>
      <c r="RG185" s="35"/>
      <c r="RH185" s="35"/>
      <c r="RI185" s="35"/>
      <c r="RJ185" s="35"/>
      <c r="RK185" s="35"/>
      <c r="RL185" s="35"/>
      <c r="RM185" s="35"/>
      <c r="RN185" s="35"/>
      <c r="RO185" s="35"/>
      <c r="RP185" s="35"/>
      <c r="RQ185" s="35"/>
      <c r="RR185" s="35"/>
      <c r="RS185" s="35"/>
      <c r="RT185" s="35"/>
      <c r="RU185" s="35"/>
      <c r="RV185" s="35"/>
      <c r="RW185" s="35"/>
      <c r="RX185" s="35"/>
      <c r="RY185" s="35"/>
      <c r="RZ185" s="35"/>
      <c r="SA185" s="35"/>
      <c r="SB185" s="35"/>
      <c r="SC185" s="35"/>
      <c r="SD185" s="35"/>
      <c r="SE185" s="35"/>
      <c r="SF185" s="35"/>
      <c r="SG185" s="35"/>
      <c r="SH185" s="35"/>
      <c r="SI185" s="35"/>
      <c r="SJ185" s="35"/>
      <c r="SK185" s="35"/>
      <c r="SL185" s="35"/>
      <c r="SM185" s="35"/>
      <c r="SN185" s="35"/>
      <c r="SO185" s="35"/>
      <c r="SP185" s="35"/>
      <c r="SQ185" s="35"/>
      <c r="SR185" s="35"/>
      <c r="SS185" s="35"/>
      <c r="ST185" s="35"/>
      <c r="SU185" s="35"/>
      <c r="SV185" s="35"/>
      <c r="SW185" s="35"/>
      <c r="SX185" s="35"/>
      <c r="SY185" s="35"/>
      <c r="SZ185" s="35"/>
      <c r="TA185" s="35"/>
      <c r="TB185" s="35"/>
      <c r="TC185" s="35"/>
      <c r="TD185" s="35"/>
      <c r="TE185" s="35"/>
      <c r="TF185" s="35"/>
      <c r="TG185" s="35"/>
      <c r="TH185" s="35"/>
      <c r="TI185" s="35"/>
      <c r="TJ185" s="35"/>
      <c r="TK185" s="35"/>
      <c r="TL185" s="35"/>
      <c r="TM185" s="35"/>
      <c r="TN185" s="35"/>
      <c r="TO185" s="35"/>
      <c r="TP185" s="35"/>
      <c r="TQ185" s="35"/>
      <c r="TR185" s="35"/>
      <c r="TS185" s="35"/>
      <c r="TT185" s="35"/>
      <c r="TU185" s="35"/>
      <c r="TV185" s="35"/>
      <c r="TW185" s="35"/>
      <c r="TX185" s="35"/>
      <c r="TY185" s="35"/>
      <c r="TZ185" s="35"/>
      <c r="UA185" s="35"/>
      <c r="UB185" s="35"/>
      <c r="UC185" s="35"/>
      <c r="UD185" s="35"/>
      <c r="UE185" s="35"/>
      <c r="UF185" s="35"/>
      <c r="UG185" s="35"/>
      <c r="UH185" s="35"/>
      <c r="UI185" s="35"/>
      <c r="UJ185" s="35"/>
      <c r="UK185" s="35"/>
      <c r="UL185" s="35"/>
      <c r="UM185" s="35"/>
      <c r="UN185" s="35"/>
      <c r="UO185" s="35"/>
      <c r="UP185" s="35"/>
      <c r="UQ185" s="35"/>
      <c r="UR185" s="35"/>
      <c r="US185" s="35"/>
      <c r="UT185" s="35"/>
      <c r="UU185" s="35"/>
      <c r="UV185" s="35"/>
      <c r="UW185" s="35"/>
      <c r="UX185" s="35"/>
      <c r="UY185" s="35"/>
      <c r="UZ185" s="35"/>
      <c r="VA185" s="35"/>
      <c r="VB185" s="35"/>
      <c r="VC185" s="35"/>
      <c r="VD185" s="35"/>
      <c r="VE185" s="35"/>
      <c r="VF185" s="35"/>
      <c r="VG185" s="35"/>
      <c r="VH185" s="35"/>
      <c r="VI185" s="35"/>
      <c r="VJ185" s="35"/>
      <c r="VK185" s="35"/>
      <c r="VL185" s="35"/>
      <c r="VM185" s="35"/>
      <c r="VN185" s="35"/>
      <c r="VO185" s="35"/>
      <c r="VP185" s="35"/>
      <c r="VQ185" s="35"/>
      <c r="VR185" s="35"/>
      <c r="VS185" s="35"/>
      <c r="VT185" s="35"/>
      <c r="VU185" s="35"/>
      <c r="VV185" s="35"/>
      <c r="VW185" s="35"/>
      <c r="VX185" s="35"/>
      <c r="VY185" s="35"/>
      <c r="VZ185" s="35"/>
      <c r="WA185" s="35"/>
      <c r="WB185" s="35"/>
      <c r="WC185" s="35"/>
      <c r="WD185" s="35"/>
      <c r="WE185" s="35"/>
      <c r="WF185" s="35"/>
      <c r="WG185" s="35"/>
      <c r="WH185" s="35"/>
      <c r="WI185" s="35"/>
      <c r="WJ185" s="35"/>
      <c r="WK185" s="35"/>
      <c r="WL185" s="35"/>
      <c r="WM185" s="35"/>
      <c r="WN185" s="35"/>
      <c r="WO185" s="35"/>
      <c r="WP185" s="35"/>
      <c r="WQ185" s="35"/>
      <c r="WR185" s="35"/>
      <c r="WS185" s="35"/>
      <c r="WT185" s="35"/>
      <c r="WU185" s="35"/>
      <c r="WV185" s="35"/>
      <c r="WW185" s="35"/>
      <c r="WX185" s="35"/>
      <c r="WY185" s="35"/>
      <c r="WZ185" s="35"/>
      <c r="XA185" s="35"/>
      <c r="XB185" s="35"/>
      <c r="XC185" s="35"/>
      <c r="XD185" s="35"/>
      <c r="XE185" s="35"/>
      <c r="XF185" s="35"/>
      <c r="XG185" s="35"/>
      <c r="XH185" s="35"/>
      <c r="XI185" s="35"/>
      <c r="XJ185" s="35"/>
      <c r="XK185" s="35"/>
      <c r="XL185" s="35"/>
      <c r="XM185" s="35"/>
      <c r="XN185" s="35"/>
      <c r="XO185" s="35"/>
      <c r="XP185" s="35"/>
      <c r="XQ185" s="35"/>
      <c r="XR185" s="35"/>
      <c r="XS185" s="35"/>
      <c r="XT185" s="35"/>
      <c r="XU185" s="35"/>
      <c r="XV185" s="35"/>
      <c r="XW185" s="35"/>
      <c r="XX185" s="35"/>
      <c r="XY185" s="35"/>
      <c r="XZ185" s="35"/>
      <c r="YA185" s="35"/>
      <c r="YB185" s="35"/>
      <c r="YC185" s="35"/>
      <c r="YD185" s="35"/>
      <c r="YE185" s="35"/>
      <c r="YF185" s="35"/>
      <c r="YG185" s="35"/>
      <c r="YH185" s="35"/>
      <c r="YI185" s="35"/>
      <c r="YJ185" s="35"/>
      <c r="YK185" s="35"/>
      <c r="YL185" s="35"/>
      <c r="YM185" s="35"/>
      <c r="YN185" s="35"/>
      <c r="YO185" s="35"/>
      <c r="YP185" s="35"/>
      <c r="YQ185" s="35"/>
      <c r="YR185" s="35"/>
      <c r="YS185" s="35"/>
      <c r="YT185" s="35"/>
      <c r="YU185" s="35"/>
      <c r="YV185" s="35"/>
      <c r="YW185" s="35"/>
      <c r="YX185" s="35"/>
      <c r="YY185" s="35"/>
      <c r="YZ185" s="35"/>
      <c r="ZA185" s="35"/>
      <c r="ZB185" s="35"/>
      <c r="ZC185" s="35"/>
      <c r="ZD185" s="35"/>
      <c r="ZE185" s="35"/>
      <c r="ZF185" s="35"/>
      <c r="ZG185" s="35"/>
      <c r="ZH185" s="35"/>
      <c r="ZI185" s="35"/>
      <c r="ZJ185" s="35"/>
      <c r="ZK185" s="35"/>
      <c r="ZL185" s="35"/>
      <c r="ZM185" s="35"/>
      <c r="ZN185" s="35"/>
      <c r="ZO185" s="35"/>
      <c r="ZP185" s="35"/>
      <c r="ZQ185" s="35"/>
      <c r="ZR185" s="35"/>
      <c r="ZS185" s="35"/>
      <c r="ZT185" s="35"/>
      <c r="ZU185" s="35"/>
      <c r="ZV185" s="35"/>
      <c r="ZW185" s="35"/>
      <c r="ZX185" s="35"/>
      <c r="ZY185" s="35"/>
      <c r="ZZ185" s="35"/>
      <c r="AAA185" s="35"/>
      <c r="AAB185" s="35"/>
      <c r="AAC185" s="35"/>
      <c r="AAD185" s="35"/>
      <c r="AAE185" s="35"/>
      <c r="AAF185" s="35"/>
      <c r="AAG185" s="35"/>
      <c r="AAH185" s="35"/>
      <c r="AAI185" s="35"/>
      <c r="AAJ185" s="35"/>
      <c r="AAK185" s="35"/>
      <c r="AAL185" s="35"/>
      <c r="AAM185" s="35"/>
      <c r="AAN185" s="35"/>
      <c r="AAO185" s="35"/>
      <c r="AAP185" s="35"/>
      <c r="AAQ185" s="35"/>
      <c r="AAR185" s="35"/>
      <c r="AAS185" s="35"/>
      <c r="AAT185" s="35"/>
      <c r="AAU185" s="35"/>
      <c r="AAV185" s="35"/>
      <c r="AAW185" s="35"/>
      <c r="AAX185" s="35"/>
      <c r="AAY185" s="35"/>
      <c r="AAZ185" s="35"/>
      <c r="ABA185" s="35"/>
      <c r="ABB185" s="35"/>
      <c r="ABC185" s="35"/>
      <c r="ABD185" s="35"/>
      <c r="ABE185" s="35"/>
      <c r="ABF185" s="35"/>
      <c r="ABG185" s="35"/>
      <c r="ABH185" s="35"/>
      <c r="ABI185" s="35"/>
      <c r="ABJ185" s="35"/>
      <c r="ABK185" s="35"/>
      <c r="ABL185" s="35"/>
      <c r="ABM185" s="35"/>
      <c r="ABN185" s="35"/>
      <c r="ABO185" s="35"/>
      <c r="ABP185" s="35"/>
      <c r="ABQ185" s="35"/>
      <c r="ABR185" s="35"/>
      <c r="ABS185" s="35"/>
      <c r="ABT185" s="35"/>
      <c r="ABU185" s="35"/>
      <c r="ABV185" s="35"/>
      <c r="ABW185" s="35"/>
      <c r="ABX185" s="35"/>
      <c r="ABY185" s="35"/>
      <c r="ABZ185" s="35"/>
      <c r="ACA185" s="35"/>
      <c r="ACB185" s="35"/>
      <c r="ACC185" s="35"/>
      <c r="ACD185" s="35"/>
      <c r="ACE185" s="35"/>
      <c r="ACF185" s="35"/>
      <c r="ACG185" s="35"/>
      <c r="ACH185" s="35"/>
      <c r="ACI185" s="35"/>
      <c r="ACJ185" s="35"/>
      <c r="ACK185" s="35"/>
      <c r="ACL185" s="35"/>
      <c r="ACM185" s="35"/>
      <c r="ACN185" s="35"/>
      <c r="ACO185" s="35"/>
      <c r="ACP185" s="35"/>
      <c r="ACQ185" s="35"/>
      <c r="ACR185" s="35"/>
      <c r="ACS185" s="35"/>
      <c r="ACT185" s="35"/>
      <c r="ACU185" s="35"/>
      <c r="ACV185" s="35"/>
      <c r="ACW185" s="35"/>
      <c r="ACX185" s="35"/>
      <c r="ACY185" s="35"/>
      <c r="ACZ185" s="35"/>
      <c r="ADA185" s="35"/>
      <c r="ADB185" s="35"/>
      <c r="ADC185" s="35"/>
      <c r="ADD185" s="35"/>
      <c r="ADE185" s="35"/>
      <c r="ADF185" s="35"/>
      <c r="ADG185" s="35"/>
      <c r="ADH185" s="35"/>
      <c r="ADI185" s="35"/>
      <c r="ADJ185" s="35"/>
      <c r="ADK185" s="35"/>
      <c r="ADL185" s="35"/>
      <c r="ADM185" s="35"/>
      <c r="ADN185" s="35"/>
      <c r="ADO185" s="35"/>
      <c r="ADP185" s="35"/>
      <c r="ADQ185" s="35"/>
      <c r="ADR185" s="35"/>
      <c r="ADS185" s="35"/>
      <c r="ADT185" s="35"/>
      <c r="ADU185" s="35"/>
      <c r="ADV185" s="35"/>
      <c r="ADW185" s="35"/>
      <c r="ADX185" s="35"/>
      <c r="ADY185" s="35"/>
      <c r="ADZ185" s="35"/>
      <c r="AEA185" s="35"/>
      <c r="AEB185" s="35"/>
      <c r="AEC185" s="35"/>
      <c r="AED185" s="35"/>
      <c r="AEE185" s="35"/>
      <c r="AEF185" s="35"/>
      <c r="AEG185" s="35"/>
      <c r="AEH185" s="35"/>
      <c r="AEI185" s="35"/>
      <c r="AEJ185" s="35"/>
      <c r="AEK185" s="35"/>
      <c r="AEL185" s="35"/>
      <c r="AEM185" s="35"/>
      <c r="AEN185" s="35"/>
      <c r="AEO185" s="35"/>
      <c r="AEP185" s="35"/>
      <c r="AEQ185" s="35"/>
      <c r="AER185" s="35"/>
      <c r="AES185" s="35"/>
      <c r="AET185" s="35"/>
      <c r="AEU185" s="35"/>
      <c r="AEV185" s="35"/>
      <c r="AEW185" s="35"/>
      <c r="AEX185" s="35"/>
      <c r="AEY185" s="35"/>
      <c r="AEZ185" s="35"/>
      <c r="AFA185" s="35"/>
      <c r="AFB185" s="35"/>
      <c r="AFC185" s="35"/>
      <c r="AFD185" s="35"/>
      <c r="AFE185" s="35"/>
      <c r="AFF185" s="35"/>
      <c r="AFG185" s="35"/>
      <c r="AFH185" s="35"/>
      <c r="AFI185" s="35"/>
      <c r="AFJ185" s="35"/>
      <c r="AFK185" s="35"/>
      <c r="AFL185" s="35"/>
      <c r="AFM185" s="35"/>
      <c r="AFN185" s="35"/>
      <c r="AFO185" s="35"/>
      <c r="AFP185" s="35"/>
      <c r="AFQ185" s="35"/>
      <c r="AFR185" s="35"/>
      <c r="AFS185" s="35"/>
      <c r="AFT185" s="35"/>
      <c r="AFU185" s="35"/>
      <c r="AFV185" s="35"/>
      <c r="AFW185" s="35"/>
      <c r="AFX185" s="35"/>
      <c r="AFY185" s="35"/>
      <c r="AFZ185" s="35"/>
      <c r="AGA185" s="35"/>
      <c r="AGB185" s="35"/>
      <c r="AGC185" s="35"/>
      <c r="AGD185" s="35"/>
      <c r="AGE185" s="35"/>
      <c r="AGF185" s="35"/>
      <c r="AGG185" s="35"/>
      <c r="AGH185" s="35"/>
      <c r="AGI185" s="35"/>
      <c r="AGJ185" s="35"/>
      <c r="AGK185" s="35"/>
      <c r="AGL185" s="35"/>
      <c r="AGM185" s="35"/>
      <c r="AGN185" s="35"/>
      <c r="AGO185" s="35"/>
      <c r="AGP185" s="35"/>
      <c r="AGQ185" s="35"/>
      <c r="AGR185" s="35"/>
      <c r="AGS185" s="35"/>
      <c r="AGT185" s="35"/>
      <c r="AGU185" s="35"/>
      <c r="AGV185" s="35"/>
      <c r="AGW185" s="35"/>
      <c r="AGX185" s="35"/>
      <c r="AGY185" s="35"/>
      <c r="AGZ185" s="35"/>
      <c r="AHA185" s="35"/>
      <c r="AHB185" s="35"/>
      <c r="AHC185" s="35"/>
      <c r="AHD185" s="35"/>
      <c r="AHE185" s="35"/>
      <c r="AHF185" s="35"/>
      <c r="AHG185" s="35"/>
      <c r="AHH185" s="35"/>
      <c r="AHI185" s="35"/>
      <c r="AHJ185" s="35"/>
      <c r="AHK185" s="35"/>
      <c r="AHL185" s="35"/>
      <c r="AHM185" s="35"/>
      <c r="AHN185" s="35"/>
      <c r="AHO185" s="35"/>
      <c r="AHP185" s="35"/>
      <c r="AHQ185" s="35"/>
      <c r="AHR185" s="35"/>
      <c r="AHS185" s="35"/>
      <c r="AHT185" s="35"/>
      <c r="AHU185" s="35"/>
      <c r="AHV185" s="35"/>
      <c r="AHW185" s="35"/>
      <c r="AHX185" s="35"/>
      <c r="AHY185" s="35"/>
      <c r="AHZ185" s="35"/>
      <c r="AIA185" s="35"/>
      <c r="AIB185" s="35"/>
      <c r="AIC185" s="35"/>
      <c r="AID185" s="35"/>
      <c r="AIE185" s="35"/>
      <c r="AIF185" s="35"/>
      <c r="AIG185" s="35"/>
      <c r="AIH185" s="35"/>
      <c r="AII185" s="35"/>
      <c r="AIJ185" s="35"/>
      <c r="AIK185" s="35"/>
      <c r="AIL185" s="35"/>
      <c r="AIM185" s="35"/>
      <c r="AIN185" s="35"/>
      <c r="AIO185" s="35"/>
      <c r="AIP185" s="35"/>
      <c r="AIQ185" s="35"/>
      <c r="AIR185" s="35"/>
      <c r="AIS185" s="35"/>
      <c r="AIT185" s="35"/>
      <c r="AIU185" s="35"/>
      <c r="AIV185" s="35"/>
      <c r="AIW185" s="35"/>
      <c r="AIX185" s="35"/>
      <c r="AIY185" s="35"/>
      <c r="AIZ185" s="35"/>
      <c r="AJA185" s="35"/>
      <c r="AJB185" s="35"/>
      <c r="AJC185" s="35"/>
      <c r="AJD185" s="35"/>
      <c r="AJE185" s="35"/>
      <c r="AJF185" s="35"/>
      <c r="AJG185" s="35"/>
      <c r="AJH185" s="35"/>
      <c r="AJI185" s="35"/>
      <c r="AJJ185" s="35"/>
      <c r="AJK185" s="35"/>
      <c r="AJL185" s="35"/>
      <c r="AJM185" s="35"/>
      <c r="AJN185" s="35"/>
      <c r="AJO185" s="35"/>
      <c r="AJP185" s="35"/>
      <c r="AJQ185" s="35"/>
      <c r="AJR185" s="35"/>
      <c r="AJS185" s="35"/>
      <c r="AJT185" s="35"/>
      <c r="AJU185" s="35"/>
      <c r="AJV185" s="35"/>
      <c r="AJW185" s="35"/>
      <c r="AJX185" s="35"/>
      <c r="AJY185" s="35"/>
      <c r="AJZ185" s="35"/>
      <c r="AKA185" s="35"/>
      <c r="AKB185" s="35"/>
      <c r="AKC185" s="35"/>
      <c r="AKD185" s="35"/>
      <c r="AKE185" s="35"/>
      <c r="AKF185" s="35"/>
      <c r="AKG185" s="35"/>
      <c r="AKH185" s="35"/>
      <c r="AKI185" s="35"/>
      <c r="AKJ185" s="35"/>
      <c r="AKK185" s="35"/>
      <c r="AKL185" s="35"/>
      <c r="AKM185" s="35"/>
      <c r="AKN185" s="35"/>
      <c r="AKO185" s="35"/>
      <c r="AKP185" s="35"/>
      <c r="AKQ185" s="35"/>
      <c r="AKR185" s="35"/>
      <c r="AKS185" s="35"/>
      <c r="AKT185" s="35"/>
      <c r="AKU185" s="35"/>
      <c r="AKV185" s="35"/>
      <c r="AKW185" s="35"/>
      <c r="AKX185" s="35"/>
      <c r="AKY185" s="35"/>
      <c r="AKZ185" s="35"/>
      <c r="ALA185" s="35"/>
      <c r="ALB185" s="35"/>
      <c r="ALC185" s="35"/>
      <c r="ALD185" s="35"/>
      <c r="ALE185" s="35"/>
      <c r="ALF185" s="35"/>
      <c r="ALG185" s="35"/>
      <c r="ALH185" s="35"/>
      <c r="ALI185" s="35"/>
      <c r="ALJ185" s="35"/>
      <c r="ALK185" s="35"/>
      <c r="ALL185" s="35"/>
      <c r="ALM185" s="35"/>
      <c r="ALN185" s="35"/>
      <c r="ALO185" s="35"/>
      <c r="ALP185" s="35"/>
      <c r="ALQ185" s="35"/>
      <c r="ALR185" s="35"/>
      <c r="ALS185" s="35"/>
      <c r="ALT185" s="35"/>
      <c r="ALU185" s="35"/>
      <c r="ALV185" s="35"/>
      <c r="ALW185" s="35"/>
      <c r="ALX185" s="35"/>
      <c r="ALY185" s="35"/>
      <c r="ALZ185" s="35"/>
      <c r="AMA185" s="35"/>
      <c r="AMB185" s="35"/>
      <c r="AMC185" s="35"/>
      <c r="AMD185" s="35"/>
      <c r="AME185" s="35"/>
      <c r="AMF185" s="35"/>
      <c r="AMG185" s="35"/>
      <c r="AMH185" s="35"/>
      <c r="AMI185" s="35"/>
      <c r="AMJ185" s="35"/>
      <c r="AMK185" s="35"/>
    </row>
    <row r="186" s="1" customFormat="1" ht="20.1" customHeight="1" spans="1:1025">
      <c r="A186" s="11"/>
      <c r="B186" s="11">
        <v>183</v>
      </c>
      <c r="C186" s="12"/>
      <c r="D186" s="13"/>
      <c r="E186" s="14"/>
      <c r="F186" s="14"/>
      <c r="G186" s="13"/>
      <c r="H186" s="15"/>
      <c r="I186" s="20"/>
      <c r="J186" s="7"/>
      <c r="K186" s="24">
        <v>8.631</v>
      </c>
      <c r="L186" s="22">
        <f>K186/0.003375</f>
        <v>2557.33333333333</v>
      </c>
      <c r="M186" s="25">
        <v>790.6</v>
      </c>
      <c r="N186" s="15">
        <f>M186/22.5</f>
        <v>35.1377777777778</v>
      </c>
      <c r="O186" s="15"/>
      <c r="P186" s="15"/>
      <c r="Q186" s="30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3"/>
      <c r="AG186" s="34"/>
      <c r="AH186" s="34"/>
      <c r="AI186" s="34"/>
      <c r="AJ186" s="34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  <c r="BA186" s="35"/>
      <c r="BB186" s="35"/>
      <c r="BC186" s="35"/>
      <c r="BD186" s="35"/>
      <c r="BE186" s="35"/>
      <c r="BF186" s="35"/>
      <c r="BG186" s="35"/>
      <c r="BH186" s="35"/>
      <c r="BI186" s="35"/>
      <c r="BJ186" s="35"/>
      <c r="BK186" s="35"/>
      <c r="BL186" s="35"/>
      <c r="BM186" s="35"/>
      <c r="BN186" s="35"/>
      <c r="BO186" s="35"/>
      <c r="BP186" s="35"/>
      <c r="BQ186" s="35"/>
      <c r="BR186" s="35"/>
      <c r="BS186" s="35"/>
      <c r="BT186" s="35"/>
      <c r="BU186" s="35"/>
      <c r="BV186" s="35"/>
      <c r="BW186" s="35"/>
      <c r="BX186" s="35"/>
      <c r="BY186" s="35"/>
      <c r="BZ186" s="35"/>
      <c r="CA186" s="35"/>
      <c r="CB186" s="35"/>
      <c r="CC186" s="35"/>
      <c r="CD186" s="35"/>
      <c r="CE186" s="35"/>
      <c r="CF186" s="35"/>
      <c r="CG186" s="35"/>
      <c r="CH186" s="35"/>
      <c r="CI186" s="35"/>
      <c r="CJ186" s="35"/>
      <c r="CK186" s="35"/>
      <c r="CL186" s="35"/>
      <c r="CM186" s="35"/>
      <c r="CN186" s="35"/>
      <c r="CO186" s="35"/>
      <c r="CP186" s="35"/>
      <c r="CQ186" s="35"/>
      <c r="CR186" s="35"/>
      <c r="CS186" s="35"/>
      <c r="CT186" s="35"/>
      <c r="CU186" s="35"/>
      <c r="CV186" s="35"/>
      <c r="CW186" s="35"/>
      <c r="CX186" s="35"/>
      <c r="CY186" s="35"/>
      <c r="CZ186" s="35"/>
      <c r="DA186" s="35"/>
      <c r="DB186" s="35"/>
      <c r="DC186" s="35"/>
      <c r="DD186" s="35"/>
      <c r="DE186" s="35"/>
      <c r="DF186" s="35"/>
      <c r="DG186" s="35"/>
      <c r="DH186" s="35"/>
      <c r="DI186" s="35"/>
      <c r="DJ186" s="35"/>
      <c r="DK186" s="35"/>
      <c r="DL186" s="35"/>
      <c r="DM186" s="35"/>
      <c r="DN186" s="35"/>
      <c r="DO186" s="35"/>
      <c r="DP186" s="35"/>
      <c r="DQ186" s="35"/>
      <c r="DR186" s="35"/>
      <c r="DS186" s="35"/>
      <c r="DT186" s="35"/>
      <c r="DU186" s="35"/>
      <c r="DV186" s="35"/>
      <c r="DW186" s="35"/>
      <c r="DX186" s="35"/>
      <c r="DY186" s="35"/>
      <c r="DZ186" s="35"/>
      <c r="EA186" s="35"/>
      <c r="EB186" s="35"/>
      <c r="EC186" s="35"/>
      <c r="ED186" s="35"/>
      <c r="EE186" s="35"/>
      <c r="EF186" s="35"/>
      <c r="EG186" s="35"/>
      <c r="EH186" s="35"/>
      <c r="EI186" s="35"/>
      <c r="EJ186" s="35"/>
      <c r="EK186" s="35"/>
      <c r="EL186" s="35"/>
      <c r="EM186" s="35"/>
      <c r="EN186" s="35"/>
      <c r="EO186" s="35"/>
      <c r="EP186" s="35"/>
      <c r="EQ186" s="35"/>
      <c r="ER186" s="35"/>
      <c r="ES186" s="35"/>
      <c r="ET186" s="35"/>
      <c r="EU186" s="35"/>
      <c r="EV186" s="35"/>
      <c r="EW186" s="35"/>
      <c r="EX186" s="35"/>
      <c r="EY186" s="35"/>
      <c r="EZ186" s="35"/>
      <c r="FA186" s="35"/>
      <c r="FB186" s="35"/>
      <c r="FC186" s="35"/>
      <c r="FD186" s="35"/>
      <c r="FE186" s="35"/>
      <c r="FF186" s="35"/>
      <c r="FG186" s="35"/>
      <c r="FH186" s="35"/>
      <c r="FI186" s="35"/>
      <c r="FJ186" s="35"/>
      <c r="FK186" s="35"/>
      <c r="FL186" s="35"/>
      <c r="FM186" s="35"/>
      <c r="FN186" s="35"/>
      <c r="FO186" s="35"/>
      <c r="FP186" s="35"/>
      <c r="FQ186" s="35"/>
      <c r="FR186" s="35"/>
      <c r="FS186" s="35"/>
      <c r="FT186" s="35"/>
      <c r="FU186" s="35"/>
      <c r="FV186" s="35"/>
      <c r="FW186" s="35"/>
      <c r="FX186" s="35"/>
      <c r="FY186" s="35"/>
      <c r="FZ186" s="35"/>
      <c r="GA186" s="35"/>
      <c r="GB186" s="35"/>
      <c r="GC186" s="35"/>
      <c r="GD186" s="35"/>
      <c r="GE186" s="35"/>
      <c r="GF186" s="35"/>
      <c r="GG186" s="35"/>
      <c r="GH186" s="35"/>
      <c r="GI186" s="35"/>
      <c r="GJ186" s="35"/>
      <c r="GK186" s="35"/>
      <c r="GL186" s="35"/>
      <c r="GM186" s="35"/>
      <c r="GN186" s="35"/>
      <c r="GO186" s="35"/>
      <c r="GP186" s="35"/>
      <c r="GQ186" s="35"/>
      <c r="GR186" s="35"/>
      <c r="GS186" s="35"/>
      <c r="GT186" s="35"/>
      <c r="GU186" s="35"/>
      <c r="GV186" s="35"/>
      <c r="GW186" s="35"/>
      <c r="GX186" s="35"/>
      <c r="GY186" s="35"/>
      <c r="GZ186" s="35"/>
      <c r="HA186" s="35"/>
      <c r="HB186" s="35"/>
      <c r="HC186" s="35"/>
      <c r="HD186" s="35"/>
      <c r="HE186" s="35"/>
      <c r="HF186" s="35"/>
      <c r="HG186" s="35"/>
      <c r="HH186" s="35"/>
      <c r="HI186" s="35"/>
      <c r="HJ186" s="35"/>
      <c r="HK186" s="35"/>
      <c r="HL186" s="35"/>
      <c r="HM186" s="35"/>
      <c r="HN186" s="35"/>
      <c r="HO186" s="35"/>
      <c r="HP186" s="35"/>
      <c r="HQ186" s="35"/>
      <c r="HR186" s="35"/>
      <c r="HS186" s="35"/>
      <c r="HT186" s="35"/>
      <c r="HU186" s="35"/>
      <c r="HV186" s="35"/>
      <c r="HW186" s="35"/>
      <c r="HX186" s="35"/>
      <c r="HY186" s="35"/>
      <c r="HZ186" s="35"/>
      <c r="IA186" s="35"/>
      <c r="IB186" s="35"/>
      <c r="IC186" s="35"/>
      <c r="ID186" s="35"/>
      <c r="IE186" s="35"/>
      <c r="IF186" s="35"/>
      <c r="IG186" s="35"/>
      <c r="IH186" s="35"/>
      <c r="II186" s="35"/>
      <c r="IJ186" s="35"/>
      <c r="IK186" s="35"/>
      <c r="IL186" s="35"/>
      <c r="IM186" s="35"/>
      <c r="IN186" s="35"/>
      <c r="IO186" s="35"/>
      <c r="IP186" s="35"/>
      <c r="IQ186" s="35"/>
      <c r="IR186" s="35"/>
      <c r="IS186" s="35"/>
      <c r="IT186" s="35"/>
      <c r="IU186" s="35"/>
      <c r="IV186" s="35"/>
      <c r="IW186" s="35"/>
      <c r="IX186" s="35"/>
      <c r="IY186" s="35"/>
      <c r="IZ186" s="35"/>
      <c r="JA186" s="35"/>
      <c r="JB186" s="35"/>
      <c r="JC186" s="35"/>
      <c r="JD186" s="35"/>
      <c r="JE186" s="35"/>
      <c r="JF186" s="35"/>
      <c r="JG186" s="35"/>
      <c r="JH186" s="35"/>
      <c r="JI186" s="35"/>
      <c r="JJ186" s="35"/>
      <c r="JK186" s="35"/>
      <c r="JL186" s="35"/>
      <c r="JM186" s="35"/>
      <c r="JN186" s="35"/>
      <c r="JO186" s="35"/>
      <c r="JP186" s="35"/>
      <c r="JQ186" s="35"/>
      <c r="JR186" s="35"/>
      <c r="JS186" s="35"/>
      <c r="JT186" s="35"/>
      <c r="JU186" s="35"/>
      <c r="JV186" s="35"/>
      <c r="JW186" s="35"/>
      <c r="JX186" s="35"/>
      <c r="JY186" s="35"/>
      <c r="JZ186" s="35"/>
      <c r="KA186" s="35"/>
      <c r="KB186" s="35"/>
      <c r="KC186" s="35"/>
      <c r="KD186" s="35"/>
      <c r="KE186" s="35"/>
      <c r="KF186" s="35"/>
      <c r="KG186" s="35"/>
      <c r="KH186" s="35"/>
      <c r="KI186" s="35"/>
      <c r="KJ186" s="35"/>
      <c r="KK186" s="35"/>
      <c r="KL186" s="35"/>
      <c r="KM186" s="35"/>
      <c r="KN186" s="35"/>
      <c r="KO186" s="35"/>
      <c r="KP186" s="35"/>
      <c r="KQ186" s="35"/>
      <c r="KR186" s="35"/>
      <c r="KS186" s="35"/>
      <c r="KT186" s="35"/>
      <c r="KU186" s="35"/>
      <c r="KV186" s="35"/>
      <c r="KW186" s="35"/>
      <c r="KX186" s="35"/>
      <c r="KY186" s="35"/>
      <c r="KZ186" s="35"/>
      <c r="LA186" s="35"/>
      <c r="LB186" s="35"/>
      <c r="LC186" s="35"/>
      <c r="LD186" s="35"/>
      <c r="LE186" s="35"/>
      <c r="LF186" s="35"/>
      <c r="LG186" s="35"/>
      <c r="LH186" s="35"/>
      <c r="LI186" s="35"/>
      <c r="LJ186" s="35"/>
      <c r="LK186" s="35"/>
      <c r="LL186" s="35"/>
      <c r="LM186" s="35"/>
      <c r="LN186" s="35"/>
      <c r="LO186" s="35"/>
      <c r="LP186" s="35"/>
      <c r="LQ186" s="35"/>
      <c r="LR186" s="35"/>
      <c r="LS186" s="35"/>
      <c r="LT186" s="35"/>
      <c r="LU186" s="35"/>
      <c r="LV186" s="35"/>
      <c r="LW186" s="35"/>
      <c r="LX186" s="35"/>
      <c r="LY186" s="35"/>
      <c r="LZ186" s="35"/>
      <c r="MA186" s="35"/>
      <c r="MB186" s="35"/>
      <c r="MC186" s="35"/>
      <c r="MD186" s="35"/>
      <c r="ME186" s="35"/>
      <c r="MF186" s="35"/>
      <c r="MG186" s="35"/>
      <c r="MH186" s="35"/>
      <c r="MI186" s="35"/>
      <c r="MJ186" s="35"/>
      <c r="MK186" s="35"/>
      <c r="ML186" s="35"/>
      <c r="MM186" s="35"/>
      <c r="MN186" s="35"/>
      <c r="MO186" s="35"/>
      <c r="MP186" s="35"/>
      <c r="MQ186" s="35"/>
      <c r="MR186" s="35"/>
      <c r="MS186" s="35"/>
      <c r="MT186" s="35"/>
      <c r="MU186" s="35"/>
      <c r="MV186" s="35"/>
      <c r="MW186" s="35"/>
      <c r="MX186" s="35"/>
      <c r="MY186" s="35"/>
      <c r="MZ186" s="35"/>
      <c r="NA186" s="35"/>
      <c r="NB186" s="35"/>
      <c r="NC186" s="35"/>
      <c r="ND186" s="35"/>
      <c r="NE186" s="35"/>
      <c r="NF186" s="35"/>
      <c r="NG186" s="35"/>
      <c r="NH186" s="35"/>
      <c r="NI186" s="35"/>
      <c r="NJ186" s="35"/>
      <c r="NK186" s="35"/>
      <c r="NL186" s="35"/>
      <c r="NM186" s="35"/>
      <c r="NN186" s="35"/>
      <c r="NO186" s="35"/>
      <c r="NP186" s="35"/>
      <c r="NQ186" s="35"/>
      <c r="NR186" s="35"/>
      <c r="NS186" s="35"/>
      <c r="NT186" s="35"/>
      <c r="NU186" s="35"/>
      <c r="NV186" s="35"/>
      <c r="NW186" s="35"/>
      <c r="NX186" s="35"/>
      <c r="NY186" s="35"/>
      <c r="NZ186" s="35"/>
      <c r="OA186" s="35"/>
      <c r="OB186" s="35"/>
      <c r="OC186" s="35"/>
      <c r="OD186" s="35"/>
      <c r="OE186" s="35"/>
      <c r="OF186" s="35"/>
      <c r="OG186" s="35"/>
      <c r="OH186" s="35"/>
      <c r="OI186" s="35"/>
      <c r="OJ186" s="35"/>
      <c r="OK186" s="35"/>
      <c r="OL186" s="35"/>
      <c r="OM186" s="35"/>
      <c r="ON186" s="35"/>
      <c r="OO186" s="35"/>
      <c r="OP186" s="35"/>
      <c r="OQ186" s="35"/>
      <c r="OR186" s="35"/>
      <c r="OS186" s="35"/>
      <c r="OT186" s="35"/>
      <c r="OU186" s="35"/>
      <c r="OV186" s="35"/>
      <c r="OW186" s="35"/>
      <c r="OX186" s="35"/>
      <c r="OY186" s="35"/>
      <c r="OZ186" s="35"/>
      <c r="PA186" s="35"/>
      <c r="PB186" s="35"/>
      <c r="PC186" s="35"/>
      <c r="PD186" s="35"/>
      <c r="PE186" s="35"/>
      <c r="PF186" s="35"/>
      <c r="PG186" s="35"/>
      <c r="PH186" s="35"/>
      <c r="PI186" s="35"/>
      <c r="PJ186" s="35"/>
      <c r="PK186" s="35"/>
      <c r="PL186" s="35"/>
      <c r="PM186" s="35"/>
      <c r="PN186" s="35"/>
      <c r="PO186" s="35"/>
      <c r="PP186" s="35"/>
      <c r="PQ186" s="35"/>
      <c r="PR186" s="35"/>
      <c r="PS186" s="35"/>
      <c r="PT186" s="35"/>
      <c r="PU186" s="35"/>
      <c r="PV186" s="35"/>
      <c r="PW186" s="35"/>
      <c r="PX186" s="35"/>
      <c r="PY186" s="35"/>
      <c r="PZ186" s="35"/>
      <c r="QA186" s="35"/>
      <c r="QB186" s="35"/>
      <c r="QC186" s="35"/>
      <c r="QD186" s="35"/>
      <c r="QE186" s="35"/>
      <c r="QF186" s="35"/>
      <c r="QG186" s="35"/>
      <c r="QH186" s="35"/>
      <c r="QI186" s="35"/>
      <c r="QJ186" s="35"/>
      <c r="QK186" s="35"/>
      <c r="QL186" s="35"/>
      <c r="QM186" s="35"/>
      <c r="QN186" s="35"/>
      <c r="QO186" s="35"/>
      <c r="QP186" s="35"/>
      <c r="QQ186" s="35"/>
      <c r="QR186" s="35"/>
      <c r="QS186" s="35"/>
      <c r="QT186" s="35"/>
      <c r="QU186" s="35"/>
      <c r="QV186" s="35"/>
      <c r="QW186" s="35"/>
      <c r="QX186" s="35"/>
      <c r="QY186" s="35"/>
      <c r="QZ186" s="35"/>
      <c r="RA186" s="35"/>
      <c r="RB186" s="35"/>
      <c r="RC186" s="35"/>
      <c r="RD186" s="35"/>
      <c r="RE186" s="35"/>
      <c r="RF186" s="35"/>
      <c r="RG186" s="35"/>
      <c r="RH186" s="35"/>
      <c r="RI186" s="35"/>
      <c r="RJ186" s="35"/>
      <c r="RK186" s="35"/>
      <c r="RL186" s="35"/>
      <c r="RM186" s="35"/>
      <c r="RN186" s="35"/>
      <c r="RO186" s="35"/>
      <c r="RP186" s="35"/>
      <c r="RQ186" s="35"/>
      <c r="RR186" s="35"/>
      <c r="RS186" s="35"/>
      <c r="RT186" s="35"/>
      <c r="RU186" s="35"/>
      <c r="RV186" s="35"/>
      <c r="RW186" s="35"/>
      <c r="RX186" s="35"/>
      <c r="RY186" s="35"/>
      <c r="RZ186" s="35"/>
      <c r="SA186" s="35"/>
      <c r="SB186" s="35"/>
      <c r="SC186" s="35"/>
      <c r="SD186" s="35"/>
      <c r="SE186" s="35"/>
      <c r="SF186" s="35"/>
      <c r="SG186" s="35"/>
      <c r="SH186" s="35"/>
      <c r="SI186" s="35"/>
      <c r="SJ186" s="35"/>
      <c r="SK186" s="35"/>
      <c r="SL186" s="35"/>
      <c r="SM186" s="35"/>
      <c r="SN186" s="35"/>
      <c r="SO186" s="35"/>
      <c r="SP186" s="35"/>
      <c r="SQ186" s="35"/>
      <c r="SR186" s="35"/>
      <c r="SS186" s="35"/>
      <c r="ST186" s="35"/>
      <c r="SU186" s="35"/>
      <c r="SV186" s="35"/>
      <c r="SW186" s="35"/>
      <c r="SX186" s="35"/>
      <c r="SY186" s="35"/>
      <c r="SZ186" s="35"/>
      <c r="TA186" s="35"/>
      <c r="TB186" s="35"/>
      <c r="TC186" s="35"/>
      <c r="TD186" s="35"/>
      <c r="TE186" s="35"/>
      <c r="TF186" s="35"/>
      <c r="TG186" s="35"/>
      <c r="TH186" s="35"/>
      <c r="TI186" s="35"/>
      <c r="TJ186" s="35"/>
      <c r="TK186" s="35"/>
      <c r="TL186" s="35"/>
      <c r="TM186" s="35"/>
      <c r="TN186" s="35"/>
      <c r="TO186" s="35"/>
      <c r="TP186" s="35"/>
      <c r="TQ186" s="35"/>
      <c r="TR186" s="35"/>
      <c r="TS186" s="35"/>
      <c r="TT186" s="35"/>
      <c r="TU186" s="35"/>
      <c r="TV186" s="35"/>
      <c r="TW186" s="35"/>
      <c r="TX186" s="35"/>
      <c r="TY186" s="35"/>
      <c r="TZ186" s="35"/>
      <c r="UA186" s="35"/>
      <c r="UB186" s="35"/>
      <c r="UC186" s="35"/>
      <c r="UD186" s="35"/>
      <c r="UE186" s="35"/>
      <c r="UF186" s="35"/>
      <c r="UG186" s="35"/>
      <c r="UH186" s="35"/>
      <c r="UI186" s="35"/>
      <c r="UJ186" s="35"/>
      <c r="UK186" s="35"/>
      <c r="UL186" s="35"/>
      <c r="UM186" s="35"/>
      <c r="UN186" s="35"/>
      <c r="UO186" s="35"/>
      <c r="UP186" s="35"/>
      <c r="UQ186" s="35"/>
      <c r="UR186" s="35"/>
      <c r="US186" s="35"/>
      <c r="UT186" s="35"/>
      <c r="UU186" s="35"/>
      <c r="UV186" s="35"/>
      <c r="UW186" s="35"/>
      <c r="UX186" s="35"/>
      <c r="UY186" s="35"/>
      <c r="UZ186" s="35"/>
      <c r="VA186" s="35"/>
      <c r="VB186" s="35"/>
      <c r="VC186" s="35"/>
      <c r="VD186" s="35"/>
      <c r="VE186" s="35"/>
      <c r="VF186" s="35"/>
      <c r="VG186" s="35"/>
      <c r="VH186" s="35"/>
      <c r="VI186" s="35"/>
      <c r="VJ186" s="35"/>
      <c r="VK186" s="35"/>
      <c r="VL186" s="35"/>
      <c r="VM186" s="35"/>
      <c r="VN186" s="35"/>
      <c r="VO186" s="35"/>
      <c r="VP186" s="35"/>
      <c r="VQ186" s="35"/>
      <c r="VR186" s="35"/>
      <c r="VS186" s="35"/>
      <c r="VT186" s="35"/>
      <c r="VU186" s="35"/>
      <c r="VV186" s="35"/>
      <c r="VW186" s="35"/>
      <c r="VX186" s="35"/>
      <c r="VY186" s="35"/>
      <c r="VZ186" s="35"/>
      <c r="WA186" s="35"/>
      <c r="WB186" s="35"/>
      <c r="WC186" s="35"/>
      <c r="WD186" s="35"/>
      <c r="WE186" s="35"/>
      <c r="WF186" s="35"/>
      <c r="WG186" s="35"/>
      <c r="WH186" s="35"/>
      <c r="WI186" s="35"/>
      <c r="WJ186" s="35"/>
      <c r="WK186" s="35"/>
      <c r="WL186" s="35"/>
      <c r="WM186" s="35"/>
      <c r="WN186" s="35"/>
      <c r="WO186" s="35"/>
      <c r="WP186" s="35"/>
      <c r="WQ186" s="35"/>
      <c r="WR186" s="35"/>
      <c r="WS186" s="35"/>
      <c r="WT186" s="35"/>
      <c r="WU186" s="35"/>
      <c r="WV186" s="35"/>
      <c r="WW186" s="35"/>
      <c r="WX186" s="35"/>
      <c r="WY186" s="35"/>
      <c r="WZ186" s="35"/>
      <c r="XA186" s="35"/>
      <c r="XB186" s="35"/>
      <c r="XC186" s="35"/>
      <c r="XD186" s="35"/>
      <c r="XE186" s="35"/>
      <c r="XF186" s="35"/>
      <c r="XG186" s="35"/>
      <c r="XH186" s="35"/>
      <c r="XI186" s="35"/>
      <c r="XJ186" s="35"/>
      <c r="XK186" s="35"/>
      <c r="XL186" s="35"/>
      <c r="XM186" s="35"/>
      <c r="XN186" s="35"/>
      <c r="XO186" s="35"/>
      <c r="XP186" s="35"/>
      <c r="XQ186" s="35"/>
      <c r="XR186" s="35"/>
      <c r="XS186" s="35"/>
      <c r="XT186" s="35"/>
      <c r="XU186" s="35"/>
      <c r="XV186" s="35"/>
      <c r="XW186" s="35"/>
      <c r="XX186" s="35"/>
      <c r="XY186" s="35"/>
      <c r="XZ186" s="35"/>
      <c r="YA186" s="35"/>
      <c r="YB186" s="35"/>
      <c r="YC186" s="35"/>
      <c r="YD186" s="35"/>
      <c r="YE186" s="35"/>
      <c r="YF186" s="35"/>
      <c r="YG186" s="35"/>
      <c r="YH186" s="35"/>
      <c r="YI186" s="35"/>
      <c r="YJ186" s="35"/>
      <c r="YK186" s="35"/>
      <c r="YL186" s="35"/>
      <c r="YM186" s="35"/>
      <c r="YN186" s="35"/>
      <c r="YO186" s="35"/>
      <c r="YP186" s="35"/>
      <c r="YQ186" s="35"/>
      <c r="YR186" s="35"/>
      <c r="YS186" s="35"/>
      <c r="YT186" s="35"/>
      <c r="YU186" s="35"/>
      <c r="YV186" s="35"/>
      <c r="YW186" s="35"/>
      <c r="YX186" s="35"/>
      <c r="YY186" s="35"/>
      <c r="YZ186" s="35"/>
      <c r="ZA186" s="35"/>
      <c r="ZB186" s="35"/>
      <c r="ZC186" s="35"/>
      <c r="ZD186" s="35"/>
      <c r="ZE186" s="35"/>
      <c r="ZF186" s="35"/>
      <c r="ZG186" s="35"/>
      <c r="ZH186" s="35"/>
      <c r="ZI186" s="35"/>
      <c r="ZJ186" s="35"/>
      <c r="ZK186" s="35"/>
      <c r="ZL186" s="35"/>
      <c r="ZM186" s="35"/>
      <c r="ZN186" s="35"/>
      <c r="ZO186" s="35"/>
      <c r="ZP186" s="35"/>
      <c r="ZQ186" s="35"/>
      <c r="ZR186" s="35"/>
      <c r="ZS186" s="35"/>
      <c r="ZT186" s="35"/>
      <c r="ZU186" s="35"/>
      <c r="ZV186" s="35"/>
      <c r="ZW186" s="35"/>
      <c r="ZX186" s="35"/>
      <c r="ZY186" s="35"/>
      <c r="ZZ186" s="35"/>
      <c r="AAA186" s="35"/>
      <c r="AAB186" s="35"/>
      <c r="AAC186" s="35"/>
      <c r="AAD186" s="35"/>
      <c r="AAE186" s="35"/>
      <c r="AAF186" s="35"/>
      <c r="AAG186" s="35"/>
      <c r="AAH186" s="35"/>
      <c r="AAI186" s="35"/>
      <c r="AAJ186" s="35"/>
      <c r="AAK186" s="35"/>
      <c r="AAL186" s="35"/>
      <c r="AAM186" s="35"/>
      <c r="AAN186" s="35"/>
      <c r="AAO186" s="35"/>
      <c r="AAP186" s="35"/>
      <c r="AAQ186" s="35"/>
      <c r="AAR186" s="35"/>
      <c r="AAS186" s="35"/>
      <c r="AAT186" s="35"/>
      <c r="AAU186" s="35"/>
      <c r="AAV186" s="35"/>
      <c r="AAW186" s="35"/>
      <c r="AAX186" s="35"/>
      <c r="AAY186" s="35"/>
      <c r="AAZ186" s="35"/>
      <c r="ABA186" s="35"/>
      <c r="ABB186" s="35"/>
      <c r="ABC186" s="35"/>
      <c r="ABD186" s="35"/>
      <c r="ABE186" s="35"/>
      <c r="ABF186" s="35"/>
      <c r="ABG186" s="35"/>
      <c r="ABH186" s="35"/>
      <c r="ABI186" s="35"/>
      <c r="ABJ186" s="35"/>
      <c r="ABK186" s="35"/>
      <c r="ABL186" s="35"/>
      <c r="ABM186" s="35"/>
      <c r="ABN186" s="35"/>
      <c r="ABO186" s="35"/>
      <c r="ABP186" s="35"/>
      <c r="ABQ186" s="35"/>
      <c r="ABR186" s="35"/>
      <c r="ABS186" s="35"/>
      <c r="ABT186" s="35"/>
      <c r="ABU186" s="35"/>
      <c r="ABV186" s="35"/>
      <c r="ABW186" s="35"/>
      <c r="ABX186" s="35"/>
      <c r="ABY186" s="35"/>
      <c r="ABZ186" s="35"/>
      <c r="ACA186" s="35"/>
      <c r="ACB186" s="35"/>
      <c r="ACC186" s="35"/>
      <c r="ACD186" s="35"/>
      <c r="ACE186" s="35"/>
      <c r="ACF186" s="35"/>
      <c r="ACG186" s="35"/>
      <c r="ACH186" s="35"/>
      <c r="ACI186" s="35"/>
      <c r="ACJ186" s="35"/>
      <c r="ACK186" s="35"/>
      <c r="ACL186" s="35"/>
      <c r="ACM186" s="35"/>
      <c r="ACN186" s="35"/>
      <c r="ACO186" s="35"/>
      <c r="ACP186" s="35"/>
      <c r="ACQ186" s="35"/>
      <c r="ACR186" s="35"/>
      <c r="ACS186" s="35"/>
      <c r="ACT186" s="35"/>
      <c r="ACU186" s="35"/>
      <c r="ACV186" s="35"/>
      <c r="ACW186" s="35"/>
      <c r="ACX186" s="35"/>
      <c r="ACY186" s="35"/>
      <c r="ACZ186" s="35"/>
      <c r="ADA186" s="35"/>
      <c r="ADB186" s="35"/>
      <c r="ADC186" s="35"/>
      <c r="ADD186" s="35"/>
      <c r="ADE186" s="35"/>
      <c r="ADF186" s="35"/>
      <c r="ADG186" s="35"/>
      <c r="ADH186" s="35"/>
      <c r="ADI186" s="35"/>
      <c r="ADJ186" s="35"/>
      <c r="ADK186" s="35"/>
      <c r="ADL186" s="35"/>
      <c r="ADM186" s="35"/>
      <c r="ADN186" s="35"/>
      <c r="ADO186" s="35"/>
      <c r="ADP186" s="35"/>
      <c r="ADQ186" s="35"/>
      <c r="ADR186" s="35"/>
      <c r="ADS186" s="35"/>
      <c r="ADT186" s="35"/>
      <c r="ADU186" s="35"/>
      <c r="ADV186" s="35"/>
      <c r="ADW186" s="35"/>
      <c r="ADX186" s="35"/>
      <c r="ADY186" s="35"/>
      <c r="ADZ186" s="35"/>
      <c r="AEA186" s="35"/>
      <c r="AEB186" s="35"/>
      <c r="AEC186" s="35"/>
      <c r="AED186" s="35"/>
      <c r="AEE186" s="35"/>
      <c r="AEF186" s="35"/>
      <c r="AEG186" s="35"/>
      <c r="AEH186" s="35"/>
      <c r="AEI186" s="35"/>
      <c r="AEJ186" s="35"/>
      <c r="AEK186" s="35"/>
      <c r="AEL186" s="35"/>
      <c r="AEM186" s="35"/>
      <c r="AEN186" s="35"/>
      <c r="AEO186" s="35"/>
      <c r="AEP186" s="35"/>
      <c r="AEQ186" s="35"/>
      <c r="AER186" s="35"/>
      <c r="AES186" s="35"/>
      <c r="AET186" s="35"/>
      <c r="AEU186" s="35"/>
      <c r="AEV186" s="35"/>
      <c r="AEW186" s="35"/>
      <c r="AEX186" s="35"/>
      <c r="AEY186" s="35"/>
      <c r="AEZ186" s="35"/>
      <c r="AFA186" s="35"/>
      <c r="AFB186" s="35"/>
      <c r="AFC186" s="35"/>
      <c r="AFD186" s="35"/>
      <c r="AFE186" s="35"/>
      <c r="AFF186" s="35"/>
      <c r="AFG186" s="35"/>
      <c r="AFH186" s="35"/>
      <c r="AFI186" s="35"/>
      <c r="AFJ186" s="35"/>
      <c r="AFK186" s="35"/>
      <c r="AFL186" s="35"/>
      <c r="AFM186" s="35"/>
      <c r="AFN186" s="35"/>
      <c r="AFO186" s="35"/>
      <c r="AFP186" s="35"/>
      <c r="AFQ186" s="35"/>
      <c r="AFR186" s="35"/>
      <c r="AFS186" s="35"/>
      <c r="AFT186" s="35"/>
      <c r="AFU186" s="35"/>
      <c r="AFV186" s="35"/>
      <c r="AFW186" s="35"/>
      <c r="AFX186" s="35"/>
      <c r="AFY186" s="35"/>
      <c r="AFZ186" s="35"/>
      <c r="AGA186" s="35"/>
      <c r="AGB186" s="35"/>
      <c r="AGC186" s="35"/>
      <c r="AGD186" s="35"/>
      <c r="AGE186" s="35"/>
      <c r="AGF186" s="35"/>
      <c r="AGG186" s="35"/>
      <c r="AGH186" s="35"/>
      <c r="AGI186" s="35"/>
      <c r="AGJ186" s="35"/>
      <c r="AGK186" s="35"/>
      <c r="AGL186" s="35"/>
      <c r="AGM186" s="35"/>
      <c r="AGN186" s="35"/>
      <c r="AGO186" s="35"/>
      <c r="AGP186" s="35"/>
      <c r="AGQ186" s="35"/>
      <c r="AGR186" s="35"/>
      <c r="AGS186" s="35"/>
      <c r="AGT186" s="35"/>
      <c r="AGU186" s="35"/>
      <c r="AGV186" s="35"/>
      <c r="AGW186" s="35"/>
      <c r="AGX186" s="35"/>
      <c r="AGY186" s="35"/>
      <c r="AGZ186" s="35"/>
      <c r="AHA186" s="35"/>
      <c r="AHB186" s="35"/>
      <c r="AHC186" s="35"/>
      <c r="AHD186" s="35"/>
      <c r="AHE186" s="35"/>
      <c r="AHF186" s="35"/>
      <c r="AHG186" s="35"/>
      <c r="AHH186" s="35"/>
      <c r="AHI186" s="35"/>
      <c r="AHJ186" s="35"/>
      <c r="AHK186" s="35"/>
      <c r="AHL186" s="35"/>
      <c r="AHM186" s="35"/>
      <c r="AHN186" s="35"/>
      <c r="AHO186" s="35"/>
      <c r="AHP186" s="35"/>
      <c r="AHQ186" s="35"/>
      <c r="AHR186" s="35"/>
      <c r="AHS186" s="35"/>
      <c r="AHT186" s="35"/>
      <c r="AHU186" s="35"/>
      <c r="AHV186" s="35"/>
      <c r="AHW186" s="35"/>
      <c r="AHX186" s="35"/>
      <c r="AHY186" s="35"/>
      <c r="AHZ186" s="35"/>
      <c r="AIA186" s="35"/>
      <c r="AIB186" s="35"/>
      <c r="AIC186" s="35"/>
      <c r="AID186" s="35"/>
      <c r="AIE186" s="35"/>
      <c r="AIF186" s="35"/>
      <c r="AIG186" s="35"/>
      <c r="AIH186" s="35"/>
      <c r="AII186" s="35"/>
      <c r="AIJ186" s="35"/>
      <c r="AIK186" s="35"/>
      <c r="AIL186" s="35"/>
      <c r="AIM186" s="35"/>
      <c r="AIN186" s="35"/>
      <c r="AIO186" s="35"/>
      <c r="AIP186" s="35"/>
      <c r="AIQ186" s="35"/>
      <c r="AIR186" s="35"/>
      <c r="AIS186" s="35"/>
      <c r="AIT186" s="35"/>
      <c r="AIU186" s="35"/>
      <c r="AIV186" s="35"/>
      <c r="AIW186" s="35"/>
      <c r="AIX186" s="35"/>
      <c r="AIY186" s="35"/>
      <c r="AIZ186" s="35"/>
      <c r="AJA186" s="35"/>
      <c r="AJB186" s="35"/>
      <c r="AJC186" s="35"/>
      <c r="AJD186" s="35"/>
      <c r="AJE186" s="35"/>
      <c r="AJF186" s="35"/>
      <c r="AJG186" s="35"/>
      <c r="AJH186" s="35"/>
      <c r="AJI186" s="35"/>
      <c r="AJJ186" s="35"/>
      <c r="AJK186" s="35"/>
      <c r="AJL186" s="35"/>
      <c r="AJM186" s="35"/>
      <c r="AJN186" s="35"/>
      <c r="AJO186" s="35"/>
      <c r="AJP186" s="35"/>
      <c r="AJQ186" s="35"/>
      <c r="AJR186" s="35"/>
      <c r="AJS186" s="35"/>
      <c r="AJT186" s="35"/>
      <c r="AJU186" s="35"/>
      <c r="AJV186" s="35"/>
      <c r="AJW186" s="35"/>
      <c r="AJX186" s="35"/>
      <c r="AJY186" s="35"/>
      <c r="AJZ186" s="35"/>
      <c r="AKA186" s="35"/>
      <c r="AKB186" s="35"/>
      <c r="AKC186" s="35"/>
      <c r="AKD186" s="35"/>
      <c r="AKE186" s="35"/>
      <c r="AKF186" s="35"/>
      <c r="AKG186" s="35"/>
      <c r="AKH186" s="35"/>
      <c r="AKI186" s="35"/>
      <c r="AKJ186" s="35"/>
      <c r="AKK186" s="35"/>
      <c r="AKL186" s="35"/>
      <c r="AKM186" s="35"/>
      <c r="AKN186" s="35"/>
      <c r="AKO186" s="35"/>
      <c r="AKP186" s="35"/>
      <c r="AKQ186" s="35"/>
      <c r="AKR186" s="35"/>
      <c r="AKS186" s="35"/>
      <c r="AKT186" s="35"/>
      <c r="AKU186" s="35"/>
      <c r="AKV186" s="35"/>
      <c r="AKW186" s="35"/>
      <c r="AKX186" s="35"/>
      <c r="AKY186" s="35"/>
      <c r="AKZ186" s="35"/>
      <c r="ALA186" s="35"/>
      <c r="ALB186" s="35"/>
      <c r="ALC186" s="35"/>
      <c r="ALD186" s="35"/>
      <c r="ALE186" s="35"/>
      <c r="ALF186" s="35"/>
      <c r="ALG186" s="35"/>
      <c r="ALH186" s="35"/>
      <c r="ALI186" s="35"/>
      <c r="ALJ186" s="35"/>
      <c r="ALK186" s="35"/>
      <c r="ALL186" s="35"/>
      <c r="ALM186" s="35"/>
      <c r="ALN186" s="35"/>
      <c r="ALO186" s="35"/>
      <c r="ALP186" s="35"/>
      <c r="ALQ186" s="35"/>
      <c r="ALR186" s="35"/>
      <c r="ALS186" s="35"/>
      <c r="ALT186" s="35"/>
      <c r="ALU186" s="35"/>
      <c r="ALV186" s="35"/>
      <c r="ALW186" s="35"/>
      <c r="ALX186" s="35"/>
      <c r="ALY186" s="35"/>
      <c r="ALZ186" s="35"/>
      <c r="AMA186" s="35"/>
      <c r="AMB186" s="35"/>
      <c r="AMC186" s="35"/>
      <c r="AMD186" s="35"/>
      <c r="AME186" s="35"/>
      <c r="AMF186" s="35"/>
      <c r="AMG186" s="35"/>
      <c r="AMH186" s="35"/>
      <c r="AMI186" s="35"/>
      <c r="AMJ186" s="35"/>
      <c r="AMK186" s="35"/>
    </row>
    <row r="187" s="1" customFormat="1" ht="20.1" customHeight="1" spans="1:1025">
      <c r="A187" s="11"/>
      <c r="B187" s="11">
        <v>184</v>
      </c>
      <c r="C187" s="12"/>
      <c r="D187" s="13"/>
      <c r="E187" s="14"/>
      <c r="F187" s="14"/>
      <c r="G187" s="13"/>
      <c r="H187" s="15"/>
      <c r="I187" s="20" t="s">
        <v>70</v>
      </c>
      <c r="J187" s="7">
        <v>28</v>
      </c>
      <c r="K187" s="21">
        <v>8.759</v>
      </c>
      <c r="L187" s="22">
        <f>K187/0.003375</f>
        <v>2595.25925925926</v>
      </c>
      <c r="M187" s="23">
        <v>1309.5</v>
      </c>
      <c r="N187" s="15">
        <f>M187/22.5</f>
        <v>58.2</v>
      </c>
      <c r="O187" s="15">
        <f>AVERAGE(N187:N189)</f>
        <v>51.3437037037037</v>
      </c>
      <c r="P187" s="15">
        <f>(O187/40)*100</f>
        <v>128.359259259259</v>
      </c>
      <c r="Q187" s="30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3"/>
      <c r="AG187" s="34"/>
      <c r="AH187" s="34"/>
      <c r="AI187" s="34"/>
      <c r="AJ187" s="34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  <c r="BA187" s="35"/>
      <c r="BB187" s="35"/>
      <c r="BC187" s="35"/>
      <c r="BD187" s="35"/>
      <c r="BE187" s="35"/>
      <c r="BF187" s="35"/>
      <c r="BG187" s="35"/>
      <c r="BH187" s="35"/>
      <c r="BI187" s="35"/>
      <c r="BJ187" s="35"/>
      <c r="BK187" s="35"/>
      <c r="BL187" s="35"/>
      <c r="BM187" s="35"/>
      <c r="BN187" s="35"/>
      <c r="BO187" s="35"/>
      <c r="BP187" s="35"/>
      <c r="BQ187" s="35"/>
      <c r="BR187" s="35"/>
      <c r="BS187" s="35"/>
      <c r="BT187" s="35"/>
      <c r="BU187" s="35"/>
      <c r="BV187" s="35"/>
      <c r="BW187" s="35"/>
      <c r="BX187" s="35"/>
      <c r="BY187" s="35"/>
      <c r="BZ187" s="35"/>
      <c r="CA187" s="35"/>
      <c r="CB187" s="35"/>
      <c r="CC187" s="35"/>
      <c r="CD187" s="35"/>
      <c r="CE187" s="35"/>
      <c r="CF187" s="35"/>
      <c r="CG187" s="35"/>
      <c r="CH187" s="35"/>
      <c r="CI187" s="35"/>
      <c r="CJ187" s="35"/>
      <c r="CK187" s="35"/>
      <c r="CL187" s="35"/>
      <c r="CM187" s="35"/>
      <c r="CN187" s="35"/>
      <c r="CO187" s="35"/>
      <c r="CP187" s="35"/>
      <c r="CQ187" s="35"/>
      <c r="CR187" s="35"/>
      <c r="CS187" s="35"/>
      <c r="CT187" s="35"/>
      <c r="CU187" s="35"/>
      <c r="CV187" s="35"/>
      <c r="CW187" s="35"/>
      <c r="CX187" s="35"/>
      <c r="CY187" s="35"/>
      <c r="CZ187" s="35"/>
      <c r="DA187" s="35"/>
      <c r="DB187" s="35"/>
      <c r="DC187" s="35"/>
      <c r="DD187" s="35"/>
      <c r="DE187" s="35"/>
      <c r="DF187" s="35"/>
      <c r="DG187" s="35"/>
      <c r="DH187" s="35"/>
      <c r="DI187" s="35"/>
      <c r="DJ187" s="35"/>
      <c r="DK187" s="35"/>
      <c r="DL187" s="35"/>
      <c r="DM187" s="35"/>
      <c r="DN187" s="35"/>
      <c r="DO187" s="35"/>
      <c r="DP187" s="35"/>
      <c r="DQ187" s="35"/>
      <c r="DR187" s="35"/>
      <c r="DS187" s="35"/>
      <c r="DT187" s="35"/>
      <c r="DU187" s="35"/>
      <c r="DV187" s="35"/>
      <c r="DW187" s="35"/>
      <c r="DX187" s="35"/>
      <c r="DY187" s="35"/>
      <c r="DZ187" s="35"/>
      <c r="EA187" s="35"/>
      <c r="EB187" s="35"/>
      <c r="EC187" s="35"/>
      <c r="ED187" s="35"/>
      <c r="EE187" s="35"/>
      <c r="EF187" s="35"/>
      <c r="EG187" s="35"/>
      <c r="EH187" s="35"/>
      <c r="EI187" s="35"/>
      <c r="EJ187" s="35"/>
      <c r="EK187" s="35"/>
      <c r="EL187" s="35"/>
      <c r="EM187" s="35"/>
      <c r="EN187" s="35"/>
      <c r="EO187" s="35"/>
      <c r="EP187" s="35"/>
      <c r="EQ187" s="35"/>
      <c r="ER187" s="35"/>
      <c r="ES187" s="35"/>
      <c r="ET187" s="35"/>
      <c r="EU187" s="35"/>
      <c r="EV187" s="35"/>
      <c r="EW187" s="35"/>
      <c r="EX187" s="35"/>
      <c r="EY187" s="35"/>
      <c r="EZ187" s="35"/>
      <c r="FA187" s="35"/>
      <c r="FB187" s="35"/>
      <c r="FC187" s="35"/>
      <c r="FD187" s="35"/>
      <c r="FE187" s="35"/>
      <c r="FF187" s="35"/>
      <c r="FG187" s="35"/>
      <c r="FH187" s="35"/>
      <c r="FI187" s="35"/>
      <c r="FJ187" s="35"/>
      <c r="FK187" s="35"/>
      <c r="FL187" s="35"/>
      <c r="FM187" s="35"/>
      <c r="FN187" s="35"/>
      <c r="FO187" s="35"/>
      <c r="FP187" s="35"/>
      <c r="FQ187" s="35"/>
      <c r="FR187" s="35"/>
      <c r="FS187" s="35"/>
      <c r="FT187" s="35"/>
      <c r="FU187" s="35"/>
      <c r="FV187" s="35"/>
      <c r="FW187" s="35"/>
      <c r="FX187" s="35"/>
      <c r="FY187" s="35"/>
      <c r="FZ187" s="35"/>
      <c r="GA187" s="35"/>
      <c r="GB187" s="35"/>
      <c r="GC187" s="35"/>
      <c r="GD187" s="35"/>
      <c r="GE187" s="35"/>
      <c r="GF187" s="35"/>
      <c r="GG187" s="35"/>
      <c r="GH187" s="35"/>
      <c r="GI187" s="35"/>
      <c r="GJ187" s="35"/>
      <c r="GK187" s="35"/>
      <c r="GL187" s="35"/>
      <c r="GM187" s="35"/>
      <c r="GN187" s="35"/>
      <c r="GO187" s="35"/>
      <c r="GP187" s="35"/>
      <c r="GQ187" s="35"/>
      <c r="GR187" s="35"/>
      <c r="GS187" s="35"/>
      <c r="GT187" s="35"/>
      <c r="GU187" s="35"/>
      <c r="GV187" s="35"/>
      <c r="GW187" s="35"/>
      <c r="GX187" s="35"/>
      <c r="GY187" s="35"/>
      <c r="GZ187" s="35"/>
      <c r="HA187" s="35"/>
      <c r="HB187" s="35"/>
      <c r="HC187" s="35"/>
      <c r="HD187" s="35"/>
      <c r="HE187" s="35"/>
      <c r="HF187" s="35"/>
      <c r="HG187" s="35"/>
      <c r="HH187" s="35"/>
      <c r="HI187" s="35"/>
      <c r="HJ187" s="35"/>
      <c r="HK187" s="35"/>
      <c r="HL187" s="35"/>
      <c r="HM187" s="35"/>
      <c r="HN187" s="35"/>
      <c r="HO187" s="35"/>
      <c r="HP187" s="35"/>
      <c r="HQ187" s="35"/>
      <c r="HR187" s="35"/>
      <c r="HS187" s="35"/>
      <c r="HT187" s="35"/>
      <c r="HU187" s="35"/>
      <c r="HV187" s="35"/>
      <c r="HW187" s="35"/>
      <c r="HX187" s="35"/>
      <c r="HY187" s="35"/>
      <c r="HZ187" s="35"/>
      <c r="IA187" s="35"/>
      <c r="IB187" s="35"/>
      <c r="IC187" s="35"/>
      <c r="ID187" s="35"/>
      <c r="IE187" s="35"/>
      <c r="IF187" s="35"/>
      <c r="IG187" s="35"/>
      <c r="IH187" s="35"/>
      <c r="II187" s="35"/>
      <c r="IJ187" s="35"/>
      <c r="IK187" s="35"/>
      <c r="IL187" s="35"/>
      <c r="IM187" s="35"/>
      <c r="IN187" s="35"/>
      <c r="IO187" s="35"/>
      <c r="IP187" s="35"/>
      <c r="IQ187" s="35"/>
      <c r="IR187" s="35"/>
      <c r="IS187" s="35"/>
      <c r="IT187" s="35"/>
      <c r="IU187" s="35"/>
      <c r="IV187" s="35"/>
      <c r="IW187" s="35"/>
      <c r="IX187" s="35"/>
      <c r="IY187" s="35"/>
      <c r="IZ187" s="35"/>
      <c r="JA187" s="35"/>
      <c r="JB187" s="35"/>
      <c r="JC187" s="35"/>
      <c r="JD187" s="35"/>
      <c r="JE187" s="35"/>
      <c r="JF187" s="35"/>
      <c r="JG187" s="35"/>
      <c r="JH187" s="35"/>
      <c r="JI187" s="35"/>
      <c r="JJ187" s="35"/>
      <c r="JK187" s="35"/>
      <c r="JL187" s="35"/>
      <c r="JM187" s="35"/>
      <c r="JN187" s="35"/>
      <c r="JO187" s="35"/>
      <c r="JP187" s="35"/>
      <c r="JQ187" s="35"/>
      <c r="JR187" s="35"/>
      <c r="JS187" s="35"/>
      <c r="JT187" s="35"/>
      <c r="JU187" s="35"/>
      <c r="JV187" s="35"/>
      <c r="JW187" s="35"/>
      <c r="JX187" s="35"/>
      <c r="JY187" s="35"/>
      <c r="JZ187" s="35"/>
      <c r="KA187" s="35"/>
      <c r="KB187" s="35"/>
      <c r="KC187" s="35"/>
      <c r="KD187" s="35"/>
      <c r="KE187" s="35"/>
      <c r="KF187" s="35"/>
      <c r="KG187" s="35"/>
      <c r="KH187" s="35"/>
      <c r="KI187" s="35"/>
      <c r="KJ187" s="35"/>
      <c r="KK187" s="35"/>
      <c r="KL187" s="35"/>
      <c r="KM187" s="35"/>
      <c r="KN187" s="35"/>
      <c r="KO187" s="35"/>
      <c r="KP187" s="35"/>
      <c r="KQ187" s="35"/>
      <c r="KR187" s="35"/>
      <c r="KS187" s="35"/>
      <c r="KT187" s="35"/>
      <c r="KU187" s="35"/>
      <c r="KV187" s="35"/>
      <c r="KW187" s="35"/>
      <c r="KX187" s="35"/>
      <c r="KY187" s="35"/>
      <c r="KZ187" s="35"/>
      <c r="LA187" s="35"/>
      <c r="LB187" s="35"/>
      <c r="LC187" s="35"/>
      <c r="LD187" s="35"/>
      <c r="LE187" s="35"/>
      <c r="LF187" s="35"/>
      <c r="LG187" s="35"/>
      <c r="LH187" s="35"/>
      <c r="LI187" s="35"/>
      <c r="LJ187" s="35"/>
      <c r="LK187" s="35"/>
      <c r="LL187" s="35"/>
      <c r="LM187" s="35"/>
      <c r="LN187" s="35"/>
      <c r="LO187" s="35"/>
      <c r="LP187" s="35"/>
      <c r="LQ187" s="35"/>
      <c r="LR187" s="35"/>
      <c r="LS187" s="35"/>
      <c r="LT187" s="35"/>
      <c r="LU187" s="35"/>
      <c r="LV187" s="35"/>
      <c r="LW187" s="35"/>
      <c r="LX187" s="35"/>
      <c r="LY187" s="35"/>
      <c r="LZ187" s="35"/>
      <c r="MA187" s="35"/>
      <c r="MB187" s="35"/>
      <c r="MC187" s="35"/>
      <c r="MD187" s="35"/>
      <c r="ME187" s="35"/>
      <c r="MF187" s="35"/>
      <c r="MG187" s="35"/>
      <c r="MH187" s="35"/>
      <c r="MI187" s="35"/>
      <c r="MJ187" s="35"/>
      <c r="MK187" s="35"/>
      <c r="ML187" s="35"/>
      <c r="MM187" s="35"/>
      <c r="MN187" s="35"/>
      <c r="MO187" s="35"/>
      <c r="MP187" s="35"/>
      <c r="MQ187" s="35"/>
      <c r="MR187" s="35"/>
      <c r="MS187" s="35"/>
      <c r="MT187" s="35"/>
      <c r="MU187" s="35"/>
      <c r="MV187" s="35"/>
      <c r="MW187" s="35"/>
      <c r="MX187" s="35"/>
      <c r="MY187" s="35"/>
      <c r="MZ187" s="35"/>
      <c r="NA187" s="35"/>
      <c r="NB187" s="35"/>
      <c r="NC187" s="35"/>
      <c r="ND187" s="35"/>
      <c r="NE187" s="35"/>
      <c r="NF187" s="35"/>
      <c r="NG187" s="35"/>
      <c r="NH187" s="35"/>
      <c r="NI187" s="35"/>
      <c r="NJ187" s="35"/>
      <c r="NK187" s="35"/>
      <c r="NL187" s="35"/>
      <c r="NM187" s="35"/>
      <c r="NN187" s="35"/>
      <c r="NO187" s="35"/>
      <c r="NP187" s="35"/>
      <c r="NQ187" s="35"/>
      <c r="NR187" s="35"/>
      <c r="NS187" s="35"/>
      <c r="NT187" s="35"/>
      <c r="NU187" s="35"/>
      <c r="NV187" s="35"/>
      <c r="NW187" s="35"/>
      <c r="NX187" s="35"/>
      <c r="NY187" s="35"/>
      <c r="NZ187" s="35"/>
      <c r="OA187" s="35"/>
      <c r="OB187" s="35"/>
      <c r="OC187" s="35"/>
      <c r="OD187" s="35"/>
      <c r="OE187" s="35"/>
      <c r="OF187" s="35"/>
      <c r="OG187" s="35"/>
      <c r="OH187" s="35"/>
      <c r="OI187" s="35"/>
      <c r="OJ187" s="35"/>
      <c r="OK187" s="35"/>
      <c r="OL187" s="35"/>
      <c r="OM187" s="35"/>
      <c r="ON187" s="35"/>
      <c r="OO187" s="35"/>
      <c r="OP187" s="35"/>
      <c r="OQ187" s="35"/>
      <c r="OR187" s="35"/>
      <c r="OS187" s="35"/>
      <c r="OT187" s="35"/>
      <c r="OU187" s="35"/>
      <c r="OV187" s="35"/>
      <c r="OW187" s="35"/>
      <c r="OX187" s="35"/>
      <c r="OY187" s="35"/>
      <c r="OZ187" s="35"/>
      <c r="PA187" s="35"/>
      <c r="PB187" s="35"/>
      <c r="PC187" s="35"/>
      <c r="PD187" s="35"/>
      <c r="PE187" s="35"/>
      <c r="PF187" s="35"/>
      <c r="PG187" s="35"/>
      <c r="PH187" s="35"/>
      <c r="PI187" s="35"/>
      <c r="PJ187" s="35"/>
      <c r="PK187" s="35"/>
      <c r="PL187" s="35"/>
      <c r="PM187" s="35"/>
      <c r="PN187" s="35"/>
      <c r="PO187" s="35"/>
      <c r="PP187" s="35"/>
      <c r="PQ187" s="35"/>
      <c r="PR187" s="35"/>
      <c r="PS187" s="35"/>
      <c r="PT187" s="35"/>
      <c r="PU187" s="35"/>
      <c r="PV187" s="35"/>
      <c r="PW187" s="35"/>
      <c r="PX187" s="35"/>
      <c r="PY187" s="35"/>
      <c r="PZ187" s="35"/>
      <c r="QA187" s="35"/>
      <c r="QB187" s="35"/>
      <c r="QC187" s="35"/>
      <c r="QD187" s="35"/>
      <c r="QE187" s="35"/>
      <c r="QF187" s="35"/>
      <c r="QG187" s="35"/>
      <c r="QH187" s="35"/>
      <c r="QI187" s="35"/>
      <c r="QJ187" s="35"/>
      <c r="QK187" s="35"/>
      <c r="QL187" s="35"/>
      <c r="QM187" s="35"/>
      <c r="QN187" s="35"/>
      <c r="QO187" s="35"/>
      <c r="QP187" s="35"/>
      <c r="QQ187" s="35"/>
      <c r="QR187" s="35"/>
      <c r="QS187" s="35"/>
      <c r="QT187" s="35"/>
      <c r="QU187" s="35"/>
      <c r="QV187" s="35"/>
      <c r="QW187" s="35"/>
      <c r="QX187" s="35"/>
      <c r="QY187" s="35"/>
      <c r="QZ187" s="35"/>
      <c r="RA187" s="35"/>
      <c r="RB187" s="35"/>
      <c r="RC187" s="35"/>
      <c r="RD187" s="35"/>
      <c r="RE187" s="35"/>
      <c r="RF187" s="35"/>
      <c r="RG187" s="35"/>
      <c r="RH187" s="35"/>
      <c r="RI187" s="35"/>
      <c r="RJ187" s="35"/>
      <c r="RK187" s="35"/>
      <c r="RL187" s="35"/>
      <c r="RM187" s="35"/>
      <c r="RN187" s="35"/>
      <c r="RO187" s="35"/>
      <c r="RP187" s="35"/>
      <c r="RQ187" s="35"/>
      <c r="RR187" s="35"/>
      <c r="RS187" s="35"/>
      <c r="RT187" s="35"/>
      <c r="RU187" s="35"/>
      <c r="RV187" s="35"/>
      <c r="RW187" s="35"/>
      <c r="RX187" s="35"/>
      <c r="RY187" s="35"/>
      <c r="RZ187" s="35"/>
      <c r="SA187" s="35"/>
      <c r="SB187" s="35"/>
      <c r="SC187" s="35"/>
      <c r="SD187" s="35"/>
      <c r="SE187" s="35"/>
      <c r="SF187" s="35"/>
      <c r="SG187" s="35"/>
      <c r="SH187" s="35"/>
      <c r="SI187" s="35"/>
      <c r="SJ187" s="35"/>
      <c r="SK187" s="35"/>
      <c r="SL187" s="35"/>
      <c r="SM187" s="35"/>
      <c r="SN187" s="35"/>
      <c r="SO187" s="35"/>
      <c r="SP187" s="35"/>
      <c r="SQ187" s="35"/>
      <c r="SR187" s="35"/>
      <c r="SS187" s="35"/>
      <c r="ST187" s="35"/>
      <c r="SU187" s="35"/>
      <c r="SV187" s="35"/>
      <c r="SW187" s="35"/>
      <c r="SX187" s="35"/>
      <c r="SY187" s="35"/>
      <c r="SZ187" s="35"/>
      <c r="TA187" s="35"/>
      <c r="TB187" s="35"/>
      <c r="TC187" s="35"/>
      <c r="TD187" s="35"/>
      <c r="TE187" s="35"/>
      <c r="TF187" s="35"/>
      <c r="TG187" s="35"/>
      <c r="TH187" s="35"/>
      <c r="TI187" s="35"/>
      <c r="TJ187" s="35"/>
      <c r="TK187" s="35"/>
      <c r="TL187" s="35"/>
      <c r="TM187" s="35"/>
      <c r="TN187" s="35"/>
      <c r="TO187" s="35"/>
      <c r="TP187" s="35"/>
      <c r="TQ187" s="35"/>
      <c r="TR187" s="35"/>
      <c r="TS187" s="35"/>
      <c r="TT187" s="35"/>
      <c r="TU187" s="35"/>
      <c r="TV187" s="35"/>
      <c r="TW187" s="35"/>
      <c r="TX187" s="35"/>
      <c r="TY187" s="35"/>
      <c r="TZ187" s="35"/>
      <c r="UA187" s="35"/>
      <c r="UB187" s="35"/>
      <c r="UC187" s="35"/>
      <c r="UD187" s="35"/>
      <c r="UE187" s="35"/>
      <c r="UF187" s="35"/>
      <c r="UG187" s="35"/>
      <c r="UH187" s="35"/>
      <c r="UI187" s="35"/>
      <c r="UJ187" s="35"/>
      <c r="UK187" s="35"/>
      <c r="UL187" s="35"/>
      <c r="UM187" s="35"/>
      <c r="UN187" s="35"/>
      <c r="UO187" s="35"/>
      <c r="UP187" s="35"/>
      <c r="UQ187" s="35"/>
      <c r="UR187" s="35"/>
      <c r="US187" s="35"/>
      <c r="UT187" s="35"/>
      <c r="UU187" s="35"/>
      <c r="UV187" s="35"/>
      <c r="UW187" s="35"/>
      <c r="UX187" s="35"/>
      <c r="UY187" s="35"/>
      <c r="UZ187" s="35"/>
      <c r="VA187" s="35"/>
      <c r="VB187" s="35"/>
      <c r="VC187" s="35"/>
      <c r="VD187" s="35"/>
      <c r="VE187" s="35"/>
      <c r="VF187" s="35"/>
      <c r="VG187" s="35"/>
      <c r="VH187" s="35"/>
      <c r="VI187" s="35"/>
      <c r="VJ187" s="35"/>
      <c r="VK187" s="35"/>
      <c r="VL187" s="35"/>
      <c r="VM187" s="35"/>
      <c r="VN187" s="35"/>
      <c r="VO187" s="35"/>
      <c r="VP187" s="35"/>
      <c r="VQ187" s="35"/>
      <c r="VR187" s="35"/>
      <c r="VS187" s="35"/>
      <c r="VT187" s="35"/>
      <c r="VU187" s="35"/>
      <c r="VV187" s="35"/>
      <c r="VW187" s="35"/>
      <c r="VX187" s="35"/>
      <c r="VY187" s="35"/>
      <c r="VZ187" s="35"/>
      <c r="WA187" s="35"/>
      <c r="WB187" s="35"/>
      <c r="WC187" s="35"/>
      <c r="WD187" s="35"/>
      <c r="WE187" s="35"/>
      <c r="WF187" s="35"/>
      <c r="WG187" s="35"/>
      <c r="WH187" s="35"/>
      <c r="WI187" s="35"/>
      <c r="WJ187" s="35"/>
      <c r="WK187" s="35"/>
      <c r="WL187" s="35"/>
      <c r="WM187" s="35"/>
      <c r="WN187" s="35"/>
      <c r="WO187" s="35"/>
      <c r="WP187" s="35"/>
      <c r="WQ187" s="35"/>
      <c r="WR187" s="35"/>
      <c r="WS187" s="35"/>
      <c r="WT187" s="35"/>
      <c r="WU187" s="35"/>
      <c r="WV187" s="35"/>
      <c r="WW187" s="35"/>
      <c r="WX187" s="35"/>
      <c r="WY187" s="35"/>
      <c r="WZ187" s="35"/>
      <c r="XA187" s="35"/>
      <c r="XB187" s="35"/>
      <c r="XC187" s="35"/>
      <c r="XD187" s="35"/>
      <c r="XE187" s="35"/>
      <c r="XF187" s="35"/>
      <c r="XG187" s="35"/>
      <c r="XH187" s="35"/>
      <c r="XI187" s="35"/>
      <c r="XJ187" s="35"/>
      <c r="XK187" s="35"/>
      <c r="XL187" s="35"/>
      <c r="XM187" s="35"/>
      <c r="XN187" s="35"/>
      <c r="XO187" s="35"/>
      <c r="XP187" s="35"/>
      <c r="XQ187" s="35"/>
      <c r="XR187" s="35"/>
      <c r="XS187" s="35"/>
      <c r="XT187" s="35"/>
      <c r="XU187" s="35"/>
      <c r="XV187" s="35"/>
      <c r="XW187" s="35"/>
      <c r="XX187" s="35"/>
      <c r="XY187" s="35"/>
      <c r="XZ187" s="35"/>
      <c r="YA187" s="35"/>
      <c r="YB187" s="35"/>
      <c r="YC187" s="35"/>
      <c r="YD187" s="35"/>
      <c r="YE187" s="35"/>
      <c r="YF187" s="35"/>
      <c r="YG187" s="35"/>
      <c r="YH187" s="35"/>
      <c r="YI187" s="35"/>
      <c r="YJ187" s="35"/>
      <c r="YK187" s="35"/>
      <c r="YL187" s="35"/>
      <c r="YM187" s="35"/>
      <c r="YN187" s="35"/>
      <c r="YO187" s="35"/>
      <c r="YP187" s="35"/>
      <c r="YQ187" s="35"/>
      <c r="YR187" s="35"/>
      <c r="YS187" s="35"/>
      <c r="YT187" s="35"/>
      <c r="YU187" s="35"/>
      <c r="YV187" s="35"/>
      <c r="YW187" s="35"/>
      <c r="YX187" s="35"/>
      <c r="YY187" s="35"/>
      <c r="YZ187" s="35"/>
      <c r="ZA187" s="35"/>
      <c r="ZB187" s="35"/>
      <c r="ZC187" s="35"/>
      <c r="ZD187" s="35"/>
      <c r="ZE187" s="35"/>
      <c r="ZF187" s="35"/>
      <c r="ZG187" s="35"/>
      <c r="ZH187" s="35"/>
      <c r="ZI187" s="35"/>
      <c r="ZJ187" s="35"/>
      <c r="ZK187" s="35"/>
      <c r="ZL187" s="35"/>
      <c r="ZM187" s="35"/>
      <c r="ZN187" s="35"/>
      <c r="ZO187" s="35"/>
      <c r="ZP187" s="35"/>
      <c r="ZQ187" s="35"/>
      <c r="ZR187" s="35"/>
      <c r="ZS187" s="35"/>
      <c r="ZT187" s="35"/>
      <c r="ZU187" s="35"/>
      <c r="ZV187" s="35"/>
      <c r="ZW187" s="35"/>
      <c r="ZX187" s="35"/>
      <c r="ZY187" s="35"/>
      <c r="ZZ187" s="35"/>
      <c r="AAA187" s="35"/>
      <c r="AAB187" s="35"/>
      <c r="AAC187" s="35"/>
      <c r="AAD187" s="35"/>
      <c r="AAE187" s="35"/>
      <c r="AAF187" s="35"/>
      <c r="AAG187" s="35"/>
      <c r="AAH187" s="35"/>
      <c r="AAI187" s="35"/>
      <c r="AAJ187" s="35"/>
      <c r="AAK187" s="35"/>
      <c r="AAL187" s="35"/>
      <c r="AAM187" s="35"/>
      <c r="AAN187" s="35"/>
      <c r="AAO187" s="35"/>
      <c r="AAP187" s="35"/>
      <c r="AAQ187" s="35"/>
      <c r="AAR187" s="35"/>
      <c r="AAS187" s="35"/>
      <c r="AAT187" s="35"/>
      <c r="AAU187" s="35"/>
      <c r="AAV187" s="35"/>
      <c r="AAW187" s="35"/>
      <c r="AAX187" s="35"/>
      <c r="AAY187" s="35"/>
      <c r="AAZ187" s="35"/>
      <c r="ABA187" s="35"/>
      <c r="ABB187" s="35"/>
      <c r="ABC187" s="35"/>
      <c r="ABD187" s="35"/>
      <c r="ABE187" s="35"/>
      <c r="ABF187" s="35"/>
      <c r="ABG187" s="35"/>
      <c r="ABH187" s="35"/>
      <c r="ABI187" s="35"/>
      <c r="ABJ187" s="35"/>
      <c r="ABK187" s="35"/>
      <c r="ABL187" s="35"/>
      <c r="ABM187" s="35"/>
      <c r="ABN187" s="35"/>
      <c r="ABO187" s="35"/>
      <c r="ABP187" s="35"/>
      <c r="ABQ187" s="35"/>
      <c r="ABR187" s="35"/>
      <c r="ABS187" s="35"/>
      <c r="ABT187" s="35"/>
      <c r="ABU187" s="35"/>
      <c r="ABV187" s="35"/>
      <c r="ABW187" s="35"/>
      <c r="ABX187" s="35"/>
      <c r="ABY187" s="35"/>
      <c r="ABZ187" s="35"/>
      <c r="ACA187" s="35"/>
      <c r="ACB187" s="35"/>
      <c r="ACC187" s="35"/>
      <c r="ACD187" s="35"/>
      <c r="ACE187" s="35"/>
      <c r="ACF187" s="35"/>
      <c r="ACG187" s="35"/>
      <c r="ACH187" s="35"/>
      <c r="ACI187" s="35"/>
      <c r="ACJ187" s="35"/>
      <c r="ACK187" s="35"/>
      <c r="ACL187" s="35"/>
      <c r="ACM187" s="35"/>
      <c r="ACN187" s="35"/>
      <c r="ACO187" s="35"/>
      <c r="ACP187" s="35"/>
      <c r="ACQ187" s="35"/>
      <c r="ACR187" s="35"/>
      <c r="ACS187" s="35"/>
      <c r="ACT187" s="35"/>
      <c r="ACU187" s="35"/>
      <c r="ACV187" s="35"/>
      <c r="ACW187" s="35"/>
      <c r="ACX187" s="35"/>
      <c r="ACY187" s="35"/>
      <c r="ACZ187" s="35"/>
      <c r="ADA187" s="35"/>
      <c r="ADB187" s="35"/>
      <c r="ADC187" s="35"/>
      <c r="ADD187" s="35"/>
      <c r="ADE187" s="35"/>
      <c r="ADF187" s="35"/>
      <c r="ADG187" s="35"/>
      <c r="ADH187" s="35"/>
      <c r="ADI187" s="35"/>
      <c r="ADJ187" s="35"/>
      <c r="ADK187" s="35"/>
      <c r="ADL187" s="35"/>
      <c r="ADM187" s="35"/>
      <c r="ADN187" s="35"/>
      <c r="ADO187" s="35"/>
      <c r="ADP187" s="35"/>
      <c r="ADQ187" s="35"/>
      <c r="ADR187" s="35"/>
      <c r="ADS187" s="35"/>
      <c r="ADT187" s="35"/>
      <c r="ADU187" s="35"/>
      <c r="ADV187" s="35"/>
      <c r="ADW187" s="35"/>
      <c r="ADX187" s="35"/>
      <c r="ADY187" s="35"/>
      <c r="ADZ187" s="35"/>
      <c r="AEA187" s="35"/>
      <c r="AEB187" s="35"/>
      <c r="AEC187" s="35"/>
      <c r="AED187" s="35"/>
      <c r="AEE187" s="35"/>
      <c r="AEF187" s="35"/>
      <c r="AEG187" s="35"/>
      <c r="AEH187" s="35"/>
      <c r="AEI187" s="35"/>
      <c r="AEJ187" s="35"/>
      <c r="AEK187" s="35"/>
      <c r="AEL187" s="35"/>
      <c r="AEM187" s="35"/>
      <c r="AEN187" s="35"/>
      <c r="AEO187" s="35"/>
      <c r="AEP187" s="35"/>
      <c r="AEQ187" s="35"/>
      <c r="AER187" s="35"/>
      <c r="AES187" s="35"/>
      <c r="AET187" s="35"/>
      <c r="AEU187" s="35"/>
      <c r="AEV187" s="35"/>
      <c r="AEW187" s="35"/>
      <c r="AEX187" s="35"/>
      <c r="AEY187" s="35"/>
      <c r="AEZ187" s="35"/>
      <c r="AFA187" s="35"/>
      <c r="AFB187" s="35"/>
      <c r="AFC187" s="35"/>
      <c r="AFD187" s="35"/>
      <c r="AFE187" s="35"/>
      <c r="AFF187" s="35"/>
      <c r="AFG187" s="35"/>
      <c r="AFH187" s="35"/>
      <c r="AFI187" s="35"/>
      <c r="AFJ187" s="35"/>
      <c r="AFK187" s="35"/>
      <c r="AFL187" s="35"/>
      <c r="AFM187" s="35"/>
      <c r="AFN187" s="35"/>
      <c r="AFO187" s="35"/>
      <c r="AFP187" s="35"/>
      <c r="AFQ187" s="35"/>
      <c r="AFR187" s="35"/>
      <c r="AFS187" s="35"/>
      <c r="AFT187" s="35"/>
      <c r="AFU187" s="35"/>
      <c r="AFV187" s="35"/>
      <c r="AFW187" s="35"/>
      <c r="AFX187" s="35"/>
      <c r="AFY187" s="35"/>
      <c r="AFZ187" s="35"/>
      <c r="AGA187" s="35"/>
      <c r="AGB187" s="35"/>
      <c r="AGC187" s="35"/>
      <c r="AGD187" s="35"/>
      <c r="AGE187" s="35"/>
      <c r="AGF187" s="35"/>
      <c r="AGG187" s="35"/>
      <c r="AGH187" s="35"/>
      <c r="AGI187" s="35"/>
      <c r="AGJ187" s="35"/>
      <c r="AGK187" s="35"/>
      <c r="AGL187" s="35"/>
      <c r="AGM187" s="35"/>
      <c r="AGN187" s="35"/>
      <c r="AGO187" s="35"/>
      <c r="AGP187" s="35"/>
      <c r="AGQ187" s="35"/>
      <c r="AGR187" s="35"/>
      <c r="AGS187" s="35"/>
      <c r="AGT187" s="35"/>
      <c r="AGU187" s="35"/>
      <c r="AGV187" s="35"/>
      <c r="AGW187" s="35"/>
      <c r="AGX187" s="35"/>
      <c r="AGY187" s="35"/>
      <c r="AGZ187" s="35"/>
      <c r="AHA187" s="35"/>
      <c r="AHB187" s="35"/>
      <c r="AHC187" s="35"/>
      <c r="AHD187" s="35"/>
      <c r="AHE187" s="35"/>
      <c r="AHF187" s="35"/>
      <c r="AHG187" s="35"/>
      <c r="AHH187" s="35"/>
      <c r="AHI187" s="35"/>
      <c r="AHJ187" s="35"/>
      <c r="AHK187" s="35"/>
      <c r="AHL187" s="35"/>
      <c r="AHM187" s="35"/>
      <c r="AHN187" s="35"/>
      <c r="AHO187" s="35"/>
      <c r="AHP187" s="35"/>
      <c r="AHQ187" s="35"/>
      <c r="AHR187" s="35"/>
      <c r="AHS187" s="35"/>
      <c r="AHT187" s="35"/>
      <c r="AHU187" s="35"/>
      <c r="AHV187" s="35"/>
      <c r="AHW187" s="35"/>
      <c r="AHX187" s="35"/>
      <c r="AHY187" s="35"/>
      <c r="AHZ187" s="35"/>
      <c r="AIA187" s="35"/>
      <c r="AIB187" s="35"/>
      <c r="AIC187" s="35"/>
      <c r="AID187" s="35"/>
      <c r="AIE187" s="35"/>
      <c r="AIF187" s="35"/>
      <c r="AIG187" s="35"/>
      <c r="AIH187" s="35"/>
      <c r="AII187" s="35"/>
      <c r="AIJ187" s="35"/>
      <c r="AIK187" s="35"/>
      <c r="AIL187" s="35"/>
      <c r="AIM187" s="35"/>
      <c r="AIN187" s="35"/>
      <c r="AIO187" s="35"/>
      <c r="AIP187" s="35"/>
      <c r="AIQ187" s="35"/>
      <c r="AIR187" s="35"/>
      <c r="AIS187" s="35"/>
      <c r="AIT187" s="35"/>
      <c r="AIU187" s="35"/>
      <c r="AIV187" s="35"/>
      <c r="AIW187" s="35"/>
      <c r="AIX187" s="35"/>
      <c r="AIY187" s="35"/>
      <c r="AIZ187" s="35"/>
      <c r="AJA187" s="35"/>
      <c r="AJB187" s="35"/>
      <c r="AJC187" s="35"/>
      <c r="AJD187" s="35"/>
      <c r="AJE187" s="35"/>
      <c r="AJF187" s="35"/>
      <c r="AJG187" s="35"/>
      <c r="AJH187" s="35"/>
      <c r="AJI187" s="35"/>
      <c r="AJJ187" s="35"/>
      <c r="AJK187" s="35"/>
      <c r="AJL187" s="35"/>
      <c r="AJM187" s="35"/>
      <c r="AJN187" s="35"/>
      <c r="AJO187" s="35"/>
      <c r="AJP187" s="35"/>
      <c r="AJQ187" s="35"/>
      <c r="AJR187" s="35"/>
      <c r="AJS187" s="35"/>
      <c r="AJT187" s="35"/>
      <c r="AJU187" s="35"/>
      <c r="AJV187" s="35"/>
      <c r="AJW187" s="35"/>
      <c r="AJX187" s="35"/>
      <c r="AJY187" s="35"/>
      <c r="AJZ187" s="35"/>
      <c r="AKA187" s="35"/>
      <c r="AKB187" s="35"/>
      <c r="AKC187" s="35"/>
      <c r="AKD187" s="35"/>
      <c r="AKE187" s="35"/>
      <c r="AKF187" s="35"/>
      <c r="AKG187" s="35"/>
      <c r="AKH187" s="35"/>
      <c r="AKI187" s="35"/>
      <c r="AKJ187" s="35"/>
      <c r="AKK187" s="35"/>
      <c r="AKL187" s="35"/>
      <c r="AKM187" s="35"/>
      <c r="AKN187" s="35"/>
      <c r="AKO187" s="35"/>
      <c r="AKP187" s="35"/>
      <c r="AKQ187" s="35"/>
      <c r="AKR187" s="35"/>
      <c r="AKS187" s="35"/>
      <c r="AKT187" s="35"/>
      <c r="AKU187" s="35"/>
      <c r="AKV187" s="35"/>
      <c r="AKW187" s="35"/>
      <c r="AKX187" s="35"/>
      <c r="AKY187" s="35"/>
      <c r="AKZ187" s="35"/>
      <c r="ALA187" s="35"/>
      <c r="ALB187" s="35"/>
      <c r="ALC187" s="35"/>
      <c r="ALD187" s="35"/>
      <c r="ALE187" s="35"/>
      <c r="ALF187" s="35"/>
      <c r="ALG187" s="35"/>
      <c r="ALH187" s="35"/>
      <c r="ALI187" s="35"/>
      <c r="ALJ187" s="35"/>
      <c r="ALK187" s="35"/>
      <c r="ALL187" s="35"/>
      <c r="ALM187" s="35"/>
      <c r="ALN187" s="35"/>
      <c r="ALO187" s="35"/>
      <c r="ALP187" s="35"/>
      <c r="ALQ187" s="35"/>
      <c r="ALR187" s="35"/>
      <c r="ALS187" s="35"/>
      <c r="ALT187" s="35"/>
      <c r="ALU187" s="35"/>
      <c r="ALV187" s="35"/>
      <c r="ALW187" s="35"/>
      <c r="ALX187" s="35"/>
      <c r="ALY187" s="35"/>
      <c r="ALZ187" s="35"/>
      <c r="AMA187" s="35"/>
      <c r="AMB187" s="35"/>
      <c r="AMC187" s="35"/>
      <c r="AMD187" s="35"/>
      <c r="AME187" s="35"/>
      <c r="AMF187" s="35"/>
      <c r="AMG187" s="35"/>
      <c r="AMH187" s="35"/>
      <c r="AMI187" s="35"/>
      <c r="AMJ187" s="35"/>
      <c r="AMK187" s="35"/>
    </row>
    <row r="188" s="1" customFormat="1" ht="20.1" customHeight="1" spans="1:1025">
      <c r="A188" s="11"/>
      <c r="B188" s="11">
        <v>185</v>
      </c>
      <c r="C188" s="12"/>
      <c r="D188" s="13"/>
      <c r="E188" s="14"/>
      <c r="F188" s="14"/>
      <c r="G188" s="13"/>
      <c r="H188" s="15"/>
      <c r="I188" s="20"/>
      <c r="J188" s="7"/>
      <c r="K188" s="24">
        <v>8.61</v>
      </c>
      <c r="L188" s="22">
        <f>K188/0.003375</f>
        <v>2551.11111111111</v>
      </c>
      <c r="M188" s="25">
        <v>1050.6</v>
      </c>
      <c r="N188" s="15">
        <f>M188/22.5</f>
        <v>46.6933333333333</v>
      </c>
      <c r="O188" s="15"/>
      <c r="P188" s="15"/>
      <c r="Q188" s="30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3"/>
      <c r="AG188" s="34"/>
      <c r="AH188" s="34"/>
      <c r="AI188" s="34"/>
      <c r="AJ188" s="34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  <c r="BA188" s="35"/>
      <c r="BB188" s="35"/>
      <c r="BC188" s="35"/>
      <c r="BD188" s="35"/>
      <c r="BE188" s="35"/>
      <c r="BF188" s="35"/>
      <c r="BG188" s="35"/>
      <c r="BH188" s="35"/>
      <c r="BI188" s="35"/>
      <c r="BJ188" s="35"/>
      <c r="BK188" s="35"/>
      <c r="BL188" s="35"/>
      <c r="BM188" s="35"/>
      <c r="BN188" s="35"/>
      <c r="BO188" s="35"/>
      <c r="BP188" s="35"/>
      <c r="BQ188" s="35"/>
      <c r="BR188" s="35"/>
      <c r="BS188" s="35"/>
      <c r="BT188" s="35"/>
      <c r="BU188" s="35"/>
      <c r="BV188" s="35"/>
      <c r="BW188" s="35"/>
      <c r="BX188" s="35"/>
      <c r="BY188" s="35"/>
      <c r="BZ188" s="35"/>
      <c r="CA188" s="35"/>
      <c r="CB188" s="35"/>
      <c r="CC188" s="35"/>
      <c r="CD188" s="35"/>
      <c r="CE188" s="35"/>
      <c r="CF188" s="35"/>
      <c r="CG188" s="35"/>
      <c r="CH188" s="35"/>
      <c r="CI188" s="35"/>
      <c r="CJ188" s="35"/>
      <c r="CK188" s="35"/>
      <c r="CL188" s="35"/>
      <c r="CM188" s="35"/>
      <c r="CN188" s="35"/>
      <c r="CO188" s="35"/>
      <c r="CP188" s="35"/>
      <c r="CQ188" s="35"/>
      <c r="CR188" s="35"/>
      <c r="CS188" s="35"/>
      <c r="CT188" s="35"/>
      <c r="CU188" s="35"/>
      <c r="CV188" s="35"/>
      <c r="CW188" s="35"/>
      <c r="CX188" s="35"/>
      <c r="CY188" s="35"/>
      <c r="CZ188" s="35"/>
      <c r="DA188" s="35"/>
      <c r="DB188" s="35"/>
      <c r="DC188" s="35"/>
      <c r="DD188" s="35"/>
      <c r="DE188" s="35"/>
      <c r="DF188" s="35"/>
      <c r="DG188" s="35"/>
      <c r="DH188" s="35"/>
      <c r="DI188" s="35"/>
      <c r="DJ188" s="35"/>
      <c r="DK188" s="35"/>
      <c r="DL188" s="35"/>
      <c r="DM188" s="35"/>
      <c r="DN188" s="35"/>
      <c r="DO188" s="35"/>
      <c r="DP188" s="35"/>
      <c r="DQ188" s="35"/>
      <c r="DR188" s="35"/>
      <c r="DS188" s="35"/>
      <c r="DT188" s="35"/>
      <c r="DU188" s="35"/>
      <c r="DV188" s="35"/>
      <c r="DW188" s="35"/>
      <c r="DX188" s="35"/>
      <c r="DY188" s="35"/>
      <c r="DZ188" s="35"/>
      <c r="EA188" s="35"/>
      <c r="EB188" s="35"/>
      <c r="EC188" s="35"/>
      <c r="ED188" s="35"/>
      <c r="EE188" s="35"/>
      <c r="EF188" s="35"/>
      <c r="EG188" s="35"/>
      <c r="EH188" s="35"/>
      <c r="EI188" s="35"/>
      <c r="EJ188" s="35"/>
      <c r="EK188" s="35"/>
      <c r="EL188" s="35"/>
      <c r="EM188" s="35"/>
      <c r="EN188" s="35"/>
      <c r="EO188" s="35"/>
      <c r="EP188" s="35"/>
      <c r="EQ188" s="35"/>
      <c r="ER188" s="35"/>
      <c r="ES188" s="35"/>
      <c r="ET188" s="35"/>
      <c r="EU188" s="35"/>
      <c r="EV188" s="35"/>
      <c r="EW188" s="35"/>
      <c r="EX188" s="35"/>
      <c r="EY188" s="35"/>
      <c r="EZ188" s="35"/>
      <c r="FA188" s="35"/>
      <c r="FB188" s="35"/>
      <c r="FC188" s="35"/>
      <c r="FD188" s="35"/>
      <c r="FE188" s="35"/>
      <c r="FF188" s="35"/>
      <c r="FG188" s="35"/>
      <c r="FH188" s="35"/>
      <c r="FI188" s="35"/>
      <c r="FJ188" s="35"/>
      <c r="FK188" s="35"/>
      <c r="FL188" s="35"/>
      <c r="FM188" s="35"/>
      <c r="FN188" s="35"/>
      <c r="FO188" s="35"/>
      <c r="FP188" s="35"/>
      <c r="FQ188" s="35"/>
      <c r="FR188" s="35"/>
      <c r="FS188" s="35"/>
      <c r="FT188" s="35"/>
      <c r="FU188" s="35"/>
      <c r="FV188" s="35"/>
      <c r="FW188" s="35"/>
      <c r="FX188" s="35"/>
      <c r="FY188" s="35"/>
      <c r="FZ188" s="35"/>
      <c r="GA188" s="35"/>
      <c r="GB188" s="35"/>
      <c r="GC188" s="35"/>
      <c r="GD188" s="35"/>
      <c r="GE188" s="35"/>
      <c r="GF188" s="35"/>
      <c r="GG188" s="35"/>
      <c r="GH188" s="35"/>
      <c r="GI188" s="35"/>
      <c r="GJ188" s="35"/>
      <c r="GK188" s="35"/>
      <c r="GL188" s="35"/>
      <c r="GM188" s="35"/>
      <c r="GN188" s="35"/>
      <c r="GO188" s="35"/>
      <c r="GP188" s="35"/>
      <c r="GQ188" s="35"/>
      <c r="GR188" s="35"/>
      <c r="GS188" s="35"/>
      <c r="GT188" s="35"/>
      <c r="GU188" s="35"/>
      <c r="GV188" s="35"/>
      <c r="GW188" s="35"/>
      <c r="GX188" s="35"/>
      <c r="GY188" s="35"/>
      <c r="GZ188" s="35"/>
      <c r="HA188" s="35"/>
      <c r="HB188" s="35"/>
      <c r="HC188" s="35"/>
      <c r="HD188" s="35"/>
      <c r="HE188" s="35"/>
      <c r="HF188" s="35"/>
      <c r="HG188" s="35"/>
      <c r="HH188" s="35"/>
      <c r="HI188" s="35"/>
      <c r="HJ188" s="35"/>
      <c r="HK188" s="35"/>
      <c r="HL188" s="35"/>
      <c r="HM188" s="35"/>
      <c r="HN188" s="35"/>
      <c r="HO188" s="35"/>
      <c r="HP188" s="35"/>
      <c r="HQ188" s="35"/>
      <c r="HR188" s="35"/>
      <c r="HS188" s="35"/>
      <c r="HT188" s="35"/>
      <c r="HU188" s="35"/>
      <c r="HV188" s="35"/>
      <c r="HW188" s="35"/>
      <c r="HX188" s="35"/>
      <c r="HY188" s="35"/>
      <c r="HZ188" s="35"/>
      <c r="IA188" s="35"/>
      <c r="IB188" s="35"/>
      <c r="IC188" s="35"/>
      <c r="ID188" s="35"/>
      <c r="IE188" s="35"/>
      <c r="IF188" s="35"/>
      <c r="IG188" s="35"/>
      <c r="IH188" s="35"/>
      <c r="II188" s="35"/>
      <c r="IJ188" s="35"/>
      <c r="IK188" s="35"/>
      <c r="IL188" s="35"/>
      <c r="IM188" s="35"/>
      <c r="IN188" s="35"/>
      <c r="IO188" s="35"/>
      <c r="IP188" s="35"/>
      <c r="IQ188" s="35"/>
      <c r="IR188" s="35"/>
      <c r="IS188" s="35"/>
      <c r="IT188" s="35"/>
      <c r="IU188" s="35"/>
      <c r="IV188" s="35"/>
      <c r="IW188" s="35"/>
      <c r="IX188" s="35"/>
      <c r="IY188" s="35"/>
      <c r="IZ188" s="35"/>
      <c r="JA188" s="35"/>
      <c r="JB188" s="35"/>
      <c r="JC188" s="35"/>
      <c r="JD188" s="35"/>
      <c r="JE188" s="35"/>
      <c r="JF188" s="35"/>
      <c r="JG188" s="35"/>
      <c r="JH188" s="35"/>
      <c r="JI188" s="35"/>
      <c r="JJ188" s="35"/>
      <c r="JK188" s="35"/>
      <c r="JL188" s="35"/>
      <c r="JM188" s="35"/>
      <c r="JN188" s="35"/>
      <c r="JO188" s="35"/>
      <c r="JP188" s="35"/>
      <c r="JQ188" s="35"/>
      <c r="JR188" s="35"/>
      <c r="JS188" s="35"/>
      <c r="JT188" s="35"/>
      <c r="JU188" s="35"/>
      <c r="JV188" s="35"/>
      <c r="JW188" s="35"/>
      <c r="JX188" s="35"/>
      <c r="JY188" s="35"/>
      <c r="JZ188" s="35"/>
      <c r="KA188" s="35"/>
      <c r="KB188" s="35"/>
      <c r="KC188" s="35"/>
      <c r="KD188" s="35"/>
      <c r="KE188" s="35"/>
      <c r="KF188" s="35"/>
      <c r="KG188" s="35"/>
      <c r="KH188" s="35"/>
      <c r="KI188" s="35"/>
      <c r="KJ188" s="35"/>
      <c r="KK188" s="35"/>
      <c r="KL188" s="35"/>
      <c r="KM188" s="35"/>
      <c r="KN188" s="35"/>
      <c r="KO188" s="35"/>
      <c r="KP188" s="35"/>
      <c r="KQ188" s="35"/>
      <c r="KR188" s="35"/>
      <c r="KS188" s="35"/>
      <c r="KT188" s="35"/>
      <c r="KU188" s="35"/>
      <c r="KV188" s="35"/>
      <c r="KW188" s="35"/>
      <c r="KX188" s="35"/>
      <c r="KY188" s="35"/>
      <c r="KZ188" s="35"/>
      <c r="LA188" s="35"/>
      <c r="LB188" s="35"/>
      <c r="LC188" s="35"/>
      <c r="LD188" s="35"/>
      <c r="LE188" s="35"/>
      <c r="LF188" s="35"/>
      <c r="LG188" s="35"/>
      <c r="LH188" s="35"/>
      <c r="LI188" s="35"/>
      <c r="LJ188" s="35"/>
      <c r="LK188" s="35"/>
      <c r="LL188" s="35"/>
      <c r="LM188" s="35"/>
      <c r="LN188" s="35"/>
      <c r="LO188" s="35"/>
      <c r="LP188" s="35"/>
      <c r="LQ188" s="35"/>
      <c r="LR188" s="35"/>
      <c r="LS188" s="35"/>
      <c r="LT188" s="35"/>
      <c r="LU188" s="35"/>
      <c r="LV188" s="35"/>
      <c r="LW188" s="35"/>
      <c r="LX188" s="35"/>
      <c r="LY188" s="35"/>
      <c r="LZ188" s="35"/>
      <c r="MA188" s="35"/>
      <c r="MB188" s="35"/>
      <c r="MC188" s="35"/>
      <c r="MD188" s="35"/>
      <c r="ME188" s="35"/>
      <c r="MF188" s="35"/>
      <c r="MG188" s="35"/>
      <c r="MH188" s="35"/>
      <c r="MI188" s="35"/>
      <c r="MJ188" s="35"/>
      <c r="MK188" s="35"/>
      <c r="ML188" s="35"/>
      <c r="MM188" s="35"/>
      <c r="MN188" s="35"/>
      <c r="MO188" s="35"/>
      <c r="MP188" s="35"/>
      <c r="MQ188" s="35"/>
      <c r="MR188" s="35"/>
      <c r="MS188" s="35"/>
      <c r="MT188" s="35"/>
      <c r="MU188" s="35"/>
      <c r="MV188" s="35"/>
      <c r="MW188" s="35"/>
      <c r="MX188" s="35"/>
      <c r="MY188" s="35"/>
      <c r="MZ188" s="35"/>
      <c r="NA188" s="35"/>
      <c r="NB188" s="35"/>
      <c r="NC188" s="35"/>
      <c r="ND188" s="35"/>
      <c r="NE188" s="35"/>
      <c r="NF188" s="35"/>
      <c r="NG188" s="35"/>
      <c r="NH188" s="35"/>
      <c r="NI188" s="35"/>
      <c r="NJ188" s="35"/>
      <c r="NK188" s="35"/>
      <c r="NL188" s="35"/>
      <c r="NM188" s="35"/>
      <c r="NN188" s="35"/>
      <c r="NO188" s="35"/>
      <c r="NP188" s="35"/>
      <c r="NQ188" s="35"/>
      <c r="NR188" s="35"/>
      <c r="NS188" s="35"/>
      <c r="NT188" s="35"/>
      <c r="NU188" s="35"/>
      <c r="NV188" s="35"/>
      <c r="NW188" s="35"/>
      <c r="NX188" s="35"/>
      <c r="NY188" s="35"/>
      <c r="NZ188" s="35"/>
      <c r="OA188" s="35"/>
      <c r="OB188" s="35"/>
      <c r="OC188" s="35"/>
      <c r="OD188" s="35"/>
      <c r="OE188" s="35"/>
      <c r="OF188" s="35"/>
      <c r="OG188" s="35"/>
      <c r="OH188" s="35"/>
      <c r="OI188" s="35"/>
      <c r="OJ188" s="35"/>
      <c r="OK188" s="35"/>
      <c r="OL188" s="35"/>
      <c r="OM188" s="35"/>
      <c r="ON188" s="35"/>
      <c r="OO188" s="35"/>
      <c r="OP188" s="35"/>
      <c r="OQ188" s="35"/>
      <c r="OR188" s="35"/>
      <c r="OS188" s="35"/>
      <c r="OT188" s="35"/>
      <c r="OU188" s="35"/>
      <c r="OV188" s="35"/>
      <c r="OW188" s="35"/>
      <c r="OX188" s="35"/>
      <c r="OY188" s="35"/>
      <c r="OZ188" s="35"/>
      <c r="PA188" s="35"/>
      <c r="PB188" s="35"/>
      <c r="PC188" s="35"/>
      <c r="PD188" s="35"/>
      <c r="PE188" s="35"/>
      <c r="PF188" s="35"/>
      <c r="PG188" s="35"/>
      <c r="PH188" s="35"/>
      <c r="PI188" s="35"/>
      <c r="PJ188" s="35"/>
      <c r="PK188" s="35"/>
      <c r="PL188" s="35"/>
      <c r="PM188" s="35"/>
      <c r="PN188" s="35"/>
      <c r="PO188" s="35"/>
      <c r="PP188" s="35"/>
      <c r="PQ188" s="35"/>
      <c r="PR188" s="35"/>
      <c r="PS188" s="35"/>
      <c r="PT188" s="35"/>
      <c r="PU188" s="35"/>
      <c r="PV188" s="35"/>
      <c r="PW188" s="35"/>
      <c r="PX188" s="35"/>
      <c r="PY188" s="35"/>
      <c r="PZ188" s="35"/>
      <c r="QA188" s="35"/>
      <c r="QB188" s="35"/>
      <c r="QC188" s="35"/>
      <c r="QD188" s="35"/>
      <c r="QE188" s="35"/>
      <c r="QF188" s="35"/>
      <c r="QG188" s="35"/>
      <c r="QH188" s="35"/>
      <c r="QI188" s="35"/>
      <c r="QJ188" s="35"/>
      <c r="QK188" s="35"/>
      <c r="QL188" s="35"/>
      <c r="QM188" s="35"/>
      <c r="QN188" s="35"/>
      <c r="QO188" s="35"/>
      <c r="QP188" s="35"/>
      <c r="QQ188" s="35"/>
      <c r="QR188" s="35"/>
      <c r="QS188" s="35"/>
      <c r="QT188" s="35"/>
      <c r="QU188" s="35"/>
      <c r="QV188" s="35"/>
      <c r="QW188" s="35"/>
      <c r="QX188" s="35"/>
      <c r="QY188" s="35"/>
      <c r="QZ188" s="35"/>
      <c r="RA188" s="35"/>
      <c r="RB188" s="35"/>
      <c r="RC188" s="35"/>
      <c r="RD188" s="35"/>
      <c r="RE188" s="35"/>
      <c r="RF188" s="35"/>
      <c r="RG188" s="35"/>
      <c r="RH188" s="35"/>
      <c r="RI188" s="35"/>
      <c r="RJ188" s="35"/>
      <c r="RK188" s="35"/>
      <c r="RL188" s="35"/>
      <c r="RM188" s="35"/>
      <c r="RN188" s="35"/>
      <c r="RO188" s="35"/>
      <c r="RP188" s="35"/>
      <c r="RQ188" s="35"/>
      <c r="RR188" s="35"/>
      <c r="RS188" s="35"/>
      <c r="RT188" s="35"/>
      <c r="RU188" s="35"/>
      <c r="RV188" s="35"/>
      <c r="RW188" s="35"/>
      <c r="RX188" s="35"/>
      <c r="RY188" s="35"/>
      <c r="RZ188" s="35"/>
      <c r="SA188" s="35"/>
      <c r="SB188" s="35"/>
      <c r="SC188" s="35"/>
      <c r="SD188" s="35"/>
      <c r="SE188" s="35"/>
      <c r="SF188" s="35"/>
      <c r="SG188" s="35"/>
      <c r="SH188" s="35"/>
      <c r="SI188" s="35"/>
      <c r="SJ188" s="35"/>
      <c r="SK188" s="35"/>
      <c r="SL188" s="35"/>
      <c r="SM188" s="35"/>
      <c r="SN188" s="35"/>
      <c r="SO188" s="35"/>
      <c r="SP188" s="35"/>
      <c r="SQ188" s="35"/>
      <c r="SR188" s="35"/>
      <c r="SS188" s="35"/>
      <c r="ST188" s="35"/>
      <c r="SU188" s="35"/>
      <c r="SV188" s="35"/>
      <c r="SW188" s="35"/>
      <c r="SX188" s="35"/>
      <c r="SY188" s="35"/>
      <c r="SZ188" s="35"/>
      <c r="TA188" s="35"/>
      <c r="TB188" s="35"/>
      <c r="TC188" s="35"/>
      <c r="TD188" s="35"/>
      <c r="TE188" s="35"/>
      <c r="TF188" s="35"/>
      <c r="TG188" s="35"/>
      <c r="TH188" s="35"/>
      <c r="TI188" s="35"/>
      <c r="TJ188" s="35"/>
      <c r="TK188" s="35"/>
      <c r="TL188" s="35"/>
      <c r="TM188" s="35"/>
      <c r="TN188" s="35"/>
      <c r="TO188" s="35"/>
      <c r="TP188" s="35"/>
      <c r="TQ188" s="35"/>
      <c r="TR188" s="35"/>
      <c r="TS188" s="35"/>
      <c r="TT188" s="35"/>
      <c r="TU188" s="35"/>
      <c r="TV188" s="35"/>
      <c r="TW188" s="35"/>
      <c r="TX188" s="35"/>
      <c r="TY188" s="35"/>
      <c r="TZ188" s="35"/>
      <c r="UA188" s="35"/>
      <c r="UB188" s="35"/>
      <c r="UC188" s="35"/>
      <c r="UD188" s="35"/>
      <c r="UE188" s="35"/>
      <c r="UF188" s="35"/>
      <c r="UG188" s="35"/>
      <c r="UH188" s="35"/>
      <c r="UI188" s="35"/>
      <c r="UJ188" s="35"/>
      <c r="UK188" s="35"/>
      <c r="UL188" s="35"/>
      <c r="UM188" s="35"/>
      <c r="UN188" s="35"/>
      <c r="UO188" s="35"/>
      <c r="UP188" s="35"/>
      <c r="UQ188" s="35"/>
      <c r="UR188" s="35"/>
      <c r="US188" s="35"/>
      <c r="UT188" s="35"/>
      <c r="UU188" s="35"/>
      <c r="UV188" s="35"/>
      <c r="UW188" s="35"/>
      <c r="UX188" s="35"/>
      <c r="UY188" s="35"/>
      <c r="UZ188" s="35"/>
      <c r="VA188" s="35"/>
      <c r="VB188" s="35"/>
      <c r="VC188" s="35"/>
      <c r="VD188" s="35"/>
      <c r="VE188" s="35"/>
      <c r="VF188" s="35"/>
      <c r="VG188" s="35"/>
      <c r="VH188" s="35"/>
      <c r="VI188" s="35"/>
      <c r="VJ188" s="35"/>
      <c r="VK188" s="35"/>
      <c r="VL188" s="35"/>
      <c r="VM188" s="35"/>
      <c r="VN188" s="35"/>
      <c r="VO188" s="35"/>
      <c r="VP188" s="35"/>
      <c r="VQ188" s="35"/>
      <c r="VR188" s="35"/>
      <c r="VS188" s="35"/>
      <c r="VT188" s="35"/>
      <c r="VU188" s="35"/>
      <c r="VV188" s="35"/>
      <c r="VW188" s="35"/>
      <c r="VX188" s="35"/>
      <c r="VY188" s="35"/>
      <c r="VZ188" s="35"/>
      <c r="WA188" s="35"/>
      <c r="WB188" s="35"/>
      <c r="WC188" s="35"/>
      <c r="WD188" s="35"/>
      <c r="WE188" s="35"/>
      <c r="WF188" s="35"/>
      <c r="WG188" s="35"/>
      <c r="WH188" s="35"/>
      <c r="WI188" s="35"/>
      <c r="WJ188" s="35"/>
      <c r="WK188" s="35"/>
      <c r="WL188" s="35"/>
      <c r="WM188" s="35"/>
      <c r="WN188" s="35"/>
      <c r="WO188" s="35"/>
      <c r="WP188" s="35"/>
      <c r="WQ188" s="35"/>
      <c r="WR188" s="35"/>
      <c r="WS188" s="35"/>
      <c r="WT188" s="35"/>
      <c r="WU188" s="35"/>
      <c r="WV188" s="35"/>
      <c r="WW188" s="35"/>
      <c r="WX188" s="35"/>
      <c r="WY188" s="35"/>
      <c r="WZ188" s="35"/>
      <c r="XA188" s="35"/>
      <c r="XB188" s="35"/>
      <c r="XC188" s="35"/>
      <c r="XD188" s="35"/>
      <c r="XE188" s="35"/>
      <c r="XF188" s="35"/>
      <c r="XG188" s="35"/>
      <c r="XH188" s="35"/>
      <c r="XI188" s="35"/>
      <c r="XJ188" s="35"/>
      <c r="XK188" s="35"/>
      <c r="XL188" s="35"/>
      <c r="XM188" s="35"/>
      <c r="XN188" s="35"/>
      <c r="XO188" s="35"/>
      <c r="XP188" s="35"/>
      <c r="XQ188" s="35"/>
      <c r="XR188" s="35"/>
      <c r="XS188" s="35"/>
      <c r="XT188" s="35"/>
      <c r="XU188" s="35"/>
      <c r="XV188" s="35"/>
      <c r="XW188" s="35"/>
      <c r="XX188" s="35"/>
      <c r="XY188" s="35"/>
      <c r="XZ188" s="35"/>
      <c r="YA188" s="35"/>
      <c r="YB188" s="35"/>
      <c r="YC188" s="35"/>
      <c r="YD188" s="35"/>
      <c r="YE188" s="35"/>
      <c r="YF188" s="35"/>
      <c r="YG188" s="35"/>
      <c r="YH188" s="35"/>
      <c r="YI188" s="35"/>
      <c r="YJ188" s="35"/>
      <c r="YK188" s="35"/>
      <c r="YL188" s="35"/>
      <c r="YM188" s="35"/>
      <c r="YN188" s="35"/>
      <c r="YO188" s="35"/>
      <c r="YP188" s="35"/>
      <c r="YQ188" s="35"/>
      <c r="YR188" s="35"/>
      <c r="YS188" s="35"/>
      <c r="YT188" s="35"/>
      <c r="YU188" s="35"/>
      <c r="YV188" s="35"/>
      <c r="YW188" s="35"/>
      <c r="YX188" s="35"/>
      <c r="YY188" s="35"/>
      <c r="YZ188" s="35"/>
      <c r="ZA188" s="35"/>
      <c r="ZB188" s="35"/>
      <c r="ZC188" s="35"/>
      <c r="ZD188" s="35"/>
      <c r="ZE188" s="35"/>
      <c r="ZF188" s="35"/>
      <c r="ZG188" s="35"/>
      <c r="ZH188" s="35"/>
      <c r="ZI188" s="35"/>
      <c r="ZJ188" s="35"/>
      <c r="ZK188" s="35"/>
      <c r="ZL188" s="35"/>
      <c r="ZM188" s="35"/>
      <c r="ZN188" s="35"/>
      <c r="ZO188" s="35"/>
      <c r="ZP188" s="35"/>
      <c r="ZQ188" s="35"/>
      <c r="ZR188" s="35"/>
      <c r="ZS188" s="35"/>
      <c r="ZT188" s="35"/>
      <c r="ZU188" s="35"/>
      <c r="ZV188" s="35"/>
      <c r="ZW188" s="35"/>
      <c r="ZX188" s="35"/>
      <c r="ZY188" s="35"/>
      <c r="ZZ188" s="35"/>
      <c r="AAA188" s="35"/>
      <c r="AAB188" s="35"/>
      <c r="AAC188" s="35"/>
      <c r="AAD188" s="35"/>
      <c r="AAE188" s="35"/>
      <c r="AAF188" s="35"/>
      <c r="AAG188" s="35"/>
      <c r="AAH188" s="35"/>
      <c r="AAI188" s="35"/>
      <c r="AAJ188" s="35"/>
      <c r="AAK188" s="35"/>
      <c r="AAL188" s="35"/>
      <c r="AAM188" s="35"/>
      <c r="AAN188" s="35"/>
      <c r="AAO188" s="35"/>
      <c r="AAP188" s="35"/>
      <c r="AAQ188" s="35"/>
      <c r="AAR188" s="35"/>
      <c r="AAS188" s="35"/>
      <c r="AAT188" s="35"/>
      <c r="AAU188" s="35"/>
      <c r="AAV188" s="35"/>
      <c r="AAW188" s="35"/>
      <c r="AAX188" s="35"/>
      <c r="AAY188" s="35"/>
      <c r="AAZ188" s="35"/>
      <c r="ABA188" s="35"/>
      <c r="ABB188" s="35"/>
      <c r="ABC188" s="35"/>
      <c r="ABD188" s="35"/>
      <c r="ABE188" s="35"/>
      <c r="ABF188" s="35"/>
      <c r="ABG188" s="35"/>
      <c r="ABH188" s="35"/>
      <c r="ABI188" s="35"/>
      <c r="ABJ188" s="35"/>
      <c r="ABK188" s="35"/>
      <c r="ABL188" s="35"/>
      <c r="ABM188" s="35"/>
      <c r="ABN188" s="35"/>
      <c r="ABO188" s="35"/>
      <c r="ABP188" s="35"/>
      <c r="ABQ188" s="35"/>
      <c r="ABR188" s="35"/>
      <c r="ABS188" s="35"/>
      <c r="ABT188" s="35"/>
      <c r="ABU188" s="35"/>
      <c r="ABV188" s="35"/>
      <c r="ABW188" s="35"/>
      <c r="ABX188" s="35"/>
      <c r="ABY188" s="35"/>
      <c r="ABZ188" s="35"/>
      <c r="ACA188" s="35"/>
      <c r="ACB188" s="35"/>
      <c r="ACC188" s="35"/>
      <c r="ACD188" s="35"/>
      <c r="ACE188" s="35"/>
      <c r="ACF188" s="35"/>
      <c r="ACG188" s="35"/>
      <c r="ACH188" s="35"/>
      <c r="ACI188" s="35"/>
      <c r="ACJ188" s="35"/>
      <c r="ACK188" s="35"/>
      <c r="ACL188" s="35"/>
      <c r="ACM188" s="35"/>
      <c r="ACN188" s="35"/>
      <c r="ACO188" s="35"/>
      <c r="ACP188" s="35"/>
      <c r="ACQ188" s="35"/>
      <c r="ACR188" s="35"/>
      <c r="ACS188" s="35"/>
      <c r="ACT188" s="35"/>
      <c r="ACU188" s="35"/>
      <c r="ACV188" s="35"/>
      <c r="ACW188" s="35"/>
      <c r="ACX188" s="35"/>
      <c r="ACY188" s="35"/>
      <c r="ACZ188" s="35"/>
      <c r="ADA188" s="35"/>
      <c r="ADB188" s="35"/>
      <c r="ADC188" s="35"/>
      <c r="ADD188" s="35"/>
      <c r="ADE188" s="35"/>
      <c r="ADF188" s="35"/>
      <c r="ADG188" s="35"/>
      <c r="ADH188" s="35"/>
      <c r="ADI188" s="35"/>
      <c r="ADJ188" s="35"/>
      <c r="ADK188" s="35"/>
      <c r="ADL188" s="35"/>
      <c r="ADM188" s="35"/>
      <c r="ADN188" s="35"/>
      <c r="ADO188" s="35"/>
      <c r="ADP188" s="35"/>
      <c r="ADQ188" s="35"/>
      <c r="ADR188" s="35"/>
      <c r="ADS188" s="35"/>
      <c r="ADT188" s="35"/>
      <c r="ADU188" s="35"/>
      <c r="ADV188" s="35"/>
      <c r="ADW188" s="35"/>
      <c r="ADX188" s="35"/>
      <c r="ADY188" s="35"/>
      <c r="ADZ188" s="35"/>
      <c r="AEA188" s="35"/>
      <c r="AEB188" s="35"/>
      <c r="AEC188" s="35"/>
      <c r="AED188" s="35"/>
      <c r="AEE188" s="35"/>
      <c r="AEF188" s="35"/>
      <c r="AEG188" s="35"/>
      <c r="AEH188" s="35"/>
      <c r="AEI188" s="35"/>
      <c r="AEJ188" s="35"/>
      <c r="AEK188" s="35"/>
      <c r="AEL188" s="35"/>
      <c r="AEM188" s="35"/>
      <c r="AEN188" s="35"/>
      <c r="AEO188" s="35"/>
      <c r="AEP188" s="35"/>
      <c r="AEQ188" s="35"/>
      <c r="AER188" s="35"/>
      <c r="AES188" s="35"/>
      <c r="AET188" s="35"/>
      <c r="AEU188" s="35"/>
      <c r="AEV188" s="35"/>
      <c r="AEW188" s="35"/>
      <c r="AEX188" s="35"/>
      <c r="AEY188" s="35"/>
      <c r="AEZ188" s="35"/>
      <c r="AFA188" s="35"/>
      <c r="AFB188" s="35"/>
      <c r="AFC188" s="35"/>
      <c r="AFD188" s="35"/>
      <c r="AFE188" s="35"/>
      <c r="AFF188" s="35"/>
      <c r="AFG188" s="35"/>
      <c r="AFH188" s="35"/>
      <c r="AFI188" s="35"/>
      <c r="AFJ188" s="35"/>
      <c r="AFK188" s="35"/>
      <c r="AFL188" s="35"/>
      <c r="AFM188" s="35"/>
      <c r="AFN188" s="35"/>
      <c r="AFO188" s="35"/>
      <c r="AFP188" s="35"/>
      <c r="AFQ188" s="35"/>
      <c r="AFR188" s="35"/>
      <c r="AFS188" s="35"/>
      <c r="AFT188" s="35"/>
      <c r="AFU188" s="35"/>
      <c r="AFV188" s="35"/>
      <c r="AFW188" s="35"/>
      <c r="AFX188" s="35"/>
      <c r="AFY188" s="35"/>
      <c r="AFZ188" s="35"/>
      <c r="AGA188" s="35"/>
      <c r="AGB188" s="35"/>
      <c r="AGC188" s="35"/>
      <c r="AGD188" s="35"/>
      <c r="AGE188" s="35"/>
      <c r="AGF188" s="35"/>
      <c r="AGG188" s="35"/>
      <c r="AGH188" s="35"/>
      <c r="AGI188" s="35"/>
      <c r="AGJ188" s="35"/>
      <c r="AGK188" s="35"/>
      <c r="AGL188" s="35"/>
      <c r="AGM188" s="35"/>
      <c r="AGN188" s="35"/>
      <c r="AGO188" s="35"/>
      <c r="AGP188" s="35"/>
      <c r="AGQ188" s="35"/>
      <c r="AGR188" s="35"/>
      <c r="AGS188" s="35"/>
      <c r="AGT188" s="35"/>
      <c r="AGU188" s="35"/>
      <c r="AGV188" s="35"/>
      <c r="AGW188" s="35"/>
      <c r="AGX188" s="35"/>
      <c r="AGY188" s="35"/>
      <c r="AGZ188" s="35"/>
      <c r="AHA188" s="35"/>
      <c r="AHB188" s="35"/>
      <c r="AHC188" s="35"/>
      <c r="AHD188" s="35"/>
      <c r="AHE188" s="35"/>
      <c r="AHF188" s="35"/>
      <c r="AHG188" s="35"/>
      <c r="AHH188" s="35"/>
      <c r="AHI188" s="35"/>
      <c r="AHJ188" s="35"/>
      <c r="AHK188" s="35"/>
      <c r="AHL188" s="35"/>
      <c r="AHM188" s="35"/>
      <c r="AHN188" s="35"/>
      <c r="AHO188" s="35"/>
      <c r="AHP188" s="35"/>
      <c r="AHQ188" s="35"/>
      <c r="AHR188" s="35"/>
      <c r="AHS188" s="35"/>
      <c r="AHT188" s="35"/>
      <c r="AHU188" s="35"/>
      <c r="AHV188" s="35"/>
      <c r="AHW188" s="35"/>
      <c r="AHX188" s="35"/>
      <c r="AHY188" s="35"/>
      <c r="AHZ188" s="35"/>
      <c r="AIA188" s="35"/>
      <c r="AIB188" s="35"/>
      <c r="AIC188" s="35"/>
      <c r="AID188" s="35"/>
      <c r="AIE188" s="35"/>
      <c r="AIF188" s="35"/>
      <c r="AIG188" s="35"/>
      <c r="AIH188" s="35"/>
      <c r="AII188" s="35"/>
      <c r="AIJ188" s="35"/>
      <c r="AIK188" s="35"/>
      <c r="AIL188" s="35"/>
      <c r="AIM188" s="35"/>
      <c r="AIN188" s="35"/>
      <c r="AIO188" s="35"/>
      <c r="AIP188" s="35"/>
      <c r="AIQ188" s="35"/>
      <c r="AIR188" s="35"/>
      <c r="AIS188" s="35"/>
      <c r="AIT188" s="35"/>
      <c r="AIU188" s="35"/>
      <c r="AIV188" s="35"/>
      <c r="AIW188" s="35"/>
      <c r="AIX188" s="35"/>
      <c r="AIY188" s="35"/>
      <c r="AIZ188" s="35"/>
      <c r="AJA188" s="35"/>
      <c r="AJB188" s="35"/>
      <c r="AJC188" s="35"/>
      <c r="AJD188" s="35"/>
      <c r="AJE188" s="35"/>
      <c r="AJF188" s="35"/>
      <c r="AJG188" s="35"/>
      <c r="AJH188" s="35"/>
      <c r="AJI188" s="35"/>
      <c r="AJJ188" s="35"/>
      <c r="AJK188" s="35"/>
      <c r="AJL188" s="35"/>
      <c r="AJM188" s="35"/>
      <c r="AJN188" s="35"/>
      <c r="AJO188" s="35"/>
      <c r="AJP188" s="35"/>
      <c r="AJQ188" s="35"/>
      <c r="AJR188" s="35"/>
      <c r="AJS188" s="35"/>
      <c r="AJT188" s="35"/>
      <c r="AJU188" s="35"/>
      <c r="AJV188" s="35"/>
      <c r="AJW188" s="35"/>
      <c r="AJX188" s="35"/>
      <c r="AJY188" s="35"/>
      <c r="AJZ188" s="35"/>
      <c r="AKA188" s="35"/>
      <c r="AKB188" s="35"/>
      <c r="AKC188" s="35"/>
      <c r="AKD188" s="35"/>
      <c r="AKE188" s="35"/>
      <c r="AKF188" s="35"/>
      <c r="AKG188" s="35"/>
      <c r="AKH188" s="35"/>
      <c r="AKI188" s="35"/>
      <c r="AKJ188" s="35"/>
      <c r="AKK188" s="35"/>
      <c r="AKL188" s="35"/>
      <c r="AKM188" s="35"/>
      <c r="AKN188" s="35"/>
      <c r="AKO188" s="35"/>
      <c r="AKP188" s="35"/>
      <c r="AKQ188" s="35"/>
      <c r="AKR188" s="35"/>
      <c r="AKS188" s="35"/>
      <c r="AKT188" s="35"/>
      <c r="AKU188" s="35"/>
      <c r="AKV188" s="35"/>
      <c r="AKW188" s="35"/>
      <c r="AKX188" s="35"/>
      <c r="AKY188" s="35"/>
      <c r="AKZ188" s="35"/>
      <c r="ALA188" s="35"/>
      <c r="ALB188" s="35"/>
      <c r="ALC188" s="35"/>
      <c r="ALD188" s="35"/>
      <c r="ALE188" s="35"/>
      <c r="ALF188" s="35"/>
      <c r="ALG188" s="35"/>
      <c r="ALH188" s="35"/>
      <c r="ALI188" s="35"/>
      <c r="ALJ188" s="35"/>
      <c r="ALK188" s="35"/>
      <c r="ALL188" s="35"/>
      <c r="ALM188" s="35"/>
      <c r="ALN188" s="35"/>
      <c r="ALO188" s="35"/>
      <c r="ALP188" s="35"/>
      <c r="ALQ188" s="35"/>
      <c r="ALR188" s="35"/>
      <c r="ALS188" s="35"/>
      <c r="ALT188" s="35"/>
      <c r="ALU188" s="35"/>
      <c r="ALV188" s="35"/>
      <c r="ALW188" s="35"/>
      <c r="ALX188" s="35"/>
      <c r="ALY188" s="35"/>
      <c r="ALZ188" s="35"/>
      <c r="AMA188" s="35"/>
      <c r="AMB188" s="35"/>
      <c r="AMC188" s="35"/>
      <c r="AMD188" s="35"/>
      <c r="AME188" s="35"/>
      <c r="AMF188" s="35"/>
      <c r="AMG188" s="35"/>
      <c r="AMH188" s="35"/>
      <c r="AMI188" s="35"/>
      <c r="AMJ188" s="35"/>
      <c r="AMK188" s="35"/>
    </row>
    <row r="189" s="1" customFormat="1" ht="20.1" customHeight="1" spans="1:1025">
      <c r="A189" s="11"/>
      <c r="B189" s="11">
        <v>186</v>
      </c>
      <c r="C189" s="12"/>
      <c r="D189" s="13"/>
      <c r="E189" s="14"/>
      <c r="F189" s="14"/>
      <c r="G189" s="13"/>
      <c r="H189" s="15"/>
      <c r="I189" s="20"/>
      <c r="J189" s="7"/>
      <c r="K189" s="24">
        <v>8.693</v>
      </c>
      <c r="L189" s="22">
        <f>K189/0.003375</f>
        <v>2575.7037037037</v>
      </c>
      <c r="M189" s="25">
        <v>1105.6</v>
      </c>
      <c r="N189" s="15">
        <f>M189/22.5</f>
        <v>49.1377777777778</v>
      </c>
      <c r="O189" s="15"/>
      <c r="P189" s="15"/>
      <c r="Q189" s="30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3"/>
      <c r="AG189" s="34"/>
      <c r="AH189" s="34"/>
      <c r="AI189" s="34"/>
      <c r="AJ189" s="34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  <c r="BA189" s="35"/>
      <c r="BB189" s="35"/>
      <c r="BC189" s="35"/>
      <c r="BD189" s="35"/>
      <c r="BE189" s="35"/>
      <c r="BF189" s="35"/>
      <c r="BG189" s="35"/>
      <c r="BH189" s="35"/>
      <c r="BI189" s="35"/>
      <c r="BJ189" s="35"/>
      <c r="BK189" s="35"/>
      <c r="BL189" s="35"/>
      <c r="BM189" s="35"/>
      <c r="BN189" s="35"/>
      <c r="BO189" s="35"/>
      <c r="BP189" s="35"/>
      <c r="BQ189" s="35"/>
      <c r="BR189" s="35"/>
      <c r="BS189" s="35"/>
      <c r="BT189" s="35"/>
      <c r="BU189" s="35"/>
      <c r="BV189" s="35"/>
      <c r="BW189" s="35"/>
      <c r="BX189" s="35"/>
      <c r="BY189" s="35"/>
      <c r="BZ189" s="35"/>
      <c r="CA189" s="35"/>
      <c r="CB189" s="35"/>
      <c r="CC189" s="35"/>
      <c r="CD189" s="35"/>
      <c r="CE189" s="35"/>
      <c r="CF189" s="35"/>
      <c r="CG189" s="35"/>
      <c r="CH189" s="35"/>
      <c r="CI189" s="35"/>
      <c r="CJ189" s="35"/>
      <c r="CK189" s="35"/>
      <c r="CL189" s="35"/>
      <c r="CM189" s="35"/>
      <c r="CN189" s="35"/>
      <c r="CO189" s="35"/>
      <c r="CP189" s="35"/>
      <c r="CQ189" s="35"/>
      <c r="CR189" s="35"/>
      <c r="CS189" s="35"/>
      <c r="CT189" s="35"/>
      <c r="CU189" s="35"/>
      <c r="CV189" s="35"/>
      <c r="CW189" s="35"/>
      <c r="CX189" s="35"/>
      <c r="CY189" s="35"/>
      <c r="CZ189" s="35"/>
      <c r="DA189" s="35"/>
      <c r="DB189" s="35"/>
      <c r="DC189" s="35"/>
      <c r="DD189" s="35"/>
      <c r="DE189" s="35"/>
      <c r="DF189" s="35"/>
      <c r="DG189" s="35"/>
      <c r="DH189" s="35"/>
      <c r="DI189" s="35"/>
      <c r="DJ189" s="35"/>
      <c r="DK189" s="35"/>
      <c r="DL189" s="35"/>
      <c r="DM189" s="35"/>
      <c r="DN189" s="35"/>
      <c r="DO189" s="35"/>
      <c r="DP189" s="35"/>
      <c r="DQ189" s="35"/>
      <c r="DR189" s="35"/>
      <c r="DS189" s="35"/>
      <c r="DT189" s="35"/>
      <c r="DU189" s="35"/>
      <c r="DV189" s="35"/>
      <c r="DW189" s="35"/>
      <c r="DX189" s="35"/>
      <c r="DY189" s="35"/>
      <c r="DZ189" s="35"/>
      <c r="EA189" s="35"/>
      <c r="EB189" s="35"/>
      <c r="EC189" s="35"/>
      <c r="ED189" s="35"/>
      <c r="EE189" s="35"/>
      <c r="EF189" s="35"/>
      <c r="EG189" s="35"/>
      <c r="EH189" s="35"/>
      <c r="EI189" s="35"/>
      <c r="EJ189" s="35"/>
      <c r="EK189" s="35"/>
      <c r="EL189" s="35"/>
      <c r="EM189" s="35"/>
      <c r="EN189" s="35"/>
      <c r="EO189" s="35"/>
      <c r="EP189" s="35"/>
      <c r="EQ189" s="35"/>
      <c r="ER189" s="35"/>
      <c r="ES189" s="35"/>
      <c r="ET189" s="35"/>
      <c r="EU189" s="35"/>
      <c r="EV189" s="35"/>
      <c r="EW189" s="35"/>
      <c r="EX189" s="35"/>
      <c r="EY189" s="35"/>
      <c r="EZ189" s="35"/>
      <c r="FA189" s="35"/>
      <c r="FB189" s="35"/>
      <c r="FC189" s="35"/>
      <c r="FD189" s="35"/>
      <c r="FE189" s="35"/>
      <c r="FF189" s="35"/>
      <c r="FG189" s="35"/>
      <c r="FH189" s="35"/>
      <c r="FI189" s="35"/>
      <c r="FJ189" s="35"/>
      <c r="FK189" s="35"/>
      <c r="FL189" s="35"/>
      <c r="FM189" s="35"/>
      <c r="FN189" s="35"/>
      <c r="FO189" s="35"/>
      <c r="FP189" s="35"/>
      <c r="FQ189" s="35"/>
      <c r="FR189" s="35"/>
      <c r="FS189" s="35"/>
      <c r="FT189" s="35"/>
      <c r="FU189" s="35"/>
      <c r="FV189" s="35"/>
      <c r="FW189" s="35"/>
      <c r="FX189" s="35"/>
      <c r="FY189" s="35"/>
      <c r="FZ189" s="35"/>
      <c r="GA189" s="35"/>
      <c r="GB189" s="35"/>
      <c r="GC189" s="35"/>
      <c r="GD189" s="35"/>
      <c r="GE189" s="35"/>
      <c r="GF189" s="35"/>
      <c r="GG189" s="35"/>
      <c r="GH189" s="35"/>
      <c r="GI189" s="35"/>
      <c r="GJ189" s="35"/>
      <c r="GK189" s="35"/>
      <c r="GL189" s="35"/>
      <c r="GM189" s="35"/>
      <c r="GN189" s="35"/>
      <c r="GO189" s="35"/>
      <c r="GP189" s="35"/>
      <c r="GQ189" s="35"/>
      <c r="GR189" s="35"/>
      <c r="GS189" s="35"/>
      <c r="GT189" s="35"/>
      <c r="GU189" s="35"/>
      <c r="GV189" s="35"/>
      <c r="GW189" s="35"/>
      <c r="GX189" s="35"/>
      <c r="GY189" s="35"/>
      <c r="GZ189" s="35"/>
      <c r="HA189" s="35"/>
      <c r="HB189" s="35"/>
      <c r="HC189" s="35"/>
      <c r="HD189" s="35"/>
      <c r="HE189" s="35"/>
      <c r="HF189" s="35"/>
      <c r="HG189" s="35"/>
      <c r="HH189" s="35"/>
      <c r="HI189" s="35"/>
      <c r="HJ189" s="35"/>
      <c r="HK189" s="35"/>
      <c r="HL189" s="35"/>
      <c r="HM189" s="35"/>
      <c r="HN189" s="35"/>
      <c r="HO189" s="35"/>
      <c r="HP189" s="35"/>
      <c r="HQ189" s="35"/>
      <c r="HR189" s="35"/>
      <c r="HS189" s="35"/>
      <c r="HT189" s="35"/>
      <c r="HU189" s="35"/>
      <c r="HV189" s="35"/>
      <c r="HW189" s="35"/>
      <c r="HX189" s="35"/>
      <c r="HY189" s="35"/>
      <c r="HZ189" s="35"/>
      <c r="IA189" s="35"/>
      <c r="IB189" s="35"/>
      <c r="IC189" s="35"/>
      <c r="ID189" s="35"/>
      <c r="IE189" s="35"/>
      <c r="IF189" s="35"/>
      <c r="IG189" s="35"/>
      <c r="IH189" s="35"/>
      <c r="II189" s="35"/>
      <c r="IJ189" s="35"/>
      <c r="IK189" s="35"/>
      <c r="IL189" s="35"/>
      <c r="IM189" s="35"/>
      <c r="IN189" s="35"/>
      <c r="IO189" s="35"/>
      <c r="IP189" s="35"/>
      <c r="IQ189" s="35"/>
      <c r="IR189" s="35"/>
      <c r="IS189" s="35"/>
      <c r="IT189" s="35"/>
      <c r="IU189" s="35"/>
      <c r="IV189" s="35"/>
      <c r="IW189" s="35"/>
      <c r="IX189" s="35"/>
      <c r="IY189" s="35"/>
      <c r="IZ189" s="35"/>
      <c r="JA189" s="35"/>
      <c r="JB189" s="35"/>
      <c r="JC189" s="35"/>
      <c r="JD189" s="35"/>
      <c r="JE189" s="35"/>
      <c r="JF189" s="35"/>
      <c r="JG189" s="35"/>
      <c r="JH189" s="35"/>
      <c r="JI189" s="35"/>
      <c r="JJ189" s="35"/>
      <c r="JK189" s="35"/>
      <c r="JL189" s="35"/>
      <c r="JM189" s="35"/>
      <c r="JN189" s="35"/>
      <c r="JO189" s="35"/>
      <c r="JP189" s="35"/>
      <c r="JQ189" s="35"/>
      <c r="JR189" s="35"/>
      <c r="JS189" s="35"/>
      <c r="JT189" s="35"/>
      <c r="JU189" s="35"/>
      <c r="JV189" s="35"/>
      <c r="JW189" s="35"/>
      <c r="JX189" s="35"/>
      <c r="JY189" s="35"/>
      <c r="JZ189" s="35"/>
      <c r="KA189" s="35"/>
      <c r="KB189" s="35"/>
      <c r="KC189" s="35"/>
      <c r="KD189" s="35"/>
      <c r="KE189" s="35"/>
      <c r="KF189" s="35"/>
      <c r="KG189" s="35"/>
      <c r="KH189" s="35"/>
      <c r="KI189" s="35"/>
      <c r="KJ189" s="35"/>
      <c r="KK189" s="35"/>
      <c r="KL189" s="35"/>
      <c r="KM189" s="35"/>
      <c r="KN189" s="35"/>
      <c r="KO189" s="35"/>
      <c r="KP189" s="35"/>
      <c r="KQ189" s="35"/>
      <c r="KR189" s="35"/>
      <c r="KS189" s="35"/>
      <c r="KT189" s="35"/>
      <c r="KU189" s="35"/>
      <c r="KV189" s="35"/>
      <c r="KW189" s="35"/>
      <c r="KX189" s="35"/>
      <c r="KY189" s="35"/>
      <c r="KZ189" s="35"/>
      <c r="LA189" s="35"/>
      <c r="LB189" s="35"/>
      <c r="LC189" s="35"/>
      <c r="LD189" s="35"/>
      <c r="LE189" s="35"/>
      <c r="LF189" s="35"/>
      <c r="LG189" s="35"/>
      <c r="LH189" s="35"/>
      <c r="LI189" s="35"/>
      <c r="LJ189" s="35"/>
      <c r="LK189" s="35"/>
      <c r="LL189" s="35"/>
      <c r="LM189" s="35"/>
      <c r="LN189" s="35"/>
      <c r="LO189" s="35"/>
      <c r="LP189" s="35"/>
      <c r="LQ189" s="35"/>
      <c r="LR189" s="35"/>
      <c r="LS189" s="35"/>
      <c r="LT189" s="35"/>
      <c r="LU189" s="35"/>
      <c r="LV189" s="35"/>
      <c r="LW189" s="35"/>
      <c r="LX189" s="35"/>
      <c r="LY189" s="35"/>
      <c r="LZ189" s="35"/>
      <c r="MA189" s="35"/>
      <c r="MB189" s="35"/>
      <c r="MC189" s="35"/>
      <c r="MD189" s="35"/>
      <c r="ME189" s="35"/>
      <c r="MF189" s="35"/>
      <c r="MG189" s="35"/>
      <c r="MH189" s="35"/>
      <c r="MI189" s="35"/>
      <c r="MJ189" s="35"/>
      <c r="MK189" s="35"/>
      <c r="ML189" s="35"/>
      <c r="MM189" s="35"/>
      <c r="MN189" s="35"/>
      <c r="MO189" s="35"/>
      <c r="MP189" s="35"/>
      <c r="MQ189" s="35"/>
      <c r="MR189" s="35"/>
      <c r="MS189" s="35"/>
      <c r="MT189" s="35"/>
      <c r="MU189" s="35"/>
      <c r="MV189" s="35"/>
      <c r="MW189" s="35"/>
      <c r="MX189" s="35"/>
      <c r="MY189" s="35"/>
      <c r="MZ189" s="35"/>
      <c r="NA189" s="35"/>
      <c r="NB189" s="35"/>
      <c r="NC189" s="35"/>
      <c r="ND189" s="35"/>
      <c r="NE189" s="35"/>
      <c r="NF189" s="35"/>
      <c r="NG189" s="35"/>
      <c r="NH189" s="35"/>
      <c r="NI189" s="35"/>
      <c r="NJ189" s="35"/>
      <c r="NK189" s="35"/>
      <c r="NL189" s="35"/>
      <c r="NM189" s="35"/>
      <c r="NN189" s="35"/>
      <c r="NO189" s="35"/>
      <c r="NP189" s="35"/>
      <c r="NQ189" s="35"/>
      <c r="NR189" s="35"/>
      <c r="NS189" s="35"/>
      <c r="NT189" s="35"/>
      <c r="NU189" s="35"/>
      <c r="NV189" s="35"/>
      <c r="NW189" s="35"/>
      <c r="NX189" s="35"/>
      <c r="NY189" s="35"/>
      <c r="NZ189" s="35"/>
      <c r="OA189" s="35"/>
      <c r="OB189" s="35"/>
      <c r="OC189" s="35"/>
      <c r="OD189" s="35"/>
      <c r="OE189" s="35"/>
      <c r="OF189" s="35"/>
      <c r="OG189" s="35"/>
      <c r="OH189" s="35"/>
      <c r="OI189" s="35"/>
      <c r="OJ189" s="35"/>
      <c r="OK189" s="35"/>
      <c r="OL189" s="35"/>
      <c r="OM189" s="35"/>
      <c r="ON189" s="35"/>
      <c r="OO189" s="35"/>
      <c r="OP189" s="35"/>
      <c r="OQ189" s="35"/>
      <c r="OR189" s="35"/>
      <c r="OS189" s="35"/>
      <c r="OT189" s="35"/>
      <c r="OU189" s="35"/>
      <c r="OV189" s="35"/>
      <c r="OW189" s="35"/>
      <c r="OX189" s="35"/>
      <c r="OY189" s="35"/>
      <c r="OZ189" s="35"/>
      <c r="PA189" s="35"/>
      <c r="PB189" s="35"/>
      <c r="PC189" s="35"/>
      <c r="PD189" s="35"/>
      <c r="PE189" s="35"/>
      <c r="PF189" s="35"/>
      <c r="PG189" s="35"/>
      <c r="PH189" s="35"/>
      <c r="PI189" s="35"/>
      <c r="PJ189" s="35"/>
      <c r="PK189" s="35"/>
      <c r="PL189" s="35"/>
      <c r="PM189" s="35"/>
      <c r="PN189" s="35"/>
      <c r="PO189" s="35"/>
      <c r="PP189" s="35"/>
      <c r="PQ189" s="35"/>
      <c r="PR189" s="35"/>
      <c r="PS189" s="35"/>
      <c r="PT189" s="35"/>
      <c r="PU189" s="35"/>
      <c r="PV189" s="35"/>
      <c r="PW189" s="35"/>
      <c r="PX189" s="35"/>
      <c r="PY189" s="35"/>
      <c r="PZ189" s="35"/>
      <c r="QA189" s="35"/>
      <c r="QB189" s="35"/>
      <c r="QC189" s="35"/>
      <c r="QD189" s="35"/>
      <c r="QE189" s="35"/>
      <c r="QF189" s="35"/>
      <c r="QG189" s="35"/>
      <c r="QH189" s="35"/>
      <c r="QI189" s="35"/>
      <c r="QJ189" s="35"/>
      <c r="QK189" s="35"/>
      <c r="QL189" s="35"/>
      <c r="QM189" s="35"/>
      <c r="QN189" s="35"/>
      <c r="QO189" s="35"/>
      <c r="QP189" s="35"/>
      <c r="QQ189" s="35"/>
      <c r="QR189" s="35"/>
      <c r="QS189" s="35"/>
      <c r="QT189" s="35"/>
      <c r="QU189" s="35"/>
      <c r="QV189" s="35"/>
      <c r="QW189" s="35"/>
      <c r="QX189" s="35"/>
      <c r="QY189" s="35"/>
      <c r="QZ189" s="35"/>
      <c r="RA189" s="35"/>
      <c r="RB189" s="35"/>
      <c r="RC189" s="35"/>
      <c r="RD189" s="35"/>
      <c r="RE189" s="35"/>
      <c r="RF189" s="35"/>
      <c r="RG189" s="35"/>
      <c r="RH189" s="35"/>
      <c r="RI189" s="35"/>
      <c r="RJ189" s="35"/>
      <c r="RK189" s="35"/>
      <c r="RL189" s="35"/>
      <c r="RM189" s="35"/>
      <c r="RN189" s="35"/>
      <c r="RO189" s="35"/>
      <c r="RP189" s="35"/>
      <c r="RQ189" s="35"/>
      <c r="RR189" s="35"/>
      <c r="RS189" s="35"/>
      <c r="RT189" s="35"/>
      <c r="RU189" s="35"/>
      <c r="RV189" s="35"/>
      <c r="RW189" s="35"/>
      <c r="RX189" s="35"/>
      <c r="RY189" s="35"/>
      <c r="RZ189" s="35"/>
      <c r="SA189" s="35"/>
      <c r="SB189" s="35"/>
      <c r="SC189" s="35"/>
      <c r="SD189" s="35"/>
      <c r="SE189" s="35"/>
      <c r="SF189" s="35"/>
      <c r="SG189" s="35"/>
      <c r="SH189" s="35"/>
      <c r="SI189" s="35"/>
      <c r="SJ189" s="35"/>
      <c r="SK189" s="35"/>
      <c r="SL189" s="35"/>
      <c r="SM189" s="35"/>
      <c r="SN189" s="35"/>
      <c r="SO189" s="35"/>
      <c r="SP189" s="35"/>
      <c r="SQ189" s="35"/>
      <c r="SR189" s="35"/>
      <c r="SS189" s="35"/>
      <c r="ST189" s="35"/>
      <c r="SU189" s="35"/>
      <c r="SV189" s="35"/>
      <c r="SW189" s="35"/>
      <c r="SX189" s="35"/>
      <c r="SY189" s="35"/>
      <c r="SZ189" s="35"/>
      <c r="TA189" s="35"/>
      <c r="TB189" s="35"/>
      <c r="TC189" s="35"/>
      <c r="TD189" s="35"/>
      <c r="TE189" s="35"/>
      <c r="TF189" s="35"/>
      <c r="TG189" s="35"/>
      <c r="TH189" s="35"/>
      <c r="TI189" s="35"/>
      <c r="TJ189" s="35"/>
      <c r="TK189" s="35"/>
      <c r="TL189" s="35"/>
      <c r="TM189" s="35"/>
      <c r="TN189" s="35"/>
      <c r="TO189" s="35"/>
      <c r="TP189" s="35"/>
      <c r="TQ189" s="35"/>
      <c r="TR189" s="35"/>
      <c r="TS189" s="35"/>
      <c r="TT189" s="35"/>
      <c r="TU189" s="35"/>
      <c r="TV189" s="35"/>
      <c r="TW189" s="35"/>
      <c r="TX189" s="35"/>
      <c r="TY189" s="35"/>
      <c r="TZ189" s="35"/>
      <c r="UA189" s="35"/>
      <c r="UB189" s="35"/>
      <c r="UC189" s="35"/>
      <c r="UD189" s="35"/>
      <c r="UE189" s="35"/>
      <c r="UF189" s="35"/>
      <c r="UG189" s="35"/>
      <c r="UH189" s="35"/>
      <c r="UI189" s="35"/>
      <c r="UJ189" s="35"/>
      <c r="UK189" s="35"/>
      <c r="UL189" s="35"/>
      <c r="UM189" s="35"/>
      <c r="UN189" s="35"/>
      <c r="UO189" s="35"/>
      <c r="UP189" s="35"/>
      <c r="UQ189" s="35"/>
      <c r="UR189" s="35"/>
      <c r="US189" s="35"/>
      <c r="UT189" s="35"/>
      <c r="UU189" s="35"/>
      <c r="UV189" s="35"/>
      <c r="UW189" s="35"/>
      <c r="UX189" s="35"/>
      <c r="UY189" s="35"/>
      <c r="UZ189" s="35"/>
      <c r="VA189" s="35"/>
      <c r="VB189" s="35"/>
      <c r="VC189" s="35"/>
      <c r="VD189" s="35"/>
      <c r="VE189" s="35"/>
      <c r="VF189" s="35"/>
      <c r="VG189" s="35"/>
      <c r="VH189" s="35"/>
      <c r="VI189" s="35"/>
      <c r="VJ189" s="35"/>
      <c r="VK189" s="35"/>
      <c r="VL189" s="35"/>
      <c r="VM189" s="35"/>
      <c r="VN189" s="35"/>
      <c r="VO189" s="35"/>
      <c r="VP189" s="35"/>
      <c r="VQ189" s="35"/>
      <c r="VR189" s="35"/>
      <c r="VS189" s="35"/>
      <c r="VT189" s="35"/>
      <c r="VU189" s="35"/>
      <c r="VV189" s="35"/>
      <c r="VW189" s="35"/>
      <c r="VX189" s="35"/>
      <c r="VY189" s="35"/>
      <c r="VZ189" s="35"/>
      <c r="WA189" s="35"/>
      <c r="WB189" s="35"/>
      <c r="WC189" s="35"/>
      <c r="WD189" s="35"/>
      <c r="WE189" s="35"/>
      <c r="WF189" s="35"/>
      <c r="WG189" s="35"/>
      <c r="WH189" s="35"/>
      <c r="WI189" s="35"/>
      <c r="WJ189" s="35"/>
      <c r="WK189" s="35"/>
      <c r="WL189" s="35"/>
      <c r="WM189" s="35"/>
      <c r="WN189" s="35"/>
      <c r="WO189" s="35"/>
      <c r="WP189" s="35"/>
      <c r="WQ189" s="35"/>
      <c r="WR189" s="35"/>
      <c r="WS189" s="35"/>
      <c r="WT189" s="35"/>
      <c r="WU189" s="35"/>
      <c r="WV189" s="35"/>
      <c r="WW189" s="35"/>
      <c r="WX189" s="35"/>
      <c r="WY189" s="35"/>
      <c r="WZ189" s="35"/>
      <c r="XA189" s="35"/>
      <c r="XB189" s="35"/>
      <c r="XC189" s="35"/>
      <c r="XD189" s="35"/>
      <c r="XE189" s="35"/>
      <c r="XF189" s="35"/>
      <c r="XG189" s="35"/>
      <c r="XH189" s="35"/>
      <c r="XI189" s="35"/>
      <c r="XJ189" s="35"/>
      <c r="XK189" s="35"/>
      <c r="XL189" s="35"/>
      <c r="XM189" s="35"/>
      <c r="XN189" s="35"/>
      <c r="XO189" s="35"/>
      <c r="XP189" s="35"/>
      <c r="XQ189" s="35"/>
      <c r="XR189" s="35"/>
      <c r="XS189" s="35"/>
      <c r="XT189" s="35"/>
      <c r="XU189" s="35"/>
      <c r="XV189" s="35"/>
      <c r="XW189" s="35"/>
      <c r="XX189" s="35"/>
      <c r="XY189" s="35"/>
      <c r="XZ189" s="35"/>
      <c r="YA189" s="35"/>
      <c r="YB189" s="35"/>
      <c r="YC189" s="35"/>
      <c r="YD189" s="35"/>
      <c r="YE189" s="35"/>
      <c r="YF189" s="35"/>
      <c r="YG189" s="35"/>
      <c r="YH189" s="35"/>
      <c r="YI189" s="35"/>
      <c r="YJ189" s="35"/>
      <c r="YK189" s="35"/>
      <c r="YL189" s="35"/>
      <c r="YM189" s="35"/>
      <c r="YN189" s="35"/>
      <c r="YO189" s="35"/>
      <c r="YP189" s="35"/>
      <c r="YQ189" s="35"/>
      <c r="YR189" s="35"/>
      <c r="YS189" s="35"/>
      <c r="YT189" s="35"/>
      <c r="YU189" s="35"/>
      <c r="YV189" s="35"/>
      <c r="YW189" s="35"/>
      <c r="YX189" s="35"/>
      <c r="YY189" s="35"/>
      <c r="YZ189" s="35"/>
      <c r="ZA189" s="35"/>
      <c r="ZB189" s="35"/>
      <c r="ZC189" s="35"/>
      <c r="ZD189" s="35"/>
      <c r="ZE189" s="35"/>
      <c r="ZF189" s="35"/>
      <c r="ZG189" s="35"/>
      <c r="ZH189" s="35"/>
      <c r="ZI189" s="35"/>
      <c r="ZJ189" s="35"/>
      <c r="ZK189" s="35"/>
      <c r="ZL189" s="35"/>
      <c r="ZM189" s="35"/>
      <c r="ZN189" s="35"/>
      <c r="ZO189" s="35"/>
      <c r="ZP189" s="35"/>
      <c r="ZQ189" s="35"/>
      <c r="ZR189" s="35"/>
      <c r="ZS189" s="35"/>
      <c r="ZT189" s="35"/>
      <c r="ZU189" s="35"/>
      <c r="ZV189" s="35"/>
      <c r="ZW189" s="35"/>
      <c r="ZX189" s="35"/>
      <c r="ZY189" s="35"/>
      <c r="ZZ189" s="35"/>
      <c r="AAA189" s="35"/>
      <c r="AAB189" s="35"/>
      <c r="AAC189" s="35"/>
      <c r="AAD189" s="35"/>
      <c r="AAE189" s="35"/>
      <c r="AAF189" s="35"/>
      <c r="AAG189" s="35"/>
      <c r="AAH189" s="35"/>
      <c r="AAI189" s="35"/>
      <c r="AAJ189" s="35"/>
      <c r="AAK189" s="35"/>
      <c r="AAL189" s="35"/>
      <c r="AAM189" s="35"/>
      <c r="AAN189" s="35"/>
      <c r="AAO189" s="35"/>
      <c r="AAP189" s="35"/>
      <c r="AAQ189" s="35"/>
      <c r="AAR189" s="35"/>
      <c r="AAS189" s="35"/>
      <c r="AAT189" s="35"/>
      <c r="AAU189" s="35"/>
      <c r="AAV189" s="35"/>
      <c r="AAW189" s="35"/>
      <c r="AAX189" s="35"/>
      <c r="AAY189" s="35"/>
      <c r="AAZ189" s="35"/>
      <c r="ABA189" s="35"/>
      <c r="ABB189" s="35"/>
      <c r="ABC189" s="35"/>
      <c r="ABD189" s="35"/>
      <c r="ABE189" s="35"/>
      <c r="ABF189" s="35"/>
      <c r="ABG189" s="35"/>
      <c r="ABH189" s="35"/>
      <c r="ABI189" s="35"/>
      <c r="ABJ189" s="35"/>
      <c r="ABK189" s="35"/>
      <c r="ABL189" s="35"/>
      <c r="ABM189" s="35"/>
      <c r="ABN189" s="35"/>
      <c r="ABO189" s="35"/>
      <c r="ABP189" s="35"/>
      <c r="ABQ189" s="35"/>
      <c r="ABR189" s="35"/>
      <c r="ABS189" s="35"/>
      <c r="ABT189" s="35"/>
      <c r="ABU189" s="35"/>
      <c r="ABV189" s="35"/>
      <c r="ABW189" s="35"/>
      <c r="ABX189" s="35"/>
      <c r="ABY189" s="35"/>
      <c r="ABZ189" s="35"/>
      <c r="ACA189" s="35"/>
      <c r="ACB189" s="35"/>
      <c r="ACC189" s="35"/>
      <c r="ACD189" s="35"/>
      <c r="ACE189" s="35"/>
      <c r="ACF189" s="35"/>
      <c r="ACG189" s="35"/>
      <c r="ACH189" s="35"/>
      <c r="ACI189" s="35"/>
      <c r="ACJ189" s="35"/>
      <c r="ACK189" s="35"/>
      <c r="ACL189" s="35"/>
      <c r="ACM189" s="35"/>
      <c r="ACN189" s="35"/>
      <c r="ACO189" s="35"/>
      <c r="ACP189" s="35"/>
      <c r="ACQ189" s="35"/>
      <c r="ACR189" s="35"/>
      <c r="ACS189" s="35"/>
      <c r="ACT189" s="35"/>
      <c r="ACU189" s="35"/>
      <c r="ACV189" s="35"/>
      <c r="ACW189" s="35"/>
      <c r="ACX189" s="35"/>
      <c r="ACY189" s="35"/>
      <c r="ACZ189" s="35"/>
      <c r="ADA189" s="35"/>
      <c r="ADB189" s="35"/>
      <c r="ADC189" s="35"/>
      <c r="ADD189" s="35"/>
      <c r="ADE189" s="35"/>
      <c r="ADF189" s="35"/>
      <c r="ADG189" s="35"/>
      <c r="ADH189" s="35"/>
      <c r="ADI189" s="35"/>
      <c r="ADJ189" s="35"/>
      <c r="ADK189" s="35"/>
      <c r="ADL189" s="35"/>
      <c r="ADM189" s="35"/>
      <c r="ADN189" s="35"/>
      <c r="ADO189" s="35"/>
      <c r="ADP189" s="35"/>
      <c r="ADQ189" s="35"/>
      <c r="ADR189" s="35"/>
      <c r="ADS189" s="35"/>
      <c r="ADT189" s="35"/>
      <c r="ADU189" s="35"/>
      <c r="ADV189" s="35"/>
      <c r="ADW189" s="35"/>
      <c r="ADX189" s="35"/>
      <c r="ADY189" s="35"/>
      <c r="ADZ189" s="35"/>
      <c r="AEA189" s="35"/>
      <c r="AEB189" s="35"/>
      <c r="AEC189" s="35"/>
      <c r="AED189" s="35"/>
      <c r="AEE189" s="35"/>
      <c r="AEF189" s="35"/>
      <c r="AEG189" s="35"/>
      <c r="AEH189" s="35"/>
      <c r="AEI189" s="35"/>
      <c r="AEJ189" s="35"/>
      <c r="AEK189" s="35"/>
      <c r="AEL189" s="35"/>
      <c r="AEM189" s="35"/>
      <c r="AEN189" s="35"/>
      <c r="AEO189" s="35"/>
      <c r="AEP189" s="35"/>
      <c r="AEQ189" s="35"/>
      <c r="AER189" s="35"/>
      <c r="AES189" s="35"/>
      <c r="AET189" s="35"/>
      <c r="AEU189" s="35"/>
      <c r="AEV189" s="35"/>
      <c r="AEW189" s="35"/>
      <c r="AEX189" s="35"/>
      <c r="AEY189" s="35"/>
      <c r="AEZ189" s="35"/>
      <c r="AFA189" s="35"/>
      <c r="AFB189" s="35"/>
      <c r="AFC189" s="35"/>
      <c r="AFD189" s="35"/>
      <c r="AFE189" s="35"/>
      <c r="AFF189" s="35"/>
      <c r="AFG189" s="35"/>
      <c r="AFH189" s="35"/>
      <c r="AFI189" s="35"/>
      <c r="AFJ189" s="35"/>
      <c r="AFK189" s="35"/>
      <c r="AFL189" s="35"/>
      <c r="AFM189" s="35"/>
      <c r="AFN189" s="35"/>
      <c r="AFO189" s="35"/>
      <c r="AFP189" s="35"/>
      <c r="AFQ189" s="35"/>
      <c r="AFR189" s="35"/>
      <c r="AFS189" s="35"/>
      <c r="AFT189" s="35"/>
      <c r="AFU189" s="35"/>
      <c r="AFV189" s="35"/>
      <c r="AFW189" s="35"/>
      <c r="AFX189" s="35"/>
      <c r="AFY189" s="35"/>
      <c r="AFZ189" s="35"/>
      <c r="AGA189" s="35"/>
      <c r="AGB189" s="35"/>
      <c r="AGC189" s="35"/>
      <c r="AGD189" s="35"/>
      <c r="AGE189" s="35"/>
      <c r="AGF189" s="35"/>
      <c r="AGG189" s="35"/>
      <c r="AGH189" s="35"/>
      <c r="AGI189" s="35"/>
      <c r="AGJ189" s="35"/>
      <c r="AGK189" s="35"/>
      <c r="AGL189" s="35"/>
      <c r="AGM189" s="35"/>
      <c r="AGN189" s="35"/>
      <c r="AGO189" s="35"/>
      <c r="AGP189" s="35"/>
      <c r="AGQ189" s="35"/>
      <c r="AGR189" s="35"/>
      <c r="AGS189" s="35"/>
      <c r="AGT189" s="35"/>
      <c r="AGU189" s="35"/>
      <c r="AGV189" s="35"/>
      <c r="AGW189" s="35"/>
      <c r="AGX189" s="35"/>
      <c r="AGY189" s="35"/>
      <c r="AGZ189" s="35"/>
      <c r="AHA189" s="35"/>
      <c r="AHB189" s="35"/>
      <c r="AHC189" s="35"/>
      <c r="AHD189" s="35"/>
      <c r="AHE189" s="35"/>
      <c r="AHF189" s="35"/>
      <c r="AHG189" s="35"/>
      <c r="AHH189" s="35"/>
      <c r="AHI189" s="35"/>
      <c r="AHJ189" s="35"/>
      <c r="AHK189" s="35"/>
      <c r="AHL189" s="35"/>
      <c r="AHM189" s="35"/>
      <c r="AHN189" s="35"/>
      <c r="AHO189" s="35"/>
      <c r="AHP189" s="35"/>
      <c r="AHQ189" s="35"/>
      <c r="AHR189" s="35"/>
      <c r="AHS189" s="35"/>
      <c r="AHT189" s="35"/>
      <c r="AHU189" s="35"/>
      <c r="AHV189" s="35"/>
      <c r="AHW189" s="35"/>
      <c r="AHX189" s="35"/>
      <c r="AHY189" s="35"/>
      <c r="AHZ189" s="35"/>
      <c r="AIA189" s="35"/>
      <c r="AIB189" s="35"/>
      <c r="AIC189" s="35"/>
      <c r="AID189" s="35"/>
      <c r="AIE189" s="35"/>
      <c r="AIF189" s="35"/>
      <c r="AIG189" s="35"/>
      <c r="AIH189" s="35"/>
      <c r="AII189" s="35"/>
      <c r="AIJ189" s="35"/>
      <c r="AIK189" s="35"/>
      <c r="AIL189" s="35"/>
      <c r="AIM189" s="35"/>
      <c r="AIN189" s="35"/>
      <c r="AIO189" s="35"/>
      <c r="AIP189" s="35"/>
      <c r="AIQ189" s="35"/>
      <c r="AIR189" s="35"/>
      <c r="AIS189" s="35"/>
      <c r="AIT189" s="35"/>
      <c r="AIU189" s="35"/>
      <c r="AIV189" s="35"/>
      <c r="AIW189" s="35"/>
      <c r="AIX189" s="35"/>
      <c r="AIY189" s="35"/>
      <c r="AIZ189" s="35"/>
      <c r="AJA189" s="35"/>
      <c r="AJB189" s="35"/>
      <c r="AJC189" s="35"/>
      <c r="AJD189" s="35"/>
      <c r="AJE189" s="35"/>
      <c r="AJF189" s="35"/>
      <c r="AJG189" s="35"/>
      <c r="AJH189" s="35"/>
      <c r="AJI189" s="35"/>
      <c r="AJJ189" s="35"/>
      <c r="AJK189" s="35"/>
      <c r="AJL189" s="35"/>
      <c r="AJM189" s="35"/>
      <c r="AJN189" s="35"/>
      <c r="AJO189" s="35"/>
      <c r="AJP189" s="35"/>
      <c r="AJQ189" s="35"/>
      <c r="AJR189" s="35"/>
      <c r="AJS189" s="35"/>
      <c r="AJT189" s="35"/>
      <c r="AJU189" s="35"/>
      <c r="AJV189" s="35"/>
      <c r="AJW189" s="35"/>
      <c r="AJX189" s="35"/>
      <c r="AJY189" s="35"/>
      <c r="AJZ189" s="35"/>
      <c r="AKA189" s="35"/>
      <c r="AKB189" s="35"/>
      <c r="AKC189" s="35"/>
      <c r="AKD189" s="35"/>
      <c r="AKE189" s="35"/>
      <c r="AKF189" s="35"/>
      <c r="AKG189" s="35"/>
      <c r="AKH189" s="35"/>
      <c r="AKI189" s="35"/>
      <c r="AKJ189" s="35"/>
      <c r="AKK189" s="35"/>
      <c r="AKL189" s="35"/>
      <c r="AKM189" s="35"/>
      <c r="AKN189" s="35"/>
      <c r="AKO189" s="35"/>
      <c r="AKP189" s="35"/>
      <c r="AKQ189" s="35"/>
      <c r="AKR189" s="35"/>
      <c r="AKS189" s="35"/>
      <c r="AKT189" s="35"/>
      <c r="AKU189" s="35"/>
      <c r="AKV189" s="35"/>
      <c r="AKW189" s="35"/>
      <c r="AKX189" s="35"/>
      <c r="AKY189" s="35"/>
      <c r="AKZ189" s="35"/>
      <c r="ALA189" s="35"/>
      <c r="ALB189" s="35"/>
      <c r="ALC189" s="35"/>
      <c r="ALD189" s="35"/>
      <c r="ALE189" s="35"/>
      <c r="ALF189" s="35"/>
      <c r="ALG189" s="35"/>
      <c r="ALH189" s="35"/>
      <c r="ALI189" s="35"/>
      <c r="ALJ189" s="35"/>
      <c r="ALK189" s="35"/>
      <c r="ALL189" s="35"/>
      <c r="ALM189" s="35"/>
      <c r="ALN189" s="35"/>
      <c r="ALO189" s="35"/>
      <c r="ALP189" s="35"/>
      <c r="ALQ189" s="35"/>
      <c r="ALR189" s="35"/>
      <c r="ALS189" s="35"/>
      <c r="ALT189" s="35"/>
      <c r="ALU189" s="35"/>
      <c r="ALV189" s="35"/>
      <c r="ALW189" s="35"/>
      <c r="ALX189" s="35"/>
      <c r="ALY189" s="35"/>
      <c r="ALZ189" s="35"/>
      <c r="AMA189" s="35"/>
      <c r="AMB189" s="35"/>
      <c r="AMC189" s="35"/>
      <c r="AMD189" s="35"/>
      <c r="AME189" s="35"/>
      <c r="AMF189" s="35"/>
      <c r="AMG189" s="35"/>
      <c r="AMH189" s="35"/>
      <c r="AMI189" s="35"/>
      <c r="AMJ189" s="35"/>
      <c r="AMK189" s="35"/>
    </row>
    <row r="190" s="1" customFormat="1" ht="20.1" customHeight="1" spans="1:1025">
      <c r="A190" s="11"/>
      <c r="B190" s="11">
        <v>187</v>
      </c>
      <c r="C190" s="12"/>
      <c r="D190" s="13"/>
      <c r="E190" s="14"/>
      <c r="F190" s="14"/>
      <c r="G190" s="13"/>
      <c r="H190" s="15"/>
      <c r="I190" s="20" t="s">
        <v>71</v>
      </c>
      <c r="J190" s="7">
        <v>7</v>
      </c>
      <c r="K190" s="21">
        <v>8.459</v>
      </c>
      <c r="L190" s="22">
        <f>K190/0.003375</f>
        <v>2506.37037037037</v>
      </c>
      <c r="M190" s="23">
        <v>805</v>
      </c>
      <c r="N190" s="15">
        <f>M190/22.5</f>
        <v>35.7777777777778</v>
      </c>
      <c r="O190" s="15">
        <f>AVERAGE(N190:N192)</f>
        <v>35.4814814814815</v>
      </c>
      <c r="P190" s="15">
        <f>(O190/40)*100</f>
        <v>88.7037037037038</v>
      </c>
      <c r="Q190" s="30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3"/>
      <c r="AG190" s="34"/>
      <c r="AH190" s="34"/>
      <c r="AI190" s="34"/>
      <c r="AJ190" s="34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  <c r="BA190" s="35"/>
      <c r="BB190" s="35"/>
      <c r="BC190" s="35"/>
      <c r="BD190" s="35"/>
      <c r="BE190" s="35"/>
      <c r="BF190" s="35"/>
      <c r="BG190" s="35"/>
      <c r="BH190" s="35"/>
      <c r="BI190" s="35"/>
      <c r="BJ190" s="35"/>
      <c r="BK190" s="35"/>
      <c r="BL190" s="35"/>
      <c r="BM190" s="35"/>
      <c r="BN190" s="35"/>
      <c r="BO190" s="35"/>
      <c r="BP190" s="35"/>
      <c r="BQ190" s="35"/>
      <c r="BR190" s="35"/>
      <c r="BS190" s="35"/>
      <c r="BT190" s="35"/>
      <c r="BU190" s="35"/>
      <c r="BV190" s="35"/>
      <c r="BW190" s="35"/>
      <c r="BX190" s="35"/>
      <c r="BY190" s="35"/>
      <c r="BZ190" s="35"/>
      <c r="CA190" s="35"/>
      <c r="CB190" s="35"/>
      <c r="CC190" s="35"/>
      <c r="CD190" s="35"/>
      <c r="CE190" s="35"/>
      <c r="CF190" s="35"/>
      <c r="CG190" s="35"/>
      <c r="CH190" s="35"/>
      <c r="CI190" s="35"/>
      <c r="CJ190" s="35"/>
      <c r="CK190" s="35"/>
      <c r="CL190" s="35"/>
      <c r="CM190" s="35"/>
      <c r="CN190" s="35"/>
      <c r="CO190" s="35"/>
      <c r="CP190" s="35"/>
      <c r="CQ190" s="35"/>
      <c r="CR190" s="35"/>
      <c r="CS190" s="35"/>
      <c r="CT190" s="35"/>
      <c r="CU190" s="35"/>
      <c r="CV190" s="35"/>
      <c r="CW190" s="35"/>
      <c r="CX190" s="35"/>
      <c r="CY190" s="35"/>
      <c r="CZ190" s="35"/>
      <c r="DA190" s="35"/>
      <c r="DB190" s="35"/>
      <c r="DC190" s="35"/>
      <c r="DD190" s="35"/>
      <c r="DE190" s="35"/>
      <c r="DF190" s="35"/>
      <c r="DG190" s="35"/>
      <c r="DH190" s="35"/>
      <c r="DI190" s="35"/>
      <c r="DJ190" s="35"/>
      <c r="DK190" s="35"/>
      <c r="DL190" s="35"/>
      <c r="DM190" s="35"/>
      <c r="DN190" s="35"/>
      <c r="DO190" s="35"/>
      <c r="DP190" s="35"/>
      <c r="DQ190" s="35"/>
      <c r="DR190" s="35"/>
      <c r="DS190" s="35"/>
      <c r="DT190" s="35"/>
      <c r="DU190" s="35"/>
      <c r="DV190" s="35"/>
      <c r="DW190" s="35"/>
      <c r="DX190" s="35"/>
      <c r="DY190" s="35"/>
      <c r="DZ190" s="35"/>
      <c r="EA190" s="35"/>
      <c r="EB190" s="35"/>
      <c r="EC190" s="35"/>
      <c r="ED190" s="35"/>
      <c r="EE190" s="35"/>
      <c r="EF190" s="35"/>
      <c r="EG190" s="35"/>
      <c r="EH190" s="35"/>
      <c r="EI190" s="35"/>
      <c r="EJ190" s="35"/>
      <c r="EK190" s="35"/>
      <c r="EL190" s="35"/>
      <c r="EM190" s="35"/>
      <c r="EN190" s="35"/>
      <c r="EO190" s="35"/>
      <c r="EP190" s="35"/>
      <c r="EQ190" s="35"/>
      <c r="ER190" s="35"/>
      <c r="ES190" s="35"/>
      <c r="ET190" s="35"/>
      <c r="EU190" s="35"/>
      <c r="EV190" s="35"/>
      <c r="EW190" s="35"/>
      <c r="EX190" s="35"/>
      <c r="EY190" s="35"/>
      <c r="EZ190" s="35"/>
      <c r="FA190" s="35"/>
      <c r="FB190" s="35"/>
      <c r="FC190" s="35"/>
      <c r="FD190" s="35"/>
      <c r="FE190" s="35"/>
      <c r="FF190" s="35"/>
      <c r="FG190" s="35"/>
      <c r="FH190" s="35"/>
      <c r="FI190" s="35"/>
      <c r="FJ190" s="35"/>
      <c r="FK190" s="35"/>
      <c r="FL190" s="35"/>
      <c r="FM190" s="35"/>
      <c r="FN190" s="35"/>
      <c r="FO190" s="35"/>
      <c r="FP190" s="35"/>
      <c r="FQ190" s="35"/>
      <c r="FR190" s="35"/>
      <c r="FS190" s="35"/>
      <c r="FT190" s="35"/>
      <c r="FU190" s="35"/>
      <c r="FV190" s="35"/>
      <c r="FW190" s="35"/>
      <c r="FX190" s="35"/>
      <c r="FY190" s="35"/>
      <c r="FZ190" s="35"/>
      <c r="GA190" s="35"/>
      <c r="GB190" s="35"/>
      <c r="GC190" s="35"/>
      <c r="GD190" s="35"/>
      <c r="GE190" s="35"/>
      <c r="GF190" s="35"/>
      <c r="GG190" s="35"/>
      <c r="GH190" s="35"/>
      <c r="GI190" s="35"/>
      <c r="GJ190" s="35"/>
      <c r="GK190" s="35"/>
      <c r="GL190" s="35"/>
      <c r="GM190" s="35"/>
      <c r="GN190" s="35"/>
      <c r="GO190" s="35"/>
      <c r="GP190" s="35"/>
      <c r="GQ190" s="35"/>
      <c r="GR190" s="35"/>
      <c r="GS190" s="35"/>
      <c r="GT190" s="35"/>
      <c r="GU190" s="35"/>
      <c r="GV190" s="35"/>
      <c r="GW190" s="35"/>
      <c r="GX190" s="35"/>
      <c r="GY190" s="35"/>
      <c r="GZ190" s="35"/>
      <c r="HA190" s="35"/>
      <c r="HB190" s="35"/>
      <c r="HC190" s="35"/>
      <c r="HD190" s="35"/>
      <c r="HE190" s="35"/>
      <c r="HF190" s="35"/>
      <c r="HG190" s="35"/>
      <c r="HH190" s="35"/>
      <c r="HI190" s="35"/>
      <c r="HJ190" s="35"/>
      <c r="HK190" s="35"/>
      <c r="HL190" s="35"/>
      <c r="HM190" s="35"/>
      <c r="HN190" s="35"/>
      <c r="HO190" s="35"/>
      <c r="HP190" s="35"/>
      <c r="HQ190" s="35"/>
      <c r="HR190" s="35"/>
      <c r="HS190" s="35"/>
      <c r="HT190" s="35"/>
      <c r="HU190" s="35"/>
      <c r="HV190" s="35"/>
      <c r="HW190" s="35"/>
      <c r="HX190" s="35"/>
      <c r="HY190" s="35"/>
      <c r="HZ190" s="35"/>
      <c r="IA190" s="35"/>
      <c r="IB190" s="35"/>
      <c r="IC190" s="35"/>
      <c r="ID190" s="35"/>
      <c r="IE190" s="35"/>
      <c r="IF190" s="35"/>
      <c r="IG190" s="35"/>
      <c r="IH190" s="35"/>
      <c r="II190" s="35"/>
      <c r="IJ190" s="35"/>
      <c r="IK190" s="35"/>
      <c r="IL190" s="35"/>
      <c r="IM190" s="35"/>
      <c r="IN190" s="35"/>
      <c r="IO190" s="35"/>
      <c r="IP190" s="35"/>
      <c r="IQ190" s="35"/>
      <c r="IR190" s="35"/>
      <c r="IS190" s="35"/>
      <c r="IT190" s="35"/>
      <c r="IU190" s="35"/>
      <c r="IV190" s="35"/>
      <c r="IW190" s="35"/>
      <c r="IX190" s="35"/>
      <c r="IY190" s="35"/>
      <c r="IZ190" s="35"/>
      <c r="JA190" s="35"/>
      <c r="JB190" s="35"/>
      <c r="JC190" s="35"/>
      <c r="JD190" s="35"/>
      <c r="JE190" s="35"/>
      <c r="JF190" s="35"/>
      <c r="JG190" s="35"/>
      <c r="JH190" s="35"/>
      <c r="JI190" s="35"/>
      <c r="JJ190" s="35"/>
      <c r="JK190" s="35"/>
      <c r="JL190" s="35"/>
      <c r="JM190" s="35"/>
      <c r="JN190" s="35"/>
      <c r="JO190" s="35"/>
      <c r="JP190" s="35"/>
      <c r="JQ190" s="35"/>
      <c r="JR190" s="35"/>
      <c r="JS190" s="35"/>
      <c r="JT190" s="35"/>
      <c r="JU190" s="35"/>
      <c r="JV190" s="35"/>
      <c r="JW190" s="35"/>
      <c r="JX190" s="35"/>
      <c r="JY190" s="35"/>
      <c r="JZ190" s="35"/>
      <c r="KA190" s="35"/>
      <c r="KB190" s="35"/>
      <c r="KC190" s="35"/>
      <c r="KD190" s="35"/>
      <c r="KE190" s="35"/>
      <c r="KF190" s="35"/>
      <c r="KG190" s="35"/>
      <c r="KH190" s="35"/>
      <c r="KI190" s="35"/>
      <c r="KJ190" s="35"/>
      <c r="KK190" s="35"/>
      <c r="KL190" s="35"/>
      <c r="KM190" s="35"/>
      <c r="KN190" s="35"/>
      <c r="KO190" s="35"/>
      <c r="KP190" s="35"/>
      <c r="KQ190" s="35"/>
      <c r="KR190" s="35"/>
      <c r="KS190" s="35"/>
      <c r="KT190" s="35"/>
      <c r="KU190" s="35"/>
      <c r="KV190" s="35"/>
      <c r="KW190" s="35"/>
      <c r="KX190" s="35"/>
      <c r="KY190" s="35"/>
      <c r="KZ190" s="35"/>
      <c r="LA190" s="35"/>
      <c r="LB190" s="35"/>
      <c r="LC190" s="35"/>
      <c r="LD190" s="35"/>
      <c r="LE190" s="35"/>
      <c r="LF190" s="35"/>
      <c r="LG190" s="35"/>
      <c r="LH190" s="35"/>
      <c r="LI190" s="35"/>
      <c r="LJ190" s="35"/>
      <c r="LK190" s="35"/>
      <c r="LL190" s="35"/>
      <c r="LM190" s="35"/>
      <c r="LN190" s="35"/>
      <c r="LO190" s="35"/>
      <c r="LP190" s="35"/>
      <c r="LQ190" s="35"/>
      <c r="LR190" s="35"/>
      <c r="LS190" s="35"/>
      <c r="LT190" s="35"/>
      <c r="LU190" s="35"/>
      <c r="LV190" s="35"/>
      <c r="LW190" s="35"/>
      <c r="LX190" s="35"/>
      <c r="LY190" s="35"/>
      <c r="LZ190" s="35"/>
      <c r="MA190" s="35"/>
      <c r="MB190" s="35"/>
      <c r="MC190" s="35"/>
      <c r="MD190" s="35"/>
      <c r="ME190" s="35"/>
      <c r="MF190" s="35"/>
      <c r="MG190" s="35"/>
      <c r="MH190" s="35"/>
      <c r="MI190" s="35"/>
      <c r="MJ190" s="35"/>
      <c r="MK190" s="35"/>
      <c r="ML190" s="35"/>
      <c r="MM190" s="35"/>
      <c r="MN190" s="35"/>
      <c r="MO190" s="35"/>
      <c r="MP190" s="35"/>
      <c r="MQ190" s="35"/>
      <c r="MR190" s="35"/>
      <c r="MS190" s="35"/>
      <c r="MT190" s="35"/>
      <c r="MU190" s="35"/>
      <c r="MV190" s="35"/>
      <c r="MW190" s="35"/>
      <c r="MX190" s="35"/>
      <c r="MY190" s="35"/>
      <c r="MZ190" s="35"/>
      <c r="NA190" s="35"/>
      <c r="NB190" s="35"/>
      <c r="NC190" s="35"/>
      <c r="ND190" s="35"/>
      <c r="NE190" s="35"/>
      <c r="NF190" s="35"/>
      <c r="NG190" s="35"/>
      <c r="NH190" s="35"/>
      <c r="NI190" s="35"/>
      <c r="NJ190" s="35"/>
      <c r="NK190" s="35"/>
      <c r="NL190" s="35"/>
      <c r="NM190" s="35"/>
      <c r="NN190" s="35"/>
      <c r="NO190" s="35"/>
      <c r="NP190" s="35"/>
      <c r="NQ190" s="35"/>
      <c r="NR190" s="35"/>
      <c r="NS190" s="35"/>
      <c r="NT190" s="35"/>
      <c r="NU190" s="35"/>
      <c r="NV190" s="35"/>
      <c r="NW190" s="35"/>
      <c r="NX190" s="35"/>
      <c r="NY190" s="35"/>
      <c r="NZ190" s="35"/>
      <c r="OA190" s="35"/>
      <c r="OB190" s="35"/>
      <c r="OC190" s="35"/>
      <c r="OD190" s="35"/>
      <c r="OE190" s="35"/>
      <c r="OF190" s="35"/>
      <c r="OG190" s="35"/>
      <c r="OH190" s="35"/>
      <c r="OI190" s="35"/>
      <c r="OJ190" s="35"/>
      <c r="OK190" s="35"/>
      <c r="OL190" s="35"/>
      <c r="OM190" s="35"/>
      <c r="ON190" s="35"/>
      <c r="OO190" s="35"/>
      <c r="OP190" s="35"/>
      <c r="OQ190" s="35"/>
      <c r="OR190" s="35"/>
      <c r="OS190" s="35"/>
      <c r="OT190" s="35"/>
      <c r="OU190" s="35"/>
      <c r="OV190" s="35"/>
      <c r="OW190" s="35"/>
      <c r="OX190" s="35"/>
      <c r="OY190" s="35"/>
      <c r="OZ190" s="35"/>
      <c r="PA190" s="35"/>
      <c r="PB190" s="35"/>
      <c r="PC190" s="35"/>
      <c r="PD190" s="35"/>
      <c r="PE190" s="35"/>
      <c r="PF190" s="35"/>
      <c r="PG190" s="35"/>
      <c r="PH190" s="35"/>
      <c r="PI190" s="35"/>
      <c r="PJ190" s="35"/>
      <c r="PK190" s="35"/>
      <c r="PL190" s="35"/>
      <c r="PM190" s="35"/>
      <c r="PN190" s="35"/>
      <c r="PO190" s="35"/>
      <c r="PP190" s="35"/>
      <c r="PQ190" s="35"/>
      <c r="PR190" s="35"/>
      <c r="PS190" s="35"/>
      <c r="PT190" s="35"/>
      <c r="PU190" s="35"/>
      <c r="PV190" s="35"/>
      <c r="PW190" s="35"/>
      <c r="PX190" s="35"/>
      <c r="PY190" s="35"/>
      <c r="PZ190" s="35"/>
      <c r="QA190" s="35"/>
      <c r="QB190" s="35"/>
      <c r="QC190" s="35"/>
      <c r="QD190" s="35"/>
      <c r="QE190" s="35"/>
      <c r="QF190" s="35"/>
      <c r="QG190" s="35"/>
      <c r="QH190" s="35"/>
      <c r="QI190" s="35"/>
      <c r="QJ190" s="35"/>
      <c r="QK190" s="35"/>
      <c r="QL190" s="35"/>
      <c r="QM190" s="35"/>
      <c r="QN190" s="35"/>
      <c r="QO190" s="35"/>
      <c r="QP190" s="35"/>
      <c r="QQ190" s="35"/>
      <c r="QR190" s="35"/>
      <c r="QS190" s="35"/>
      <c r="QT190" s="35"/>
      <c r="QU190" s="35"/>
      <c r="QV190" s="35"/>
      <c r="QW190" s="35"/>
      <c r="QX190" s="35"/>
      <c r="QY190" s="35"/>
      <c r="QZ190" s="35"/>
      <c r="RA190" s="35"/>
      <c r="RB190" s="35"/>
      <c r="RC190" s="35"/>
      <c r="RD190" s="35"/>
      <c r="RE190" s="35"/>
      <c r="RF190" s="35"/>
      <c r="RG190" s="35"/>
      <c r="RH190" s="35"/>
      <c r="RI190" s="35"/>
      <c r="RJ190" s="35"/>
      <c r="RK190" s="35"/>
      <c r="RL190" s="35"/>
      <c r="RM190" s="35"/>
      <c r="RN190" s="35"/>
      <c r="RO190" s="35"/>
      <c r="RP190" s="35"/>
      <c r="RQ190" s="35"/>
      <c r="RR190" s="35"/>
      <c r="RS190" s="35"/>
      <c r="RT190" s="35"/>
      <c r="RU190" s="35"/>
      <c r="RV190" s="35"/>
      <c r="RW190" s="35"/>
      <c r="RX190" s="35"/>
      <c r="RY190" s="35"/>
      <c r="RZ190" s="35"/>
      <c r="SA190" s="35"/>
      <c r="SB190" s="35"/>
      <c r="SC190" s="35"/>
      <c r="SD190" s="35"/>
      <c r="SE190" s="35"/>
      <c r="SF190" s="35"/>
      <c r="SG190" s="35"/>
      <c r="SH190" s="35"/>
      <c r="SI190" s="35"/>
      <c r="SJ190" s="35"/>
      <c r="SK190" s="35"/>
      <c r="SL190" s="35"/>
      <c r="SM190" s="35"/>
      <c r="SN190" s="35"/>
      <c r="SO190" s="35"/>
      <c r="SP190" s="35"/>
      <c r="SQ190" s="35"/>
      <c r="SR190" s="35"/>
      <c r="SS190" s="35"/>
      <c r="ST190" s="35"/>
      <c r="SU190" s="35"/>
      <c r="SV190" s="35"/>
      <c r="SW190" s="35"/>
      <c r="SX190" s="35"/>
      <c r="SY190" s="35"/>
      <c r="SZ190" s="35"/>
      <c r="TA190" s="35"/>
      <c r="TB190" s="35"/>
      <c r="TC190" s="35"/>
      <c r="TD190" s="35"/>
      <c r="TE190" s="35"/>
      <c r="TF190" s="35"/>
      <c r="TG190" s="35"/>
      <c r="TH190" s="35"/>
      <c r="TI190" s="35"/>
      <c r="TJ190" s="35"/>
      <c r="TK190" s="35"/>
      <c r="TL190" s="35"/>
      <c r="TM190" s="35"/>
      <c r="TN190" s="35"/>
      <c r="TO190" s="35"/>
      <c r="TP190" s="35"/>
      <c r="TQ190" s="35"/>
      <c r="TR190" s="35"/>
      <c r="TS190" s="35"/>
      <c r="TT190" s="35"/>
      <c r="TU190" s="35"/>
      <c r="TV190" s="35"/>
      <c r="TW190" s="35"/>
      <c r="TX190" s="35"/>
      <c r="TY190" s="35"/>
      <c r="TZ190" s="35"/>
      <c r="UA190" s="35"/>
      <c r="UB190" s="35"/>
      <c r="UC190" s="35"/>
      <c r="UD190" s="35"/>
      <c r="UE190" s="35"/>
      <c r="UF190" s="35"/>
      <c r="UG190" s="35"/>
      <c r="UH190" s="35"/>
      <c r="UI190" s="35"/>
      <c r="UJ190" s="35"/>
      <c r="UK190" s="35"/>
      <c r="UL190" s="35"/>
      <c r="UM190" s="35"/>
      <c r="UN190" s="35"/>
      <c r="UO190" s="35"/>
      <c r="UP190" s="35"/>
      <c r="UQ190" s="35"/>
      <c r="UR190" s="35"/>
      <c r="US190" s="35"/>
      <c r="UT190" s="35"/>
      <c r="UU190" s="35"/>
      <c r="UV190" s="35"/>
      <c r="UW190" s="35"/>
      <c r="UX190" s="35"/>
      <c r="UY190" s="35"/>
      <c r="UZ190" s="35"/>
      <c r="VA190" s="35"/>
      <c r="VB190" s="35"/>
      <c r="VC190" s="35"/>
      <c r="VD190" s="35"/>
      <c r="VE190" s="35"/>
      <c r="VF190" s="35"/>
      <c r="VG190" s="35"/>
      <c r="VH190" s="35"/>
      <c r="VI190" s="35"/>
      <c r="VJ190" s="35"/>
      <c r="VK190" s="35"/>
      <c r="VL190" s="35"/>
      <c r="VM190" s="35"/>
      <c r="VN190" s="35"/>
      <c r="VO190" s="35"/>
      <c r="VP190" s="35"/>
      <c r="VQ190" s="35"/>
      <c r="VR190" s="35"/>
      <c r="VS190" s="35"/>
      <c r="VT190" s="35"/>
      <c r="VU190" s="35"/>
      <c r="VV190" s="35"/>
      <c r="VW190" s="35"/>
      <c r="VX190" s="35"/>
      <c r="VY190" s="35"/>
      <c r="VZ190" s="35"/>
      <c r="WA190" s="35"/>
      <c r="WB190" s="35"/>
      <c r="WC190" s="35"/>
      <c r="WD190" s="35"/>
      <c r="WE190" s="35"/>
      <c r="WF190" s="35"/>
      <c r="WG190" s="35"/>
      <c r="WH190" s="35"/>
      <c r="WI190" s="35"/>
      <c r="WJ190" s="35"/>
      <c r="WK190" s="35"/>
      <c r="WL190" s="35"/>
      <c r="WM190" s="35"/>
      <c r="WN190" s="35"/>
      <c r="WO190" s="35"/>
      <c r="WP190" s="35"/>
      <c r="WQ190" s="35"/>
      <c r="WR190" s="35"/>
      <c r="WS190" s="35"/>
      <c r="WT190" s="35"/>
      <c r="WU190" s="35"/>
      <c r="WV190" s="35"/>
      <c r="WW190" s="35"/>
      <c r="WX190" s="35"/>
      <c r="WY190" s="35"/>
      <c r="WZ190" s="35"/>
      <c r="XA190" s="35"/>
      <c r="XB190" s="35"/>
      <c r="XC190" s="35"/>
      <c r="XD190" s="35"/>
      <c r="XE190" s="35"/>
      <c r="XF190" s="35"/>
      <c r="XG190" s="35"/>
      <c r="XH190" s="35"/>
      <c r="XI190" s="35"/>
      <c r="XJ190" s="35"/>
      <c r="XK190" s="35"/>
      <c r="XL190" s="35"/>
      <c r="XM190" s="35"/>
      <c r="XN190" s="35"/>
      <c r="XO190" s="35"/>
      <c r="XP190" s="35"/>
      <c r="XQ190" s="35"/>
      <c r="XR190" s="35"/>
      <c r="XS190" s="35"/>
      <c r="XT190" s="35"/>
      <c r="XU190" s="35"/>
      <c r="XV190" s="35"/>
      <c r="XW190" s="35"/>
      <c r="XX190" s="35"/>
      <c r="XY190" s="35"/>
      <c r="XZ190" s="35"/>
      <c r="YA190" s="35"/>
      <c r="YB190" s="35"/>
      <c r="YC190" s="35"/>
      <c r="YD190" s="35"/>
      <c r="YE190" s="35"/>
      <c r="YF190" s="35"/>
      <c r="YG190" s="35"/>
      <c r="YH190" s="35"/>
      <c r="YI190" s="35"/>
      <c r="YJ190" s="35"/>
      <c r="YK190" s="35"/>
      <c r="YL190" s="35"/>
      <c r="YM190" s="35"/>
      <c r="YN190" s="35"/>
      <c r="YO190" s="35"/>
      <c r="YP190" s="35"/>
      <c r="YQ190" s="35"/>
      <c r="YR190" s="35"/>
      <c r="YS190" s="35"/>
      <c r="YT190" s="35"/>
      <c r="YU190" s="35"/>
      <c r="YV190" s="35"/>
      <c r="YW190" s="35"/>
      <c r="YX190" s="35"/>
      <c r="YY190" s="35"/>
      <c r="YZ190" s="35"/>
      <c r="ZA190" s="35"/>
      <c r="ZB190" s="35"/>
      <c r="ZC190" s="35"/>
      <c r="ZD190" s="35"/>
      <c r="ZE190" s="35"/>
      <c r="ZF190" s="35"/>
      <c r="ZG190" s="35"/>
      <c r="ZH190" s="35"/>
      <c r="ZI190" s="35"/>
      <c r="ZJ190" s="35"/>
      <c r="ZK190" s="35"/>
      <c r="ZL190" s="35"/>
      <c r="ZM190" s="35"/>
      <c r="ZN190" s="35"/>
      <c r="ZO190" s="35"/>
      <c r="ZP190" s="35"/>
      <c r="ZQ190" s="35"/>
      <c r="ZR190" s="35"/>
      <c r="ZS190" s="35"/>
      <c r="ZT190" s="35"/>
      <c r="ZU190" s="35"/>
      <c r="ZV190" s="35"/>
      <c r="ZW190" s="35"/>
      <c r="ZX190" s="35"/>
      <c r="ZY190" s="35"/>
      <c r="ZZ190" s="35"/>
      <c r="AAA190" s="35"/>
      <c r="AAB190" s="35"/>
      <c r="AAC190" s="35"/>
      <c r="AAD190" s="35"/>
      <c r="AAE190" s="35"/>
      <c r="AAF190" s="35"/>
      <c r="AAG190" s="35"/>
      <c r="AAH190" s="35"/>
      <c r="AAI190" s="35"/>
      <c r="AAJ190" s="35"/>
      <c r="AAK190" s="35"/>
      <c r="AAL190" s="35"/>
      <c r="AAM190" s="35"/>
      <c r="AAN190" s="35"/>
      <c r="AAO190" s="35"/>
      <c r="AAP190" s="35"/>
      <c r="AAQ190" s="35"/>
      <c r="AAR190" s="35"/>
      <c r="AAS190" s="35"/>
      <c r="AAT190" s="35"/>
      <c r="AAU190" s="35"/>
      <c r="AAV190" s="35"/>
      <c r="AAW190" s="35"/>
      <c r="AAX190" s="35"/>
      <c r="AAY190" s="35"/>
      <c r="AAZ190" s="35"/>
      <c r="ABA190" s="35"/>
      <c r="ABB190" s="35"/>
      <c r="ABC190" s="35"/>
      <c r="ABD190" s="35"/>
      <c r="ABE190" s="35"/>
      <c r="ABF190" s="35"/>
      <c r="ABG190" s="35"/>
      <c r="ABH190" s="35"/>
      <c r="ABI190" s="35"/>
      <c r="ABJ190" s="35"/>
      <c r="ABK190" s="35"/>
      <c r="ABL190" s="35"/>
      <c r="ABM190" s="35"/>
      <c r="ABN190" s="35"/>
      <c r="ABO190" s="35"/>
      <c r="ABP190" s="35"/>
      <c r="ABQ190" s="35"/>
      <c r="ABR190" s="35"/>
      <c r="ABS190" s="35"/>
      <c r="ABT190" s="35"/>
      <c r="ABU190" s="35"/>
      <c r="ABV190" s="35"/>
      <c r="ABW190" s="35"/>
      <c r="ABX190" s="35"/>
      <c r="ABY190" s="35"/>
      <c r="ABZ190" s="35"/>
      <c r="ACA190" s="35"/>
      <c r="ACB190" s="35"/>
      <c r="ACC190" s="35"/>
      <c r="ACD190" s="35"/>
      <c r="ACE190" s="35"/>
      <c r="ACF190" s="35"/>
      <c r="ACG190" s="35"/>
      <c r="ACH190" s="35"/>
      <c r="ACI190" s="35"/>
      <c r="ACJ190" s="35"/>
      <c r="ACK190" s="35"/>
      <c r="ACL190" s="35"/>
      <c r="ACM190" s="35"/>
      <c r="ACN190" s="35"/>
      <c r="ACO190" s="35"/>
      <c r="ACP190" s="35"/>
      <c r="ACQ190" s="35"/>
      <c r="ACR190" s="35"/>
      <c r="ACS190" s="35"/>
      <c r="ACT190" s="35"/>
      <c r="ACU190" s="35"/>
      <c r="ACV190" s="35"/>
      <c r="ACW190" s="35"/>
      <c r="ACX190" s="35"/>
      <c r="ACY190" s="35"/>
      <c r="ACZ190" s="35"/>
      <c r="ADA190" s="35"/>
      <c r="ADB190" s="35"/>
      <c r="ADC190" s="35"/>
      <c r="ADD190" s="35"/>
      <c r="ADE190" s="35"/>
      <c r="ADF190" s="35"/>
      <c r="ADG190" s="35"/>
      <c r="ADH190" s="35"/>
      <c r="ADI190" s="35"/>
      <c r="ADJ190" s="35"/>
      <c r="ADK190" s="35"/>
      <c r="ADL190" s="35"/>
      <c r="ADM190" s="35"/>
      <c r="ADN190" s="35"/>
      <c r="ADO190" s="35"/>
      <c r="ADP190" s="35"/>
      <c r="ADQ190" s="35"/>
      <c r="ADR190" s="35"/>
      <c r="ADS190" s="35"/>
      <c r="ADT190" s="35"/>
      <c r="ADU190" s="35"/>
      <c r="ADV190" s="35"/>
      <c r="ADW190" s="35"/>
      <c r="ADX190" s="35"/>
      <c r="ADY190" s="35"/>
      <c r="ADZ190" s="35"/>
      <c r="AEA190" s="35"/>
      <c r="AEB190" s="35"/>
      <c r="AEC190" s="35"/>
      <c r="AED190" s="35"/>
      <c r="AEE190" s="35"/>
      <c r="AEF190" s="35"/>
      <c r="AEG190" s="35"/>
      <c r="AEH190" s="35"/>
      <c r="AEI190" s="35"/>
      <c r="AEJ190" s="35"/>
      <c r="AEK190" s="35"/>
      <c r="AEL190" s="35"/>
      <c r="AEM190" s="35"/>
      <c r="AEN190" s="35"/>
      <c r="AEO190" s="35"/>
      <c r="AEP190" s="35"/>
      <c r="AEQ190" s="35"/>
      <c r="AER190" s="35"/>
      <c r="AES190" s="35"/>
      <c r="AET190" s="35"/>
      <c r="AEU190" s="35"/>
      <c r="AEV190" s="35"/>
      <c r="AEW190" s="35"/>
      <c r="AEX190" s="35"/>
      <c r="AEY190" s="35"/>
      <c r="AEZ190" s="35"/>
      <c r="AFA190" s="35"/>
      <c r="AFB190" s="35"/>
      <c r="AFC190" s="35"/>
      <c r="AFD190" s="35"/>
      <c r="AFE190" s="35"/>
      <c r="AFF190" s="35"/>
      <c r="AFG190" s="35"/>
      <c r="AFH190" s="35"/>
      <c r="AFI190" s="35"/>
      <c r="AFJ190" s="35"/>
      <c r="AFK190" s="35"/>
      <c r="AFL190" s="35"/>
      <c r="AFM190" s="35"/>
      <c r="AFN190" s="35"/>
      <c r="AFO190" s="35"/>
      <c r="AFP190" s="35"/>
      <c r="AFQ190" s="35"/>
      <c r="AFR190" s="35"/>
      <c r="AFS190" s="35"/>
      <c r="AFT190" s="35"/>
      <c r="AFU190" s="35"/>
      <c r="AFV190" s="35"/>
      <c r="AFW190" s="35"/>
      <c r="AFX190" s="35"/>
      <c r="AFY190" s="35"/>
      <c r="AFZ190" s="35"/>
      <c r="AGA190" s="35"/>
      <c r="AGB190" s="35"/>
      <c r="AGC190" s="35"/>
      <c r="AGD190" s="35"/>
      <c r="AGE190" s="35"/>
      <c r="AGF190" s="35"/>
      <c r="AGG190" s="35"/>
      <c r="AGH190" s="35"/>
      <c r="AGI190" s="35"/>
      <c r="AGJ190" s="35"/>
      <c r="AGK190" s="35"/>
      <c r="AGL190" s="35"/>
      <c r="AGM190" s="35"/>
      <c r="AGN190" s="35"/>
      <c r="AGO190" s="35"/>
      <c r="AGP190" s="35"/>
      <c r="AGQ190" s="35"/>
      <c r="AGR190" s="35"/>
      <c r="AGS190" s="35"/>
      <c r="AGT190" s="35"/>
      <c r="AGU190" s="35"/>
      <c r="AGV190" s="35"/>
      <c r="AGW190" s="35"/>
      <c r="AGX190" s="35"/>
      <c r="AGY190" s="35"/>
      <c r="AGZ190" s="35"/>
      <c r="AHA190" s="35"/>
      <c r="AHB190" s="35"/>
      <c r="AHC190" s="35"/>
      <c r="AHD190" s="35"/>
      <c r="AHE190" s="35"/>
      <c r="AHF190" s="35"/>
      <c r="AHG190" s="35"/>
      <c r="AHH190" s="35"/>
      <c r="AHI190" s="35"/>
      <c r="AHJ190" s="35"/>
      <c r="AHK190" s="35"/>
      <c r="AHL190" s="35"/>
      <c r="AHM190" s="35"/>
      <c r="AHN190" s="35"/>
      <c r="AHO190" s="35"/>
      <c r="AHP190" s="35"/>
      <c r="AHQ190" s="35"/>
      <c r="AHR190" s="35"/>
      <c r="AHS190" s="35"/>
      <c r="AHT190" s="35"/>
      <c r="AHU190" s="35"/>
      <c r="AHV190" s="35"/>
      <c r="AHW190" s="35"/>
      <c r="AHX190" s="35"/>
      <c r="AHY190" s="35"/>
      <c r="AHZ190" s="35"/>
      <c r="AIA190" s="35"/>
      <c r="AIB190" s="35"/>
      <c r="AIC190" s="35"/>
      <c r="AID190" s="35"/>
      <c r="AIE190" s="35"/>
      <c r="AIF190" s="35"/>
      <c r="AIG190" s="35"/>
      <c r="AIH190" s="35"/>
      <c r="AII190" s="35"/>
      <c r="AIJ190" s="35"/>
      <c r="AIK190" s="35"/>
      <c r="AIL190" s="35"/>
      <c r="AIM190" s="35"/>
      <c r="AIN190" s="35"/>
      <c r="AIO190" s="35"/>
      <c r="AIP190" s="35"/>
      <c r="AIQ190" s="35"/>
      <c r="AIR190" s="35"/>
      <c r="AIS190" s="35"/>
      <c r="AIT190" s="35"/>
      <c r="AIU190" s="35"/>
      <c r="AIV190" s="35"/>
      <c r="AIW190" s="35"/>
      <c r="AIX190" s="35"/>
      <c r="AIY190" s="35"/>
      <c r="AIZ190" s="35"/>
      <c r="AJA190" s="35"/>
      <c r="AJB190" s="35"/>
      <c r="AJC190" s="35"/>
      <c r="AJD190" s="35"/>
      <c r="AJE190" s="35"/>
      <c r="AJF190" s="35"/>
      <c r="AJG190" s="35"/>
      <c r="AJH190" s="35"/>
      <c r="AJI190" s="35"/>
      <c r="AJJ190" s="35"/>
      <c r="AJK190" s="35"/>
      <c r="AJL190" s="35"/>
      <c r="AJM190" s="35"/>
      <c r="AJN190" s="35"/>
      <c r="AJO190" s="35"/>
      <c r="AJP190" s="35"/>
      <c r="AJQ190" s="35"/>
      <c r="AJR190" s="35"/>
      <c r="AJS190" s="35"/>
      <c r="AJT190" s="35"/>
      <c r="AJU190" s="35"/>
      <c r="AJV190" s="35"/>
      <c r="AJW190" s="35"/>
      <c r="AJX190" s="35"/>
      <c r="AJY190" s="35"/>
      <c r="AJZ190" s="35"/>
      <c r="AKA190" s="35"/>
      <c r="AKB190" s="35"/>
      <c r="AKC190" s="35"/>
      <c r="AKD190" s="35"/>
      <c r="AKE190" s="35"/>
      <c r="AKF190" s="35"/>
      <c r="AKG190" s="35"/>
      <c r="AKH190" s="35"/>
      <c r="AKI190" s="35"/>
      <c r="AKJ190" s="35"/>
      <c r="AKK190" s="35"/>
      <c r="AKL190" s="35"/>
      <c r="AKM190" s="35"/>
      <c r="AKN190" s="35"/>
      <c r="AKO190" s="35"/>
      <c r="AKP190" s="35"/>
      <c r="AKQ190" s="35"/>
      <c r="AKR190" s="35"/>
      <c r="AKS190" s="35"/>
      <c r="AKT190" s="35"/>
      <c r="AKU190" s="35"/>
      <c r="AKV190" s="35"/>
      <c r="AKW190" s="35"/>
      <c r="AKX190" s="35"/>
      <c r="AKY190" s="35"/>
      <c r="AKZ190" s="35"/>
      <c r="ALA190" s="35"/>
      <c r="ALB190" s="35"/>
      <c r="ALC190" s="35"/>
      <c r="ALD190" s="35"/>
      <c r="ALE190" s="35"/>
      <c r="ALF190" s="35"/>
      <c r="ALG190" s="35"/>
      <c r="ALH190" s="35"/>
      <c r="ALI190" s="35"/>
      <c r="ALJ190" s="35"/>
      <c r="ALK190" s="35"/>
      <c r="ALL190" s="35"/>
      <c r="ALM190" s="35"/>
      <c r="ALN190" s="35"/>
      <c r="ALO190" s="35"/>
      <c r="ALP190" s="35"/>
      <c r="ALQ190" s="35"/>
      <c r="ALR190" s="35"/>
      <c r="ALS190" s="35"/>
      <c r="ALT190" s="35"/>
      <c r="ALU190" s="35"/>
      <c r="ALV190" s="35"/>
      <c r="ALW190" s="35"/>
      <c r="ALX190" s="35"/>
      <c r="ALY190" s="35"/>
      <c r="ALZ190" s="35"/>
      <c r="AMA190" s="35"/>
      <c r="AMB190" s="35"/>
      <c r="AMC190" s="35"/>
      <c r="AMD190" s="35"/>
      <c r="AME190" s="35"/>
      <c r="AMF190" s="35"/>
      <c r="AMG190" s="35"/>
      <c r="AMH190" s="35"/>
      <c r="AMI190" s="35"/>
      <c r="AMJ190" s="35"/>
      <c r="AMK190" s="35"/>
    </row>
    <row r="191" s="1" customFormat="1" ht="20.1" customHeight="1" spans="1:1025">
      <c r="A191" s="11"/>
      <c r="B191" s="11">
        <v>188</v>
      </c>
      <c r="C191" s="12"/>
      <c r="D191" s="13"/>
      <c r="E191" s="14"/>
      <c r="F191" s="14"/>
      <c r="G191" s="13"/>
      <c r="H191" s="15"/>
      <c r="I191" s="20"/>
      <c r="J191" s="7"/>
      <c r="K191" s="24">
        <v>8.694</v>
      </c>
      <c r="L191" s="22">
        <f>K191/0.003375</f>
        <v>2576</v>
      </c>
      <c r="M191" s="25">
        <v>810</v>
      </c>
      <c r="N191" s="15">
        <f>M191/22.5</f>
        <v>36</v>
      </c>
      <c r="O191" s="15"/>
      <c r="P191" s="15"/>
      <c r="Q191" s="30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3"/>
      <c r="AG191" s="34"/>
      <c r="AH191" s="34"/>
      <c r="AI191" s="34"/>
      <c r="AJ191" s="34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  <c r="BD191" s="35"/>
      <c r="BE191" s="35"/>
      <c r="BF191" s="35"/>
      <c r="BG191" s="35"/>
      <c r="BH191" s="35"/>
      <c r="BI191" s="35"/>
      <c r="BJ191" s="35"/>
      <c r="BK191" s="35"/>
      <c r="BL191" s="35"/>
      <c r="BM191" s="35"/>
      <c r="BN191" s="35"/>
      <c r="BO191" s="35"/>
      <c r="BP191" s="35"/>
      <c r="BQ191" s="35"/>
      <c r="BR191" s="35"/>
      <c r="BS191" s="35"/>
      <c r="BT191" s="35"/>
      <c r="BU191" s="35"/>
      <c r="BV191" s="35"/>
      <c r="BW191" s="35"/>
      <c r="BX191" s="35"/>
      <c r="BY191" s="35"/>
      <c r="BZ191" s="35"/>
      <c r="CA191" s="35"/>
      <c r="CB191" s="35"/>
      <c r="CC191" s="35"/>
      <c r="CD191" s="35"/>
      <c r="CE191" s="35"/>
      <c r="CF191" s="35"/>
      <c r="CG191" s="35"/>
      <c r="CH191" s="35"/>
      <c r="CI191" s="35"/>
      <c r="CJ191" s="35"/>
      <c r="CK191" s="35"/>
      <c r="CL191" s="35"/>
      <c r="CM191" s="35"/>
      <c r="CN191" s="35"/>
      <c r="CO191" s="35"/>
      <c r="CP191" s="35"/>
      <c r="CQ191" s="35"/>
      <c r="CR191" s="35"/>
      <c r="CS191" s="35"/>
      <c r="CT191" s="35"/>
      <c r="CU191" s="35"/>
      <c r="CV191" s="35"/>
      <c r="CW191" s="35"/>
      <c r="CX191" s="35"/>
      <c r="CY191" s="35"/>
      <c r="CZ191" s="35"/>
      <c r="DA191" s="35"/>
      <c r="DB191" s="35"/>
      <c r="DC191" s="35"/>
      <c r="DD191" s="35"/>
      <c r="DE191" s="35"/>
      <c r="DF191" s="35"/>
      <c r="DG191" s="35"/>
      <c r="DH191" s="35"/>
      <c r="DI191" s="35"/>
      <c r="DJ191" s="35"/>
      <c r="DK191" s="35"/>
      <c r="DL191" s="35"/>
      <c r="DM191" s="35"/>
      <c r="DN191" s="35"/>
      <c r="DO191" s="35"/>
      <c r="DP191" s="35"/>
      <c r="DQ191" s="35"/>
      <c r="DR191" s="35"/>
      <c r="DS191" s="35"/>
      <c r="DT191" s="35"/>
      <c r="DU191" s="35"/>
      <c r="DV191" s="35"/>
      <c r="DW191" s="35"/>
      <c r="DX191" s="35"/>
      <c r="DY191" s="35"/>
      <c r="DZ191" s="35"/>
      <c r="EA191" s="35"/>
      <c r="EB191" s="35"/>
      <c r="EC191" s="35"/>
      <c r="ED191" s="35"/>
      <c r="EE191" s="35"/>
      <c r="EF191" s="35"/>
      <c r="EG191" s="35"/>
      <c r="EH191" s="35"/>
      <c r="EI191" s="35"/>
      <c r="EJ191" s="35"/>
      <c r="EK191" s="35"/>
      <c r="EL191" s="35"/>
      <c r="EM191" s="35"/>
      <c r="EN191" s="35"/>
      <c r="EO191" s="35"/>
      <c r="EP191" s="35"/>
      <c r="EQ191" s="35"/>
      <c r="ER191" s="35"/>
      <c r="ES191" s="35"/>
      <c r="ET191" s="35"/>
      <c r="EU191" s="35"/>
      <c r="EV191" s="35"/>
      <c r="EW191" s="35"/>
      <c r="EX191" s="35"/>
      <c r="EY191" s="35"/>
      <c r="EZ191" s="35"/>
      <c r="FA191" s="35"/>
      <c r="FB191" s="35"/>
      <c r="FC191" s="35"/>
      <c r="FD191" s="35"/>
      <c r="FE191" s="35"/>
      <c r="FF191" s="35"/>
      <c r="FG191" s="35"/>
      <c r="FH191" s="35"/>
      <c r="FI191" s="35"/>
      <c r="FJ191" s="35"/>
      <c r="FK191" s="35"/>
      <c r="FL191" s="35"/>
      <c r="FM191" s="35"/>
      <c r="FN191" s="35"/>
      <c r="FO191" s="35"/>
      <c r="FP191" s="35"/>
      <c r="FQ191" s="35"/>
      <c r="FR191" s="35"/>
      <c r="FS191" s="35"/>
      <c r="FT191" s="35"/>
      <c r="FU191" s="35"/>
      <c r="FV191" s="35"/>
      <c r="FW191" s="35"/>
      <c r="FX191" s="35"/>
      <c r="FY191" s="35"/>
      <c r="FZ191" s="35"/>
      <c r="GA191" s="35"/>
      <c r="GB191" s="35"/>
      <c r="GC191" s="35"/>
      <c r="GD191" s="35"/>
      <c r="GE191" s="35"/>
      <c r="GF191" s="35"/>
      <c r="GG191" s="35"/>
      <c r="GH191" s="35"/>
      <c r="GI191" s="35"/>
      <c r="GJ191" s="35"/>
      <c r="GK191" s="35"/>
      <c r="GL191" s="35"/>
      <c r="GM191" s="35"/>
      <c r="GN191" s="35"/>
      <c r="GO191" s="35"/>
      <c r="GP191" s="35"/>
      <c r="GQ191" s="35"/>
      <c r="GR191" s="35"/>
      <c r="GS191" s="35"/>
      <c r="GT191" s="35"/>
      <c r="GU191" s="35"/>
      <c r="GV191" s="35"/>
      <c r="GW191" s="35"/>
      <c r="GX191" s="35"/>
      <c r="GY191" s="35"/>
      <c r="GZ191" s="35"/>
      <c r="HA191" s="35"/>
      <c r="HB191" s="35"/>
      <c r="HC191" s="35"/>
      <c r="HD191" s="35"/>
      <c r="HE191" s="35"/>
      <c r="HF191" s="35"/>
      <c r="HG191" s="35"/>
      <c r="HH191" s="35"/>
      <c r="HI191" s="35"/>
      <c r="HJ191" s="35"/>
      <c r="HK191" s="35"/>
      <c r="HL191" s="35"/>
      <c r="HM191" s="35"/>
      <c r="HN191" s="35"/>
      <c r="HO191" s="35"/>
      <c r="HP191" s="35"/>
      <c r="HQ191" s="35"/>
      <c r="HR191" s="35"/>
      <c r="HS191" s="35"/>
      <c r="HT191" s="35"/>
      <c r="HU191" s="35"/>
      <c r="HV191" s="35"/>
      <c r="HW191" s="35"/>
      <c r="HX191" s="35"/>
      <c r="HY191" s="35"/>
      <c r="HZ191" s="35"/>
      <c r="IA191" s="35"/>
      <c r="IB191" s="35"/>
      <c r="IC191" s="35"/>
      <c r="ID191" s="35"/>
      <c r="IE191" s="35"/>
      <c r="IF191" s="35"/>
      <c r="IG191" s="35"/>
      <c r="IH191" s="35"/>
      <c r="II191" s="35"/>
      <c r="IJ191" s="35"/>
      <c r="IK191" s="35"/>
      <c r="IL191" s="35"/>
      <c r="IM191" s="35"/>
      <c r="IN191" s="35"/>
      <c r="IO191" s="35"/>
      <c r="IP191" s="35"/>
      <c r="IQ191" s="35"/>
      <c r="IR191" s="35"/>
      <c r="IS191" s="35"/>
      <c r="IT191" s="35"/>
      <c r="IU191" s="35"/>
      <c r="IV191" s="35"/>
      <c r="IW191" s="35"/>
      <c r="IX191" s="35"/>
      <c r="IY191" s="35"/>
      <c r="IZ191" s="35"/>
      <c r="JA191" s="35"/>
      <c r="JB191" s="35"/>
      <c r="JC191" s="35"/>
      <c r="JD191" s="35"/>
      <c r="JE191" s="35"/>
      <c r="JF191" s="35"/>
      <c r="JG191" s="35"/>
      <c r="JH191" s="35"/>
      <c r="JI191" s="35"/>
      <c r="JJ191" s="35"/>
      <c r="JK191" s="35"/>
      <c r="JL191" s="35"/>
      <c r="JM191" s="35"/>
      <c r="JN191" s="35"/>
      <c r="JO191" s="35"/>
      <c r="JP191" s="35"/>
      <c r="JQ191" s="35"/>
      <c r="JR191" s="35"/>
      <c r="JS191" s="35"/>
      <c r="JT191" s="35"/>
      <c r="JU191" s="35"/>
      <c r="JV191" s="35"/>
      <c r="JW191" s="35"/>
      <c r="JX191" s="35"/>
      <c r="JY191" s="35"/>
      <c r="JZ191" s="35"/>
      <c r="KA191" s="35"/>
      <c r="KB191" s="35"/>
      <c r="KC191" s="35"/>
      <c r="KD191" s="35"/>
      <c r="KE191" s="35"/>
      <c r="KF191" s="35"/>
      <c r="KG191" s="35"/>
      <c r="KH191" s="35"/>
      <c r="KI191" s="35"/>
      <c r="KJ191" s="35"/>
      <c r="KK191" s="35"/>
      <c r="KL191" s="35"/>
      <c r="KM191" s="35"/>
      <c r="KN191" s="35"/>
      <c r="KO191" s="35"/>
      <c r="KP191" s="35"/>
      <c r="KQ191" s="35"/>
      <c r="KR191" s="35"/>
      <c r="KS191" s="35"/>
      <c r="KT191" s="35"/>
      <c r="KU191" s="35"/>
      <c r="KV191" s="35"/>
      <c r="KW191" s="35"/>
      <c r="KX191" s="35"/>
      <c r="KY191" s="35"/>
      <c r="KZ191" s="35"/>
      <c r="LA191" s="35"/>
      <c r="LB191" s="35"/>
      <c r="LC191" s="35"/>
      <c r="LD191" s="35"/>
      <c r="LE191" s="35"/>
      <c r="LF191" s="35"/>
      <c r="LG191" s="35"/>
      <c r="LH191" s="35"/>
      <c r="LI191" s="35"/>
      <c r="LJ191" s="35"/>
      <c r="LK191" s="35"/>
      <c r="LL191" s="35"/>
      <c r="LM191" s="35"/>
      <c r="LN191" s="35"/>
      <c r="LO191" s="35"/>
      <c r="LP191" s="35"/>
      <c r="LQ191" s="35"/>
      <c r="LR191" s="35"/>
      <c r="LS191" s="35"/>
      <c r="LT191" s="35"/>
      <c r="LU191" s="35"/>
      <c r="LV191" s="35"/>
      <c r="LW191" s="35"/>
      <c r="LX191" s="35"/>
      <c r="LY191" s="35"/>
      <c r="LZ191" s="35"/>
      <c r="MA191" s="35"/>
      <c r="MB191" s="35"/>
      <c r="MC191" s="35"/>
      <c r="MD191" s="35"/>
      <c r="ME191" s="35"/>
      <c r="MF191" s="35"/>
      <c r="MG191" s="35"/>
      <c r="MH191" s="35"/>
      <c r="MI191" s="35"/>
      <c r="MJ191" s="35"/>
      <c r="MK191" s="35"/>
      <c r="ML191" s="35"/>
      <c r="MM191" s="35"/>
      <c r="MN191" s="35"/>
      <c r="MO191" s="35"/>
      <c r="MP191" s="35"/>
      <c r="MQ191" s="35"/>
      <c r="MR191" s="35"/>
      <c r="MS191" s="35"/>
      <c r="MT191" s="35"/>
      <c r="MU191" s="35"/>
      <c r="MV191" s="35"/>
      <c r="MW191" s="35"/>
      <c r="MX191" s="35"/>
      <c r="MY191" s="35"/>
      <c r="MZ191" s="35"/>
      <c r="NA191" s="35"/>
      <c r="NB191" s="35"/>
      <c r="NC191" s="35"/>
      <c r="ND191" s="35"/>
      <c r="NE191" s="35"/>
      <c r="NF191" s="35"/>
      <c r="NG191" s="35"/>
      <c r="NH191" s="35"/>
      <c r="NI191" s="35"/>
      <c r="NJ191" s="35"/>
      <c r="NK191" s="35"/>
      <c r="NL191" s="35"/>
      <c r="NM191" s="35"/>
      <c r="NN191" s="35"/>
      <c r="NO191" s="35"/>
      <c r="NP191" s="35"/>
      <c r="NQ191" s="35"/>
      <c r="NR191" s="35"/>
      <c r="NS191" s="35"/>
      <c r="NT191" s="35"/>
      <c r="NU191" s="35"/>
      <c r="NV191" s="35"/>
      <c r="NW191" s="35"/>
      <c r="NX191" s="35"/>
      <c r="NY191" s="35"/>
      <c r="NZ191" s="35"/>
      <c r="OA191" s="35"/>
      <c r="OB191" s="35"/>
      <c r="OC191" s="35"/>
      <c r="OD191" s="35"/>
      <c r="OE191" s="35"/>
      <c r="OF191" s="35"/>
      <c r="OG191" s="35"/>
      <c r="OH191" s="35"/>
      <c r="OI191" s="35"/>
      <c r="OJ191" s="35"/>
      <c r="OK191" s="35"/>
      <c r="OL191" s="35"/>
      <c r="OM191" s="35"/>
      <c r="ON191" s="35"/>
      <c r="OO191" s="35"/>
      <c r="OP191" s="35"/>
      <c r="OQ191" s="35"/>
      <c r="OR191" s="35"/>
      <c r="OS191" s="35"/>
      <c r="OT191" s="35"/>
      <c r="OU191" s="35"/>
      <c r="OV191" s="35"/>
      <c r="OW191" s="35"/>
      <c r="OX191" s="35"/>
      <c r="OY191" s="35"/>
      <c r="OZ191" s="35"/>
      <c r="PA191" s="35"/>
      <c r="PB191" s="35"/>
      <c r="PC191" s="35"/>
      <c r="PD191" s="35"/>
      <c r="PE191" s="35"/>
      <c r="PF191" s="35"/>
      <c r="PG191" s="35"/>
      <c r="PH191" s="35"/>
      <c r="PI191" s="35"/>
      <c r="PJ191" s="35"/>
      <c r="PK191" s="35"/>
      <c r="PL191" s="35"/>
      <c r="PM191" s="35"/>
      <c r="PN191" s="35"/>
      <c r="PO191" s="35"/>
      <c r="PP191" s="35"/>
      <c r="PQ191" s="35"/>
      <c r="PR191" s="35"/>
      <c r="PS191" s="35"/>
      <c r="PT191" s="35"/>
      <c r="PU191" s="35"/>
      <c r="PV191" s="35"/>
      <c r="PW191" s="35"/>
      <c r="PX191" s="35"/>
      <c r="PY191" s="35"/>
      <c r="PZ191" s="35"/>
      <c r="QA191" s="35"/>
      <c r="QB191" s="35"/>
      <c r="QC191" s="35"/>
      <c r="QD191" s="35"/>
      <c r="QE191" s="35"/>
      <c r="QF191" s="35"/>
      <c r="QG191" s="35"/>
      <c r="QH191" s="35"/>
      <c r="QI191" s="35"/>
      <c r="QJ191" s="35"/>
      <c r="QK191" s="35"/>
      <c r="QL191" s="35"/>
      <c r="QM191" s="35"/>
      <c r="QN191" s="35"/>
      <c r="QO191" s="35"/>
      <c r="QP191" s="35"/>
      <c r="QQ191" s="35"/>
      <c r="QR191" s="35"/>
      <c r="QS191" s="35"/>
      <c r="QT191" s="35"/>
      <c r="QU191" s="35"/>
      <c r="QV191" s="35"/>
      <c r="QW191" s="35"/>
      <c r="QX191" s="35"/>
      <c r="QY191" s="35"/>
      <c r="QZ191" s="35"/>
      <c r="RA191" s="35"/>
      <c r="RB191" s="35"/>
      <c r="RC191" s="35"/>
      <c r="RD191" s="35"/>
      <c r="RE191" s="35"/>
      <c r="RF191" s="35"/>
      <c r="RG191" s="35"/>
      <c r="RH191" s="35"/>
      <c r="RI191" s="35"/>
      <c r="RJ191" s="35"/>
      <c r="RK191" s="35"/>
      <c r="RL191" s="35"/>
      <c r="RM191" s="35"/>
      <c r="RN191" s="35"/>
      <c r="RO191" s="35"/>
      <c r="RP191" s="35"/>
      <c r="RQ191" s="35"/>
      <c r="RR191" s="35"/>
      <c r="RS191" s="35"/>
      <c r="RT191" s="35"/>
      <c r="RU191" s="35"/>
      <c r="RV191" s="35"/>
      <c r="RW191" s="35"/>
      <c r="RX191" s="35"/>
      <c r="RY191" s="35"/>
      <c r="RZ191" s="35"/>
      <c r="SA191" s="35"/>
      <c r="SB191" s="35"/>
      <c r="SC191" s="35"/>
      <c r="SD191" s="35"/>
      <c r="SE191" s="35"/>
      <c r="SF191" s="35"/>
      <c r="SG191" s="35"/>
      <c r="SH191" s="35"/>
      <c r="SI191" s="35"/>
      <c r="SJ191" s="35"/>
      <c r="SK191" s="35"/>
      <c r="SL191" s="35"/>
      <c r="SM191" s="35"/>
      <c r="SN191" s="35"/>
      <c r="SO191" s="35"/>
      <c r="SP191" s="35"/>
      <c r="SQ191" s="35"/>
      <c r="SR191" s="35"/>
      <c r="SS191" s="35"/>
      <c r="ST191" s="35"/>
      <c r="SU191" s="35"/>
      <c r="SV191" s="35"/>
      <c r="SW191" s="35"/>
      <c r="SX191" s="35"/>
      <c r="SY191" s="35"/>
      <c r="SZ191" s="35"/>
      <c r="TA191" s="35"/>
      <c r="TB191" s="35"/>
      <c r="TC191" s="35"/>
      <c r="TD191" s="35"/>
      <c r="TE191" s="35"/>
      <c r="TF191" s="35"/>
      <c r="TG191" s="35"/>
      <c r="TH191" s="35"/>
      <c r="TI191" s="35"/>
      <c r="TJ191" s="35"/>
      <c r="TK191" s="35"/>
      <c r="TL191" s="35"/>
      <c r="TM191" s="35"/>
      <c r="TN191" s="35"/>
      <c r="TO191" s="35"/>
      <c r="TP191" s="35"/>
      <c r="TQ191" s="35"/>
      <c r="TR191" s="35"/>
      <c r="TS191" s="35"/>
      <c r="TT191" s="35"/>
      <c r="TU191" s="35"/>
      <c r="TV191" s="35"/>
      <c r="TW191" s="35"/>
      <c r="TX191" s="35"/>
      <c r="TY191" s="35"/>
      <c r="TZ191" s="35"/>
      <c r="UA191" s="35"/>
      <c r="UB191" s="35"/>
      <c r="UC191" s="35"/>
      <c r="UD191" s="35"/>
      <c r="UE191" s="35"/>
      <c r="UF191" s="35"/>
      <c r="UG191" s="35"/>
      <c r="UH191" s="35"/>
      <c r="UI191" s="35"/>
      <c r="UJ191" s="35"/>
      <c r="UK191" s="35"/>
      <c r="UL191" s="35"/>
      <c r="UM191" s="35"/>
      <c r="UN191" s="35"/>
      <c r="UO191" s="35"/>
      <c r="UP191" s="35"/>
      <c r="UQ191" s="35"/>
      <c r="UR191" s="35"/>
      <c r="US191" s="35"/>
      <c r="UT191" s="35"/>
      <c r="UU191" s="35"/>
      <c r="UV191" s="35"/>
      <c r="UW191" s="35"/>
      <c r="UX191" s="35"/>
      <c r="UY191" s="35"/>
      <c r="UZ191" s="35"/>
      <c r="VA191" s="35"/>
      <c r="VB191" s="35"/>
      <c r="VC191" s="35"/>
      <c r="VD191" s="35"/>
      <c r="VE191" s="35"/>
      <c r="VF191" s="35"/>
      <c r="VG191" s="35"/>
      <c r="VH191" s="35"/>
      <c r="VI191" s="35"/>
      <c r="VJ191" s="35"/>
      <c r="VK191" s="35"/>
      <c r="VL191" s="35"/>
      <c r="VM191" s="35"/>
      <c r="VN191" s="35"/>
      <c r="VO191" s="35"/>
      <c r="VP191" s="35"/>
      <c r="VQ191" s="35"/>
      <c r="VR191" s="35"/>
      <c r="VS191" s="35"/>
      <c r="VT191" s="35"/>
      <c r="VU191" s="35"/>
      <c r="VV191" s="35"/>
      <c r="VW191" s="35"/>
      <c r="VX191" s="35"/>
      <c r="VY191" s="35"/>
      <c r="VZ191" s="35"/>
      <c r="WA191" s="35"/>
      <c r="WB191" s="35"/>
      <c r="WC191" s="35"/>
      <c r="WD191" s="35"/>
      <c r="WE191" s="35"/>
      <c r="WF191" s="35"/>
      <c r="WG191" s="35"/>
      <c r="WH191" s="35"/>
      <c r="WI191" s="35"/>
      <c r="WJ191" s="35"/>
      <c r="WK191" s="35"/>
      <c r="WL191" s="35"/>
      <c r="WM191" s="35"/>
      <c r="WN191" s="35"/>
      <c r="WO191" s="35"/>
      <c r="WP191" s="35"/>
      <c r="WQ191" s="35"/>
      <c r="WR191" s="35"/>
      <c r="WS191" s="35"/>
      <c r="WT191" s="35"/>
      <c r="WU191" s="35"/>
      <c r="WV191" s="35"/>
      <c r="WW191" s="35"/>
      <c r="WX191" s="35"/>
      <c r="WY191" s="35"/>
      <c r="WZ191" s="35"/>
      <c r="XA191" s="35"/>
      <c r="XB191" s="35"/>
      <c r="XC191" s="35"/>
      <c r="XD191" s="35"/>
      <c r="XE191" s="35"/>
      <c r="XF191" s="35"/>
      <c r="XG191" s="35"/>
      <c r="XH191" s="35"/>
      <c r="XI191" s="35"/>
      <c r="XJ191" s="35"/>
      <c r="XK191" s="35"/>
      <c r="XL191" s="35"/>
      <c r="XM191" s="35"/>
      <c r="XN191" s="35"/>
      <c r="XO191" s="35"/>
      <c r="XP191" s="35"/>
      <c r="XQ191" s="35"/>
      <c r="XR191" s="35"/>
      <c r="XS191" s="35"/>
      <c r="XT191" s="35"/>
      <c r="XU191" s="35"/>
      <c r="XV191" s="35"/>
      <c r="XW191" s="35"/>
      <c r="XX191" s="35"/>
      <c r="XY191" s="35"/>
      <c r="XZ191" s="35"/>
      <c r="YA191" s="35"/>
      <c r="YB191" s="35"/>
      <c r="YC191" s="35"/>
      <c r="YD191" s="35"/>
      <c r="YE191" s="35"/>
      <c r="YF191" s="35"/>
      <c r="YG191" s="35"/>
      <c r="YH191" s="35"/>
      <c r="YI191" s="35"/>
      <c r="YJ191" s="35"/>
      <c r="YK191" s="35"/>
      <c r="YL191" s="35"/>
      <c r="YM191" s="35"/>
      <c r="YN191" s="35"/>
      <c r="YO191" s="35"/>
      <c r="YP191" s="35"/>
      <c r="YQ191" s="35"/>
      <c r="YR191" s="35"/>
      <c r="YS191" s="35"/>
      <c r="YT191" s="35"/>
      <c r="YU191" s="35"/>
      <c r="YV191" s="35"/>
      <c r="YW191" s="35"/>
      <c r="YX191" s="35"/>
      <c r="YY191" s="35"/>
      <c r="YZ191" s="35"/>
      <c r="ZA191" s="35"/>
      <c r="ZB191" s="35"/>
      <c r="ZC191" s="35"/>
      <c r="ZD191" s="35"/>
      <c r="ZE191" s="35"/>
      <c r="ZF191" s="35"/>
      <c r="ZG191" s="35"/>
      <c r="ZH191" s="35"/>
      <c r="ZI191" s="35"/>
      <c r="ZJ191" s="35"/>
      <c r="ZK191" s="35"/>
      <c r="ZL191" s="35"/>
      <c r="ZM191" s="35"/>
      <c r="ZN191" s="35"/>
      <c r="ZO191" s="35"/>
      <c r="ZP191" s="35"/>
      <c r="ZQ191" s="35"/>
      <c r="ZR191" s="35"/>
      <c r="ZS191" s="35"/>
      <c r="ZT191" s="35"/>
      <c r="ZU191" s="35"/>
      <c r="ZV191" s="35"/>
      <c r="ZW191" s="35"/>
      <c r="ZX191" s="35"/>
      <c r="ZY191" s="35"/>
      <c r="ZZ191" s="35"/>
      <c r="AAA191" s="35"/>
      <c r="AAB191" s="35"/>
      <c r="AAC191" s="35"/>
      <c r="AAD191" s="35"/>
      <c r="AAE191" s="35"/>
      <c r="AAF191" s="35"/>
      <c r="AAG191" s="35"/>
      <c r="AAH191" s="35"/>
      <c r="AAI191" s="35"/>
      <c r="AAJ191" s="35"/>
      <c r="AAK191" s="35"/>
      <c r="AAL191" s="35"/>
      <c r="AAM191" s="35"/>
      <c r="AAN191" s="35"/>
      <c r="AAO191" s="35"/>
      <c r="AAP191" s="35"/>
      <c r="AAQ191" s="35"/>
      <c r="AAR191" s="35"/>
      <c r="AAS191" s="35"/>
      <c r="AAT191" s="35"/>
      <c r="AAU191" s="35"/>
      <c r="AAV191" s="35"/>
      <c r="AAW191" s="35"/>
      <c r="AAX191" s="35"/>
      <c r="AAY191" s="35"/>
      <c r="AAZ191" s="35"/>
      <c r="ABA191" s="35"/>
      <c r="ABB191" s="35"/>
      <c r="ABC191" s="35"/>
      <c r="ABD191" s="35"/>
      <c r="ABE191" s="35"/>
      <c r="ABF191" s="35"/>
      <c r="ABG191" s="35"/>
      <c r="ABH191" s="35"/>
      <c r="ABI191" s="35"/>
      <c r="ABJ191" s="35"/>
      <c r="ABK191" s="35"/>
      <c r="ABL191" s="35"/>
      <c r="ABM191" s="35"/>
      <c r="ABN191" s="35"/>
      <c r="ABO191" s="35"/>
      <c r="ABP191" s="35"/>
      <c r="ABQ191" s="35"/>
      <c r="ABR191" s="35"/>
      <c r="ABS191" s="35"/>
      <c r="ABT191" s="35"/>
      <c r="ABU191" s="35"/>
      <c r="ABV191" s="35"/>
      <c r="ABW191" s="35"/>
      <c r="ABX191" s="35"/>
      <c r="ABY191" s="35"/>
      <c r="ABZ191" s="35"/>
      <c r="ACA191" s="35"/>
      <c r="ACB191" s="35"/>
      <c r="ACC191" s="35"/>
      <c r="ACD191" s="35"/>
      <c r="ACE191" s="35"/>
      <c r="ACF191" s="35"/>
      <c r="ACG191" s="35"/>
      <c r="ACH191" s="35"/>
      <c r="ACI191" s="35"/>
      <c r="ACJ191" s="35"/>
      <c r="ACK191" s="35"/>
      <c r="ACL191" s="35"/>
      <c r="ACM191" s="35"/>
      <c r="ACN191" s="35"/>
      <c r="ACO191" s="35"/>
      <c r="ACP191" s="35"/>
      <c r="ACQ191" s="35"/>
      <c r="ACR191" s="35"/>
      <c r="ACS191" s="35"/>
      <c r="ACT191" s="35"/>
      <c r="ACU191" s="35"/>
      <c r="ACV191" s="35"/>
      <c r="ACW191" s="35"/>
      <c r="ACX191" s="35"/>
      <c r="ACY191" s="35"/>
      <c r="ACZ191" s="35"/>
      <c r="ADA191" s="35"/>
      <c r="ADB191" s="35"/>
      <c r="ADC191" s="35"/>
      <c r="ADD191" s="35"/>
      <c r="ADE191" s="35"/>
      <c r="ADF191" s="35"/>
      <c r="ADG191" s="35"/>
      <c r="ADH191" s="35"/>
      <c r="ADI191" s="35"/>
      <c r="ADJ191" s="35"/>
      <c r="ADK191" s="35"/>
      <c r="ADL191" s="35"/>
      <c r="ADM191" s="35"/>
      <c r="ADN191" s="35"/>
      <c r="ADO191" s="35"/>
      <c r="ADP191" s="35"/>
      <c r="ADQ191" s="35"/>
      <c r="ADR191" s="35"/>
      <c r="ADS191" s="35"/>
      <c r="ADT191" s="35"/>
      <c r="ADU191" s="35"/>
      <c r="ADV191" s="35"/>
      <c r="ADW191" s="35"/>
      <c r="ADX191" s="35"/>
      <c r="ADY191" s="35"/>
      <c r="ADZ191" s="35"/>
      <c r="AEA191" s="35"/>
      <c r="AEB191" s="35"/>
      <c r="AEC191" s="35"/>
      <c r="AED191" s="35"/>
      <c r="AEE191" s="35"/>
      <c r="AEF191" s="35"/>
      <c r="AEG191" s="35"/>
      <c r="AEH191" s="35"/>
      <c r="AEI191" s="35"/>
      <c r="AEJ191" s="35"/>
      <c r="AEK191" s="35"/>
      <c r="AEL191" s="35"/>
      <c r="AEM191" s="35"/>
      <c r="AEN191" s="35"/>
      <c r="AEO191" s="35"/>
      <c r="AEP191" s="35"/>
      <c r="AEQ191" s="35"/>
      <c r="AER191" s="35"/>
      <c r="AES191" s="35"/>
      <c r="AET191" s="35"/>
      <c r="AEU191" s="35"/>
      <c r="AEV191" s="35"/>
      <c r="AEW191" s="35"/>
      <c r="AEX191" s="35"/>
      <c r="AEY191" s="35"/>
      <c r="AEZ191" s="35"/>
      <c r="AFA191" s="35"/>
      <c r="AFB191" s="35"/>
      <c r="AFC191" s="35"/>
      <c r="AFD191" s="35"/>
      <c r="AFE191" s="35"/>
      <c r="AFF191" s="35"/>
      <c r="AFG191" s="35"/>
      <c r="AFH191" s="35"/>
      <c r="AFI191" s="35"/>
      <c r="AFJ191" s="35"/>
      <c r="AFK191" s="35"/>
      <c r="AFL191" s="35"/>
      <c r="AFM191" s="35"/>
      <c r="AFN191" s="35"/>
      <c r="AFO191" s="35"/>
      <c r="AFP191" s="35"/>
      <c r="AFQ191" s="35"/>
      <c r="AFR191" s="35"/>
      <c r="AFS191" s="35"/>
      <c r="AFT191" s="35"/>
      <c r="AFU191" s="35"/>
      <c r="AFV191" s="35"/>
      <c r="AFW191" s="35"/>
      <c r="AFX191" s="35"/>
      <c r="AFY191" s="35"/>
      <c r="AFZ191" s="35"/>
      <c r="AGA191" s="35"/>
      <c r="AGB191" s="35"/>
      <c r="AGC191" s="35"/>
      <c r="AGD191" s="35"/>
      <c r="AGE191" s="35"/>
      <c r="AGF191" s="35"/>
      <c r="AGG191" s="35"/>
      <c r="AGH191" s="35"/>
      <c r="AGI191" s="35"/>
      <c r="AGJ191" s="35"/>
      <c r="AGK191" s="35"/>
      <c r="AGL191" s="35"/>
      <c r="AGM191" s="35"/>
      <c r="AGN191" s="35"/>
      <c r="AGO191" s="35"/>
      <c r="AGP191" s="35"/>
      <c r="AGQ191" s="35"/>
      <c r="AGR191" s="35"/>
      <c r="AGS191" s="35"/>
      <c r="AGT191" s="35"/>
      <c r="AGU191" s="35"/>
      <c r="AGV191" s="35"/>
      <c r="AGW191" s="35"/>
      <c r="AGX191" s="35"/>
      <c r="AGY191" s="35"/>
      <c r="AGZ191" s="35"/>
      <c r="AHA191" s="35"/>
      <c r="AHB191" s="35"/>
      <c r="AHC191" s="35"/>
      <c r="AHD191" s="35"/>
      <c r="AHE191" s="35"/>
      <c r="AHF191" s="35"/>
      <c r="AHG191" s="35"/>
      <c r="AHH191" s="35"/>
      <c r="AHI191" s="35"/>
      <c r="AHJ191" s="35"/>
      <c r="AHK191" s="35"/>
      <c r="AHL191" s="35"/>
      <c r="AHM191" s="35"/>
      <c r="AHN191" s="35"/>
      <c r="AHO191" s="35"/>
      <c r="AHP191" s="35"/>
      <c r="AHQ191" s="35"/>
      <c r="AHR191" s="35"/>
      <c r="AHS191" s="35"/>
      <c r="AHT191" s="35"/>
      <c r="AHU191" s="35"/>
      <c r="AHV191" s="35"/>
      <c r="AHW191" s="35"/>
      <c r="AHX191" s="35"/>
      <c r="AHY191" s="35"/>
      <c r="AHZ191" s="35"/>
      <c r="AIA191" s="35"/>
      <c r="AIB191" s="35"/>
      <c r="AIC191" s="35"/>
      <c r="AID191" s="35"/>
      <c r="AIE191" s="35"/>
      <c r="AIF191" s="35"/>
      <c r="AIG191" s="35"/>
      <c r="AIH191" s="35"/>
      <c r="AII191" s="35"/>
      <c r="AIJ191" s="35"/>
      <c r="AIK191" s="35"/>
      <c r="AIL191" s="35"/>
      <c r="AIM191" s="35"/>
      <c r="AIN191" s="35"/>
      <c r="AIO191" s="35"/>
      <c r="AIP191" s="35"/>
      <c r="AIQ191" s="35"/>
      <c r="AIR191" s="35"/>
      <c r="AIS191" s="35"/>
      <c r="AIT191" s="35"/>
      <c r="AIU191" s="35"/>
      <c r="AIV191" s="35"/>
      <c r="AIW191" s="35"/>
      <c r="AIX191" s="35"/>
      <c r="AIY191" s="35"/>
      <c r="AIZ191" s="35"/>
      <c r="AJA191" s="35"/>
      <c r="AJB191" s="35"/>
      <c r="AJC191" s="35"/>
      <c r="AJD191" s="35"/>
      <c r="AJE191" s="35"/>
      <c r="AJF191" s="35"/>
      <c r="AJG191" s="35"/>
      <c r="AJH191" s="35"/>
      <c r="AJI191" s="35"/>
      <c r="AJJ191" s="35"/>
      <c r="AJK191" s="35"/>
      <c r="AJL191" s="35"/>
      <c r="AJM191" s="35"/>
      <c r="AJN191" s="35"/>
      <c r="AJO191" s="35"/>
      <c r="AJP191" s="35"/>
      <c r="AJQ191" s="35"/>
      <c r="AJR191" s="35"/>
      <c r="AJS191" s="35"/>
      <c r="AJT191" s="35"/>
      <c r="AJU191" s="35"/>
      <c r="AJV191" s="35"/>
      <c r="AJW191" s="35"/>
      <c r="AJX191" s="35"/>
      <c r="AJY191" s="35"/>
      <c r="AJZ191" s="35"/>
      <c r="AKA191" s="35"/>
      <c r="AKB191" s="35"/>
      <c r="AKC191" s="35"/>
      <c r="AKD191" s="35"/>
      <c r="AKE191" s="35"/>
      <c r="AKF191" s="35"/>
      <c r="AKG191" s="35"/>
      <c r="AKH191" s="35"/>
      <c r="AKI191" s="35"/>
      <c r="AKJ191" s="35"/>
      <c r="AKK191" s="35"/>
      <c r="AKL191" s="35"/>
      <c r="AKM191" s="35"/>
      <c r="AKN191" s="35"/>
      <c r="AKO191" s="35"/>
      <c r="AKP191" s="35"/>
      <c r="AKQ191" s="35"/>
      <c r="AKR191" s="35"/>
      <c r="AKS191" s="35"/>
      <c r="AKT191" s="35"/>
      <c r="AKU191" s="35"/>
      <c r="AKV191" s="35"/>
      <c r="AKW191" s="35"/>
      <c r="AKX191" s="35"/>
      <c r="AKY191" s="35"/>
      <c r="AKZ191" s="35"/>
      <c r="ALA191" s="35"/>
      <c r="ALB191" s="35"/>
      <c r="ALC191" s="35"/>
      <c r="ALD191" s="35"/>
      <c r="ALE191" s="35"/>
      <c r="ALF191" s="35"/>
      <c r="ALG191" s="35"/>
      <c r="ALH191" s="35"/>
      <c r="ALI191" s="35"/>
      <c r="ALJ191" s="35"/>
      <c r="ALK191" s="35"/>
      <c r="ALL191" s="35"/>
      <c r="ALM191" s="35"/>
      <c r="ALN191" s="35"/>
      <c r="ALO191" s="35"/>
      <c r="ALP191" s="35"/>
      <c r="ALQ191" s="35"/>
      <c r="ALR191" s="35"/>
      <c r="ALS191" s="35"/>
      <c r="ALT191" s="35"/>
      <c r="ALU191" s="35"/>
      <c r="ALV191" s="35"/>
      <c r="ALW191" s="35"/>
      <c r="ALX191" s="35"/>
      <c r="ALY191" s="35"/>
      <c r="ALZ191" s="35"/>
      <c r="AMA191" s="35"/>
      <c r="AMB191" s="35"/>
      <c r="AMC191" s="35"/>
      <c r="AMD191" s="35"/>
      <c r="AME191" s="35"/>
      <c r="AMF191" s="35"/>
      <c r="AMG191" s="35"/>
      <c r="AMH191" s="35"/>
      <c r="AMI191" s="35"/>
      <c r="AMJ191" s="35"/>
      <c r="AMK191" s="35"/>
    </row>
    <row r="192" s="1" customFormat="1" ht="20.1" customHeight="1" spans="1:1025">
      <c r="A192" s="11"/>
      <c r="B192" s="11">
        <v>189</v>
      </c>
      <c r="C192" s="12"/>
      <c r="D192" s="13"/>
      <c r="E192" s="14"/>
      <c r="F192" s="14"/>
      <c r="G192" s="13"/>
      <c r="H192" s="15"/>
      <c r="I192" s="20"/>
      <c r="J192" s="7"/>
      <c r="K192" s="24">
        <v>8.789</v>
      </c>
      <c r="L192" s="22">
        <f>K192/0.003375</f>
        <v>2604.14814814815</v>
      </c>
      <c r="M192" s="25">
        <v>780</v>
      </c>
      <c r="N192" s="15">
        <f>M192/22.5</f>
        <v>34.6666666666667</v>
      </c>
      <c r="O192" s="15"/>
      <c r="P192" s="15"/>
      <c r="Q192" s="30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3"/>
      <c r="AG192" s="34"/>
      <c r="AH192" s="34"/>
      <c r="AI192" s="34"/>
      <c r="AJ192" s="34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  <c r="BA192" s="35"/>
      <c r="BB192" s="35"/>
      <c r="BC192" s="35"/>
      <c r="BD192" s="35"/>
      <c r="BE192" s="35"/>
      <c r="BF192" s="35"/>
      <c r="BG192" s="35"/>
      <c r="BH192" s="35"/>
      <c r="BI192" s="35"/>
      <c r="BJ192" s="35"/>
      <c r="BK192" s="35"/>
      <c r="BL192" s="35"/>
      <c r="BM192" s="35"/>
      <c r="BN192" s="35"/>
      <c r="BO192" s="35"/>
      <c r="BP192" s="35"/>
      <c r="BQ192" s="35"/>
      <c r="BR192" s="35"/>
      <c r="BS192" s="35"/>
      <c r="BT192" s="35"/>
      <c r="BU192" s="35"/>
      <c r="BV192" s="35"/>
      <c r="BW192" s="35"/>
      <c r="BX192" s="35"/>
      <c r="BY192" s="35"/>
      <c r="BZ192" s="35"/>
      <c r="CA192" s="35"/>
      <c r="CB192" s="35"/>
      <c r="CC192" s="35"/>
      <c r="CD192" s="35"/>
      <c r="CE192" s="35"/>
      <c r="CF192" s="35"/>
      <c r="CG192" s="35"/>
      <c r="CH192" s="35"/>
      <c r="CI192" s="35"/>
      <c r="CJ192" s="35"/>
      <c r="CK192" s="35"/>
      <c r="CL192" s="35"/>
      <c r="CM192" s="35"/>
      <c r="CN192" s="35"/>
      <c r="CO192" s="35"/>
      <c r="CP192" s="35"/>
      <c r="CQ192" s="35"/>
      <c r="CR192" s="35"/>
      <c r="CS192" s="35"/>
      <c r="CT192" s="35"/>
      <c r="CU192" s="35"/>
      <c r="CV192" s="35"/>
      <c r="CW192" s="35"/>
      <c r="CX192" s="35"/>
      <c r="CY192" s="35"/>
      <c r="CZ192" s="35"/>
      <c r="DA192" s="35"/>
      <c r="DB192" s="35"/>
      <c r="DC192" s="35"/>
      <c r="DD192" s="35"/>
      <c r="DE192" s="35"/>
      <c r="DF192" s="35"/>
      <c r="DG192" s="35"/>
      <c r="DH192" s="35"/>
      <c r="DI192" s="35"/>
      <c r="DJ192" s="35"/>
      <c r="DK192" s="35"/>
      <c r="DL192" s="35"/>
      <c r="DM192" s="35"/>
      <c r="DN192" s="35"/>
      <c r="DO192" s="35"/>
      <c r="DP192" s="35"/>
      <c r="DQ192" s="35"/>
      <c r="DR192" s="35"/>
      <c r="DS192" s="35"/>
      <c r="DT192" s="35"/>
      <c r="DU192" s="35"/>
      <c r="DV192" s="35"/>
      <c r="DW192" s="35"/>
      <c r="DX192" s="35"/>
      <c r="DY192" s="35"/>
      <c r="DZ192" s="35"/>
      <c r="EA192" s="35"/>
      <c r="EB192" s="35"/>
      <c r="EC192" s="35"/>
      <c r="ED192" s="35"/>
      <c r="EE192" s="35"/>
      <c r="EF192" s="35"/>
      <c r="EG192" s="35"/>
      <c r="EH192" s="35"/>
      <c r="EI192" s="35"/>
      <c r="EJ192" s="35"/>
      <c r="EK192" s="35"/>
      <c r="EL192" s="35"/>
      <c r="EM192" s="35"/>
      <c r="EN192" s="35"/>
      <c r="EO192" s="35"/>
      <c r="EP192" s="35"/>
      <c r="EQ192" s="35"/>
      <c r="ER192" s="35"/>
      <c r="ES192" s="35"/>
      <c r="ET192" s="35"/>
      <c r="EU192" s="35"/>
      <c r="EV192" s="35"/>
      <c r="EW192" s="35"/>
      <c r="EX192" s="35"/>
      <c r="EY192" s="35"/>
      <c r="EZ192" s="35"/>
      <c r="FA192" s="35"/>
      <c r="FB192" s="35"/>
      <c r="FC192" s="35"/>
      <c r="FD192" s="35"/>
      <c r="FE192" s="35"/>
      <c r="FF192" s="35"/>
      <c r="FG192" s="35"/>
      <c r="FH192" s="35"/>
      <c r="FI192" s="35"/>
      <c r="FJ192" s="35"/>
      <c r="FK192" s="35"/>
      <c r="FL192" s="35"/>
      <c r="FM192" s="35"/>
      <c r="FN192" s="35"/>
      <c r="FO192" s="35"/>
      <c r="FP192" s="35"/>
      <c r="FQ192" s="35"/>
      <c r="FR192" s="35"/>
      <c r="FS192" s="35"/>
      <c r="FT192" s="35"/>
      <c r="FU192" s="35"/>
      <c r="FV192" s="35"/>
      <c r="FW192" s="35"/>
      <c r="FX192" s="35"/>
      <c r="FY192" s="35"/>
      <c r="FZ192" s="35"/>
      <c r="GA192" s="35"/>
      <c r="GB192" s="35"/>
      <c r="GC192" s="35"/>
      <c r="GD192" s="35"/>
      <c r="GE192" s="35"/>
      <c r="GF192" s="35"/>
      <c r="GG192" s="35"/>
      <c r="GH192" s="35"/>
      <c r="GI192" s="35"/>
      <c r="GJ192" s="35"/>
      <c r="GK192" s="35"/>
      <c r="GL192" s="35"/>
      <c r="GM192" s="35"/>
      <c r="GN192" s="35"/>
      <c r="GO192" s="35"/>
      <c r="GP192" s="35"/>
      <c r="GQ192" s="35"/>
      <c r="GR192" s="35"/>
      <c r="GS192" s="35"/>
      <c r="GT192" s="35"/>
      <c r="GU192" s="35"/>
      <c r="GV192" s="35"/>
      <c r="GW192" s="35"/>
      <c r="GX192" s="35"/>
      <c r="GY192" s="35"/>
      <c r="GZ192" s="35"/>
      <c r="HA192" s="35"/>
      <c r="HB192" s="35"/>
      <c r="HC192" s="35"/>
      <c r="HD192" s="35"/>
      <c r="HE192" s="35"/>
      <c r="HF192" s="35"/>
      <c r="HG192" s="35"/>
      <c r="HH192" s="35"/>
      <c r="HI192" s="35"/>
      <c r="HJ192" s="35"/>
      <c r="HK192" s="35"/>
      <c r="HL192" s="35"/>
      <c r="HM192" s="35"/>
      <c r="HN192" s="35"/>
      <c r="HO192" s="35"/>
      <c r="HP192" s="35"/>
      <c r="HQ192" s="35"/>
      <c r="HR192" s="35"/>
      <c r="HS192" s="35"/>
      <c r="HT192" s="35"/>
      <c r="HU192" s="35"/>
      <c r="HV192" s="35"/>
      <c r="HW192" s="35"/>
      <c r="HX192" s="35"/>
      <c r="HY192" s="35"/>
      <c r="HZ192" s="35"/>
      <c r="IA192" s="35"/>
      <c r="IB192" s="35"/>
      <c r="IC192" s="35"/>
      <c r="ID192" s="35"/>
      <c r="IE192" s="35"/>
      <c r="IF192" s="35"/>
      <c r="IG192" s="35"/>
      <c r="IH192" s="35"/>
      <c r="II192" s="35"/>
      <c r="IJ192" s="35"/>
      <c r="IK192" s="35"/>
      <c r="IL192" s="35"/>
      <c r="IM192" s="35"/>
      <c r="IN192" s="35"/>
      <c r="IO192" s="35"/>
      <c r="IP192" s="35"/>
      <c r="IQ192" s="35"/>
      <c r="IR192" s="35"/>
      <c r="IS192" s="35"/>
      <c r="IT192" s="35"/>
      <c r="IU192" s="35"/>
      <c r="IV192" s="35"/>
      <c r="IW192" s="35"/>
      <c r="IX192" s="35"/>
      <c r="IY192" s="35"/>
      <c r="IZ192" s="35"/>
      <c r="JA192" s="35"/>
      <c r="JB192" s="35"/>
      <c r="JC192" s="35"/>
      <c r="JD192" s="35"/>
      <c r="JE192" s="35"/>
      <c r="JF192" s="35"/>
      <c r="JG192" s="35"/>
      <c r="JH192" s="35"/>
      <c r="JI192" s="35"/>
      <c r="JJ192" s="35"/>
      <c r="JK192" s="35"/>
      <c r="JL192" s="35"/>
      <c r="JM192" s="35"/>
      <c r="JN192" s="35"/>
      <c r="JO192" s="35"/>
      <c r="JP192" s="35"/>
      <c r="JQ192" s="35"/>
      <c r="JR192" s="35"/>
      <c r="JS192" s="35"/>
      <c r="JT192" s="35"/>
      <c r="JU192" s="35"/>
      <c r="JV192" s="35"/>
      <c r="JW192" s="35"/>
      <c r="JX192" s="35"/>
      <c r="JY192" s="35"/>
      <c r="JZ192" s="35"/>
      <c r="KA192" s="35"/>
      <c r="KB192" s="35"/>
      <c r="KC192" s="35"/>
      <c r="KD192" s="35"/>
      <c r="KE192" s="35"/>
      <c r="KF192" s="35"/>
      <c r="KG192" s="35"/>
      <c r="KH192" s="35"/>
      <c r="KI192" s="35"/>
      <c r="KJ192" s="35"/>
      <c r="KK192" s="35"/>
      <c r="KL192" s="35"/>
      <c r="KM192" s="35"/>
      <c r="KN192" s="35"/>
      <c r="KO192" s="35"/>
      <c r="KP192" s="35"/>
      <c r="KQ192" s="35"/>
      <c r="KR192" s="35"/>
      <c r="KS192" s="35"/>
      <c r="KT192" s="35"/>
      <c r="KU192" s="35"/>
      <c r="KV192" s="35"/>
      <c r="KW192" s="35"/>
      <c r="KX192" s="35"/>
      <c r="KY192" s="35"/>
      <c r="KZ192" s="35"/>
      <c r="LA192" s="35"/>
      <c r="LB192" s="35"/>
      <c r="LC192" s="35"/>
      <c r="LD192" s="35"/>
      <c r="LE192" s="35"/>
      <c r="LF192" s="35"/>
      <c r="LG192" s="35"/>
      <c r="LH192" s="35"/>
      <c r="LI192" s="35"/>
      <c r="LJ192" s="35"/>
      <c r="LK192" s="35"/>
      <c r="LL192" s="35"/>
      <c r="LM192" s="35"/>
      <c r="LN192" s="35"/>
      <c r="LO192" s="35"/>
      <c r="LP192" s="35"/>
      <c r="LQ192" s="35"/>
      <c r="LR192" s="35"/>
      <c r="LS192" s="35"/>
      <c r="LT192" s="35"/>
      <c r="LU192" s="35"/>
      <c r="LV192" s="35"/>
      <c r="LW192" s="35"/>
      <c r="LX192" s="35"/>
      <c r="LY192" s="35"/>
      <c r="LZ192" s="35"/>
      <c r="MA192" s="35"/>
      <c r="MB192" s="35"/>
      <c r="MC192" s="35"/>
      <c r="MD192" s="35"/>
      <c r="ME192" s="35"/>
      <c r="MF192" s="35"/>
      <c r="MG192" s="35"/>
      <c r="MH192" s="35"/>
      <c r="MI192" s="35"/>
      <c r="MJ192" s="35"/>
      <c r="MK192" s="35"/>
      <c r="ML192" s="35"/>
      <c r="MM192" s="35"/>
      <c r="MN192" s="35"/>
      <c r="MO192" s="35"/>
      <c r="MP192" s="35"/>
      <c r="MQ192" s="35"/>
      <c r="MR192" s="35"/>
      <c r="MS192" s="35"/>
      <c r="MT192" s="35"/>
      <c r="MU192" s="35"/>
      <c r="MV192" s="35"/>
      <c r="MW192" s="35"/>
      <c r="MX192" s="35"/>
      <c r="MY192" s="35"/>
      <c r="MZ192" s="35"/>
      <c r="NA192" s="35"/>
      <c r="NB192" s="35"/>
      <c r="NC192" s="35"/>
      <c r="ND192" s="35"/>
      <c r="NE192" s="35"/>
      <c r="NF192" s="35"/>
      <c r="NG192" s="35"/>
      <c r="NH192" s="35"/>
      <c r="NI192" s="35"/>
      <c r="NJ192" s="35"/>
      <c r="NK192" s="35"/>
      <c r="NL192" s="35"/>
      <c r="NM192" s="35"/>
      <c r="NN192" s="35"/>
      <c r="NO192" s="35"/>
      <c r="NP192" s="35"/>
      <c r="NQ192" s="35"/>
      <c r="NR192" s="35"/>
      <c r="NS192" s="35"/>
      <c r="NT192" s="35"/>
      <c r="NU192" s="35"/>
      <c r="NV192" s="35"/>
      <c r="NW192" s="35"/>
      <c r="NX192" s="35"/>
      <c r="NY192" s="35"/>
      <c r="NZ192" s="35"/>
      <c r="OA192" s="35"/>
      <c r="OB192" s="35"/>
      <c r="OC192" s="35"/>
      <c r="OD192" s="35"/>
      <c r="OE192" s="35"/>
      <c r="OF192" s="35"/>
      <c r="OG192" s="35"/>
      <c r="OH192" s="35"/>
      <c r="OI192" s="35"/>
      <c r="OJ192" s="35"/>
      <c r="OK192" s="35"/>
      <c r="OL192" s="35"/>
      <c r="OM192" s="35"/>
      <c r="ON192" s="35"/>
      <c r="OO192" s="35"/>
      <c r="OP192" s="35"/>
      <c r="OQ192" s="35"/>
      <c r="OR192" s="35"/>
      <c r="OS192" s="35"/>
      <c r="OT192" s="35"/>
      <c r="OU192" s="35"/>
      <c r="OV192" s="35"/>
      <c r="OW192" s="35"/>
      <c r="OX192" s="35"/>
      <c r="OY192" s="35"/>
      <c r="OZ192" s="35"/>
      <c r="PA192" s="35"/>
      <c r="PB192" s="35"/>
      <c r="PC192" s="35"/>
      <c r="PD192" s="35"/>
      <c r="PE192" s="35"/>
      <c r="PF192" s="35"/>
      <c r="PG192" s="35"/>
      <c r="PH192" s="35"/>
      <c r="PI192" s="35"/>
      <c r="PJ192" s="35"/>
      <c r="PK192" s="35"/>
      <c r="PL192" s="35"/>
      <c r="PM192" s="35"/>
      <c r="PN192" s="35"/>
      <c r="PO192" s="35"/>
      <c r="PP192" s="35"/>
      <c r="PQ192" s="35"/>
      <c r="PR192" s="35"/>
      <c r="PS192" s="35"/>
      <c r="PT192" s="35"/>
      <c r="PU192" s="35"/>
      <c r="PV192" s="35"/>
      <c r="PW192" s="35"/>
      <c r="PX192" s="35"/>
      <c r="PY192" s="35"/>
      <c r="PZ192" s="35"/>
      <c r="QA192" s="35"/>
      <c r="QB192" s="35"/>
      <c r="QC192" s="35"/>
      <c r="QD192" s="35"/>
      <c r="QE192" s="35"/>
      <c r="QF192" s="35"/>
      <c r="QG192" s="35"/>
      <c r="QH192" s="35"/>
      <c r="QI192" s="35"/>
      <c r="QJ192" s="35"/>
      <c r="QK192" s="35"/>
      <c r="QL192" s="35"/>
      <c r="QM192" s="35"/>
      <c r="QN192" s="35"/>
      <c r="QO192" s="35"/>
      <c r="QP192" s="35"/>
      <c r="QQ192" s="35"/>
      <c r="QR192" s="35"/>
      <c r="QS192" s="35"/>
      <c r="QT192" s="35"/>
      <c r="QU192" s="35"/>
      <c r="QV192" s="35"/>
      <c r="QW192" s="35"/>
      <c r="QX192" s="35"/>
      <c r="QY192" s="35"/>
      <c r="QZ192" s="35"/>
      <c r="RA192" s="35"/>
      <c r="RB192" s="35"/>
      <c r="RC192" s="35"/>
      <c r="RD192" s="35"/>
      <c r="RE192" s="35"/>
      <c r="RF192" s="35"/>
      <c r="RG192" s="35"/>
      <c r="RH192" s="35"/>
      <c r="RI192" s="35"/>
      <c r="RJ192" s="35"/>
      <c r="RK192" s="35"/>
      <c r="RL192" s="35"/>
      <c r="RM192" s="35"/>
      <c r="RN192" s="35"/>
      <c r="RO192" s="35"/>
      <c r="RP192" s="35"/>
      <c r="RQ192" s="35"/>
      <c r="RR192" s="35"/>
      <c r="RS192" s="35"/>
      <c r="RT192" s="35"/>
      <c r="RU192" s="35"/>
      <c r="RV192" s="35"/>
      <c r="RW192" s="35"/>
      <c r="RX192" s="35"/>
      <c r="RY192" s="35"/>
      <c r="RZ192" s="35"/>
      <c r="SA192" s="35"/>
      <c r="SB192" s="35"/>
      <c r="SC192" s="35"/>
      <c r="SD192" s="35"/>
      <c r="SE192" s="35"/>
      <c r="SF192" s="35"/>
      <c r="SG192" s="35"/>
      <c r="SH192" s="35"/>
      <c r="SI192" s="35"/>
      <c r="SJ192" s="35"/>
      <c r="SK192" s="35"/>
      <c r="SL192" s="35"/>
      <c r="SM192" s="35"/>
      <c r="SN192" s="35"/>
      <c r="SO192" s="35"/>
      <c r="SP192" s="35"/>
      <c r="SQ192" s="35"/>
      <c r="SR192" s="35"/>
      <c r="SS192" s="35"/>
      <c r="ST192" s="35"/>
      <c r="SU192" s="35"/>
      <c r="SV192" s="35"/>
      <c r="SW192" s="35"/>
      <c r="SX192" s="35"/>
      <c r="SY192" s="35"/>
      <c r="SZ192" s="35"/>
      <c r="TA192" s="35"/>
      <c r="TB192" s="35"/>
      <c r="TC192" s="35"/>
      <c r="TD192" s="35"/>
      <c r="TE192" s="35"/>
      <c r="TF192" s="35"/>
      <c r="TG192" s="35"/>
      <c r="TH192" s="35"/>
      <c r="TI192" s="35"/>
      <c r="TJ192" s="35"/>
      <c r="TK192" s="35"/>
      <c r="TL192" s="35"/>
      <c r="TM192" s="35"/>
      <c r="TN192" s="35"/>
      <c r="TO192" s="35"/>
      <c r="TP192" s="35"/>
      <c r="TQ192" s="35"/>
      <c r="TR192" s="35"/>
      <c r="TS192" s="35"/>
      <c r="TT192" s="35"/>
      <c r="TU192" s="35"/>
      <c r="TV192" s="35"/>
      <c r="TW192" s="35"/>
      <c r="TX192" s="35"/>
      <c r="TY192" s="35"/>
      <c r="TZ192" s="35"/>
      <c r="UA192" s="35"/>
      <c r="UB192" s="35"/>
      <c r="UC192" s="35"/>
      <c r="UD192" s="35"/>
      <c r="UE192" s="35"/>
      <c r="UF192" s="35"/>
      <c r="UG192" s="35"/>
      <c r="UH192" s="35"/>
      <c r="UI192" s="35"/>
      <c r="UJ192" s="35"/>
      <c r="UK192" s="35"/>
      <c r="UL192" s="35"/>
      <c r="UM192" s="35"/>
      <c r="UN192" s="35"/>
      <c r="UO192" s="35"/>
      <c r="UP192" s="35"/>
      <c r="UQ192" s="35"/>
      <c r="UR192" s="35"/>
      <c r="US192" s="35"/>
      <c r="UT192" s="35"/>
      <c r="UU192" s="35"/>
      <c r="UV192" s="35"/>
      <c r="UW192" s="35"/>
      <c r="UX192" s="35"/>
      <c r="UY192" s="35"/>
      <c r="UZ192" s="35"/>
      <c r="VA192" s="35"/>
      <c r="VB192" s="35"/>
      <c r="VC192" s="35"/>
      <c r="VD192" s="35"/>
      <c r="VE192" s="35"/>
      <c r="VF192" s="35"/>
      <c r="VG192" s="35"/>
      <c r="VH192" s="35"/>
      <c r="VI192" s="35"/>
      <c r="VJ192" s="35"/>
      <c r="VK192" s="35"/>
      <c r="VL192" s="35"/>
      <c r="VM192" s="35"/>
      <c r="VN192" s="35"/>
      <c r="VO192" s="35"/>
      <c r="VP192" s="35"/>
      <c r="VQ192" s="35"/>
      <c r="VR192" s="35"/>
      <c r="VS192" s="35"/>
      <c r="VT192" s="35"/>
      <c r="VU192" s="35"/>
      <c r="VV192" s="35"/>
      <c r="VW192" s="35"/>
      <c r="VX192" s="35"/>
      <c r="VY192" s="35"/>
      <c r="VZ192" s="35"/>
      <c r="WA192" s="35"/>
      <c r="WB192" s="35"/>
      <c r="WC192" s="35"/>
      <c r="WD192" s="35"/>
      <c r="WE192" s="35"/>
      <c r="WF192" s="35"/>
      <c r="WG192" s="35"/>
      <c r="WH192" s="35"/>
      <c r="WI192" s="35"/>
      <c r="WJ192" s="35"/>
      <c r="WK192" s="35"/>
      <c r="WL192" s="35"/>
      <c r="WM192" s="35"/>
      <c r="WN192" s="35"/>
      <c r="WO192" s="35"/>
      <c r="WP192" s="35"/>
      <c r="WQ192" s="35"/>
      <c r="WR192" s="35"/>
      <c r="WS192" s="35"/>
      <c r="WT192" s="35"/>
      <c r="WU192" s="35"/>
      <c r="WV192" s="35"/>
      <c r="WW192" s="35"/>
      <c r="WX192" s="35"/>
      <c r="WY192" s="35"/>
      <c r="WZ192" s="35"/>
      <c r="XA192" s="35"/>
      <c r="XB192" s="35"/>
      <c r="XC192" s="35"/>
      <c r="XD192" s="35"/>
      <c r="XE192" s="35"/>
      <c r="XF192" s="35"/>
      <c r="XG192" s="35"/>
      <c r="XH192" s="35"/>
      <c r="XI192" s="35"/>
      <c r="XJ192" s="35"/>
      <c r="XK192" s="35"/>
      <c r="XL192" s="35"/>
      <c r="XM192" s="35"/>
      <c r="XN192" s="35"/>
      <c r="XO192" s="35"/>
      <c r="XP192" s="35"/>
      <c r="XQ192" s="35"/>
      <c r="XR192" s="35"/>
      <c r="XS192" s="35"/>
      <c r="XT192" s="35"/>
      <c r="XU192" s="35"/>
      <c r="XV192" s="35"/>
      <c r="XW192" s="35"/>
      <c r="XX192" s="35"/>
      <c r="XY192" s="35"/>
      <c r="XZ192" s="35"/>
      <c r="YA192" s="35"/>
      <c r="YB192" s="35"/>
      <c r="YC192" s="35"/>
      <c r="YD192" s="35"/>
      <c r="YE192" s="35"/>
      <c r="YF192" s="35"/>
      <c r="YG192" s="35"/>
      <c r="YH192" s="35"/>
      <c r="YI192" s="35"/>
      <c r="YJ192" s="35"/>
      <c r="YK192" s="35"/>
      <c r="YL192" s="35"/>
      <c r="YM192" s="35"/>
      <c r="YN192" s="35"/>
      <c r="YO192" s="35"/>
      <c r="YP192" s="35"/>
      <c r="YQ192" s="35"/>
      <c r="YR192" s="35"/>
      <c r="YS192" s="35"/>
      <c r="YT192" s="35"/>
      <c r="YU192" s="35"/>
      <c r="YV192" s="35"/>
      <c r="YW192" s="35"/>
      <c r="YX192" s="35"/>
      <c r="YY192" s="35"/>
      <c r="YZ192" s="35"/>
      <c r="ZA192" s="35"/>
      <c r="ZB192" s="35"/>
      <c r="ZC192" s="35"/>
      <c r="ZD192" s="35"/>
      <c r="ZE192" s="35"/>
      <c r="ZF192" s="35"/>
      <c r="ZG192" s="35"/>
      <c r="ZH192" s="35"/>
      <c r="ZI192" s="35"/>
      <c r="ZJ192" s="35"/>
      <c r="ZK192" s="35"/>
      <c r="ZL192" s="35"/>
      <c r="ZM192" s="35"/>
      <c r="ZN192" s="35"/>
      <c r="ZO192" s="35"/>
      <c r="ZP192" s="35"/>
      <c r="ZQ192" s="35"/>
      <c r="ZR192" s="35"/>
      <c r="ZS192" s="35"/>
      <c r="ZT192" s="35"/>
      <c r="ZU192" s="35"/>
      <c r="ZV192" s="35"/>
      <c r="ZW192" s="35"/>
      <c r="ZX192" s="35"/>
      <c r="ZY192" s="35"/>
      <c r="ZZ192" s="35"/>
      <c r="AAA192" s="35"/>
      <c r="AAB192" s="35"/>
      <c r="AAC192" s="35"/>
      <c r="AAD192" s="35"/>
      <c r="AAE192" s="35"/>
      <c r="AAF192" s="35"/>
      <c r="AAG192" s="35"/>
      <c r="AAH192" s="35"/>
      <c r="AAI192" s="35"/>
      <c r="AAJ192" s="35"/>
      <c r="AAK192" s="35"/>
      <c r="AAL192" s="35"/>
      <c r="AAM192" s="35"/>
      <c r="AAN192" s="35"/>
      <c r="AAO192" s="35"/>
      <c r="AAP192" s="35"/>
      <c r="AAQ192" s="35"/>
      <c r="AAR192" s="35"/>
      <c r="AAS192" s="35"/>
      <c r="AAT192" s="35"/>
      <c r="AAU192" s="35"/>
      <c r="AAV192" s="35"/>
      <c r="AAW192" s="35"/>
      <c r="AAX192" s="35"/>
      <c r="AAY192" s="35"/>
      <c r="AAZ192" s="35"/>
      <c r="ABA192" s="35"/>
      <c r="ABB192" s="35"/>
      <c r="ABC192" s="35"/>
      <c r="ABD192" s="35"/>
      <c r="ABE192" s="35"/>
      <c r="ABF192" s="35"/>
      <c r="ABG192" s="35"/>
      <c r="ABH192" s="35"/>
      <c r="ABI192" s="35"/>
      <c r="ABJ192" s="35"/>
      <c r="ABK192" s="35"/>
      <c r="ABL192" s="35"/>
      <c r="ABM192" s="35"/>
      <c r="ABN192" s="35"/>
      <c r="ABO192" s="35"/>
      <c r="ABP192" s="35"/>
      <c r="ABQ192" s="35"/>
      <c r="ABR192" s="35"/>
      <c r="ABS192" s="35"/>
      <c r="ABT192" s="35"/>
      <c r="ABU192" s="35"/>
      <c r="ABV192" s="35"/>
      <c r="ABW192" s="35"/>
      <c r="ABX192" s="35"/>
      <c r="ABY192" s="35"/>
      <c r="ABZ192" s="35"/>
      <c r="ACA192" s="35"/>
      <c r="ACB192" s="35"/>
      <c r="ACC192" s="35"/>
      <c r="ACD192" s="35"/>
      <c r="ACE192" s="35"/>
      <c r="ACF192" s="35"/>
      <c r="ACG192" s="35"/>
      <c r="ACH192" s="35"/>
      <c r="ACI192" s="35"/>
      <c r="ACJ192" s="35"/>
      <c r="ACK192" s="35"/>
      <c r="ACL192" s="35"/>
      <c r="ACM192" s="35"/>
      <c r="ACN192" s="35"/>
      <c r="ACO192" s="35"/>
      <c r="ACP192" s="35"/>
      <c r="ACQ192" s="35"/>
      <c r="ACR192" s="35"/>
      <c r="ACS192" s="35"/>
      <c r="ACT192" s="35"/>
      <c r="ACU192" s="35"/>
      <c r="ACV192" s="35"/>
      <c r="ACW192" s="35"/>
      <c r="ACX192" s="35"/>
      <c r="ACY192" s="35"/>
      <c r="ACZ192" s="35"/>
      <c r="ADA192" s="35"/>
      <c r="ADB192" s="35"/>
      <c r="ADC192" s="35"/>
      <c r="ADD192" s="35"/>
      <c r="ADE192" s="35"/>
      <c r="ADF192" s="35"/>
      <c r="ADG192" s="35"/>
      <c r="ADH192" s="35"/>
      <c r="ADI192" s="35"/>
      <c r="ADJ192" s="35"/>
      <c r="ADK192" s="35"/>
      <c r="ADL192" s="35"/>
      <c r="ADM192" s="35"/>
      <c r="ADN192" s="35"/>
      <c r="ADO192" s="35"/>
      <c r="ADP192" s="35"/>
      <c r="ADQ192" s="35"/>
      <c r="ADR192" s="35"/>
      <c r="ADS192" s="35"/>
      <c r="ADT192" s="35"/>
      <c r="ADU192" s="35"/>
      <c r="ADV192" s="35"/>
      <c r="ADW192" s="35"/>
      <c r="ADX192" s="35"/>
      <c r="ADY192" s="35"/>
      <c r="ADZ192" s="35"/>
      <c r="AEA192" s="35"/>
      <c r="AEB192" s="35"/>
      <c r="AEC192" s="35"/>
      <c r="AED192" s="35"/>
      <c r="AEE192" s="35"/>
      <c r="AEF192" s="35"/>
      <c r="AEG192" s="35"/>
      <c r="AEH192" s="35"/>
      <c r="AEI192" s="35"/>
      <c r="AEJ192" s="35"/>
      <c r="AEK192" s="35"/>
      <c r="AEL192" s="35"/>
      <c r="AEM192" s="35"/>
      <c r="AEN192" s="35"/>
      <c r="AEO192" s="35"/>
      <c r="AEP192" s="35"/>
      <c r="AEQ192" s="35"/>
      <c r="AER192" s="35"/>
      <c r="AES192" s="35"/>
      <c r="AET192" s="35"/>
      <c r="AEU192" s="35"/>
      <c r="AEV192" s="35"/>
      <c r="AEW192" s="35"/>
      <c r="AEX192" s="35"/>
      <c r="AEY192" s="35"/>
      <c r="AEZ192" s="35"/>
      <c r="AFA192" s="35"/>
      <c r="AFB192" s="35"/>
      <c r="AFC192" s="35"/>
      <c r="AFD192" s="35"/>
      <c r="AFE192" s="35"/>
      <c r="AFF192" s="35"/>
      <c r="AFG192" s="35"/>
      <c r="AFH192" s="35"/>
      <c r="AFI192" s="35"/>
      <c r="AFJ192" s="35"/>
      <c r="AFK192" s="35"/>
      <c r="AFL192" s="35"/>
      <c r="AFM192" s="35"/>
      <c r="AFN192" s="35"/>
      <c r="AFO192" s="35"/>
      <c r="AFP192" s="35"/>
      <c r="AFQ192" s="35"/>
      <c r="AFR192" s="35"/>
      <c r="AFS192" s="35"/>
      <c r="AFT192" s="35"/>
      <c r="AFU192" s="35"/>
      <c r="AFV192" s="35"/>
      <c r="AFW192" s="35"/>
      <c r="AFX192" s="35"/>
      <c r="AFY192" s="35"/>
      <c r="AFZ192" s="35"/>
      <c r="AGA192" s="35"/>
      <c r="AGB192" s="35"/>
      <c r="AGC192" s="35"/>
      <c r="AGD192" s="35"/>
      <c r="AGE192" s="35"/>
      <c r="AGF192" s="35"/>
      <c r="AGG192" s="35"/>
      <c r="AGH192" s="35"/>
      <c r="AGI192" s="35"/>
      <c r="AGJ192" s="35"/>
      <c r="AGK192" s="35"/>
      <c r="AGL192" s="35"/>
      <c r="AGM192" s="35"/>
      <c r="AGN192" s="35"/>
      <c r="AGO192" s="35"/>
      <c r="AGP192" s="35"/>
      <c r="AGQ192" s="35"/>
      <c r="AGR192" s="35"/>
      <c r="AGS192" s="35"/>
      <c r="AGT192" s="35"/>
      <c r="AGU192" s="35"/>
      <c r="AGV192" s="35"/>
      <c r="AGW192" s="35"/>
      <c r="AGX192" s="35"/>
      <c r="AGY192" s="35"/>
      <c r="AGZ192" s="35"/>
      <c r="AHA192" s="35"/>
      <c r="AHB192" s="35"/>
      <c r="AHC192" s="35"/>
      <c r="AHD192" s="35"/>
      <c r="AHE192" s="35"/>
      <c r="AHF192" s="35"/>
      <c r="AHG192" s="35"/>
      <c r="AHH192" s="35"/>
      <c r="AHI192" s="35"/>
      <c r="AHJ192" s="35"/>
      <c r="AHK192" s="35"/>
      <c r="AHL192" s="35"/>
      <c r="AHM192" s="35"/>
      <c r="AHN192" s="35"/>
      <c r="AHO192" s="35"/>
      <c r="AHP192" s="35"/>
      <c r="AHQ192" s="35"/>
      <c r="AHR192" s="35"/>
      <c r="AHS192" s="35"/>
      <c r="AHT192" s="35"/>
      <c r="AHU192" s="35"/>
      <c r="AHV192" s="35"/>
      <c r="AHW192" s="35"/>
      <c r="AHX192" s="35"/>
      <c r="AHY192" s="35"/>
      <c r="AHZ192" s="35"/>
      <c r="AIA192" s="35"/>
      <c r="AIB192" s="35"/>
      <c r="AIC192" s="35"/>
      <c r="AID192" s="35"/>
      <c r="AIE192" s="35"/>
      <c r="AIF192" s="35"/>
      <c r="AIG192" s="35"/>
      <c r="AIH192" s="35"/>
      <c r="AII192" s="35"/>
      <c r="AIJ192" s="35"/>
      <c r="AIK192" s="35"/>
      <c r="AIL192" s="35"/>
      <c r="AIM192" s="35"/>
      <c r="AIN192" s="35"/>
      <c r="AIO192" s="35"/>
      <c r="AIP192" s="35"/>
      <c r="AIQ192" s="35"/>
      <c r="AIR192" s="35"/>
      <c r="AIS192" s="35"/>
      <c r="AIT192" s="35"/>
      <c r="AIU192" s="35"/>
      <c r="AIV192" s="35"/>
      <c r="AIW192" s="35"/>
      <c r="AIX192" s="35"/>
      <c r="AIY192" s="35"/>
      <c r="AIZ192" s="35"/>
      <c r="AJA192" s="35"/>
      <c r="AJB192" s="35"/>
      <c r="AJC192" s="35"/>
      <c r="AJD192" s="35"/>
      <c r="AJE192" s="35"/>
      <c r="AJF192" s="35"/>
      <c r="AJG192" s="35"/>
      <c r="AJH192" s="35"/>
      <c r="AJI192" s="35"/>
      <c r="AJJ192" s="35"/>
      <c r="AJK192" s="35"/>
      <c r="AJL192" s="35"/>
      <c r="AJM192" s="35"/>
      <c r="AJN192" s="35"/>
      <c r="AJO192" s="35"/>
      <c r="AJP192" s="35"/>
      <c r="AJQ192" s="35"/>
      <c r="AJR192" s="35"/>
      <c r="AJS192" s="35"/>
      <c r="AJT192" s="35"/>
      <c r="AJU192" s="35"/>
      <c r="AJV192" s="35"/>
      <c r="AJW192" s="35"/>
      <c r="AJX192" s="35"/>
      <c r="AJY192" s="35"/>
      <c r="AJZ192" s="35"/>
      <c r="AKA192" s="35"/>
      <c r="AKB192" s="35"/>
      <c r="AKC192" s="35"/>
      <c r="AKD192" s="35"/>
      <c r="AKE192" s="35"/>
      <c r="AKF192" s="35"/>
      <c r="AKG192" s="35"/>
      <c r="AKH192" s="35"/>
      <c r="AKI192" s="35"/>
      <c r="AKJ192" s="35"/>
      <c r="AKK192" s="35"/>
      <c r="AKL192" s="35"/>
      <c r="AKM192" s="35"/>
      <c r="AKN192" s="35"/>
      <c r="AKO192" s="35"/>
      <c r="AKP192" s="35"/>
      <c r="AKQ192" s="35"/>
      <c r="AKR192" s="35"/>
      <c r="AKS192" s="35"/>
      <c r="AKT192" s="35"/>
      <c r="AKU192" s="35"/>
      <c r="AKV192" s="35"/>
      <c r="AKW192" s="35"/>
      <c r="AKX192" s="35"/>
      <c r="AKY192" s="35"/>
      <c r="AKZ192" s="35"/>
      <c r="ALA192" s="35"/>
      <c r="ALB192" s="35"/>
      <c r="ALC192" s="35"/>
      <c r="ALD192" s="35"/>
      <c r="ALE192" s="35"/>
      <c r="ALF192" s="35"/>
      <c r="ALG192" s="35"/>
      <c r="ALH192" s="35"/>
      <c r="ALI192" s="35"/>
      <c r="ALJ192" s="35"/>
      <c r="ALK192" s="35"/>
      <c r="ALL192" s="35"/>
      <c r="ALM192" s="35"/>
      <c r="ALN192" s="35"/>
      <c r="ALO192" s="35"/>
      <c r="ALP192" s="35"/>
      <c r="ALQ192" s="35"/>
      <c r="ALR192" s="35"/>
      <c r="ALS192" s="35"/>
      <c r="ALT192" s="35"/>
      <c r="ALU192" s="35"/>
      <c r="ALV192" s="35"/>
      <c r="ALW192" s="35"/>
      <c r="ALX192" s="35"/>
      <c r="ALY192" s="35"/>
      <c r="ALZ192" s="35"/>
      <c r="AMA192" s="35"/>
      <c r="AMB192" s="35"/>
      <c r="AMC192" s="35"/>
      <c r="AMD192" s="35"/>
      <c r="AME192" s="35"/>
      <c r="AMF192" s="35"/>
      <c r="AMG192" s="35"/>
      <c r="AMH192" s="35"/>
      <c r="AMI192" s="35"/>
      <c r="AMJ192" s="35"/>
      <c r="AMK192" s="35"/>
    </row>
    <row r="193" s="1" customFormat="1" ht="20.1" customHeight="1" spans="1:1025">
      <c r="A193" s="11"/>
      <c r="B193" s="11">
        <v>190</v>
      </c>
      <c r="C193" s="12"/>
      <c r="D193" s="13"/>
      <c r="E193" s="14"/>
      <c r="F193" s="14"/>
      <c r="G193" s="13"/>
      <c r="H193" s="15"/>
      <c r="I193" s="20" t="s">
        <v>70</v>
      </c>
      <c r="J193" s="7">
        <v>28</v>
      </c>
      <c r="K193" s="21">
        <v>8.584</v>
      </c>
      <c r="L193" s="22">
        <f>K193/0.003375</f>
        <v>2543.40740740741</v>
      </c>
      <c r="M193" s="23">
        <v>1203.5</v>
      </c>
      <c r="N193" s="15">
        <f>M193/22.5</f>
        <v>53.4888888888889</v>
      </c>
      <c r="O193" s="15">
        <f>AVERAGE(N193:N195)</f>
        <v>50.4888888888889</v>
      </c>
      <c r="P193" s="15">
        <f>(O193/40)*100</f>
        <v>126.222222222222</v>
      </c>
      <c r="Q193" s="30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3"/>
      <c r="AG193" s="34"/>
      <c r="AH193" s="34"/>
      <c r="AI193" s="34"/>
      <c r="AJ193" s="34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  <c r="BA193" s="35"/>
      <c r="BB193" s="35"/>
      <c r="BC193" s="35"/>
      <c r="BD193" s="35"/>
      <c r="BE193" s="35"/>
      <c r="BF193" s="35"/>
      <c r="BG193" s="35"/>
      <c r="BH193" s="35"/>
      <c r="BI193" s="35"/>
      <c r="BJ193" s="35"/>
      <c r="BK193" s="35"/>
      <c r="BL193" s="35"/>
      <c r="BM193" s="35"/>
      <c r="BN193" s="35"/>
      <c r="BO193" s="35"/>
      <c r="BP193" s="35"/>
      <c r="BQ193" s="35"/>
      <c r="BR193" s="35"/>
      <c r="BS193" s="35"/>
      <c r="BT193" s="35"/>
      <c r="BU193" s="35"/>
      <c r="BV193" s="35"/>
      <c r="BW193" s="35"/>
      <c r="BX193" s="35"/>
      <c r="BY193" s="35"/>
      <c r="BZ193" s="35"/>
      <c r="CA193" s="35"/>
      <c r="CB193" s="35"/>
      <c r="CC193" s="35"/>
      <c r="CD193" s="35"/>
      <c r="CE193" s="35"/>
      <c r="CF193" s="35"/>
      <c r="CG193" s="35"/>
      <c r="CH193" s="35"/>
      <c r="CI193" s="35"/>
      <c r="CJ193" s="35"/>
      <c r="CK193" s="35"/>
      <c r="CL193" s="35"/>
      <c r="CM193" s="35"/>
      <c r="CN193" s="35"/>
      <c r="CO193" s="35"/>
      <c r="CP193" s="35"/>
      <c r="CQ193" s="35"/>
      <c r="CR193" s="35"/>
      <c r="CS193" s="35"/>
      <c r="CT193" s="35"/>
      <c r="CU193" s="35"/>
      <c r="CV193" s="35"/>
      <c r="CW193" s="35"/>
      <c r="CX193" s="35"/>
      <c r="CY193" s="35"/>
      <c r="CZ193" s="35"/>
      <c r="DA193" s="35"/>
      <c r="DB193" s="35"/>
      <c r="DC193" s="35"/>
      <c r="DD193" s="35"/>
      <c r="DE193" s="35"/>
      <c r="DF193" s="35"/>
      <c r="DG193" s="35"/>
      <c r="DH193" s="35"/>
      <c r="DI193" s="35"/>
      <c r="DJ193" s="35"/>
      <c r="DK193" s="35"/>
      <c r="DL193" s="35"/>
      <c r="DM193" s="35"/>
      <c r="DN193" s="35"/>
      <c r="DO193" s="35"/>
      <c r="DP193" s="35"/>
      <c r="DQ193" s="35"/>
      <c r="DR193" s="35"/>
      <c r="DS193" s="35"/>
      <c r="DT193" s="35"/>
      <c r="DU193" s="35"/>
      <c r="DV193" s="35"/>
      <c r="DW193" s="35"/>
      <c r="DX193" s="35"/>
      <c r="DY193" s="35"/>
      <c r="DZ193" s="35"/>
      <c r="EA193" s="35"/>
      <c r="EB193" s="35"/>
      <c r="EC193" s="35"/>
      <c r="ED193" s="35"/>
      <c r="EE193" s="35"/>
      <c r="EF193" s="35"/>
      <c r="EG193" s="35"/>
      <c r="EH193" s="35"/>
      <c r="EI193" s="35"/>
      <c r="EJ193" s="35"/>
      <c r="EK193" s="35"/>
      <c r="EL193" s="35"/>
      <c r="EM193" s="35"/>
      <c r="EN193" s="35"/>
      <c r="EO193" s="35"/>
      <c r="EP193" s="35"/>
      <c r="EQ193" s="35"/>
      <c r="ER193" s="35"/>
      <c r="ES193" s="35"/>
      <c r="ET193" s="35"/>
      <c r="EU193" s="35"/>
      <c r="EV193" s="35"/>
      <c r="EW193" s="35"/>
      <c r="EX193" s="35"/>
      <c r="EY193" s="35"/>
      <c r="EZ193" s="35"/>
      <c r="FA193" s="35"/>
      <c r="FB193" s="35"/>
      <c r="FC193" s="35"/>
      <c r="FD193" s="35"/>
      <c r="FE193" s="35"/>
      <c r="FF193" s="35"/>
      <c r="FG193" s="35"/>
      <c r="FH193" s="35"/>
      <c r="FI193" s="35"/>
      <c r="FJ193" s="35"/>
      <c r="FK193" s="35"/>
      <c r="FL193" s="35"/>
      <c r="FM193" s="35"/>
      <c r="FN193" s="35"/>
      <c r="FO193" s="35"/>
      <c r="FP193" s="35"/>
      <c r="FQ193" s="35"/>
      <c r="FR193" s="35"/>
      <c r="FS193" s="35"/>
      <c r="FT193" s="35"/>
      <c r="FU193" s="35"/>
      <c r="FV193" s="35"/>
      <c r="FW193" s="35"/>
      <c r="FX193" s="35"/>
      <c r="FY193" s="35"/>
      <c r="FZ193" s="35"/>
      <c r="GA193" s="35"/>
      <c r="GB193" s="35"/>
      <c r="GC193" s="35"/>
      <c r="GD193" s="35"/>
      <c r="GE193" s="35"/>
      <c r="GF193" s="35"/>
      <c r="GG193" s="35"/>
      <c r="GH193" s="35"/>
      <c r="GI193" s="35"/>
      <c r="GJ193" s="35"/>
      <c r="GK193" s="35"/>
      <c r="GL193" s="35"/>
      <c r="GM193" s="35"/>
      <c r="GN193" s="35"/>
      <c r="GO193" s="35"/>
      <c r="GP193" s="35"/>
      <c r="GQ193" s="35"/>
      <c r="GR193" s="35"/>
      <c r="GS193" s="35"/>
      <c r="GT193" s="35"/>
      <c r="GU193" s="35"/>
      <c r="GV193" s="35"/>
      <c r="GW193" s="35"/>
      <c r="GX193" s="35"/>
      <c r="GY193" s="35"/>
      <c r="GZ193" s="35"/>
      <c r="HA193" s="35"/>
      <c r="HB193" s="35"/>
      <c r="HC193" s="35"/>
      <c r="HD193" s="35"/>
      <c r="HE193" s="35"/>
      <c r="HF193" s="35"/>
      <c r="HG193" s="35"/>
      <c r="HH193" s="35"/>
      <c r="HI193" s="35"/>
      <c r="HJ193" s="35"/>
      <c r="HK193" s="35"/>
      <c r="HL193" s="35"/>
      <c r="HM193" s="35"/>
      <c r="HN193" s="35"/>
      <c r="HO193" s="35"/>
      <c r="HP193" s="35"/>
      <c r="HQ193" s="35"/>
      <c r="HR193" s="35"/>
      <c r="HS193" s="35"/>
      <c r="HT193" s="35"/>
      <c r="HU193" s="35"/>
      <c r="HV193" s="35"/>
      <c r="HW193" s="35"/>
      <c r="HX193" s="35"/>
      <c r="HY193" s="35"/>
      <c r="HZ193" s="35"/>
      <c r="IA193" s="35"/>
      <c r="IB193" s="35"/>
      <c r="IC193" s="35"/>
      <c r="ID193" s="35"/>
      <c r="IE193" s="35"/>
      <c r="IF193" s="35"/>
      <c r="IG193" s="35"/>
      <c r="IH193" s="35"/>
      <c r="II193" s="35"/>
      <c r="IJ193" s="35"/>
      <c r="IK193" s="35"/>
      <c r="IL193" s="35"/>
      <c r="IM193" s="35"/>
      <c r="IN193" s="35"/>
      <c r="IO193" s="35"/>
      <c r="IP193" s="35"/>
      <c r="IQ193" s="35"/>
      <c r="IR193" s="35"/>
      <c r="IS193" s="35"/>
      <c r="IT193" s="35"/>
      <c r="IU193" s="35"/>
      <c r="IV193" s="35"/>
      <c r="IW193" s="35"/>
      <c r="IX193" s="35"/>
      <c r="IY193" s="35"/>
      <c r="IZ193" s="35"/>
      <c r="JA193" s="35"/>
      <c r="JB193" s="35"/>
      <c r="JC193" s="35"/>
      <c r="JD193" s="35"/>
      <c r="JE193" s="35"/>
      <c r="JF193" s="35"/>
      <c r="JG193" s="35"/>
      <c r="JH193" s="35"/>
      <c r="JI193" s="35"/>
      <c r="JJ193" s="35"/>
      <c r="JK193" s="35"/>
      <c r="JL193" s="35"/>
      <c r="JM193" s="35"/>
      <c r="JN193" s="35"/>
      <c r="JO193" s="35"/>
      <c r="JP193" s="35"/>
      <c r="JQ193" s="35"/>
      <c r="JR193" s="35"/>
      <c r="JS193" s="35"/>
      <c r="JT193" s="35"/>
      <c r="JU193" s="35"/>
      <c r="JV193" s="35"/>
      <c r="JW193" s="35"/>
      <c r="JX193" s="35"/>
      <c r="JY193" s="35"/>
      <c r="JZ193" s="35"/>
      <c r="KA193" s="35"/>
      <c r="KB193" s="35"/>
      <c r="KC193" s="35"/>
      <c r="KD193" s="35"/>
      <c r="KE193" s="35"/>
      <c r="KF193" s="35"/>
      <c r="KG193" s="35"/>
      <c r="KH193" s="35"/>
      <c r="KI193" s="35"/>
      <c r="KJ193" s="35"/>
      <c r="KK193" s="35"/>
      <c r="KL193" s="35"/>
      <c r="KM193" s="35"/>
      <c r="KN193" s="35"/>
      <c r="KO193" s="35"/>
      <c r="KP193" s="35"/>
      <c r="KQ193" s="35"/>
      <c r="KR193" s="35"/>
      <c r="KS193" s="35"/>
      <c r="KT193" s="35"/>
      <c r="KU193" s="35"/>
      <c r="KV193" s="35"/>
      <c r="KW193" s="35"/>
      <c r="KX193" s="35"/>
      <c r="KY193" s="35"/>
      <c r="KZ193" s="35"/>
      <c r="LA193" s="35"/>
      <c r="LB193" s="35"/>
      <c r="LC193" s="35"/>
      <c r="LD193" s="35"/>
      <c r="LE193" s="35"/>
      <c r="LF193" s="35"/>
      <c r="LG193" s="35"/>
      <c r="LH193" s="35"/>
      <c r="LI193" s="35"/>
      <c r="LJ193" s="35"/>
      <c r="LK193" s="35"/>
      <c r="LL193" s="35"/>
      <c r="LM193" s="35"/>
      <c r="LN193" s="35"/>
      <c r="LO193" s="35"/>
      <c r="LP193" s="35"/>
      <c r="LQ193" s="35"/>
      <c r="LR193" s="35"/>
      <c r="LS193" s="35"/>
      <c r="LT193" s="35"/>
      <c r="LU193" s="35"/>
      <c r="LV193" s="35"/>
      <c r="LW193" s="35"/>
      <c r="LX193" s="35"/>
      <c r="LY193" s="35"/>
      <c r="LZ193" s="35"/>
      <c r="MA193" s="35"/>
      <c r="MB193" s="35"/>
      <c r="MC193" s="35"/>
      <c r="MD193" s="35"/>
      <c r="ME193" s="35"/>
      <c r="MF193" s="35"/>
      <c r="MG193" s="35"/>
      <c r="MH193" s="35"/>
      <c r="MI193" s="35"/>
      <c r="MJ193" s="35"/>
      <c r="MK193" s="35"/>
      <c r="ML193" s="35"/>
      <c r="MM193" s="35"/>
      <c r="MN193" s="35"/>
      <c r="MO193" s="35"/>
      <c r="MP193" s="35"/>
      <c r="MQ193" s="35"/>
      <c r="MR193" s="35"/>
      <c r="MS193" s="35"/>
      <c r="MT193" s="35"/>
      <c r="MU193" s="35"/>
      <c r="MV193" s="35"/>
      <c r="MW193" s="35"/>
      <c r="MX193" s="35"/>
      <c r="MY193" s="35"/>
      <c r="MZ193" s="35"/>
      <c r="NA193" s="35"/>
      <c r="NB193" s="35"/>
      <c r="NC193" s="35"/>
      <c r="ND193" s="35"/>
      <c r="NE193" s="35"/>
      <c r="NF193" s="35"/>
      <c r="NG193" s="35"/>
      <c r="NH193" s="35"/>
      <c r="NI193" s="35"/>
      <c r="NJ193" s="35"/>
      <c r="NK193" s="35"/>
      <c r="NL193" s="35"/>
      <c r="NM193" s="35"/>
      <c r="NN193" s="35"/>
      <c r="NO193" s="35"/>
      <c r="NP193" s="35"/>
      <c r="NQ193" s="35"/>
      <c r="NR193" s="35"/>
      <c r="NS193" s="35"/>
      <c r="NT193" s="35"/>
      <c r="NU193" s="35"/>
      <c r="NV193" s="35"/>
      <c r="NW193" s="35"/>
      <c r="NX193" s="35"/>
      <c r="NY193" s="35"/>
      <c r="NZ193" s="35"/>
      <c r="OA193" s="35"/>
      <c r="OB193" s="35"/>
      <c r="OC193" s="35"/>
      <c r="OD193" s="35"/>
      <c r="OE193" s="35"/>
      <c r="OF193" s="35"/>
      <c r="OG193" s="35"/>
      <c r="OH193" s="35"/>
      <c r="OI193" s="35"/>
      <c r="OJ193" s="35"/>
      <c r="OK193" s="35"/>
      <c r="OL193" s="35"/>
      <c r="OM193" s="35"/>
      <c r="ON193" s="35"/>
      <c r="OO193" s="35"/>
      <c r="OP193" s="35"/>
      <c r="OQ193" s="35"/>
      <c r="OR193" s="35"/>
      <c r="OS193" s="35"/>
      <c r="OT193" s="35"/>
      <c r="OU193" s="35"/>
      <c r="OV193" s="35"/>
      <c r="OW193" s="35"/>
      <c r="OX193" s="35"/>
      <c r="OY193" s="35"/>
      <c r="OZ193" s="35"/>
      <c r="PA193" s="35"/>
      <c r="PB193" s="35"/>
      <c r="PC193" s="35"/>
      <c r="PD193" s="35"/>
      <c r="PE193" s="35"/>
      <c r="PF193" s="35"/>
      <c r="PG193" s="35"/>
      <c r="PH193" s="35"/>
      <c r="PI193" s="35"/>
      <c r="PJ193" s="35"/>
      <c r="PK193" s="35"/>
      <c r="PL193" s="35"/>
      <c r="PM193" s="35"/>
      <c r="PN193" s="35"/>
      <c r="PO193" s="35"/>
      <c r="PP193" s="35"/>
      <c r="PQ193" s="35"/>
      <c r="PR193" s="35"/>
      <c r="PS193" s="35"/>
      <c r="PT193" s="35"/>
      <c r="PU193" s="35"/>
      <c r="PV193" s="35"/>
      <c r="PW193" s="35"/>
      <c r="PX193" s="35"/>
      <c r="PY193" s="35"/>
      <c r="PZ193" s="35"/>
      <c r="QA193" s="35"/>
      <c r="QB193" s="35"/>
      <c r="QC193" s="35"/>
      <c r="QD193" s="35"/>
      <c r="QE193" s="35"/>
      <c r="QF193" s="35"/>
      <c r="QG193" s="35"/>
      <c r="QH193" s="35"/>
      <c r="QI193" s="35"/>
      <c r="QJ193" s="35"/>
      <c r="QK193" s="35"/>
      <c r="QL193" s="35"/>
      <c r="QM193" s="35"/>
      <c r="QN193" s="35"/>
      <c r="QO193" s="35"/>
      <c r="QP193" s="35"/>
      <c r="QQ193" s="35"/>
      <c r="QR193" s="35"/>
      <c r="QS193" s="35"/>
      <c r="QT193" s="35"/>
      <c r="QU193" s="35"/>
      <c r="QV193" s="35"/>
      <c r="QW193" s="35"/>
      <c r="QX193" s="35"/>
      <c r="QY193" s="35"/>
      <c r="QZ193" s="35"/>
      <c r="RA193" s="35"/>
      <c r="RB193" s="35"/>
      <c r="RC193" s="35"/>
      <c r="RD193" s="35"/>
      <c r="RE193" s="35"/>
      <c r="RF193" s="35"/>
      <c r="RG193" s="35"/>
      <c r="RH193" s="35"/>
      <c r="RI193" s="35"/>
      <c r="RJ193" s="35"/>
      <c r="RK193" s="35"/>
      <c r="RL193" s="35"/>
      <c r="RM193" s="35"/>
      <c r="RN193" s="35"/>
      <c r="RO193" s="35"/>
      <c r="RP193" s="35"/>
      <c r="RQ193" s="35"/>
      <c r="RR193" s="35"/>
      <c r="RS193" s="35"/>
      <c r="RT193" s="35"/>
      <c r="RU193" s="35"/>
      <c r="RV193" s="35"/>
      <c r="RW193" s="35"/>
      <c r="RX193" s="35"/>
      <c r="RY193" s="35"/>
      <c r="RZ193" s="35"/>
      <c r="SA193" s="35"/>
      <c r="SB193" s="35"/>
      <c r="SC193" s="35"/>
      <c r="SD193" s="35"/>
      <c r="SE193" s="35"/>
      <c r="SF193" s="35"/>
      <c r="SG193" s="35"/>
      <c r="SH193" s="35"/>
      <c r="SI193" s="35"/>
      <c r="SJ193" s="35"/>
      <c r="SK193" s="35"/>
      <c r="SL193" s="35"/>
      <c r="SM193" s="35"/>
      <c r="SN193" s="35"/>
      <c r="SO193" s="35"/>
      <c r="SP193" s="35"/>
      <c r="SQ193" s="35"/>
      <c r="SR193" s="35"/>
      <c r="SS193" s="35"/>
      <c r="ST193" s="35"/>
      <c r="SU193" s="35"/>
      <c r="SV193" s="35"/>
      <c r="SW193" s="35"/>
      <c r="SX193" s="35"/>
      <c r="SY193" s="35"/>
      <c r="SZ193" s="35"/>
      <c r="TA193" s="35"/>
      <c r="TB193" s="35"/>
      <c r="TC193" s="35"/>
      <c r="TD193" s="35"/>
      <c r="TE193" s="35"/>
      <c r="TF193" s="35"/>
      <c r="TG193" s="35"/>
      <c r="TH193" s="35"/>
      <c r="TI193" s="35"/>
      <c r="TJ193" s="35"/>
      <c r="TK193" s="35"/>
      <c r="TL193" s="35"/>
      <c r="TM193" s="35"/>
      <c r="TN193" s="35"/>
      <c r="TO193" s="35"/>
      <c r="TP193" s="35"/>
      <c r="TQ193" s="35"/>
      <c r="TR193" s="35"/>
      <c r="TS193" s="35"/>
      <c r="TT193" s="35"/>
      <c r="TU193" s="35"/>
      <c r="TV193" s="35"/>
      <c r="TW193" s="35"/>
      <c r="TX193" s="35"/>
      <c r="TY193" s="35"/>
      <c r="TZ193" s="35"/>
      <c r="UA193" s="35"/>
      <c r="UB193" s="35"/>
      <c r="UC193" s="35"/>
      <c r="UD193" s="35"/>
      <c r="UE193" s="35"/>
      <c r="UF193" s="35"/>
      <c r="UG193" s="35"/>
      <c r="UH193" s="35"/>
      <c r="UI193" s="35"/>
      <c r="UJ193" s="35"/>
      <c r="UK193" s="35"/>
      <c r="UL193" s="35"/>
      <c r="UM193" s="35"/>
      <c r="UN193" s="35"/>
      <c r="UO193" s="35"/>
      <c r="UP193" s="35"/>
      <c r="UQ193" s="35"/>
      <c r="UR193" s="35"/>
      <c r="US193" s="35"/>
      <c r="UT193" s="35"/>
      <c r="UU193" s="35"/>
      <c r="UV193" s="35"/>
      <c r="UW193" s="35"/>
      <c r="UX193" s="35"/>
      <c r="UY193" s="35"/>
      <c r="UZ193" s="35"/>
      <c r="VA193" s="35"/>
      <c r="VB193" s="35"/>
      <c r="VC193" s="35"/>
      <c r="VD193" s="35"/>
      <c r="VE193" s="35"/>
      <c r="VF193" s="35"/>
      <c r="VG193" s="35"/>
      <c r="VH193" s="35"/>
      <c r="VI193" s="35"/>
      <c r="VJ193" s="35"/>
      <c r="VK193" s="35"/>
      <c r="VL193" s="35"/>
      <c r="VM193" s="35"/>
      <c r="VN193" s="35"/>
      <c r="VO193" s="35"/>
      <c r="VP193" s="35"/>
      <c r="VQ193" s="35"/>
      <c r="VR193" s="35"/>
      <c r="VS193" s="35"/>
      <c r="VT193" s="35"/>
      <c r="VU193" s="35"/>
      <c r="VV193" s="35"/>
      <c r="VW193" s="35"/>
      <c r="VX193" s="35"/>
      <c r="VY193" s="35"/>
      <c r="VZ193" s="35"/>
      <c r="WA193" s="35"/>
      <c r="WB193" s="35"/>
      <c r="WC193" s="35"/>
      <c r="WD193" s="35"/>
      <c r="WE193" s="35"/>
      <c r="WF193" s="35"/>
      <c r="WG193" s="35"/>
      <c r="WH193" s="35"/>
      <c r="WI193" s="35"/>
      <c r="WJ193" s="35"/>
      <c r="WK193" s="35"/>
      <c r="WL193" s="35"/>
      <c r="WM193" s="35"/>
      <c r="WN193" s="35"/>
      <c r="WO193" s="35"/>
      <c r="WP193" s="35"/>
      <c r="WQ193" s="35"/>
      <c r="WR193" s="35"/>
      <c r="WS193" s="35"/>
      <c r="WT193" s="35"/>
      <c r="WU193" s="35"/>
      <c r="WV193" s="35"/>
      <c r="WW193" s="35"/>
      <c r="WX193" s="35"/>
      <c r="WY193" s="35"/>
      <c r="WZ193" s="35"/>
      <c r="XA193" s="35"/>
      <c r="XB193" s="35"/>
      <c r="XC193" s="35"/>
      <c r="XD193" s="35"/>
      <c r="XE193" s="35"/>
      <c r="XF193" s="35"/>
      <c r="XG193" s="35"/>
      <c r="XH193" s="35"/>
      <c r="XI193" s="35"/>
      <c r="XJ193" s="35"/>
      <c r="XK193" s="35"/>
      <c r="XL193" s="35"/>
      <c r="XM193" s="35"/>
      <c r="XN193" s="35"/>
      <c r="XO193" s="35"/>
      <c r="XP193" s="35"/>
      <c r="XQ193" s="35"/>
      <c r="XR193" s="35"/>
      <c r="XS193" s="35"/>
      <c r="XT193" s="35"/>
      <c r="XU193" s="35"/>
      <c r="XV193" s="35"/>
      <c r="XW193" s="35"/>
      <c r="XX193" s="35"/>
      <c r="XY193" s="35"/>
      <c r="XZ193" s="35"/>
      <c r="YA193" s="35"/>
      <c r="YB193" s="35"/>
      <c r="YC193" s="35"/>
      <c r="YD193" s="35"/>
      <c r="YE193" s="35"/>
      <c r="YF193" s="35"/>
      <c r="YG193" s="35"/>
      <c r="YH193" s="35"/>
      <c r="YI193" s="35"/>
      <c r="YJ193" s="35"/>
      <c r="YK193" s="35"/>
      <c r="YL193" s="35"/>
      <c r="YM193" s="35"/>
      <c r="YN193" s="35"/>
      <c r="YO193" s="35"/>
      <c r="YP193" s="35"/>
      <c r="YQ193" s="35"/>
      <c r="YR193" s="35"/>
      <c r="YS193" s="35"/>
      <c r="YT193" s="35"/>
      <c r="YU193" s="35"/>
      <c r="YV193" s="35"/>
      <c r="YW193" s="35"/>
      <c r="YX193" s="35"/>
      <c r="YY193" s="35"/>
      <c r="YZ193" s="35"/>
      <c r="ZA193" s="35"/>
      <c r="ZB193" s="35"/>
      <c r="ZC193" s="35"/>
      <c r="ZD193" s="35"/>
      <c r="ZE193" s="35"/>
      <c r="ZF193" s="35"/>
      <c r="ZG193" s="35"/>
      <c r="ZH193" s="35"/>
      <c r="ZI193" s="35"/>
      <c r="ZJ193" s="35"/>
      <c r="ZK193" s="35"/>
      <c r="ZL193" s="35"/>
      <c r="ZM193" s="35"/>
      <c r="ZN193" s="35"/>
      <c r="ZO193" s="35"/>
      <c r="ZP193" s="35"/>
      <c r="ZQ193" s="35"/>
      <c r="ZR193" s="35"/>
      <c r="ZS193" s="35"/>
      <c r="ZT193" s="35"/>
      <c r="ZU193" s="35"/>
      <c r="ZV193" s="35"/>
      <c r="ZW193" s="35"/>
      <c r="ZX193" s="35"/>
      <c r="ZY193" s="35"/>
      <c r="ZZ193" s="35"/>
      <c r="AAA193" s="35"/>
      <c r="AAB193" s="35"/>
      <c r="AAC193" s="35"/>
      <c r="AAD193" s="35"/>
      <c r="AAE193" s="35"/>
      <c r="AAF193" s="35"/>
      <c r="AAG193" s="35"/>
      <c r="AAH193" s="35"/>
      <c r="AAI193" s="35"/>
      <c r="AAJ193" s="35"/>
      <c r="AAK193" s="35"/>
      <c r="AAL193" s="35"/>
      <c r="AAM193" s="35"/>
      <c r="AAN193" s="35"/>
      <c r="AAO193" s="35"/>
      <c r="AAP193" s="35"/>
      <c r="AAQ193" s="35"/>
      <c r="AAR193" s="35"/>
      <c r="AAS193" s="35"/>
      <c r="AAT193" s="35"/>
      <c r="AAU193" s="35"/>
      <c r="AAV193" s="35"/>
      <c r="AAW193" s="35"/>
      <c r="AAX193" s="35"/>
      <c r="AAY193" s="35"/>
      <c r="AAZ193" s="35"/>
      <c r="ABA193" s="35"/>
      <c r="ABB193" s="35"/>
      <c r="ABC193" s="35"/>
      <c r="ABD193" s="35"/>
      <c r="ABE193" s="35"/>
      <c r="ABF193" s="35"/>
      <c r="ABG193" s="35"/>
      <c r="ABH193" s="35"/>
      <c r="ABI193" s="35"/>
      <c r="ABJ193" s="35"/>
      <c r="ABK193" s="35"/>
      <c r="ABL193" s="35"/>
      <c r="ABM193" s="35"/>
      <c r="ABN193" s="35"/>
      <c r="ABO193" s="35"/>
      <c r="ABP193" s="35"/>
      <c r="ABQ193" s="35"/>
      <c r="ABR193" s="35"/>
      <c r="ABS193" s="35"/>
      <c r="ABT193" s="35"/>
      <c r="ABU193" s="35"/>
      <c r="ABV193" s="35"/>
      <c r="ABW193" s="35"/>
      <c r="ABX193" s="35"/>
      <c r="ABY193" s="35"/>
      <c r="ABZ193" s="35"/>
      <c r="ACA193" s="35"/>
      <c r="ACB193" s="35"/>
      <c r="ACC193" s="35"/>
      <c r="ACD193" s="35"/>
      <c r="ACE193" s="35"/>
      <c r="ACF193" s="35"/>
      <c r="ACG193" s="35"/>
      <c r="ACH193" s="35"/>
      <c r="ACI193" s="35"/>
      <c r="ACJ193" s="35"/>
      <c r="ACK193" s="35"/>
      <c r="ACL193" s="35"/>
      <c r="ACM193" s="35"/>
      <c r="ACN193" s="35"/>
      <c r="ACO193" s="35"/>
      <c r="ACP193" s="35"/>
      <c r="ACQ193" s="35"/>
      <c r="ACR193" s="35"/>
      <c r="ACS193" s="35"/>
      <c r="ACT193" s="35"/>
      <c r="ACU193" s="35"/>
      <c r="ACV193" s="35"/>
      <c r="ACW193" s="35"/>
      <c r="ACX193" s="35"/>
      <c r="ACY193" s="35"/>
      <c r="ACZ193" s="35"/>
      <c r="ADA193" s="35"/>
      <c r="ADB193" s="35"/>
      <c r="ADC193" s="35"/>
      <c r="ADD193" s="35"/>
      <c r="ADE193" s="35"/>
      <c r="ADF193" s="35"/>
      <c r="ADG193" s="35"/>
      <c r="ADH193" s="35"/>
      <c r="ADI193" s="35"/>
      <c r="ADJ193" s="35"/>
      <c r="ADK193" s="35"/>
      <c r="ADL193" s="35"/>
      <c r="ADM193" s="35"/>
      <c r="ADN193" s="35"/>
      <c r="ADO193" s="35"/>
      <c r="ADP193" s="35"/>
      <c r="ADQ193" s="35"/>
      <c r="ADR193" s="35"/>
      <c r="ADS193" s="35"/>
      <c r="ADT193" s="35"/>
      <c r="ADU193" s="35"/>
      <c r="ADV193" s="35"/>
      <c r="ADW193" s="35"/>
      <c r="ADX193" s="35"/>
      <c r="ADY193" s="35"/>
      <c r="ADZ193" s="35"/>
      <c r="AEA193" s="35"/>
      <c r="AEB193" s="35"/>
      <c r="AEC193" s="35"/>
      <c r="AED193" s="35"/>
      <c r="AEE193" s="35"/>
      <c r="AEF193" s="35"/>
      <c r="AEG193" s="35"/>
      <c r="AEH193" s="35"/>
      <c r="AEI193" s="35"/>
      <c r="AEJ193" s="35"/>
      <c r="AEK193" s="35"/>
      <c r="AEL193" s="35"/>
      <c r="AEM193" s="35"/>
      <c r="AEN193" s="35"/>
      <c r="AEO193" s="35"/>
      <c r="AEP193" s="35"/>
      <c r="AEQ193" s="35"/>
      <c r="AER193" s="35"/>
      <c r="AES193" s="35"/>
      <c r="AET193" s="35"/>
      <c r="AEU193" s="35"/>
      <c r="AEV193" s="35"/>
      <c r="AEW193" s="35"/>
      <c r="AEX193" s="35"/>
      <c r="AEY193" s="35"/>
      <c r="AEZ193" s="35"/>
      <c r="AFA193" s="35"/>
      <c r="AFB193" s="35"/>
      <c r="AFC193" s="35"/>
      <c r="AFD193" s="35"/>
      <c r="AFE193" s="35"/>
      <c r="AFF193" s="35"/>
      <c r="AFG193" s="35"/>
      <c r="AFH193" s="35"/>
      <c r="AFI193" s="35"/>
      <c r="AFJ193" s="35"/>
      <c r="AFK193" s="35"/>
      <c r="AFL193" s="35"/>
      <c r="AFM193" s="35"/>
      <c r="AFN193" s="35"/>
      <c r="AFO193" s="35"/>
      <c r="AFP193" s="35"/>
      <c r="AFQ193" s="35"/>
      <c r="AFR193" s="35"/>
      <c r="AFS193" s="35"/>
      <c r="AFT193" s="35"/>
      <c r="AFU193" s="35"/>
      <c r="AFV193" s="35"/>
      <c r="AFW193" s="35"/>
      <c r="AFX193" s="35"/>
      <c r="AFY193" s="35"/>
      <c r="AFZ193" s="35"/>
      <c r="AGA193" s="35"/>
      <c r="AGB193" s="35"/>
      <c r="AGC193" s="35"/>
      <c r="AGD193" s="35"/>
      <c r="AGE193" s="35"/>
      <c r="AGF193" s="35"/>
      <c r="AGG193" s="35"/>
      <c r="AGH193" s="35"/>
      <c r="AGI193" s="35"/>
      <c r="AGJ193" s="35"/>
      <c r="AGK193" s="35"/>
      <c r="AGL193" s="35"/>
      <c r="AGM193" s="35"/>
      <c r="AGN193" s="35"/>
      <c r="AGO193" s="35"/>
      <c r="AGP193" s="35"/>
      <c r="AGQ193" s="35"/>
      <c r="AGR193" s="35"/>
      <c r="AGS193" s="35"/>
      <c r="AGT193" s="35"/>
      <c r="AGU193" s="35"/>
      <c r="AGV193" s="35"/>
      <c r="AGW193" s="35"/>
      <c r="AGX193" s="35"/>
      <c r="AGY193" s="35"/>
      <c r="AGZ193" s="35"/>
      <c r="AHA193" s="35"/>
      <c r="AHB193" s="35"/>
      <c r="AHC193" s="35"/>
      <c r="AHD193" s="35"/>
      <c r="AHE193" s="35"/>
      <c r="AHF193" s="35"/>
      <c r="AHG193" s="35"/>
      <c r="AHH193" s="35"/>
      <c r="AHI193" s="35"/>
      <c r="AHJ193" s="35"/>
      <c r="AHK193" s="35"/>
      <c r="AHL193" s="35"/>
      <c r="AHM193" s="35"/>
      <c r="AHN193" s="35"/>
      <c r="AHO193" s="35"/>
      <c r="AHP193" s="35"/>
      <c r="AHQ193" s="35"/>
      <c r="AHR193" s="35"/>
      <c r="AHS193" s="35"/>
      <c r="AHT193" s="35"/>
      <c r="AHU193" s="35"/>
      <c r="AHV193" s="35"/>
      <c r="AHW193" s="35"/>
      <c r="AHX193" s="35"/>
      <c r="AHY193" s="35"/>
      <c r="AHZ193" s="35"/>
      <c r="AIA193" s="35"/>
      <c r="AIB193" s="35"/>
      <c r="AIC193" s="35"/>
      <c r="AID193" s="35"/>
      <c r="AIE193" s="35"/>
      <c r="AIF193" s="35"/>
      <c r="AIG193" s="35"/>
      <c r="AIH193" s="35"/>
      <c r="AII193" s="35"/>
      <c r="AIJ193" s="35"/>
      <c r="AIK193" s="35"/>
      <c r="AIL193" s="35"/>
      <c r="AIM193" s="35"/>
      <c r="AIN193" s="35"/>
      <c r="AIO193" s="35"/>
      <c r="AIP193" s="35"/>
      <c r="AIQ193" s="35"/>
      <c r="AIR193" s="35"/>
      <c r="AIS193" s="35"/>
      <c r="AIT193" s="35"/>
      <c r="AIU193" s="35"/>
      <c r="AIV193" s="35"/>
      <c r="AIW193" s="35"/>
      <c r="AIX193" s="35"/>
      <c r="AIY193" s="35"/>
      <c r="AIZ193" s="35"/>
      <c r="AJA193" s="35"/>
      <c r="AJB193" s="35"/>
      <c r="AJC193" s="35"/>
      <c r="AJD193" s="35"/>
      <c r="AJE193" s="35"/>
      <c r="AJF193" s="35"/>
      <c r="AJG193" s="35"/>
      <c r="AJH193" s="35"/>
      <c r="AJI193" s="35"/>
      <c r="AJJ193" s="35"/>
      <c r="AJK193" s="35"/>
      <c r="AJL193" s="35"/>
      <c r="AJM193" s="35"/>
      <c r="AJN193" s="35"/>
      <c r="AJO193" s="35"/>
      <c r="AJP193" s="35"/>
      <c r="AJQ193" s="35"/>
      <c r="AJR193" s="35"/>
      <c r="AJS193" s="35"/>
      <c r="AJT193" s="35"/>
      <c r="AJU193" s="35"/>
      <c r="AJV193" s="35"/>
      <c r="AJW193" s="35"/>
      <c r="AJX193" s="35"/>
      <c r="AJY193" s="35"/>
      <c r="AJZ193" s="35"/>
      <c r="AKA193" s="35"/>
      <c r="AKB193" s="35"/>
      <c r="AKC193" s="35"/>
      <c r="AKD193" s="35"/>
      <c r="AKE193" s="35"/>
      <c r="AKF193" s="35"/>
      <c r="AKG193" s="35"/>
      <c r="AKH193" s="35"/>
      <c r="AKI193" s="35"/>
      <c r="AKJ193" s="35"/>
      <c r="AKK193" s="35"/>
      <c r="AKL193" s="35"/>
      <c r="AKM193" s="35"/>
      <c r="AKN193" s="35"/>
      <c r="AKO193" s="35"/>
      <c r="AKP193" s="35"/>
      <c r="AKQ193" s="35"/>
      <c r="AKR193" s="35"/>
      <c r="AKS193" s="35"/>
      <c r="AKT193" s="35"/>
      <c r="AKU193" s="35"/>
      <c r="AKV193" s="35"/>
      <c r="AKW193" s="35"/>
      <c r="AKX193" s="35"/>
      <c r="AKY193" s="35"/>
      <c r="AKZ193" s="35"/>
      <c r="ALA193" s="35"/>
      <c r="ALB193" s="35"/>
      <c r="ALC193" s="35"/>
      <c r="ALD193" s="35"/>
      <c r="ALE193" s="35"/>
      <c r="ALF193" s="35"/>
      <c r="ALG193" s="35"/>
      <c r="ALH193" s="35"/>
      <c r="ALI193" s="35"/>
      <c r="ALJ193" s="35"/>
      <c r="ALK193" s="35"/>
      <c r="ALL193" s="35"/>
      <c r="ALM193" s="35"/>
      <c r="ALN193" s="35"/>
      <c r="ALO193" s="35"/>
      <c r="ALP193" s="35"/>
      <c r="ALQ193" s="35"/>
      <c r="ALR193" s="35"/>
      <c r="ALS193" s="35"/>
      <c r="ALT193" s="35"/>
      <c r="ALU193" s="35"/>
      <c r="ALV193" s="35"/>
      <c r="ALW193" s="35"/>
      <c r="ALX193" s="35"/>
      <c r="ALY193" s="35"/>
      <c r="ALZ193" s="35"/>
      <c r="AMA193" s="35"/>
      <c r="AMB193" s="35"/>
      <c r="AMC193" s="35"/>
      <c r="AMD193" s="35"/>
      <c r="AME193" s="35"/>
      <c r="AMF193" s="35"/>
      <c r="AMG193" s="35"/>
      <c r="AMH193" s="35"/>
      <c r="AMI193" s="35"/>
      <c r="AMJ193" s="35"/>
      <c r="AMK193" s="35"/>
    </row>
    <row r="194" s="1" customFormat="1" ht="20.1" customHeight="1" spans="1:1025">
      <c r="A194" s="11"/>
      <c r="B194" s="11">
        <v>191</v>
      </c>
      <c r="C194" s="12"/>
      <c r="D194" s="13"/>
      <c r="E194" s="14"/>
      <c r="F194" s="14"/>
      <c r="G194" s="13"/>
      <c r="H194" s="15"/>
      <c r="I194" s="20"/>
      <c r="J194" s="7"/>
      <c r="K194" s="24">
        <v>8.689</v>
      </c>
      <c r="L194" s="22">
        <f>K194/0.003375</f>
        <v>2574.51851851852</v>
      </c>
      <c r="M194" s="25">
        <v>1108.6</v>
      </c>
      <c r="N194" s="15">
        <f>M194/22.5</f>
        <v>49.2711111111111</v>
      </c>
      <c r="O194" s="15"/>
      <c r="P194" s="15"/>
      <c r="Q194" s="30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3"/>
      <c r="AG194" s="34"/>
      <c r="AH194" s="34"/>
      <c r="AI194" s="34"/>
      <c r="AJ194" s="34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  <c r="BA194" s="35"/>
      <c r="BB194" s="35"/>
      <c r="BC194" s="35"/>
      <c r="BD194" s="35"/>
      <c r="BE194" s="35"/>
      <c r="BF194" s="35"/>
      <c r="BG194" s="35"/>
      <c r="BH194" s="35"/>
      <c r="BI194" s="35"/>
      <c r="BJ194" s="35"/>
      <c r="BK194" s="35"/>
      <c r="BL194" s="35"/>
      <c r="BM194" s="35"/>
      <c r="BN194" s="35"/>
      <c r="BO194" s="35"/>
      <c r="BP194" s="35"/>
      <c r="BQ194" s="35"/>
      <c r="BR194" s="35"/>
      <c r="BS194" s="35"/>
      <c r="BT194" s="35"/>
      <c r="BU194" s="35"/>
      <c r="BV194" s="35"/>
      <c r="BW194" s="35"/>
      <c r="BX194" s="35"/>
      <c r="BY194" s="35"/>
      <c r="BZ194" s="35"/>
      <c r="CA194" s="35"/>
      <c r="CB194" s="35"/>
      <c r="CC194" s="35"/>
      <c r="CD194" s="35"/>
      <c r="CE194" s="35"/>
      <c r="CF194" s="35"/>
      <c r="CG194" s="35"/>
      <c r="CH194" s="35"/>
      <c r="CI194" s="35"/>
      <c r="CJ194" s="35"/>
      <c r="CK194" s="35"/>
      <c r="CL194" s="35"/>
      <c r="CM194" s="35"/>
      <c r="CN194" s="35"/>
      <c r="CO194" s="35"/>
      <c r="CP194" s="35"/>
      <c r="CQ194" s="35"/>
      <c r="CR194" s="35"/>
      <c r="CS194" s="35"/>
      <c r="CT194" s="35"/>
      <c r="CU194" s="35"/>
      <c r="CV194" s="35"/>
      <c r="CW194" s="35"/>
      <c r="CX194" s="35"/>
      <c r="CY194" s="35"/>
      <c r="CZ194" s="35"/>
      <c r="DA194" s="35"/>
      <c r="DB194" s="35"/>
      <c r="DC194" s="35"/>
      <c r="DD194" s="35"/>
      <c r="DE194" s="35"/>
      <c r="DF194" s="35"/>
      <c r="DG194" s="35"/>
      <c r="DH194" s="35"/>
      <c r="DI194" s="35"/>
      <c r="DJ194" s="35"/>
      <c r="DK194" s="35"/>
      <c r="DL194" s="35"/>
      <c r="DM194" s="35"/>
      <c r="DN194" s="35"/>
      <c r="DO194" s="35"/>
      <c r="DP194" s="35"/>
      <c r="DQ194" s="35"/>
      <c r="DR194" s="35"/>
      <c r="DS194" s="35"/>
      <c r="DT194" s="35"/>
      <c r="DU194" s="35"/>
      <c r="DV194" s="35"/>
      <c r="DW194" s="35"/>
      <c r="DX194" s="35"/>
      <c r="DY194" s="35"/>
      <c r="DZ194" s="35"/>
      <c r="EA194" s="35"/>
      <c r="EB194" s="35"/>
      <c r="EC194" s="35"/>
      <c r="ED194" s="35"/>
      <c r="EE194" s="35"/>
      <c r="EF194" s="35"/>
      <c r="EG194" s="35"/>
      <c r="EH194" s="35"/>
      <c r="EI194" s="35"/>
      <c r="EJ194" s="35"/>
      <c r="EK194" s="35"/>
      <c r="EL194" s="35"/>
      <c r="EM194" s="35"/>
      <c r="EN194" s="35"/>
      <c r="EO194" s="35"/>
      <c r="EP194" s="35"/>
      <c r="EQ194" s="35"/>
      <c r="ER194" s="35"/>
      <c r="ES194" s="35"/>
      <c r="ET194" s="35"/>
      <c r="EU194" s="35"/>
      <c r="EV194" s="35"/>
      <c r="EW194" s="35"/>
      <c r="EX194" s="35"/>
      <c r="EY194" s="35"/>
      <c r="EZ194" s="35"/>
      <c r="FA194" s="35"/>
      <c r="FB194" s="35"/>
      <c r="FC194" s="35"/>
      <c r="FD194" s="35"/>
      <c r="FE194" s="35"/>
      <c r="FF194" s="35"/>
      <c r="FG194" s="35"/>
      <c r="FH194" s="35"/>
      <c r="FI194" s="35"/>
      <c r="FJ194" s="35"/>
      <c r="FK194" s="35"/>
      <c r="FL194" s="35"/>
      <c r="FM194" s="35"/>
      <c r="FN194" s="35"/>
      <c r="FO194" s="35"/>
      <c r="FP194" s="35"/>
      <c r="FQ194" s="35"/>
      <c r="FR194" s="35"/>
      <c r="FS194" s="35"/>
      <c r="FT194" s="35"/>
      <c r="FU194" s="35"/>
      <c r="FV194" s="35"/>
      <c r="FW194" s="35"/>
      <c r="FX194" s="35"/>
      <c r="FY194" s="35"/>
      <c r="FZ194" s="35"/>
      <c r="GA194" s="35"/>
      <c r="GB194" s="35"/>
      <c r="GC194" s="35"/>
      <c r="GD194" s="35"/>
      <c r="GE194" s="35"/>
      <c r="GF194" s="35"/>
      <c r="GG194" s="35"/>
      <c r="GH194" s="35"/>
      <c r="GI194" s="35"/>
      <c r="GJ194" s="35"/>
      <c r="GK194" s="35"/>
      <c r="GL194" s="35"/>
      <c r="GM194" s="35"/>
      <c r="GN194" s="35"/>
      <c r="GO194" s="35"/>
      <c r="GP194" s="35"/>
      <c r="GQ194" s="35"/>
      <c r="GR194" s="35"/>
      <c r="GS194" s="35"/>
      <c r="GT194" s="35"/>
      <c r="GU194" s="35"/>
      <c r="GV194" s="35"/>
      <c r="GW194" s="35"/>
      <c r="GX194" s="35"/>
      <c r="GY194" s="35"/>
      <c r="GZ194" s="35"/>
      <c r="HA194" s="35"/>
      <c r="HB194" s="35"/>
      <c r="HC194" s="35"/>
      <c r="HD194" s="35"/>
      <c r="HE194" s="35"/>
      <c r="HF194" s="35"/>
      <c r="HG194" s="35"/>
      <c r="HH194" s="35"/>
      <c r="HI194" s="35"/>
      <c r="HJ194" s="35"/>
      <c r="HK194" s="35"/>
      <c r="HL194" s="35"/>
      <c r="HM194" s="35"/>
      <c r="HN194" s="35"/>
      <c r="HO194" s="35"/>
      <c r="HP194" s="35"/>
      <c r="HQ194" s="35"/>
      <c r="HR194" s="35"/>
      <c r="HS194" s="35"/>
      <c r="HT194" s="35"/>
      <c r="HU194" s="35"/>
      <c r="HV194" s="35"/>
      <c r="HW194" s="35"/>
      <c r="HX194" s="35"/>
      <c r="HY194" s="35"/>
      <c r="HZ194" s="35"/>
      <c r="IA194" s="35"/>
      <c r="IB194" s="35"/>
      <c r="IC194" s="35"/>
      <c r="ID194" s="35"/>
      <c r="IE194" s="35"/>
      <c r="IF194" s="35"/>
      <c r="IG194" s="35"/>
      <c r="IH194" s="35"/>
      <c r="II194" s="35"/>
      <c r="IJ194" s="35"/>
      <c r="IK194" s="35"/>
      <c r="IL194" s="35"/>
      <c r="IM194" s="35"/>
      <c r="IN194" s="35"/>
      <c r="IO194" s="35"/>
      <c r="IP194" s="35"/>
      <c r="IQ194" s="35"/>
      <c r="IR194" s="35"/>
      <c r="IS194" s="35"/>
      <c r="IT194" s="35"/>
      <c r="IU194" s="35"/>
      <c r="IV194" s="35"/>
      <c r="IW194" s="35"/>
      <c r="IX194" s="35"/>
      <c r="IY194" s="35"/>
      <c r="IZ194" s="35"/>
      <c r="JA194" s="35"/>
      <c r="JB194" s="35"/>
      <c r="JC194" s="35"/>
      <c r="JD194" s="35"/>
      <c r="JE194" s="35"/>
      <c r="JF194" s="35"/>
      <c r="JG194" s="35"/>
      <c r="JH194" s="35"/>
      <c r="JI194" s="35"/>
      <c r="JJ194" s="35"/>
      <c r="JK194" s="35"/>
      <c r="JL194" s="35"/>
      <c r="JM194" s="35"/>
      <c r="JN194" s="35"/>
      <c r="JO194" s="35"/>
      <c r="JP194" s="35"/>
      <c r="JQ194" s="35"/>
      <c r="JR194" s="35"/>
      <c r="JS194" s="35"/>
      <c r="JT194" s="35"/>
      <c r="JU194" s="35"/>
      <c r="JV194" s="35"/>
      <c r="JW194" s="35"/>
      <c r="JX194" s="35"/>
      <c r="JY194" s="35"/>
      <c r="JZ194" s="35"/>
      <c r="KA194" s="35"/>
      <c r="KB194" s="35"/>
      <c r="KC194" s="35"/>
      <c r="KD194" s="35"/>
      <c r="KE194" s="35"/>
      <c r="KF194" s="35"/>
      <c r="KG194" s="35"/>
      <c r="KH194" s="35"/>
      <c r="KI194" s="35"/>
      <c r="KJ194" s="35"/>
      <c r="KK194" s="35"/>
      <c r="KL194" s="35"/>
      <c r="KM194" s="35"/>
      <c r="KN194" s="35"/>
      <c r="KO194" s="35"/>
      <c r="KP194" s="35"/>
      <c r="KQ194" s="35"/>
      <c r="KR194" s="35"/>
      <c r="KS194" s="35"/>
      <c r="KT194" s="35"/>
      <c r="KU194" s="35"/>
      <c r="KV194" s="35"/>
      <c r="KW194" s="35"/>
      <c r="KX194" s="35"/>
      <c r="KY194" s="35"/>
      <c r="KZ194" s="35"/>
      <c r="LA194" s="35"/>
      <c r="LB194" s="35"/>
      <c r="LC194" s="35"/>
      <c r="LD194" s="35"/>
      <c r="LE194" s="35"/>
      <c r="LF194" s="35"/>
      <c r="LG194" s="35"/>
      <c r="LH194" s="35"/>
      <c r="LI194" s="35"/>
      <c r="LJ194" s="35"/>
      <c r="LK194" s="35"/>
      <c r="LL194" s="35"/>
      <c r="LM194" s="35"/>
      <c r="LN194" s="35"/>
      <c r="LO194" s="35"/>
      <c r="LP194" s="35"/>
      <c r="LQ194" s="35"/>
      <c r="LR194" s="35"/>
      <c r="LS194" s="35"/>
      <c r="LT194" s="35"/>
      <c r="LU194" s="35"/>
      <c r="LV194" s="35"/>
      <c r="LW194" s="35"/>
      <c r="LX194" s="35"/>
      <c r="LY194" s="35"/>
      <c r="LZ194" s="35"/>
      <c r="MA194" s="35"/>
      <c r="MB194" s="35"/>
      <c r="MC194" s="35"/>
      <c r="MD194" s="35"/>
      <c r="ME194" s="35"/>
      <c r="MF194" s="35"/>
      <c r="MG194" s="35"/>
      <c r="MH194" s="35"/>
      <c r="MI194" s="35"/>
      <c r="MJ194" s="35"/>
      <c r="MK194" s="35"/>
      <c r="ML194" s="35"/>
      <c r="MM194" s="35"/>
      <c r="MN194" s="35"/>
      <c r="MO194" s="35"/>
      <c r="MP194" s="35"/>
      <c r="MQ194" s="35"/>
      <c r="MR194" s="35"/>
      <c r="MS194" s="35"/>
      <c r="MT194" s="35"/>
      <c r="MU194" s="35"/>
      <c r="MV194" s="35"/>
      <c r="MW194" s="35"/>
      <c r="MX194" s="35"/>
      <c r="MY194" s="35"/>
      <c r="MZ194" s="35"/>
      <c r="NA194" s="35"/>
      <c r="NB194" s="35"/>
      <c r="NC194" s="35"/>
      <c r="ND194" s="35"/>
      <c r="NE194" s="35"/>
      <c r="NF194" s="35"/>
      <c r="NG194" s="35"/>
      <c r="NH194" s="35"/>
      <c r="NI194" s="35"/>
      <c r="NJ194" s="35"/>
      <c r="NK194" s="35"/>
      <c r="NL194" s="35"/>
      <c r="NM194" s="35"/>
      <c r="NN194" s="35"/>
      <c r="NO194" s="35"/>
      <c r="NP194" s="35"/>
      <c r="NQ194" s="35"/>
      <c r="NR194" s="35"/>
      <c r="NS194" s="35"/>
      <c r="NT194" s="35"/>
      <c r="NU194" s="35"/>
      <c r="NV194" s="35"/>
      <c r="NW194" s="35"/>
      <c r="NX194" s="35"/>
      <c r="NY194" s="35"/>
      <c r="NZ194" s="35"/>
      <c r="OA194" s="35"/>
      <c r="OB194" s="35"/>
      <c r="OC194" s="35"/>
      <c r="OD194" s="35"/>
      <c r="OE194" s="35"/>
      <c r="OF194" s="35"/>
      <c r="OG194" s="35"/>
      <c r="OH194" s="35"/>
      <c r="OI194" s="35"/>
      <c r="OJ194" s="35"/>
      <c r="OK194" s="35"/>
      <c r="OL194" s="35"/>
      <c r="OM194" s="35"/>
      <c r="ON194" s="35"/>
      <c r="OO194" s="35"/>
      <c r="OP194" s="35"/>
      <c r="OQ194" s="35"/>
      <c r="OR194" s="35"/>
      <c r="OS194" s="35"/>
      <c r="OT194" s="35"/>
      <c r="OU194" s="35"/>
      <c r="OV194" s="35"/>
      <c r="OW194" s="35"/>
      <c r="OX194" s="35"/>
      <c r="OY194" s="35"/>
      <c r="OZ194" s="35"/>
      <c r="PA194" s="35"/>
      <c r="PB194" s="35"/>
      <c r="PC194" s="35"/>
      <c r="PD194" s="35"/>
      <c r="PE194" s="35"/>
      <c r="PF194" s="35"/>
      <c r="PG194" s="35"/>
      <c r="PH194" s="35"/>
      <c r="PI194" s="35"/>
      <c r="PJ194" s="35"/>
      <c r="PK194" s="35"/>
      <c r="PL194" s="35"/>
      <c r="PM194" s="35"/>
      <c r="PN194" s="35"/>
      <c r="PO194" s="35"/>
      <c r="PP194" s="35"/>
      <c r="PQ194" s="35"/>
      <c r="PR194" s="35"/>
      <c r="PS194" s="35"/>
      <c r="PT194" s="35"/>
      <c r="PU194" s="35"/>
      <c r="PV194" s="35"/>
      <c r="PW194" s="35"/>
      <c r="PX194" s="35"/>
      <c r="PY194" s="35"/>
      <c r="PZ194" s="35"/>
      <c r="QA194" s="35"/>
      <c r="QB194" s="35"/>
      <c r="QC194" s="35"/>
      <c r="QD194" s="35"/>
      <c r="QE194" s="35"/>
      <c r="QF194" s="35"/>
      <c r="QG194" s="35"/>
      <c r="QH194" s="35"/>
      <c r="QI194" s="35"/>
      <c r="QJ194" s="35"/>
      <c r="QK194" s="35"/>
      <c r="QL194" s="35"/>
      <c r="QM194" s="35"/>
      <c r="QN194" s="35"/>
      <c r="QO194" s="35"/>
      <c r="QP194" s="35"/>
      <c r="QQ194" s="35"/>
      <c r="QR194" s="35"/>
      <c r="QS194" s="35"/>
      <c r="QT194" s="35"/>
      <c r="QU194" s="35"/>
      <c r="QV194" s="35"/>
      <c r="QW194" s="35"/>
      <c r="QX194" s="35"/>
      <c r="QY194" s="35"/>
      <c r="QZ194" s="35"/>
      <c r="RA194" s="35"/>
      <c r="RB194" s="35"/>
      <c r="RC194" s="35"/>
      <c r="RD194" s="35"/>
      <c r="RE194" s="35"/>
      <c r="RF194" s="35"/>
      <c r="RG194" s="35"/>
      <c r="RH194" s="35"/>
      <c r="RI194" s="35"/>
      <c r="RJ194" s="35"/>
      <c r="RK194" s="35"/>
      <c r="RL194" s="35"/>
      <c r="RM194" s="35"/>
      <c r="RN194" s="35"/>
      <c r="RO194" s="35"/>
      <c r="RP194" s="35"/>
      <c r="RQ194" s="35"/>
      <c r="RR194" s="35"/>
      <c r="RS194" s="35"/>
      <c r="RT194" s="35"/>
      <c r="RU194" s="35"/>
      <c r="RV194" s="35"/>
      <c r="RW194" s="35"/>
      <c r="RX194" s="35"/>
      <c r="RY194" s="35"/>
      <c r="RZ194" s="35"/>
      <c r="SA194" s="35"/>
      <c r="SB194" s="35"/>
      <c r="SC194" s="35"/>
      <c r="SD194" s="35"/>
      <c r="SE194" s="35"/>
      <c r="SF194" s="35"/>
      <c r="SG194" s="35"/>
      <c r="SH194" s="35"/>
      <c r="SI194" s="35"/>
      <c r="SJ194" s="35"/>
      <c r="SK194" s="35"/>
      <c r="SL194" s="35"/>
      <c r="SM194" s="35"/>
      <c r="SN194" s="35"/>
      <c r="SO194" s="35"/>
      <c r="SP194" s="35"/>
      <c r="SQ194" s="35"/>
      <c r="SR194" s="35"/>
      <c r="SS194" s="35"/>
      <c r="ST194" s="35"/>
      <c r="SU194" s="35"/>
      <c r="SV194" s="35"/>
      <c r="SW194" s="35"/>
      <c r="SX194" s="35"/>
      <c r="SY194" s="35"/>
      <c r="SZ194" s="35"/>
      <c r="TA194" s="35"/>
      <c r="TB194" s="35"/>
      <c r="TC194" s="35"/>
      <c r="TD194" s="35"/>
      <c r="TE194" s="35"/>
      <c r="TF194" s="35"/>
      <c r="TG194" s="35"/>
      <c r="TH194" s="35"/>
      <c r="TI194" s="35"/>
      <c r="TJ194" s="35"/>
      <c r="TK194" s="35"/>
      <c r="TL194" s="35"/>
      <c r="TM194" s="35"/>
      <c r="TN194" s="35"/>
      <c r="TO194" s="35"/>
      <c r="TP194" s="35"/>
      <c r="TQ194" s="35"/>
      <c r="TR194" s="35"/>
      <c r="TS194" s="35"/>
      <c r="TT194" s="35"/>
      <c r="TU194" s="35"/>
      <c r="TV194" s="35"/>
      <c r="TW194" s="35"/>
      <c r="TX194" s="35"/>
      <c r="TY194" s="35"/>
      <c r="TZ194" s="35"/>
      <c r="UA194" s="35"/>
      <c r="UB194" s="35"/>
      <c r="UC194" s="35"/>
      <c r="UD194" s="35"/>
      <c r="UE194" s="35"/>
      <c r="UF194" s="35"/>
      <c r="UG194" s="35"/>
      <c r="UH194" s="35"/>
      <c r="UI194" s="35"/>
      <c r="UJ194" s="35"/>
      <c r="UK194" s="35"/>
      <c r="UL194" s="35"/>
      <c r="UM194" s="35"/>
      <c r="UN194" s="35"/>
      <c r="UO194" s="35"/>
      <c r="UP194" s="35"/>
      <c r="UQ194" s="35"/>
      <c r="UR194" s="35"/>
      <c r="US194" s="35"/>
      <c r="UT194" s="35"/>
      <c r="UU194" s="35"/>
      <c r="UV194" s="35"/>
      <c r="UW194" s="35"/>
      <c r="UX194" s="35"/>
      <c r="UY194" s="35"/>
      <c r="UZ194" s="35"/>
      <c r="VA194" s="35"/>
      <c r="VB194" s="35"/>
      <c r="VC194" s="35"/>
      <c r="VD194" s="35"/>
      <c r="VE194" s="35"/>
      <c r="VF194" s="35"/>
      <c r="VG194" s="35"/>
      <c r="VH194" s="35"/>
      <c r="VI194" s="35"/>
      <c r="VJ194" s="35"/>
      <c r="VK194" s="35"/>
      <c r="VL194" s="35"/>
      <c r="VM194" s="35"/>
      <c r="VN194" s="35"/>
      <c r="VO194" s="35"/>
      <c r="VP194" s="35"/>
      <c r="VQ194" s="35"/>
      <c r="VR194" s="35"/>
      <c r="VS194" s="35"/>
      <c r="VT194" s="35"/>
      <c r="VU194" s="35"/>
      <c r="VV194" s="35"/>
      <c r="VW194" s="35"/>
      <c r="VX194" s="35"/>
      <c r="VY194" s="35"/>
      <c r="VZ194" s="35"/>
      <c r="WA194" s="35"/>
      <c r="WB194" s="35"/>
      <c r="WC194" s="35"/>
      <c r="WD194" s="35"/>
      <c r="WE194" s="35"/>
      <c r="WF194" s="35"/>
      <c r="WG194" s="35"/>
      <c r="WH194" s="35"/>
      <c r="WI194" s="35"/>
      <c r="WJ194" s="35"/>
      <c r="WK194" s="35"/>
      <c r="WL194" s="35"/>
      <c r="WM194" s="35"/>
      <c r="WN194" s="35"/>
      <c r="WO194" s="35"/>
      <c r="WP194" s="35"/>
      <c r="WQ194" s="35"/>
      <c r="WR194" s="35"/>
      <c r="WS194" s="35"/>
      <c r="WT194" s="35"/>
      <c r="WU194" s="35"/>
      <c r="WV194" s="35"/>
      <c r="WW194" s="35"/>
      <c r="WX194" s="35"/>
      <c r="WY194" s="35"/>
      <c r="WZ194" s="35"/>
      <c r="XA194" s="35"/>
      <c r="XB194" s="35"/>
      <c r="XC194" s="35"/>
      <c r="XD194" s="35"/>
      <c r="XE194" s="35"/>
      <c r="XF194" s="35"/>
      <c r="XG194" s="35"/>
      <c r="XH194" s="35"/>
      <c r="XI194" s="35"/>
      <c r="XJ194" s="35"/>
      <c r="XK194" s="35"/>
      <c r="XL194" s="35"/>
      <c r="XM194" s="35"/>
      <c r="XN194" s="35"/>
      <c r="XO194" s="35"/>
      <c r="XP194" s="35"/>
      <c r="XQ194" s="35"/>
      <c r="XR194" s="35"/>
      <c r="XS194" s="35"/>
      <c r="XT194" s="35"/>
      <c r="XU194" s="35"/>
      <c r="XV194" s="35"/>
      <c r="XW194" s="35"/>
      <c r="XX194" s="35"/>
      <c r="XY194" s="35"/>
      <c r="XZ194" s="35"/>
      <c r="YA194" s="35"/>
      <c r="YB194" s="35"/>
      <c r="YC194" s="35"/>
      <c r="YD194" s="35"/>
      <c r="YE194" s="35"/>
      <c r="YF194" s="35"/>
      <c r="YG194" s="35"/>
      <c r="YH194" s="35"/>
      <c r="YI194" s="35"/>
      <c r="YJ194" s="35"/>
      <c r="YK194" s="35"/>
      <c r="YL194" s="35"/>
      <c r="YM194" s="35"/>
      <c r="YN194" s="35"/>
      <c r="YO194" s="35"/>
      <c r="YP194" s="35"/>
      <c r="YQ194" s="35"/>
      <c r="YR194" s="35"/>
      <c r="YS194" s="35"/>
      <c r="YT194" s="35"/>
      <c r="YU194" s="35"/>
      <c r="YV194" s="35"/>
      <c r="YW194" s="35"/>
      <c r="YX194" s="35"/>
      <c r="YY194" s="35"/>
      <c r="YZ194" s="35"/>
      <c r="ZA194" s="35"/>
      <c r="ZB194" s="35"/>
      <c r="ZC194" s="35"/>
      <c r="ZD194" s="35"/>
      <c r="ZE194" s="35"/>
      <c r="ZF194" s="35"/>
      <c r="ZG194" s="35"/>
      <c r="ZH194" s="35"/>
      <c r="ZI194" s="35"/>
      <c r="ZJ194" s="35"/>
      <c r="ZK194" s="35"/>
      <c r="ZL194" s="35"/>
      <c r="ZM194" s="35"/>
      <c r="ZN194" s="35"/>
      <c r="ZO194" s="35"/>
      <c r="ZP194" s="35"/>
      <c r="ZQ194" s="35"/>
      <c r="ZR194" s="35"/>
      <c r="ZS194" s="35"/>
      <c r="ZT194" s="35"/>
      <c r="ZU194" s="35"/>
      <c r="ZV194" s="35"/>
      <c r="ZW194" s="35"/>
      <c r="ZX194" s="35"/>
      <c r="ZY194" s="35"/>
      <c r="ZZ194" s="35"/>
      <c r="AAA194" s="35"/>
      <c r="AAB194" s="35"/>
      <c r="AAC194" s="35"/>
      <c r="AAD194" s="35"/>
      <c r="AAE194" s="35"/>
      <c r="AAF194" s="35"/>
      <c r="AAG194" s="35"/>
      <c r="AAH194" s="35"/>
      <c r="AAI194" s="35"/>
      <c r="AAJ194" s="35"/>
      <c r="AAK194" s="35"/>
      <c r="AAL194" s="35"/>
      <c r="AAM194" s="35"/>
      <c r="AAN194" s="35"/>
      <c r="AAO194" s="35"/>
      <c r="AAP194" s="35"/>
      <c r="AAQ194" s="35"/>
      <c r="AAR194" s="35"/>
      <c r="AAS194" s="35"/>
      <c r="AAT194" s="35"/>
      <c r="AAU194" s="35"/>
      <c r="AAV194" s="35"/>
      <c r="AAW194" s="35"/>
      <c r="AAX194" s="35"/>
      <c r="AAY194" s="35"/>
      <c r="AAZ194" s="35"/>
      <c r="ABA194" s="35"/>
      <c r="ABB194" s="35"/>
      <c r="ABC194" s="35"/>
      <c r="ABD194" s="35"/>
      <c r="ABE194" s="35"/>
      <c r="ABF194" s="35"/>
      <c r="ABG194" s="35"/>
      <c r="ABH194" s="35"/>
      <c r="ABI194" s="35"/>
      <c r="ABJ194" s="35"/>
      <c r="ABK194" s="35"/>
      <c r="ABL194" s="35"/>
      <c r="ABM194" s="35"/>
      <c r="ABN194" s="35"/>
      <c r="ABO194" s="35"/>
      <c r="ABP194" s="35"/>
      <c r="ABQ194" s="35"/>
      <c r="ABR194" s="35"/>
      <c r="ABS194" s="35"/>
      <c r="ABT194" s="35"/>
      <c r="ABU194" s="35"/>
      <c r="ABV194" s="35"/>
      <c r="ABW194" s="35"/>
      <c r="ABX194" s="35"/>
      <c r="ABY194" s="35"/>
      <c r="ABZ194" s="35"/>
      <c r="ACA194" s="35"/>
      <c r="ACB194" s="35"/>
      <c r="ACC194" s="35"/>
      <c r="ACD194" s="35"/>
      <c r="ACE194" s="35"/>
      <c r="ACF194" s="35"/>
      <c r="ACG194" s="35"/>
      <c r="ACH194" s="35"/>
      <c r="ACI194" s="35"/>
      <c r="ACJ194" s="35"/>
      <c r="ACK194" s="35"/>
      <c r="ACL194" s="35"/>
      <c r="ACM194" s="35"/>
      <c r="ACN194" s="35"/>
      <c r="ACO194" s="35"/>
      <c r="ACP194" s="35"/>
      <c r="ACQ194" s="35"/>
      <c r="ACR194" s="35"/>
      <c r="ACS194" s="35"/>
      <c r="ACT194" s="35"/>
      <c r="ACU194" s="35"/>
      <c r="ACV194" s="35"/>
      <c r="ACW194" s="35"/>
      <c r="ACX194" s="35"/>
      <c r="ACY194" s="35"/>
      <c r="ACZ194" s="35"/>
      <c r="ADA194" s="35"/>
      <c r="ADB194" s="35"/>
      <c r="ADC194" s="35"/>
      <c r="ADD194" s="35"/>
      <c r="ADE194" s="35"/>
      <c r="ADF194" s="35"/>
      <c r="ADG194" s="35"/>
      <c r="ADH194" s="35"/>
      <c r="ADI194" s="35"/>
      <c r="ADJ194" s="35"/>
      <c r="ADK194" s="35"/>
      <c r="ADL194" s="35"/>
      <c r="ADM194" s="35"/>
      <c r="ADN194" s="35"/>
      <c r="ADO194" s="35"/>
      <c r="ADP194" s="35"/>
      <c r="ADQ194" s="35"/>
      <c r="ADR194" s="35"/>
      <c r="ADS194" s="35"/>
      <c r="ADT194" s="35"/>
      <c r="ADU194" s="35"/>
      <c r="ADV194" s="35"/>
      <c r="ADW194" s="35"/>
      <c r="ADX194" s="35"/>
      <c r="ADY194" s="35"/>
      <c r="ADZ194" s="35"/>
      <c r="AEA194" s="35"/>
      <c r="AEB194" s="35"/>
      <c r="AEC194" s="35"/>
      <c r="AED194" s="35"/>
      <c r="AEE194" s="35"/>
      <c r="AEF194" s="35"/>
      <c r="AEG194" s="35"/>
      <c r="AEH194" s="35"/>
      <c r="AEI194" s="35"/>
      <c r="AEJ194" s="35"/>
      <c r="AEK194" s="35"/>
      <c r="AEL194" s="35"/>
      <c r="AEM194" s="35"/>
      <c r="AEN194" s="35"/>
      <c r="AEO194" s="35"/>
      <c r="AEP194" s="35"/>
      <c r="AEQ194" s="35"/>
      <c r="AER194" s="35"/>
      <c r="AES194" s="35"/>
      <c r="AET194" s="35"/>
      <c r="AEU194" s="35"/>
      <c r="AEV194" s="35"/>
      <c r="AEW194" s="35"/>
      <c r="AEX194" s="35"/>
      <c r="AEY194" s="35"/>
      <c r="AEZ194" s="35"/>
      <c r="AFA194" s="35"/>
      <c r="AFB194" s="35"/>
      <c r="AFC194" s="35"/>
      <c r="AFD194" s="35"/>
      <c r="AFE194" s="35"/>
      <c r="AFF194" s="35"/>
      <c r="AFG194" s="35"/>
      <c r="AFH194" s="35"/>
      <c r="AFI194" s="35"/>
      <c r="AFJ194" s="35"/>
      <c r="AFK194" s="35"/>
      <c r="AFL194" s="35"/>
      <c r="AFM194" s="35"/>
      <c r="AFN194" s="35"/>
      <c r="AFO194" s="35"/>
      <c r="AFP194" s="35"/>
      <c r="AFQ194" s="35"/>
      <c r="AFR194" s="35"/>
      <c r="AFS194" s="35"/>
      <c r="AFT194" s="35"/>
      <c r="AFU194" s="35"/>
      <c r="AFV194" s="35"/>
      <c r="AFW194" s="35"/>
      <c r="AFX194" s="35"/>
      <c r="AFY194" s="35"/>
      <c r="AFZ194" s="35"/>
      <c r="AGA194" s="35"/>
      <c r="AGB194" s="35"/>
      <c r="AGC194" s="35"/>
      <c r="AGD194" s="35"/>
      <c r="AGE194" s="35"/>
      <c r="AGF194" s="35"/>
      <c r="AGG194" s="35"/>
      <c r="AGH194" s="35"/>
      <c r="AGI194" s="35"/>
      <c r="AGJ194" s="35"/>
      <c r="AGK194" s="35"/>
      <c r="AGL194" s="35"/>
      <c r="AGM194" s="35"/>
      <c r="AGN194" s="35"/>
      <c r="AGO194" s="35"/>
      <c r="AGP194" s="35"/>
      <c r="AGQ194" s="35"/>
      <c r="AGR194" s="35"/>
      <c r="AGS194" s="35"/>
      <c r="AGT194" s="35"/>
      <c r="AGU194" s="35"/>
      <c r="AGV194" s="35"/>
      <c r="AGW194" s="35"/>
      <c r="AGX194" s="35"/>
      <c r="AGY194" s="35"/>
      <c r="AGZ194" s="35"/>
      <c r="AHA194" s="35"/>
      <c r="AHB194" s="35"/>
      <c r="AHC194" s="35"/>
      <c r="AHD194" s="35"/>
      <c r="AHE194" s="35"/>
      <c r="AHF194" s="35"/>
      <c r="AHG194" s="35"/>
      <c r="AHH194" s="35"/>
      <c r="AHI194" s="35"/>
      <c r="AHJ194" s="35"/>
      <c r="AHK194" s="35"/>
      <c r="AHL194" s="35"/>
      <c r="AHM194" s="35"/>
      <c r="AHN194" s="35"/>
      <c r="AHO194" s="35"/>
      <c r="AHP194" s="35"/>
      <c r="AHQ194" s="35"/>
      <c r="AHR194" s="35"/>
      <c r="AHS194" s="35"/>
      <c r="AHT194" s="35"/>
      <c r="AHU194" s="35"/>
      <c r="AHV194" s="35"/>
      <c r="AHW194" s="35"/>
      <c r="AHX194" s="35"/>
      <c r="AHY194" s="35"/>
      <c r="AHZ194" s="35"/>
      <c r="AIA194" s="35"/>
      <c r="AIB194" s="35"/>
      <c r="AIC194" s="35"/>
      <c r="AID194" s="35"/>
      <c r="AIE194" s="35"/>
      <c r="AIF194" s="35"/>
      <c r="AIG194" s="35"/>
      <c r="AIH194" s="35"/>
      <c r="AII194" s="35"/>
      <c r="AIJ194" s="35"/>
      <c r="AIK194" s="35"/>
      <c r="AIL194" s="35"/>
      <c r="AIM194" s="35"/>
      <c r="AIN194" s="35"/>
      <c r="AIO194" s="35"/>
      <c r="AIP194" s="35"/>
      <c r="AIQ194" s="35"/>
      <c r="AIR194" s="35"/>
      <c r="AIS194" s="35"/>
      <c r="AIT194" s="35"/>
      <c r="AIU194" s="35"/>
      <c r="AIV194" s="35"/>
      <c r="AIW194" s="35"/>
      <c r="AIX194" s="35"/>
      <c r="AIY194" s="35"/>
      <c r="AIZ194" s="35"/>
      <c r="AJA194" s="35"/>
      <c r="AJB194" s="35"/>
      <c r="AJC194" s="35"/>
      <c r="AJD194" s="35"/>
      <c r="AJE194" s="35"/>
      <c r="AJF194" s="35"/>
      <c r="AJG194" s="35"/>
      <c r="AJH194" s="35"/>
      <c r="AJI194" s="35"/>
      <c r="AJJ194" s="35"/>
      <c r="AJK194" s="35"/>
      <c r="AJL194" s="35"/>
      <c r="AJM194" s="35"/>
      <c r="AJN194" s="35"/>
      <c r="AJO194" s="35"/>
      <c r="AJP194" s="35"/>
      <c r="AJQ194" s="35"/>
      <c r="AJR194" s="35"/>
      <c r="AJS194" s="35"/>
      <c r="AJT194" s="35"/>
      <c r="AJU194" s="35"/>
      <c r="AJV194" s="35"/>
      <c r="AJW194" s="35"/>
      <c r="AJX194" s="35"/>
      <c r="AJY194" s="35"/>
      <c r="AJZ194" s="35"/>
      <c r="AKA194" s="35"/>
      <c r="AKB194" s="35"/>
      <c r="AKC194" s="35"/>
      <c r="AKD194" s="35"/>
      <c r="AKE194" s="35"/>
      <c r="AKF194" s="35"/>
      <c r="AKG194" s="35"/>
      <c r="AKH194" s="35"/>
      <c r="AKI194" s="35"/>
      <c r="AKJ194" s="35"/>
      <c r="AKK194" s="35"/>
      <c r="AKL194" s="35"/>
      <c r="AKM194" s="35"/>
      <c r="AKN194" s="35"/>
      <c r="AKO194" s="35"/>
      <c r="AKP194" s="35"/>
      <c r="AKQ194" s="35"/>
      <c r="AKR194" s="35"/>
      <c r="AKS194" s="35"/>
      <c r="AKT194" s="35"/>
      <c r="AKU194" s="35"/>
      <c r="AKV194" s="35"/>
      <c r="AKW194" s="35"/>
      <c r="AKX194" s="35"/>
      <c r="AKY194" s="35"/>
      <c r="AKZ194" s="35"/>
      <c r="ALA194" s="35"/>
      <c r="ALB194" s="35"/>
      <c r="ALC194" s="35"/>
      <c r="ALD194" s="35"/>
      <c r="ALE194" s="35"/>
      <c r="ALF194" s="35"/>
      <c r="ALG194" s="35"/>
      <c r="ALH194" s="35"/>
      <c r="ALI194" s="35"/>
      <c r="ALJ194" s="35"/>
      <c r="ALK194" s="35"/>
      <c r="ALL194" s="35"/>
      <c r="ALM194" s="35"/>
      <c r="ALN194" s="35"/>
      <c r="ALO194" s="35"/>
      <c r="ALP194" s="35"/>
      <c r="ALQ194" s="35"/>
      <c r="ALR194" s="35"/>
      <c r="ALS194" s="35"/>
      <c r="ALT194" s="35"/>
      <c r="ALU194" s="35"/>
      <c r="ALV194" s="35"/>
      <c r="ALW194" s="35"/>
      <c r="ALX194" s="35"/>
      <c r="ALY194" s="35"/>
      <c r="ALZ194" s="35"/>
      <c r="AMA194" s="35"/>
      <c r="AMB194" s="35"/>
      <c r="AMC194" s="35"/>
      <c r="AMD194" s="35"/>
      <c r="AME194" s="35"/>
      <c r="AMF194" s="35"/>
      <c r="AMG194" s="35"/>
      <c r="AMH194" s="35"/>
      <c r="AMI194" s="35"/>
      <c r="AMJ194" s="35"/>
      <c r="AMK194" s="35"/>
    </row>
    <row r="195" s="1" customFormat="1" ht="20.1" customHeight="1" spans="1:1025">
      <c r="A195" s="11"/>
      <c r="B195" s="11">
        <v>192</v>
      </c>
      <c r="C195" s="12"/>
      <c r="D195" s="13"/>
      <c r="E195" s="14"/>
      <c r="F195" s="14"/>
      <c r="G195" s="13"/>
      <c r="H195" s="15"/>
      <c r="I195" s="20"/>
      <c r="J195" s="7"/>
      <c r="K195" s="24">
        <v>8.795</v>
      </c>
      <c r="L195" s="22">
        <f>K195/0.003375</f>
        <v>2605.92592592593</v>
      </c>
      <c r="M195" s="25">
        <v>1095.9</v>
      </c>
      <c r="N195" s="15">
        <f>M195/22.5</f>
        <v>48.7066666666667</v>
      </c>
      <c r="O195" s="15"/>
      <c r="P195" s="15"/>
      <c r="Q195" s="30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3"/>
      <c r="AG195" s="34"/>
      <c r="AH195" s="34"/>
      <c r="AI195" s="34"/>
      <c r="AJ195" s="34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  <c r="BA195" s="35"/>
      <c r="BB195" s="35"/>
      <c r="BC195" s="35"/>
      <c r="BD195" s="35"/>
      <c r="BE195" s="35"/>
      <c r="BF195" s="35"/>
      <c r="BG195" s="35"/>
      <c r="BH195" s="35"/>
      <c r="BI195" s="35"/>
      <c r="BJ195" s="35"/>
      <c r="BK195" s="35"/>
      <c r="BL195" s="35"/>
      <c r="BM195" s="35"/>
      <c r="BN195" s="35"/>
      <c r="BO195" s="35"/>
      <c r="BP195" s="35"/>
      <c r="BQ195" s="35"/>
      <c r="BR195" s="35"/>
      <c r="BS195" s="35"/>
      <c r="BT195" s="35"/>
      <c r="BU195" s="35"/>
      <c r="BV195" s="35"/>
      <c r="BW195" s="35"/>
      <c r="BX195" s="35"/>
      <c r="BY195" s="35"/>
      <c r="BZ195" s="35"/>
      <c r="CA195" s="35"/>
      <c r="CB195" s="35"/>
      <c r="CC195" s="35"/>
      <c r="CD195" s="35"/>
      <c r="CE195" s="35"/>
      <c r="CF195" s="35"/>
      <c r="CG195" s="35"/>
      <c r="CH195" s="35"/>
      <c r="CI195" s="35"/>
      <c r="CJ195" s="35"/>
      <c r="CK195" s="35"/>
      <c r="CL195" s="35"/>
      <c r="CM195" s="35"/>
      <c r="CN195" s="35"/>
      <c r="CO195" s="35"/>
      <c r="CP195" s="35"/>
      <c r="CQ195" s="35"/>
      <c r="CR195" s="35"/>
      <c r="CS195" s="35"/>
      <c r="CT195" s="35"/>
      <c r="CU195" s="35"/>
      <c r="CV195" s="35"/>
      <c r="CW195" s="35"/>
      <c r="CX195" s="35"/>
      <c r="CY195" s="35"/>
      <c r="CZ195" s="35"/>
      <c r="DA195" s="35"/>
      <c r="DB195" s="35"/>
      <c r="DC195" s="35"/>
      <c r="DD195" s="35"/>
      <c r="DE195" s="35"/>
      <c r="DF195" s="35"/>
      <c r="DG195" s="35"/>
      <c r="DH195" s="35"/>
      <c r="DI195" s="35"/>
      <c r="DJ195" s="35"/>
      <c r="DK195" s="35"/>
      <c r="DL195" s="35"/>
      <c r="DM195" s="35"/>
      <c r="DN195" s="35"/>
      <c r="DO195" s="35"/>
      <c r="DP195" s="35"/>
      <c r="DQ195" s="35"/>
      <c r="DR195" s="35"/>
      <c r="DS195" s="35"/>
      <c r="DT195" s="35"/>
      <c r="DU195" s="35"/>
      <c r="DV195" s="35"/>
      <c r="DW195" s="35"/>
      <c r="DX195" s="35"/>
      <c r="DY195" s="35"/>
      <c r="DZ195" s="35"/>
      <c r="EA195" s="35"/>
      <c r="EB195" s="35"/>
      <c r="EC195" s="35"/>
      <c r="ED195" s="35"/>
      <c r="EE195" s="35"/>
      <c r="EF195" s="35"/>
      <c r="EG195" s="35"/>
      <c r="EH195" s="35"/>
      <c r="EI195" s="35"/>
      <c r="EJ195" s="35"/>
      <c r="EK195" s="35"/>
      <c r="EL195" s="35"/>
      <c r="EM195" s="35"/>
      <c r="EN195" s="35"/>
      <c r="EO195" s="35"/>
      <c r="EP195" s="35"/>
      <c r="EQ195" s="35"/>
      <c r="ER195" s="35"/>
      <c r="ES195" s="35"/>
      <c r="ET195" s="35"/>
      <c r="EU195" s="35"/>
      <c r="EV195" s="35"/>
      <c r="EW195" s="35"/>
      <c r="EX195" s="35"/>
      <c r="EY195" s="35"/>
      <c r="EZ195" s="35"/>
      <c r="FA195" s="35"/>
      <c r="FB195" s="35"/>
      <c r="FC195" s="35"/>
      <c r="FD195" s="35"/>
      <c r="FE195" s="35"/>
      <c r="FF195" s="35"/>
      <c r="FG195" s="35"/>
      <c r="FH195" s="35"/>
      <c r="FI195" s="35"/>
      <c r="FJ195" s="35"/>
      <c r="FK195" s="35"/>
      <c r="FL195" s="35"/>
      <c r="FM195" s="35"/>
      <c r="FN195" s="35"/>
      <c r="FO195" s="35"/>
      <c r="FP195" s="35"/>
      <c r="FQ195" s="35"/>
      <c r="FR195" s="35"/>
      <c r="FS195" s="35"/>
      <c r="FT195" s="35"/>
      <c r="FU195" s="35"/>
      <c r="FV195" s="35"/>
      <c r="FW195" s="35"/>
      <c r="FX195" s="35"/>
      <c r="FY195" s="35"/>
      <c r="FZ195" s="35"/>
      <c r="GA195" s="35"/>
      <c r="GB195" s="35"/>
      <c r="GC195" s="35"/>
      <c r="GD195" s="35"/>
      <c r="GE195" s="35"/>
      <c r="GF195" s="35"/>
      <c r="GG195" s="35"/>
      <c r="GH195" s="35"/>
      <c r="GI195" s="35"/>
      <c r="GJ195" s="35"/>
      <c r="GK195" s="35"/>
      <c r="GL195" s="35"/>
      <c r="GM195" s="35"/>
      <c r="GN195" s="35"/>
      <c r="GO195" s="35"/>
      <c r="GP195" s="35"/>
      <c r="GQ195" s="35"/>
      <c r="GR195" s="35"/>
      <c r="GS195" s="35"/>
      <c r="GT195" s="35"/>
      <c r="GU195" s="35"/>
      <c r="GV195" s="35"/>
      <c r="GW195" s="35"/>
      <c r="GX195" s="35"/>
      <c r="GY195" s="35"/>
      <c r="GZ195" s="35"/>
      <c r="HA195" s="35"/>
      <c r="HB195" s="35"/>
      <c r="HC195" s="35"/>
      <c r="HD195" s="35"/>
      <c r="HE195" s="35"/>
      <c r="HF195" s="35"/>
      <c r="HG195" s="35"/>
      <c r="HH195" s="35"/>
      <c r="HI195" s="35"/>
      <c r="HJ195" s="35"/>
      <c r="HK195" s="35"/>
      <c r="HL195" s="35"/>
      <c r="HM195" s="35"/>
      <c r="HN195" s="35"/>
      <c r="HO195" s="35"/>
      <c r="HP195" s="35"/>
      <c r="HQ195" s="35"/>
      <c r="HR195" s="35"/>
      <c r="HS195" s="35"/>
      <c r="HT195" s="35"/>
      <c r="HU195" s="35"/>
      <c r="HV195" s="35"/>
      <c r="HW195" s="35"/>
      <c r="HX195" s="35"/>
      <c r="HY195" s="35"/>
      <c r="HZ195" s="35"/>
      <c r="IA195" s="35"/>
      <c r="IB195" s="35"/>
      <c r="IC195" s="35"/>
      <c r="ID195" s="35"/>
      <c r="IE195" s="35"/>
      <c r="IF195" s="35"/>
      <c r="IG195" s="35"/>
      <c r="IH195" s="35"/>
      <c r="II195" s="35"/>
      <c r="IJ195" s="35"/>
      <c r="IK195" s="35"/>
      <c r="IL195" s="35"/>
      <c r="IM195" s="35"/>
      <c r="IN195" s="35"/>
      <c r="IO195" s="35"/>
      <c r="IP195" s="35"/>
      <c r="IQ195" s="35"/>
      <c r="IR195" s="35"/>
      <c r="IS195" s="35"/>
      <c r="IT195" s="35"/>
      <c r="IU195" s="35"/>
      <c r="IV195" s="35"/>
      <c r="IW195" s="35"/>
      <c r="IX195" s="35"/>
      <c r="IY195" s="35"/>
      <c r="IZ195" s="35"/>
      <c r="JA195" s="35"/>
      <c r="JB195" s="35"/>
      <c r="JC195" s="35"/>
      <c r="JD195" s="35"/>
      <c r="JE195" s="35"/>
      <c r="JF195" s="35"/>
      <c r="JG195" s="35"/>
      <c r="JH195" s="35"/>
      <c r="JI195" s="35"/>
      <c r="JJ195" s="35"/>
      <c r="JK195" s="35"/>
      <c r="JL195" s="35"/>
      <c r="JM195" s="35"/>
      <c r="JN195" s="35"/>
      <c r="JO195" s="35"/>
      <c r="JP195" s="35"/>
      <c r="JQ195" s="35"/>
      <c r="JR195" s="35"/>
      <c r="JS195" s="35"/>
      <c r="JT195" s="35"/>
      <c r="JU195" s="35"/>
      <c r="JV195" s="35"/>
      <c r="JW195" s="35"/>
      <c r="JX195" s="35"/>
      <c r="JY195" s="35"/>
      <c r="JZ195" s="35"/>
      <c r="KA195" s="35"/>
      <c r="KB195" s="35"/>
      <c r="KC195" s="35"/>
      <c r="KD195" s="35"/>
      <c r="KE195" s="35"/>
      <c r="KF195" s="35"/>
      <c r="KG195" s="35"/>
      <c r="KH195" s="35"/>
      <c r="KI195" s="35"/>
      <c r="KJ195" s="35"/>
      <c r="KK195" s="35"/>
      <c r="KL195" s="35"/>
      <c r="KM195" s="35"/>
      <c r="KN195" s="35"/>
      <c r="KO195" s="35"/>
      <c r="KP195" s="35"/>
      <c r="KQ195" s="35"/>
      <c r="KR195" s="35"/>
      <c r="KS195" s="35"/>
      <c r="KT195" s="35"/>
      <c r="KU195" s="35"/>
      <c r="KV195" s="35"/>
      <c r="KW195" s="35"/>
      <c r="KX195" s="35"/>
      <c r="KY195" s="35"/>
      <c r="KZ195" s="35"/>
      <c r="LA195" s="35"/>
      <c r="LB195" s="35"/>
      <c r="LC195" s="35"/>
      <c r="LD195" s="35"/>
      <c r="LE195" s="35"/>
      <c r="LF195" s="35"/>
      <c r="LG195" s="35"/>
      <c r="LH195" s="35"/>
      <c r="LI195" s="35"/>
      <c r="LJ195" s="35"/>
      <c r="LK195" s="35"/>
      <c r="LL195" s="35"/>
      <c r="LM195" s="35"/>
      <c r="LN195" s="35"/>
      <c r="LO195" s="35"/>
      <c r="LP195" s="35"/>
      <c r="LQ195" s="35"/>
      <c r="LR195" s="35"/>
      <c r="LS195" s="35"/>
      <c r="LT195" s="35"/>
      <c r="LU195" s="35"/>
      <c r="LV195" s="35"/>
      <c r="LW195" s="35"/>
      <c r="LX195" s="35"/>
      <c r="LY195" s="35"/>
      <c r="LZ195" s="35"/>
      <c r="MA195" s="35"/>
      <c r="MB195" s="35"/>
      <c r="MC195" s="35"/>
      <c r="MD195" s="35"/>
      <c r="ME195" s="35"/>
      <c r="MF195" s="35"/>
      <c r="MG195" s="35"/>
      <c r="MH195" s="35"/>
      <c r="MI195" s="35"/>
      <c r="MJ195" s="35"/>
      <c r="MK195" s="35"/>
      <c r="ML195" s="35"/>
      <c r="MM195" s="35"/>
      <c r="MN195" s="35"/>
      <c r="MO195" s="35"/>
      <c r="MP195" s="35"/>
      <c r="MQ195" s="35"/>
      <c r="MR195" s="35"/>
      <c r="MS195" s="35"/>
      <c r="MT195" s="35"/>
      <c r="MU195" s="35"/>
      <c r="MV195" s="35"/>
      <c r="MW195" s="35"/>
      <c r="MX195" s="35"/>
      <c r="MY195" s="35"/>
      <c r="MZ195" s="35"/>
      <c r="NA195" s="35"/>
      <c r="NB195" s="35"/>
      <c r="NC195" s="35"/>
      <c r="ND195" s="35"/>
      <c r="NE195" s="35"/>
      <c r="NF195" s="35"/>
      <c r="NG195" s="35"/>
      <c r="NH195" s="35"/>
      <c r="NI195" s="35"/>
      <c r="NJ195" s="35"/>
      <c r="NK195" s="35"/>
      <c r="NL195" s="35"/>
      <c r="NM195" s="35"/>
      <c r="NN195" s="35"/>
      <c r="NO195" s="35"/>
      <c r="NP195" s="35"/>
      <c r="NQ195" s="35"/>
      <c r="NR195" s="35"/>
      <c r="NS195" s="35"/>
      <c r="NT195" s="35"/>
      <c r="NU195" s="35"/>
      <c r="NV195" s="35"/>
      <c r="NW195" s="35"/>
      <c r="NX195" s="35"/>
      <c r="NY195" s="35"/>
      <c r="NZ195" s="35"/>
      <c r="OA195" s="35"/>
      <c r="OB195" s="35"/>
      <c r="OC195" s="35"/>
      <c r="OD195" s="35"/>
      <c r="OE195" s="35"/>
      <c r="OF195" s="35"/>
      <c r="OG195" s="35"/>
      <c r="OH195" s="35"/>
      <c r="OI195" s="35"/>
      <c r="OJ195" s="35"/>
      <c r="OK195" s="35"/>
      <c r="OL195" s="35"/>
      <c r="OM195" s="35"/>
      <c r="ON195" s="35"/>
      <c r="OO195" s="35"/>
      <c r="OP195" s="35"/>
      <c r="OQ195" s="35"/>
      <c r="OR195" s="35"/>
      <c r="OS195" s="35"/>
      <c r="OT195" s="35"/>
      <c r="OU195" s="35"/>
      <c r="OV195" s="35"/>
      <c r="OW195" s="35"/>
      <c r="OX195" s="35"/>
      <c r="OY195" s="35"/>
      <c r="OZ195" s="35"/>
      <c r="PA195" s="35"/>
      <c r="PB195" s="35"/>
      <c r="PC195" s="35"/>
      <c r="PD195" s="35"/>
      <c r="PE195" s="35"/>
      <c r="PF195" s="35"/>
      <c r="PG195" s="35"/>
      <c r="PH195" s="35"/>
      <c r="PI195" s="35"/>
      <c r="PJ195" s="35"/>
      <c r="PK195" s="35"/>
      <c r="PL195" s="35"/>
      <c r="PM195" s="35"/>
      <c r="PN195" s="35"/>
      <c r="PO195" s="35"/>
      <c r="PP195" s="35"/>
      <c r="PQ195" s="35"/>
      <c r="PR195" s="35"/>
      <c r="PS195" s="35"/>
      <c r="PT195" s="35"/>
      <c r="PU195" s="35"/>
      <c r="PV195" s="35"/>
      <c r="PW195" s="35"/>
      <c r="PX195" s="35"/>
      <c r="PY195" s="35"/>
      <c r="PZ195" s="35"/>
      <c r="QA195" s="35"/>
      <c r="QB195" s="35"/>
      <c r="QC195" s="35"/>
      <c r="QD195" s="35"/>
      <c r="QE195" s="35"/>
      <c r="QF195" s="35"/>
      <c r="QG195" s="35"/>
      <c r="QH195" s="35"/>
      <c r="QI195" s="35"/>
      <c r="QJ195" s="35"/>
      <c r="QK195" s="35"/>
      <c r="QL195" s="35"/>
      <c r="QM195" s="35"/>
      <c r="QN195" s="35"/>
      <c r="QO195" s="35"/>
      <c r="QP195" s="35"/>
      <c r="QQ195" s="35"/>
      <c r="QR195" s="35"/>
      <c r="QS195" s="35"/>
      <c r="QT195" s="35"/>
      <c r="QU195" s="35"/>
      <c r="QV195" s="35"/>
      <c r="QW195" s="35"/>
      <c r="QX195" s="35"/>
      <c r="QY195" s="35"/>
      <c r="QZ195" s="35"/>
      <c r="RA195" s="35"/>
      <c r="RB195" s="35"/>
      <c r="RC195" s="35"/>
      <c r="RD195" s="35"/>
      <c r="RE195" s="35"/>
      <c r="RF195" s="35"/>
      <c r="RG195" s="35"/>
      <c r="RH195" s="35"/>
      <c r="RI195" s="35"/>
      <c r="RJ195" s="35"/>
      <c r="RK195" s="35"/>
      <c r="RL195" s="35"/>
      <c r="RM195" s="35"/>
      <c r="RN195" s="35"/>
      <c r="RO195" s="35"/>
      <c r="RP195" s="35"/>
      <c r="RQ195" s="35"/>
      <c r="RR195" s="35"/>
      <c r="RS195" s="35"/>
      <c r="RT195" s="35"/>
      <c r="RU195" s="35"/>
      <c r="RV195" s="35"/>
      <c r="RW195" s="35"/>
      <c r="RX195" s="35"/>
      <c r="RY195" s="35"/>
      <c r="RZ195" s="35"/>
      <c r="SA195" s="35"/>
      <c r="SB195" s="35"/>
      <c r="SC195" s="35"/>
      <c r="SD195" s="35"/>
      <c r="SE195" s="35"/>
      <c r="SF195" s="35"/>
      <c r="SG195" s="35"/>
      <c r="SH195" s="35"/>
      <c r="SI195" s="35"/>
      <c r="SJ195" s="35"/>
      <c r="SK195" s="35"/>
      <c r="SL195" s="35"/>
      <c r="SM195" s="35"/>
      <c r="SN195" s="35"/>
      <c r="SO195" s="35"/>
      <c r="SP195" s="35"/>
      <c r="SQ195" s="35"/>
      <c r="SR195" s="35"/>
      <c r="SS195" s="35"/>
      <c r="ST195" s="35"/>
      <c r="SU195" s="35"/>
      <c r="SV195" s="35"/>
      <c r="SW195" s="35"/>
      <c r="SX195" s="35"/>
      <c r="SY195" s="35"/>
      <c r="SZ195" s="35"/>
      <c r="TA195" s="35"/>
      <c r="TB195" s="35"/>
      <c r="TC195" s="35"/>
      <c r="TD195" s="35"/>
      <c r="TE195" s="35"/>
      <c r="TF195" s="35"/>
      <c r="TG195" s="35"/>
      <c r="TH195" s="35"/>
      <c r="TI195" s="35"/>
      <c r="TJ195" s="35"/>
      <c r="TK195" s="35"/>
      <c r="TL195" s="35"/>
      <c r="TM195" s="35"/>
      <c r="TN195" s="35"/>
      <c r="TO195" s="35"/>
      <c r="TP195" s="35"/>
      <c r="TQ195" s="35"/>
      <c r="TR195" s="35"/>
      <c r="TS195" s="35"/>
      <c r="TT195" s="35"/>
      <c r="TU195" s="35"/>
      <c r="TV195" s="35"/>
      <c r="TW195" s="35"/>
      <c r="TX195" s="35"/>
      <c r="TY195" s="35"/>
      <c r="TZ195" s="35"/>
      <c r="UA195" s="35"/>
      <c r="UB195" s="35"/>
      <c r="UC195" s="35"/>
      <c r="UD195" s="35"/>
      <c r="UE195" s="35"/>
      <c r="UF195" s="35"/>
      <c r="UG195" s="35"/>
      <c r="UH195" s="35"/>
      <c r="UI195" s="35"/>
      <c r="UJ195" s="35"/>
      <c r="UK195" s="35"/>
      <c r="UL195" s="35"/>
      <c r="UM195" s="35"/>
      <c r="UN195" s="35"/>
      <c r="UO195" s="35"/>
      <c r="UP195" s="35"/>
      <c r="UQ195" s="35"/>
      <c r="UR195" s="35"/>
      <c r="US195" s="35"/>
      <c r="UT195" s="35"/>
      <c r="UU195" s="35"/>
      <c r="UV195" s="35"/>
      <c r="UW195" s="35"/>
      <c r="UX195" s="35"/>
      <c r="UY195" s="35"/>
      <c r="UZ195" s="35"/>
      <c r="VA195" s="35"/>
      <c r="VB195" s="35"/>
      <c r="VC195" s="35"/>
      <c r="VD195" s="35"/>
      <c r="VE195" s="35"/>
      <c r="VF195" s="35"/>
      <c r="VG195" s="35"/>
      <c r="VH195" s="35"/>
      <c r="VI195" s="35"/>
      <c r="VJ195" s="35"/>
      <c r="VK195" s="35"/>
      <c r="VL195" s="35"/>
      <c r="VM195" s="35"/>
      <c r="VN195" s="35"/>
      <c r="VO195" s="35"/>
      <c r="VP195" s="35"/>
      <c r="VQ195" s="35"/>
      <c r="VR195" s="35"/>
      <c r="VS195" s="35"/>
      <c r="VT195" s="35"/>
      <c r="VU195" s="35"/>
      <c r="VV195" s="35"/>
      <c r="VW195" s="35"/>
      <c r="VX195" s="35"/>
      <c r="VY195" s="35"/>
      <c r="VZ195" s="35"/>
      <c r="WA195" s="35"/>
      <c r="WB195" s="35"/>
      <c r="WC195" s="35"/>
      <c r="WD195" s="35"/>
      <c r="WE195" s="35"/>
      <c r="WF195" s="35"/>
      <c r="WG195" s="35"/>
      <c r="WH195" s="35"/>
      <c r="WI195" s="35"/>
      <c r="WJ195" s="35"/>
      <c r="WK195" s="35"/>
      <c r="WL195" s="35"/>
      <c r="WM195" s="35"/>
      <c r="WN195" s="35"/>
      <c r="WO195" s="35"/>
      <c r="WP195" s="35"/>
      <c r="WQ195" s="35"/>
      <c r="WR195" s="35"/>
      <c r="WS195" s="35"/>
      <c r="WT195" s="35"/>
      <c r="WU195" s="35"/>
      <c r="WV195" s="35"/>
      <c r="WW195" s="35"/>
      <c r="WX195" s="35"/>
      <c r="WY195" s="35"/>
      <c r="WZ195" s="35"/>
      <c r="XA195" s="35"/>
      <c r="XB195" s="35"/>
      <c r="XC195" s="35"/>
      <c r="XD195" s="35"/>
      <c r="XE195" s="35"/>
      <c r="XF195" s="35"/>
      <c r="XG195" s="35"/>
      <c r="XH195" s="35"/>
      <c r="XI195" s="35"/>
      <c r="XJ195" s="35"/>
      <c r="XK195" s="35"/>
      <c r="XL195" s="35"/>
      <c r="XM195" s="35"/>
      <c r="XN195" s="35"/>
      <c r="XO195" s="35"/>
      <c r="XP195" s="35"/>
      <c r="XQ195" s="35"/>
      <c r="XR195" s="35"/>
      <c r="XS195" s="35"/>
      <c r="XT195" s="35"/>
      <c r="XU195" s="35"/>
      <c r="XV195" s="35"/>
      <c r="XW195" s="35"/>
      <c r="XX195" s="35"/>
      <c r="XY195" s="35"/>
      <c r="XZ195" s="35"/>
      <c r="YA195" s="35"/>
      <c r="YB195" s="35"/>
      <c r="YC195" s="35"/>
      <c r="YD195" s="35"/>
      <c r="YE195" s="35"/>
      <c r="YF195" s="35"/>
      <c r="YG195" s="35"/>
      <c r="YH195" s="35"/>
      <c r="YI195" s="35"/>
      <c r="YJ195" s="35"/>
      <c r="YK195" s="35"/>
      <c r="YL195" s="35"/>
      <c r="YM195" s="35"/>
      <c r="YN195" s="35"/>
      <c r="YO195" s="35"/>
      <c r="YP195" s="35"/>
      <c r="YQ195" s="35"/>
      <c r="YR195" s="35"/>
      <c r="YS195" s="35"/>
      <c r="YT195" s="35"/>
      <c r="YU195" s="35"/>
      <c r="YV195" s="35"/>
      <c r="YW195" s="35"/>
      <c r="YX195" s="35"/>
      <c r="YY195" s="35"/>
      <c r="YZ195" s="35"/>
      <c r="ZA195" s="35"/>
      <c r="ZB195" s="35"/>
      <c r="ZC195" s="35"/>
      <c r="ZD195" s="35"/>
      <c r="ZE195" s="35"/>
      <c r="ZF195" s="35"/>
      <c r="ZG195" s="35"/>
      <c r="ZH195" s="35"/>
      <c r="ZI195" s="35"/>
      <c r="ZJ195" s="35"/>
      <c r="ZK195" s="35"/>
      <c r="ZL195" s="35"/>
      <c r="ZM195" s="35"/>
      <c r="ZN195" s="35"/>
      <c r="ZO195" s="35"/>
      <c r="ZP195" s="35"/>
      <c r="ZQ195" s="35"/>
      <c r="ZR195" s="35"/>
      <c r="ZS195" s="35"/>
      <c r="ZT195" s="35"/>
      <c r="ZU195" s="35"/>
      <c r="ZV195" s="35"/>
      <c r="ZW195" s="35"/>
      <c r="ZX195" s="35"/>
      <c r="ZY195" s="35"/>
      <c r="ZZ195" s="35"/>
      <c r="AAA195" s="35"/>
      <c r="AAB195" s="35"/>
      <c r="AAC195" s="35"/>
      <c r="AAD195" s="35"/>
      <c r="AAE195" s="35"/>
      <c r="AAF195" s="35"/>
      <c r="AAG195" s="35"/>
      <c r="AAH195" s="35"/>
      <c r="AAI195" s="35"/>
      <c r="AAJ195" s="35"/>
      <c r="AAK195" s="35"/>
      <c r="AAL195" s="35"/>
      <c r="AAM195" s="35"/>
      <c r="AAN195" s="35"/>
      <c r="AAO195" s="35"/>
      <c r="AAP195" s="35"/>
      <c r="AAQ195" s="35"/>
      <c r="AAR195" s="35"/>
      <c r="AAS195" s="35"/>
      <c r="AAT195" s="35"/>
      <c r="AAU195" s="35"/>
      <c r="AAV195" s="35"/>
      <c r="AAW195" s="35"/>
      <c r="AAX195" s="35"/>
      <c r="AAY195" s="35"/>
      <c r="AAZ195" s="35"/>
      <c r="ABA195" s="35"/>
      <c r="ABB195" s="35"/>
      <c r="ABC195" s="35"/>
      <c r="ABD195" s="35"/>
      <c r="ABE195" s="35"/>
      <c r="ABF195" s="35"/>
      <c r="ABG195" s="35"/>
      <c r="ABH195" s="35"/>
      <c r="ABI195" s="35"/>
      <c r="ABJ195" s="35"/>
      <c r="ABK195" s="35"/>
      <c r="ABL195" s="35"/>
      <c r="ABM195" s="35"/>
      <c r="ABN195" s="35"/>
      <c r="ABO195" s="35"/>
      <c r="ABP195" s="35"/>
      <c r="ABQ195" s="35"/>
      <c r="ABR195" s="35"/>
      <c r="ABS195" s="35"/>
      <c r="ABT195" s="35"/>
      <c r="ABU195" s="35"/>
      <c r="ABV195" s="35"/>
      <c r="ABW195" s="35"/>
      <c r="ABX195" s="35"/>
      <c r="ABY195" s="35"/>
      <c r="ABZ195" s="35"/>
      <c r="ACA195" s="35"/>
      <c r="ACB195" s="35"/>
      <c r="ACC195" s="35"/>
      <c r="ACD195" s="35"/>
      <c r="ACE195" s="35"/>
      <c r="ACF195" s="35"/>
      <c r="ACG195" s="35"/>
      <c r="ACH195" s="35"/>
      <c r="ACI195" s="35"/>
      <c r="ACJ195" s="35"/>
      <c r="ACK195" s="35"/>
      <c r="ACL195" s="35"/>
      <c r="ACM195" s="35"/>
      <c r="ACN195" s="35"/>
      <c r="ACO195" s="35"/>
      <c r="ACP195" s="35"/>
      <c r="ACQ195" s="35"/>
      <c r="ACR195" s="35"/>
      <c r="ACS195" s="35"/>
      <c r="ACT195" s="35"/>
      <c r="ACU195" s="35"/>
      <c r="ACV195" s="35"/>
      <c r="ACW195" s="35"/>
      <c r="ACX195" s="35"/>
      <c r="ACY195" s="35"/>
      <c r="ACZ195" s="35"/>
      <c r="ADA195" s="35"/>
      <c r="ADB195" s="35"/>
      <c r="ADC195" s="35"/>
      <c r="ADD195" s="35"/>
      <c r="ADE195" s="35"/>
      <c r="ADF195" s="35"/>
      <c r="ADG195" s="35"/>
      <c r="ADH195" s="35"/>
      <c r="ADI195" s="35"/>
      <c r="ADJ195" s="35"/>
      <c r="ADK195" s="35"/>
      <c r="ADL195" s="35"/>
      <c r="ADM195" s="35"/>
      <c r="ADN195" s="35"/>
      <c r="ADO195" s="35"/>
      <c r="ADP195" s="35"/>
      <c r="ADQ195" s="35"/>
      <c r="ADR195" s="35"/>
      <c r="ADS195" s="35"/>
      <c r="ADT195" s="35"/>
      <c r="ADU195" s="35"/>
      <c r="ADV195" s="35"/>
      <c r="ADW195" s="35"/>
      <c r="ADX195" s="35"/>
      <c r="ADY195" s="35"/>
      <c r="ADZ195" s="35"/>
      <c r="AEA195" s="35"/>
      <c r="AEB195" s="35"/>
      <c r="AEC195" s="35"/>
      <c r="AED195" s="35"/>
      <c r="AEE195" s="35"/>
      <c r="AEF195" s="35"/>
      <c r="AEG195" s="35"/>
      <c r="AEH195" s="35"/>
      <c r="AEI195" s="35"/>
      <c r="AEJ195" s="35"/>
      <c r="AEK195" s="35"/>
      <c r="AEL195" s="35"/>
      <c r="AEM195" s="35"/>
      <c r="AEN195" s="35"/>
      <c r="AEO195" s="35"/>
      <c r="AEP195" s="35"/>
      <c r="AEQ195" s="35"/>
      <c r="AER195" s="35"/>
      <c r="AES195" s="35"/>
      <c r="AET195" s="35"/>
      <c r="AEU195" s="35"/>
      <c r="AEV195" s="35"/>
      <c r="AEW195" s="35"/>
      <c r="AEX195" s="35"/>
      <c r="AEY195" s="35"/>
      <c r="AEZ195" s="35"/>
      <c r="AFA195" s="35"/>
      <c r="AFB195" s="35"/>
      <c r="AFC195" s="35"/>
      <c r="AFD195" s="35"/>
      <c r="AFE195" s="35"/>
      <c r="AFF195" s="35"/>
      <c r="AFG195" s="35"/>
      <c r="AFH195" s="35"/>
      <c r="AFI195" s="35"/>
      <c r="AFJ195" s="35"/>
      <c r="AFK195" s="35"/>
      <c r="AFL195" s="35"/>
      <c r="AFM195" s="35"/>
      <c r="AFN195" s="35"/>
      <c r="AFO195" s="35"/>
      <c r="AFP195" s="35"/>
      <c r="AFQ195" s="35"/>
      <c r="AFR195" s="35"/>
      <c r="AFS195" s="35"/>
      <c r="AFT195" s="35"/>
      <c r="AFU195" s="35"/>
      <c r="AFV195" s="35"/>
      <c r="AFW195" s="35"/>
      <c r="AFX195" s="35"/>
      <c r="AFY195" s="35"/>
      <c r="AFZ195" s="35"/>
      <c r="AGA195" s="35"/>
      <c r="AGB195" s="35"/>
      <c r="AGC195" s="35"/>
      <c r="AGD195" s="35"/>
      <c r="AGE195" s="35"/>
      <c r="AGF195" s="35"/>
      <c r="AGG195" s="35"/>
      <c r="AGH195" s="35"/>
      <c r="AGI195" s="35"/>
      <c r="AGJ195" s="35"/>
      <c r="AGK195" s="35"/>
      <c r="AGL195" s="35"/>
      <c r="AGM195" s="35"/>
      <c r="AGN195" s="35"/>
      <c r="AGO195" s="35"/>
      <c r="AGP195" s="35"/>
      <c r="AGQ195" s="35"/>
      <c r="AGR195" s="35"/>
      <c r="AGS195" s="35"/>
      <c r="AGT195" s="35"/>
      <c r="AGU195" s="35"/>
      <c r="AGV195" s="35"/>
      <c r="AGW195" s="35"/>
      <c r="AGX195" s="35"/>
      <c r="AGY195" s="35"/>
      <c r="AGZ195" s="35"/>
      <c r="AHA195" s="35"/>
      <c r="AHB195" s="35"/>
      <c r="AHC195" s="35"/>
      <c r="AHD195" s="35"/>
      <c r="AHE195" s="35"/>
      <c r="AHF195" s="35"/>
      <c r="AHG195" s="35"/>
      <c r="AHH195" s="35"/>
      <c r="AHI195" s="35"/>
      <c r="AHJ195" s="35"/>
      <c r="AHK195" s="35"/>
      <c r="AHL195" s="35"/>
      <c r="AHM195" s="35"/>
      <c r="AHN195" s="35"/>
      <c r="AHO195" s="35"/>
      <c r="AHP195" s="35"/>
      <c r="AHQ195" s="35"/>
      <c r="AHR195" s="35"/>
      <c r="AHS195" s="35"/>
      <c r="AHT195" s="35"/>
      <c r="AHU195" s="35"/>
      <c r="AHV195" s="35"/>
      <c r="AHW195" s="35"/>
      <c r="AHX195" s="35"/>
      <c r="AHY195" s="35"/>
      <c r="AHZ195" s="35"/>
      <c r="AIA195" s="35"/>
      <c r="AIB195" s="35"/>
      <c r="AIC195" s="35"/>
      <c r="AID195" s="35"/>
      <c r="AIE195" s="35"/>
      <c r="AIF195" s="35"/>
      <c r="AIG195" s="35"/>
      <c r="AIH195" s="35"/>
      <c r="AII195" s="35"/>
      <c r="AIJ195" s="35"/>
      <c r="AIK195" s="35"/>
      <c r="AIL195" s="35"/>
      <c r="AIM195" s="35"/>
      <c r="AIN195" s="35"/>
      <c r="AIO195" s="35"/>
      <c r="AIP195" s="35"/>
      <c r="AIQ195" s="35"/>
      <c r="AIR195" s="35"/>
      <c r="AIS195" s="35"/>
      <c r="AIT195" s="35"/>
      <c r="AIU195" s="35"/>
      <c r="AIV195" s="35"/>
      <c r="AIW195" s="35"/>
      <c r="AIX195" s="35"/>
      <c r="AIY195" s="35"/>
      <c r="AIZ195" s="35"/>
      <c r="AJA195" s="35"/>
      <c r="AJB195" s="35"/>
      <c r="AJC195" s="35"/>
      <c r="AJD195" s="35"/>
      <c r="AJE195" s="35"/>
      <c r="AJF195" s="35"/>
      <c r="AJG195" s="35"/>
      <c r="AJH195" s="35"/>
      <c r="AJI195" s="35"/>
      <c r="AJJ195" s="35"/>
      <c r="AJK195" s="35"/>
      <c r="AJL195" s="35"/>
      <c r="AJM195" s="35"/>
      <c r="AJN195" s="35"/>
      <c r="AJO195" s="35"/>
      <c r="AJP195" s="35"/>
      <c r="AJQ195" s="35"/>
      <c r="AJR195" s="35"/>
      <c r="AJS195" s="35"/>
      <c r="AJT195" s="35"/>
      <c r="AJU195" s="35"/>
      <c r="AJV195" s="35"/>
      <c r="AJW195" s="35"/>
      <c r="AJX195" s="35"/>
      <c r="AJY195" s="35"/>
      <c r="AJZ195" s="35"/>
      <c r="AKA195" s="35"/>
      <c r="AKB195" s="35"/>
      <c r="AKC195" s="35"/>
      <c r="AKD195" s="35"/>
      <c r="AKE195" s="35"/>
      <c r="AKF195" s="35"/>
      <c r="AKG195" s="35"/>
      <c r="AKH195" s="35"/>
      <c r="AKI195" s="35"/>
      <c r="AKJ195" s="35"/>
      <c r="AKK195" s="35"/>
      <c r="AKL195" s="35"/>
      <c r="AKM195" s="35"/>
      <c r="AKN195" s="35"/>
      <c r="AKO195" s="35"/>
      <c r="AKP195" s="35"/>
      <c r="AKQ195" s="35"/>
      <c r="AKR195" s="35"/>
      <c r="AKS195" s="35"/>
      <c r="AKT195" s="35"/>
      <c r="AKU195" s="35"/>
      <c r="AKV195" s="35"/>
      <c r="AKW195" s="35"/>
      <c r="AKX195" s="35"/>
      <c r="AKY195" s="35"/>
      <c r="AKZ195" s="35"/>
      <c r="ALA195" s="35"/>
      <c r="ALB195" s="35"/>
      <c r="ALC195" s="35"/>
      <c r="ALD195" s="35"/>
      <c r="ALE195" s="35"/>
      <c r="ALF195" s="35"/>
      <c r="ALG195" s="35"/>
      <c r="ALH195" s="35"/>
      <c r="ALI195" s="35"/>
      <c r="ALJ195" s="35"/>
      <c r="ALK195" s="35"/>
      <c r="ALL195" s="35"/>
      <c r="ALM195" s="35"/>
      <c r="ALN195" s="35"/>
      <c r="ALO195" s="35"/>
      <c r="ALP195" s="35"/>
      <c r="ALQ195" s="35"/>
      <c r="ALR195" s="35"/>
      <c r="ALS195" s="35"/>
      <c r="ALT195" s="35"/>
      <c r="ALU195" s="35"/>
      <c r="ALV195" s="35"/>
      <c r="ALW195" s="35"/>
      <c r="ALX195" s="35"/>
      <c r="ALY195" s="35"/>
      <c r="ALZ195" s="35"/>
      <c r="AMA195" s="35"/>
      <c r="AMB195" s="35"/>
      <c r="AMC195" s="35"/>
      <c r="AMD195" s="35"/>
      <c r="AME195" s="35"/>
      <c r="AMF195" s="35"/>
      <c r="AMG195" s="35"/>
      <c r="AMH195" s="35"/>
      <c r="AMI195" s="35"/>
      <c r="AMJ195" s="35"/>
      <c r="AMK195" s="35"/>
    </row>
    <row r="196" s="1" customFormat="1" ht="20.1" customHeight="1" spans="1:1025">
      <c r="A196" s="11">
        <v>15</v>
      </c>
      <c r="B196" s="11">
        <v>193</v>
      </c>
      <c r="C196" s="12" t="s">
        <v>56</v>
      </c>
      <c r="D196" s="13" t="s">
        <v>18</v>
      </c>
      <c r="E196" s="14" t="s">
        <v>19</v>
      </c>
      <c r="F196" s="14" t="s">
        <v>72</v>
      </c>
      <c r="G196" s="13" t="s">
        <v>21</v>
      </c>
      <c r="H196" s="15" t="s">
        <v>73</v>
      </c>
      <c r="I196" s="20" t="s">
        <v>74</v>
      </c>
      <c r="J196" s="7">
        <v>7</v>
      </c>
      <c r="K196" s="21">
        <v>8.554</v>
      </c>
      <c r="L196" s="22">
        <f>K196/0.003375</f>
        <v>2534.51851851852</v>
      </c>
      <c r="M196" s="23">
        <v>221.5</v>
      </c>
      <c r="N196" s="15">
        <f>M196/22.5</f>
        <v>9.84444444444444</v>
      </c>
      <c r="O196" s="15">
        <f>AVERAGE(N196:N198)</f>
        <v>10.3155555555556</v>
      </c>
      <c r="P196" s="15">
        <f>(O196/15)*100</f>
        <v>68.7703703703707</v>
      </c>
      <c r="Q196" s="30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3"/>
      <c r="AG196" s="34"/>
      <c r="AH196" s="34"/>
      <c r="AI196" s="34"/>
      <c r="AJ196" s="34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  <c r="BD196" s="35"/>
      <c r="BE196" s="35"/>
      <c r="BF196" s="35"/>
      <c r="BG196" s="35"/>
      <c r="BH196" s="35"/>
      <c r="BI196" s="35"/>
      <c r="BJ196" s="35"/>
      <c r="BK196" s="35"/>
      <c r="BL196" s="35"/>
      <c r="BM196" s="35"/>
      <c r="BN196" s="35"/>
      <c r="BO196" s="35"/>
      <c r="BP196" s="35"/>
      <c r="BQ196" s="35"/>
      <c r="BR196" s="35"/>
      <c r="BS196" s="35"/>
      <c r="BT196" s="35"/>
      <c r="BU196" s="35"/>
      <c r="BV196" s="35"/>
      <c r="BW196" s="35"/>
      <c r="BX196" s="35"/>
      <c r="BY196" s="35"/>
      <c r="BZ196" s="35"/>
      <c r="CA196" s="35"/>
      <c r="CB196" s="35"/>
      <c r="CC196" s="35"/>
      <c r="CD196" s="35"/>
      <c r="CE196" s="35"/>
      <c r="CF196" s="35"/>
      <c r="CG196" s="35"/>
      <c r="CH196" s="35"/>
      <c r="CI196" s="35"/>
      <c r="CJ196" s="35"/>
      <c r="CK196" s="35"/>
      <c r="CL196" s="35"/>
      <c r="CM196" s="35"/>
      <c r="CN196" s="35"/>
      <c r="CO196" s="35"/>
      <c r="CP196" s="35"/>
      <c r="CQ196" s="35"/>
      <c r="CR196" s="35"/>
      <c r="CS196" s="35"/>
      <c r="CT196" s="35"/>
      <c r="CU196" s="35"/>
      <c r="CV196" s="35"/>
      <c r="CW196" s="35"/>
      <c r="CX196" s="35"/>
      <c r="CY196" s="35"/>
      <c r="CZ196" s="35"/>
      <c r="DA196" s="35"/>
      <c r="DB196" s="35"/>
      <c r="DC196" s="35"/>
      <c r="DD196" s="35"/>
      <c r="DE196" s="35"/>
      <c r="DF196" s="35"/>
      <c r="DG196" s="35"/>
      <c r="DH196" s="35"/>
      <c r="DI196" s="35"/>
      <c r="DJ196" s="35"/>
      <c r="DK196" s="35"/>
      <c r="DL196" s="35"/>
      <c r="DM196" s="35"/>
      <c r="DN196" s="35"/>
      <c r="DO196" s="35"/>
      <c r="DP196" s="35"/>
      <c r="DQ196" s="35"/>
      <c r="DR196" s="35"/>
      <c r="DS196" s="35"/>
      <c r="DT196" s="35"/>
      <c r="DU196" s="35"/>
      <c r="DV196" s="35"/>
      <c r="DW196" s="35"/>
      <c r="DX196" s="35"/>
      <c r="DY196" s="35"/>
      <c r="DZ196" s="35"/>
      <c r="EA196" s="35"/>
      <c r="EB196" s="35"/>
      <c r="EC196" s="35"/>
      <c r="ED196" s="35"/>
      <c r="EE196" s="35"/>
      <c r="EF196" s="35"/>
      <c r="EG196" s="35"/>
      <c r="EH196" s="35"/>
      <c r="EI196" s="35"/>
      <c r="EJ196" s="35"/>
      <c r="EK196" s="35"/>
      <c r="EL196" s="35"/>
      <c r="EM196" s="35"/>
      <c r="EN196" s="35"/>
      <c r="EO196" s="35"/>
      <c r="EP196" s="35"/>
      <c r="EQ196" s="35"/>
      <c r="ER196" s="35"/>
      <c r="ES196" s="35"/>
      <c r="ET196" s="35"/>
      <c r="EU196" s="35"/>
      <c r="EV196" s="35"/>
      <c r="EW196" s="35"/>
      <c r="EX196" s="35"/>
      <c r="EY196" s="35"/>
      <c r="EZ196" s="35"/>
      <c r="FA196" s="35"/>
      <c r="FB196" s="35"/>
      <c r="FC196" s="35"/>
      <c r="FD196" s="35"/>
      <c r="FE196" s="35"/>
      <c r="FF196" s="35"/>
      <c r="FG196" s="35"/>
      <c r="FH196" s="35"/>
      <c r="FI196" s="35"/>
      <c r="FJ196" s="35"/>
      <c r="FK196" s="35"/>
      <c r="FL196" s="35"/>
      <c r="FM196" s="35"/>
      <c r="FN196" s="35"/>
      <c r="FO196" s="35"/>
      <c r="FP196" s="35"/>
      <c r="FQ196" s="35"/>
      <c r="FR196" s="35"/>
      <c r="FS196" s="35"/>
      <c r="FT196" s="35"/>
      <c r="FU196" s="35"/>
      <c r="FV196" s="35"/>
      <c r="FW196" s="35"/>
      <c r="FX196" s="35"/>
      <c r="FY196" s="35"/>
      <c r="FZ196" s="35"/>
      <c r="GA196" s="35"/>
      <c r="GB196" s="35"/>
      <c r="GC196" s="35"/>
      <c r="GD196" s="35"/>
      <c r="GE196" s="35"/>
      <c r="GF196" s="35"/>
      <c r="GG196" s="35"/>
      <c r="GH196" s="35"/>
      <c r="GI196" s="35"/>
      <c r="GJ196" s="35"/>
      <c r="GK196" s="35"/>
      <c r="GL196" s="35"/>
      <c r="GM196" s="35"/>
      <c r="GN196" s="35"/>
      <c r="GO196" s="35"/>
      <c r="GP196" s="35"/>
      <c r="GQ196" s="35"/>
      <c r="GR196" s="35"/>
      <c r="GS196" s="35"/>
      <c r="GT196" s="35"/>
      <c r="GU196" s="35"/>
      <c r="GV196" s="35"/>
      <c r="GW196" s="35"/>
      <c r="GX196" s="35"/>
      <c r="GY196" s="35"/>
      <c r="GZ196" s="35"/>
      <c r="HA196" s="35"/>
      <c r="HB196" s="35"/>
      <c r="HC196" s="35"/>
      <c r="HD196" s="35"/>
      <c r="HE196" s="35"/>
      <c r="HF196" s="35"/>
      <c r="HG196" s="35"/>
      <c r="HH196" s="35"/>
      <c r="HI196" s="35"/>
      <c r="HJ196" s="35"/>
      <c r="HK196" s="35"/>
      <c r="HL196" s="35"/>
      <c r="HM196" s="35"/>
      <c r="HN196" s="35"/>
      <c r="HO196" s="35"/>
      <c r="HP196" s="35"/>
      <c r="HQ196" s="35"/>
      <c r="HR196" s="35"/>
      <c r="HS196" s="35"/>
      <c r="HT196" s="35"/>
      <c r="HU196" s="35"/>
      <c r="HV196" s="35"/>
      <c r="HW196" s="35"/>
      <c r="HX196" s="35"/>
      <c r="HY196" s="35"/>
      <c r="HZ196" s="35"/>
      <c r="IA196" s="35"/>
      <c r="IB196" s="35"/>
      <c r="IC196" s="35"/>
      <c r="ID196" s="35"/>
      <c r="IE196" s="35"/>
      <c r="IF196" s="35"/>
      <c r="IG196" s="35"/>
      <c r="IH196" s="35"/>
      <c r="II196" s="35"/>
      <c r="IJ196" s="35"/>
      <c r="IK196" s="35"/>
      <c r="IL196" s="35"/>
      <c r="IM196" s="35"/>
      <c r="IN196" s="35"/>
      <c r="IO196" s="35"/>
      <c r="IP196" s="35"/>
      <c r="IQ196" s="35"/>
      <c r="IR196" s="35"/>
      <c r="IS196" s="35"/>
      <c r="IT196" s="35"/>
      <c r="IU196" s="35"/>
      <c r="IV196" s="35"/>
      <c r="IW196" s="35"/>
      <c r="IX196" s="35"/>
      <c r="IY196" s="35"/>
      <c r="IZ196" s="35"/>
      <c r="JA196" s="35"/>
      <c r="JB196" s="35"/>
      <c r="JC196" s="35"/>
      <c r="JD196" s="35"/>
      <c r="JE196" s="35"/>
      <c r="JF196" s="35"/>
      <c r="JG196" s="35"/>
      <c r="JH196" s="35"/>
      <c r="JI196" s="35"/>
      <c r="JJ196" s="35"/>
      <c r="JK196" s="35"/>
      <c r="JL196" s="35"/>
      <c r="JM196" s="35"/>
      <c r="JN196" s="35"/>
      <c r="JO196" s="35"/>
      <c r="JP196" s="35"/>
      <c r="JQ196" s="35"/>
      <c r="JR196" s="35"/>
      <c r="JS196" s="35"/>
      <c r="JT196" s="35"/>
      <c r="JU196" s="35"/>
      <c r="JV196" s="35"/>
      <c r="JW196" s="35"/>
      <c r="JX196" s="35"/>
      <c r="JY196" s="35"/>
      <c r="JZ196" s="35"/>
      <c r="KA196" s="35"/>
      <c r="KB196" s="35"/>
      <c r="KC196" s="35"/>
      <c r="KD196" s="35"/>
      <c r="KE196" s="35"/>
      <c r="KF196" s="35"/>
      <c r="KG196" s="35"/>
      <c r="KH196" s="35"/>
      <c r="KI196" s="35"/>
      <c r="KJ196" s="35"/>
      <c r="KK196" s="35"/>
      <c r="KL196" s="35"/>
      <c r="KM196" s="35"/>
      <c r="KN196" s="35"/>
      <c r="KO196" s="35"/>
      <c r="KP196" s="35"/>
      <c r="KQ196" s="35"/>
      <c r="KR196" s="35"/>
      <c r="KS196" s="35"/>
      <c r="KT196" s="35"/>
      <c r="KU196" s="35"/>
      <c r="KV196" s="35"/>
      <c r="KW196" s="35"/>
      <c r="KX196" s="35"/>
      <c r="KY196" s="35"/>
      <c r="KZ196" s="35"/>
      <c r="LA196" s="35"/>
      <c r="LB196" s="35"/>
      <c r="LC196" s="35"/>
      <c r="LD196" s="35"/>
      <c r="LE196" s="35"/>
      <c r="LF196" s="35"/>
      <c r="LG196" s="35"/>
      <c r="LH196" s="35"/>
      <c r="LI196" s="35"/>
      <c r="LJ196" s="35"/>
      <c r="LK196" s="35"/>
      <c r="LL196" s="35"/>
      <c r="LM196" s="35"/>
      <c r="LN196" s="35"/>
      <c r="LO196" s="35"/>
      <c r="LP196" s="35"/>
      <c r="LQ196" s="35"/>
      <c r="LR196" s="35"/>
      <c r="LS196" s="35"/>
      <c r="LT196" s="35"/>
      <c r="LU196" s="35"/>
      <c r="LV196" s="35"/>
      <c r="LW196" s="35"/>
      <c r="LX196" s="35"/>
      <c r="LY196" s="35"/>
      <c r="LZ196" s="35"/>
      <c r="MA196" s="35"/>
      <c r="MB196" s="35"/>
      <c r="MC196" s="35"/>
      <c r="MD196" s="35"/>
      <c r="ME196" s="35"/>
      <c r="MF196" s="35"/>
      <c r="MG196" s="35"/>
      <c r="MH196" s="35"/>
      <c r="MI196" s="35"/>
      <c r="MJ196" s="35"/>
      <c r="MK196" s="35"/>
      <c r="ML196" s="35"/>
      <c r="MM196" s="35"/>
      <c r="MN196" s="35"/>
      <c r="MO196" s="35"/>
      <c r="MP196" s="35"/>
      <c r="MQ196" s="35"/>
      <c r="MR196" s="35"/>
      <c r="MS196" s="35"/>
      <c r="MT196" s="35"/>
      <c r="MU196" s="35"/>
      <c r="MV196" s="35"/>
      <c r="MW196" s="35"/>
      <c r="MX196" s="35"/>
      <c r="MY196" s="35"/>
      <c r="MZ196" s="35"/>
      <c r="NA196" s="35"/>
      <c r="NB196" s="35"/>
      <c r="NC196" s="35"/>
      <c r="ND196" s="35"/>
      <c r="NE196" s="35"/>
      <c r="NF196" s="35"/>
      <c r="NG196" s="35"/>
      <c r="NH196" s="35"/>
      <c r="NI196" s="35"/>
      <c r="NJ196" s="35"/>
      <c r="NK196" s="35"/>
      <c r="NL196" s="35"/>
      <c r="NM196" s="35"/>
      <c r="NN196" s="35"/>
      <c r="NO196" s="35"/>
      <c r="NP196" s="35"/>
      <c r="NQ196" s="35"/>
      <c r="NR196" s="35"/>
      <c r="NS196" s="35"/>
      <c r="NT196" s="35"/>
      <c r="NU196" s="35"/>
      <c r="NV196" s="35"/>
      <c r="NW196" s="35"/>
      <c r="NX196" s="35"/>
      <c r="NY196" s="35"/>
      <c r="NZ196" s="35"/>
      <c r="OA196" s="35"/>
      <c r="OB196" s="35"/>
      <c r="OC196" s="35"/>
      <c r="OD196" s="35"/>
      <c r="OE196" s="35"/>
      <c r="OF196" s="35"/>
      <c r="OG196" s="35"/>
      <c r="OH196" s="35"/>
      <c r="OI196" s="35"/>
      <c r="OJ196" s="35"/>
      <c r="OK196" s="35"/>
      <c r="OL196" s="35"/>
      <c r="OM196" s="35"/>
      <c r="ON196" s="35"/>
      <c r="OO196" s="35"/>
      <c r="OP196" s="35"/>
      <c r="OQ196" s="35"/>
      <c r="OR196" s="35"/>
      <c r="OS196" s="35"/>
      <c r="OT196" s="35"/>
      <c r="OU196" s="35"/>
      <c r="OV196" s="35"/>
      <c r="OW196" s="35"/>
      <c r="OX196" s="35"/>
      <c r="OY196" s="35"/>
      <c r="OZ196" s="35"/>
      <c r="PA196" s="35"/>
      <c r="PB196" s="35"/>
      <c r="PC196" s="35"/>
      <c r="PD196" s="35"/>
      <c r="PE196" s="35"/>
      <c r="PF196" s="35"/>
      <c r="PG196" s="35"/>
      <c r="PH196" s="35"/>
      <c r="PI196" s="35"/>
      <c r="PJ196" s="35"/>
      <c r="PK196" s="35"/>
      <c r="PL196" s="35"/>
      <c r="PM196" s="35"/>
      <c r="PN196" s="35"/>
      <c r="PO196" s="35"/>
      <c r="PP196" s="35"/>
      <c r="PQ196" s="35"/>
      <c r="PR196" s="35"/>
      <c r="PS196" s="35"/>
      <c r="PT196" s="35"/>
      <c r="PU196" s="35"/>
      <c r="PV196" s="35"/>
      <c r="PW196" s="35"/>
      <c r="PX196" s="35"/>
      <c r="PY196" s="35"/>
      <c r="PZ196" s="35"/>
      <c r="QA196" s="35"/>
      <c r="QB196" s="35"/>
      <c r="QC196" s="35"/>
      <c r="QD196" s="35"/>
      <c r="QE196" s="35"/>
      <c r="QF196" s="35"/>
      <c r="QG196" s="35"/>
      <c r="QH196" s="35"/>
      <c r="QI196" s="35"/>
      <c r="QJ196" s="35"/>
      <c r="QK196" s="35"/>
      <c r="QL196" s="35"/>
      <c r="QM196" s="35"/>
      <c r="QN196" s="35"/>
      <c r="QO196" s="35"/>
      <c r="QP196" s="35"/>
      <c r="QQ196" s="35"/>
      <c r="QR196" s="35"/>
      <c r="QS196" s="35"/>
      <c r="QT196" s="35"/>
      <c r="QU196" s="35"/>
      <c r="QV196" s="35"/>
      <c r="QW196" s="35"/>
      <c r="QX196" s="35"/>
      <c r="QY196" s="35"/>
      <c r="QZ196" s="35"/>
      <c r="RA196" s="35"/>
      <c r="RB196" s="35"/>
      <c r="RC196" s="35"/>
      <c r="RD196" s="35"/>
      <c r="RE196" s="35"/>
      <c r="RF196" s="35"/>
      <c r="RG196" s="35"/>
      <c r="RH196" s="35"/>
      <c r="RI196" s="35"/>
      <c r="RJ196" s="35"/>
      <c r="RK196" s="35"/>
      <c r="RL196" s="35"/>
      <c r="RM196" s="35"/>
      <c r="RN196" s="35"/>
      <c r="RO196" s="35"/>
      <c r="RP196" s="35"/>
      <c r="RQ196" s="35"/>
      <c r="RR196" s="35"/>
      <c r="RS196" s="35"/>
      <c r="RT196" s="35"/>
      <c r="RU196" s="35"/>
      <c r="RV196" s="35"/>
      <c r="RW196" s="35"/>
      <c r="RX196" s="35"/>
      <c r="RY196" s="35"/>
      <c r="RZ196" s="35"/>
      <c r="SA196" s="35"/>
      <c r="SB196" s="35"/>
      <c r="SC196" s="35"/>
      <c r="SD196" s="35"/>
      <c r="SE196" s="35"/>
      <c r="SF196" s="35"/>
      <c r="SG196" s="35"/>
      <c r="SH196" s="35"/>
      <c r="SI196" s="35"/>
      <c r="SJ196" s="35"/>
      <c r="SK196" s="35"/>
      <c r="SL196" s="35"/>
      <c r="SM196" s="35"/>
      <c r="SN196" s="35"/>
      <c r="SO196" s="35"/>
      <c r="SP196" s="35"/>
      <c r="SQ196" s="35"/>
      <c r="SR196" s="35"/>
      <c r="SS196" s="35"/>
      <c r="ST196" s="35"/>
      <c r="SU196" s="35"/>
      <c r="SV196" s="35"/>
      <c r="SW196" s="35"/>
      <c r="SX196" s="35"/>
      <c r="SY196" s="35"/>
      <c r="SZ196" s="35"/>
      <c r="TA196" s="35"/>
      <c r="TB196" s="35"/>
      <c r="TC196" s="35"/>
      <c r="TD196" s="35"/>
      <c r="TE196" s="35"/>
      <c r="TF196" s="35"/>
      <c r="TG196" s="35"/>
      <c r="TH196" s="35"/>
      <c r="TI196" s="35"/>
      <c r="TJ196" s="35"/>
      <c r="TK196" s="35"/>
      <c r="TL196" s="35"/>
      <c r="TM196" s="35"/>
      <c r="TN196" s="35"/>
      <c r="TO196" s="35"/>
      <c r="TP196" s="35"/>
      <c r="TQ196" s="35"/>
      <c r="TR196" s="35"/>
      <c r="TS196" s="35"/>
      <c r="TT196" s="35"/>
      <c r="TU196" s="35"/>
      <c r="TV196" s="35"/>
      <c r="TW196" s="35"/>
      <c r="TX196" s="35"/>
      <c r="TY196" s="35"/>
      <c r="TZ196" s="35"/>
      <c r="UA196" s="35"/>
      <c r="UB196" s="35"/>
      <c r="UC196" s="35"/>
      <c r="UD196" s="35"/>
      <c r="UE196" s="35"/>
      <c r="UF196" s="35"/>
      <c r="UG196" s="35"/>
      <c r="UH196" s="35"/>
      <c r="UI196" s="35"/>
      <c r="UJ196" s="35"/>
      <c r="UK196" s="35"/>
      <c r="UL196" s="35"/>
      <c r="UM196" s="35"/>
      <c r="UN196" s="35"/>
      <c r="UO196" s="35"/>
      <c r="UP196" s="35"/>
      <c r="UQ196" s="35"/>
      <c r="UR196" s="35"/>
      <c r="US196" s="35"/>
      <c r="UT196" s="35"/>
      <c r="UU196" s="35"/>
      <c r="UV196" s="35"/>
      <c r="UW196" s="35"/>
      <c r="UX196" s="35"/>
      <c r="UY196" s="35"/>
      <c r="UZ196" s="35"/>
      <c r="VA196" s="35"/>
      <c r="VB196" s="35"/>
      <c r="VC196" s="35"/>
      <c r="VD196" s="35"/>
      <c r="VE196" s="35"/>
      <c r="VF196" s="35"/>
      <c r="VG196" s="35"/>
      <c r="VH196" s="35"/>
      <c r="VI196" s="35"/>
      <c r="VJ196" s="35"/>
      <c r="VK196" s="35"/>
      <c r="VL196" s="35"/>
      <c r="VM196" s="35"/>
      <c r="VN196" s="35"/>
      <c r="VO196" s="35"/>
      <c r="VP196" s="35"/>
      <c r="VQ196" s="35"/>
      <c r="VR196" s="35"/>
      <c r="VS196" s="35"/>
      <c r="VT196" s="35"/>
      <c r="VU196" s="35"/>
      <c r="VV196" s="35"/>
      <c r="VW196" s="35"/>
      <c r="VX196" s="35"/>
      <c r="VY196" s="35"/>
      <c r="VZ196" s="35"/>
      <c r="WA196" s="35"/>
      <c r="WB196" s="35"/>
      <c r="WC196" s="35"/>
      <c r="WD196" s="35"/>
      <c r="WE196" s="35"/>
      <c r="WF196" s="35"/>
      <c r="WG196" s="35"/>
      <c r="WH196" s="35"/>
      <c r="WI196" s="35"/>
      <c r="WJ196" s="35"/>
      <c r="WK196" s="35"/>
      <c r="WL196" s="35"/>
      <c r="WM196" s="35"/>
      <c r="WN196" s="35"/>
      <c r="WO196" s="35"/>
      <c r="WP196" s="35"/>
      <c r="WQ196" s="35"/>
      <c r="WR196" s="35"/>
      <c r="WS196" s="35"/>
      <c r="WT196" s="35"/>
      <c r="WU196" s="35"/>
      <c r="WV196" s="35"/>
      <c r="WW196" s="35"/>
      <c r="WX196" s="35"/>
      <c r="WY196" s="35"/>
      <c r="WZ196" s="35"/>
      <c r="XA196" s="35"/>
      <c r="XB196" s="35"/>
      <c r="XC196" s="35"/>
      <c r="XD196" s="35"/>
      <c r="XE196" s="35"/>
      <c r="XF196" s="35"/>
      <c r="XG196" s="35"/>
      <c r="XH196" s="35"/>
      <c r="XI196" s="35"/>
      <c r="XJ196" s="35"/>
      <c r="XK196" s="35"/>
      <c r="XL196" s="35"/>
      <c r="XM196" s="35"/>
      <c r="XN196" s="35"/>
      <c r="XO196" s="35"/>
      <c r="XP196" s="35"/>
      <c r="XQ196" s="35"/>
      <c r="XR196" s="35"/>
      <c r="XS196" s="35"/>
      <c r="XT196" s="35"/>
      <c r="XU196" s="35"/>
      <c r="XV196" s="35"/>
      <c r="XW196" s="35"/>
      <c r="XX196" s="35"/>
      <c r="XY196" s="35"/>
      <c r="XZ196" s="35"/>
      <c r="YA196" s="35"/>
      <c r="YB196" s="35"/>
      <c r="YC196" s="35"/>
      <c r="YD196" s="35"/>
      <c r="YE196" s="35"/>
      <c r="YF196" s="35"/>
      <c r="YG196" s="35"/>
      <c r="YH196" s="35"/>
      <c r="YI196" s="35"/>
      <c r="YJ196" s="35"/>
      <c r="YK196" s="35"/>
      <c r="YL196" s="35"/>
      <c r="YM196" s="35"/>
      <c r="YN196" s="35"/>
      <c r="YO196" s="35"/>
      <c r="YP196" s="35"/>
      <c r="YQ196" s="35"/>
      <c r="YR196" s="35"/>
      <c r="YS196" s="35"/>
      <c r="YT196" s="35"/>
      <c r="YU196" s="35"/>
      <c r="YV196" s="35"/>
      <c r="YW196" s="35"/>
      <c r="YX196" s="35"/>
      <c r="YY196" s="35"/>
      <c r="YZ196" s="35"/>
      <c r="ZA196" s="35"/>
      <c r="ZB196" s="35"/>
      <c r="ZC196" s="35"/>
      <c r="ZD196" s="35"/>
      <c r="ZE196" s="35"/>
      <c r="ZF196" s="35"/>
      <c r="ZG196" s="35"/>
      <c r="ZH196" s="35"/>
      <c r="ZI196" s="35"/>
      <c r="ZJ196" s="35"/>
      <c r="ZK196" s="35"/>
      <c r="ZL196" s="35"/>
      <c r="ZM196" s="35"/>
      <c r="ZN196" s="35"/>
      <c r="ZO196" s="35"/>
      <c r="ZP196" s="35"/>
      <c r="ZQ196" s="35"/>
      <c r="ZR196" s="35"/>
      <c r="ZS196" s="35"/>
      <c r="ZT196" s="35"/>
      <c r="ZU196" s="35"/>
      <c r="ZV196" s="35"/>
      <c r="ZW196" s="35"/>
      <c r="ZX196" s="35"/>
      <c r="ZY196" s="35"/>
      <c r="ZZ196" s="35"/>
      <c r="AAA196" s="35"/>
      <c r="AAB196" s="35"/>
      <c r="AAC196" s="35"/>
      <c r="AAD196" s="35"/>
      <c r="AAE196" s="35"/>
      <c r="AAF196" s="35"/>
      <c r="AAG196" s="35"/>
      <c r="AAH196" s="35"/>
      <c r="AAI196" s="35"/>
      <c r="AAJ196" s="35"/>
      <c r="AAK196" s="35"/>
      <c r="AAL196" s="35"/>
      <c r="AAM196" s="35"/>
      <c r="AAN196" s="35"/>
      <c r="AAO196" s="35"/>
      <c r="AAP196" s="35"/>
      <c r="AAQ196" s="35"/>
      <c r="AAR196" s="35"/>
      <c r="AAS196" s="35"/>
      <c r="AAT196" s="35"/>
      <c r="AAU196" s="35"/>
      <c r="AAV196" s="35"/>
      <c r="AAW196" s="35"/>
      <c r="AAX196" s="35"/>
      <c r="AAY196" s="35"/>
      <c r="AAZ196" s="35"/>
      <c r="ABA196" s="35"/>
      <c r="ABB196" s="35"/>
      <c r="ABC196" s="35"/>
      <c r="ABD196" s="35"/>
      <c r="ABE196" s="35"/>
      <c r="ABF196" s="35"/>
      <c r="ABG196" s="35"/>
      <c r="ABH196" s="35"/>
      <c r="ABI196" s="35"/>
      <c r="ABJ196" s="35"/>
      <c r="ABK196" s="35"/>
      <c r="ABL196" s="35"/>
      <c r="ABM196" s="35"/>
      <c r="ABN196" s="35"/>
      <c r="ABO196" s="35"/>
      <c r="ABP196" s="35"/>
      <c r="ABQ196" s="35"/>
      <c r="ABR196" s="35"/>
      <c r="ABS196" s="35"/>
      <c r="ABT196" s="35"/>
      <c r="ABU196" s="35"/>
      <c r="ABV196" s="35"/>
      <c r="ABW196" s="35"/>
      <c r="ABX196" s="35"/>
      <c r="ABY196" s="35"/>
      <c r="ABZ196" s="35"/>
      <c r="ACA196" s="35"/>
      <c r="ACB196" s="35"/>
      <c r="ACC196" s="35"/>
      <c r="ACD196" s="35"/>
      <c r="ACE196" s="35"/>
      <c r="ACF196" s="35"/>
      <c r="ACG196" s="35"/>
      <c r="ACH196" s="35"/>
      <c r="ACI196" s="35"/>
      <c r="ACJ196" s="35"/>
      <c r="ACK196" s="35"/>
      <c r="ACL196" s="35"/>
      <c r="ACM196" s="35"/>
      <c r="ACN196" s="35"/>
      <c r="ACO196" s="35"/>
      <c r="ACP196" s="35"/>
      <c r="ACQ196" s="35"/>
      <c r="ACR196" s="35"/>
      <c r="ACS196" s="35"/>
      <c r="ACT196" s="35"/>
      <c r="ACU196" s="35"/>
      <c r="ACV196" s="35"/>
      <c r="ACW196" s="35"/>
      <c r="ACX196" s="35"/>
      <c r="ACY196" s="35"/>
      <c r="ACZ196" s="35"/>
      <c r="ADA196" s="35"/>
      <c r="ADB196" s="35"/>
      <c r="ADC196" s="35"/>
      <c r="ADD196" s="35"/>
      <c r="ADE196" s="35"/>
      <c r="ADF196" s="35"/>
      <c r="ADG196" s="35"/>
      <c r="ADH196" s="35"/>
      <c r="ADI196" s="35"/>
      <c r="ADJ196" s="35"/>
      <c r="ADK196" s="35"/>
      <c r="ADL196" s="35"/>
      <c r="ADM196" s="35"/>
      <c r="ADN196" s="35"/>
      <c r="ADO196" s="35"/>
      <c r="ADP196" s="35"/>
      <c r="ADQ196" s="35"/>
      <c r="ADR196" s="35"/>
      <c r="ADS196" s="35"/>
      <c r="ADT196" s="35"/>
      <c r="ADU196" s="35"/>
      <c r="ADV196" s="35"/>
      <c r="ADW196" s="35"/>
      <c r="ADX196" s="35"/>
      <c r="ADY196" s="35"/>
      <c r="ADZ196" s="35"/>
      <c r="AEA196" s="35"/>
      <c r="AEB196" s="35"/>
      <c r="AEC196" s="35"/>
      <c r="AED196" s="35"/>
      <c r="AEE196" s="35"/>
      <c r="AEF196" s="35"/>
      <c r="AEG196" s="35"/>
      <c r="AEH196" s="35"/>
      <c r="AEI196" s="35"/>
      <c r="AEJ196" s="35"/>
      <c r="AEK196" s="35"/>
      <c r="AEL196" s="35"/>
      <c r="AEM196" s="35"/>
      <c r="AEN196" s="35"/>
      <c r="AEO196" s="35"/>
      <c r="AEP196" s="35"/>
      <c r="AEQ196" s="35"/>
      <c r="AER196" s="35"/>
      <c r="AES196" s="35"/>
      <c r="AET196" s="35"/>
      <c r="AEU196" s="35"/>
      <c r="AEV196" s="35"/>
      <c r="AEW196" s="35"/>
      <c r="AEX196" s="35"/>
      <c r="AEY196" s="35"/>
      <c r="AEZ196" s="35"/>
      <c r="AFA196" s="35"/>
      <c r="AFB196" s="35"/>
      <c r="AFC196" s="35"/>
      <c r="AFD196" s="35"/>
      <c r="AFE196" s="35"/>
      <c r="AFF196" s="35"/>
      <c r="AFG196" s="35"/>
      <c r="AFH196" s="35"/>
      <c r="AFI196" s="35"/>
      <c r="AFJ196" s="35"/>
      <c r="AFK196" s="35"/>
      <c r="AFL196" s="35"/>
      <c r="AFM196" s="35"/>
      <c r="AFN196" s="35"/>
      <c r="AFO196" s="35"/>
      <c r="AFP196" s="35"/>
      <c r="AFQ196" s="35"/>
      <c r="AFR196" s="35"/>
      <c r="AFS196" s="35"/>
      <c r="AFT196" s="35"/>
      <c r="AFU196" s="35"/>
      <c r="AFV196" s="35"/>
      <c r="AFW196" s="35"/>
      <c r="AFX196" s="35"/>
      <c r="AFY196" s="35"/>
      <c r="AFZ196" s="35"/>
      <c r="AGA196" s="35"/>
      <c r="AGB196" s="35"/>
      <c r="AGC196" s="35"/>
      <c r="AGD196" s="35"/>
      <c r="AGE196" s="35"/>
      <c r="AGF196" s="35"/>
      <c r="AGG196" s="35"/>
      <c r="AGH196" s="35"/>
      <c r="AGI196" s="35"/>
      <c r="AGJ196" s="35"/>
      <c r="AGK196" s="35"/>
      <c r="AGL196" s="35"/>
      <c r="AGM196" s="35"/>
      <c r="AGN196" s="35"/>
      <c r="AGO196" s="35"/>
      <c r="AGP196" s="35"/>
      <c r="AGQ196" s="35"/>
      <c r="AGR196" s="35"/>
      <c r="AGS196" s="35"/>
      <c r="AGT196" s="35"/>
      <c r="AGU196" s="35"/>
      <c r="AGV196" s="35"/>
      <c r="AGW196" s="35"/>
      <c r="AGX196" s="35"/>
      <c r="AGY196" s="35"/>
      <c r="AGZ196" s="35"/>
      <c r="AHA196" s="35"/>
      <c r="AHB196" s="35"/>
      <c r="AHC196" s="35"/>
      <c r="AHD196" s="35"/>
      <c r="AHE196" s="35"/>
      <c r="AHF196" s="35"/>
      <c r="AHG196" s="35"/>
      <c r="AHH196" s="35"/>
      <c r="AHI196" s="35"/>
      <c r="AHJ196" s="35"/>
      <c r="AHK196" s="35"/>
      <c r="AHL196" s="35"/>
      <c r="AHM196" s="35"/>
      <c r="AHN196" s="35"/>
      <c r="AHO196" s="35"/>
      <c r="AHP196" s="35"/>
      <c r="AHQ196" s="35"/>
      <c r="AHR196" s="35"/>
      <c r="AHS196" s="35"/>
      <c r="AHT196" s="35"/>
      <c r="AHU196" s="35"/>
      <c r="AHV196" s="35"/>
      <c r="AHW196" s="35"/>
      <c r="AHX196" s="35"/>
      <c r="AHY196" s="35"/>
      <c r="AHZ196" s="35"/>
      <c r="AIA196" s="35"/>
      <c r="AIB196" s="35"/>
      <c r="AIC196" s="35"/>
      <c r="AID196" s="35"/>
      <c r="AIE196" s="35"/>
      <c r="AIF196" s="35"/>
      <c r="AIG196" s="35"/>
      <c r="AIH196" s="35"/>
      <c r="AII196" s="35"/>
      <c r="AIJ196" s="35"/>
      <c r="AIK196" s="35"/>
      <c r="AIL196" s="35"/>
      <c r="AIM196" s="35"/>
      <c r="AIN196" s="35"/>
      <c r="AIO196" s="35"/>
      <c r="AIP196" s="35"/>
      <c r="AIQ196" s="35"/>
      <c r="AIR196" s="35"/>
      <c r="AIS196" s="35"/>
      <c r="AIT196" s="35"/>
      <c r="AIU196" s="35"/>
      <c r="AIV196" s="35"/>
      <c r="AIW196" s="35"/>
      <c r="AIX196" s="35"/>
      <c r="AIY196" s="35"/>
      <c r="AIZ196" s="35"/>
      <c r="AJA196" s="35"/>
      <c r="AJB196" s="35"/>
      <c r="AJC196" s="35"/>
      <c r="AJD196" s="35"/>
      <c r="AJE196" s="35"/>
      <c r="AJF196" s="35"/>
      <c r="AJG196" s="35"/>
      <c r="AJH196" s="35"/>
      <c r="AJI196" s="35"/>
      <c r="AJJ196" s="35"/>
      <c r="AJK196" s="35"/>
      <c r="AJL196" s="35"/>
      <c r="AJM196" s="35"/>
      <c r="AJN196" s="35"/>
      <c r="AJO196" s="35"/>
      <c r="AJP196" s="35"/>
      <c r="AJQ196" s="35"/>
      <c r="AJR196" s="35"/>
      <c r="AJS196" s="35"/>
      <c r="AJT196" s="35"/>
      <c r="AJU196" s="35"/>
      <c r="AJV196" s="35"/>
      <c r="AJW196" s="35"/>
      <c r="AJX196" s="35"/>
      <c r="AJY196" s="35"/>
      <c r="AJZ196" s="35"/>
      <c r="AKA196" s="35"/>
      <c r="AKB196" s="35"/>
      <c r="AKC196" s="35"/>
      <c r="AKD196" s="35"/>
      <c r="AKE196" s="35"/>
      <c r="AKF196" s="35"/>
      <c r="AKG196" s="35"/>
      <c r="AKH196" s="35"/>
      <c r="AKI196" s="35"/>
      <c r="AKJ196" s="35"/>
      <c r="AKK196" s="35"/>
      <c r="AKL196" s="35"/>
      <c r="AKM196" s="35"/>
      <c r="AKN196" s="35"/>
      <c r="AKO196" s="35"/>
      <c r="AKP196" s="35"/>
      <c r="AKQ196" s="35"/>
      <c r="AKR196" s="35"/>
      <c r="AKS196" s="35"/>
      <c r="AKT196" s="35"/>
      <c r="AKU196" s="35"/>
      <c r="AKV196" s="35"/>
      <c r="AKW196" s="35"/>
      <c r="AKX196" s="35"/>
      <c r="AKY196" s="35"/>
      <c r="AKZ196" s="35"/>
      <c r="ALA196" s="35"/>
      <c r="ALB196" s="35"/>
      <c r="ALC196" s="35"/>
      <c r="ALD196" s="35"/>
      <c r="ALE196" s="35"/>
      <c r="ALF196" s="35"/>
      <c r="ALG196" s="35"/>
      <c r="ALH196" s="35"/>
      <c r="ALI196" s="35"/>
      <c r="ALJ196" s="35"/>
      <c r="ALK196" s="35"/>
      <c r="ALL196" s="35"/>
      <c r="ALM196" s="35"/>
      <c r="ALN196" s="35"/>
      <c r="ALO196" s="35"/>
      <c r="ALP196" s="35"/>
      <c r="ALQ196" s="35"/>
      <c r="ALR196" s="35"/>
      <c r="ALS196" s="35"/>
      <c r="ALT196" s="35"/>
      <c r="ALU196" s="35"/>
      <c r="ALV196" s="35"/>
      <c r="ALW196" s="35"/>
      <c r="ALX196" s="35"/>
      <c r="ALY196" s="35"/>
      <c r="ALZ196" s="35"/>
      <c r="AMA196" s="35"/>
      <c r="AMB196" s="35"/>
      <c r="AMC196" s="35"/>
      <c r="AMD196" s="35"/>
      <c r="AME196" s="35"/>
      <c r="AMF196" s="35"/>
      <c r="AMG196" s="35"/>
      <c r="AMH196" s="35"/>
      <c r="AMI196" s="35"/>
      <c r="AMJ196" s="35"/>
      <c r="AMK196" s="35"/>
    </row>
    <row r="197" s="1" customFormat="1" ht="20.1" customHeight="1" spans="1:1025">
      <c r="A197" s="11"/>
      <c r="B197" s="11">
        <v>194</v>
      </c>
      <c r="C197" s="12"/>
      <c r="D197" s="13"/>
      <c r="E197" s="14"/>
      <c r="F197" s="14"/>
      <c r="G197" s="13"/>
      <c r="H197" s="15"/>
      <c r="I197" s="20"/>
      <c r="J197" s="7"/>
      <c r="K197" s="24">
        <v>8.701</v>
      </c>
      <c r="L197" s="22">
        <f>K197/0.003375</f>
        <v>2578.07407407407</v>
      </c>
      <c r="M197" s="25">
        <v>230.9</v>
      </c>
      <c r="N197" s="15">
        <f>M197/22.5</f>
        <v>10.2622222222222</v>
      </c>
      <c r="O197" s="15"/>
      <c r="P197" s="15"/>
      <c r="Q197" s="30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3"/>
      <c r="AG197" s="34"/>
      <c r="AH197" s="34"/>
      <c r="AI197" s="34"/>
      <c r="AJ197" s="34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  <c r="BD197" s="35"/>
      <c r="BE197" s="35"/>
      <c r="BF197" s="35"/>
      <c r="BG197" s="35"/>
      <c r="BH197" s="35"/>
      <c r="BI197" s="35"/>
      <c r="BJ197" s="35"/>
      <c r="BK197" s="35"/>
      <c r="BL197" s="35"/>
      <c r="BM197" s="35"/>
      <c r="BN197" s="35"/>
      <c r="BO197" s="35"/>
      <c r="BP197" s="35"/>
      <c r="BQ197" s="35"/>
      <c r="BR197" s="35"/>
      <c r="BS197" s="35"/>
      <c r="BT197" s="35"/>
      <c r="BU197" s="35"/>
      <c r="BV197" s="35"/>
      <c r="BW197" s="35"/>
      <c r="BX197" s="35"/>
      <c r="BY197" s="35"/>
      <c r="BZ197" s="35"/>
      <c r="CA197" s="35"/>
      <c r="CB197" s="35"/>
      <c r="CC197" s="35"/>
      <c r="CD197" s="35"/>
      <c r="CE197" s="35"/>
      <c r="CF197" s="35"/>
      <c r="CG197" s="35"/>
      <c r="CH197" s="35"/>
      <c r="CI197" s="35"/>
      <c r="CJ197" s="35"/>
      <c r="CK197" s="35"/>
      <c r="CL197" s="35"/>
      <c r="CM197" s="35"/>
      <c r="CN197" s="35"/>
      <c r="CO197" s="35"/>
      <c r="CP197" s="35"/>
      <c r="CQ197" s="35"/>
      <c r="CR197" s="35"/>
      <c r="CS197" s="35"/>
      <c r="CT197" s="35"/>
      <c r="CU197" s="35"/>
      <c r="CV197" s="35"/>
      <c r="CW197" s="35"/>
      <c r="CX197" s="35"/>
      <c r="CY197" s="35"/>
      <c r="CZ197" s="35"/>
      <c r="DA197" s="35"/>
      <c r="DB197" s="35"/>
      <c r="DC197" s="35"/>
      <c r="DD197" s="35"/>
      <c r="DE197" s="35"/>
      <c r="DF197" s="35"/>
      <c r="DG197" s="35"/>
      <c r="DH197" s="35"/>
      <c r="DI197" s="35"/>
      <c r="DJ197" s="35"/>
      <c r="DK197" s="35"/>
      <c r="DL197" s="35"/>
      <c r="DM197" s="35"/>
      <c r="DN197" s="35"/>
      <c r="DO197" s="35"/>
      <c r="DP197" s="35"/>
      <c r="DQ197" s="35"/>
      <c r="DR197" s="35"/>
      <c r="DS197" s="35"/>
      <c r="DT197" s="35"/>
      <c r="DU197" s="35"/>
      <c r="DV197" s="35"/>
      <c r="DW197" s="35"/>
      <c r="DX197" s="35"/>
      <c r="DY197" s="35"/>
      <c r="DZ197" s="35"/>
      <c r="EA197" s="35"/>
      <c r="EB197" s="35"/>
      <c r="EC197" s="35"/>
      <c r="ED197" s="35"/>
      <c r="EE197" s="35"/>
      <c r="EF197" s="35"/>
      <c r="EG197" s="35"/>
      <c r="EH197" s="35"/>
      <c r="EI197" s="35"/>
      <c r="EJ197" s="35"/>
      <c r="EK197" s="35"/>
      <c r="EL197" s="35"/>
      <c r="EM197" s="35"/>
      <c r="EN197" s="35"/>
      <c r="EO197" s="35"/>
      <c r="EP197" s="35"/>
      <c r="EQ197" s="35"/>
      <c r="ER197" s="35"/>
      <c r="ES197" s="35"/>
      <c r="ET197" s="35"/>
      <c r="EU197" s="35"/>
      <c r="EV197" s="35"/>
      <c r="EW197" s="35"/>
      <c r="EX197" s="35"/>
      <c r="EY197" s="35"/>
      <c r="EZ197" s="35"/>
      <c r="FA197" s="35"/>
      <c r="FB197" s="35"/>
      <c r="FC197" s="35"/>
      <c r="FD197" s="35"/>
      <c r="FE197" s="35"/>
      <c r="FF197" s="35"/>
      <c r="FG197" s="35"/>
      <c r="FH197" s="35"/>
      <c r="FI197" s="35"/>
      <c r="FJ197" s="35"/>
      <c r="FK197" s="35"/>
      <c r="FL197" s="35"/>
      <c r="FM197" s="35"/>
      <c r="FN197" s="35"/>
      <c r="FO197" s="35"/>
      <c r="FP197" s="35"/>
      <c r="FQ197" s="35"/>
      <c r="FR197" s="35"/>
      <c r="FS197" s="35"/>
      <c r="FT197" s="35"/>
      <c r="FU197" s="35"/>
      <c r="FV197" s="35"/>
      <c r="FW197" s="35"/>
      <c r="FX197" s="35"/>
      <c r="FY197" s="35"/>
      <c r="FZ197" s="35"/>
      <c r="GA197" s="35"/>
      <c r="GB197" s="35"/>
      <c r="GC197" s="35"/>
      <c r="GD197" s="35"/>
      <c r="GE197" s="35"/>
      <c r="GF197" s="35"/>
      <c r="GG197" s="35"/>
      <c r="GH197" s="35"/>
      <c r="GI197" s="35"/>
      <c r="GJ197" s="35"/>
      <c r="GK197" s="35"/>
      <c r="GL197" s="35"/>
      <c r="GM197" s="35"/>
      <c r="GN197" s="35"/>
      <c r="GO197" s="35"/>
      <c r="GP197" s="35"/>
      <c r="GQ197" s="35"/>
      <c r="GR197" s="35"/>
      <c r="GS197" s="35"/>
      <c r="GT197" s="35"/>
      <c r="GU197" s="35"/>
      <c r="GV197" s="35"/>
      <c r="GW197" s="35"/>
      <c r="GX197" s="35"/>
      <c r="GY197" s="35"/>
      <c r="GZ197" s="35"/>
      <c r="HA197" s="35"/>
      <c r="HB197" s="35"/>
      <c r="HC197" s="35"/>
      <c r="HD197" s="35"/>
      <c r="HE197" s="35"/>
      <c r="HF197" s="35"/>
      <c r="HG197" s="35"/>
      <c r="HH197" s="35"/>
      <c r="HI197" s="35"/>
      <c r="HJ197" s="35"/>
      <c r="HK197" s="35"/>
      <c r="HL197" s="35"/>
      <c r="HM197" s="35"/>
      <c r="HN197" s="35"/>
      <c r="HO197" s="35"/>
      <c r="HP197" s="35"/>
      <c r="HQ197" s="35"/>
      <c r="HR197" s="35"/>
      <c r="HS197" s="35"/>
      <c r="HT197" s="35"/>
      <c r="HU197" s="35"/>
      <c r="HV197" s="35"/>
      <c r="HW197" s="35"/>
      <c r="HX197" s="35"/>
      <c r="HY197" s="35"/>
      <c r="HZ197" s="35"/>
      <c r="IA197" s="35"/>
      <c r="IB197" s="35"/>
      <c r="IC197" s="35"/>
      <c r="ID197" s="35"/>
      <c r="IE197" s="35"/>
      <c r="IF197" s="35"/>
      <c r="IG197" s="35"/>
      <c r="IH197" s="35"/>
      <c r="II197" s="35"/>
      <c r="IJ197" s="35"/>
      <c r="IK197" s="35"/>
      <c r="IL197" s="35"/>
      <c r="IM197" s="35"/>
      <c r="IN197" s="35"/>
      <c r="IO197" s="35"/>
      <c r="IP197" s="35"/>
      <c r="IQ197" s="35"/>
      <c r="IR197" s="35"/>
      <c r="IS197" s="35"/>
      <c r="IT197" s="35"/>
      <c r="IU197" s="35"/>
      <c r="IV197" s="35"/>
      <c r="IW197" s="35"/>
      <c r="IX197" s="35"/>
      <c r="IY197" s="35"/>
      <c r="IZ197" s="35"/>
      <c r="JA197" s="35"/>
      <c r="JB197" s="35"/>
      <c r="JC197" s="35"/>
      <c r="JD197" s="35"/>
      <c r="JE197" s="35"/>
      <c r="JF197" s="35"/>
      <c r="JG197" s="35"/>
      <c r="JH197" s="35"/>
      <c r="JI197" s="35"/>
      <c r="JJ197" s="35"/>
      <c r="JK197" s="35"/>
      <c r="JL197" s="35"/>
      <c r="JM197" s="35"/>
      <c r="JN197" s="35"/>
      <c r="JO197" s="35"/>
      <c r="JP197" s="35"/>
      <c r="JQ197" s="35"/>
      <c r="JR197" s="35"/>
      <c r="JS197" s="35"/>
      <c r="JT197" s="35"/>
      <c r="JU197" s="35"/>
      <c r="JV197" s="35"/>
      <c r="JW197" s="35"/>
      <c r="JX197" s="35"/>
      <c r="JY197" s="35"/>
      <c r="JZ197" s="35"/>
      <c r="KA197" s="35"/>
      <c r="KB197" s="35"/>
      <c r="KC197" s="35"/>
      <c r="KD197" s="35"/>
      <c r="KE197" s="35"/>
      <c r="KF197" s="35"/>
      <c r="KG197" s="35"/>
      <c r="KH197" s="35"/>
      <c r="KI197" s="35"/>
      <c r="KJ197" s="35"/>
      <c r="KK197" s="35"/>
      <c r="KL197" s="35"/>
      <c r="KM197" s="35"/>
      <c r="KN197" s="35"/>
      <c r="KO197" s="35"/>
      <c r="KP197" s="35"/>
      <c r="KQ197" s="35"/>
      <c r="KR197" s="35"/>
      <c r="KS197" s="35"/>
      <c r="KT197" s="35"/>
      <c r="KU197" s="35"/>
      <c r="KV197" s="35"/>
      <c r="KW197" s="35"/>
      <c r="KX197" s="35"/>
      <c r="KY197" s="35"/>
      <c r="KZ197" s="35"/>
      <c r="LA197" s="35"/>
      <c r="LB197" s="35"/>
      <c r="LC197" s="35"/>
      <c r="LD197" s="35"/>
      <c r="LE197" s="35"/>
      <c r="LF197" s="35"/>
      <c r="LG197" s="35"/>
      <c r="LH197" s="35"/>
      <c r="LI197" s="35"/>
      <c r="LJ197" s="35"/>
      <c r="LK197" s="35"/>
      <c r="LL197" s="35"/>
      <c r="LM197" s="35"/>
      <c r="LN197" s="35"/>
      <c r="LO197" s="35"/>
      <c r="LP197" s="35"/>
      <c r="LQ197" s="35"/>
      <c r="LR197" s="35"/>
      <c r="LS197" s="35"/>
      <c r="LT197" s="35"/>
      <c r="LU197" s="35"/>
      <c r="LV197" s="35"/>
      <c r="LW197" s="35"/>
      <c r="LX197" s="35"/>
      <c r="LY197" s="35"/>
      <c r="LZ197" s="35"/>
      <c r="MA197" s="35"/>
      <c r="MB197" s="35"/>
      <c r="MC197" s="35"/>
      <c r="MD197" s="35"/>
      <c r="ME197" s="35"/>
      <c r="MF197" s="35"/>
      <c r="MG197" s="35"/>
      <c r="MH197" s="35"/>
      <c r="MI197" s="35"/>
      <c r="MJ197" s="35"/>
      <c r="MK197" s="35"/>
      <c r="ML197" s="35"/>
      <c r="MM197" s="35"/>
      <c r="MN197" s="35"/>
      <c r="MO197" s="35"/>
      <c r="MP197" s="35"/>
      <c r="MQ197" s="35"/>
      <c r="MR197" s="35"/>
      <c r="MS197" s="35"/>
      <c r="MT197" s="35"/>
      <c r="MU197" s="35"/>
      <c r="MV197" s="35"/>
      <c r="MW197" s="35"/>
      <c r="MX197" s="35"/>
      <c r="MY197" s="35"/>
      <c r="MZ197" s="35"/>
      <c r="NA197" s="35"/>
      <c r="NB197" s="35"/>
      <c r="NC197" s="35"/>
      <c r="ND197" s="35"/>
      <c r="NE197" s="35"/>
      <c r="NF197" s="35"/>
      <c r="NG197" s="35"/>
      <c r="NH197" s="35"/>
      <c r="NI197" s="35"/>
      <c r="NJ197" s="35"/>
      <c r="NK197" s="35"/>
      <c r="NL197" s="35"/>
      <c r="NM197" s="35"/>
      <c r="NN197" s="35"/>
      <c r="NO197" s="35"/>
      <c r="NP197" s="35"/>
      <c r="NQ197" s="35"/>
      <c r="NR197" s="35"/>
      <c r="NS197" s="35"/>
      <c r="NT197" s="35"/>
      <c r="NU197" s="35"/>
      <c r="NV197" s="35"/>
      <c r="NW197" s="35"/>
      <c r="NX197" s="35"/>
      <c r="NY197" s="35"/>
      <c r="NZ197" s="35"/>
      <c r="OA197" s="35"/>
      <c r="OB197" s="35"/>
      <c r="OC197" s="35"/>
      <c r="OD197" s="35"/>
      <c r="OE197" s="35"/>
      <c r="OF197" s="35"/>
      <c r="OG197" s="35"/>
      <c r="OH197" s="35"/>
      <c r="OI197" s="35"/>
      <c r="OJ197" s="35"/>
      <c r="OK197" s="35"/>
      <c r="OL197" s="35"/>
      <c r="OM197" s="35"/>
      <c r="ON197" s="35"/>
      <c r="OO197" s="35"/>
      <c r="OP197" s="35"/>
      <c r="OQ197" s="35"/>
      <c r="OR197" s="35"/>
      <c r="OS197" s="35"/>
      <c r="OT197" s="35"/>
      <c r="OU197" s="35"/>
      <c r="OV197" s="35"/>
      <c r="OW197" s="35"/>
      <c r="OX197" s="35"/>
      <c r="OY197" s="35"/>
      <c r="OZ197" s="35"/>
      <c r="PA197" s="35"/>
      <c r="PB197" s="35"/>
      <c r="PC197" s="35"/>
      <c r="PD197" s="35"/>
      <c r="PE197" s="35"/>
      <c r="PF197" s="35"/>
      <c r="PG197" s="35"/>
      <c r="PH197" s="35"/>
      <c r="PI197" s="35"/>
      <c r="PJ197" s="35"/>
      <c r="PK197" s="35"/>
      <c r="PL197" s="35"/>
      <c r="PM197" s="35"/>
      <c r="PN197" s="35"/>
      <c r="PO197" s="35"/>
      <c r="PP197" s="35"/>
      <c r="PQ197" s="35"/>
      <c r="PR197" s="35"/>
      <c r="PS197" s="35"/>
      <c r="PT197" s="35"/>
      <c r="PU197" s="35"/>
      <c r="PV197" s="35"/>
      <c r="PW197" s="35"/>
      <c r="PX197" s="35"/>
      <c r="PY197" s="35"/>
      <c r="PZ197" s="35"/>
      <c r="QA197" s="35"/>
      <c r="QB197" s="35"/>
      <c r="QC197" s="35"/>
      <c r="QD197" s="35"/>
      <c r="QE197" s="35"/>
      <c r="QF197" s="35"/>
      <c r="QG197" s="35"/>
      <c r="QH197" s="35"/>
      <c r="QI197" s="35"/>
      <c r="QJ197" s="35"/>
      <c r="QK197" s="35"/>
      <c r="QL197" s="35"/>
      <c r="QM197" s="35"/>
      <c r="QN197" s="35"/>
      <c r="QO197" s="35"/>
      <c r="QP197" s="35"/>
      <c r="QQ197" s="35"/>
      <c r="QR197" s="35"/>
      <c r="QS197" s="35"/>
      <c r="QT197" s="35"/>
      <c r="QU197" s="35"/>
      <c r="QV197" s="35"/>
      <c r="QW197" s="35"/>
      <c r="QX197" s="35"/>
      <c r="QY197" s="35"/>
      <c r="QZ197" s="35"/>
      <c r="RA197" s="35"/>
      <c r="RB197" s="35"/>
      <c r="RC197" s="35"/>
      <c r="RD197" s="35"/>
      <c r="RE197" s="35"/>
      <c r="RF197" s="35"/>
      <c r="RG197" s="35"/>
      <c r="RH197" s="35"/>
      <c r="RI197" s="35"/>
      <c r="RJ197" s="35"/>
      <c r="RK197" s="35"/>
      <c r="RL197" s="35"/>
      <c r="RM197" s="35"/>
      <c r="RN197" s="35"/>
      <c r="RO197" s="35"/>
      <c r="RP197" s="35"/>
      <c r="RQ197" s="35"/>
      <c r="RR197" s="35"/>
      <c r="RS197" s="35"/>
      <c r="RT197" s="35"/>
      <c r="RU197" s="35"/>
      <c r="RV197" s="35"/>
      <c r="RW197" s="35"/>
      <c r="RX197" s="35"/>
      <c r="RY197" s="35"/>
      <c r="RZ197" s="35"/>
      <c r="SA197" s="35"/>
      <c r="SB197" s="35"/>
      <c r="SC197" s="35"/>
      <c r="SD197" s="35"/>
      <c r="SE197" s="35"/>
      <c r="SF197" s="35"/>
      <c r="SG197" s="35"/>
      <c r="SH197" s="35"/>
      <c r="SI197" s="35"/>
      <c r="SJ197" s="35"/>
      <c r="SK197" s="35"/>
      <c r="SL197" s="35"/>
      <c r="SM197" s="35"/>
      <c r="SN197" s="35"/>
      <c r="SO197" s="35"/>
      <c r="SP197" s="35"/>
      <c r="SQ197" s="35"/>
      <c r="SR197" s="35"/>
      <c r="SS197" s="35"/>
      <c r="ST197" s="35"/>
      <c r="SU197" s="35"/>
      <c r="SV197" s="35"/>
      <c r="SW197" s="35"/>
      <c r="SX197" s="35"/>
      <c r="SY197" s="35"/>
      <c r="SZ197" s="35"/>
      <c r="TA197" s="35"/>
      <c r="TB197" s="35"/>
      <c r="TC197" s="35"/>
      <c r="TD197" s="35"/>
      <c r="TE197" s="35"/>
      <c r="TF197" s="35"/>
      <c r="TG197" s="35"/>
      <c r="TH197" s="35"/>
      <c r="TI197" s="35"/>
      <c r="TJ197" s="35"/>
      <c r="TK197" s="35"/>
      <c r="TL197" s="35"/>
      <c r="TM197" s="35"/>
      <c r="TN197" s="35"/>
      <c r="TO197" s="35"/>
      <c r="TP197" s="35"/>
      <c r="TQ197" s="35"/>
      <c r="TR197" s="35"/>
      <c r="TS197" s="35"/>
      <c r="TT197" s="35"/>
      <c r="TU197" s="35"/>
      <c r="TV197" s="35"/>
      <c r="TW197" s="35"/>
      <c r="TX197" s="35"/>
      <c r="TY197" s="35"/>
      <c r="TZ197" s="35"/>
      <c r="UA197" s="35"/>
      <c r="UB197" s="35"/>
      <c r="UC197" s="35"/>
      <c r="UD197" s="35"/>
      <c r="UE197" s="35"/>
      <c r="UF197" s="35"/>
      <c r="UG197" s="35"/>
      <c r="UH197" s="35"/>
      <c r="UI197" s="35"/>
      <c r="UJ197" s="35"/>
      <c r="UK197" s="35"/>
      <c r="UL197" s="35"/>
      <c r="UM197" s="35"/>
      <c r="UN197" s="35"/>
      <c r="UO197" s="35"/>
      <c r="UP197" s="35"/>
      <c r="UQ197" s="35"/>
      <c r="UR197" s="35"/>
      <c r="US197" s="35"/>
      <c r="UT197" s="35"/>
      <c r="UU197" s="35"/>
      <c r="UV197" s="35"/>
      <c r="UW197" s="35"/>
      <c r="UX197" s="35"/>
      <c r="UY197" s="35"/>
      <c r="UZ197" s="35"/>
      <c r="VA197" s="35"/>
      <c r="VB197" s="35"/>
      <c r="VC197" s="35"/>
      <c r="VD197" s="35"/>
      <c r="VE197" s="35"/>
      <c r="VF197" s="35"/>
      <c r="VG197" s="35"/>
      <c r="VH197" s="35"/>
      <c r="VI197" s="35"/>
      <c r="VJ197" s="35"/>
      <c r="VK197" s="35"/>
      <c r="VL197" s="35"/>
      <c r="VM197" s="35"/>
      <c r="VN197" s="35"/>
      <c r="VO197" s="35"/>
      <c r="VP197" s="35"/>
      <c r="VQ197" s="35"/>
      <c r="VR197" s="35"/>
      <c r="VS197" s="35"/>
      <c r="VT197" s="35"/>
      <c r="VU197" s="35"/>
      <c r="VV197" s="35"/>
      <c r="VW197" s="35"/>
      <c r="VX197" s="35"/>
      <c r="VY197" s="35"/>
      <c r="VZ197" s="35"/>
      <c r="WA197" s="35"/>
      <c r="WB197" s="35"/>
      <c r="WC197" s="35"/>
      <c r="WD197" s="35"/>
      <c r="WE197" s="35"/>
      <c r="WF197" s="35"/>
      <c r="WG197" s="35"/>
      <c r="WH197" s="35"/>
      <c r="WI197" s="35"/>
      <c r="WJ197" s="35"/>
      <c r="WK197" s="35"/>
      <c r="WL197" s="35"/>
      <c r="WM197" s="35"/>
      <c r="WN197" s="35"/>
      <c r="WO197" s="35"/>
      <c r="WP197" s="35"/>
      <c r="WQ197" s="35"/>
      <c r="WR197" s="35"/>
      <c r="WS197" s="35"/>
      <c r="WT197" s="35"/>
      <c r="WU197" s="35"/>
      <c r="WV197" s="35"/>
      <c r="WW197" s="35"/>
      <c r="WX197" s="35"/>
      <c r="WY197" s="35"/>
      <c r="WZ197" s="35"/>
      <c r="XA197" s="35"/>
      <c r="XB197" s="35"/>
      <c r="XC197" s="35"/>
      <c r="XD197" s="35"/>
      <c r="XE197" s="35"/>
      <c r="XF197" s="35"/>
      <c r="XG197" s="35"/>
      <c r="XH197" s="35"/>
      <c r="XI197" s="35"/>
      <c r="XJ197" s="35"/>
      <c r="XK197" s="35"/>
      <c r="XL197" s="35"/>
      <c r="XM197" s="35"/>
      <c r="XN197" s="35"/>
      <c r="XO197" s="35"/>
      <c r="XP197" s="35"/>
      <c r="XQ197" s="35"/>
      <c r="XR197" s="35"/>
      <c r="XS197" s="35"/>
      <c r="XT197" s="35"/>
      <c r="XU197" s="35"/>
      <c r="XV197" s="35"/>
      <c r="XW197" s="35"/>
      <c r="XX197" s="35"/>
      <c r="XY197" s="35"/>
      <c r="XZ197" s="35"/>
      <c r="YA197" s="35"/>
      <c r="YB197" s="35"/>
      <c r="YC197" s="35"/>
      <c r="YD197" s="35"/>
      <c r="YE197" s="35"/>
      <c r="YF197" s="35"/>
      <c r="YG197" s="35"/>
      <c r="YH197" s="35"/>
      <c r="YI197" s="35"/>
      <c r="YJ197" s="35"/>
      <c r="YK197" s="35"/>
      <c r="YL197" s="35"/>
      <c r="YM197" s="35"/>
      <c r="YN197" s="35"/>
      <c r="YO197" s="35"/>
      <c r="YP197" s="35"/>
      <c r="YQ197" s="35"/>
      <c r="YR197" s="35"/>
      <c r="YS197" s="35"/>
      <c r="YT197" s="35"/>
      <c r="YU197" s="35"/>
      <c r="YV197" s="35"/>
      <c r="YW197" s="35"/>
      <c r="YX197" s="35"/>
      <c r="YY197" s="35"/>
      <c r="YZ197" s="35"/>
      <c r="ZA197" s="35"/>
      <c r="ZB197" s="35"/>
      <c r="ZC197" s="35"/>
      <c r="ZD197" s="35"/>
      <c r="ZE197" s="35"/>
      <c r="ZF197" s="35"/>
      <c r="ZG197" s="35"/>
      <c r="ZH197" s="35"/>
      <c r="ZI197" s="35"/>
      <c r="ZJ197" s="35"/>
      <c r="ZK197" s="35"/>
      <c r="ZL197" s="35"/>
      <c r="ZM197" s="35"/>
      <c r="ZN197" s="35"/>
      <c r="ZO197" s="35"/>
      <c r="ZP197" s="35"/>
      <c r="ZQ197" s="35"/>
      <c r="ZR197" s="35"/>
      <c r="ZS197" s="35"/>
      <c r="ZT197" s="35"/>
      <c r="ZU197" s="35"/>
      <c r="ZV197" s="35"/>
      <c r="ZW197" s="35"/>
      <c r="ZX197" s="35"/>
      <c r="ZY197" s="35"/>
      <c r="ZZ197" s="35"/>
      <c r="AAA197" s="35"/>
      <c r="AAB197" s="35"/>
      <c r="AAC197" s="35"/>
      <c r="AAD197" s="35"/>
      <c r="AAE197" s="35"/>
      <c r="AAF197" s="35"/>
      <c r="AAG197" s="35"/>
      <c r="AAH197" s="35"/>
      <c r="AAI197" s="35"/>
      <c r="AAJ197" s="35"/>
      <c r="AAK197" s="35"/>
      <c r="AAL197" s="35"/>
      <c r="AAM197" s="35"/>
      <c r="AAN197" s="35"/>
      <c r="AAO197" s="35"/>
      <c r="AAP197" s="35"/>
      <c r="AAQ197" s="35"/>
      <c r="AAR197" s="35"/>
      <c r="AAS197" s="35"/>
      <c r="AAT197" s="35"/>
      <c r="AAU197" s="35"/>
      <c r="AAV197" s="35"/>
      <c r="AAW197" s="35"/>
      <c r="AAX197" s="35"/>
      <c r="AAY197" s="35"/>
      <c r="AAZ197" s="35"/>
      <c r="ABA197" s="35"/>
      <c r="ABB197" s="35"/>
      <c r="ABC197" s="35"/>
      <c r="ABD197" s="35"/>
      <c r="ABE197" s="35"/>
      <c r="ABF197" s="35"/>
      <c r="ABG197" s="35"/>
      <c r="ABH197" s="35"/>
      <c r="ABI197" s="35"/>
      <c r="ABJ197" s="35"/>
      <c r="ABK197" s="35"/>
      <c r="ABL197" s="35"/>
      <c r="ABM197" s="35"/>
      <c r="ABN197" s="35"/>
      <c r="ABO197" s="35"/>
      <c r="ABP197" s="35"/>
      <c r="ABQ197" s="35"/>
      <c r="ABR197" s="35"/>
      <c r="ABS197" s="35"/>
      <c r="ABT197" s="35"/>
      <c r="ABU197" s="35"/>
      <c r="ABV197" s="35"/>
      <c r="ABW197" s="35"/>
      <c r="ABX197" s="35"/>
      <c r="ABY197" s="35"/>
      <c r="ABZ197" s="35"/>
      <c r="ACA197" s="35"/>
      <c r="ACB197" s="35"/>
      <c r="ACC197" s="35"/>
      <c r="ACD197" s="35"/>
      <c r="ACE197" s="35"/>
      <c r="ACF197" s="35"/>
      <c r="ACG197" s="35"/>
      <c r="ACH197" s="35"/>
      <c r="ACI197" s="35"/>
      <c r="ACJ197" s="35"/>
      <c r="ACK197" s="35"/>
      <c r="ACL197" s="35"/>
      <c r="ACM197" s="35"/>
      <c r="ACN197" s="35"/>
      <c r="ACO197" s="35"/>
      <c r="ACP197" s="35"/>
      <c r="ACQ197" s="35"/>
      <c r="ACR197" s="35"/>
      <c r="ACS197" s="35"/>
      <c r="ACT197" s="35"/>
      <c r="ACU197" s="35"/>
      <c r="ACV197" s="35"/>
      <c r="ACW197" s="35"/>
      <c r="ACX197" s="35"/>
      <c r="ACY197" s="35"/>
      <c r="ACZ197" s="35"/>
      <c r="ADA197" s="35"/>
      <c r="ADB197" s="35"/>
      <c r="ADC197" s="35"/>
      <c r="ADD197" s="35"/>
      <c r="ADE197" s="35"/>
      <c r="ADF197" s="35"/>
      <c r="ADG197" s="35"/>
      <c r="ADH197" s="35"/>
      <c r="ADI197" s="35"/>
      <c r="ADJ197" s="35"/>
      <c r="ADK197" s="35"/>
      <c r="ADL197" s="35"/>
      <c r="ADM197" s="35"/>
      <c r="ADN197" s="35"/>
      <c r="ADO197" s="35"/>
      <c r="ADP197" s="35"/>
      <c r="ADQ197" s="35"/>
      <c r="ADR197" s="35"/>
      <c r="ADS197" s="35"/>
      <c r="ADT197" s="35"/>
      <c r="ADU197" s="35"/>
      <c r="ADV197" s="35"/>
      <c r="ADW197" s="35"/>
      <c r="ADX197" s="35"/>
      <c r="ADY197" s="35"/>
      <c r="ADZ197" s="35"/>
      <c r="AEA197" s="35"/>
      <c r="AEB197" s="35"/>
      <c r="AEC197" s="35"/>
      <c r="AED197" s="35"/>
      <c r="AEE197" s="35"/>
      <c r="AEF197" s="35"/>
      <c r="AEG197" s="35"/>
      <c r="AEH197" s="35"/>
      <c r="AEI197" s="35"/>
      <c r="AEJ197" s="35"/>
      <c r="AEK197" s="35"/>
      <c r="AEL197" s="35"/>
      <c r="AEM197" s="35"/>
      <c r="AEN197" s="35"/>
      <c r="AEO197" s="35"/>
      <c r="AEP197" s="35"/>
      <c r="AEQ197" s="35"/>
      <c r="AER197" s="35"/>
      <c r="AES197" s="35"/>
      <c r="AET197" s="35"/>
      <c r="AEU197" s="35"/>
      <c r="AEV197" s="35"/>
      <c r="AEW197" s="35"/>
      <c r="AEX197" s="35"/>
      <c r="AEY197" s="35"/>
      <c r="AEZ197" s="35"/>
      <c r="AFA197" s="35"/>
      <c r="AFB197" s="35"/>
      <c r="AFC197" s="35"/>
      <c r="AFD197" s="35"/>
      <c r="AFE197" s="35"/>
      <c r="AFF197" s="35"/>
      <c r="AFG197" s="35"/>
      <c r="AFH197" s="35"/>
      <c r="AFI197" s="35"/>
      <c r="AFJ197" s="35"/>
      <c r="AFK197" s="35"/>
      <c r="AFL197" s="35"/>
      <c r="AFM197" s="35"/>
      <c r="AFN197" s="35"/>
      <c r="AFO197" s="35"/>
      <c r="AFP197" s="35"/>
      <c r="AFQ197" s="35"/>
      <c r="AFR197" s="35"/>
      <c r="AFS197" s="35"/>
      <c r="AFT197" s="35"/>
      <c r="AFU197" s="35"/>
      <c r="AFV197" s="35"/>
      <c r="AFW197" s="35"/>
      <c r="AFX197" s="35"/>
      <c r="AFY197" s="35"/>
      <c r="AFZ197" s="35"/>
      <c r="AGA197" s="35"/>
      <c r="AGB197" s="35"/>
      <c r="AGC197" s="35"/>
      <c r="AGD197" s="35"/>
      <c r="AGE197" s="35"/>
      <c r="AGF197" s="35"/>
      <c r="AGG197" s="35"/>
      <c r="AGH197" s="35"/>
      <c r="AGI197" s="35"/>
      <c r="AGJ197" s="35"/>
      <c r="AGK197" s="35"/>
      <c r="AGL197" s="35"/>
      <c r="AGM197" s="35"/>
      <c r="AGN197" s="35"/>
      <c r="AGO197" s="35"/>
      <c r="AGP197" s="35"/>
      <c r="AGQ197" s="35"/>
      <c r="AGR197" s="35"/>
      <c r="AGS197" s="35"/>
      <c r="AGT197" s="35"/>
      <c r="AGU197" s="35"/>
      <c r="AGV197" s="35"/>
      <c r="AGW197" s="35"/>
      <c r="AGX197" s="35"/>
      <c r="AGY197" s="35"/>
      <c r="AGZ197" s="35"/>
      <c r="AHA197" s="35"/>
      <c r="AHB197" s="35"/>
      <c r="AHC197" s="35"/>
      <c r="AHD197" s="35"/>
      <c r="AHE197" s="35"/>
      <c r="AHF197" s="35"/>
      <c r="AHG197" s="35"/>
      <c r="AHH197" s="35"/>
      <c r="AHI197" s="35"/>
      <c r="AHJ197" s="35"/>
      <c r="AHK197" s="35"/>
      <c r="AHL197" s="35"/>
      <c r="AHM197" s="35"/>
      <c r="AHN197" s="35"/>
      <c r="AHO197" s="35"/>
      <c r="AHP197" s="35"/>
      <c r="AHQ197" s="35"/>
      <c r="AHR197" s="35"/>
      <c r="AHS197" s="35"/>
      <c r="AHT197" s="35"/>
      <c r="AHU197" s="35"/>
      <c r="AHV197" s="35"/>
      <c r="AHW197" s="35"/>
      <c r="AHX197" s="35"/>
      <c r="AHY197" s="35"/>
      <c r="AHZ197" s="35"/>
      <c r="AIA197" s="35"/>
      <c r="AIB197" s="35"/>
      <c r="AIC197" s="35"/>
      <c r="AID197" s="35"/>
      <c r="AIE197" s="35"/>
      <c r="AIF197" s="35"/>
      <c r="AIG197" s="35"/>
      <c r="AIH197" s="35"/>
      <c r="AII197" s="35"/>
      <c r="AIJ197" s="35"/>
      <c r="AIK197" s="35"/>
      <c r="AIL197" s="35"/>
      <c r="AIM197" s="35"/>
      <c r="AIN197" s="35"/>
      <c r="AIO197" s="35"/>
      <c r="AIP197" s="35"/>
      <c r="AIQ197" s="35"/>
      <c r="AIR197" s="35"/>
      <c r="AIS197" s="35"/>
      <c r="AIT197" s="35"/>
      <c r="AIU197" s="35"/>
      <c r="AIV197" s="35"/>
      <c r="AIW197" s="35"/>
      <c r="AIX197" s="35"/>
      <c r="AIY197" s="35"/>
      <c r="AIZ197" s="35"/>
      <c r="AJA197" s="35"/>
      <c r="AJB197" s="35"/>
      <c r="AJC197" s="35"/>
      <c r="AJD197" s="35"/>
      <c r="AJE197" s="35"/>
      <c r="AJF197" s="35"/>
      <c r="AJG197" s="35"/>
      <c r="AJH197" s="35"/>
      <c r="AJI197" s="35"/>
      <c r="AJJ197" s="35"/>
      <c r="AJK197" s="35"/>
      <c r="AJL197" s="35"/>
      <c r="AJM197" s="35"/>
      <c r="AJN197" s="35"/>
      <c r="AJO197" s="35"/>
      <c r="AJP197" s="35"/>
      <c r="AJQ197" s="35"/>
      <c r="AJR197" s="35"/>
      <c r="AJS197" s="35"/>
      <c r="AJT197" s="35"/>
      <c r="AJU197" s="35"/>
      <c r="AJV197" s="35"/>
      <c r="AJW197" s="35"/>
      <c r="AJX197" s="35"/>
      <c r="AJY197" s="35"/>
      <c r="AJZ197" s="35"/>
      <c r="AKA197" s="35"/>
      <c r="AKB197" s="35"/>
      <c r="AKC197" s="35"/>
      <c r="AKD197" s="35"/>
      <c r="AKE197" s="35"/>
      <c r="AKF197" s="35"/>
      <c r="AKG197" s="35"/>
      <c r="AKH197" s="35"/>
      <c r="AKI197" s="35"/>
      <c r="AKJ197" s="35"/>
      <c r="AKK197" s="35"/>
      <c r="AKL197" s="35"/>
      <c r="AKM197" s="35"/>
      <c r="AKN197" s="35"/>
      <c r="AKO197" s="35"/>
      <c r="AKP197" s="35"/>
      <c r="AKQ197" s="35"/>
      <c r="AKR197" s="35"/>
      <c r="AKS197" s="35"/>
      <c r="AKT197" s="35"/>
      <c r="AKU197" s="35"/>
      <c r="AKV197" s="35"/>
      <c r="AKW197" s="35"/>
      <c r="AKX197" s="35"/>
      <c r="AKY197" s="35"/>
      <c r="AKZ197" s="35"/>
      <c r="ALA197" s="35"/>
      <c r="ALB197" s="35"/>
      <c r="ALC197" s="35"/>
      <c r="ALD197" s="35"/>
      <c r="ALE197" s="35"/>
      <c r="ALF197" s="35"/>
      <c r="ALG197" s="35"/>
      <c r="ALH197" s="35"/>
      <c r="ALI197" s="35"/>
      <c r="ALJ197" s="35"/>
      <c r="ALK197" s="35"/>
      <c r="ALL197" s="35"/>
      <c r="ALM197" s="35"/>
      <c r="ALN197" s="35"/>
      <c r="ALO197" s="35"/>
      <c r="ALP197" s="35"/>
      <c r="ALQ197" s="35"/>
      <c r="ALR197" s="35"/>
      <c r="ALS197" s="35"/>
      <c r="ALT197" s="35"/>
      <c r="ALU197" s="35"/>
      <c r="ALV197" s="35"/>
      <c r="ALW197" s="35"/>
      <c r="ALX197" s="35"/>
      <c r="ALY197" s="35"/>
      <c r="ALZ197" s="35"/>
      <c r="AMA197" s="35"/>
      <c r="AMB197" s="35"/>
      <c r="AMC197" s="35"/>
      <c r="AMD197" s="35"/>
      <c r="AME197" s="35"/>
      <c r="AMF197" s="35"/>
      <c r="AMG197" s="35"/>
      <c r="AMH197" s="35"/>
      <c r="AMI197" s="35"/>
      <c r="AMJ197" s="35"/>
      <c r="AMK197" s="35"/>
    </row>
    <row r="198" s="1" customFormat="1" ht="20.1" customHeight="1" spans="1:1025">
      <c r="A198" s="11"/>
      <c r="B198" s="11">
        <v>195</v>
      </c>
      <c r="C198" s="12"/>
      <c r="D198" s="13"/>
      <c r="E198" s="14"/>
      <c r="F198" s="14"/>
      <c r="G198" s="13"/>
      <c r="H198" s="15"/>
      <c r="I198" s="20"/>
      <c r="J198" s="7"/>
      <c r="K198" s="24">
        <v>8.356</v>
      </c>
      <c r="L198" s="22">
        <f>K198/0.003375</f>
        <v>2475.85185185185</v>
      </c>
      <c r="M198" s="25">
        <v>243.9</v>
      </c>
      <c r="N198" s="15">
        <f>M198/22.5</f>
        <v>10.84</v>
      </c>
      <c r="O198" s="15"/>
      <c r="P198" s="15"/>
      <c r="Q198" s="30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3"/>
      <c r="AG198" s="34"/>
      <c r="AH198" s="34"/>
      <c r="AI198" s="34"/>
      <c r="AJ198" s="34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35"/>
      <c r="BB198" s="35"/>
      <c r="BC198" s="35"/>
      <c r="BD198" s="35"/>
      <c r="BE198" s="35"/>
      <c r="BF198" s="35"/>
      <c r="BG198" s="35"/>
      <c r="BH198" s="35"/>
      <c r="BI198" s="35"/>
      <c r="BJ198" s="35"/>
      <c r="BK198" s="35"/>
      <c r="BL198" s="35"/>
      <c r="BM198" s="35"/>
      <c r="BN198" s="35"/>
      <c r="BO198" s="35"/>
      <c r="BP198" s="35"/>
      <c r="BQ198" s="35"/>
      <c r="BR198" s="35"/>
      <c r="BS198" s="35"/>
      <c r="BT198" s="35"/>
      <c r="BU198" s="35"/>
      <c r="BV198" s="35"/>
      <c r="BW198" s="35"/>
      <c r="BX198" s="35"/>
      <c r="BY198" s="35"/>
      <c r="BZ198" s="35"/>
      <c r="CA198" s="35"/>
      <c r="CB198" s="35"/>
      <c r="CC198" s="35"/>
      <c r="CD198" s="35"/>
      <c r="CE198" s="35"/>
      <c r="CF198" s="35"/>
      <c r="CG198" s="35"/>
      <c r="CH198" s="35"/>
      <c r="CI198" s="35"/>
      <c r="CJ198" s="35"/>
      <c r="CK198" s="35"/>
      <c r="CL198" s="35"/>
      <c r="CM198" s="35"/>
      <c r="CN198" s="35"/>
      <c r="CO198" s="35"/>
      <c r="CP198" s="35"/>
      <c r="CQ198" s="35"/>
      <c r="CR198" s="35"/>
      <c r="CS198" s="35"/>
      <c r="CT198" s="35"/>
      <c r="CU198" s="35"/>
      <c r="CV198" s="35"/>
      <c r="CW198" s="35"/>
      <c r="CX198" s="35"/>
      <c r="CY198" s="35"/>
      <c r="CZ198" s="35"/>
      <c r="DA198" s="35"/>
      <c r="DB198" s="35"/>
      <c r="DC198" s="35"/>
      <c r="DD198" s="35"/>
      <c r="DE198" s="35"/>
      <c r="DF198" s="35"/>
      <c r="DG198" s="35"/>
      <c r="DH198" s="35"/>
      <c r="DI198" s="35"/>
      <c r="DJ198" s="35"/>
      <c r="DK198" s="35"/>
      <c r="DL198" s="35"/>
      <c r="DM198" s="35"/>
      <c r="DN198" s="35"/>
      <c r="DO198" s="35"/>
      <c r="DP198" s="35"/>
      <c r="DQ198" s="35"/>
      <c r="DR198" s="35"/>
      <c r="DS198" s="35"/>
      <c r="DT198" s="35"/>
      <c r="DU198" s="35"/>
      <c r="DV198" s="35"/>
      <c r="DW198" s="35"/>
      <c r="DX198" s="35"/>
      <c r="DY198" s="35"/>
      <c r="DZ198" s="35"/>
      <c r="EA198" s="35"/>
      <c r="EB198" s="35"/>
      <c r="EC198" s="35"/>
      <c r="ED198" s="35"/>
      <c r="EE198" s="35"/>
      <c r="EF198" s="35"/>
      <c r="EG198" s="35"/>
      <c r="EH198" s="35"/>
      <c r="EI198" s="35"/>
      <c r="EJ198" s="35"/>
      <c r="EK198" s="35"/>
      <c r="EL198" s="35"/>
      <c r="EM198" s="35"/>
      <c r="EN198" s="35"/>
      <c r="EO198" s="35"/>
      <c r="EP198" s="35"/>
      <c r="EQ198" s="35"/>
      <c r="ER198" s="35"/>
      <c r="ES198" s="35"/>
      <c r="ET198" s="35"/>
      <c r="EU198" s="35"/>
      <c r="EV198" s="35"/>
      <c r="EW198" s="35"/>
      <c r="EX198" s="35"/>
      <c r="EY198" s="35"/>
      <c r="EZ198" s="35"/>
      <c r="FA198" s="35"/>
      <c r="FB198" s="35"/>
      <c r="FC198" s="35"/>
      <c r="FD198" s="35"/>
      <c r="FE198" s="35"/>
      <c r="FF198" s="35"/>
      <c r="FG198" s="35"/>
      <c r="FH198" s="35"/>
      <c r="FI198" s="35"/>
      <c r="FJ198" s="35"/>
      <c r="FK198" s="35"/>
      <c r="FL198" s="35"/>
      <c r="FM198" s="35"/>
      <c r="FN198" s="35"/>
      <c r="FO198" s="35"/>
      <c r="FP198" s="35"/>
      <c r="FQ198" s="35"/>
      <c r="FR198" s="35"/>
      <c r="FS198" s="35"/>
      <c r="FT198" s="35"/>
      <c r="FU198" s="35"/>
      <c r="FV198" s="35"/>
      <c r="FW198" s="35"/>
      <c r="FX198" s="35"/>
      <c r="FY198" s="35"/>
      <c r="FZ198" s="35"/>
      <c r="GA198" s="35"/>
      <c r="GB198" s="35"/>
      <c r="GC198" s="35"/>
      <c r="GD198" s="35"/>
      <c r="GE198" s="35"/>
      <c r="GF198" s="35"/>
      <c r="GG198" s="35"/>
      <c r="GH198" s="35"/>
      <c r="GI198" s="35"/>
      <c r="GJ198" s="35"/>
      <c r="GK198" s="35"/>
      <c r="GL198" s="35"/>
      <c r="GM198" s="35"/>
      <c r="GN198" s="35"/>
      <c r="GO198" s="35"/>
      <c r="GP198" s="35"/>
      <c r="GQ198" s="35"/>
      <c r="GR198" s="35"/>
      <c r="GS198" s="35"/>
      <c r="GT198" s="35"/>
      <c r="GU198" s="35"/>
      <c r="GV198" s="35"/>
      <c r="GW198" s="35"/>
      <c r="GX198" s="35"/>
      <c r="GY198" s="35"/>
      <c r="GZ198" s="35"/>
      <c r="HA198" s="35"/>
      <c r="HB198" s="35"/>
      <c r="HC198" s="35"/>
      <c r="HD198" s="35"/>
      <c r="HE198" s="35"/>
      <c r="HF198" s="35"/>
      <c r="HG198" s="35"/>
      <c r="HH198" s="35"/>
      <c r="HI198" s="35"/>
      <c r="HJ198" s="35"/>
      <c r="HK198" s="35"/>
      <c r="HL198" s="35"/>
      <c r="HM198" s="35"/>
      <c r="HN198" s="35"/>
      <c r="HO198" s="35"/>
      <c r="HP198" s="35"/>
      <c r="HQ198" s="35"/>
      <c r="HR198" s="35"/>
      <c r="HS198" s="35"/>
      <c r="HT198" s="35"/>
      <c r="HU198" s="35"/>
      <c r="HV198" s="35"/>
      <c r="HW198" s="35"/>
      <c r="HX198" s="35"/>
      <c r="HY198" s="35"/>
      <c r="HZ198" s="35"/>
      <c r="IA198" s="35"/>
      <c r="IB198" s="35"/>
      <c r="IC198" s="35"/>
      <c r="ID198" s="35"/>
      <c r="IE198" s="35"/>
      <c r="IF198" s="35"/>
      <c r="IG198" s="35"/>
      <c r="IH198" s="35"/>
      <c r="II198" s="35"/>
      <c r="IJ198" s="35"/>
      <c r="IK198" s="35"/>
      <c r="IL198" s="35"/>
      <c r="IM198" s="35"/>
      <c r="IN198" s="35"/>
      <c r="IO198" s="35"/>
      <c r="IP198" s="35"/>
      <c r="IQ198" s="35"/>
      <c r="IR198" s="35"/>
      <c r="IS198" s="35"/>
      <c r="IT198" s="35"/>
      <c r="IU198" s="35"/>
      <c r="IV198" s="35"/>
      <c r="IW198" s="35"/>
      <c r="IX198" s="35"/>
      <c r="IY198" s="35"/>
      <c r="IZ198" s="35"/>
      <c r="JA198" s="35"/>
      <c r="JB198" s="35"/>
      <c r="JC198" s="35"/>
      <c r="JD198" s="35"/>
      <c r="JE198" s="35"/>
      <c r="JF198" s="35"/>
      <c r="JG198" s="35"/>
      <c r="JH198" s="35"/>
      <c r="JI198" s="35"/>
      <c r="JJ198" s="35"/>
      <c r="JK198" s="35"/>
      <c r="JL198" s="35"/>
      <c r="JM198" s="35"/>
      <c r="JN198" s="35"/>
      <c r="JO198" s="35"/>
      <c r="JP198" s="35"/>
      <c r="JQ198" s="35"/>
      <c r="JR198" s="35"/>
      <c r="JS198" s="35"/>
      <c r="JT198" s="35"/>
      <c r="JU198" s="35"/>
      <c r="JV198" s="35"/>
      <c r="JW198" s="35"/>
      <c r="JX198" s="35"/>
      <c r="JY198" s="35"/>
      <c r="JZ198" s="35"/>
      <c r="KA198" s="35"/>
      <c r="KB198" s="35"/>
      <c r="KC198" s="35"/>
      <c r="KD198" s="35"/>
      <c r="KE198" s="35"/>
      <c r="KF198" s="35"/>
      <c r="KG198" s="35"/>
      <c r="KH198" s="35"/>
      <c r="KI198" s="35"/>
      <c r="KJ198" s="35"/>
      <c r="KK198" s="35"/>
      <c r="KL198" s="35"/>
      <c r="KM198" s="35"/>
      <c r="KN198" s="35"/>
      <c r="KO198" s="35"/>
      <c r="KP198" s="35"/>
      <c r="KQ198" s="35"/>
      <c r="KR198" s="35"/>
      <c r="KS198" s="35"/>
      <c r="KT198" s="35"/>
      <c r="KU198" s="35"/>
      <c r="KV198" s="35"/>
      <c r="KW198" s="35"/>
      <c r="KX198" s="35"/>
      <c r="KY198" s="35"/>
      <c r="KZ198" s="35"/>
      <c r="LA198" s="35"/>
      <c r="LB198" s="35"/>
      <c r="LC198" s="35"/>
      <c r="LD198" s="35"/>
      <c r="LE198" s="35"/>
      <c r="LF198" s="35"/>
      <c r="LG198" s="35"/>
      <c r="LH198" s="35"/>
      <c r="LI198" s="35"/>
      <c r="LJ198" s="35"/>
      <c r="LK198" s="35"/>
      <c r="LL198" s="35"/>
      <c r="LM198" s="35"/>
      <c r="LN198" s="35"/>
      <c r="LO198" s="35"/>
      <c r="LP198" s="35"/>
      <c r="LQ198" s="35"/>
      <c r="LR198" s="35"/>
      <c r="LS198" s="35"/>
      <c r="LT198" s="35"/>
      <c r="LU198" s="35"/>
      <c r="LV198" s="35"/>
      <c r="LW198" s="35"/>
      <c r="LX198" s="35"/>
      <c r="LY198" s="35"/>
      <c r="LZ198" s="35"/>
      <c r="MA198" s="35"/>
      <c r="MB198" s="35"/>
      <c r="MC198" s="35"/>
      <c r="MD198" s="35"/>
      <c r="ME198" s="35"/>
      <c r="MF198" s="35"/>
      <c r="MG198" s="35"/>
      <c r="MH198" s="35"/>
      <c r="MI198" s="35"/>
      <c r="MJ198" s="35"/>
      <c r="MK198" s="35"/>
      <c r="ML198" s="35"/>
      <c r="MM198" s="35"/>
      <c r="MN198" s="35"/>
      <c r="MO198" s="35"/>
      <c r="MP198" s="35"/>
      <c r="MQ198" s="35"/>
      <c r="MR198" s="35"/>
      <c r="MS198" s="35"/>
      <c r="MT198" s="35"/>
      <c r="MU198" s="35"/>
      <c r="MV198" s="35"/>
      <c r="MW198" s="35"/>
      <c r="MX198" s="35"/>
      <c r="MY198" s="35"/>
      <c r="MZ198" s="35"/>
      <c r="NA198" s="35"/>
      <c r="NB198" s="35"/>
      <c r="NC198" s="35"/>
      <c r="ND198" s="35"/>
      <c r="NE198" s="35"/>
      <c r="NF198" s="35"/>
      <c r="NG198" s="35"/>
      <c r="NH198" s="35"/>
      <c r="NI198" s="35"/>
      <c r="NJ198" s="35"/>
      <c r="NK198" s="35"/>
      <c r="NL198" s="35"/>
      <c r="NM198" s="35"/>
      <c r="NN198" s="35"/>
      <c r="NO198" s="35"/>
      <c r="NP198" s="35"/>
      <c r="NQ198" s="35"/>
      <c r="NR198" s="35"/>
      <c r="NS198" s="35"/>
      <c r="NT198" s="35"/>
      <c r="NU198" s="35"/>
      <c r="NV198" s="35"/>
      <c r="NW198" s="35"/>
      <c r="NX198" s="35"/>
      <c r="NY198" s="35"/>
      <c r="NZ198" s="35"/>
      <c r="OA198" s="35"/>
      <c r="OB198" s="35"/>
      <c r="OC198" s="35"/>
      <c r="OD198" s="35"/>
      <c r="OE198" s="35"/>
      <c r="OF198" s="35"/>
      <c r="OG198" s="35"/>
      <c r="OH198" s="35"/>
      <c r="OI198" s="35"/>
      <c r="OJ198" s="35"/>
      <c r="OK198" s="35"/>
      <c r="OL198" s="35"/>
      <c r="OM198" s="35"/>
      <c r="ON198" s="35"/>
      <c r="OO198" s="35"/>
      <c r="OP198" s="35"/>
      <c r="OQ198" s="35"/>
      <c r="OR198" s="35"/>
      <c r="OS198" s="35"/>
      <c r="OT198" s="35"/>
      <c r="OU198" s="35"/>
      <c r="OV198" s="35"/>
      <c r="OW198" s="35"/>
      <c r="OX198" s="35"/>
      <c r="OY198" s="35"/>
      <c r="OZ198" s="35"/>
      <c r="PA198" s="35"/>
      <c r="PB198" s="35"/>
      <c r="PC198" s="35"/>
      <c r="PD198" s="35"/>
      <c r="PE198" s="35"/>
      <c r="PF198" s="35"/>
      <c r="PG198" s="35"/>
      <c r="PH198" s="35"/>
      <c r="PI198" s="35"/>
      <c r="PJ198" s="35"/>
      <c r="PK198" s="35"/>
      <c r="PL198" s="35"/>
      <c r="PM198" s="35"/>
      <c r="PN198" s="35"/>
      <c r="PO198" s="35"/>
      <c r="PP198" s="35"/>
      <c r="PQ198" s="35"/>
      <c r="PR198" s="35"/>
      <c r="PS198" s="35"/>
      <c r="PT198" s="35"/>
      <c r="PU198" s="35"/>
      <c r="PV198" s="35"/>
      <c r="PW198" s="35"/>
      <c r="PX198" s="35"/>
      <c r="PY198" s="35"/>
      <c r="PZ198" s="35"/>
      <c r="QA198" s="35"/>
      <c r="QB198" s="35"/>
      <c r="QC198" s="35"/>
      <c r="QD198" s="35"/>
      <c r="QE198" s="35"/>
      <c r="QF198" s="35"/>
      <c r="QG198" s="35"/>
      <c r="QH198" s="35"/>
      <c r="QI198" s="35"/>
      <c r="QJ198" s="35"/>
      <c r="QK198" s="35"/>
      <c r="QL198" s="35"/>
      <c r="QM198" s="35"/>
      <c r="QN198" s="35"/>
      <c r="QO198" s="35"/>
      <c r="QP198" s="35"/>
      <c r="QQ198" s="35"/>
      <c r="QR198" s="35"/>
      <c r="QS198" s="35"/>
      <c r="QT198" s="35"/>
      <c r="QU198" s="35"/>
      <c r="QV198" s="35"/>
      <c r="QW198" s="35"/>
      <c r="QX198" s="35"/>
      <c r="QY198" s="35"/>
      <c r="QZ198" s="35"/>
      <c r="RA198" s="35"/>
      <c r="RB198" s="35"/>
      <c r="RC198" s="35"/>
      <c r="RD198" s="35"/>
      <c r="RE198" s="35"/>
      <c r="RF198" s="35"/>
      <c r="RG198" s="35"/>
      <c r="RH198" s="35"/>
      <c r="RI198" s="35"/>
      <c r="RJ198" s="35"/>
      <c r="RK198" s="35"/>
      <c r="RL198" s="35"/>
      <c r="RM198" s="35"/>
      <c r="RN198" s="35"/>
      <c r="RO198" s="35"/>
      <c r="RP198" s="35"/>
      <c r="RQ198" s="35"/>
      <c r="RR198" s="35"/>
      <c r="RS198" s="35"/>
      <c r="RT198" s="35"/>
      <c r="RU198" s="35"/>
      <c r="RV198" s="35"/>
      <c r="RW198" s="35"/>
      <c r="RX198" s="35"/>
      <c r="RY198" s="35"/>
      <c r="RZ198" s="35"/>
      <c r="SA198" s="35"/>
      <c r="SB198" s="35"/>
      <c r="SC198" s="35"/>
      <c r="SD198" s="35"/>
      <c r="SE198" s="35"/>
      <c r="SF198" s="35"/>
      <c r="SG198" s="35"/>
      <c r="SH198" s="35"/>
      <c r="SI198" s="35"/>
      <c r="SJ198" s="35"/>
      <c r="SK198" s="35"/>
      <c r="SL198" s="35"/>
      <c r="SM198" s="35"/>
      <c r="SN198" s="35"/>
      <c r="SO198" s="35"/>
      <c r="SP198" s="35"/>
      <c r="SQ198" s="35"/>
      <c r="SR198" s="35"/>
      <c r="SS198" s="35"/>
      <c r="ST198" s="35"/>
      <c r="SU198" s="35"/>
      <c r="SV198" s="35"/>
      <c r="SW198" s="35"/>
      <c r="SX198" s="35"/>
      <c r="SY198" s="35"/>
      <c r="SZ198" s="35"/>
      <c r="TA198" s="35"/>
      <c r="TB198" s="35"/>
      <c r="TC198" s="35"/>
      <c r="TD198" s="35"/>
      <c r="TE198" s="35"/>
      <c r="TF198" s="35"/>
      <c r="TG198" s="35"/>
      <c r="TH198" s="35"/>
      <c r="TI198" s="35"/>
      <c r="TJ198" s="35"/>
      <c r="TK198" s="35"/>
      <c r="TL198" s="35"/>
      <c r="TM198" s="35"/>
      <c r="TN198" s="35"/>
      <c r="TO198" s="35"/>
      <c r="TP198" s="35"/>
      <c r="TQ198" s="35"/>
      <c r="TR198" s="35"/>
      <c r="TS198" s="35"/>
      <c r="TT198" s="35"/>
      <c r="TU198" s="35"/>
      <c r="TV198" s="35"/>
      <c r="TW198" s="35"/>
      <c r="TX198" s="35"/>
      <c r="TY198" s="35"/>
      <c r="TZ198" s="35"/>
      <c r="UA198" s="35"/>
      <c r="UB198" s="35"/>
      <c r="UC198" s="35"/>
      <c r="UD198" s="35"/>
      <c r="UE198" s="35"/>
      <c r="UF198" s="35"/>
      <c r="UG198" s="35"/>
      <c r="UH198" s="35"/>
      <c r="UI198" s="35"/>
      <c r="UJ198" s="35"/>
      <c r="UK198" s="35"/>
      <c r="UL198" s="35"/>
      <c r="UM198" s="35"/>
      <c r="UN198" s="35"/>
      <c r="UO198" s="35"/>
      <c r="UP198" s="35"/>
      <c r="UQ198" s="35"/>
      <c r="UR198" s="35"/>
      <c r="US198" s="35"/>
      <c r="UT198" s="35"/>
      <c r="UU198" s="35"/>
      <c r="UV198" s="35"/>
      <c r="UW198" s="35"/>
      <c r="UX198" s="35"/>
      <c r="UY198" s="35"/>
      <c r="UZ198" s="35"/>
      <c r="VA198" s="35"/>
      <c r="VB198" s="35"/>
      <c r="VC198" s="35"/>
      <c r="VD198" s="35"/>
      <c r="VE198" s="35"/>
      <c r="VF198" s="35"/>
      <c r="VG198" s="35"/>
      <c r="VH198" s="35"/>
      <c r="VI198" s="35"/>
      <c r="VJ198" s="35"/>
      <c r="VK198" s="35"/>
      <c r="VL198" s="35"/>
      <c r="VM198" s="35"/>
      <c r="VN198" s="35"/>
      <c r="VO198" s="35"/>
      <c r="VP198" s="35"/>
      <c r="VQ198" s="35"/>
      <c r="VR198" s="35"/>
      <c r="VS198" s="35"/>
      <c r="VT198" s="35"/>
      <c r="VU198" s="35"/>
      <c r="VV198" s="35"/>
      <c r="VW198" s="35"/>
      <c r="VX198" s="35"/>
      <c r="VY198" s="35"/>
      <c r="VZ198" s="35"/>
      <c r="WA198" s="35"/>
      <c r="WB198" s="35"/>
      <c r="WC198" s="35"/>
      <c r="WD198" s="35"/>
      <c r="WE198" s="35"/>
      <c r="WF198" s="35"/>
      <c r="WG198" s="35"/>
      <c r="WH198" s="35"/>
      <c r="WI198" s="35"/>
      <c r="WJ198" s="35"/>
      <c r="WK198" s="35"/>
      <c r="WL198" s="35"/>
      <c r="WM198" s="35"/>
      <c r="WN198" s="35"/>
      <c r="WO198" s="35"/>
      <c r="WP198" s="35"/>
      <c r="WQ198" s="35"/>
      <c r="WR198" s="35"/>
      <c r="WS198" s="35"/>
      <c r="WT198" s="35"/>
      <c r="WU198" s="35"/>
      <c r="WV198" s="35"/>
      <c r="WW198" s="35"/>
      <c r="WX198" s="35"/>
      <c r="WY198" s="35"/>
      <c r="WZ198" s="35"/>
      <c r="XA198" s="35"/>
      <c r="XB198" s="35"/>
      <c r="XC198" s="35"/>
      <c r="XD198" s="35"/>
      <c r="XE198" s="35"/>
      <c r="XF198" s="35"/>
      <c r="XG198" s="35"/>
      <c r="XH198" s="35"/>
      <c r="XI198" s="35"/>
      <c r="XJ198" s="35"/>
      <c r="XK198" s="35"/>
      <c r="XL198" s="35"/>
      <c r="XM198" s="35"/>
      <c r="XN198" s="35"/>
      <c r="XO198" s="35"/>
      <c r="XP198" s="35"/>
      <c r="XQ198" s="35"/>
      <c r="XR198" s="35"/>
      <c r="XS198" s="35"/>
      <c r="XT198" s="35"/>
      <c r="XU198" s="35"/>
      <c r="XV198" s="35"/>
      <c r="XW198" s="35"/>
      <c r="XX198" s="35"/>
      <c r="XY198" s="35"/>
      <c r="XZ198" s="35"/>
      <c r="YA198" s="35"/>
      <c r="YB198" s="35"/>
      <c r="YC198" s="35"/>
      <c r="YD198" s="35"/>
      <c r="YE198" s="35"/>
      <c r="YF198" s="35"/>
      <c r="YG198" s="35"/>
      <c r="YH198" s="35"/>
      <c r="YI198" s="35"/>
      <c r="YJ198" s="35"/>
      <c r="YK198" s="35"/>
      <c r="YL198" s="35"/>
      <c r="YM198" s="35"/>
      <c r="YN198" s="35"/>
      <c r="YO198" s="35"/>
      <c r="YP198" s="35"/>
      <c r="YQ198" s="35"/>
      <c r="YR198" s="35"/>
      <c r="YS198" s="35"/>
      <c r="YT198" s="35"/>
      <c r="YU198" s="35"/>
      <c r="YV198" s="35"/>
      <c r="YW198" s="35"/>
      <c r="YX198" s="35"/>
      <c r="YY198" s="35"/>
      <c r="YZ198" s="35"/>
      <c r="ZA198" s="35"/>
      <c r="ZB198" s="35"/>
      <c r="ZC198" s="35"/>
      <c r="ZD198" s="35"/>
      <c r="ZE198" s="35"/>
      <c r="ZF198" s="35"/>
      <c r="ZG198" s="35"/>
      <c r="ZH198" s="35"/>
      <c r="ZI198" s="35"/>
      <c r="ZJ198" s="35"/>
      <c r="ZK198" s="35"/>
      <c r="ZL198" s="35"/>
      <c r="ZM198" s="35"/>
      <c r="ZN198" s="35"/>
      <c r="ZO198" s="35"/>
      <c r="ZP198" s="35"/>
      <c r="ZQ198" s="35"/>
      <c r="ZR198" s="35"/>
      <c r="ZS198" s="35"/>
      <c r="ZT198" s="35"/>
      <c r="ZU198" s="35"/>
      <c r="ZV198" s="35"/>
      <c r="ZW198" s="35"/>
      <c r="ZX198" s="35"/>
      <c r="ZY198" s="35"/>
      <c r="ZZ198" s="35"/>
      <c r="AAA198" s="35"/>
      <c r="AAB198" s="35"/>
      <c r="AAC198" s="35"/>
      <c r="AAD198" s="35"/>
      <c r="AAE198" s="35"/>
      <c r="AAF198" s="35"/>
      <c r="AAG198" s="35"/>
      <c r="AAH198" s="35"/>
      <c r="AAI198" s="35"/>
      <c r="AAJ198" s="35"/>
      <c r="AAK198" s="35"/>
      <c r="AAL198" s="35"/>
      <c r="AAM198" s="35"/>
      <c r="AAN198" s="35"/>
      <c r="AAO198" s="35"/>
      <c r="AAP198" s="35"/>
      <c r="AAQ198" s="35"/>
      <c r="AAR198" s="35"/>
      <c r="AAS198" s="35"/>
      <c r="AAT198" s="35"/>
      <c r="AAU198" s="35"/>
      <c r="AAV198" s="35"/>
      <c r="AAW198" s="35"/>
      <c r="AAX198" s="35"/>
      <c r="AAY198" s="35"/>
      <c r="AAZ198" s="35"/>
      <c r="ABA198" s="35"/>
      <c r="ABB198" s="35"/>
      <c r="ABC198" s="35"/>
      <c r="ABD198" s="35"/>
      <c r="ABE198" s="35"/>
      <c r="ABF198" s="35"/>
      <c r="ABG198" s="35"/>
      <c r="ABH198" s="35"/>
      <c r="ABI198" s="35"/>
      <c r="ABJ198" s="35"/>
      <c r="ABK198" s="35"/>
      <c r="ABL198" s="35"/>
      <c r="ABM198" s="35"/>
      <c r="ABN198" s="35"/>
      <c r="ABO198" s="35"/>
      <c r="ABP198" s="35"/>
      <c r="ABQ198" s="35"/>
      <c r="ABR198" s="35"/>
      <c r="ABS198" s="35"/>
      <c r="ABT198" s="35"/>
      <c r="ABU198" s="35"/>
      <c r="ABV198" s="35"/>
      <c r="ABW198" s="35"/>
      <c r="ABX198" s="35"/>
      <c r="ABY198" s="35"/>
      <c r="ABZ198" s="35"/>
      <c r="ACA198" s="35"/>
      <c r="ACB198" s="35"/>
      <c r="ACC198" s="35"/>
      <c r="ACD198" s="35"/>
      <c r="ACE198" s="35"/>
      <c r="ACF198" s="35"/>
      <c r="ACG198" s="35"/>
      <c r="ACH198" s="35"/>
      <c r="ACI198" s="35"/>
      <c r="ACJ198" s="35"/>
      <c r="ACK198" s="35"/>
      <c r="ACL198" s="35"/>
      <c r="ACM198" s="35"/>
      <c r="ACN198" s="35"/>
      <c r="ACO198" s="35"/>
      <c r="ACP198" s="35"/>
      <c r="ACQ198" s="35"/>
      <c r="ACR198" s="35"/>
      <c r="ACS198" s="35"/>
      <c r="ACT198" s="35"/>
      <c r="ACU198" s="35"/>
      <c r="ACV198" s="35"/>
      <c r="ACW198" s="35"/>
      <c r="ACX198" s="35"/>
      <c r="ACY198" s="35"/>
      <c r="ACZ198" s="35"/>
      <c r="ADA198" s="35"/>
      <c r="ADB198" s="35"/>
      <c r="ADC198" s="35"/>
      <c r="ADD198" s="35"/>
      <c r="ADE198" s="35"/>
      <c r="ADF198" s="35"/>
      <c r="ADG198" s="35"/>
      <c r="ADH198" s="35"/>
      <c r="ADI198" s="35"/>
      <c r="ADJ198" s="35"/>
      <c r="ADK198" s="35"/>
      <c r="ADL198" s="35"/>
      <c r="ADM198" s="35"/>
      <c r="ADN198" s="35"/>
      <c r="ADO198" s="35"/>
      <c r="ADP198" s="35"/>
      <c r="ADQ198" s="35"/>
      <c r="ADR198" s="35"/>
      <c r="ADS198" s="35"/>
      <c r="ADT198" s="35"/>
      <c r="ADU198" s="35"/>
      <c r="ADV198" s="35"/>
      <c r="ADW198" s="35"/>
      <c r="ADX198" s="35"/>
      <c r="ADY198" s="35"/>
      <c r="ADZ198" s="35"/>
      <c r="AEA198" s="35"/>
      <c r="AEB198" s="35"/>
      <c r="AEC198" s="35"/>
      <c r="AED198" s="35"/>
      <c r="AEE198" s="35"/>
      <c r="AEF198" s="35"/>
      <c r="AEG198" s="35"/>
      <c r="AEH198" s="35"/>
      <c r="AEI198" s="35"/>
      <c r="AEJ198" s="35"/>
      <c r="AEK198" s="35"/>
      <c r="AEL198" s="35"/>
      <c r="AEM198" s="35"/>
      <c r="AEN198" s="35"/>
      <c r="AEO198" s="35"/>
      <c r="AEP198" s="35"/>
      <c r="AEQ198" s="35"/>
      <c r="AER198" s="35"/>
      <c r="AES198" s="35"/>
      <c r="AET198" s="35"/>
      <c r="AEU198" s="35"/>
      <c r="AEV198" s="35"/>
      <c r="AEW198" s="35"/>
      <c r="AEX198" s="35"/>
      <c r="AEY198" s="35"/>
      <c r="AEZ198" s="35"/>
      <c r="AFA198" s="35"/>
      <c r="AFB198" s="35"/>
      <c r="AFC198" s="35"/>
      <c r="AFD198" s="35"/>
      <c r="AFE198" s="35"/>
      <c r="AFF198" s="35"/>
      <c r="AFG198" s="35"/>
      <c r="AFH198" s="35"/>
      <c r="AFI198" s="35"/>
      <c r="AFJ198" s="35"/>
      <c r="AFK198" s="35"/>
      <c r="AFL198" s="35"/>
      <c r="AFM198" s="35"/>
      <c r="AFN198" s="35"/>
      <c r="AFO198" s="35"/>
      <c r="AFP198" s="35"/>
      <c r="AFQ198" s="35"/>
      <c r="AFR198" s="35"/>
      <c r="AFS198" s="35"/>
      <c r="AFT198" s="35"/>
      <c r="AFU198" s="35"/>
      <c r="AFV198" s="35"/>
      <c r="AFW198" s="35"/>
      <c r="AFX198" s="35"/>
      <c r="AFY198" s="35"/>
      <c r="AFZ198" s="35"/>
      <c r="AGA198" s="35"/>
      <c r="AGB198" s="35"/>
      <c r="AGC198" s="35"/>
      <c r="AGD198" s="35"/>
      <c r="AGE198" s="35"/>
      <c r="AGF198" s="35"/>
      <c r="AGG198" s="35"/>
      <c r="AGH198" s="35"/>
      <c r="AGI198" s="35"/>
      <c r="AGJ198" s="35"/>
      <c r="AGK198" s="35"/>
      <c r="AGL198" s="35"/>
      <c r="AGM198" s="35"/>
      <c r="AGN198" s="35"/>
      <c r="AGO198" s="35"/>
      <c r="AGP198" s="35"/>
      <c r="AGQ198" s="35"/>
      <c r="AGR198" s="35"/>
      <c r="AGS198" s="35"/>
      <c r="AGT198" s="35"/>
      <c r="AGU198" s="35"/>
      <c r="AGV198" s="35"/>
      <c r="AGW198" s="35"/>
      <c r="AGX198" s="35"/>
      <c r="AGY198" s="35"/>
      <c r="AGZ198" s="35"/>
      <c r="AHA198" s="35"/>
      <c r="AHB198" s="35"/>
      <c r="AHC198" s="35"/>
      <c r="AHD198" s="35"/>
      <c r="AHE198" s="35"/>
      <c r="AHF198" s="35"/>
      <c r="AHG198" s="35"/>
      <c r="AHH198" s="35"/>
      <c r="AHI198" s="35"/>
      <c r="AHJ198" s="35"/>
      <c r="AHK198" s="35"/>
      <c r="AHL198" s="35"/>
      <c r="AHM198" s="35"/>
      <c r="AHN198" s="35"/>
      <c r="AHO198" s="35"/>
      <c r="AHP198" s="35"/>
      <c r="AHQ198" s="35"/>
      <c r="AHR198" s="35"/>
      <c r="AHS198" s="35"/>
      <c r="AHT198" s="35"/>
      <c r="AHU198" s="35"/>
      <c r="AHV198" s="35"/>
      <c r="AHW198" s="35"/>
      <c r="AHX198" s="35"/>
      <c r="AHY198" s="35"/>
      <c r="AHZ198" s="35"/>
      <c r="AIA198" s="35"/>
      <c r="AIB198" s="35"/>
      <c r="AIC198" s="35"/>
      <c r="AID198" s="35"/>
      <c r="AIE198" s="35"/>
      <c r="AIF198" s="35"/>
      <c r="AIG198" s="35"/>
      <c r="AIH198" s="35"/>
      <c r="AII198" s="35"/>
      <c r="AIJ198" s="35"/>
      <c r="AIK198" s="35"/>
      <c r="AIL198" s="35"/>
      <c r="AIM198" s="35"/>
      <c r="AIN198" s="35"/>
      <c r="AIO198" s="35"/>
      <c r="AIP198" s="35"/>
      <c r="AIQ198" s="35"/>
      <c r="AIR198" s="35"/>
      <c r="AIS198" s="35"/>
      <c r="AIT198" s="35"/>
      <c r="AIU198" s="35"/>
      <c r="AIV198" s="35"/>
      <c r="AIW198" s="35"/>
      <c r="AIX198" s="35"/>
      <c r="AIY198" s="35"/>
      <c r="AIZ198" s="35"/>
      <c r="AJA198" s="35"/>
      <c r="AJB198" s="35"/>
      <c r="AJC198" s="35"/>
      <c r="AJD198" s="35"/>
      <c r="AJE198" s="35"/>
      <c r="AJF198" s="35"/>
      <c r="AJG198" s="35"/>
      <c r="AJH198" s="35"/>
      <c r="AJI198" s="35"/>
      <c r="AJJ198" s="35"/>
      <c r="AJK198" s="35"/>
      <c r="AJL198" s="35"/>
      <c r="AJM198" s="35"/>
      <c r="AJN198" s="35"/>
      <c r="AJO198" s="35"/>
      <c r="AJP198" s="35"/>
      <c r="AJQ198" s="35"/>
      <c r="AJR198" s="35"/>
      <c r="AJS198" s="35"/>
      <c r="AJT198" s="35"/>
      <c r="AJU198" s="35"/>
      <c r="AJV198" s="35"/>
      <c r="AJW198" s="35"/>
      <c r="AJX198" s="35"/>
      <c r="AJY198" s="35"/>
      <c r="AJZ198" s="35"/>
      <c r="AKA198" s="35"/>
      <c r="AKB198" s="35"/>
      <c r="AKC198" s="35"/>
      <c r="AKD198" s="35"/>
      <c r="AKE198" s="35"/>
      <c r="AKF198" s="35"/>
      <c r="AKG198" s="35"/>
      <c r="AKH198" s="35"/>
      <c r="AKI198" s="35"/>
      <c r="AKJ198" s="35"/>
      <c r="AKK198" s="35"/>
      <c r="AKL198" s="35"/>
      <c r="AKM198" s="35"/>
      <c r="AKN198" s="35"/>
      <c r="AKO198" s="35"/>
      <c r="AKP198" s="35"/>
      <c r="AKQ198" s="35"/>
      <c r="AKR198" s="35"/>
      <c r="AKS198" s="35"/>
      <c r="AKT198" s="35"/>
      <c r="AKU198" s="35"/>
      <c r="AKV198" s="35"/>
      <c r="AKW198" s="35"/>
      <c r="AKX198" s="35"/>
      <c r="AKY198" s="35"/>
      <c r="AKZ198" s="35"/>
      <c r="ALA198" s="35"/>
      <c r="ALB198" s="35"/>
      <c r="ALC198" s="35"/>
      <c r="ALD198" s="35"/>
      <c r="ALE198" s="35"/>
      <c r="ALF198" s="35"/>
      <c r="ALG198" s="35"/>
      <c r="ALH198" s="35"/>
      <c r="ALI198" s="35"/>
      <c r="ALJ198" s="35"/>
      <c r="ALK198" s="35"/>
      <c r="ALL198" s="35"/>
      <c r="ALM198" s="35"/>
      <c r="ALN198" s="35"/>
      <c r="ALO198" s="35"/>
      <c r="ALP198" s="35"/>
      <c r="ALQ198" s="35"/>
      <c r="ALR198" s="35"/>
      <c r="ALS198" s="35"/>
      <c r="ALT198" s="35"/>
      <c r="ALU198" s="35"/>
      <c r="ALV198" s="35"/>
      <c r="ALW198" s="35"/>
      <c r="ALX198" s="35"/>
      <c r="ALY198" s="35"/>
      <c r="ALZ198" s="35"/>
      <c r="AMA198" s="35"/>
      <c r="AMB198" s="35"/>
      <c r="AMC198" s="35"/>
      <c r="AMD198" s="35"/>
      <c r="AME198" s="35"/>
      <c r="AMF198" s="35"/>
      <c r="AMG198" s="35"/>
      <c r="AMH198" s="35"/>
      <c r="AMI198" s="35"/>
      <c r="AMJ198" s="35"/>
      <c r="AMK198" s="35"/>
    </row>
    <row r="199" s="1" customFormat="1" ht="20.1" customHeight="1" spans="1:1025">
      <c r="A199" s="11"/>
      <c r="B199" s="11">
        <v>196</v>
      </c>
      <c r="C199" s="12"/>
      <c r="D199" s="13"/>
      <c r="E199" s="14"/>
      <c r="F199" s="14"/>
      <c r="G199" s="13"/>
      <c r="H199" s="15"/>
      <c r="I199" s="20" t="s">
        <v>75</v>
      </c>
      <c r="J199" s="7">
        <v>28</v>
      </c>
      <c r="K199" s="21">
        <v>8.785</v>
      </c>
      <c r="L199" s="22">
        <f>K199/0.003375</f>
        <v>2602.96296296296</v>
      </c>
      <c r="M199" s="23">
        <v>410.4</v>
      </c>
      <c r="N199" s="15">
        <f>M199/22.5</f>
        <v>18.24</v>
      </c>
      <c r="O199" s="15">
        <f>AVERAGE(N199:N201)</f>
        <v>19.3274074074074</v>
      </c>
      <c r="P199" s="15">
        <f>(O199/15)*100</f>
        <v>128.849382716049</v>
      </c>
      <c r="Q199" s="30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3"/>
      <c r="AG199" s="34"/>
      <c r="AH199" s="34"/>
      <c r="AI199" s="34"/>
      <c r="AJ199" s="34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  <c r="BA199" s="35"/>
      <c r="BB199" s="35"/>
      <c r="BC199" s="35"/>
      <c r="BD199" s="35"/>
      <c r="BE199" s="35"/>
      <c r="BF199" s="35"/>
      <c r="BG199" s="35"/>
      <c r="BH199" s="35"/>
      <c r="BI199" s="35"/>
      <c r="BJ199" s="35"/>
      <c r="BK199" s="35"/>
      <c r="BL199" s="35"/>
      <c r="BM199" s="35"/>
      <c r="BN199" s="35"/>
      <c r="BO199" s="35"/>
      <c r="BP199" s="35"/>
      <c r="BQ199" s="35"/>
      <c r="BR199" s="35"/>
      <c r="BS199" s="35"/>
      <c r="BT199" s="35"/>
      <c r="BU199" s="35"/>
      <c r="BV199" s="35"/>
      <c r="BW199" s="35"/>
      <c r="BX199" s="35"/>
      <c r="BY199" s="35"/>
      <c r="BZ199" s="35"/>
      <c r="CA199" s="35"/>
      <c r="CB199" s="35"/>
      <c r="CC199" s="35"/>
      <c r="CD199" s="35"/>
      <c r="CE199" s="35"/>
      <c r="CF199" s="35"/>
      <c r="CG199" s="35"/>
      <c r="CH199" s="35"/>
      <c r="CI199" s="35"/>
      <c r="CJ199" s="35"/>
      <c r="CK199" s="35"/>
      <c r="CL199" s="35"/>
      <c r="CM199" s="35"/>
      <c r="CN199" s="35"/>
      <c r="CO199" s="35"/>
      <c r="CP199" s="35"/>
      <c r="CQ199" s="35"/>
      <c r="CR199" s="35"/>
      <c r="CS199" s="35"/>
      <c r="CT199" s="35"/>
      <c r="CU199" s="35"/>
      <c r="CV199" s="35"/>
      <c r="CW199" s="35"/>
      <c r="CX199" s="35"/>
      <c r="CY199" s="35"/>
      <c r="CZ199" s="35"/>
      <c r="DA199" s="35"/>
      <c r="DB199" s="35"/>
      <c r="DC199" s="35"/>
      <c r="DD199" s="35"/>
      <c r="DE199" s="35"/>
      <c r="DF199" s="35"/>
      <c r="DG199" s="35"/>
      <c r="DH199" s="35"/>
      <c r="DI199" s="35"/>
      <c r="DJ199" s="35"/>
      <c r="DK199" s="35"/>
      <c r="DL199" s="35"/>
      <c r="DM199" s="35"/>
      <c r="DN199" s="35"/>
      <c r="DO199" s="35"/>
      <c r="DP199" s="35"/>
      <c r="DQ199" s="35"/>
      <c r="DR199" s="35"/>
      <c r="DS199" s="35"/>
      <c r="DT199" s="35"/>
      <c r="DU199" s="35"/>
      <c r="DV199" s="35"/>
      <c r="DW199" s="35"/>
      <c r="DX199" s="35"/>
      <c r="DY199" s="35"/>
      <c r="DZ199" s="35"/>
      <c r="EA199" s="35"/>
      <c r="EB199" s="35"/>
      <c r="EC199" s="35"/>
      <c r="ED199" s="35"/>
      <c r="EE199" s="35"/>
      <c r="EF199" s="35"/>
      <c r="EG199" s="35"/>
      <c r="EH199" s="35"/>
      <c r="EI199" s="35"/>
      <c r="EJ199" s="35"/>
      <c r="EK199" s="35"/>
      <c r="EL199" s="35"/>
      <c r="EM199" s="35"/>
      <c r="EN199" s="35"/>
      <c r="EO199" s="35"/>
      <c r="EP199" s="35"/>
      <c r="EQ199" s="35"/>
      <c r="ER199" s="35"/>
      <c r="ES199" s="35"/>
      <c r="ET199" s="35"/>
      <c r="EU199" s="35"/>
      <c r="EV199" s="35"/>
      <c r="EW199" s="35"/>
      <c r="EX199" s="35"/>
      <c r="EY199" s="35"/>
      <c r="EZ199" s="35"/>
      <c r="FA199" s="35"/>
      <c r="FB199" s="35"/>
      <c r="FC199" s="35"/>
      <c r="FD199" s="35"/>
      <c r="FE199" s="35"/>
      <c r="FF199" s="35"/>
      <c r="FG199" s="35"/>
      <c r="FH199" s="35"/>
      <c r="FI199" s="35"/>
      <c r="FJ199" s="35"/>
      <c r="FK199" s="35"/>
      <c r="FL199" s="35"/>
      <c r="FM199" s="35"/>
      <c r="FN199" s="35"/>
      <c r="FO199" s="35"/>
      <c r="FP199" s="35"/>
      <c r="FQ199" s="35"/>
      <c r="FR199" s="35"/>
      <c r="FS199" s="35"/>
      <c r="FT199" s="35"/>
      <c r="FU199" s="35"/>
      <c r="FV199" s="35"/>
      <c r="FW199" s="35"/>
      <c r="FX199" s="35"/>
      <c r="FY199" s="35"/>
      <c r="FZ199" s="35"/>
      <c r="GA199" s="35"/>
      <c r="GB199" s="35"/>
      <c r="GC199" s="35"/>
      <c r="GD199" s="35"/>
      <c r="GE199" s="35"/>
      <c r="GF199" s="35"/>
      <c r="GG199" s="35"/>
      <c r="GH199" s="35"/>
      <c r="GI199" s="35"/>
      <c r="GJ199" s="35"/>
      <c r="GK199" s="35"/>
      <c r="GL199" s="35"/>
      <c r="GM199" s="35"/>
      <c r="GN199" s="35"/>
      <c r="GO199" s="35"/>
      <c r="GP199" s="35"/>
      <c r="GQ199" s="35"/>
      <c r="GR199" s="35"/>
      <c r="GS199" s="35"/>
      <c r="GT199" s="35"/>
      <c r="GU199" s="35"/>
      <c r="GV199" s="35"/>
      <c r="GW199" s="35"/>
      <c r="GX199" s="35"/>
      <c r="GY199" s="35"/>
      <c r="GZ199" s="35"/>
      <c r="HA199" s="35"/>
      <c r="HB199" s="35"/>
      <c r="HC199" s="35"/>
      <c r="HD199" s="35"/>
      <c r="HE199" s="35"/>
      <c r="HF199" s="35"/>
      <c r="HG199" s="35"/>
      <c r="HH199" s="35"/>
      <c r="HI199" s="35"/>
      <c r="HJ199" s="35"/>
      <c r="HK199" s="35"/>
      <c r="HL199" s="35"/>
      <c r="HM199" s="35"/>
      <c r="HN199" s="35"/>
      <c r="HO199" s="35"/>
      <c r="HP199" s="35"/>
      <c r="HQ199" s="35"/>
      <c r="HR199" s="35"/>
      <c r="HS199" s="35"/>
      <c r="HT199" s="35"/>
      <c r="HU199" s="35"/>
      <c r="HV199" s="35"/>
      <c r="HW199" s="35"/>
      <c r="HX199" s="35"/>
      <c r="HY199" s="35"/>
      <c r="HZ199" s="35"/>
      <c r="IA199" s="35"/>
      <c r="IB199" s="35"/>
      <c r="IC199" s="35"/>
      <c r="ID199" s="35"/>
      <c r="IE199" s="35"/>
      <c r="IF199" s="35"/>
      <c r="IG199" s="35"/>
      <c r="IH199" s="35"/>
      <c r="II199" s="35"/>
      <c r="IJ199" s="35"/>
      <c r="IK199" s="35"/>
      <c r="IL199" s="35"/>
      <c r="IM199" s="35"/>
      <c r="IN199" s="35"/>
      <c r="IO199" s="35"/>
      <c r="IP199" s="35"/>
      <c r="IQ199" s="35"/>
      <c r="IR199" s="35"/>
      <c r="IS199" s="35"/>
      <c r="IT199" s="35"/>
      <c r="IU199" s="35"/>
      <c r="IV199" s="35"/>
      <c r="IW199" s="35"/>
      <c r="IX199" s="35"/>
      <c r="IY199" s="35"/>
      <c r="IZ199" s="35"/>
      <c r="JA199" s="35"/>
      <c r="JB199" s="35"/>
      <c r="JC199" s="35"/>
      <c r="JD199" s="35"/>
      <c r="JE199" s="35"/>
      <c r="JF199" s="35"/>
      <c r="JG199" s="35"/>
      <c r="JH199" s="35"/>
      <c r="JI199" s="35"/>
      <c r="JJ199" s="35"/>
      <c r="JK199" s="35"/>
      <c r="JL199" s="35"/>
      <c r="JM199" s="35"/>
      <c r="JN199" s="35"/>
      <c r="JO199" s="35"/>
      <c r="JP199" s="35"/>
      <c r="JQ199" s="35"/>
      <c r="JR199" s="35"/>
      <c r="JS199" s="35"/>
      <c r="JT199" s="35"/>
      <c r="JU199" s="35"/>
      <c r="JV199" s="35"/>
      <c r="JW199" s="35"/>
      <c r="JX199" s="35"/>
      <c r="JY199" s="35"/>
      <c r="JZ199" s="35"/>
      <c r="KA199" s="35"/>
      <c r="KB199" s="35"/>
      <c r="KC199" s="35"/>
      <c r="KD199" s="35"/>
      <c r="KE199" s="35"/>
      <c r="KF199" s="35"/>
      <c r="KG199" s="35"/>
      <c r="KH199" s="35"/>
      <c r="KI199" s="35"/>
      <c r="KJ199" s="35"/>
      <c r="KK199" s="35"/>
      <c r="KL199" s="35"/>
      <c r="KM199" s="35"/>
      <c r="KN199" s="35"/>
      <c r="KO199" s="35"/>
      <c r="KP199" s="35"/>
      <c r="KQ199" s="35"/>
      <c r="KR199" s="35"/>
      <c r="KS199" s="35"/>
      <c r="KT199" s="35"/>
      <c r="KU199" s="35"/>
      <c r="KV199" s="35"/>
      <c r="KW199" s="35"/>
      <c r="KX199" s="35"/>
      <c r="KY199" s="35"/>
      <c r="KZ199" s="35"/>
      <c r="LA199" s="35"/>
      <c r="LB199" s="35"/>
      <c r="LC199" s="35"/>
      <c r="LD199" s="35"/>
      <c r="LE199" s="35"/>
      <c r="LF199" s="35"/>
      <c r="LG199" s="35"/>
      <c r="LH199" s="35"/>
      <c r="LI199" s="35"/>
      <c r="LJ199" s="35"/>
      <c r="LK199" s="35"/>
      <c r="LL199" s="35"/>
      <c r="LM199" s="35"/>
      <c r="LN199" s="35"/>
      <c r="LO199" s="35"/>
      <c r="LP199" s="35"/>
      <c r="LQ199" s="35"/>
      <c r="LR199" s="35"/>
      <c r="LS199" s="35"/>
      <c r="LT199" s="35"/>
      <c r="LU199" s="35"/>
      <c r="LV199" s="35"/>
      <c r="LW199" s="35"/>
      <c r="LX199" s="35"/>
      <c r="LY199" s="35"/>
      <c r="LZ199" s="35"/>
      <c r="MA199" s="35"/>
      <c r="MB199" s="35"/>
      <c r="MC199" s="35"/>
      <c r="MD199" s="35"/>
      <c r="ME199" s="35"/>
      <c r="MF199" s="35"/>
      <c r="MG199" s="35"/>
      <c r="MH199" s="35"/>
      <c r="MI199" s="35"/>
      <c r="MJ199" s="35"/>
      <c r="MK199" s="35"/>
      <c r="ML199" s="35"/>
      <c r="MM199" s="35"/>
      <c r="MN199" s="35"/>
      <c r="MO199" s="35"/>
      <c r="MP199" s="35"/>
      <c r="MQ199" s="35"/>
      <c r="MR199" s="35"/>
      <c r="MS199" s="35"/>
      <c r="MT199" s="35"/>
      <c r="MU199" s="35"/>
      <c r="MV199" s="35"/>
      <c r="MW199" s="35"/>
      <c r="MX199" s="35"/>
      <c r="MY199" s="35"/>
      <c r="MZ199" s="35"/>
      <c r="NA199" s="35"/>
      <c r="NB199" s="35"/>
      <c r="NC199" s="35"/>
      <c r="ND199" s="35"/>
      <c r="NE199" s="35"/>
      <c r="NF199" s="35"/>
      <c r="NG199" s="35"/>
      <c r="NH199" s="35"/>
      <c r="NI199" s="35"/>
      <c r="NJ199" s="35"/>
      <c r="NK199" s="35"/>
      <c r="NL199" s="35"/>
      <c r="NM199" s="35"/>
      <c r="NN199" s="35"/>
      <c r="NO199" s="35"/>
      <c r="NP199" s="35"/>
      <c r="NQ199" s="35"/>
      <c r="NR199" s="35"/>
      <c r="NS199" s="35"/>
      <c r="NT199" s="35"/>
      <c r="NU199" s="35"/>
      <c r="NV199" s="35"/>
      <c r="NW199" s="35"/>
      <c r="NX199" s="35"/>
      <c r="NY199" s="35"/>
      <c r="NZ199" s="35"/>
      <c r="OA199" s="35"/>
      <c r="OB199" s="35"/>
      <c r="OC199" s="35"/>
      <c r="OD199" s="35"/>
      <c r="OE199" s="35"/>
      <c r="OF199" s="35"/>
      <c r="OG199" s="35"/>
      <c r="OH199" s="35"/>
      <c r="OI199" s="35"/>
      <c r="OJ199" s="35"/>
      <c r="OK199" s="35"/>
      <c r="OL199" s="35"/>
      <c r="OM199" s="35"/>
      <c r="ON199" s="35"/>
      <c r="OO199" s="35"/>
      <c r="OP199" s="35"/>
      <c r="OQ199" s="35"/>
      <c r="OR199" s="35"/>
      <c r="OS199" s="35"/>
      <c r="OT199" s="35"/>
      <c r="OU199" s="35"/>
      <c r="OV199" s="35"/>
      <c r="OW199" s="35"/>
      <c r="OX199" s="35"/>
      <c r="OY199" s="35"/>
      <c r="OZ199" s="35"/>
      <c r="PA199" s="35"/>
      <c r="PB199" s="35"/>
      <c r="PC199" s="35"/>
      <c r="PD199" s="35"/>
      <c r="PE199" s="35"/>
      <c r="PF199" s="35"/>
      <c r="PG199" s="35"/>
      <c r="PH199" s="35"/>
      <c r="PI199" s="35"/>
      <c r="PJ199" s="35"/>
      <c r="PK199" s="35"/>
      <c r="PL199" s="35"/>
      <c r="PM199" s="35"/>
      <c r="PN199" s="35"/>
      <c r="PO199" s="35"/>
      <c r="PP199" s="35"/>
      <c r="PQ199" s="35"/>
      <c r="PR199" s="35"/>
      <c r="PS199" s="35"/>
      <c r="PT199" s="35"/>
      <c r="PU199" s="35"/>
      <c r="PV199" s="35"/>
      <c r="PW199" s="35"/>
      <c r="PX199" s="35"/>
      <c r="PY199" s="35"/>
      <c r="PZ199" s="35"/>
      <c r="QA199" s="35"/>
      <c r="QB199" s="35"/>
      <c r="QC199" s="35"/>
      <c r="QD199" s="35"/>
      <c r="QE199" s="35"/>
      <c r="QF199" s="35"/>
      <c r="QG199" s="35"/>
      <c r="QH199" s="35"/>
      <c r="QI199" s="35"/>
      <c r="QJ199" s="35"/>
      <c r="QK199" s="35"/>
      <c r="QL199" s="35"/>
      <c r="QM199" s="35"/>
      <c r="QN199" s="35"/>
      <c r="QO199" s="35"/>
      <c r="QP199" s="35"/>
      <c r="QQ199" s="35"/>
      <c r="QR199" s="35"/>
      <c r="QS199" s="35"/>
      <c r="QT199" s="35"/>
      <c r="QU199" s="35"/>
      <c r="QV199" s="35"/>
      <c r="QW199" s="35"/>
      <c r="QX199" s="35"/>
      <c r="QY199" s="35"/>
      <c r="QZ199" s="35"/>
      <c r="RA199" s="35"/>
      <c r="RB199" s="35"/>
      <c r="RC199" s="35"/>
      <c r="RD199" s="35"/>
      <c r="RE199" s="35"/>
      <c r="RF199" s="35"/>
      <c r="RG199" s="35"/>
      <c r="RH199" s="35"/>
      <c r="RI199" s="35"/>
      <c r="RJ199" s="35"/>
      <c r="RK199" s="35"/>
      <c r="RL199" s="35"/>
      <c r="RM199" s="35"/>
      <c r="RN199" s="35"/>
      <c r="RO199" s="35"/>
      <c r="RP199" s="35"/>
      <c r="RQ199" s="35"/>
      <c r="RR199" s="35"/>
      <c r="RS199" s="35"/>
      <c r="RT199" s="35"/>
      <c r="RU199" s="35"/>
      <c r="RV199" s="35"/>
      <c r="RW199" s="35"/>
      <c r="RX199" s="35"/>
      <c r="RY199" s="35"/>
      <c r="RZ199" s="35"/>
      <c r="SA199" s="35"/>
      <c r="SB199" s="35"/>
      <c r="SC199" s="35"/>
      <c r="SD199" s="35"/>
      <c r="SE199" s="35"/>
      <c r="SF199" s="35"/>
      <c r="SG199" s="35"/>
      <c r="SH199" s="35"/>
      <c r="SI199" s="35"/>
      <c r="SJ199" s="35"/>
      <c r="SK199" s="35"/>
      <c r="SL199" s="35"/>
      <c r="SM199" s="35"/>
      <c r="SN199" s="35"/>
      <c r="SO199" s="35"/>
      <c r="SP199" s="35"/>
      <c r="SQ199" s="35"/>
      <c r="SR199" s="35"/>
      <c r="SS199" s="35"/>
      <c r="ST199" s="35"/>
      <c r="SU199" s="35"/>
      <c r="SV199" s="35"/>
      <c r="SW199" s="35"/>
      <c r="SX199" s="35"/>
      <c r="SY199" s="35"/>
      <c r="SZ199" s="35"/>
      <c r="TA199" s="35"/>
      <c r="TB199" s="35"/>
      <c r="TC199" s="35"/>
      <c r="TD199" s="35"/>
      <c r="TE199" s="35"/>
      <c r="TF199" s="35"/>
      <c r="TG199" s="35"/>
      <c r="TH199" s="35"/>
      <c r="TI199" s="35"/>
      <c r="TJ199" s="35"/>
      <c r="TK199" s="35"/>
      <c r="TL199" s="35"/>
      <c r="TM199" s="35"/>
      <c r="TN199" s="35"/>
      <c r="TO199" s="35"/>
      <c r="TP199" s="35"/>
      <c r="TQ199" s="35"/>
      <c r="TR199" s="35"/>
      <c r="TS199" s="35"/>
      <c r="TT199" s="35"/>
      <c r="TU199" s="35"/>
      <c r="TV199" s="35"/>
      <c r="TW199" s="35"/>
      <c r="TX199" s="35"/>
      <c r="TY199" s="35"/>
      <c r="TZ199" s="35"/>
      <c r="UA199" s="35"/>
      <c r="UB199" s="35"/>
      <c r="UC199" s="35"/>
      <c r="UD199" s="35"/>
      <c r="UE199" s="35"/>
      <c r="UF199" s="35"/>
      <c r="UG199" s="35"/>
      <c r="UH199" s="35"/>
      <c r="UI199" s="35"/>
      <c r="UJ199" s="35"/>
      <c r="UK199" s="35"/>
      <c r="UL199" s="35"/>
      <c r="UM199" s="35"/>
      <c r="UN199" s="35"/>
      <c r="UO199" s="35"/>
      <c r="UP199" s="35"/>
      <c r="UQ199" s="35"/>
      <c r="UR199" s="35"/>
      <c r="US199" s="35"/>
      <c r="UT199" s="35"/>
      <c r="UU199" s="35"/>
      <c r="UV199" s="35"/>
      <c r="UW199" s="35"/>
      <c r="UX199" s="35"/>
      <c r="UY199" s="35"/>
      <c r="UZ199" s="35"/>
      <c r="VA199" s="35"/>
      <c r="VB199" s="35"/>
      <c r="VC199" s="35"/>
      <c r="VD199" s="35"/>
      <c r="VE199" s="35"/>
      <c r="VF199" s="35"/>
      <c r="VG199" s="35"/>
      <c r="VH199" s="35"/>
      <c r="VI199" s="35"/>
      <c r="VJ199" s="35"/>
      <c r="VK199" s="35"/>
      <c r="VL199" s="35"/>
      <c r="VM199" s="35"/>
      <c r="VN199" s="35"/>
      <c r="VO199" s="35"/>
      <c r="VP199" s="35"/>
      <c r="VQ199" s="35"/>
      <c r="VR199" s="35"/>
      <c r="VS199" s="35"/>
      <c r="VT199" s="35"/>
      <c r="VU199" s="35"/>
      <c r="VV199" s="35"/>
      <c r="VW199" s="35"/>
      <c r="VX199" s="35"/>
      <c r="VY199" s="35"/>
      <c r="VZ199" s="35"/>
      <c r="WA199" s="35"/>
      <c r="WB199" s="35"/>
      <c r="WC199" s="35"/>
      <c r="WD199" s="35"/>
      <c r="WE199" s="35"/>
      <c r="WF199" s="35"/>
      <c r="WG199" s="35"/>
      <c r="WH199" s="35"/>
      <c r="WI199" s="35"/>
      <c r="WJ199" s="35"/>
      <c r="WK199" s="35"/>
      <c r="WL199" s="35"/>
      <c r="WM199" s="35"/>
      <c r="WN199" s="35"/>
      <c r="WO199" s="35"/>
      <c r="WP199" s="35"/>
      <c r="WQ199" s="35"/>
      <c r="WR199" s="35"/>
      <c r="WS199" s="35"/>
      <c r="WT199" s="35"/>
      <c r="WU199" s="35"/>
      <c r="WV199" s="35"/>
      <c r="WW199" s="35"/>
      <c r="WX199" s="35"/>
      <c r="WY199" s="35"/>
      <c r="WZ199" s="35"/>
      <c r="XA199" s="35"/>
      <c r="XB199" s="35"/>
      <c r="XC199" s="35"/>
      <c r="XD199" s="35"/>
      <c r="XE199" s="35"/>
      <c r="XF199" s="35"/>
      <c r="XG199" s="35"/>
      <c r="XH199" s="35"/>
      <c r="XI199" s="35"/>
      <c r="XJ199" s="35"/>
      <c r="XK199" s="35"/>
      <c r="XL199" s="35"/>
      <c r="XM199" s="35"/>
      <c r="XN199" s="35"/>
      <c r="XO199" s="35"/>
      <c r="XP199" s="35"/>
      <c r="XQ199" s="35"/>
      <c r="XR199" s="35"/>
      <c r="XS199" s="35"/>
      <c r="XT199" s="35"/>
      <c r="XU199" s="35"/>
      <c r="XV199" s="35"/>
      <c r="XW199" s="35"/>
      <c r="XX199" s="35"/>
      <c r="XY199" s="35"/>
      <c r="XZ199" s="35"/>
      <c r="YA199" s="35"/>
      <c r="YB199" s="35"/>
      <c r="YC199" s="35"/>
      <c r="YD199" s="35"/>
      <c r="YE199" s="35"/>
      <c r="YF199" s="35"/>
      <c r="YG199" s="35"/>
      <c r="YH199" s="35"/>
      <c r="YI199" s="35"/>
      <c r="YJ199" s="35"/>
      <c r="YK199" s="35"/>
      <c r="YL199" s="35"/>
      <c r="YM199" s="35"/>
      <c r="YN199" s="35"/>
      <c r="YO199" s="35"/>
      <c r="YP199" s="35"/>
      <c r="YQ199" s="35"/>
      <c r="YR199" s="35"/>
      <c r="YS199" s="35"/>
      <c r="YT199" s="35"/>
      <c r="YU199" s="35"/>
      <c r="YV199" s="35"/>
      <c r="YW199" s="35"/>
      <c r="YX199" s="35"/>
      <c r="YY199" s="35"/>
      <c r="YZ199" s="35"/>
      <c r="ZA199" s="35"/>
      <c r="ZB199" s="35"/>
      <c r="ZC199" s="35"/>
      <c r="ZD199" s="35"/>
      <c r="ZE199" s="35"/>
      <c r="ZF199" s="35"/>
      <c r="ZG199" s="35"/>
      <c r="ZH199" s="35"/>
      <c r="ZI199" s="35"/>
      <c r="ZJ199" s="35"/>
      <c r="ZK199" s="35"/>
      <c r="ZL199" s="35"/>
      <c r="ZM199" s="35"/>
      <c r="ZN199" s="35"/>
      <c r="ZO199" s="35"/>
      <c r="ZP199" s="35"/>
      <c r="ZQ199" s="35"/>
      <c r="ZR199" s="35"/>
      <c r="ZS199" s="35"/>
      <c r="ZT199" s="35"/>
      <c r="ZU199" s="35"/>
      <c r="ZV199" s="35"/>
      <c r="ZW199" s="35"/>
      <c r="ZX199" s="35"/>
      <c r="ZY199" s="35"/>
      <c r="ZZ199" s="35"/>
      <c r="AAA199" s="35"/>
      <c r="AAB199" s="35"/>
      <c r="AAC199" s="35"/>
      <c r="AAD199" s="35"/>
      <c r="AAE199" s="35"/>
      <c r="AAF199" s="35"/>
      <c r="AAG199" s="35"/>
      <c r="AAH199" s="35"/>
      <c r="AAI199" s="35"/>
      <c r="AAJ199" s="35"/>
      <c r="AAK199" s="35"/>
      <c r="AAL199" s="35"/>
      <c r="AAM199" s="35"/>
      <c r="AAN199" s="35"/>
      <c r="AAO199" s="35"/>
      <c r="AAP199" s="35"/>
      <c r="AAQ199" s="35"/>
      <c r="AAR199" s="35"/>
      <c r="AAS199" s="35"/>
      <c r="AAT199" s="35"/>
      <c r="AAU199" s="35"/>
      <c r="AAV199" s="35"/>
      <c r="AAW199" s="35"/>
      <c r="AAX199" s="35"/>
      <c r="AAY199" s="35"/>
      <c r="AAZ199" s="35"/>
      <c r="ABA199" s="35"/>
      <c r="ABB199" s="35"/>
      <c r="ABC199" s="35"/>
      <c r="ABD199" s="35"/>
      <c r="ABE199" s="35"/>
      <c r="ABF199" s="35"/>
      <c r="ABG199" s="35"/>
      <c r="ABH199" s="35"/>
      <c r="ABI199" s="35"/>
      <c r="ABJ199" s="35"/>
      <c r="ABK199" s="35"/>
      <c r="ABL199" s="35"/>
      <c r="ABM199" s="35"/>
      <c r="ABN199" s="35"/>
      <c r="ABO199" s="35"/>
      <c r="ABP199" s="35"/>
      <c r="ABQ199" s="35"/>
      <c r="ABR199" s="35"/>
      <c r="ABS199" s="35"/>
      <c r="ABT199" s="35"/>
      <c r="ABU199" s="35"/>
      <c r="ABV199" s="35"/>
      <c r="ABW199" s="35"/>
      <c r="ABX199" s="35"/>
      <c r="ABY199" s="35"/>
      <c r="ABZ199" s="35"/>
      <c r="ACA199" s="35"/>
      <c r="ACB199" s="35"/>
      <c r="ACC199" s="35"/>
      <c r="ACD199" s="35"/>
      <c r="ACE199" s="35"/>
      <c r="ACF199" s="35"/>
      <c r="ACG199" s="35"/>
      <c r="ACH199" s="35"/>
      <c r="ACI199" s="35"/>
      <c r="ACJ199" s="35"/>
      <c r="ACK199" s="35"/>
      <c r="ACL199" s="35"/>
      <c r="ACM199" s="35"/>
      <c r="ACN199" s="35"/>
      <c r="ACO199" s="35"/>
      <c r="ACP199" s="35"/>
      <c r="ACQ199" s="35"/>
      <c r="ACR199" s="35"/>
      <c r="ACS199" s="35"/>
      <c r="ACT199" s="35"/>
      <c r="ACU199" s="35"/>
      <c r="ACV199" s="35"/>
      <c r="ACW199" s="35"/>
      <c r="ACX199" s="35"/>
      <c r="ACY199" s="35"/>
      <c r="ACZ199" s="35"/>
      <c r="ADA199" s="35"/>
      <c r="ADB199" s="35"/>
      <c r="ADC199" s="35"/>
      <c r="ADD199" s="35"/>
      <c r="ADE199" s="35"/>
      <c r="ADF199" s="35"/>
      <c r="ADG199" s="35"/>
      <c r="ADH199" s="35"/>
      <c r="ADI199" s="35"/>
      <c r="ADJ199" s="35"/>
      <c r="ADK199" s="35"/>
      <c r="ADL199" s="35"/>
      <c r="ADM199" s="35"/>
      <c r="ADN199" s="35"/>
      <c r="ADO199" s="35"/>
      <c r="ADP199" s="35"/>
      <c r="ADQ199" s="35"/>
      <c r="ADR199" s="35"/>
      <c r="ADS199" s="35"/>
      <c r="ADT199" s="35"/>
      <c r="ADU199" s="35"/>
      <c r="ADV199" s="35"/>
      <c r="ADW199" s="35"/>
      <c r="ADX199" s="35"/>
      <c r="ADY199" s="35"/>
      <c r="ADZ199" s="35"/>
      <c r="AEA199" s="35"/>
      <c r="AEB199" s="35"/>
      <c r="AEC199" s="35"/>
      <c r="AED199" s="35"/>
      <c r="AEE199" s="35"/>
      <c r="AEF199" s="35"/>
      <c r="AEG199" s="35"/>
      <c r="AEH199" s="35"/>
      <c r="AEI199" s="35"/>
      <c r="AEJ199" s="35"/>
      <c r="AEK199" s="35"/>
      <c r="AEL199" s="35"/>
      <c r="AEM199" s="35"/>
      <c r="AEN199" s="35"/>
      <c r="AEO199" s="35"/>
      <c r="AEP199" s="35"/>
      <c r="AEQ199" s="35"/>
      <c r="AER199" s="35"/>
      <c r="AES199" s="35"/>
      <c r="AET199" s="35"/>
      <c r="AEU199" s="35"/>
      <c r="AEV199" s="35"/>
      <c r="AEW199" s="35"/>
      <c r="AEX199" s="35"/>
      <c r="AEY199" s="35"/>
      <c r="AEZ199" s="35"/>
      <c r="AFA199" s="35"/>
      <c r="AFB199" s="35"/>
      <c r="AFC199" s="35"/>
      <c r="AFD199" s="35"/>
      <c r="AFE199" s="35"/>
      <c r="AFF199" s="35"/>
      <c r="AFG199" s="35"/>
      <c r="AFH199" s="35"/>
      <c r="AFI199" s="35"/>
      <c r="AFJ199" s="35"/>
      <c r="AFK199" s="35"/>
      <c r="AFL199" s="35"/>
      <c r="AFM199" s="35"/>
      <c r="AFN199" s="35"/>
      <c r="AFO199" s="35"/>
      <c r="AFP199" s="35"/>
      <c r="AFQ199" s="35"/>
      <c r="AFR199" s="35"/>
      <c r="AFS199" s="35"/>
      <c r="AFT199" s="35"/>
      <c r="AFU199" s="35"/>
      <c r="AFV199" s="35"/>
      <c r="AFW199" s="35"/>
      <c r="AFX199" s="35"/>
      <c r="AFY199" s="35"/>
      <c r="AFZ199" s="35"/>
      <c r="AGA199" s="35"/>
      <c r="AGB199" s="35"/>
      <c r="AGC199" s="35"/>
      <c r="AGD199" s="35"/>
      <c r="AGE199" s="35"/>
      <c r="AGF199" s="35"/>
      <c r="AGG199" s="35"/>
      <c r="AGH199" s="35"/>
      <c r="AGI199" s="35"/>
      <c r="AGJ199" s="35"/>
      <c r="AGK199" s="35"/>
      <c r="AGL199" s="35"/>
      <c r="AGM199" s="35"/>
      <c r="AGN199" s="35"/>
      <c r="AGO199" s="35"/>
      <c r="AGP199" s="35"/>
      <c r="AGQ199" s="35"/>
      <c r="AGR199" s="35"/>
      <c r="AGS199" s="35"/>
      <c r="AGT199" s="35"/>
      <c r="AGU199" s="35"/>
      <c r="AGV199" s="35"/>
      <c r="AGW199" s="35"/>
      <c r="AGX199" s="35"/>
      <c r="AGY199" s="35"/>
      <c r="AGZ199" s="35"/>
      <c r="AHA199" s="35"/>
      <c r="AHB199" s="35"/>
      <c r="AHC199" s="35"/>
      <c r="AHD199" s="35"/>
      <c r="AHE199" s="35"/>
      <c r="AHF199" s="35"/>
      <c r="AHG199" s="35"/>
      <c r="AHH199" s="35"/>
      <c r="AHI199" s="35"/>
      <c r="AHJ199" s="35"/>
      <c r="AHK199" s="35"/>
      <c r="AHL199" s="35"/>
      <c r="AHM199" s="35"/>
      <c r="AHN199" s="35"/>
      <c r="AHO199" s="35"/>
      <c r="AHP199" s="35"/>
      <c r="AHQ199" s="35"/>
      <c r="AHR199" s="35"/>
      <c r="AHS199" s="35"/>
      <c r="AHT199" s="35"/>
      <c r="AHU199" s="35"/>
      <c r="AHV199" s="35"/>
      <c r="AHW199" s="35"/>
      <c r="AHX199" s="35"/>
      <c r="AHY199" s="35"/>
      <c r="AHZ199" s="35"/>
      <c r="AIA199" s="35"/>
      <c r="AIB199" s="35"/>
      <c r="AIC199" s="35"/>
      <c r="AID199" s="35"/>
      <c r="AIE199" s="35"/>
      <c r="AIF199" s="35"/>
      <c r="AIG199" s="35"/>
      <c r="AIH199" s="35"/>
      <c r="AII199" s="35"/>
      <c r="AIJ199" s="35"/>
      <c r="AIK199" s="35"/>
      <c r="AIL199" s="35"/>
      <c r="AIM199" s="35"/>
      <c r="AIN199" s="35"/>
      <c r="AIO199" s="35"/>
      <c r="AIP199" s="35"/>
      <c r="AIQ199" s="35"/>
      <c r="AIR199" s="35"/>
      <c r="AIS199" s="35"/>
      <c r="AIT199" s="35"/>
      <c r="AIU199" s="35"/>
      <c r="AIV199" s="35"/>
      <c r="AIW199" s="35"/>
      <c r="AIX199" s="35"/>
      <c r="AIY199" s="35"/>
      <c r="AIZ199" s="35"/>
      <c r="AJA199" s="35"/>
      <c r="AJB199" s="35"/>
      <c r="AJC199" s="35"/>
      <c r="AJD199" s="35"/>
      <c r="AJE199" s="35"/>
      <c r="AJF199" s="35"/>
      <c r="AJG199" s="35"/>
      <c r="AJH199" s="35"/>
      <c r="AJI199" s="35"/>
      <c r="AJJ199" s="35"/>
      <c r="AJK199" s="35"/>
      <c r="AJL199" s="35"/>
      <c r="AJM199" s="35"/>
      <c r="AJN199" s="35"/>
      <c r="AJO199" s="35"/>
      <c r="AJP199" s="35"/>
      <c r="AJQ199" s="35"/>
      <c r="AJR199" s="35"/>
      <c r="AJS199" s="35"/>
      <c r="AJT199" s="35"/>
      <c r="AJU199" s="35"/>
      <c r="AJV199" s="35"/>
      <c r="AJW199" s="35"/>
      <c r="AJX199" s="35"/>
      <c r="AJY199" s="35"/>
      <c r="AJZ199" s="35"/>
      <c r="AKA199" s="35"/>
      <c r="AKB199" s="35"/>
      <c r="AKC199" s="35"/>
      <c r="AKD199" s="35"/>
      <c r="AKE199" s="35"/>
      <c r="AKF199" s="35"/>
      <c r="AKG199" s="35"/>
      <c r="AKH199" s="35"/>
      <c r="AKI199" s="35"/>
      <c r="AKJ199" s="35"/>
      <c r="AKK199" s="35"/>
      <c r="AKL199" s="35"/>
      <c r="AKM199" s="35"/>
      <c r="AKN199" s="35"/>
      <c r="AKO199" s="35"/>
      <c r="AKP199" s="35"/>
      <c r="AKQ199" s="35"/>
      <c r="AKR199" s="35"/>
      <c r="AKS199" s="35"/>
      <c r="AKT199" s="35"/>
      <c r="AKU199" s="35"/>
      <c r="AKV199" s="35"/>
      <c r="AKW199" s="35"/>
      <c r="AKX199" s="35"/>
      <c r="AKY199" s="35"/>
      <c r="AKZ199" s="35"/>
      <c r="ALA199" s="35"/>
      <c r="ALB199" s="35"/>
      <c r="ALC199" s="35"/>
      <c r="ALD199" s="35"/>
      <c r="ALE199" s="35"/>
      <c r="ALF199" s="35"/>
      <c r="ALG199" s="35"/>
      <c r="ALH199" s="35"/>
      <c r="ALI199" s="35"/>
      <c r="ALJ199" s="35"/>
      <c r="ALK199" s="35"/>
      <c r="ALL199" s="35"/>
      <c r="ALM199" s="35"/>
      <c r="ALN199" s="35"/>
      <c r="ALO199" s="35"/>
      <c r="ALP199" s="35"/>
      <c r="ALQ199" s="35"/>
      <c r="ALR199" s="35"/>
      <c r="ALS199" s="35"/>
      <c r="ALT199" s="35"/>
      <c r="ALU199" s="35"/>
      <c r="ALV199" s="35"/>
      <c r="ALW199" s="35"/>
      <c r="ALX199" s="35"/>
      <c r="ALY199" s="35"/>
      <c r="ALZ199" s="35"/>
      <c r="AMA199" s="35"/>
      <c r="AMB199" s="35"/>
      <c r="AMC199" s="35"/>
      <c r="AMD199" s="35"/>
      <c r="AME199" s="35"/>
      <c r="AMF199" s="35"/>
      <c r="AMG199" s="35"/>
      <c r="AMH199" s="35"/>
      <c r="AMI199" s="35"/>
      <c r="AMJ199" s="35"/>
      <c r="AMK199" s="35"/>
    </row>
    <row r="200" s="1" customFormat="1" ht="20.1" customHeight="1" spans="1:1025">
      <c r="A200" s="11"/>
      <c r="B200" s="11">
        <v>197</v>
      </c>
      <c r="C200" s="12"/>
      <c r="D200" s="13"/>
      <c r="E200" s="14"/>
      <c r="F200" s="14"/>
      <c r="G200" s="13"/>
      <c r="H200" s="15"/>
      <c r="I200" s="20"/>
      <c r="J200" s="7"/>
      <c r="K200" s="24">
        <v>8.793</v>
      </c>
      <c r="L200" s="22">
        <f>K200/0.003375</f>
        <v>2605.33333333333</v>
      </c>
      <c r="M200" s="25">
        <v>465.3</v>
      </c>
      <c r="N200" s="15">
        <f>M200/22.5</f>
        <v>20.68</v>
      </c>
      <c r="O200" s="15"/>
      <c r="P200" s="15"/>
      <c r="Q200" s="30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3"/>
      <c r="AG200" s="34"/>
      <c r="AH200" s="34"/>
      <c r="AI200" s="34"/>
      <c r="AJ200" s="34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  <c r="BA200" s="35"/>
      <c r="BB200" s="35"/>
      <c r="BC200" s="35"/>
      <c r="BD200" s="35"/>
      <c r="BE200" s="35"/>
      <c r="BF200" s="35"/>
      <c r="BG200" s="35"/>
      <c r="BH200" s="35"/>
      <c r="BI200" s="35"/>
      <c r="BJ200" s="35"/>
      <c r="BK200" s="35"/>
      <c r="BL200" s="35"/>
      <c r="BM200" s="35"/>
      <c r="BN200" s="35"/>
      <c r="BO200" s="35"/>
      <c r="BP200" s="35"/>
      <c r="BQ200" s="35"/>
      <c r="BR200" s="35"/>
      <c r="BS200" s="35"/>
      <c r="BT200" s="35"/>
      <c r="BU200" s="35"/>
      <c r="BV200" s="35"/>
      <c r="BW200" s="35"/>
      <c r="BX200" s="35"/>
      <c r="BY200" s="35"/>
      <c r="BZ200" s="35"/>
      <c r="CA200" s="35"/>
      <c r="CB200" s="35"/>
      <c r="CC200" s="35"/>
      <c r="CD200" s="35"/>
      <c r="CE200" s="35"/>
      <c r="CF200" s="35"/>
      <c r="CG200" s="35"/>
      <c r="CH200" s="35"/>
      <c r="CI200" s="35"/>
      <c r="CJ200" s="35"/>
      <c r="CK200" s="35"/>
      <c r="CL200" s="35"/>
      <c r="CM200" s="35"/>
      <c r="CN200" s="35"/>
      <c r="CO200" s="35"/>
      <c r="CP200" s="35"/>
      <c r="CQ200" s="35"/>
      <c r="CR200" s="35"/>
      <c r="CS200" s="35"/>
      <c r="CT200" s="35"/>
      <c r="CU200" s="35"/>
      <c r="CV200" s="35"/>
      <c r="CW200" s="35"/>
      <c r="CX200" s="35"/>
      <c r="CY200" s="35"/>
      <c r="CZ200" s="35"/>
      <c r="DA200" s="35"/>
      <c r="DB200" s="35"/>
      <c r="DC200" s="35"/>
      <c r="DD200" s="35"/>
      <c r="DE200" s="35"/>
      <c r="DF200" s="35"/>
      <c r="DG200" s="35"/>
      <c r="DH200" s="35"/>
      <c r="DI200" s="35"/>
      <c r="DJ200" s="35"/>
      <c r="DK200" s="35"/>
      <c r="DL200" s="35"/>
      <c r="DM200" s="35"/>
      <c r="DN200" s="35"/>
      <c r="DO200" s="35"/>
      <c r="DP200" s="35"/>
      <c r="DQ200" s="35"/>
      <c r="DR200" s="35"/>
      <c r="DS200" s="35"/>
      <c r="DT200" s="35"/>
      <c r="DU200" s="35"/>
      <c r="DV200" s="35"/>
      <c r="DW200" s="35"/>
      <c r="DX200" s="35"/>
      <c r="DY200" s="35"/>
      <c r="DZ200" s="35"/>
      <c r="EA200" s="35"/>
      <c r="EB200" s="35"/>
      <c r="EC200" s="35"/>
      <c r="ED200" s="35"/>
      <c r="EE200" s="35"/>
      <c r="EF200" s="35"/>
      <c r="EG200" s="35"/>
      <c r="EH200" s="35"/>
      <c r="EI200" s="35"/>
      <c r="EJ200" s="35"/>
      <c r="EK200" s="35"/>
      <c r="EL200" s="35"/>
      <c r="EM200" s="35"/>
      <c r="EN200" s="35"/>
      <c r="EO200" s="35"/>
      <c r="EP200" s="35"/>
      <c r="EQ200" s="35"/>
      <c r="ER200" s="35"/>
      <c r="ES200" s="35"/>
      <c r="ET200" s="35"/>
      <c r="EU200" s="35"/>
      <c r="EV200" s="35"/>
      <c r="EW200" s="35"/>
      <c r="EX200" s="35"/>
      <c r="EY200" s="35"/>
      <c r="EZ200" s="35"/>
      <c r="FA200" s="35"/>
      <c r="FB200" s="35"/>
      <c r="FC200" s="35"/>
      <c r="FD200" s="35"/>
      <c r="FE200" s="35"/>
      <c r="FF200" s="35"/>
      <c r="FG200" s="35"/>
      <c r="FH200" s="35"/>
      <c r="FI200" s="35"/>
      <c r="FJ200" s="35"/>
      <c r="FK200" s="35"/>
      <c r="FL200" s="35"/>
      <c r="FM200" s="35"/>
      <c r="FN200" s="35"/>
      <c r="FO200" s="35"/>
      <c r="FP200" s="35"/>
      <c r="FQ200" s="35"/>
      <c r="FR200" s="35"/>
      <c r="FS200" s="35"/>
      <c r="FT200" s="35"/>
      <c r="FU200" s="35"/>
      <c r="FV200" s="35"/>
      <c r="FW200" s="35"/>
      <c r="FX200" s="35"/>
      <c r="FY200" s="35"/>
      <c r="FZ200" s="35"/>
      <c r="GA200" s="35"/>
      <c r="GB200" s="35"/>
      <c r="GC200" s="35"/>
      <c r="GD200" s="35"/>
      <c r="GE200" s="35"/>
      <c r="GF200" s="35"/>
      <c r="GG200" s="35"/>
      <c r="GH200" s="35"/>
      <c r="GI200" s="35"/>
      <c r="GJ200" s="35"/>
      <c r="GK200" s="35"/>
      <c r="GL200" s="35"/>
      <c r="GM200" s="35"/>
      <c r="GN200" s="35"/>
      <c r="GO200" s="35"/>
      <c r="GP200" s="35"/>
      <c r="GQ200" s="35"/>
      <c r="GR200" s="35"/>
      <c r="GS200" s="35"/>
      <c r="GT200" s="35"/>
      <c r="GU200" s="35"/>
      <c r="GV200" s="35"/>
      <c r="GW200" s="35"/>
      <c r="GX200" s="35"/>
      <c r="GY200" s="35"/>
      <c r="GZ200" s="35"/>
      <c r="HA200" s="35"/>
      <c r="HB200" s="35"/>
      <c r="HC200" s="35"/>
      <c r="HD200" s="35"/>
      <c r="HE200" s="35"/>
      <c r="HF200" s="35"/>
      <c r="HG200" s="35"/>
      <c r="HH200" s="35"/>
      <c r="HI200" s="35"/>
      <c r="HJ200" s="35"/>
      <c r="HK200" s="35"/>
      <c r="HL200" s="35"/>
      <c r="HM200" s="35"/>
      <c r="HN200" s="35"/>
      <c r="HO200" s="35"/>
      <c r="HP200" s="35"/>
      <c r="HQ200" s="35"/>
      <c r="HR200" s="35"/>
      <c r="HS200" s="35"/>
      <c r="HT200" s="35"/>
      <c r="HU200" s="35"/>
      <c r="HV200" s="35"/>
      <c r="HW200" s="35"/>
      <c r="HX200" s="35"/>
      <c r="HY200" s="35"/>
      <c r="HZ200" s="35"/>
      <c r="IA200" s="35"/>
      <c r="IB200" s="35"/>
      <c r="IC200" s="35"/>
      <c r="ID200" s="35"/>
      <c r="IE200" s="35"/>
      <c r="IF200" s="35"/>
      <c r="IG200" s="35"/>
      <c r="IH200" s="35"/>
      <c r="II200" s="35"/>
      <c r="IJ200" s="35"/>
      <c r="IK200" s="35"/>
      <c r="IL200" s="35"/>
      <c r="IM200" s="35"/>
      <c r="IN200" s="35"/>
      <c r="IO200" s="35"/>
      <c r="IP200" s="35"/>
      <c r="IQ200" s="35"/>
      <c r="IR200" s="35"/>
      <c r="IS200" s="35"/>
      <c r="IT200" s="35"/>
      <c r="IU200" s="35"/>
      <c r="IV200" s="35"/>
      <c r="IW200" s="35"/>
      <c r="IX200" s="35"/>
      <c r="IY200" s="35"/>
      <c r="IZ200" s="35"/>
      <c r="JA200" s="35"/>
      <c r="JB200" s="35"/>
      <c r="JC200" s="35"/>
      <c r="JD200" s="35"/>
      <c r="JE200" s="35"/>
      <c r="JF200" s="35"/>
      <c r="JG200" s="35"/>
      <c r="JH200" s="35"/>
      <c r="JI200" s="35"/>
      <c r="JJ200" s="35"/>
      <c r="JK200" s="35"/>
      <c r="JL200" s="35"/>
      <c r="JM200" s="35"/>
      <c r="JN200" s="35"/>
      <c r="JO200" s="35"/>
      <c r="JP200" s="35"/>
      <c r="JQ200" s="35"/>
      <c r="JR200" s="35"/>
      <c r="JS200" s="35"/>
      <c r="JT200" s="35"/>
      <c r="JU200" s="35"/>
      <c r="JV200" s="35"/>
      <c r="JW200" s="35"/>
      <c r="JX200" s="35"/>
      <c r="JY200" s="35"/>
      <c r="JZ200" s="35"/>
      <c r="KA200" s="35"/>
      <c r="KB200" s="35"/>
      <c r="KC200" s="35"/>
      <c r="KD200" s="35"/>
      <c r="KE200" s="35"/>
      <c r="KF200" s="35"/>
      <c r="KG200" s="35"/>
      <c r="KH200" s="35"/>
      <c r="KI200" s="35"/>
      <c r="KJ200" s="35"/>
      <c r="KK200" s="35"/>
      <c r="KL200" s="35"/>
      <c r="KM200" s="35"/>
      <c r="KN200" s="35"/>
      <c r="KO200" s="35"/>
      <c r="KP200" s="35"/>
      <c r="KQ200" s="35"/>
      <c r="KR200" s="35"/>
      <c r="KS200" s="35"/>
      <c r="KT200" s="35"/>
      <c r="KU200" s="35"/>
      <c r="KV200" s="35"/>
      <c r="KW200" s="35"/>
      <c r="KX200" s="35"/>
      <c r="KY200" s="35"/>
      <c r="KZ200" s="35"/>
      <c r="LA200" s="35"/>
      <c r="LB200" s="35"/>
      <c r="LC200" s="35"/>
      <c r="LD200" s="35"/>
      <c r="LE200" s="35"/>
      <c r="LF200" s="35"/>
      <c r="LG200" s="35"/>
      <c r="LH200" s="35"/>
      <c r="LI200" s="35"/>
      <c r="LJ200" s="35"/>
      <c r="LK200" s="35"/>
      <c r="LL200" s="35"/>
      <c r="LM200" s="35"/>
      <c r="LN200" s="35"/>
      <c r="LO200" s="35"/>
      <c r="LP200" s="35"/>
      <c r="LQ200" s="35"/>
      <c r="LR200" s="35"/>
      <c r="LS200" s="35"/>
      <c r="LT200" s="35"/>
      <c r="LU200" s="35"/>
      <c r="LV200" s="35"/>
      <c r="LW200" s="35"/>
      <c r="LX200" s="35"/>
      <c r="LY200" s="35"/>
      <c r="LZ200" s="35"/>
      <c r="MA200" s="35"/>
      <c r="MB200" s="35"/>
      <c r="MC200" s="35"/>
      <c r="MD200" s="35"/>
      <c r="ME200" s="35"/>
      <c r="MF200" s="35"/>
      <c r="MG200" s="35"/>
      <c r="MH200" s="35"/>
      <c r="MI200" s="35"/>
      <c r="MJ200" s="35"/>
      <c r="MK200" s="35"/>
      <c r="ML200" s="35"/>
      <c r="MM200" s="35"/>
      <c r="MN200" s="35"/>
      <c r="MO200" s="35"/>
      <c r="MP200" s="35"/>
      <c r="MQ200" s="35"/>
      <c r="MR200" s="35"/>
      <c r="MS200" s="35"/>
      <c r="MT200" s="35"/>
      <c r="MU200" s="35"/>
      <c r="MV200" s="35"/>
      <c r="MW200" s="35"/>
      <c r="MX200" s="35"/>
      <c r="MY200" s="35"/>
      <c r="MZ200" s="35"/>
      <c r="NA200" s="35"/>
      <c r="NB200" s="35"/>
      <c r="NC200" s="35"/>
      <c r="ND200" s="35"/>
      <c r="NE200" s="35"/>
      <c r="NF200" s="35"/>
      <c r="NG200" s="35"/>
      <c r="NH200" s="35"/>
      <c r="NI200" s="35"/>
      <c r="NJ200" s="35"/>
      <c r="NK200" s="35"/>
      <c r="NL200" s="35"/>
      <c r="NM200" s="35"/>
      <c r="NN200" s="35"/>
      <c r="NO200" s="35"/>
      <c r="NP200" s="35"/>
      <c r="NQ200" s="35"/>
      <c r="NR200" s="35"/>
      <c r="NS200" s="35"/>
      <c r="NT200" s="35"/>
      <c r="NU200" s="35"/>
      <c r="NV200" s="35"/>
      <c r="NW200" s="35"/>
      <c r="NX200" s="35"/>
      <c r="NY200" s="35"/>
      <c r="NZ200" s="35"/>
      <c r="OA200" s="35"/>
      <c r="OB200" s="35"/>
      <c r="OC200" s="35"/>
      <c r="OD200" s="35"/>
      <c r="OE200" s="35"/>
      <c r="OF200" s="35"/>
      <c r="OG200" s="35"/>
      <c r="OH200" s="35"/>
      <c r="OI200" s="35"/>
      <c r="OJ200" s="35"/>
      <c r="OK200" s="35"/>
      <c r="OL200" s="35"/>
      <c r="OM200" s="35"/>
      <c r="ON200" s="35"/>
      <c r="OO200" s="35"/>
      <c r="OP200" s="35"/>
      <c r="OQ200" s="35"/>
      <c r="OR200" s="35"/>
      <c r="OS200" s="35"/>
      <c r="OT200" s="35"/>
      <c r="OU200" s="35"/>
      <c r="OV200" s="35"/>
      <c r="OW200" s="35"/>
      <c r="OX200" s="35"/>
      <c r="OY200" s="35"/>
      <c r="OZ200" s="35"/>
      <c r="PA200" s="35"/>
      <c r="PB200" s="35"/>
      <c r="PC200" s="35"/>
      <c r="PD200" s="35"/>
      <c r="PE200" s="35"/>
      <c r="PF200" s="35"/>
      <c r="PG200" s="35"/>
      <c r="PH200" s="35"/>
      <c r="PI200" s="35"/>
      <c r="PJ200" s="35"/>
      <c r="PK200" s="35"/>
      <c r="PL200" s="35"/>
      <c r="PM200" s="35"/>
      <c r="PN200" s="35"/>
      <c r="PO200" s="35"/>
      <c r="PP200" s="35"/>
      <c r="PQ200" s="35"/>
      <c r="PR200" s="35"/>
      <c r="PS200" s="35"/>
      <c r="PT200" s="35"/>
      <c r="PU200" s="35"/>
      <c r="PV200" s="35"/>
      <c r="PW200" s="35"/>
      <c r="PX200" s="35"/>
      <c r="PY200" s="35"/>
      <c r="PZ200" s="35"/>
      <c r="QA200" s="35"/>
      <c r="QB200" s="35"/>
      <c r="QC200" s="35"/>
      <c r="QD200" s="35"/>
      <c r="QE200" s="35"/>
      <c r="QF200" s="35"/>
      <c r="QG200" s="35"/>
      <c r="QH200" s="35"/>
      <c r="QI200" s="35"/>
      <c r="QJ200" s="35"/>
      <c r="QK200" s="35"/>
      <c r="QL200" s="35"/>
      <c r="QM200" s="35"/>
      <c r="QN200" s="35"/>
      <c r="QO200" s="35"/>
      <c r="QP200" s="35"/>
      <c r="QQ200" s="35"/>
      <c r="QR200" s="35"/>
      <c r="QS200" s="35"/>
      <c r="QT200" s="35"/>
      <c r="QU200" s="35"/>
      <c r="QV200" s="35"/>
      <c r="QW200" s="35"/>
      <c r="QX200" s="35"/>
      <c r="QY200" s="35"/>
      <c r="QZ200" s="35"/>
      <c r="RA200" s="35"/>
      <c r="RB200" s="35"/>
      <c r="RC200" s="35"/>
      <c r="RD200" s="35"/>
      <c r="RE200" s="35"/>
      <c r="RF200" s="35"/>
      <c r="RG200" s="35"/>
      <c r="RH200" s="35"/>
      <c r="RI200" s="35"/>
      <c r="RJ200" s="35"/>
      <c r="RK200" s="35"/>
      <c r="RL200" s="35"/>
      <c r="RM200" s="35"/>
      <c r="RN200" s="35"/>
      <c r="RO200" s="35"/>
      <c r="RP200" s="35"/>
      <c r="RQ200" s="35"/>
      <c r="RR200" s="35"/>
      <c r="RS200" s="35"/>
      <c r="RT200" s="35"/>
      <c r="RU200" s="35"/>
      <c r="RV200" s="35"/>
      <c r="RW200" s="35"/>
      <c r="RX200" s="35"/>
      <c r="RY200" s="35"/>
      <c r="RZ200" s="35"/>
      <c r="SA200" s="35"/>
      <c r="SB200" s="35"/>
      <c r="SC200" s="35"/>
      <c r="SD200" s="35"/>
      <c r="SE200" s="35"/>
      <c r="SF200" s="35"/>
      <c r="SG200" s="35"/>
      <c r="SH200" s="35"/>
      <c r="SI200" s="35"/>
      <c r="SJ200" s="35"/>
      <c r="SK200" s="35"/>
      <c r="SL200" s="35"/>
      <c r="SM200" s="35"/>
      <c r="SN200" s="35"/>
      <c r="SO200" s="35"/>
      <c r="SP200" s="35"/>
      <c r="SQ200" s="35"/>
      <c r="SR200" s="35"/>
      <c r="SS200" s="35"/>
      <c r="ST200" s="35"/>
      <c r="SU200" s="35"/>
      <c r="SV200" s="35"/>
      <c r="SW200" s="35"/>
      <c r="SX200" s="35"/>
      <c r="SY200" s="35"/>
      <c r="SZ200" s="35"/>
      <c r="TA200" s="35"/>
      <c r="TB200" s="35"/>
      <c r="TC200" s="35"/>
      <c r="TD200" s="35"/>
      <c r="TE200" s="35"/>
      <c r="TF200" s="35"/>
      <c r="TG200" s="35"/>
      <c r="TH200" s="35"/>
      <c r="TI200" s="35"/>
      <c r="TJ200" s="35"/>
      <c r="TK200" s="35"/>
      <c r="TL200" s="35"/>
      <c r="TM200" s="35"/>
      <c r="TN200" s="35"/>
      <c r="TO200" s="35"/>
      <c r="TP200" s="35"/>
      <c r="TQ200" s="35"/>
      <c r="TR200" s="35"/>
      <c r="TS200" s="35"/>
      <c r="TT200" s="35"/>
      <c r="TU200" s="35"/>
      <c r="TV200" s="35"/>
      <c r="TW200" s="35"/>
      <c r="TX200" s="35"/>
      <c r="TY200" s="35"/>
      <c r="TZ200" s="35"/>
      <c r="UA200" s="35"/>
      <c r="UB200" s="35"/>
      <c r="UC200" s="35"/>
      <c r="UD200" s="35"/>
      <c r="UE200" s="35"/>
      <c r="UF200" s="35"/>
      <c r="UG200" s="35"/>
      <c r="UH200" s="35"/>
      <c r="UI200" s="35"/>
      <c r="UJ200" s="35"/>
      <c r="UK200" s="35"/>
      <c r="UL200" s="35"/>
      <c r="UM200" s="35"/>
      <c r="UN200" s="35"/>
      <c r="UO200" s="35"/>
      <c r="UP200" s="35"/>
      <c r="UQ200" s="35"/>
      <c r="UR200" s="35"/>
      <c r="US200" s="35"/>
      <c r="UT200" s="35"/>
      <c r="UU200" s="35"/>
      <c r="UV200" s="35"/>
      <c r="UW200" s="35"/>
      <c r="UX200" s="35"/>
      <c r="UY200" s="35"/>
      <c r="UZ200" s="35"/>
      <c r="VA200" s="35"/>
      <c r="VB200" s="35"/>
      <c r="VC200" s="35"/>
      <c r="VD200" s="35"/>
      <c r="VE200" s="35"/>
      <c r="VF200" s="35"/>
      <c r="VG200" s="35"/>
      <c r="VH200" s="35"/>
      <c r="VI200" s="35"/>
      <c r="VJ200" s="35"/>
      <c r="VK200" s="35"/>
      <c r="VL200" s="35"/>
      <c r="VM200" s="35"/>
      <c r="VN200" s="35"/>
      <c r="VO200" s="35"/>
      <c r="VP200" s="35"/>
      <c r="VQ200" s="35"/>
      <c r="VR200" s="35"/>
      <c r="VS200" s="35"/>
      <c r="VT200" s="35"/>
      <c r="VU200" s="35"/>
      <c r="VV200" s="35"/>
      <c r="VW200" s="35"/>
      <c r="VX200" s="35"/>
      <c r="VY200" s="35"/>
      <c r="VZ200" s="35"/>
      <c r="WA200" s="35"/>
      <c r="WB200" s="35"/>
      <c r="WC200" s="35"/>
      <c r="WD200" s="35"/>
      <c r="WE200" s="35"/>
      <c r="WF200" s="35"/>
      <c r="WG200" s="35"/>
      <c r="WH200" s="35"/>
      <c r="WI200" s="35"/>
      <c r="WJ200" s="35"/>
      <c r="WK200" s="35"/>
      <c r="WL200" s="35"/>
      <c r="WM200" s="35"/>
      <c r="WN200" s="35"/>
      <c r="WO200" s="35"/>
      <c r="WP200" s="35"/>
      <c r="WQ200" s="35"/>
      <c r="WR200" s="35"/>
      <c r="WS200" s="35"/>
      <c r="WT200" s="35"/>
      <c r="WU200" s="35"/>
      <c r="WV200" s="35"/>
      <c r="WW200" s="35"/>
      <c r="WX200" s="35"/>
      <c r="WY200" s="35"/>
      <c r="WZ200" s="35"/>
      <c r="XA200" s="35"/>
      <c r="XB200" s="35"/>
      <c r="XC200" s="35"/>
      <c r="XD200" s="35"/>
      <c r="XE200" s="35"/>
      <c r="XF200" s="35"/>
      <c r="XG200" s="35"/>
      <c r="XH200" s="35"/>
      <c r="XI200" s="35"/>
      <c r="XJ200" s="35"/>
      <c r="XK200" s="35"/>
      <c r="XL200" s="35"/>
      <c r="XM200" s="35"/>
      <c r="XN200" s="35"/>
      <c r="XO200" s="35"/>
      <c r="XP200" s="35"/>
      <c r="XQ200" s="35"/>
      <c r="XR200" s="35"/>
      <c r="XS200" s="35"/>
      <c r="XT200" s="35"/>
      <c r="XU200" s="35"/>
      <c r="XV200" s="35"/>
      <c r="XW200" s="35"/>
      <c r="XX200" s="35"/>
      <c r="XY200" s="35"/>
      <c r="XZ200" s="35"/>
      <c r="YA200" s="35"/>
      <c r="YB200" s="35"/>
      <c r="YC200" s="35"/>
      <c r="YD200" s="35"/>
      <c r="YE200" s="35"/>
      <c r="YF200" s="35"/>
      <c r="YG200" s="35"/>
      <c r="YH200" s="35"/>
      <c r="YI200" s="35"/>
      <c r="YJ200" s="35"/>
      <c r="YK200" s="35"/>
      <c r="YL200" s="35"/>
      <c r="YM200" s="35"/>
      <c r="YN200" s="35"/>
      <c r="YO200" s="35"/>
      <c r="YP200" s="35"/>
      <c r="YQ200" s="35"/>
      <c r="YR200" s="35"/>
      <c r="YS200" s="35"/>
      <c r="YT200" s="35"/>
      <c r="YU200" s="35"/>
      <c r="YV200" s="35"/>
      <c r="YW200" s="35"/>
      <c r="YX200" s="35"/>
      <c r="YY200" s="35"/>
      <c r="YZ200" s="35"/>
      <c r="ZA200" s="35"/>
      <c r="ZB200" s="35"/>
      <c r="ZC200" s="35"/>
      <c r="ZD200" s="35"/>
      <c r="ZE200" s="35"/>
      <c r="ZF200" s="35"/>
      <c r="ZG200" s="35"/>
      <c r="ZH200" s="35"/>
      <c r="ZI200" s="35"/>
      <c r="ZJ200" s="35"/>
      <c r="ZK200" s="35"/>
      <c r="ZL200" s="35"/>
      <c r="ZM200" s="35"/>
      <c r="ZN200" s="35"/>
      <c r="ZO200" s="35"/>
      <c r="ZP200" s="35"/>
      <c r="ZQ200" s="35"/>
      <c r="ZR200" s="35"/>
      <c r="ZS200" s="35"/>
      <c r="ZT200" s="35"/>
      <c r="ZU200" s="35"/>
      <c r="ZV200" s="35"/>
      <c r="ZW200" s="35"/>
      <c r="ZX200" s="35"/>
      <c r="ZY200" s="35"/>
      <c r="ZZ200" s="35"/>
      <c r="AAA200" s="35"/>
      <c r="AAB200" s="35"/>
      <c r="AAC200" s="35"/>
      <c r="AAD200" s="35"/>
      <c r="AAE200" s="35"/>
      <c r="AAF200" s="35"/>
      <c r="AAG200" s="35"/>
      <c r="AAH200" s="35"/>
      <c r="AAI200" s="35"/>
      <c r="AAJ200" s="35"/>
      <c r="AAK200" s="35"/>
      <c r="AAL200" s="35"/>
      <c r="AAM200" s="35"/>
      <c r="AAN200" s="35"/>
      <c r="AAO200" s="35"/>
      <c r="AAP200" s="35"/>
      <c r="AAQ200" s="35"/>
      <c r="AAR200" s="35"/>
      <c r="AAS200" s="35"/>
      <c r="AAT200" s="35"/>
      <c r="AAU200" s="35"/>
      <c r="AAV200" s="35"/>
      <c r="AAW200" s="35"/>
      <c r="AAX200" s="35"/>
      <c r="AAY200" s="35"/>
      <c r="AAZ200" s="35"/>
      <c r="ABA200" s="35"/>
      <c r="ABB200" s="35"/>
      <c r="ABC200" s="35"/>
      <c r="ABD200" s="35"/>
      <c r="ABE200" s="35"/>
      <c r="ABF200" s="35"/>
      <c r="ABG200" s="35"/>
      <c r="ABH200" s="35"/>
      <c r="ABI200" s="35"/>
      <c r="ABJ200" s="35"/>
      <c r="ABK200" s="35"/>
      <c r="ABL200" s="35"/>
      <c r="ABM200" s="35"/>
      <c r="ABN200" s="35"/>
      <c r="ABO200" s="35"/>
      <c r="ABP200" s="35"/>
      <c r="ABQ200" s="35"/>
      <c r="ABR200" s="35"/>
      <c r="ABS200" s="35"/>
      <c r="ABT200" s="35"/>
      <c r="ABU200" s="35"/>
      <c r="ABV200" s="35"/>
      <c r="ABW200" s="35"/>
      <c r="ABX200" s="35"/>
      <c r="ABY200" s="35"/>
      <c r="ABZ200" s="35"/>
      <c r="ACA200" s="35"/>
      <c r="ACB200" s="35"/>
      <c r="ACC200" s="35"/>
      <c r="ACD200" s="35"/>
      <c r="ACE200" s="35"/>
      <c r="ACF200" s="35"/>
      <c r="ACG200" s="35"/>
      <c r="ACH200" s="35"/>
      <c r="ACI200" s="35"/>
      <c r="ACJ200" s="35"/>
      <c r="ACK200" s="35"/>
      <c r="ACL200" s="35"/>
      <c r="ACM200" s="35"/>
      <c r="ACN200" s="35"/>
      <c r="ACO200" s="35"/>
      <c r="ACP200" s="35"/>
      <c r="ACQ200" s="35"/>
      <c r="ACR200" s="35"/>
      <c r="ACS200" s="35"/>
      <c r="ACT200" s="35"/>
      <c r="ACU200" s="35"/>
      <c r="ACV200" s="35"/>
      <c r="ACW200" s="35"/>
      <c r="ACX200" s="35"/>
      <c r="ACY200" s="35"/>
      <c r="ACZ200" s="35"/>
      <c r="ADA200" s="35"/>
      <c r="ADB200" s="35"/>
      <c r="ADC200" s="35"/>
      <c r="ADD200" s="35"/>
      <c r="ADE200" s="35"/>
      <c r="ADF200" s="35"/>
      <c r="ADG200" s="35"/>
      <c r="ADH200" s="35"/>
      <c r="ADI200" s="35"/>
      <c r="ADJ200" s="35"/>
      <c r="ADK200" s="35"/>
      <c r="ADL200" s="35"/>
      <c r="ADM200" s="35"/>
      <c r="ADN200" s="35"/>
      <c r="ADO200" s="35"/>
      <c r="ADP200" s="35"/>
      <c r="ADQ200" s="35"/>
      <c r="ADR200" s="35"/>
      <c r="ADS200" s="35"/>
      <c r="ADT200" s="35"/>
      <c r="ADU200" s="35"/>
      <c r="ADV200" s="35"/>
      <c r="ADW200" s="35"/>
      <c r="ADX200" s="35"/>
      <c r="ADY200" s="35"/>
      <c r="ADZ200" s="35"/>
      <c r="AEA200" s="35"/>
      <c r="AEB200" s="35"/>
      <c r="AEC200" s="35"/>
      <c r="AED200" s="35"/>
      <c r="AEE200" s="35"/>
      <c r="AEF200" s="35"/>
      <c r="AEG200" s="35"/>
      <c r="AEH200" s="35"/>
      <c r="AEI200" s="35"/>
      <c r="AEJ200" s="35"/>
      <c r="AEK200" s="35"/>
      <c r="AEL200" s="35"/>
      <c r="AEM200" s="35"/>
      <c r="AEN200" s="35"/>
      <c r="AEO200" s="35"/>
      <c r="AEP200" s="35"/>
      <c r="AEQ200" s="35"/>
      <c r="AER200" s="35"/>
      <c r="AES200" s="35"/>
      <c r="AET200" s="35"/>
      <c r="AEU200" s="35"/>
      <c r="AEV200" s="35"/>
      <c r="AEW200" s="35"/>
      <c r="AEX200" s="35"/>
      <c r="AEY200" s="35"/>
      <c r="AEZ200" s="35"/>
      <c r="AFA200" s="35"/>
      <c r="AFB200" s="35"/>
      <c r="AFC200" s="35"/>
      <c r="AFD200" s="35"/>
      <c r="AFE200" s="35"/>
      <c r="AFF200" s="35"/>
      <c r="AFG200" s="35"/>
      <c r="AFH200" s="35"/>
      <c r="AFI200" s="35"/>
      <c r="AFJ200" s="35"/>
      <c r="AFK200" s="35"/>
      <c r="AFL200" s="35"/>
      <c r="AFM200" s="35"/>
      <c r="AFN200" s="35"/>
      <c r="AFO200" s="35"/>
      <c r="AFP200" s="35"/>
      <c r="AFQ200" s="35"/>
      <c r="AFR200" s="35"/>
      <c r="AFS200" s="35"/>
      <c r="AFT200" s="35"/>
      <c r="AFU200" s="35"/>
      <c r="AFV200" s="35"/>
      <c r="AFW200" s="35"/>
      <c r="AFX200" s="35"/>
      <c r="AFY200" s="35"/>
      <c r="AFZ200" s="35"/>
      <c r="AGA200" s="35"/>
      <c r="AGB200" s="35"/>
      <c r="AGC200" s="35"/>
      <c r="AGD200" s="35"/>
      <c r="AGE200" s="35"/>
      <c r="AGF200" s="35"/>
      <c r="AGG200" s="35"/>
      <c r="AGH200" s="35"/>
      <c r="AGI200" s="35"/>
      <c r="AGJ200" s="35"/>
      <c r="AGK200" s="35"/>
      <c r="AGL200" s="35"/>
      <c r="AGM200" s="35"/>
      <c r="AGN200" s="35"/>
      <c r="AGO200" s="35"/>
      <c r="AGP200" s="35"/>
      <c r="AGQ200" s="35"/>
      <c r="AGR200" s="35"/>
      <c r="AGS200" s="35"/>
      <c r="AGT200" s="35"/>
      <c r="AGU200" s="35"/>
      <c r="AGV200" s="35"/>
      <c r="AGW200" s="35"/>
      <c r="AGX200" s="35"/>
      <c r="AGY200" s="35"/>
      <c r="AGZ200" s="35"/>
      <c r="AHA200" s="35"/>
      <c r="AHB200" s="35"/>
      <c r="AHC200" s="35"/>
      <c r="AHD200" s="35"/>
      <c r="AHE200" s="35"/>
      <c r="AHF200" s="35"/>
      <c r="AHG200" s="35"/>
      <c r="AHH200" s="35"/>
      <c r="AHI200" s="35"/>
      <c r="AHJ200" s="35"/>
      <c r="AHK200" s="35"/>
      <c r="AHL200" s="35"/>
      <c r="AHM200" s="35"/>
      <c r="AHN200" s="35"/>
      <c r="AHO200" s="35"/>
      <c r="AHP200" s="35"/>
      <c r="AHQ200" s="35"/>
      <c r="AHR200" s="35"/>
      <c r="AHS200" s="35"/>
      <c r="AHT200" s="35"/>
      <c r="AHU200" s="35"/>
      <c r="AHV200" s="35"/>
      <c r="AHW200" s="35"/>
      <c r="AHX200" s="35"/>
      <c r="AHY200" s="35"/>
      <c r="AHZ200" s="35"/>
      <c r="AIA200" s="35"/>
      <c r="AIB200" s="35"/>
      <c r="AIC200" s="35"/>
      <c r="AID200" s="35"/>
      <c r="AIE200" s="35"/>
      <c r="AIF200" s="35"/>
      <c r="AIG200" s="35"/>
      <c r="AIH200" s="35"/>
      <c r="AII200" s="35"/>
      <c r="AIJ200" s="35"/>
      <c r="AIK200" s="35"/>
      <c r="AIL200" s="35"/>
      <c r="AIM200" s="35"/>
      <c r="AIN200" s="35"/>
      <c r="AIO200" s="35"/>
      <c r="AIP200" s="35"/>
      <c r="AIQ200" s="35"/>
      <c r="AIR200" s="35"/>
      <c r="AIS200" s="35"/>
      <c r="AIT200" s="35"/>
      <c r="AIU200" s="35"/>
      <c r="AIV200" s="35"/>
      <c r="AIW200" s="35"/>
      <c r="AIX200" s="35"/>
      <c r="AIY200" s="35"/>
      <c r="AIZ200" s="35"/>
      <c r="AJA200" s="35"/>
      <c r="AJB200" s="35"/>
      <c r="AJC200" s="35"/>
      <c r="AJD200" s="35"/>
      <c r="AJE200" s="35"/>
      <c r="AJF200" s="35"/>
      <c r="AJG200" s="35"/>
      <c r="AJH200" s="35"/>
      <c r="AJI200" s="35"/>
      <c r="AJJ200" s="35"/>
      <c r="AJK200" s="35"/>
      <c r="AJL200" s="35"/>
      <c r="AJM200" s="35"/>
      <c r="AJN200" s="35"/>
      <c r="AJO200" s="35"/>
      <c r="AJP200" s="35"/>
      <c r="AJQ200" s="35"/>
      <c r="AJR200" s="35"/>
      <c r="AJS200" s="35"/>
      <c r="AJT200" s="35"/>
      <c r="AJU200" s="35"/>
      <c r="AJV200" s="35"/>
      <c r="AJW200" s="35"/>
      <c r="AJX200" s="35"/>
      <c r="AJY200" s="35"/>
      <c r="AJZ200" s="35"/>
      <c r="AKA200" s="35"/>
      <c r="AKB200" s="35"/>
      <c r="AKC200" s="35"/>
      <c r="AKD200" s="35"/>
      <c r="AKE200" s="35"/>
      <c r="AKF200" s="35"/>
      <c r="AKG200" s="35"/>
      <c r="AKH200" s="35"/>
      <c r="AKI200" s="35"/>
      <c r="AKJ200" s="35"/>
      <c r="AKK200" s="35"/>
      <c r="AKL200" s="35"/>
      <c r="AKM200" s="35"/>
      <c r="AKN200" s="35"/>
      <c r="AKO200" s="35"/>
      <c r="AKP200" s="35"/>
      <c r="AKQ200" s="35"/>
      <c r="AKR200" s="35"/>
      <c r="AKS200" s="35"/>
      <c r="AKT200" s="35"/>
      <c r="AKU200" s="35"/>
      <c r="AKV200" s="35"/>
      <c r="AKW200" s="35"/>
      <c r="AKX200" s="35"/>
      <c r="AKY200" s="35"/>
      <c r="AKZ200" s="35"/>
      <c r="ALA200" s="35"/>
      <c r="ALB200" s="35"/>
      <c r="ALC200" s="35"/>
      <c r="ALD200" s="35"/>
      <c r="ALE200" s="35"/>
      <c r="ALF200" s="35"/>
      <c r="ALG200" s="35"/>
      <c r="ALH200" s="35"/>
      <c r="ALI200" s="35"/>
      <c r="ALJ200" s="35"/>
      <c r="ALK200" s="35"/>
      <c r="ALL200" s="35"/>
      <c r="ALM200" s="35"/>
      <c r="ALN200" s="35"/>
      <c r="ALO200" s="35"/>
      <c r="ALP200" s="35"/>
      <c r="ALQ200" s="35"/>
      <c r="ALR200" s="35"/>
      <c r="ALS200" s="35"/>
      <c r="ALT200" s="35"/>
      <c r="ALU200" s="35"/>
      <c r="ALV200" s="35"/>
      <c r="ALW200" s="35"/>
      <c r="ALX200" s="35"/>
      <c r="ALY200" s="35"/>
      <c r="ALZ200" s="35"/>
      <c r="AMA200" s="35"/>
      <c r="AMB200" s="35"/>
      <c r="AMC200" s="35"/>
      <c r="AMD200" s="35"/>
      <c r="AME200" s="35"/>
      <c r="AMF200" s="35"/>
      <c r="AMG200" s="35"/>
      <c r="AMH200" s="35"/>
      <c r="AMI200" s="35"/>
      <c r="AMJ200" s="35"/>
      <c r="AMK200" s="35"/>
    </row>
    <row r="201" s="1" customFormat="1" ht="20.1" customHeight="1" spans="1:1025">
      <c r="A201" s="11"/>
      <c r="B201" s="11">
        <v>198</v>
      </c>
      <c r="C201" s="12"/>
      <c r="D201" s="13"/>
      <c r="E201" s="14"/>
      <c r="F201" s="14"/>
      <c r="G201" s="13"/>
      <c r="H201" s="15"/>
      <c r="I201" s="20"/>
      <c r="J201" s="7"/>
      <c r="K201" s="24">
        <v>8.44</v>
      </c>
      <c r="L201" s="22">
        <f>K201/0.003375</f>
        <v>2500.74074074074</v>
      </c>
      <c r="M201" s="25">
        <v>428.9</v>
      </c>
      <c r="N201" s="15">
        <f>M201/22.5</f>
        <v>19.0622222222222</v>
      </c>
      <c r="O201" s="15"/>
      <c r="P201" s="15"/>
      <c r="Q201" s="30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3"/>
      <c r="AG201" s="34"/>
      <c r="AH201" s="34"/>
      <c r="AI201" s="34"/>
      <c r="AJ201" s="34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  <c r="BA201" s="35"/>
      <c r="BB201" s="35"/>
      <c r="BC201" s="35"/>
      <c r="BD201" s="35"/>
      <c r="BE201" s="35"/>
      <c r="BF201" s="35"/>
      <c r="BG201" s="35"/>
      <c r="BH201" s="35"/>
      <c r="BI201" s="35"/>
      <c r="BJ201" s="35"/>
      <c r="BK201" s="35"/>
      <c r="BL201" s="35"/>
      <c r="BM201" s="35"/>
      <c r="BN201" s="35"/>
      <c r="BO201" s="35"/>
      <c r="BP201" s="35"/>
      <c r="BQ201" s="35"/>
      <c r="BR201" s="35"/>
      <c r="BS201" s="35"/>
      <c r="BT201" s="35"/>
      <c r="BU201" s="35"/>
      <c r="BV201" s="35"/>
      <c r="BW201" s="35"/>
      <c r="BX201" s="35"/>
      <c r="BY201" s="35"/>
      <c r="BZ201" s="35"/>
      <c r="CA201" s="35"/>
      <c r="CB201" s="35"/>
      <c r="CC201" s="35"/>
      <c r="CD201" s="35"/>
      <c r="CE201" s="35"/>
      <c r="CF201" s="35"/>
      <c r="CG201" s="35"/>
      <c r="CH201" s="35"/>
      <c r="CI201" s="35"/>
      <c r="CJ201" s="35"/>
      <c r="CK201" s="35"/>
      <c r="CL201" s="35"/>
      <c r="CM201" s="35"/>
      <c r="CN201" s="35"/>
      <c r="CO201" s="35"/>
      <c r="CP201" s="35"/>
      <c r="CQ201" s="35"/>
      <c r="CR201" s="35"/>
      <c r="CS201" s="35"/>
      <c r="CT201" s="35"/>
      <c r="CU201" s="35"/>
      <c r="CV201" s="35"/>
      <c r="CW201" s="35"/>
      <c r="CX201" s="35"/>
      <c r="CY201" s="35"/>
      <c r="CZ201" s="35"/>
      <c r="DA201" s="35"/>
      <c r="DB201" s="35"/>
      <c r="DC201" s="35"/>
      <c r="DD201" s="35"/>
      <c r="DE201" s="35"/>
      <c r="DF201" s="35"/>
      <c r="DG201" s="35"/>
      <c r="DH201" s="35"/>
      <c r="DI201" s="35"/>
      <c r="DJ201" s="35"/>
      <c r="DK201" s="35"/>
      <c r="DL201" s="35"/>
      <c r="DM201" s="35"/>
      <c r="DN201" s="35"/>
      <c r="DO201" s="35"/>
      <c r="DP201" s="35"/>
      <c r="DQ201" s="35"/>
      <c r="DR201" s="35"/>
      <c r="DS201" s="35"/>
      <c r="DT201" s="35"/>
      <c r="DU201" s="35"/>
      <c r="DV201" s="35"/>
      <c r="DW201" s="35"/>
      <c r="DX201" s="35"/>
      <c r="DY201" s="35"/>
      <c r="DZ201" s="35"/>
      <c r="EA201" s="35"/>
      <c r="EB201" s="35"/>
      <c r="EC201" s="35"/>
      <c r="ED201" s="35"/>
      <c r="EE201" s="35"/>
      <c r="EF201" s="35"/>
      <c r="EG201" s="35"/>
      <c r="EH201" s="35"/>
      <c r="EI201" s="35"/>
      <c r="EJ201" s="35"/>
      <c r="EK201" s="35"/>
      <c r="EL201" s="35"/>
      <c r="EM201" s="35"/>
      <c r="EN201" s="35"/>
      <c r="EO201" s="35"/>
      <c r="EP201" s="35"/>
      <c r="EQ201" s="35"/>
      <c r="ER201" s="35"/>
      <c r="ES201" s="35"/>
      <c r="ET201" s="35"/>
      <c r="EU201" s="35"/>
      <c r="EV201" s="35"/>
      <c r="EW201" s="35"/>
      <c r="EX201" s="35"/>
      <c r="EY201" s="35"/>
      <c r="EZ201" s="35"/>
      <c r="FA201" s="35"/>
      <c r="FB201" s="35"/>
      <c r="FC201" s="35"/>
      <c r="FD201" s="35"/>
      <c r="FE201" s="35"/>
      <c r="FF201" s="35"/>
      <c r="FG201" s="35"/>
      <c r="FH201" s="35"/>
      <c r="FI201" s="35"/>
      <c r="FJ201" s="35"/>
      <c r="FK201" s="35"/>
      <c r="FL201" s="35"/>
      <c r="FM201" s="35"/>
      <c r="FN201" s="35"/>
      <c r="FO201" s="35"/>
      <c r="FP201" s="35"/>
      <c r="FQ201" s="35"/>
      <c r="FR201" s="35"/>
      <c r="FS201" s="35"/>
      <c r="FT201" s="35"/>
      <c r="FU201" s="35"/>
      <c r="FV201" s="35"/>
      <c r="FW201" s="35"/>
      <c r="FX201" s="35"/>
      <c r="FY201" s="35"/>
      <c r="FZ201" s="35"/>
      <c r="GA201" s="35"/>
      <c r="GB201" s="35"/>
      <c r="GC201" s="35"/>
      <c r="GD201" s="35"/>
      <c r="GE201" s="35"/>
      <c r="GF201" s="35"/>
      <c r="GG201" s="35"/>
      <c r="GH201" s="35"/>
      <c r="GI201" s="35"/>
      <c r="GJ201" s="35"/>
      <c r="GK201" s="35"/>
      <c r="GL201" s="35"/>
      <c r="GM201" s="35"/>
      <c r="GN201" s="35"/>
      <c r="GO201" s="35"/>
      <c r="GP201" s="35"/>
      <c r="GQ201" s="35"/>
      <c r="GR201" s="35"/>
      <c r="GS201" s="35"/>
      <c r="GT201" s="35"/>
      <c r="GU201" s="35"/>
      <c r="GV201" s="35"/>
      <c r="GW201" s="35"/>
      <c r="GX201" s="35"/>
      <c r="GY201" s="35"/>
      <c r="GZ201" s="35"/>
      <c r="HA201" s="35"/>
      <c r="HB201" s="35"/>
      <c r="HC201" s="35"/>
      <c r="HD201" s="35"/>
      <c r="HE201" s="35"/>
      <c r="HF201" s="35"/>
      <c r="HG201" s="35"/>
      <c r="HH201" s="35"/>
      <c r="HI201" s="35"/>
      <c r="HJ201" s="35"/>
      <c r="HK201" s="35"/>
      <c r="HL201" s="35"/>
      <c r="HM201" s="35"/>
      <c r="HN201" s="35"/>
      <c r="HO201" s="35"/>
      <c r="HP201" s="35"/>
      <c r="HQ201" s="35"/>
      <c r="HR201" s="35"/>
      <c r="HS201" s="35"/>
      <c r="HT201" s="35"/>
      <c r="HU201" s="35"/>
      <c r="HV201" s="35"/>
      <c r="HW201" s="35"/>
      <c r="HX201" s="35"/>
      <c r="HY201" s="35"/>
      <c r="HZ201" s="35"/>
      <c r="IA201" s="35"/>
      <c r="IB201" s="35"/>
      <c r="IC201" s="35"/>
      <c r="ID201" s="35"/>
      <c r="IE201" s="35"/>
      <c r="IF201" s="35"/>
      <c r="IG201" s="35"/>
      <c r="IH201" s="35"/>
      <c r="II201" s="35"/>
      <c r="IJ201" s="35"/>
      <c r="IK201" s="35"/>
      <c r="IL201" s="35"/>
      <c r="IM201" s="35"/>
      <c r="IN201" s="35"/>
      <c r="IO201" s="35"/>
      <c r="IP201" s="35"/>
      <c r="IQ201" s="35"/>
      <c r="IR201" s="35"/>
      <c r="IS201" s="35"/>
      <c r="IT201" s="35"/>
      <c r="IU201" s="35"/>
      <c r="IV201" s="35"/>
      <c r="IW201" s="35"/>
      <c r="IX201" s="35"/>
      <c r="IY201" s="35"/>
      <c r="IZ201" s="35"/>
      <c r="JA201" s="35"/>
      <c r="JB201" s="35"/>
      <c r="JC201" s="35"/>
      <c r="JD201" s="35"/>
      <c r="JE201" s="35"/>
      <c r="JF201" s="35"/>
      <c r="JG201" s="35"/>
      <c r="JH201" s="35"/>
      <c r="JI201" s="35"/>
      <c r="JJ201" s="35"/>
      <c r="JK201" s="35"/>
      <c r="JL201" s="35"/>
      <c r="JM201" s="35"/>
      <c r="JN201" s="35"/>
      <c r="JO201" s="35"/>
      <c r="JP201" s="35"/>
      <c r="JQ201" s="35"/>
      <c r="JR201" s="35"/>
      <c r="JS201" s="35"/>
      <c r="JT201" s="35"/>
      <c r="JU201" s="35"/>
      <c r="JV201" s="35"/>
      <c r="JW201" s="35"/>
      <c r="JX201" s="35"/>
      <c r="JY201" s="35"/>
      <c r="JZ201" s="35"/>
      <c r="KA201" s="35"/>
      <c r="KB201" s="35"/>
      <c r="KC201" s="35"/>
      <c r="KD201" s="35"/>
      <c r="KE201" s="35"/>
      <c r="KF201" s="35"/>
      <c r="KG201" s="35"/>
      <c r="KH201" s="35"/>
      <c r="KI201" s="35"/>
      <c r="KJ201" s="35"/>
      <c r="KK201" s="35"/>
      <c r="KL201" s="35"/>
      <c r="KM201" s="35"/>
      <c r="KN201" s="35"/>
      <c r="KO201" s="35"/>
      <c r="KP201" s="35"/>
      <c r="KQ201" s="35"/>
      <c r="KR201" s="35"/>
      <c r="KS201" s="35"/>
      <c r="KT201" s="35"/>
      <c r="KU201" s="35"/>
      <c r="KV201" s="35"/>
      <c r="KW201" s="35"/>
      <c r="KX201" s="35"/>
      <c r="KY201" s="35"/>
      <c r="KZ201" s="35"/>
      <c r="LA201" s="35"/>
      <c r="LB201" s="35"/>
      <c r="LC201" s="35"/>
      <c r="LD201" s="35"/>
      <c r="LE201" s="35"/>
      <c r="LF201" s="35"/>
      <c r="LG201" s="35"/>
      <c r="LH201" s="35"/>
      <c r="LI201" s="35"/>
      <c r="LJ201" s="35"/>
      <c r="LK201" s="35"/>
      <c r="LL201" s="35"/>
      <c r="LM201" s="35"/>
      <c r="LN201" s="35"/>
      <c r="LO201" s="35"/>
      <c r="LP201" s="35"/>
      <c r="LQ201" s="35"/>
      <c r="LR201" s="35"/>
      <c r="LS201" s="35"/>
      <c r="LT201" s="35"/>
      <c r="LU201" s="35"/>
      <c r="LV201" s="35"/>
      <c r="LW201" s="35"/>
      <c r="LX201" s="35"/>
      <c r="LY201" s="35"/>
      <c r="LZ201" s="35"/>
      <c r="MA201" s="35"/>
      <c r="MB201" s="35"/>
      <c r="MC201" s="35"/>
      <c r="MD201" s="35"/>
      <c r="ME201" s="35"/>
      <c r="MF201" s="35"/>
      <c r="MG201" s="35"/>
      <c r="MH201" s="35"/>
      <c r="MI201" s="35"/>
      <c r="MJ201" s="35"/>
      <c r="MK201" s="35"/>
      <c r="ML201" s="35"/>
      <c r="MM201" s="35"/>
      <c r="MN201" s="35"/>
      <c r="MO201" s="35"/>
      <c r="MP201" s="35"/>
      <c r="MQ201" s="35"/>
      <c r="MR201" s="35"/>
      <c r="MS201" s="35"/>
      <c r="MT201" s="35"/>
      <c r="MU201" s="35"/>
      <c r="MV201" s="35"/>
      <c r="MW201" s="35"/>
      <c r="MX201" s="35"/>
      <c r="MY201" s="35"/>
      <c r="MZ201" s="35"/>
      <c r="NA201" s="35"/>
      <c r="NB201" s="35"/>
      <c r="NC201" s="35"/>
      <c r="ND201" s="35"/>
      <c r="NE201" s="35"/>
      <c r="NF201" s="35"/>
      <c r="NG201" s="35"/>
      <c r="NH201" s="35"/>
      <c r="NI201" s="35"/>
      <c r="NJ201" s="35"/>
      <c r="NK201" s="35"/>
      <c r="NL201" s="35"/>
      <c r="NM201" s="35"/>
      <c r="NN201" s="35"/>
      <c r="NO201" s="35"/>
      <c r="NP201" s="35"/>
      <c r="NQ201" s="35"/>
      <c r="NR201" s="35"/>
      <c r="NS201" s="35"/>
      <c r="NT201" s="35"/>
      <c r="NU201" s="35"/>
      <c r="NV201" s="35"/>
      <c r="NW201" s="35"/>
      <c r="NX201" s="35"/>
      <c r="NY201" s="35"/>
      <c r="NZ201" s="35"/>
      <c r="OA201" s="35"/>
      <c r="OB201" s="35"/>
      <c r="OC201" s="35"/>
      <c r="OD201" s="35"/>
      <c r="OE201" s="35"/>
      <c r="OF201" s="35"/>
      <c r="OG201" s="35"/>
      <c r="OH201" s="35"/>
      <c r="OI201" s="35"/>
      <c r="OJ201" s="35"/>
      <c r="OK201" s="35"/>
      <c r="OL201" s="35"/>
      <c r="OM201" s="35"/>
      <c r="ON201" s="35"/>
      <c r="OO201" s="35"/>
      <c r="OP201" s="35"/>
      <c r="OQ201" s="35"/>
      <c r="OR201" s="35"/>
      <c r="OS201" s="35"/>
      <c r="OT201" s="35"/>
      <c r="OU201" s="35"/>
      <c r="OV201" s="35"/>
      <c r="OW201" s="35"/>
      <c r="OX201" s="35"/>
      <c r="OY201" s="35"/>
      <c r="OZ201" s="35"/>
      <c r="PA201" s="35"/>
      <c r="PB201" s="35"/>
      <c r="PC201" s="35"/>
      <c r="PD201" s="35"/>
      <c r="PE201" s="35"/>
      <c r="PF201" s="35"/>
      <c r="PG201" s="35"/>
      <c r="PH201" s="35"/>
      <c r="PI201" s="35"/>
      <c r="PJ201" s="35"/>
      <c r="PK201" s="35"/>
      <c r="PL201" s="35"/>
      <c r="PM201" s="35"/>
      <c r="PN201" s="35"/>
      <c r="PO201" s="35"/>
      <c r="PP201" s="35"/>
      <c r="PQ201" s="35"/>
      <c r="PR201" s="35"/>
      <c r="PS201" s="35"/>
      <c r="PT201" s="35"/>
      <c r="PU201" s="35"/>
      <c r="PV201" s="35"/>
      <c r="PW201" s="35"/>
      <c r="PX201" s="35"/>
      <c r="PY201" s="35"/>
      <c r="PZ201" s="35"/>
      <c r="QA201" s="35"/>
      <c r="QB201" s="35"/>
      <c r="QC201" s="35"/>
      <c r="QD201" s="35"/>
      <c r="QE201" s="35"/>
      <c r="QF201" s="35"/>
      <c r="QG201" s="35"/>
      <c r="QH201" s="35"/>
      <c r="QI201" s="35"/>
      <c r="QJ201" s="35"/>
      <c r="QK201" s="35"/>
      <c r="QL201" s="35"/>
      <c r="QM201" s="35"/>
      <c r="QN201" s="35"/>
      <c r="QO201" s="35"/>
      <c r="QP201" s="35"/>
      <c r="QQ201" s="35"/>
      <c r="QR201" s="35"/>
      <c r="QS201" s="35"/>
      <c r="QT201" s="35"/>
      <c r="QU201" s="35"/>
      <c r="QV201" s="35"/>
      <c r="QW201" s="35"/>
      <c r="QX201" s="35"/>
      <c r="QY201" s="35"/>
      <c r="QZ201" s="35"/>
      <c r="RA201" s="35"/>
      <c r="RB201" s="35"/>
      <c r="RC201" s="35"/>
      <c r="RD201" s="35"/>
      <c r="RE201" s="35"/>
      <c r="RF201" s="35"/>
      <c r="RG201" s="35"/>
      <c r="RH201" s="35"/>
      <c r="RI201" s="35"/>
      <c r="RJ201" s="35"/>
      <c r="RK201" s="35"/>
      <c r="RL201" s="35"/>
      <c r="RM201" s="35"/>
      <c r="RN201" s="35"/>
      <c r="RO201" s="35"/>
      <c r="RP201" s="35"/>
      <c r="RQ201" s="35"/>
      <c r="RR201" s="35"/>
      <c r="RS201" s="35"/>
      <c r="RT201" s="35"/>
      <c r="RU201" s="35"/>
      <c r="RV201" s="35"/>
      <c r="RW201" s="35"/>
      <c r="RX201" s="35"/>
      <c r="RY201" s="35"/>
      <c r="RZ201" s="35"/>
      <c r="SA201" s="35"/>
      <c r="SB201" s="35"/>
      <c r="SC201" s="35"/>
      <c r="SD201" s="35"/>
      <c r="SE201" s="35"/>
      <c r="SF201" s="35"/>
      <c r="SG201" s="35"/>
      <c r="SH201" s="35"/>
      <c r="SI201" s="35"/>
      <c r="SJ201" s="35"/>
      <c r="SK201" s="35"/>
      <c r="SL201" s="35"/>
      <c r="SM201" s="35"/>
      <c r="SN201" s="35"/>
      <c r="SO201" s="35"/>
      <c r="SP201" s="35"/>
      <c r="SQ201" s="35"/>
      <c r="SR201" s="35"/>
      <c r="SS201" s="35"/>
      <c r="ST201" s="35"/>
      <c r="SU201" s="35"/>
      <c r="SV201" s="35"/>
      <c r="SW201" s="35"/>
      <c r="SX201" s="35"/>
      <c r="SY201" s="35"/>
      <c r="SZ201" s="35"/>
      <c r="TA201" s="35"/>
      <c r="TB201" s="35"/>
      <c r="TC201" s="35"/>
      <c r="TD201" s="35"/>
      <c r="TE201" s="35"/>
      <c r="TF201" s="35"/>
      <c r="TG201" s="35"/>
      <c r="TH201" s="35"/>
      <c r="TI201" s="35"/>
      <c r="TJ201" s="35"/>
      <c r="TK201" s="35"/>
      <c r="TL201" s="35"/>
      <c r="TM201" s="35"/>
      <c r="TN201" s="35"/>
      <c r="TO201" s="35"/>
      <c r="TP201" s="35"/>
      <c r="TQ201" s="35"/>
      <c r="TR201" s="35"/>
      <c r="TS201" s="35"/>
      <c r="TT201" s="35"/>
      <c r="TU201" s="35"/>
      <c r="TV201" s="35"/>
      <c r="TW201" s="35"/>
      <c r="TX201" s="35"/>
      <c r="TY201" s="35"/>
      <c r="TZ201" s="35"/>
      <c r="UA201" s="35"/>
      <c r="UB201" s="35"/>
      <c r="UC201" s="35"/>
      <c r="UD201" s="35"/>
      <c r="UE201" s="35"/>
      <c r="UF201" s="35"/>
      <c r="UG201" s="35"/>
      <c r="UH201" s="35"/>
      <c r="UI201" s="35"/>
      <c r="UJ201" s="35"/>
      <c r="UK201" s="35"/>
      <c r="UL201" s="35"/>
      <c r="UM201" s="35"/>
      <c r="UN201" s="35"/>
      <c r="UO201" s="35"/>
      <c r="UP201" s="35"/>
      <c r="UQ201" s="35"/>
      <c r="UR201" s="35"/>
      <c r="US201" s="35"/>
      <c r="UT201" s="35"/>
      <c r="UU201" s="35"/>
      <c r="UV201" s="35"/>
      <c r="UW201" s="35"/>
      <c r="UX201" s="35"/>
      <c r="UY201" s="35"/>
      <c r="UZ201" s="35"/>
      <c r="VA201" s="35"/>
      <c r="VB201" s="35"/>
      <c r="VC201" s="35"/>
      <c r="VD201" s="35"/>
      <c r="VE201" s="35"/>
      <c r="VF201" s="35"/>
      <c r="VG201" s="35"/>
      <c r="VH201" s="35"/>
      <c r="VI201" s="35"/>
      <c r="VJ201" s="35"/>
      <c r="VK201" s="35"/>
      <c r="VL201" s="35"/>
      <c r="VM201" s="35"/>
      <c r="VN201" s="35"/>
      <c r="VO201" s="35"/>
      <c r="VP201" s="35"/>
      <c r="VQ201" s="35"/>
      <c r="VR201" s="35"/>
      <c r="VS201" s="35"/>
      <c r="VT201" s="35"/>
      <c r="VU201" s="35"/>
      <c r="VV201" s="35"/>
      <c r="VW201" s="35"/>
      <c r="VX201" s="35"/>
      <c r="VY201" s="35"/>
      <c r="VZ201" s="35"/>
      <c r="WA201" s="35"/>
      <c r="WB201" s="35"/>
      <c r="WC201" s="35"/>
      <c r="WD201" s="35"/>
      <c r="WE201" s="35"/>
      <c r="WF201" s="35"/>
      <c r="WG201" s="35"/>
      <c r="WH201" s="35"/>
      <c r="WI201" s="35"/>
      <c r="WJ201" s="35"/>
      <c r="WK201" s="35"/>
      <c r="WL201" s="35"/>
      <c r="WM201" s="35"/>
      <c r="WN201" s="35"/>
      <c r="WO201" s="35"/>
      <c r="WP201" s="35"/>
      <c r="WQ201" s="35"/>
      <c r="WR201" s="35"/>
      <c r="WS201" s="35"/>
      <c r="WT201" s="35"/>
      <c r="WU201" s="35"/>
      <c r="WV201" s="35"/>
      <c r="WW201" s="35"/>
      <c r="WX201" s="35"/>
      <c r="WY201" s="35"/>
      <c r="WZ201" s="35"/>
      <c r="XA201" s="35"/>
      <c r="XB201" s="35"/>
      <c r="XC201" s="35"/>
      <c r="XD201" s="35"/>
      <c r="XE201" s="35"/>
      <c r="XF201" s="35"/>
      <c r="XG201" s="35"/>
      <c r="XH201" s="35"/>
      <c r="XI201" s="35"/>
      <c r="XJ201" s="35"/>
      <c r="XK201" s="35"/>
      <c r="XL201" s="35"/>
      <c r="XM201" s="35"/>
      <c r="XN201" s="35"/>
      <c r="XO201" s="35"/>
      <c r="XP201" s="35"/>
      <c r="XQ201" s="35"/>
      <c r="XR201" s="35"/>
      <c r="XS201" s="35"/>
      <c r="XT201" s="35"/>
      <c r="XU201" s="35"/>
      <c r="XV201" s="35"/>
      <c r="XW201" s="35"/>
      <c r="XX201" s="35"/>
      <c r="XY201" s="35"/>
      <c r="XZ201" s="35"/>
      <c r="YA201" s="35"/>
      <c r="YB201" s="35"/>
      <c r="YC201" s="35"/>
      <c r="YD201" s="35"/>
      <c r="YE201" s="35"/>
      <c r="YF201" s="35"/>
      <c r="YG201" s="35"/>
      <c r="YH201" s="35"/>
      <c r="YI201" s="35"/>
      <c r="YJ201" s="35"/>
      <c r="YK201" s="35"/>
      <c r="YL201" s="35"/>
      <c r="YM201" s="35"/>
      <c r="YN201" s="35"/>
      <c r="YO201" s="35"/>
      <c r="YP201" s="35"/>
      <c r="YQ201" s="35"/>
      <c r="YR201" s="35"/>
      <c r="YS201" s="35"/>
      <c r="YT201" s="35"/>
      <c r="YU201" s="35"/>
      <c r="YV201" s="35"/>
      <c r="YW201" s="35"/>
      <c r="YX201" s="35"/>
      <c r="YY201" s="35"/>
      <c r="YZ201" s="35"/>
      <c r="ZA201" s="35"/>
      <c r="ZB201" s="35"/>
      <c r="ZC201" s="35"/>
      <c r="ZD201" s="35"/>
      <c r="ZE201" s="35"/>
      <c r="ZF201" s="35"/>
      <c r="ZG201" s="35"/>
      <c r="ZH201" s="35"/>
      <c r="ZI201" s="35"/>
      <c r="ZJ201" s="35"/>
      <c r="ZK201" s="35"/>
      <c r="ZL201" s="35"/>
      <c r="ZM201" s="35"/>
      <c r="ZN201" s="35"/>
      <c r="ZO201" s="35"/>
      <c r="ZP201" s="35"/>
      <c r="ZQ201" s="35"/>
      <c r="ZR201" s="35"/>
      <c r="ZS201" s="35"/>
      <c r="ZT201" s="35"/>
      <c r="ZU201" s="35"/>
      <c r="ZV201" s="35"/>
      <c r="ZW201" s="35"/>
      <c r="ZX201" s="35"/>
      <c r="ZY201" s="35"/>
      <c r="ZZ201" s="35"/>
      <c r="AAA201" s="35"/>
      <c r="AAB201" s="35"/>
      <c r="AAC201" s="35"/>
      <c r="AAD201" s="35"/>
      <c r="AAE201" s="35"/>
      <c r="AAF201" s="35"/>
      <c r="AAG201" s="35"/>
      <c r="AAH201" s="35"/>
      <c r="AAI201" s="35"/>
      <c r="AAJ201" s="35"/>
      <c r="AAK201" s="35"/>
      <c r="AAL201" s="35"/>
      <c r="AAM201" s="35"/>
      <c r="AAN201" s="35"/>
      <c r="AAO201" s="35"/>
      <c r="AAP201" s="35"/>
      <c r="AAQ201" s="35"/>
      <c r="AAR201" s="35"/>
      <c r="AAS201" s="35"/>
      <c r="AAT201" s="35"/>
      <c r="AAU201" s="35"/>
      <c r="AAV201" s="35"/>
      <c r="AAW201" s="35"/>
      <c r="AAX201" s="35"/>
      <c r="AAY201" s="35"/>
      <c r="AAZ201" s="35"/>
      <c r="ABA201" s="35"/>
      <c r="ABB201" s="35"/>
      <c r="ABC201" s="35"/>
      <c r="ABD201" s="35"/>
      <c r="ABE201" s="35"/>
      <c r="ABF201" s="35"/>
      <c r="ABG201" s="35"/>
      <c r="ABH201" s="35"/>
      <c r="ABI201" s="35"/>
      <c r="ABJ201" s="35"/>
      <c r="ABK201" s="35"/>
      <c r="ABL201" s="35"/>
      <c r="ABM201" s="35"/>
      <c r="ABN201" s="35"/>
      <c r="ABO201" s="35"/>
      <c r="ABP201" s="35"/>
      <c r="ABQ201" s="35"/>
      <c r="ABR201" s="35"/>
      <c r="ABS201" s="35"/>
      <c r="ABT201" s="35"/>
      <c r="ABU201" s="35"/>
      <c r="ABV201" s="35"/>
      <c r="ABW201" s="35"/>
      <c r="ABX201" s="35"/>
      <c r="ABY201" s="35"/>
      <c r="ABZ201" s="35"/>
      <c r="ACA201" s="35"/>
      <c r="ACB201" s="35"/>
      <c r="ACC201" s="35"/>
      <c r="ACD201" s="35"/>
      <c r="ACE201" s="35"/>
      <c r="ACF201" s="35"/>
      <c r="ACG201" s="35"/>
      <c r="ACH201" s="35"/>
      <c r="ACI201" s="35"/>
      <c r="ACJ201" s="35"/>
      <c r="ACK201" s="35"/>
      <c r="ACL201" s="35"/>
      <c r="ACM201" s="35"/>
      <c r="ACN201" s="35"/>
      <c r="ACO201" s="35"/>
      <c r="ACP201" s="35"/>
      <c r="ACQ201" s="35"/>
      <c r="ACR201" s="35"/>
      <c r="ACS201" s="35"/>
      <c r="ACT201" s="35"/>
      <c r="ACU201" s="35"/>
      <c r="ACV201" s="35"/>
      <c r="ACW201" s="35"/>
      <c r="ACX201" s="35"/>
      <c r="ACY201" s="35"/>
      <c r="ACZ201" s="35"/>
      <c r="ADA201" s="35"/>
      <c r="ADB201" s="35"/>
      <c r="ADC201" s="35"/>
      <c r="ADD201" s="35"/>
      <c r="ADE201" s="35"/>
      <c r="ADF201" s="35"/>
      <c r="ADG201" s="35"/>
      <c r="ADH201" s="35"/>
      <c r="ADI201" s="35"/>
      <c r="ADJ201" s="35"/>
      <c r="ADK201" s="35"/>
      <c r="ADL201" s="35"/>
      <c r="ADM201" s="35"/>
      <c r="ADN201" s="35"/>
      <c r="ADO201" s="35"/>
      <c r="ADP201" s="35"/>
      <c r="ADQ201" s="35"/>
      <c r="ADR201" s="35"/>
      <c r="ADS201" s="35"/>
      <c r="ADT201" s="35"/>
      <c r="ADU201" s="35"/>
      <c r="ADV201" s="35"/>
      <c r="ADW201" s="35"/>
      <c r="ADX201" s="35"/>
      <c r="ADY201" s="35"/>
      <c r="ADZ201" s="35"/>
      <c r="AEA201" s="35"/>
      <c r="AEB201" s="35"/>
      <c r="AEC201" s="35"/>
      <c r="AED201" s="35"/>
      <c r="AEE201" s="35"/>
      <c r="AEF201" s="35"/>
      <c r="AEG201" s="35"/>
      <c r="AEH201" s="35"/>
      <c r="AEI201" s="35"/>
      <c r="AEJ201" s="35"/>
      <c r="AEK201" s="35"/>
      <c r="AEL201" s="35"/>
      <c r="AEM201" s="35"/>
      <c r="AEN201" s="35"/>
      <c r="AEO201" s="35"/>
      <c r="AEP201" s="35"/>
      <c r="AEQ201" s="35"/>
      <c r="AER201" s="35"/>
      <c r="AES201" s="35"/>
      <c r="AET201" s="35"/>
      <c r="AEU201" s="35"/>
      <c r="AEV201" s="35"/>
      <c r="AEW201" s="35"/>
      <c r="AEX201" s="35"/>
      <c r="AEY201" s="35"/>
      <c r="AEZ201" s="35"/>
      <c r="AFA201" s="35"/>
      <c r="AFB201" s="35"/>
      <c r="AFC201" s="35"/>
      <c r="AFD201" s="35"/>
      <c r="AFE201" s="35"/>
      <c r="AFF201" s="35"/>
      <c r="AFG201" s="35"/>
      <c r="AFH201" s="35"/>
      <c r="AFI201" s="35"/>
      <c r="AFJ201" s="35"/>
      <c r="AFK201" s="35"/>
      <c r="AFL201" s="35"/>
      <c r="AFM201" s="35"/>
      <c r="AFN201" s="35"/>
      <c r="AFO201" s="35"/>
      <c r="AFP201" s="35"/>
      <c r="AFQ201" s="35"/>
      <c r="AFR201" s="35"/>
      <c r="AFS201" s="35"/>
      <c r="AFT201" s="35"/>
      <c r="AFU201" s="35"/>
      <c r="AFV201" s="35"/>
      <c r="AFW201" s="35"/>
      <c r="AFX201" s="35"/>
      <c r="AFY201" s="35"/>
      <c r="AFZ201" s="35"/>
      <c r="AGA201" s="35"/>
      <c r="AGB201" s="35"/>
      <c r="AGC201" s="35"/>
      <c r="AGD201" s="35"/>
      <c r="AGE201" s="35"/>
      <c r="AGF201" s="35"/>
      <c r="AGG201" s="35"/>
      <c r="AGH201" s="35"/>
      <c r="AGI201" s="35"/>
      <c r="AGJ201" s="35"/>
      <c r="AGK201" s="35"/>
      <c r="AGL201" s="35"/>
      <c r="AGM201" s="35"/>
      <c r="AGN201" s="35"/>
      <c r="AGO201" s="35"/>
      <c r="AGP201" s="35"/>
      <c r="AGQ201" s="35"/>
      <c r="AGR201" s="35"/>
      <c r="AGS201" s="35"/>
      <c r="AGT201" s="35"/>
      <c r="AGU201" s="35"/>
      <c r="AGV201" s="35"/>
      <c r="AGW201" s="35"/>
      <c r="AGX201" s="35"/>
      <c r="AGY201" s="35"/>
      <c r="AGZ201" s="35"/>
      <c r="AHA201" s="35"/>
      <c r="AHB201" s="35"/>
      <c r="AHC201" s="35"/>
      <c r="AHD201" s="35"/>
      <c r="AHE201" s="35"/>
      <c r="AHF201" s="35"/>
      <c r="AHG201" s="35"/>
      <c r="AHH201" s="35"/>
      <c r="AHI201" s="35"/>
      <c r="AHJ201" s="35"/>
      <c r="AHK201" s="35"/>
      <c r="AHL201" s="35"/>
      <c r="AHM201" s="35"/>
      <c r="AHN201" s="35"/>
      <c r="AHO201" s="35"/>
      <c r="AHP201" s="35"/>
      <c r="AHQ201" s="35"/>
      <c r="AHR201" s="35"/>
      <c r="AHS201" s="35"/>
      <c r="AHT201" s="35"/>
      <c r="AHU201" s="35"/>
      <c r="AHV201" s="35"/>
      <c r="AHW201" s="35"/>
      <c r="AHX201" s="35"/>
      <c r="AHY201" s="35"/>
      <c r="AHZ201" s="35"/>
      <c r="AIA201" s="35"/>
      <c r="AIB201" s="35"/>
      <c r="AIC201" s="35"/>
      <c r="AID201" s="35"/>
      <c r="AIE201" s="35"/>
      <c r="AIF201" s="35"/>
      <c r="AIG201" s="35"/>
      <c r="AIH201" s="35"/>
      <c r="AII201" s="35"/>
      <c r="AIJ201" s="35"/>
      <c r="AIK201" s="35"/>
      <c r="AIL201" s="35"/>
      <c r="AIM201" s="35"/>
      <c r="AIN201" s="35"/>
      <c r="AIO201" s="35"/>
      <c r="AIP201" s="35"/>
      <c r="AIQ201" s="35"/>
      <c r="AIR201" s="35"/>
      <c r="AIS201" s="35"/>
      <c r="AIT201" s="35"/>
      <c r="AIU201" s="35"/>
      <c r="AIV201" s="35"/>
      <c r="AIW201" s="35"/>
      <c r="AIX201" s="35"/>
      <c r="AIY201" s="35"/>
      <c r="AIZ201" s="35"/>
      <c r="AJA201" s="35"/>
      <c r="AJB201" s="35"/>
      <c r="AJC201" s="35"/>
      <c r="AJD201" s="35"/>
      <c r="AJE201" s="35"/>
      <c r="AJF201" s="35"/>
      <c r="AJG201" s="35"/>
      <c r="AJH201" s="35"/>
      <c r="AJI201" s="35"/>
      <c r="AJJ201" s="35"/>
      <c r="AJK201" s="35"/>
      <c r="AJL201" s="35"/>
      <c r="AJM201" s="35"/>
      <c r="AJN201" s="35"/>
      <c r="AJO201" s="35"/>
      <c r="AJP201" s="35"/>
      <c r="AJQ201" s="35"/>
      <c r="AJR201" s="35"/>
      <c r="AJS201" s="35"/>
      <c r="AJT201" s="35"/>
      <c r="AJU201" s="35"/>
      <c r="AJV201" s="35"/>
      <c r="AJW201" s="35"/>
      <c r="AJX201" s="35"/>
      <c r="AJY201" s="35"/>
      <c r="AJZ201" s="35"/>
      <c r="AKA201" s="35"/>
      <c r="AKB201" s="35"/>
      <c r="AKC201" s="35"/>
      <c r="AKD201" s="35"/>
      <c r="AKE201" s="35"/>
      <c r="AKF201" s="35"/>
      <c r="AKG201" s="35"/>
      <c r="AKH201" s="35"/>
      <c r="AKI201" s="35"/>
      <c r="AKJ201" s="35"/>
      <c r="AKK201" s="35"/>
      <c r="AKL201" s="35"/>
      <c r="AKM201" s="35"/>
      <c r="AKN201" s="35"/>
      <c r="AKO201" s="35"/>
      <c r="AKP201" s="35"/>
      <c r="AKQ201" s="35"/>
      <c r="AKR201" s="35"/>
      <c r="AKS201" s="35"/>
      <c r="AKT201" s="35"/>
      <c r="AKU201" s="35"/>
      <c r="AKV201" s="35"/>
      <c r="AKW201" s="35"/>
      <c r="AKX201" s="35"/>
      <c r="AKY201" s="35"/>
      <c r="AKZ201" s="35"/>
      <c r="ALA201" s="35"/>
      <c r="ALB201" s="35"/>
      <c r="ALC201" s="35"/>
      <c r="ALD201" s="35"/>
      <c r="ALE201" s="35"/>
      <c r="ALF201" s="35"/>
      <c r="ALG201" s="35"/>
      <c r="ALH201" s="35"/>
      <c r="ALI201" s="35"/>
      <c r="ALJ201" s="35"/>
      <c r="ALK201" s="35"/>
      <c r="ALL201" s="35"/>
      <c r="ALM201" s="35"/>
      <c r="ALN201" s="35"/>
      <c r="ALO201" s="35"/>
      <c r="ALP201" s="35"/>
      <c r="ALQ201" s="35"/>
      <c r="ALR201" s="35"/>
      <c r="ALS201" s="35"/>
      <c r="ALT201" s="35"/>
      <c r="ALU201" s="35"/>
      <c r="ALV201" s="35"/>
      <c r="ALW201" s="35"/>
      <c r="ALX201" s="35"/>
      <c r="ALY201" s="35"/>
      <c r="ALZ201" s="35"/>
      <c r="AMA201" s="35"/>
      <c r="AMB201" s="35"/>
      <c r="AMC201" s="35"/>
      <c r="AMD201" s="35"/>
      <c r="AME201" s="35"/>
      <c r="AMF201" s="35"/>
      <c r="AMG201" s="35"/>
      <c r="AMH201" s="35"/>
      <c r="AMI201" s="35"/>
      <c r="AMJ201" s="35"/>
      <c r="AMK201" s="35"/>
    </row>
    <row r="202" s="1" customFormat="1" ht="20.1" customHeight="1" spans="1:1025">
      <c r="A202" s="11"/>
      <c r="B202" s="11">
        <v>199</v>
      </c>
      <c r="C202" s="12"/>
      <c r="D202" s="13"/>
      <c r="E202" s="14"/>
      <c r="F202" s="14"/>
      <c r="G202" s="13"/>
      <c r="H202" s="15"/>
      <c r="I202" s="20" t="s">
        <v>74</v>
      </c>
      <c r="J202" s="7">
        <v>7</v>
      </c>
      <c r="K202" s="21">
        <v>8.291</v>
      </c>
      <c r="L202" s="22">
        <f>K202/0.003375</f>
        <v>2456.59259259259</v>
      </c>
      <c r="M202" s="23">
        <v>235.9</v>
      </c>
      <c r="N202" s="15">
        <f>M202/22.5</f>
        <v>10.4844444444444</v>
      </c>
      <c r="O202" s="15">
        <f>AVERAGE(N202:N204)</f>
        <v>10.482962962963</v>
      </c>
      <c r="P202" s="15">
        <f>(O202/15)*100</f>
        <v>69.8864197530867</v>
      </c>
      <c r="Q202" s="30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3"/>
      <c r="AG202" s="34"/>
      <c r="AH202" s="34"/>
      <c r="AI202" s="34"/>
      <c r="AJ202" s="34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  <c r="BA202" s="35"/>
      <c r="BB202" s="35"/>
      <c r="BC202" s="35"/>
      <c r="BD202" s="35"/>
      <c r="BE202" s="35"/>
      <c r="BF202" s="35"/>
      <c r="BG202" s="35"/>
      <c r="BH202" s="35"/>
      <c r="BI202" s="35"/>
      <c r="BJ202" s="35"/>
      <c r="BK202" s="35"/>
      <c r="BL202" s="35"/>
      <c r="BM202" s="35"/>
      <c r="BN202" s="35"/>
      <c r="BO202" s="35"/>
      <c r="BP202" s="35"/>
      <c r="BQ202" s="35"/>
      <c r="BR202" s="35"/>
      <c r="BS202" s="35"/>
      <c r="BT202" s="35"/>
      <c r="BU202" s="35"/>
      <c r="BV202" s="35"/>
      <c r="BW202" s="35"/>
      <c r="BX202" s="35"/>
      <c r="BY202" s="35"/>
      <c r="BZ202" s="35"/>
      <c r="CA202" s="35"/>
      <c r="CB202" s="35"/>
      <c r="CC202" s="35"/>
      <c r="CD202" s="35"/>
      <c r="CE202" s="35"/>
      <c r="CF202" s="35"/>
      <c r="CG202" s="35"/>
      <c r="CH202" s="35"/>
      <c r="CI202" s="35"/>
      <c r="CJ202" s="35"/>
      <c r="CK202" s="35"/>
      <c r="CL202" s="35"/>
      <c r="CM202" s="35"/>
      <c r="CN202" s="35"/>
      <c r="CO202" s="35"/>
      <c r="CP202" s="35"/>
      <c r="CQ202" s="35"/>
      <c r="CR202" s="35"/>
      <c r="CS202" s="35"/>
      <c r="CT202" s="35"/>
      <c r="CU202" s="35"/>
      <c r="CV202" s="35"/>
      <c r="CW202" s="35"/>
      <c r="CX202" s="35"/>
      <c r="CY202" s="35"/>
      <c r="CZ202" s="35"/>
      <c r="DA202" s="35"/>
      <c r="DB202" s="35"/>
      <c r="DC202" s="35"/>
      <c r="DD202" s="35"/>
      <c r="DE202" s="35"/>
      <c r="DF202" s="35"/>
      <c r="DG202" s="35"/>
      <c r="DH202" s="35"/>
      <c r="DI202" s="35"/>
      <c r="DJ202" s="35"/>
      <c r="DK202" s="35"/>
      <c r="DL202" s="35"/>
      <c r="DM202" s="35"/>
      <c r="DN202" s="35"/>
      <c r="DO202" s="35"/>
      <c r="DP202" s="35"/>
      <c r="DQ202" s="35"/>
      <c r="DR202" s="35"/>
      <c r="DS202" s="35"/>
      <c r="DT202" s="35"/>
      <c r="DU202" s="35"/>
      <c r="DV202" s="35"/>
      <c r="DW202" s="35"/>
      <c r="DX202" s="35"/>
      <c r="DY202" s="35"/>
      <c r="DZ202" s="35"/>
      <c r="EA202" s="35"/>
      <c r="EB202" s="35"/>
      <c r="EC202" s="35"/>
      <c r="ED202" s="35"/>
      <c r="EE202" s="35"/>
      <c r="EF202" s="35"/>
      <c r="EG202" s="35"/>
      <c r="EH202" s="35"/>
      <c r="EI202" s="35"/>
      <c r="EJ202" s="35"/>
      <c r="EK202" s="35"/>
      <c r="EL202" s="35"/>
      <c r="EM202" s="35"/>
      <c r="EN202" s="35"/>
      <c r="EO202" s="35"/>
      <c r="EP202" s="35"/>
      <c r="EQ202" s="35"/>
      <c r="ER202" s="35"/>
      <c r="ES202" s="35"/>
      <c r="ET202" s="35"/>
      <c r="EU202" s="35"/>
      <c r="EV202" s="35"/>
      <c r="EW202" s="35"/>
      <c r="EX202" s="35"/>
      <c r="EY202" s="35"/>
      <c r="EZ202" s="35"/>
      <c r="FA202" s="35"/>
      <c r="FB202" s="35"/>
      <c r="FC202" s="35"/>
      <c r="FD202" s="35"/>
      <c r="FE202" s="35"/>
      <c r="FF202" s="35"/>
      <c r="FG202" s="35"/>
      <c r="FH202" s="35"/>
      <c r="FI202" s="35"/>
      <c r="FJ202" s="35"/>
      <c r="FK202" s="35"/>
      <c r="FL202" s="35"/>
      <c r="FM202" s="35"/>
      <c r="FN202" s="35"/>
      <c r="FO202" s="35"/>
      <c r="FP202" s="35"/>
      <c r="FQ202" s="35"/>
      <c r="FR202" s="35"/>
      <c r="FS202" s="35"/>
      <c r="FT202" s="35"/>
      <c r="FU202" s="35"/>
      <c r="FV202" s="35"/>
      <c r="FW202" s="35"/>
      <c r="FX202" s="35"/>
      <c r="FY202" s="35"/>
      <c r="FZ202" s="35"/>
      <c r="GA202" s="35"/>
      <c r="GB202" s="35"/>
      <c r="GC202" s="35"/>
      <c r="GD202" s="35"/>
      <c r="GE202" s="35"/>
      <c r="GF202" s="35"/>
      <c r="GG202" s="35"/>
      <c r="GH202" s="35"/>
      <c r="GI202" s="35"/>
      <c r="GJ202" s="35"/>
      <c r="GK202" s="35"/>
      <c r="GL202" s="35"/>
      <c r="GM202" s="35"/>
      <c r="GN202" s="35"/>
      <c r="GO202" s="35"/>
      <c r="GP202" s="35"/>
      <c r="GQ202" s="35"/>
      <c r="GR202" s="35"/>
      <c r="GS202" s="35"/>
      <c r="GT202" s="35"/>
      <c r="GU202" s="35"/>
      <c r="GV202" s="35"/>
      <c r="GW202" s="35"/>
      <c r="GX202" s="35"/>
      <c r="GY202" s="35"/>
      <c r="GZ202" s="35"/>
      <c r="HA202" s="35"/>
      <c r="HB202" s="35"/>
      <c r="HC202" s="35"/>
      <c r="HD202" s="35"/>
      <c r="HE202" s="35"/>
      <c r="HF202" s="35"/>
      <c r="HG202" s="35"/>
      <c r="HH202" s="35"/>
      <c r="HI202" s="35"/>
      <c r="HJ202" s="35"/>
      <c r="HK202" s="35"/>
      <c r="HL202" s="35"/>
      <c r="HM202" s="35"/>
      <c r="HN202" s="35"/>
      <c r="HO202" s="35"/>
      <c r="HP202" s="35"/>
      <c r="HQ202" s="35"/>
      <c r="HR202" s="35"/>
      <c r="HS202" s="35"/>
      <c r="HT202" s="35"/>
      <c r="HU202" s="35"/>
      <c r="HV202" s="35"/>
      <c r="HW202" s="35"/>
      <c r="HX202" s="35"/>
      <c r="HY202" s="35"/>
      <c r="HZ202" s="35"/>
      <c r="IA202" s="35"/>
      <c r="IB202" s="35"/>
      <c r="IC202" s="35"/>
      <c r="ID202" s="35"/>
      <c r="IE202" s="35"/>
      <c r="IF202" s="35"/>
      <c r="IG202" s="35"/>
      <c r="IH202" s="35"/>
      <c r="II202" s="35"/>
      <c r="IJ202" s="35"/>
      <c r="IK202" s="35"/>
      <c r="IL202" s="35"/>
      <c r="IM202" s="35"/>
      <c r="IN202" s="35"/>
      <c r="IO202" s="35"/>
      <c r="IP202" s="35"/>
      <c r="IQ202" s="35"/>
      <c r="IR202" s="35"/>
      <c r="IS202" s="35"/>
      <c r="IT202" s="35"/>
      <c r="IU202" s="35"/>
      <c r="IV202" s="35"/>
      <c r="IW202" s="35"/>
      <c r="IX202" s="35"/>
      <c r="IY202" s="35"/>
      <c r="IZ202" s="35"/>
      <c r="JA202" s="35"/>
      <c r="JB202" s="35"/>
      <c r="JC202" s="35"/>
      <c r="JD202" s="35"/>
      <c r="JE202" s="35"/>
      <c r="JF202" s="35"/>
      <c r="JG202" s="35"/>
      <c r="JH202" s="35"/>
      <c r="JI202" s="35"/>
      <c r="JJ202" s="35"/>
      <c r="JK202" s="35"/>
      <c r="JL202" s="35"/>
      <c r="JM202" s="35"/>
      <c r="JN202" s="35"/>
      <c r="JO202" s="35"/>
      <c r="JP202" s="35"/>
      <c r="JQ202" s="35"/>
      <c r="JR202" s="35"/>
      <c r="JS202" s="35"/>
      <c r="JT202" s="35"/>
      <c r="JU202" s="35"/>
      <c r="JV202" s="35"/>
      <c r="JW202" s="35"/>
      <c r="JX202" s="35"/>
      <c r="JY202" s="35"/>
      <c r="JZ202" s="35"/>
      <c r="KA202" s="35"/>
      <c r="KB202" s="35"/>
      <c r="KC202" s="35"/>
      <c r="KD202" s="35"/>
      <c r="KE202" s="35"/>
      <c r="KF202" s="35"/>
      <c r="KG202" s="35"/>
      <c r="KH202" s="35"/>
      <c r="KI202" s="35"/>
      <c r="KJ202" s="35"/>
      <c r="KK202" s="35"/>
      <c r="KL202" s="35"/>
      <c r="KM202" s="35"/>
      <c r="KN202" s="35"/>
      <c r="KO202" s="35"/>
      <c r="KP202" s="35"/>
      <c r="KQ202" s="35"/>
      <c r="KR202" s="35"/>
      <c r="KS202" s="35"/>
      <c r="KT202" s="35"/>
      <c r="KU202" s="35"/>
      <c r="KV202" s="35"/>
      <c r="KW202" s="35"/>
      <c r="KX202" s="35"/>
      <c r="KY202" s="35"/>
      <c r="KZ202" s="35"/>
      <c r="LA202" s="35"/>
      <c r="LB202" s="35"/>
      <c r="LC202" s="35"/>
      <c r="LD202" s="35"/>
      <c r="LE202" s="35"/>
      <c r="LF202" s="35"/>
      <c r="LG202" s="35"/>
      <c r="LH202" s="35"/>
      <c r="LI202" s="35"/>
      <c r="LJ202" s="35"/>
      <c r="LK202" s="35"/>
      <c r="LL202" s="35"/>
      <c r="LM202" s="35"/>
      <c r="LN202" s="35"/>
      <c r="LO202" s="35"/>
      <c r="LP202" s="35"/>
      <c r="LQ202" s="35"/>
      <c r="LR202" s="35"/>
      <c r="LS202" s="35"/>
      <c r="LT202" s="35"/>
      <c r="LU202" s="35"/>
      <c r="LV202" s="35"/>
      <c r="LW202" s="35"/>
      <c r="LX202" s="35"/>
      <c r="LY202" s="35"/>
      <c r="LZ202" s="35"/>
      <c r="MA202" s="35"/>
      <c r="MB202" s="35"/>
      <c r="MC202" s="35"/>
      <c r="MD202" s="35"/>
      <c r="ME202" s="35"/>
      <c r="MF202" s="35"/>
      <c r="MG202" s="35"/>
      <c r="MH202" s="35"/>
      <c r="MI202" s="35"/>
      <c r="MJ202" s="35"/>
      <c r="MK202" s="35"/>
      <c r="ML202" s="35"/>
      <c r="MM202" s="35"/>
      <c r="MN202" s="35"/>
      <c r="MO202" s="35"/>
      <c r="MP202" s="35"/>
      <c r="MQ202" s="35"/>
      <c r="MR202" s="35"/>
      <c r="MS202" s="35"/>
      <c r="MT202" s="35"/>
      <c r="MU202" s="35"/>
      <c r="MV202" s="35"/>
      <c r="MW202" s="35"/>
      <c r="MX202" s="35"/>
      <c r="MY202" s="35"/>
      <c r="MZ202" s="35"/>
      <c r="NA202" s="35"/>
      <c r="NB202" s="35"/>
      <c r="NC202" s="35"/>
      <c r="ND202" s="35"/>
      <c r="NE202" s="35"/>
      <c r="NF202" s="35"/>
      <c r="NG202" s="35"/>
      <c r="NH202" s="35"/>
      <c r="NI202" s="35"/>
      <c r="NJ202" s="35"/>
      <c r="NK202" s="35"/>
      <c r="NL202" s="35"/>
      <c r="NM202" s="35"/>
      <c r="NN202" s="35"/>
      <c r="NO202" s="35"/>
      <c r="NP202" s="35"/>
      <c r="NQ202" s="35"/>
      <c r="NR202" s="35"/>
      <c r="NS202" s="35"/>
      <c r="NT202" s="35"/>
      <c r="NU202" s="35"/>
      <c r="NV202" s="35"/>
      <c r="NW202" s="35"/>
      <c r="NX202" s="35"/>
      <c r="NY202" s="35"/>
      <c r="NZ202" s="35"/>
      <c r="OA202" s="35"/>
      <c r="OB202" s="35"/>
      <c r="OC202" s="35"/>
      <c r="OD202" s="35"/>
      <c r="OE202" s="35"/>
      <c r="OF202" s="35"/>
      <c r="OG202" s="35"/>
      <c r="OH202" s="35"/>
      <c r="OI202" s="35"/>
      <c r="OJ202" s="35"/>
      <c r="OK202" s="35"/>
      <c r="OL202" s="35"/>
      <c r="OM202" s="35"/>
      <c r="ON202" s="35"/>
      <c r="OO202" s="35"/>
      <c r="OP202" s="35"/>
      <c r="OQ202" s="35"/>
      <c r="OR202" s="35"/>
      <c r="OS202" s="35"/>
      <c r="OT202" s="35"/>
      <c r="OU202" s="35"/>
      <c r="OV202" s="35"/>
      <c r="OW202" s="35"/>
      <c r="OX202" s="35"/>
      <c r="OY202" s="35"/>
      <c r="OZ202" s="35"/>
      <c r="PA202" s="35"/>
      <c r="PB202" s="35"/>
      <c r="PC202" s="35"/>
      <c r="PD202" s="35"/>
      <c r="PE202" s="35"/>
      <c r="PF202" s="35"/>
      <c r="PG202" s="35"/>
      <c r="PH202" s="35"/>
      <c r="PI202" s="35"/>
      <c r="PJ202" s="35"/>
      <c r="PK202" s="35"/>
      <c r="PL202" s="35"/>
      <c r="PM202" s="35"/>
      <c r="PN202" s="35"/>
      <c r="PO202" s="35"/>
      <c r="PP202" s="35"/>
      <c r="PQ202" s="35"/>
      <c r="PR202" s="35"/>
      <c r="PS202" s="35"/>
      <c r="PT202" s="35"/>
      <c r="PU202" s="35"/>
      <c r="PV202" s="35"/>
      <c r="PW202" s="35"/>
      <c r="PX202" s="35"/>
      <c r="PY202" s="35"/>
      <c r="PZ202" s="35"/>
      <c r="QA202" s="35"/>
      <c r="QB202" s="35"/>
      <c r="QC202" s="35"/>
      <c r="QD202" s="35"/>
      <c r="QE202" s="35"/>
      <c r="QF202" s="35"/>
      <c r="QG202" s="35"/>
      <c r="QH202" s="35"/>
      <c r="QI202" s="35"/>
      <c r="QJ202" s="35"/>
      <c r="QK202" s="35"/>
      <c r="QL202" s="35"/>
      <c r="QM202" s="35"/>
      <c r="QN202" s="35"/>
      <c r="QO202" s="35"/>
      <c r="QP202" s="35"/>
      <c r="QQ202" s="35"/>
      <c r="QR202" s="35"/>
      <c r="QS202" s="35"/>
      <c r="QT202" s="35"/>
      <c r="QU202" s="35"/>
      <c r="QV202" s="35"/>
      <c r="QW202" s="35"/>
      <c r="QX202" s="35"/>
      <c r="QY202" s="35"/>
      <c r="QZ202" s="35"/>
      <c r="RA202" s="35"/>
      <c r="RB202" s="35"/>
      <c r="RC202" s="35"/>
      <c r="RD202" s="35"/>
      <c r="RE202" s="35"/>
      <c r="RF202" s="35"/>
      <c r="RG202" s="35"/>
      <c r="RH202" s="35"/>
      <c r="RI202" s="35"/>
      <c r="RJ202" s="35"/>
      <c r="RK202" s="35"/>
      <c r="RL202" s="35"/>
      <c r="RM202" s="35"/>
      <c r="RN202" s="35"/>
      <c r="RO202" s="35"/>
      <c r="RP202" s="35"/>
      <c r="RQ202" s="35"/>
      <c r="RR202" s="35"/>
      <c r="RS202" s="35"/>
      <c r="RT202" s="35"/>
      <c r="RU202" s="35"/>
      <c r="RV202" s="35"/>
      <c r="RW202" s="35"/>
      <c r="RX202" s="35"/>
      <c r="RY202" s="35"/>
      <c r="RZ202" s="35"/>
      <c r="SA202" s="35"/>
      <c r="SB202" s="35"/>
      <c r="SC202" s="35"/>
      <c r="SD202" s="35"/>
      <c r="SE202" s="35"/>
      <c r="SF202" s="35"/>
      <c r="SG202" s="35"/>
      <c r="SH202" s="35"/>
      <c r="SI202" s="35"/>
      <c r="SJ202" s="35"/>
      <c r="SK202" s="35"/>
      <c r="SL202" s="35"/>
      <c r="SM202" s="35"/>
      <c r="SN202" s="35"/>
      <c r="SO202" s="35"/>
      <c r="SP202" s="35"/>
      <c r="SQ202" s="35"/>
      <c r="SR202" s="35"/>
      <c r="SS202" s="35"/>
      <c r="ST202" s="35"/>
      <c r="SU202" s="35"/>
      <c r="SV202" s="35"/>
      <c r="SW202" s="35"/>
      <c r="SX202" s="35"/>
      <c r="SY202" s="35"/>
      <c r="SZ202" s="35"/>
      <c r="TA202" s="35"/>
      <c r="TB202" s="35"/>
      <c r="TC202" s="35"/>
      <c r="TD202" s="35"/>
      <c r="TE202" s="35"/>
      <c r="TF202" s="35"/>
      <c r="TG202" s="35"/>
      <c r="TH202" s="35"/>
      <c r="TI202" s="35"/>
      <c r="TJ202" s="35"/>
      <c r="TK202" s="35"/>
      <c r="TL202" s="35"/>
      <c r="TM202" s="35"/>
      <c r="TN202" s="35"/>
      <c r="TO202" s="35"/>
      <c r="TP202" s="35"/>
      <c r="TQ202" s="35"/>
      <c r="TR202" s="35"/>
      <c r="TS202" s="35"/>
      <c r="TT202" s="35"/>
      <c r="TU202" s="35"/>
      <c r="TV202" s="35"/>
      <c r="TW202" s="35"/>
      <c r="TX202" s="35"/>
      <c r="TY202" s="35"/>
      <c r="TZ202" s="35"/>
      <c r="UA202" s="35"/>
      <c r="UB202" s="35"/>
      <c r="UC202" s="35"/>
      <c r="UD202" s="35"/>
      <c r="UE202" s="35"/>
      <c r="UF202" s="35"/>
      <c r="UG202" s="35"/>
      <c r="UH202" s="35"/>
      <c r="UI202" s="35"/>
      <c r="UJ202" s="35"/>
      <c r="UK202" s="35"/>
      <c r="UL202" s="35"/>
      <c r="UM202" s="35"/>
      <c r="UN202" s="35"/>
      <c r="UO202" s="35"/>
      <c r="UP202" s="35"/>
      <c r="UQ202" s="35"/>
      <c r="UR202" s="35"/>
      <c r="US202" s="35"/>
      <c r="UT202" s="35"/>
      <c r="UU202" s="35"/>
      <c r="UV202" s="35"/>
      <c r="UW202" s="35"/>
      <c r="UX202" s="35"/>
      <c r="UY202" s="35"/>
      <c r="UZ202" s="35"/>
      <c r="VA202" s="35"/>
      <c r="VB202" s="35"/>
      <c r="VC202" s="35"/>
      <c r="VD202" s="35"/>
      <c r="VE202" s="35"/>
      <c r="VF202" s="35"/>
      <c r="VG202" s="35"/>
      <c r="VH202" s="35"/>
      <c r="VI202" s="35"/>
      <c r="VJ202" s="35"/>
      <c r="VK202" s="35"/>
      <c r="VL202" s="35"/>
      <c r="VM202" s="35"/>
      <c r="VN202" s="35"/>
      <c r="VO202" s="35"/>
      <c r="VP202" s="35"/>
      <c r="VQ202" s="35"/>
      <c r="VR202" s="35"/>
      <c r="VS202" s="35"/>
      <c r="VT202" s="35"/>
      <c r="VU202" s="35"/>
      <c r="VV202" s="35"/>
      <c r="VW202" s="35"/>
      <c r="VX202" s="35"/>
      <c r="VY202" s="35"/>
      <c r="VZ202" s="35"/>
      <c r="WA202" s="35"/>
      <c r="WB202" s="35"/>
      <c r="WC202" s="35"/>
      <c r="WD202" s="35"/>
      <c r="WE202" s="35"/>
      <c r="WF202" s="35"/>
      <c r="WG202" s="35"/>
      <c r="WH202" s="35"/>
      <c r="WI202" s="35"/>
      <c r="WJ202" s="35"/>
      <c r="WK202" s="35"/>
      <c r="WL202" s="35"/>
      <c r="WM202" s="35"/>
      <c r="WN202" s="35"/>
      <c r="WO202" s="35"/>
      <c r="WP202" s="35"/>
      <c r="WQ202" s="35"/>
      <c r="WR202" s="35"/>
      <c r="WS202" s="35"/>
      <c r="WT202" s="35"/>
      <c r="WU202" s="35"/>
      <c r="WV202" s="35"/>
      <c r="WW202" s="35"/>
      <c r="WX202" s="35"/>
      <c r="WY202" s="35"/>
      <c r="WZ202" s="35"/>
      <c r="XA202" s="35"/>
      <c r="XB202" s="35"/>
      <c r="XC202" s="35"/>
      <c r="XD202" s="35"/>
      <c r="XE202" s="35"/>
      <c r="XF202" s="35"/>
      <c r="XG202" s="35"/>
      <c r="XH202" s="35"/>
      <c r="XI202" s="35"/>
      <c r="XJ202" s="35"/>
      <c r="XK202" s="35"/>
      <c r="XL202" s="35"/>
      <c r="XM202" s="35"/>
      <c r="XN202" s="35"/>
      <c r="XO202" s="35"/>
      <c r="XP202" s="35"/>
      <c r="XQ202" s="35"/>
      <c r="XR202" s="35"/>
      <c r="XS202" s="35"/>
      <c r="XT202" s="35"/>
      <c r="XU202" s="35"/>
      <c r="XV202" s="35"/>
      <c r="XW202" s="35"/>
      <c r="XX202" s="35"/>
      <c r="XY202" s="35"/>
      <c r="XZ202" s="35"/>
      <c r="YA202" s="35"/>
      <c r="YB202" s="35"/>
      <c r="YC202" s="35"/>
      <c r="YD202" s="35"/>
      <c r="YE202" s="35"/>
      <c r="YF202" s="35"/>
      <c r="YG202" s="35"/>
      <c r="YH202" s="35"/>
      <c r="YI202" s="35"/>
      <c r="YJ202" s="35"/>
      <c r="YK202" s="35"/>
      <c r="YL202" s="35"/>
      <c r="YM202" s="35"/>
      <c r="YN202" s="35"/>
      <c r="YO202" s="35"/>
      <c r="YP202" s="35"/>
      <c r="YQ202" s="35"/>
      <c r="YR202" s="35"/>
      <c r="YS202" s="35"/>
      <c r="YT202" s="35"/>
      <c r="YU202" s="35"/>
      <c r="YV202" s="35"/>
      <c r="YW202" s="35"/>
      <c r="YX202" s="35"/>
      <c r="YY202" s="35"/>
      <c r="YZ202" s="35"/>
      <c r="ZA202" s="35"/>
      <c r="ZB202" s="35"/>
      <c r="ZC202" s="35"/>
      <c r="ZD202" s="35"/>
      <c r="ZE202" s="35"/>
      <c r="ZF202" s="35"/>
      <c r="ZG202" s="35"/>
      <c r="ZH202" s="35"/>
      <c r="ZI202" s="35"/>
      <c r="ZJ202" s="35"/>
      <c r="ZK202" s="35"/>
      <c r="ZL202" s="35"/>
      <c r="ZM202" s="35"/>
      <c r="ZN202" s="35"/>
      <c r="ZO202" s="35"/>
      <c r="ZP202" s="35"/>
      <c r="ZQ202" s="35"/>
      <c r="ZR202" s="35"/>
      <c r="ZS202" s="35"/>
      <c r="ZT202" s="35"/>
      <c r="ZU202" s="35"/>
      <c r="ZV202" s="35"/>
      <c r="ZW202" s="35"/>
      <c r="ZX202" s="35"/>
      <c r="ZY202" s="35"/>
      <c r="ZZ202" s="35"/>
      <c r="AAA202" s="35"/>
      <c r="AAB202" s="35"/>
      <c r="AAC202" s="35"/>
      <c r="AAD202" s="35"/>
      <c r="AAE202" s="35"/>
      <c r="AAF202" s="35"/>
      <c r="AAG202" s="35"/>
      <c r="AAH202" s="35"/>
      <c r="AAI202" s="35"/>
      <c r="AAJ202" s="35"/>
      <c r="AAK202" s="35"/>
      <c r="AAL202" s="35"/>
      <c r="AAM202" s="35"/>
      <c r="AAN202" s="35"/>
      <c r="AAO202" s="35"/>
      <c r="AAP202" s="35"/>
      <c r="AAQ202" s="35"/>
      <c r="AAR202" s="35"/>
      <c r="AAS202" s="35"/>
      <c r="AAT202" s="35"/>
      <c r="AAU202" s="35"/>
      <c r="AAV202" s="35"/>
      <c r="AAW202" s="35"/>
      <c r="AAX202" s="35"/>
      <c r="AAY202" s="35"/>
      <c r="AAZ202" s="35"/>
      <c r="ABA202" s="35"/>
      <c r="ABB202" s="35"/>
      <c r="ABC202" s="35"/>
      <c r="ABD202" s="35"/>
      <c r="ABE202" s="35"/>
      <c r="ABF202" s="35"/>
      <c r="ABG202" s="35"/>
      <c r="ABH202" s="35"/>
      <c r="ABI202" s="35"/>
      <c r="ABJ202" s="35"/>
      <c r="ABK202" s="35"/>
      <c r="ABL202" s="35"/>
      <c r="ABM202" s="35"/>
      <c r="ABN202" s="35"/>
      <c r="ABO202" s="35"/>
      <c r="ABP202" s="35"/>
      <c r="ABQ202" s="35"/>
      <c r="ABR202" s="35"/>
      <c r="ABS202" s="35"/>
      <c r="ABT202" s="35"/>
      <c r="ABU202" s="35"/>
      <c r="ABV202" s="35"/>
      <c r="ABW202" s="35"/>
      <c r="ABX202" s="35"/>
      <c r="ABY202" s="35"/>
      <c r="ABZ202" s="35"/>
      <c r="ACA202" s="35"/>
      <c r="ACB202" s="35"/>
      <c r="ACC202" s="35"/>
      <c r="ACD202" s="35"/>
      <c r="ACE202" s="35"/>
      <c r="ACF202" s="35"/>
      <c r="ACG202" s="35"/>
      <c r="ACH202" s="35"/>
      <c r="ACI202" s="35"/>
      <c r="ACJ202" s="35"/>
      <c r="ACK202" s="35"/>
      <c r="ACL202" s="35"/>
      <c r="ACM202" s="35"/>
      <c r="ACN202" s="35"/>
      <c r="ACO202" s="35"/>
      <c r="ACP202" s="35"/>
      <c r="ACQ202" s="35"/>
      <c r="ACR202" s="35"/>
      <c r="ACS202" s="35"/>
      <c r="ACT202" s="35"/>
      <c r="ACU202" s="35"/>
      <c r="ACV202" s="35"/>
      <c r="ACW202" s="35"/>
      <c r="ACX202" s="35"/>
      <c r="ACY202" s="35"/>
      <c r="ACZ202" s="35"/>
      <c r="ADA202" s="35"/>
      <c r="ADB202" s="35"/>
      <c r="ADC202" s="35"/>
      <c r="ADD202" s="35"/>
      <c r="ADE202" s="35"/>
      <c r="ADF202" s="35"/>
      <c r="ADG202" s="35"/>
      <c r="ADH202" s="35"/>
      <c r="ADI202" s="35"/>
      <c r="ADJ202" s="35"/>
      <c r="ADK202" s="35"/>
      <c r="ADL202" s="35"/>
      <c r="ADM202" s="35"/>
      <c r="ADN202" s="35"/>
      <c r="ADO202" s="35"/>
      <c r="ADP202" s="35"/>
      <c r="ADQ202" s="35"/>
      <c r="ADR202" s="35"/>
      <c r="ADS202" s="35"/>
      <c r="ADT202" s="35"/>
      <c r="ADU202" s="35"/>
      <c r="ADV202" s="35"/>
      <c r="ADW202" s="35"/>
      <c r="ADX202" s="35"/>
      <c r="ADY202" s="35"/>
      <c r="ADZ202" s="35"/>
      <c r="AEA202" s="35"/>
      <c r="AEB202" s="35"/>
      <c r="AEC202" s="35"/>
      <c r="AED202" s="35"/>
      <c r="AEE202" s="35"/>
      <c r="AEF202" s="35"/>
      <c r="AEG202" s="35"/>
      <c r="AEH202" s="35"/>
      <c r="AEI202" s="35"/>
      <c r="AEJ202" s="35"/>
      <c r="AEK202" s="35"/>
      <c r="AEL202" s="35"/>
      <c r="AEM202" s="35"/>
      <c r="AEN202" s="35"/>
      <c r="AEO202" s="35"/>
      <c r="AEP202" s="35"/>
      <c r="AEQ202" s="35"/>
      <c r="AER202" s="35"/>
      <c r="AES202" s="35"/>
      <c r="AET202" s="35"/>
      <c r="AEU202" s="35"/>
      <c r="AEV202" s="35"/>
      <c r="AEW202" s="35"/>
      <c r="AEX202" s="35"/>
      <c r="AEY202" s="35"/>
      <c r="AEZ202" s="35"/>
      <c r="AFA202" s="35"/>
      <c r="AFB202" s="35"/>
      <c r="AFC202" s="35"/>
      <c r="AFD202" s="35"/>
      <c r="AFE202" s="35"/>
      <c r="AFF202" s="35"/>
      <c r="AFG202" s="35"/>
      <c r="AFH202" s="35"/>
      <c r="AFI202" s="35"/>
      <c r="AFJ202" s="35"/>
      <c r="AFK202" s="35"/>
      <c r="AFL202" s="35"/>
      <c r="AFM202" s="35"/>
      <c r="AFN202" s="35"/>
      <c r="AFO202" s="35"/>
      <c r="AFP202" s="35"/>
      <c r="AFQ202" s="35"/>
      <c r="AFR202" s="35"/>
      <c r="AFS202" s="35"/>
      <c r="AFT202" s="35"/>
      <c r="AFU202" s="35"/>
      <c r="AFV202" s="35"/>
      <c r="AFW202" s="35"/>
      <c r="AFX202" s="35"/>
      <c r="AFY202" s="35"/>
      <c r="AFZ202" s="35"/>
      <c r="AGA202" s="35"/>
      <c r="AGB202" s="35"/>
      <c r="AGC202" s="35"/>
      <c r="AGD202" s="35"/>
      <c r="AGE202" s="35"/>
      <c r="AGF202" s="35"/>
      <c r="AGG202" s="35"/>
      <c r="AGH202" s="35"/>
      <c r="AGI202" s="35"/>
      <c r="AGJ202" s="35"/>
      <c r="AGK202" s="35"/>
      <c r="AGL202" s="35"/>
      <c r="AGM202" s="35"/>
      <c r="AGN202" s="35"/>
      <c r="AGO202" s="35"/>
      <c r="AGP202" s="35"/>
      <c r="AGQ202" s="35"/>
      <c r="AGR202" s="35"/>
      <c r="AGS202" s="35"/>
      <c r="AGT202" s="35"/>
      <c r="AGU202" s="35"/>
      <c r="AGV202" s="35"/>
      <c r="AGW202" s="35"/>
      <c r="AGX202" s="35"/>
      <c r="AGY202" s="35"/>
      <c r="AGZ202" s="35"/>
      <c r="AHA202" s="35"/>
      <c r="AHB202" s="35"/>
      <c r="AHC202" s="35"/>
      <c r="AHD202" s="35"/>
      <c r="AHE202" s="35"/>
      <c r="AHF202" s="35"/>
      <c r="AHG202" s="35"/>
      <c r="AHH202" s="35"/>
      <c r="AHI202" s="35"/>
      <c r="AHJ202" s="35"/>
      <c r="AHK202" s="35"/>
      <c r="AHL202" s="35"/>
      <c r="AHM202" s="35"/>
      <c r="AHN202" s="35"/>
      <c r="AHO202" s="35"/>
      <c r="AHP202" s="35"/>
      <c r="AHQ202" s="35"/>
      <c r="AHR202" s="35"/>
      <c r="AHS202" s="35"/>
      <c r="AHT202" s="35"/>
      <c r="AHU202" s="35"/>
      <c r="AHV202" s="35"/>
      <c r="AHW202" s="35"/>
      <c r="AHX202" s="35"/>
      <c r="AHY202" s="35"/>
      <c r="AHZ202" s="35"/>
      <c r="AIA202" s="35"/>
      <c r="AIB202" s="35"/>
      <c r="AIC202" s="35"/>
      <c r="AID202" s="35"/>
      <c r="AIE202" s="35"/>
      <c r="AIF202" s="35"/>
      <c r="AIG202" s="35"/>
      <c r="AIH202" s="35"/>
      <c r="AII202" s="35"/>
      <c r="AIJ202" s="35"/>
      <c r="AIK202" s="35"/>
      <c r="AIL202" s="35"/>
      <c r="AIM202" s="35"/>
      <c r="AIN202" s="35"/>
      <c r="AIO202" s="35"/>
      <c r="AIP202" s="35"/>
      <c r="AIQ202" s="35"/>
      <c r="AIR202" s="35"/>
      <c r="AIS202" s="35"/>
      <c r="AIT202" s="35"/>
      <c r="AIU202" s="35"/>
      <c r="AIV202" s="35"/>
      <c r="AIW202" s="35"/>
      <c r="AIX202" s="35"/>
      <c r="AIY202" s="35"/>
      <c r="AIZ202" s="35"/>
      <c r="AJA202" s="35"/>
      <c r="AJB202" s="35"/>
      <c r="AJC202" s="35"/>
      <c r="AJD202" s="35"/>
      <c r="AJE202" s="35"/>
      <c r="AJF202" s="35"/>
      <c r="AJG202" s="35"/>
      <c r="AJH202" s="35"/>
      <c r="AJI202" s="35"/>
      <c r="AJJ202" s="35"/>
      <c r="AJK202" s="35"/>
      <c r="AJL202" s="35"/>
      <c r="AJM202" s="35"/>
      <c r="AJN202" s="35"/>
      <c r="AJO202" s="35"/>
      <c r="AJP202" s="35"/>
      <c r="AJQ202" s="35"/>
      <c r="AJR202" s="35"/>
      <c r="AJS202" s="35"/>
      <c r="AJT202" s="35"/>
      <c r="AJU202" s="35"/>
      <c r="AJV202" s="35"/>
      <c r="AJW202" s="35"/>
      <c r="AJX202" s="35"/>
      <c r="AJY202" s="35"/>
      <c r="AJZ202" s="35"/>
      <c r="AKA202" s="35"/>
      <c r="AKB202" s="35"/>
      <c r="AKC202" s="35"/>
      <c r="AKD202" s="35"/>
      <c r="AKE202" s="35"/>
      <c r="AKF202" s="35"/>
      <c r="AKG202" s="35"/>
      <c r="AKH202" s="35"/>
      <c r="AKI202" s="35"/>
      <c r="AKJ202" s="35"/>
      <c r="AKK202" s="35"/>
      <c r="AKL202" s="35"/>
      <c r="AKM202" s="35"/>
      <c r="AKN202" s="35"/>
      <c r="AKO202" s="35"/>
      <c r="AKP202" s="35"/>
      <c r="AKQ202" s="35"/>
      <c r="AKR202" s="35"/>
      <c r="AKS202" s="35"/>
      <c r="AKT202" s="35"/>
      <c r="AKU202" s="35"/>
      <c r="AKV202" s="35"/>
      <c r="AKW202" s="35"/>
      <c r="AKX202" s="35"/>
      <c r="AKY202" s="35"/>
      <c r="AKZ202" s="35"/>
      <c r="ALA202" s="35"/>
      <c r="ALB202" s="35"/>
      <c r="ALC202" s="35"/>
      <c r="ALD202" s="35"/>
      <c r="ALE202" s="35"/>
      <c r="ALF202" s="35"/>
      <c r="ALG202" s="35"/>
      <c r="ALH202" s="35"/>
      <c r="ALI202" s="35"/>
      <c r="ALJ202" s="35"/>
      <c r="ALK202" s="35"/>
      <c r="ALL202" s="35"/>
      <c r="ALM202" s="35"/>
      <c r="ALN202" s="35"/>
      <c r="ALO202" s="35"/>
      <c r="ALP202" s="35"/>
      <c r="ALQ202" s="35"/>
      <c r="ALR202" s="35"/>
      <c r="ALS202" s="35"/>
      <c r="ALT202" s="35"/>
      <c r="ALU202" s="35"/>
      <c r="ALV202" s="35"/>
      <c r="ALW202" s="35"/>
      <c r="ALX202" s="35"/>
      <c r="ALY202" s="35"/>
      <c r="ALZ202" s="35"/>
      <c r="AMA202" s="35"/>
      <c r="AMB202" s="35"/>
      <c r="AMC202" s="35"/>
      <c r="AMD202" s="35"/>
      <c r="AME202" s="35"/>
      <c r="AMF202" s="35"/>
      <c r="AMG202" s="35"/>
      <c r="AMH202" s="35"/>
      <c r="AMI202" s="35"/>
      <c r="AMJ202" s="35"/>
      <c r="AMK202" s="35"/>
    </row>
    <row r="203" s="1" customFormat="1" ht="20.1" customHeight="1" spans="1:1025">
      <c r="A203" s="11"/>
      <c r="B203" s="11">
        <v>200</v>
      </c>
      <c r="C203" s="12"/>
      <c r="D203" s="13"/>
      <c r="E203" s="14"/>
      <c r="F203" s="14"/>
      <c r="G203" s="13"/>
      <c r="H203" s="15"/>
      <c r="I203" s="20"/>
      <c r="J203" s="7"/>
      <c r="K203" s="24">
        <v>8.192</v>
      </c>
      <c r="L203" s="22">
        <f>K203/0.003375</f>
        <v>2427.25925925926</v>
      </c>
      <c r="M203" s="25">
        <v>244.8</v>
      </c>
      <c r="N203" s="15">
        <f>M203/22.5</f>
        <v>10.88</v>
      </c>
      <c r="O203" s="15"/>
      <c r="P203" s="15"/>
      <c r="Q203" s="30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3"/>
      <c r="AG203" s="34"/>
      <c r="AH203" s="34"/>
      <c r="AI203" s="34"/>
      <c r="AJ203" s="34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  <c r="BA203" s="35"/>
      <c r="BB203" s="35"/>
      <c r="BC203" s="35"/>
      <c r="BD203" s="35"/>
      <c r="BE203" s="35"/>
      <c r="BF203" s="35"/>
      <c r="BG203" s="35"/>
      <c r="BH203" s="35"/>
      <c r="BI203" s="35"/>
      <c r="BJ203" s="35"/>
      <c r="BK203" s="35"/>
      <c r="BL203" s="35"/>
      <c r="BM203" s="35"/>
      <c r="BN203" s="35"/>
      <c r="BO203" s="35"/>
      <c r="BP203" s="35"/>
      <c r="BQ203" s="35"/>
      <c r="BR203" s="35"/>
      <c r="BS203" s="35"/>
      <c r="BT203" s="35"/>
      <c r="BU203" s="35"/>
      <c r="BV203" s="35"/>
      <c r="BW203" s="35"/>
      <c r="BX203" s="35"/>
      <c r="BY203" s="35"/>
      <c r="BZ203" s="35"/>
      <c r="CA203" s="35"/>
      <c r="CB203" s="35"/>
      <c r="CC203" s="35"/>
      <c r="CD203" s="35"/>
      <c r="CE203" s="35"/>
      <c r="CF203" s="35"/>
      <c r="CG203" s="35"/>
      <c r="CH203" s="35"/>
      <c r="CI203" s="35"/>
      <c r="CJ203" s="35"/>
      <c r="CK203" s="35"/>
      <c r="CL203" s="35"/>
      <c r="CM203" s="35"/>
      <c r="CN203" s="35"/>
      <c r="CO203" s="35"/>
      <c r="CP203" s="35"/>
      <c r="CQ203" s="35"/>
      <c r="CR203" s="35"/>
      <c r="CS203" s="35"/>
      <c r="CT203" s="35"/>
      <c r="CU203" s="35"/>
      <c r="CV203" s="35"/>
      <c r="CW203" s="35"/>
      <c r="CX203" s="35"/>
      <c r="CY203" s="35"/>
      <c r="CZ203" s="35"/>
      <c r="DA203" s="35"/>
      <c r="DB203" s="35"/>
      <c r="DC203" s="35"/>
      <c r="DD203" s="35"/>
      <c r="DE203" s="35"/>
      <c r="DF203" s="35"/>
      <c r="DG203" s="35"/>
      <c r="DH203" s="35"/>
      <c r="DI203" s="35"/>
      <c r="DJ203" s="35"/>
      <c r="DK203" s="35"/>
      <c r="DL203" s="35"/>
      <c r="DM203" s="35"/>
      <c r="DN203" s="35"/>
      <c r="DO203" s="35"/>
      <c r="DP203" s="35"/>
      <c r="DQ203" s="35"/>
      <c r="DR203" s="35"/>
      <c r="DS203" s="35"/>
      <c r="DT203" s="35"/>
      <c r="DU203" s="35"/>
      <c r="DV203" s="35"/>
      <c r="DW203" s="35"/>
      <c r="DX203" s="35"/>
      <c r="DY203" s="35"/>
      <c r="DZ203" s="35"/>
      <c r="EA203" s="35"/>
      <c r="EB203" s="35"/>
      <c r="EC203" s="35"/>
      <c r="ED203" s="35"/>
      <c r="EE203" s="35"/>
      <c r="EF203" s="35"/>
      <c r="EG203" s="35"/>
      <c r="EH203" s="35"/>
      <c r="EI203" s="35"/>
      <c r="EJ203" s="35"/>
      <c r="EK203" s="35"/>
      <c r="EL203" s="35"/>
      <c r="EM203" s="35"/>
      <c r="EN203" s="35"/>
      <c r="EO203" s="35"/>
      <c r="EP203" s="35"/>
      <c r="EQ203" s="35"/>
      <c r="ER203" s="35"/>
      <c r="ES203" s="35"/>
      <c r="ET203" s="35"/>
      <c r="EU203" s="35"/>
      <c r="EV203" s="35"/>
      <c r="EW203" s="35"/>
      <c r="EX203" s="35"/>
      <c r="EY203" s="35"/>
      <c r="EZ203" s="35"/>
      <c r="FA203" s="35"/>
      <c r="FB203" s="35"/>
      <c r="FC203" s="35"/>
      <c r="FD203" s="35"/>
      <c r="FE203" s="35"/>
      <c r="FF203" s="35"/>
      <c r="FG203" s="35"/>
      <c r="FH203" s="35"/>
      <c r="FI203" s="35"/>
      <c r="FJ203" s="35"/>
      <c r="FK203" s="35"/>
      <c r="FL203" s="35"/>
      <c r="FM203" s="35"/>
      <c r="FN203" s="35"/>
      <c r="FO203" s="35"/>
      <c r="FP203" s="35"/>
      <c r="FQ203" s="35"/>
      <c r="FR203" s="35"/>
      <c r="FS203" s="35"/>
      <c r="FT203" s="35"/>
      <c r="FU203" s="35"/>
      <c r="FV203" s="35"/>
      <c r="FW203" s="35"/>
      <c r="FX203" s="35"/>
      <c r="FY203" s="35"/>
      <c r="FZ203" s="35"/>
      <c r="GA203" s="35"/>
      <c r="GB203" s="35"/>
      <c r="GC203" s="35"/>
      <c r="GD203" s="35"/>
      <c r="GE203" s="35"/>
      <c r="GF203" s="35"/>
      <c r="GG203" s="35"/>
      <c r="GH203" s="35"/>
      <c r="GI203" s="35"/>
      <c r="GJ203" s="35"/>
      <c r="GK203" s="35"/>
      <c r="GL203" s="35"/>
      <c r="GM203" s="35"/>
      <c r="GN203" s="35"/>
      <c r="GO203" s="35"/>
      <c r="GP203" s="35"/>
      <c r="GQ203" s="35"/>
      <c r="GR203" s="35"/>
      <c r="GS203" s="35"/>
      <c r="GT203" s="35"/>
      <c r="GU203" s="35"/>
      <c r="GV203" s="35"/>
      <c r="GW203" s="35"/>
      <c r="GX203" s="35"/>
      <c r="GY203" s="35"/>
      <c r="GZ203" s="35"/>
      <c r="HA203" s="35"/>
      <c r="HB203" s="35"/>
      <c r="HC203" s="35"/>
      <c r="HD203" s="35"/>
      <c r="HE203" s="35"/>
      <c r="HF203" s="35"/>
      <c r="HG203" s="35"/>
      <c r="HH203" s="35"/>
      <c r="HI203" s="35"/>
      <c r="HJ203" s="35"/>
      <c r="HK203" s="35"/>
      <c r="HL203" s="35"/>
      <c r="HM203" s="35"/>
      <c r="HN203" s="35"/>
      <c r="HO203" s="35"/>
      <c r="HP203" s="35"/>
      <c r="HQ203" s="35"/>
      <c r="HR203" s="35"/>
      <c r="HS203" s="35"/>
      <c r="HT203" s="35"/>
      <c r="HU203" s="35"/>
      <c r="HV203" s="35"/>
      <c r="HW203" s="35"/>
      <c r="HX203" s="35"/>
      <c r="HY203" s="35"/>
      <c r="HZ203" s="35"/>
      <c r="IA203" s="35"/>
      <c r="IB203" s="35"/>
      <c r="IC203" s="35"/>
      <c r="ID203" s="35"/>
      <c r="IE203" s="35"/>
      <c r="IF203" s="35"/>
      <c r="IG203" s="35"/>
      <c r="IH203" s="35"/>
      <c r="II203" s="35"/>
      <c r="IJ203" s="35"/>
      <c r="IK203" s="35"/>
      <c r="IL203" s="35"/>
      <c r="IM203" s="35"/>
      <c r="IN203" s="35"/>
      <c r="IO203" s="35"/>
      <c r="IP203" s="35"/>
      <c r="IQ203" s="35"/>
      <c r="IR203" s="35"/>
      <c r="IS203" s="35"/>
      <c r="IT203" s="35"/>
      <c r="IU203" s="35"/>
      <c r="IV203" s="35"/>
      <c r="IW203" s="35"/>
      <c r="IX203" s="35"/>
      <c r="IY203" s="35"/>
      <c r="IZ203" s="35"/>
      <c r="JA203" s="35"/>
      <c r="JB203" s="35"/>
      <c r="JC203" s="35"/>
      <c r="JD203" s="35"/>
      <c r="JE203" s="35"/>
      <c r="JF203" s="35"/>
      <c r="JG203" s="35"/>
      <c r="JH203" s="35"/>
      <c r="JI203" s="35"/>
      <c r="JJ203" s="35"/>
      <c r="JK203" s="35"/>
      <c r="JL203" s="35"/>
      <c r="JM203" s="35"/>
      <c r="JN203" s="35"/>
      <c r="JO203" s="35"/>
      <c r="JP203" s="35"/>
      <c r="JQ203" s="35"/>
      <c r="JR203" s="35"/>
      <c r="JS203" s="35"/>
      <c r="JT203" s="35"/>
      <c r="JU203" s="35"/>
      <c r="JV203" s="35"/>
      <c r="JW203" s="35"/>
      <c r="JX203" s="35"/>
      <c r="JY203" s="35"/>
      <c r="JZ203" s="35"/>
      <c r="KA203" s="35"/>
      <c r="KB203" s="35"/>
      <c r="KC203" s="35"/>
      <c r="KD203" s="35"/>
      <c r="KE203" s="35"/>
      <c r="KF203" s="35"/>
      <c r="KG203" s="35"/>
      <c r="KH203" s="35"/>
      <c r="KI203" s="35"/>
      <c r="KJ203" s="35"/>
      <c r="KK203" s="35"/>
      <c r="KL203" s="35"/>
      <c r="KM203" s="35"/>
      <c r="KN203" s="35"/>
      <c r="KO203" s="35"/>
      <c r="KP203" s="35"/>
      <c r="KQ203" s="35"/>
      <c r="KR203" s="35"/>
      <c r="KS203" s="35"/>
      <c r="KT203" s="35"/>
      <c r="KU203" s="35"/>
      <c r="KV203" s="35"/>
      <c r="KW203" s="35"/>
      <c r="KX203" s="35"/>
      <c r="KY203" s="35"/>
      <c r="KZ203" s="35"/>
      <c r="LA203" s="35"/>
      <c r="LB203" s="35"/>
      <c r="LC203" s="35"/>
      <c r="LD203" s="35"/>
      <c r="LE203" s="35"/>
      <c r="LF203" s="35"/>
      <c r="LG203" s="35"/>
      <c r="LH203" s="35"/>
      <c r="LI203" s="35"/>
      <c r="LJ203" s="35"/>
      <c r="LK203" s="35"/>
      <c r="LL203" s="35"/>
      <c r="LM203" s="35"/>
      <c r="LN203" s="35"/>
      <c r="LO203" s="35"/>
      <c r="LP203" s="35"/>
      <c r="LQ203" s="35"/>
      <c r="LR203" s="35"/>
      <c r="LS203" s="35"/>
      <c r="LT203" s="35"/>
      <c r="LU203" s="35"/>
      <c r="LV203" s="35"/>
      <c r="LW203" s="35"/>
      <c r="LX203" s="35"/>
      <c r="LY203" s="35"/>
      <c r="LZ203" s="35"/>
      <c r="MA203" s="35"/>
      <c r="MB203" s="35"/>
      <c r="MC203" s="35"/>
      <c r="MD203" s="35"/>
      <c r="ME203" s="35"/>
      <c r="MF203" s="35"/>
      <c r="MG203" s="35"/>
      <c r="MH203" s="35"/>
      <c r="MI203" s="35"/>
      <c r="MJ203" s="35"/>
      <c r="MK203" s="35"/>
      <c r="ML203" s="35"/>
      <c r="MM203" s="35"/>
      <c r="MN203" s="35"/>
      <c r="MO203" s="35"/>
      <c r="MP203" s="35"/>
      <c r="MQ203" s="35"/>
      <c r="MR203" s="35"/>
      <c r="MS203" s="35"/>
      <c r="MT203" s="35"/>
      <c r="MU203" s="35"/>
      <c r="MV203" s="35"/>
      <c r="MW203" s="35"/>
      <c r="MX203" s="35"/>
      <c r="MY203" s="35"/>
      <c r="MZ203" s="35"/>
      <c r="NA203" s="35"/>
      <c r="NB203" s="35"/>
      <c r="NC203" s="35"/>
      <c r="ND203" s="35"/>
      <c r="NE203" s="35"/>
      <c r="NF203" s="35"/>
      <c r="NG203" s="35"/>
      <c r="NH203" s="35"/>
      <c r="NI203" s="35"/>
      <c r="NJ203" s="35"/>
      <c r="NK203" s="35"/>
      <c r="NL203" s="35"/>
      <c r="NM203" s="35"/>
      <c r="NN203" s="35"/>
      <c r="NO203" s="35"/>
      <c r="NP203" s="35"/>
      <c r="NQ203" s="35"/>
      <c r="NR203" s="35"/>
      <c r="NS203" s="35"/>
      <c r="NT203" s="35"/>
      <c r="NU203" s="35"/>
      <c r="NV203" s="35"/>
      <c r="NW203" s="35"/>
      <c r="NX203" s="35"/>
      <c r="NY203" s="35"/>
      <c r="NZ203" s="35"/>
      <c r="OA203" s="35"/>
      <c r="OB203" s="35"/>
      <c r="OC203" s="35"/>
      <c r="OD203" s="35"/>
      <c r="OE203" s="35"/>
      <c r="OF203" s="35"/>
      <c r="OG203" s="35"/>
      <c r="OH203" s="35"/>
      <c r="OI203" s="35"/>
      <c r="OJ203" s="35"/>
      <c r="OK203" s="35"/>
      <c r="OL203" s="35"/>
      <c r="OM203" s="35"/>
      <c r="ON203" s="35"/>
      <c r="OO203" s="35"/>
      <c r="OP203" s="35"/>
      <c r="OQ203" s="35"/>
      <c r="OR203" s="35"/>
      <c r="OS203" s="35"/>
      <c r="OT203" s="35"/>
      <c r="OU203" s="35"/>
      <c r="OV203" s="35"/>
      <c r="OW203" s="35"/>
      <c r="OX203" s="35"/>
      <c r="OY203" s="35"/>
      <c r="OZ203" s="35"/>
      <c r="PA203" s="35"/>
      <c r="PB203" s="35"/>
      <c r="PC203" s="35"/>
      <c r="PD203" s="35"/>
      <c r="PE203" s="35"/>
      <c r="PF203" s="35"/>
      <c r="PG203" s="35"/>
      <c r="PH203" s="35"/>
      <c r="PI203" s="35"/>
      <c r="PJ203" s="35"/>
      <c r="PK203" s="35"/>
      <c r="PL203" s="35"/>
      <c r="PM203" s="35"/>
      <c r="PN203" s="35"/>
      <c r="PO203" s="35"/>
      <c r="PP203" s="35"/>
      <c r="PQ203" s="35"/>
      <c r="PR203" s="35"/>
      <c r="PS203" s="35"/>
      <c r="PT203" s="35"/>
      <c r="PU203" s="35"/>
      <c r="PV203" s="35"/>
      <c r="PW203" s="35"/>
      <c r="PX203" s="35"/>
      <c r="PY203" s="35"/>
      <c r="PZ203" s="35"/>
      <c r="QA203" s="35"/>
      <c r="QB203" s="35"/>
      <c r="QC203" s="35"/>
      <c r="QD203" s="35"/>
      <c r="QE203" s="35"/>
      <c r="QF203" s="35"/>
      <c r="QG203" s="35"/>
      <c r="QH203" s="35"/>
      <c r="QI203" s="35"/>
      <c r="QJ203" s="35"/>
      <c r="QK203" s="35"/>
      <c r="QL203" s="35"/>
      <c r="QM203" s="35"/>
      <c r="QN203" s="35"/>
      <c r="QO203" s="35"/>
      <c r="QP203" s="35"/>
      <c r="QQ203" s="35"/>
      <c r="QR203" s="35"/>
      <c r="QS203" s="35"/>
      <c r="QT203" s="35"/>
      <c r="QU203" s="35"/>
      <c r="QV203" s="35"/>
      <c r="QW203" s="35"/>
      <c r="QX203" s="35"/>
      <c r="QY203" s="35"/>
      <c r="QZ203" s="35"/>
      <c r="RA203" s="35"/>
      <c r="RB203" s="35"/>
      <c r="RC203" s="35"/>
      <c r="RD203" s="35"/>
      <c r="RE203" s="35"/>
      <c r="RF203" s="35"/>
      <c r="RG203" s="35"/>
      <c r="RH203" s="35"/>
      <c r="RI203" s="35"/>
      <c r="RJ203" s="35"/>
      <c r="RK203" s="35"/>
      <c r="RL203" s="35"/>
      <c r="RM203" s="35"/>
      <c r="RN203" s="35"/>
      <c r="RO203" s="35"/>
      <c r="RP203" s="35"/>
      <c r="RQ203" s="35"/>
      <c r="RR203" s="35"/>
      <c r="RS203" s="35"/>
      <c r="RT203" s="35"/>
      <c r="RU203" s="35"/>
      <c r="RV203" s="35"/>
      <c r="RW203" s="35"/>
      <c r="RX203" s="35"/>
      <c r="RY203" s="35"/>
      <c r="RZ203" s="35"/>
      <c r="SA203" s="35"/>
      <c r="SB203" s="35"/>
      <c r="SC203" s="35"/>
      <c r="SD203" s="35"/>
      <c r="SE203" s="35"/>
      <c r="SF203" s="35"/>
      <c r="SG203" s="35"/>
      <c r="SH203" s="35"/>
      <c r="SI203" s="35"/>
      <c r="SJ203" s="35"/>
      <c r="SK203" s="35"/>
      <c r="SL203" s="35"/>
      <c r="SM203" s="35"/>
      <c r="SN203" s="35"/>
      <c r="SO203" s="35"/>
      <c r="SP203" s="35"/>
      <c r="SQ203" s="35"/>
      <c r="SR203" s="35"/>
      <c r="SS203" s="35"/>
      <c r="ST203" s="35"/>
      <c r="SU203" s="35"/>
      <c r="SV203" s="35"/>
      <c r="SW203" s="35"/>
      <c r="SX203" s="35"/>
      <c r="SY203" s="35"/>
      <c r="SZ203" s="35"/>
      <c r="TA203" s="35"/>
      <c r="TB203" s="35"/>
      <c r="TC203" s="35"/>
      <c r="TD203" s="35"/>
      <c r="TE203" s="35"/>
      <c r="TF203" s="35"/>
      <c r="TG203" s="35"/>
      <c r="TH203" s="35"/>
      <c r="TI203" s="35"/>
      <c r="TJ203" s="35"/>
      <c r="TK203" s="35"/>
      <c r="TL203" s="35"/>
      <c r="TM203" s="35"/>
      <c r="TN203" s="35"/>
      <c r="TO203" s="35"/>
      <c r="TP203" s="35"/>
      <c r="TQ203" s="35"/>
      <c r="TR203" s="35"/>
      <c r="TS203" s="35"/>
      <c r="TT203" s="35"/>
      <c r="TU203" s="35"/>
      <c r="TV203" s="35"/>
      <c r="TW203" s="35"/>
      <c r="TX203" s="35"/>
      <c r="TY203" s="35"/>
      <c r="TZ203" s="35"/>
      <c r="UA203" s="35"/>
      <c r="UB203" s="35"/>
      <c r="UC203" s="35"/>
      <c r="UD203" s="35"/>
      <c r="UE203" s="35"/>
      <c r="UF203" s="35"/>
      <c r="UG203" s="35"/>
      <c r="UH203" s="35"/>
      <c r="UI203" s="35"/>
      <c r="UJ203" s="35"/>
      <c r="UK203" s="35"/>
      <c r="UL203" s="35"/>
      <c r="UM203" s="35"/>
      <c r="UN203" s="35"/>
      <c r="UO203" s="35"/>
      <c r="UP203" s="35"/>
      <c r="UQ203" s="35"/>
      <c r="UR203" s="35"/>
      <c r="US203" s="35"/>
      <c r="UT203" s="35"/>
      <c r="UU203" s="35"/>
      <c r="UV203" s="35"/>
      <c r="UW203" s="35"/>
      <c r="UX203" s="35"/>
      <c r="UY203" s="35"/>
      <c r="UZ203" s="35"/>
      <c r="VA203" s="35"/>
      <c r="VB203" s="35"/>
      <c r="VC203" s="35"/>
      <c r="VD203" s="35"/>
      <c r="VE203" s="35"/>
      <c r="VF203" s="35"/>
      <c r="VG203" s="35"/>
      <c r="VH203" s="35"/>
      <c r="VI203" s="35"/>
      <c r="VJ203" s="35"/>
      <c r="VK203" s="35"/>
      <c r="VL203" s="35"/>
      <c r="VM203" s="35"/>
      <c r="VN203" s="35"/>
      <c r="VO203" s="35"/>
      <c r="VP203" s="35"/>
      <c r="VQ203" s="35"/>
      <c r="VR203" s="35"/>
      <c r="VS203" s="35"/>
      <c r="VT203" s="35"/>
      <c r="VU203" s="35"/>
      <c r="VV203" s="35"/>
      <c r="VW203" s="35"/>
      <c r="VX203" s="35"/>
      <c r="VY203" s="35"/>
      <c r="VZ203" s="35"/>
      <c r="WA203" s="35"/>
      <c r="WB203" s="35"/>
      <c r="WC203" s="35"/>
      <c r="WD203" s="35"/>
      <c r="WE203" s="35"/>
      <c r="WF203" s="35"/>
      <c r="WG203" s="35"/>
      <c r="WH203" s="35"/>
      <c r="WI203" s="35"/>
      <c r="WJ203" s="35"/>
      <c r="WK203" s="35"/>
      <c r="WL203" s="35"/>
      <c r="WM203" s="35"/>
      <c r="WN203" s="35"/>
      <c r="WO203" s="35"/>
      <c r="WP203" s="35"/>
      <c r="WQ203" s="35"/>
      <c r="WR203" s="35"/>
      <c r="WS203" s="35"/>
      <c r="WT203" s="35"/>
      <c r="WU203" s="35"/>
      <c r="WV203" s="35"/>
      <c r="WW203" s="35"/>
      <c r="WX203" s="35"/>
      <c r="WY203" s="35"/>
      <c r="WZ203" s="35"/>
      <c r="XA203" s="35"/>
      <c r="XB203" s="35"/>
      <c r="XC203" s="35"/>
      <c r="XD203" s="35"/>
      <c r="XE203" s="35"/>
      <c r="XF203" s="35"/>
      <c r="XG203" s="35"/>
      <c r="XH203" s="35"/>
      <c r="XI203" s="35"/>
      <c r="XJ203" s="35"/>
      <c r="XK203" s="35"/>
      <c r="XL203" s="35"/>
      <c r="XM203" s="35"/>
      <c r="XN203" s="35"/>
      <c r="XO203" s="35"/>
      <c r="XP203" s="35"/>
      <c r="XQ203" s="35"/>
      <c r="XR203" s="35"/>
      <c r="XS203" s="35"/>
      <c r="XT203" s="35"/>
      <c r="XU203" s="35"/>
      <c r="XV203" s="35"/>
      <c r="XW203" s="35"/>
      <c r="XX203" s="35"/>
      <c r="XY203" s="35"/>
      <c r="XZ203" s="35"/>
      <c r="YA203" s="35"/>
      <c r="YB203" s="35"/>
      <c r="YC203" s="35"/>
      <c r="YD203" s="35"/>
      <c r="YE203" s="35"/>
      <c r="YF203" s="35"/>
      <c r="YG203" s="35"/>
      <c r="YH203" s="35"/>
      <c r="YI203" s="35"/>
      <c r="YJ203" s="35"/>
      <c r="YK203" s="35"/>
      <c r="YL203" s="35"/>
      <c r="YM203" s="35"/>
      <c r="YN203" s="35"/>
      <c r="YO203" s="35"/>
      <c r="YP203" s="35"/>
      <c r="YQ203" s="35"/>
      <c r="YR203" s="35"/>
      <c r="YS203" s="35"/>
      <c r="YT203" s="35"/>
      <c r="YU203" s="35"/>
      <c r="YV203" s="35"/>
      <c r="YW203" s="35"/>
      <c r="YX203" s="35"/>
      <c r="YY203" s="35"/>
      <c r="YZ203" s="35"/>
      <c r="ZA203" s="35"/>
      <c r="ZB203" s="35"/>
      <c r="ZC203" s="35"/>
      <c r="ZD203" s="35"/>
      <c r="ZE203" s="35"/>
      <c r="ZF203" s="35"/>
      <c r="ZG203" s="35"/>
      <c r="ZH203" s="35"/>
      <c r="ZI203" s="35"/>
      <c r="ZJ203" s="35"/>
      <c r="ZK203" s="35"/>
      <c r="ZL203" s="35"/>
      <c r="ZM203" s="35"/>
      <c r="ZN203" s="35"/>
      <c r="ZO203" s="35"/>
      <c r="ZP203" s="35"/>
      <c r="ZQ203" s="35"/>
      <c r="ZR203" s="35"/>
      <c r="ZS203" s="35"/>
      <c r="ZT203" s="35"/>
      <c r="ZU203" s="35"/>
      <c r="ZV203" s="35"/>
      <c r="ZW203" s="35"/>
      <c r="ZX203" s="35"/>
      <c r="ZY203" s="35"/>
      <c r="ZZ203" s="35"/>
      <c r="AAA203" s="35"/>
      <c r="AAB203" s="35"/>
      <c r="AAC203" s="35"/>
      <c r="AAD203" s="35"/>
      <c r="AAE203" s="35"/>
      <c r="AAF203" s="35"/>
      <c r="AAG203" s="35"/>
      <c r="AAH203" s="35"/>
      <c r="AAI203" s="35"/>
      <c r="AAJ203" s="35"/>
      <c r="AAK203" s="35"/>
      <c r="AAL203" s="35"/>
      <c r="AAM203" s="35"/>
      <c r="AAN203" s="35"/>
      <c r="AAO203" s="35"/>
      <c r="AAP203" s="35"/>
      <c r="AAQ203" s="35"/>
      <c r="AAR203" s="35"/>
      <c r="AAS203" s="35"/>
      <c r="AAT203" s="35"/>
      <c r="AAU203" s="35"/>
      <c r="AAV203" s="35"/>
      <c r="AAW203" s="35"/>
      <c r="AAX203" s="35"/>
      <c r="AAY203" s="35"/>
      <c r="AAZ203" s="35"/>
      <c r="ABA203" s="35"/>
      <c r="ABB203" s="35"/>
      <c r="ABC203" s="35"/>
      <c r="ABD203" s="35"/>
      <c r="ABE203" s="35"/>
      <c r="ABF203" s="35"/>
      <c r="ABG203" s="35"/>
      <c r="ABH203" s="35"/>
      <c r="ABI203" s="35"/>
      <c r="ABJ203" s="35"/>
      <c r="ABK203" s="35"/>
      <c r="ABL203" s="35"/>
      <c r="ABM203" s="35"/>
      <c r="ABN203" s="35"/>
      <c r="ABO203" s="35"/>
      <c r="ABP203" s="35"/>
      <c r="ABQ203" s="35"/>
      <c r="ABR203" s="35"/>
      <c r="ABS203" s="35"/>
      <c r="ABT203" s="35"/>
      <c r="ABU203" s="35"/>
      <c r="ABV203" s="35"/>
      <c r="ABW203" s="35"/>
      <c r="ABX203" s="35"/>
      <c r="ABY203" s="35"/>
      <c r="ABZ203" s="35"/>
      <c r="ACA203" s="35"/>
      <c r="ACB203" s="35"/>
      <c r="ACC203" s="35"/>
      <c r="ACD203" s="35"/>
      <c r="ACE203" s="35"/>
      <c r="ACF203" s="35"/>
      <c r="ACG203" s="35"/>
      <c r="ACH203" s="35"/>
      <c r="ACI203" s="35"/>
      <c r="ACJ203" s="35"/>
      <c r="ACK203" s="35"/>
      <c r="ACL203" s="35"/>
      <c r="ACM203" s="35"/>
      <c r="ACN203" s="35"/>
      <c r="ACO203" s="35"/>
      <c r="ACP203" s="35"/>
      <c r="ACQ203" s="35"/>
      <c r="ACR203" s="35"/>
      <c r="ACS203" s="35"/>
      <c r="ACT203" s="35"/>
      <c r="ACU203" s="35"/>
      <c r="ACV203" s="35"/>
      <c r="ACW203" s="35"/>
      <c r="ACX203" s="35"/>
      <c r="ACY203" s="35"/>
      <c r="ACZ203" s="35"/>
      <c r="ADA203" s="35"/>
      <c r="ADB203" s="35"/>
      <c r="ADC203" s="35"/>
      <c r="ADD203" s="35"/>
      <c r="ADE203" s="35"/>
      <c r="ADF203" s="35"/>
      <c r="ADG203" s="35"/>
      <c r="ADH203" s="35"/>
      <c r="ADI203" s="35"/>
      <c r="ADJ203" s="35"/>
      <c r="ADK203" s="35"/>
      <c r="ADL203" s="35"/>
      <c r="ADM203" s="35"/>
      <c r="ADN203" s="35"/>
      <c r="ADO203" s="35"/>
      <c r="ADP203" s="35"/>
      <c r="ADQ203" s="35"/>
      <c r="ADR203" s="35"/>
      <c r="ADS203" s="35"/>
      <c r="ADT203" s="35"/>
      <c r="ADU203" s="35"/>
      <c r="ADV203" s="35"/>
      <c r="ADW203" s="35"/>
      <c r="ADX203" s="35"/>
      <c r="ADY203" s="35"/>
      <c r="ADZ203" s="35"/>
      <c r="AEA203" s="35"/>
      <c r="AEB203" s="35"/>
      <c r="AEC203" s="35"/>
      <c r="AED203" s="35"/>
      <c r="AEE203" s="35"/>
      <c r="AEF203" s="35"/>
      <c r="AEG203" s="35"/>
      <c r="AEH203" s="35"/>
      <c r="AEI203" s="35"/>
      <c r="AEJ203" s="35"/>
      <c r="AEK203" s="35"/>
      <c r="AEL203" s="35"/>
      <c r="AEM203" s="35"/>
      <c r="AEN203" s="35"/>
      <c r="AEO203" s="35"/>
      <c r="AEP203" s="35"/>
      <c r="AEQ203" s="35"/>
      <c r="AER203" s="35"/>
      <c r="AES203" s="35"/>
      <c r="AET203" s="35"/>
      <c r="AEU203" s="35"/>
      <c r="AEV203" s="35"/>
      <c r="AEW203" s="35"/>
      <c r="AEX203" s="35"/>
      <c r="AEY203" s="35"/>
      <c r="AEZ203" s="35"/>
      <c r="AFA203" s="35"/>
      <c r="AFB203" s="35"/>
      <c r="AFC203" s="35"/>
      <c r="AFD203" s="35"/>
      <c r="AFE203" s="35"/>
      <c r="AFF203" s="35"/>
      <c r="AFG203" s="35"/>
      <c r="AFH203" s="35"/>
      <c r="AFI203" s="35"/>
      <c r="AFJ203" s="35"/>
      <c r="AFK203" s="35"/>
      <c r="AFL203" s="35"/>
      <c r="AFM203" s="35"/>
      <c r="AFN203" s="35"/>
      <c r="AFO203" s="35"/>
      <c r="AFP203" s="35"/>
      <c r="AFQ203" s="35"/>
      <c r="AFR203" s="35"/>
      <c r="AFS203" s="35"/>
      <c r="AFT203" s="35"/>
      <c r="AFU203" s="35"/>
      <c r="AFV203" s="35"/>
      <c r="AFW203" s="35"/>
      <c r="AFX203" s="35"/>
      <c r="AFY203" s="35"/>
      <c r="AFZ203" s="35"/>
      <c r="AGA203" s="35"/>
      <c r="AGB203" s="35"/>
      <c r="AGC203" s="35"/>
      <c r="AGD203" s="35"/>
      <c r="AGE203" s="35"/>
      <c r="AGF203" s="35"/>
      <c r="AGG203" s="35"/>
      <c r="AGH203" s="35"/>
      <c r="AGI203" s="35"/>
      <c r="AGJ203" s="35"/>
      <c r="AGK203" s="35"/>
      <c r="AGL203" s="35"/>
      <c r="AGM203" s="35"/>
      <c r="AGN203" s="35"/>
      <c r="AGO203" s="35"/>
      <c r="AGP203" s="35"/>
      <c r="AGQ203" s="35"/>
      <c r="AGR203" s="35"/>
      <c r="AGS203" s="35"/>
      <c r="AGT203" s="35"/>
      <c r="AGU203" s="35"/>
      <c r="AGV203" s="35"/>
      <c r="AGW203" s="35"/>
      <c r="AGX203" s="35"/>
      <c r="AGY203" s="35"/>
      <c r="AGZ203" s="35"/>
      <c r="AHA203" s="35"/>
      <c r="AHB203" s="35"/>
      <c r="AHC203" s="35"/>
      <c r="AHD203" s="35"/>
      <c r="AHE203" s="35"/>
      <c r="AHF203" s="35"/>
      <c r="AHG203" s="35"/>
      <c r="AHH203" s="35"/>
      <c r="AHI203" s="35"/>
      <c r="AHJ203" s="35"/>
      <c r="AHK203" s="35"/>
      <c r="AHL203" s="35"/>
      <c r="AHM203" s="35"/>
      <c r="AHN203" s="35"/>
      <c r="AHO203" s="35"/>
      <c r="AHP203" s="35"/>
      <c r="AHQ203" s="35"/>
      <c r="AHR203" s="35"/>
      <c r="AHS203" s="35"/>
      <c r="AHT203" s="35"/>
      <c r="AHU203" s="35"/>
      <c r="AHV203" s="35"/>
      <c r="AHW203" s="35"/>
      <c r="AHX203" s="35"/>
      <c r="AHY203" s="35"/>
      <c r="AHZ203" s="35"/>
      <c r="AIA203" s="35"/>
      <c r="AIB203" s="35"/>
      <c r="AIC203" s="35"/>
      <c r="AID203" s="35"/>
      <c r="AIE203" s="35"/>
      <c r="AIF203" s="35"/>
      <c r="AIG203" s="35"/>
      <c r="AIH203" s="35"/>
      <c r="AII203" s="35"/>
      <c r="AIJ203" s="35"/>
      <c r="AIK203" s="35"/>
      <c r="AIL203" s="35"/>
      <c r="AIM203" s="35"/>
      <c r="AIN203" s="35"/>
      <c r="AIO203" s="35"/>
      <c r="AIP203" s="35"/>
      <c r="AIQ203" s="35"/>
      <c r="AIR203" s="35"/>
      <c r="AIS203" s="35"/>
      <c r="AIT203" s="35"/>
      <c r="AIU203" s="35"/>
      <c r="AIV203" s="35"/>
      <c r="AIW203" s="35"/>
      <c r="AIX203" s="35"/>
      <c r="AIY203" s="35"/>
      <c r="AIZ203" s="35"/>
      <c r="AJA203" s="35"/>
      <c r="AJB203" s="35"/>
      <c r="AJC203" s="35"/>
      <c r="AJD203" s="35"/>
      <c r="AJE203" s="35"/>
      <c r="AJF203" s="35"/>
      <c r="AJG203" s="35"/>
      <c r="AJH203" s="35"/>
      <c r="AJI203" s="35"/>
      <c r="AJJ203" s="35"/>
      <c r="AJK203" s="35"/>
      <c r="AJL203" s="35"/>
      <c r="AJM203" s="35"/>
      <c r="AJN203" s="35"/>
      <c r="AJO203" s="35"/>
      <c r="AJP203" s="35"/>
      <c r="AJQ203" s="35"/>
      <c r="AJR203" s="35"/>
      <c r="AJS203" s="35"/>
      <c r="AJT203" s="35"/>
      <c r="AJU203" s="35"/>
      <c r="AJV203" s="35"/>
      <c r="AJW203" s="35"/>
      <c r="AJX203" s="35"/>
      <c r="AJY203" s="35"/>
      <c r="AJZ203" s="35"/>
      <c r="AKA203" s="35"/>
      <c r="AKB203" s="35"/>
      <c r="AKC203" s="35"/>
      <c r="AKD203" s="35"/>
      <c r="AKE203" s="35"/>
      <c r="AKF203" s="35"/>
      <c r="AKG203" s="35"/>
      <c r="AKH203" s="35"/>
      <c r="AKI203" s="35"/>
      <c r="AKJ203" s="35"/>
      <c r="AKK203" s="35"/>
      <c r="AKL203" s="35"/>
      <c r="AKM203" s="35"/>
      <c r="AKN203" s="35"/>
      <c r="AKO203" s="35"/>
      <c r="AKP203" s="35"/>
      <c r="AKQ203" s="35"/>
      <c r="AKR203" s="35"/>
      <c r="AKS203" s="35"/>
      <c r="AKT203" s="35"/>
      <c r="AKU203" s="35"/>
      <c r="AKV203" s="35"/>
      <c r="AKW203" s="35"/>
      <c r="AKX203" s="35"/>
      <c r="AKY203" s="35"/>
      <c r="AKZ203" s="35"/>
      <c r="ALA203" s="35"/>
      <c r="ALB203" s="35"/>
      <c r="ALC203" s="35"/>
      <c r="ALD203" s="35"/>
      <c r="ALE203" s="35"/>
      <c r="ALF203" s="35"/>
      <c r="ALG203" s="35"/>
      <c r="ALH203" s="35"/>
      <c r="ALI203" s="35"/>
      <c r="ALJ203" s="35"/>
      <c r="ALK203" s="35"/>
      <c r="ALL203" s="35"/>
      <c r="ALM203" s="35"/>
      <c r="ALN203" s="35"/>
      <c r="ALO203" s="35"/>
      <c r="ALP203" s="35"/>
      <c r="ALQ203" s="35"/>
      <c r="ALR203" s="35"/>
      <c r="ALS203" s="35"/>
      <c r="ALT203" s="35"/>
      <c r="ALU203" s="35"/>
      <c r="ALV203" s="35"/>
      <c r="ALW203" s="35"/>
      <c r="ALX203" s="35"/>
      <c r="ALY203" s="35"/>
      <c r="ALZ203" s="35"/>
      <c r="AMA203" s="35"/>
      <c r="AMB203" s="35"/>
      <c r="AMC203" s="35"/>
      <c r="AMD203" s="35"/>
      <c r="AME203" s="35"/>
      <c r="AMF203" s="35"/>
      <c r="AMG203" s="35"/>
      <c r="AMH203" s="35"/>
      <c r="AMI203" s="35"/>
      <c r="AMJ203" s="35"/>
      <c r="AMK203" s="35"/>
    </row>
    <row r="204" s="1" customFormat="1" ht="20.1" customHeight="1" spans="1:1025">
      <c r="A204" s="11"/>
      <c r="B204" s="11">
        <v>201</v>
      </c>
      <c r="C204" s="12"/>
      <c r="D204" s="13"/>
      <c r="E204" s="14"/>
      <c r="F204" s="14"/>
      <c r="G204" s="13"/>
      <c r="H204" s="15"/>
      <c r="I204" s="20"/>
      <c r="J204" s="7"/>
      <c r="K204" s="24">
        <v>8.451</v>
      </c>
      <c r="L204" s="22">
        <f>K204/0.003375</f>
        <v>2504</v>
      </c>
      <c r="M204" s="25">
        <v>226.9</v>
      </c>
      <c r="N204" s="15">
        <f>M204/22.5</f>
        <v>10.0844444444444</v>
      </c>
      <c r="O204" s="15"/>
      <c r="P204" s="15"/>
      <c r="Q204" s="30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3"/>
      <c r="AG204" s="34"/>
      <c r="AH204" s="34"/>
      <c r="AI204" s="34"/>
      <c r="AJ204" s="34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  <c r="BA204" s="35"/>
      <c r="BB204" s="35"/>
      <c r="BC204" s="35"/>
      <c r="BD204" s="35"/>
      <c r="BE204" s="35"/>
      <c r="BF204" s="35"/>
      <c r="BG204" s="35"/>
      <c r="BH204" s="35"/>
      <c r="BI204" s="35"/>
      <c r="BJ204" s="35"/>
      <c r="BK204" s="35"/>
      <c r="BL204" s="35"/>
      <c r="BM204" s="35"/>
      <c r="BN204" s="35"/>
      <c r="BO204" s="35"/>
      <c r="BP204" s="35"/>
      <c r="BQ204" s="35"/>
      <c r="BR204" s="35"/>
      <c r="BS204" s="35"/>
      <c r="BT204" s="35"/>
      <c r="BU204" s="35"/>
      <c r="BV204" s="35"/>
      <c r="BW204" s="35"/>
      <c r="BX204" s="35"/>
      <c r="BY204" s="35"/>
      <c r="BZ204" s="35"/>
      <c r="CA204" s="35"/>
      <c r="CB204" s="35"/>
      <c r="CC204" s="35"/>
      <c r="CD204" s="35"/>
      <c r="CE204" s="35"/>
      <c r="CF204" s="35"/>
      <c r="CG204" s="35"/>
      <c r="CH204" s="35"/>
      <c r="CI204" s="35"/>
      <c r="CJ204" s="35"/>
      <c r="CK204" s="35"/>
      <c r="CL204" s="35"/>
      <c r="CM204" s="35"/>
      <c r="CN204" s="35"/>
      <c r="CO204" s="35"/>
      <c r="CP204" s="35"/>
      <c r="CQ204" s="35"/>
      <c r="CR204" s="35"/>
      <c r="CS204" s="35"/>
      <c r="CT204" s="35"/>
      <c r="CU204" s="35"/>
      <c r="CV204" s="35"/>
      <c r="CW204" s="35"/>
      <c r="CX204" s="35"/>
      <c r="CY204" s="35"/>
      <c r="CZ204" s="35"/>
      <c r="DA204" s="35"/>
      <c r="DB204" s="35"/>
      <c r="DC204" s="35"/>
      <c r="DD204" s="35"/>
      <c r="DE204" s="35"/>
      <c r="DF204" s="35"/>
      <c r="DG204" s="35"/>
      <c r="DH204" s="35"/>
      <c r="DI204" s="35"/>
      <c r="DJ204" s="35"/>
      <c r="DK204" s="35"/>
      <c r="DL204" s="35"/>
      <c r="DM204" s="35"/>
      <c r="DN204" s="35"/>
      <c r="DO204" s="35"/>
      <c r="DP204" s="35"/>
      <c r="DQ204" s="35"/>
      <c r="DR204" s="35"/>
      <c r="DS204" s="35"/>
      <c r="DT204" s="35"/>
      <c r="DU204" s="35"/>
      <c r="DV204" s="35"/>
      <c r="DW204" s="35"/>
      <c r="DX204" s="35"/>
      <c r="DY204" s="35"/>
      <c r="DZ204" s="35"/>
      <c r="EA204" s="35"/>
      <c r="EB204" s="35"/>
      <c r="EC204" s="35"/>
      <c r="ED204" s="35"/>
      <c r="EE204" s="35"/>
      <c r="EF204" s="35"/>
      <c r="EG204" s="35"/>
      <c r="EH204" s="35"/>
      <c r="EI204" s="35"/>
      <c r="EJ204" s="35"/>
      <c r="EK204" s="35"/>
      <c r="EL204" s="35"/>
      <c r="EM204" s="35"/>
      <c r="EN204" s="35"/>
      <c r="EO204" s="35"/>
      <c r="EP204" s="35"/>
      <c r="EQ204" s="35"/>
      <c r="ER204" s="35"/>
      <c r="ES204" s="35"/>
      <c r="ET204" s="35"/>
      <c r="EU204" s="35"/>
      <c r="EV204" s="35"/>
      <c r="EW204" s="35"/>
      <c r="EX204" s="35"/>
      <c r="EY204" s="35"/>
      <c r="EZ204" s="35"/>
      <c r="FA204" s="35"/>
      <c r="FB204" s="35"/>
      <c r="FC204" s="35"/>
      <c r="FD204" s="35"/>
      <c r="FE204" s="35"/>
      <c r="FF204" s="35"/>
      <c r="FG204" s="35"/>
      <c r="FH204" s="35"/>
      <c r="FI204" s="35"/>
      <c r="FJ204" s="35"/>
      <c r="FK204" s="35"/>
      <c r="FL204" s="35"/>
      <c r="FM204" s="35"/>
      <c r="FN204" s="35"/>
      <c r="FO204" s="35"/>
      <c r="FP204" s="35"/>
      <c r="FQ204" s="35"/>
      <c r="FR204" s="35"/>
      <c r="FS204" s="35"/>
      <c r="FT204" s="35"/>
      <c r="FU204" s="35"/>
      <c r="FV204" s="35"/>
      <c r="FW204" s="35"/>
      <c r="FX204" s="35"/>
      <c r="FY204" s="35"/>
      <c r="FZ204" s="35"/>
      <c r="GA204" s="35"/>
      <c r="GB204" s="35"/>
      <c r="GC204" s="35"/>
      <c r="GD204" s="35"/>
      <c r="GE204" s="35"/>
      <c r="GF204" s="35"/>
      <c r="GG204" s="35"/>
      <c r="GH204" s="35"/>
      <c r="GI204" s="35"/>
      <c r="GJ204" s="35"/>
      <c r="GK204" s="35"/>
      <c r="GL204" s="35"/>
      <c r="GM204" s="35"/>
      <c r="GN204" s="35"/>
      <c r="GO204" s="35"/>
      <c r="GP204" s="35"/>
      <c r="GQ204" s="35"/>
      <c r="GR204" s="35"/>
      <c r="GS204" s="35"/>
      <c r="GT204" s="35"/>
      <c r="GU204" s="35"/>
      <c r="GV204" s="35"/>
      <c r="GW204" s="35"/>
      <c r="GX204" s="35"/>
      <c r="GY204" s="35"/>
      <c r="GZ204" s="35"/>
      <c r="HA204" s="35"/>
      <c r="HB204" s="35"/>
      <c r="HC204" s="35"/>
      <c r="HD204" s="35"/>
      <c r="HE204" s="35"/>
      <c r="HF204" s="35"/>
      <c r="HG204" s="35"/>
      <c r="HH204" s="35"/>
      <c r="HI204" s="35"/>
      <c r="HJ204" s="35"/>
      <c r="HK204" s="35"/>
      <c r="HL204" s="35"/>
      <c r="HM204" s="35"/>
      <c r="HN204" s="35"/>
      <c r="HO204" s="35"/>
      <c r="HP204" s="35"/>
      <c r="HQ204" s="35"/>
      <c r="HR204" s="35"/>
      <c r="HS204" s="35"/>
      <c r="HT204" s="35"/>
      <c r="HU204" s="35"/>
      <c r="HV204" s="35"/>
      <c r="HW204" s="35"/>
      <c r="HX204" s="35"/>
      <c r="HY204" s="35"/>
      <c r="HZ204" s="35"/>
      <c r="IA204" s="35"/>
      <c r="IB204" s="35"/>
      <c r="IC204" s="35"/>
      <c r="ID204" s="35"/>
      <c r="IE204" s="35"/>
      <c r="IF204" s="35"/>
      <c r="IG204" s="35"/>
      <c r="IH204" s="35"/>
      <c r="II204" s="35"/>
      <c r="IJ204" s="35"/>
      <c r="IK204" s="35"/>
      <c r="IL204" s="35"/>
      <c r="IM204" s="35"/>
      <c r="IN204" s="35"/>
      <c r="IO204" s="35"/>
      <c r="IP204" s="35"/>
      <c r="IQ204" s="35"/>
      <c r="IR204" s="35"/>
      <c r="IS204" s="35"/>
      <c r="IT204" s="35"/>
      <c r="IU204" s="35"/>
      <c r="IV204" s="35"/>
      <c r="IW204" s="35"/>
      <c r="IX204" s="35"/>
      <c r="IY204" s="35"/>
      <c r="IZ204" s="35"/>
      <c r="JA204" s="35"/>
      <c r="JB204" s="35"/>
      <c r="JC204" s="35"/>
      <c r="JD204" s="35"/>
      <c r="JE204" s="35"/>
      <c r="JF204" s="35"/>
      <c r="JG204" s="35"/>
      <c r="JH204" s="35"/>
      <c r="JI204" s="35"/>
      <c r="JJ204" s="35"/>
      <c r="JK204" s="35"/>
      <c r="JL204" s="35"/>
      <c r="JM204" s="35"/>
      <c r="JN204" s="35"/>
      <c r="JO204" s="35"/>
      <c r="JP204" s="35"/>
      <c r="JQ204" s="35"/>
      <c r="JR204" s="35"/>
      <c r="JS204" s="35"/>
      <c r="JT204" s="35"/>
      <c r="JU204" s="35"/>
      <c r="JV204" s="35"/>
      <c r="JW204" s="35"/>
      <c r="JX204" s="35"/>
      <c r="JY204" s="35"/>
      <c r="JZ204" s="35"/>
      <c r="KA204" s="35"/>
      <c r="KB204" s="35"/>
      <c r="KC204" s="35"/>
      <c r="KD204" s="35"/>
      <c r="KE204" s="35"/>
      <c r="KF204" s="35"/>
      <c r="KG204" s="35"/>
      <c r="KH204" s="35"/>
      <c r="KI204" s="35"/>
      <c r="KJ204" s="35"/>
      <c r="KK204" s="35"/>
      <c r="KL204" s="35"/>
      <c r="KM204" s="35"/>
      <c r="KN204" s="35"/>
      <c r="KO204" s="35"/>
      <c r="KP204" s="35"/>
      <c r="KQ204" s="35"/>
      <c r="KR204" s="35"/>
      <c r="KS204" s="35"/>
      <c r="KT204" s="35"/>
      <c r="KU204" s="35"/>
      <c r="KV204" s="35"/>
      <c r="KW204" s="35"/>
      <c r="KX204" s="35"/>
      <c r="KY204" s="35"/>
      <c r="KZ204" s="35"/>
      <c r="LA204" s="35"/>
      <c r="LB204" s="35"/>
      <c r="LC204" s="35"/>
      <c r="LD204" s="35"/>
      <c r="LE204" s="35"/>
      <c r="LF204" s="35"/>
      <c r="LG204" s="35"/>
      <c r="LH204" s="35"/>
      <c r="LI204" s="35"/>
      <c r="LJ204" s="35"/>
      <c r="LK204" s="35"/>
      <c r="LL204" s="35"/>
      <c r="LM204" s="35"/>
      <c r="LN204" s="35"/>
      <c r="LO204" s="35"/>
      <c r="LP204" s="35"/>
      <c r="LQ204" s="35"/>
      <c r="LR204" s="35"/>
      <c r="LS204" s="35"/>
      <c r="LT204" s="35"/>
      <c r="LU204" s="35"/>
      <c r="LV204" s="35"/>
      <c r="LW204" s="35"/>
      <c r="LX204" s="35"/>
      <c r="LY204" s="35"/>
      <c r="LZ204" s="35"/>
      <c r="MA204" s="35"/>
      <c r="MB204" s="35"/>
      <c r="MC204" s="35"/>
      <c r="MD204" s="35"/>
      <c r="ME204" s="35"/>
      <c r="MF204" s="35"/>
      <c r="MG204" s="35"/>
      <c r="MH204" s="35"/>
      <c r="MI204" s="35"/>
      <c r="MJ204" s="35"/>
      <c r="MK204" s="35"/>
      <c r="ML204" s="35"/>
      <c r="MM204" s="35"/>
      <c r="MN204" s="35"/>
      <c r="MO204" s="35"/>
      <c r="MP204" s="35"/>
      <c r="MQ204" s="35"/>
      <c r="MR204" s="35"/>
      <c r="MS204" s="35"/>
      <c r="MT204" s="35"/>
      <c r="MU204" s="35"/>
      <c r="MV204" s="35"/>
      <c r="MW204" s="35"/>
      <c r="MX204" s="35"/>
      <c r="MY204" s="35"/>
      <c r="MZ204" s="35"/>
      <c r="NA204" s="35"/>
      <c r="NB204" s="35"/>
      <c r="NC204" s="35"/>
      <c r="ND204" s="35"/>
      <c r="NE204" s="35"/>
      <c r="NF204" s="35"/>
      <c r="NG204" s="35"/>
      <c r="NH204" s="35"/>
      <c r="NI204" s="35"/>
      <c r="NJ204" s="35"/>
      <c r="NK204" s="35"/>
      <c r="NL204" s="35"/>
      <c r="NM204" s="35"/>
      <c r="NN204" s="35"/>
      <c r="NO204" s="35"/>
      <c r="NP204" s="35"/>
      <c r="NQ204" s="35"/>
      <c r="NR204" s="35"/>
      <c r="NS204" s="35"/>
      <c r="NT204" s="35"/>
      <c r="NU204" s="35"/>
      <c r="NV204" s="35"/>
      <c r="NW204" s="35"/>
      <c r="NX204" s="35"/>
      <c r="NY204" s="35"/>
      <c r="NZ204" s="35"/>
      <c r="OA204" s="35"/>
      <c r="OB204" s="35"/>
      <c r="OC204" s="35"/>
      <c r="OD204" s="35"/>
      <c r="OE204" s="35"/>
      <c r="OF204" s="35"/>
      <c r="OG204" s="35"/>
      <c r="OH204" s="35"/>
      <c r="OI204" s="35"/>
      <c r="OJ204" s="35"/>
      <c r="OK204" s="35"/>
      <c r="OL204" s="35"/>
      <c r="OM204" s="35"/>
      <c r="ON204" s="35"/>
      <c r="OO204" s="35"/>
      <c r="OP204" s="35"/>
      <c r="OQ204" s="35"/>
      <c r="OR204" s="35"/>
      <c r="OS204" s="35"/>
      <c r="OT204" s="35"/>
      <c r="OU204" s="35"/>
      <c r="OV204" s="35"/>
      <c r="OW204" s="35"/>
      <c r="OX204" s="35"/>
      <c r="OY204" s="35"/>
      <c r="OZ204" s="35"/>
      <c r="PA204" s="35"/>
      <c r="PB204" s="35"/>
      <c r="PC204" s="35"/>
      <c r="PD204" s="35"/>
      <c r="PE204" s="35"/>
      <c r="PF204" s="35"/>
      <c r="PG204" s="35"/>
      <c r="PH204" s="35"/>
      <c r="PI204" s="35"/>
      <c r="PJ204" s="35"/>
      <c r="PK204" s="35"/>
      <c r="PL204" s="35"/>
      <c r="PM204" s="35"/>
      <c r="PN204" s="35"/>
      <c r="PO204" s="35"/>
      <c r="PP204" s="35"/>
      <c r="PQ204" s="35"/>
      <c r="PR204" s="35"/>
      <c r="PS204" s="35"/>
      <c r="PT204" s="35"/>
      <c r="PU204" s="35"/>
      <c r="PV204" s="35"/>
      <c r="PW204" s="35"/>
      <c r="PX204" s="35"/>
      <c r="PY204" s="35"/>
      <c r="PZ204" s="35"/>
      <c r="QA204" s="35"/>
      <c r="QB204" s="35"/>
      <c r="QC204" s="35"/>
      <c r="QD204" s="35"/>
      <c r="QE204" s="35"/>
      <c r="QF204" s="35"/>
      <c r="QG204" s="35"/>
      <c r="QH204" s="35"/>
      <c r="QI204" s="35"/>
      <c r="QJ204" s="35"/>
      <c r="QK204" s="35"/>
      <c r="QL204" s="35"/>
      <c r="QM204" s="35"/>
      <c r="QN204" s="35"/>
      <c r="QO204" s="35"/>
      <c r="QP204" s="35"/>
      <c r="QQ204" s="35"/>
      <c r="QR204" s="35"/>
      <c r="QS204" s="35"/>
      <c r="QT204" s="35"/>
      <c r="QU204" s="35"/>
      <c r="QV204" s="35"/>
      <c r="QW204" s="35"/>
      <c r="QX204" s="35"/>
      <c r="QY204" s="35"/>
      <c r="QZ204" s="35"/>
      <c r="RA204" s="35"/>
      <c r="RB204" s="35"/>
      <c r="RC204" s="35"/>
      <c r="RD204" s="35"/>
      <c r="RE204" s="35"/>
      <c r="RF204" s="35"/>
      <c r="RG204" s="35"/>
      <c r="RH204" s="35"/>
      <c r="RI204" s="35"/>
      <c r="RJ204" s="35"/>
      <c r="RK204" s="35"/>
      <c r="RL204" s="35"/>
      <c r="RM204" s="35"/>
      <c r="RN204" s="35"/>
      <c r="RO204" s="35"/>
      <c r="RP204" s="35"/>
      <c r="RQ204" s="35"/>
      <c r="RR204" s="35"/>
      <c r="RS204" s="35"/>
      <c r="RT204" s="35"/>
      <c r="RU204" s="35"/>
      <c r="RV204" s="35"/>
      <c r="RW204" s="35"/>
      <c r="RX204" s="35"/>
      <c r="RY204" s="35"/>
      <c r="RZ204" s="35"/>
      <c r="SA204" s="35"/>
      <c r="SB204" s="35"/>
      <c r="SC204" s="35"/>
      <c r="SD204" s="35"/>
      <c r="SE204" s="35"/>
      <c r="SF204" s="35"/>
      <c r="SG204" s="35"/>
      <c r="SH204" s="35"/>
      <c r="SI204" s="35"/>
      <c r="SJ204" s="35"/>
      <c r="SK204" s="35"/>
      <c r="SL204" s="35"/>
      <c r="SM204" s="35"/>
      <c r="SN204" s="35"/>
      <c r="SO204" s="35"/>
      <c r="SP204" s="35"/>
      <c r="SQ204" s="35"/>
      <c r="SR204" s="35"/>
      <c r="SS204" s="35"/>
      <c r="ST204" s="35"/>
      <c r="SU204" s="35"/>
      <c r="SV204" s="35"/>
      <c r="SW204" s="35"/>
      <c r="SX204" s="35"/>
      <c r="SY204" s="35"/>
      <c r="SZ204" s="35"/>
      <c r="TA204" s="35"/>
      <c r="TB204" s="35"/>
      <c r="TC204" s="35"/>
      <c r="TD204" s="35"/>
      <c r="TE204" s="35"/>
      <c r="TF204" s="35"/>
      <c r="TG204" s="35"/>
      <c r="TH204" s="35"/>
      <c r="TI204" s="35"/>
      <c r="TJ204" s="35"/>
      <c r="TK204" s="35"/>
      <c r="TL204" s="35"/>
      <c r="TM204" s="35"/>
      <c r="TN204" s="35"/>
      <c r="TO204" s="35"/>
      <c r="TP204" s="35"/>
      <c r="TQ204" s="35"/>
      <c r="TR204" s="35"/>
      <c r="TS204" s="35"/>
      <c r="TT204" s="35"/>
      <c r="TU204" s="35"/>
      <c r="TV204" s="35"/>
      <c r="TW204" s="35"/>
      <c r="TX204" s="35"/>
      <c r="TY204" s="35"/>
      <c r="TZ204" s="35"/>
      <c r="UA204" s="35"/>
      <c r="UB204" s="35"/>
      <c r="UC204" s="35"/>
      <c r="UD204" s="35"/>
      <c r="UE204" s="35"/>
      <c r="UF204" s="35"/>
      <c r="UG204" s="35"/>
      <c r="UH204" s="35"/>
      <c r="UI204" s="35"/>
      <c r="UJ204" s="35"/>
      <c r="UK204" s="35"/>
      <c r="UL204" s="35"/>
      <c r="UM204" s="35"/>
      <c r="UN204" s="35"/>
      <c r="UO204" s="35"/>
      <c r="UP204" s="35"/>
      <c r="UQ204" s="35"/>
      <c r="UR204" s="35"/>
      <c r="US204" s="35"/>
      <c r="UT204" s="35"/>
      <c r="UU204" s="35"/>
      <c r="UV204" s="35"/>
      <c r="UW204" s="35"/>
      <c r="UX204" s="35"/>
      <c r="UY204" s="35"/>
      <c r="UZ204" s="35"/>
      <c r="VA204" s="35"/>
      <c r="VB204" s="35"/>
      <c r="VC204" s="35"/>
      <c r="VD204" s="35"/>
      <c r="VE204" s="35"/>
      <c r="VF204" s="35"/>
      <c r="VG204" s="35"/>
      <c r="VH204" s="35"/>
      <c r="VI204" s="35"/>
      <c r="VJ204" s="35"/>
      <c r="VK204" s="35"/>
      <c r="VL204" s="35"/>
      <c r="VM204" s="35"/>
      <c r="VN204" s="35"/>
      <c r="VO204" s="35"/>
      <c r="VP204" s="35"/>
      <c r="VQ204" s="35"/>
      <c r="VR204" s="35"/>
      <c r="VS204" s="35"/>
      <c r="VT204" s="35"/>
      <c r="VU204" s="35"/>
      <c r="VV204" s="35"/>
      <c r="VW204" s="35"/>
      <c r="VX204" s="35"/>
      <c r="VY204" s="35"/>
      <c r="VZ204" s="35"/>
      <c r="WA204" s="35"/>
      <c r="WB204" s="35"/>
      <c r="WC204" s="35"/>
      <c r="WD204" s="35"/>
      <c r="WE204" s="35"/>
      <c r="WF204" s="35"/>
      <c r="WG204" s="35"/>
      <c r="WH204" s="35"/>
      <c r="WI204" s="35"/>
      <c r="WJ204" s="35"/>
      <c r="WK204" s="35"/>
      <c r="WL204" s="35"/>
      <c r="WM204" s="35"/>
      <c r="WN204" s="35"/>
      <c r="WO204" s="35"/>
      <c r="WP204" s="35"/>
      <c r="WQ204" s="35"/>
      <c r="WR204" s="35"/>
      <c r="WS204" s="35"/>
      <c r="WT204" s="35"/>
      <c r="WU204" s="35"/>
      <c r="WV204" s="35"/>
      <c r="WW204" s="35"/>
      <c r="WX204" s="35"/>
      <c r="WY204" s="35"/>
      <c r="WZ204" s="35"/>
      <c r="XA204" s="35"/>
      <c r="XB204" s="35"/>
      <c r="XC204" s="35"/>
      <c r="XD204" s="35"/>
      <c r="XE204" s="35"/>
      <c r="XF204" s="35"/>
      <c r="XG204" s="35"/>
      <c r="XH204" s="35"/>
      <c r="XI204" s="35"/>
      <c r="XJ204" s="35"/>
      <c r="XK204" s="35"/>
      <c r="XL204" s="35"/>
      <c r="XM204" s="35"/>
      <c r="XN204" s="35"/>
      <c r="XO204" s="35"/>
      <c r="XP204" s="35"/>
      <c r="XQ204" s="35"/>
      <c r="XR204" s="35"/>
      <c r="XS204" s="35"/>
      <c r="XT204" s="35"/>
      <c r="XU204" s="35"/>
      <c r="XV204" s="35"/>
      <c r="XW204" s="35"/>
      <c r="XX204" s="35"/>
      <c r="XY204" s="35"/>
      <c r="XZ204" s="35"/>
      <c r="YA204" s="35"/>
      <c r="YB204" s="35"/>
      <c r="YC204" s="35"/>
      <c r="YD204" s="35"/>
      <c r="YE204" s="35"/>
      <c r="YF204" s="35"/>
      <c r="YG204" s="35"/>
      <c r="YH204" s="35"/>
      <c r="YI204" s="35"/>
      <c r="YJ204" s="35"/>
      <c r="YK204" s="35"/>
      <c r="YL204" s="35"/>
      <c r="YM204" s="35"/>
      <c r="YN204" s="35"/>
      <c r="YO204" s="35"/>
      <c r="YP204" s="35"/>
      <c r="YQ204" s="35"/>
      <c r="YR204" s="35"/>
      <c r="YS204" s="35"/>
      <c r="YT204" s="35"/>
      <c r="YU204" s="35"/>
      <c r="YV204" s="35"/>
      <c r="YW204" s="35"/>
      <c r="YX204" s="35"/>
      <c r="YY204" s="35"/>
      <c r="YZ204" s="35"/>
      <c r="ZA204" s="35"/>
      <c r="ZB204" s="35"/>
      <c r="ZC204" s="35"/>
      <c r="ZD204" s="35"/>
      <c r="ZE204" s="35"/>
      <c r="ZF204" s="35"/>
      <c r="ZG204" s="35"/>
      <c r="ZH204" s="35"/>
      <c r="ZI204" s="35"/>
      <c r="ZJ204" s="35"/>
      <c r="ZK204" s="35"/>
      <c r="ZL204" s="35"/>
      <c r="ZM204" s="35"/>
      <c r="ZN204" s="35"/>
      <c r="ZO204" s="35"/>
      <c r="ZP204" s="35"/>
      <c r="ZQ204" s="35"/>
      <c r="ZR204" s="35"/>
      <c r="ZS204" s="35"/>
      <c r="ZT204" s="35"/>
      <c r="ZU204" s="35"/>
      <c r="ZV204" s="35"/>
      <c r="ZW204" s="35"/>
      <c r="ZX204" s="35"/>
      <c r="ZY204" s="35"/>
      <c r="ZZ204" s="35"/>
      <c r="AAA204" s="35"/>
      <c r="AAB204" s="35"/>
      <c r="AAC204" s="35"/>
      <c r="AAD204" s="35"/>
      <c r="AAE204" s="35"/>
      <c r="AAF204" s="35"/>
      <c r="AAG204" s="35"/>
      <c r="AAH204" s="35"/>
      <c r="AAI204" s="35"/>
      <c r="AAJ204" s="35"/>
      <c r="AAK204" s="35"/>
      <c r="AAL204" s="35"/>
      <c r="AAM204" s="35"/>
      <c r="AAN204" s="35"/>
      <c r="AAO204" s="35"/>
      <c r="AAP204" s="35"/>
      <c r="AAQ204" s="35"/>
      <c r="AAR204" s="35"/>
      <c r="AAS204" s="35"/>
      <c r="AAT204" s="35"/>
      <c r="AAU204" s="35"/>
      <c r="AAV204" s="35"/>
      <c r="AAW204" s="35"/>
      <c r="AAX204" s="35"/>
      <c r="AAY204" s="35"/>
      <c r="AAZ204" s="35"/>
      <c r="ABA204" s="35"/>
      <c r="ABB204" s="35"/>
      <c r="ABC204" s="35"/>
      <c r="ABD204" s="35"/>
      <c r="ABE204" s="35"/>
      <c r="ABF204" s="35"/>
      <c r="ABG204" s="35"/>
      <c r="ABH204" s="35"/>
      <c r="ABI204" s="35"/>
      <c r="ABJ204" s="35"/>
      <c r="ABK204" s="35"/>
      <c r="ABL204" s="35"/>
      <c r="ABM204" s="35"/>
      <c r="ABN204" s="35"/>
      <c r="ABO204" s="35"/>
      <c r="ABP204" s="35"/>
      <c r="ABQ204" s="35"/>
      <c r="ABR204" s="35"/>
      <c r="ABS204" s="35"/>
      <c r="ABT204" s="35"/>
      <c r="ABU204" s="35"/>
      <c r="ABV204" s="35"/>
      <c r="ABW204" s="35"/>
      <c r="ABX204" s="35"/>
      <c r="ABY204" s="35"/>
      <c r="ABZ204" s="35"/>
      <c r="ACA204" s="35"/>
      <c r="ACB204" s="35"/>
      <c r="ACC204" s="35"/>
      <c r="ACD204" s="35"/>
      <c r="ACE204" s="35"/>
      <c r="ACF204" s="35"/>
      <c r="ACG204" s="35"/>
      <c r="ACH204" s="35"/>
      <c r="ACI204" s="35"/>
      <c r="ACJ204" s="35"/>
      <c r="ACK204" s="35"/>
      <c r="ACL204" s="35"/>
      <c r="ACM204" s="35"/>
      <c r="ACN204" s="35"/>
      <c r="ACO204" s="35"/>
      <c r="ACP204" s="35"/>
      <c r="ACQ204" s="35"/>
      <c r="ACR204" s="35"/>
      <c r="ACS204" s="35"/>
      <c r="ACT204" s="35"/>
      <c r="ACU204" s="35"/>
      <c r="ACV204" s="35"/>
      <c r="ACW204" s="35"/>
      <c r="ACX204" s="35"/>
      <c r="ACY204" s="35"/>
      <c r="ACZ204" s="35"/>
      <c r="ADA204" s="35"/>
      <c r="ADB204" s="35"/>
      <c r="ADC204" s="35"/>
      <c r="ADD204" s="35"/>
      <c r="ADE204" s="35"/>
      <c r="ADF204" s="35"/>
      <c r="ADG204" s="35"/>
      <c r="ADH204" s="35"/>
      <c r="ADI204" s="35"/>
      <c r="ADJ204" s="35"/>
      <c r="ADK204" s="35"/>
      <c r="ADL204" s="35"/>
      <c r="ADM204" s="35"/>
      <c r="ADN204" s="35"/>
      <c r="ADO204" s="35"/>
      <c r="ADP204" s="35"/>
      <c r="ADQ204" s="35"/>
      <c r="ADR204" s="35"/>
      <c r="ADS204" s="35"/>
      <c r="ADT204" s="35"/>
      <c r="ADU204" s="35"/>
      <c r="ADV204" s="35"/>
      <c r="ADW204" s="35"/>
      <c r="ADX204" s="35"/>
      <c r="ADY204" s="35"/>
      <c r="ADZ204" s="35"/>
      <c r="AEA204" s="35"/>
      <c r="AEB204" s="35"/>
      <c r="AEC204" s="35"/>
      <c r="AED204" s="35"/>
      <c r="AEE204" s="35"/>
      <c r="AEF204" s="35"/>
      <c r="AEG204" s="35"/>
      <c r="AEH204" s="35"/>
      <c r="AEI204" s="35"/>
      <c r="AEJ204" s="35"/>
      <c r="AEK204" s="35"/>
      <c r="AEL204" s="35"/>
      <c r="AEM204" s="35"/>
      <c r="AEN204" s="35"/>
      <c r="AEO204" s="35"/>
      <c r="AEP204" s="35"/>
      <c r="AEQ204" s="35"/>
      <c r="AER204" s="35"/>
      <c r="AES204" s="35"/>
      <c r="AET204" s="35"/>
      <c r="AEU204" s="35"/>
      <c r="AEV204" s="35"/>
      <c r="AEW204" s="35"/>
      <c r="AEX204" s="35"/>
      <c r="AEY204" s="35"/>
      <c r="AEZ204" s="35"/>
      <c r="AFA204" s="35"/>
      <c r="AFB204" s="35"/>
      <c r="AFC204" s="35"/>
      <c r="AFD204" s="35"/>
      <c r="AFE204" s="35"/>
      <c r="AFF204" s="35"/>
      <c r="AFG204" s="35"/>
      <c r="AFH204" s="35"/>
      <c r="AFI204" s="35"/>
      <c r="AFJ204" s="35"/>
      <c r="AFK204" s="35"/>
      <c r="AFL204" s="35"/>
      <c r="AFM204" s="35"/>
      <c r="AFN204" s="35"/>
      <c r="AFO204" s="35"/>
      <c r="AFP204" s="35"/>
      <c r="AFQ204" s="35"/>
      <c r="AFR204" s="35"/>
      <c r="AFS204" s="35"/>
      <c r="AFT204" s="35"/>
      <c r="AFU204" s="35"/>
      <c r="AFV204" s="35"/>
      <c r="AFW204" s="35"/>
      <c r="AFX204" s="35"/>
      <c r="AFY204" s="35"/>
      <c r="AFZ204" s="35"/>
      <c r="AGA204" s="35"/>
      <c r="AGB204" s="35"/>
      <c r="AGC204" s="35"/>
      <c r="AGD204" s="35"/>
      <c r="AGE204" s="35"/>
      <c r="AGF204" s="35"/>
      <c r="AGG204" s="35"/>
      <c r="AGH204" s="35"/>
      <c r="AGI204" s="35"/>
      <c r="AGJ204" s="35"/>
      <c r="AGK204" s="35"/>
      <c r="AGL204" s="35"/>
      <c r="AGM204" s="35"/>
      <c r="AGN204" s="35"/>
      <c r="AGO204" s="35"/>
      <c r="AGP204" s="35"/>
      <c r="AGQ204" s="35"/>
      <c r="AGR204" s="35"/>
      <c r="AGS204" s="35"/>
      <c r="AGT204" s="35"/>
      <c r="AGU204" s="35"/>
      <c r="AGV204" s="35"/>
      <c r="AGW204" s="35"/>
      <c r="AGX204" s="35"/>
      <c r="AGY204" s="35"/>
      <c r="AGZ204" s="35"/>
      <c r="AHA204" s="35"/>
      <c r="AHB204" s="35"/>
      <c r="AHC204" s="35"/>
      <c r="AHD204" s="35"/>
      <c r="AHE204" s="35"/>
      <c r="AHF204" s="35"/>
      <c r="AHG204" s="35"/>
      <c r="AHH204" s="35"/>
      <c r="AHI204" s="35"/>
      <c r="AHJ204" s="35"/>
      <c r="AHK204" s="35"/>
      <c r="AHL204" s="35"/>
      <c r="AHM204" s="35"/>
      <c r="AHN204" s="35"/>
      <c r="AHO204" s="35"/>
      <c r="AHP204" s="35"/>
      <c r="AHQ204" s="35"/>
      <c r="AHR204" s="35"/>
      <c r="AHS204" s="35"/>
      <c r="AHT204" s="35"/>
      <c r="AHU204" s="35"/>
      <c r="AHV204" s="35"/>
      <c r="AHW204" s="35"/>
      <c r="AHX204" s="35"/>
      <c r="AHY204" s="35"/>
      <c r="AHZ204" s="35"/>
      <c r="AIA204" s="35"/>
      <c r="AIB204" s="35"/>
      <c r="AIC204" s="35"/>
      <c r="AID204" s="35"/>
      <c r="AIE204" s="35"/>
      <c r="AIF204" s="35"/>
      <c r="AIG204" s="35"/>
      <c r="AIH204" s="35"/>
      <c r="AII204" s="35"/>
      <c r="AIJ204" s="35"/>
      <c r="AIK204" s="35"/>
      <c r="AIL204" s="35"/>
      <c r="AIM204" s="35"/>
      <c r="AIN204" s="35"/>
      <c r="AIO204" s="35"/>
      <c r="AIP204" s="35"/>
      <c r="AIQ204" s="35"/>
      <c r="AIR204" s="35"/>
      <c r="AIS204" s="35"/>
      <c r="AIT204" s="35"/>
      <c r="AIU204" s="35"/>
      <c r="AIV204" s="35"/>
      <c r="AIW204" s="35"/>
      <c r="AIX204" s="35"/>
      <c r="AIY204" s="35"/>
      <c r="AIZ204" s="35"/>
      <c r="AJA204" s="35"/>
      <c r="AJB204" s="35"/>
      <c r="AJC204" s="35"/>
      <c r="AJD204" s="35"/>
      <c r="AJE204" s="35"/>
      <c r="AJF204" s="35"/>
      <c r="AJG204" s="35"/>
      <c r="AJH204" s="35"/>
      <c r="AJI204" s="35"/>
      <c r="AJJ204" s="35"/>
      <c r="AJK204" s="35"/>
      <c r="AJL204" s="35"/>
      <c r="AJM204" s="35"/>
      <c r="AJN204" s="35"/>
      <c r="AJO204" s="35"/>
      <c r="AJP204" s="35"/>
      <c r="AJQ204" s="35"/>
      <c r="AJR204" s="35"/>
      <c r="AJS204" s="35"/>
      <c r="AJT204" s="35"/>
      <c r="AJU204" s="35"/>
      <c r="AJV204" s="35"/>
      <c r="AJW204" s="35"/>
      <c r="AJX204" s="35"/>
      <c r="AJY204" s="35"/>
      <c r="AJZ204" s="35"/>
      <c r="AKA204" s="35"/>
      <c r="AKB204" s="35"/>
      <c r="AKC204" s="35"/>
      <c r="AKD204" s="35"/>
      <c r="AKE204" s="35"/>
      <c r="AKF204" s="35"/>
      <c r="AKG204" s="35"/>
      <c r="AKH204" s="35"/>
      <c r="AKI204" s="35"/>
      <c r="AKJ204" s="35"/>
      <c r="AKK204" s="35"/>
      <c r="AKL204" s="35"/>
      <c r="AKM204" s="35"/>
      <c r="AKN204" s="35"/>
      <c r="AKO204" s="35"/>
      <c r="AKP204" s="35"/>
      <c r="AKQ204" s="35"/>
      <c r="AKR204" s="35"/>
      <c r="AKS204" s="35"/>
      <c r="AKT204" s="35"/>
      <c r="AKU204" s="35"/>
      <c r="AKV204" s="35"/>
      <c r="AKW204" s="35"/>
      <c r="AKX204" s="35"/>
      <c r="AKY204" s="35"/>
      <c r="AKZ204" s="35"/>
      <c r="ALA204" s="35"/>
      <c r="ALB204" s="35"/>
      <c r="ALC204" s="35"/>
      <c r="ALD204" s="35"/>
      <c r="ALE204" s="35"/>
      <c r="ALF204" s="35"/>
      <c r="ALG204" s="35"/>
      <c r="ALH204" s="35"/>
      <c r="ALI204" s="35"/>
      <c r="ALJ204" s="35"/>
      <c r="ALK204" s="35"/>
      <c r="ALL204" s="35"/>
      <c r="ALM204" s="35"/>
      <c r="ALN204" s="35"/>
      <c r="ALO204" s="35"/>
      <c r="ALP204" s="35"/>
      <c r="ALQ204" s="35"/>
      <c r="ALR204" s="35"/>
      <c r="ALS204" s="35"/>
      <c r="ALT204" s="35"/>
      <c r="ALU204" s="35"/>
      <c r="ALV204" s="35"/>
      <c r="ALW204" s="35"/>
      <c r="ALX204" s="35"/>
      <c r="ALY204" s="35"/>
      <c r="ALZ204" s="35"/>
      <c r="AMA204" s="35"/>
      <c r="AMB204" s="35"/>
      <c r="AMC204" s="35"/>
      <c r="AMD204" s="35"/>
      <c r="AME204" s="35"/>
      <c r="AMF204" s="35"/>
      <c r="AMG204" s="35"/>
      <c r="AMH204" s="35"/>
      <c r="AMI204" s="35"/>
      <c r="AMJ204" s="35"/>
      <c r="AMK204" s="35"/>
    </row>
    <row r="205" s="1" customFormat="1" ht="20.1" customHeight="1" spans="1:1025">
      <c r="A205" s="11"/>
      <c r="B205" s="11">
        <v>202</v>
      </c>
      <c r="C205" s="12"/>
      <c r="D205" s="13"/>
      <c r="E205" s="14"/>
      <c r="F205" s="14"/>
      <c r="G205" s="13"/>
      <c r="H205" s="15"/>
      <c r="I205" s="20" t="s">
        <v>75</v>
      </c>
      <c r="J205" s="7">
        <v>28</v>
      </c>
      <c r="K205" s="21">
        <v>8.683</v>
      </c>
      <c r="L205" s="22">
        <f>K205/0.003375</f>
        <v>2572.74074074074</v>
      </c>
      <c r="M205" s="23">
        <v>445.5</v>
      </c>
      <c r="N205" s="15">
        <f>M205/22.5</f>
        <v>19.8</v>
      </c>
      <c r="O205" s="15">
        <f>AVERAGE(N205:N207)</f>
        <v>20.6459259259259</v>
      </c>
      <c r="P205" s="15">
        <f>(O205/15)*100</f>
        <v>137.639506172839</v>
      </c>
      <c r="Q205" s="30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3"/>
      <c r="AG205" s="34"/>
      <c r="AH205" s="34"/>
      <c r="AI205" s="34"/>
      <c r="AJ205" s="34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  <c r="BA205" s="35"/>
      <c r="BB205" s="35"/>
      <c r="BC205" s="35"/>
      <c r="BD205" s="35"/>
      <c r="BE205" s="35"/>
      <c r="BF205" s="35"/>
      <c r="BG205" s="35"/>
      <c r="BH205" s="35"/>
      <c r="BI205" s="35"/>
      <c r="BJ205" s="35"/>
      <c r="BK205" s="35"/>
      <c r="BL205" s="35"/>
      <c r="BM205" s="35"/>
      <c r="BN205" s="35"/>
      <c r="BO205" s="35"/>
      <c r="BP205" s="35"/>
      <c r="BQ205" s="35"/>
      <c r="BR205" s="35"/>
      <c r="BS205" s="35"/>
      <c r="BT205" s="35"/>
      <c r="BU205" s="35"/>
      <c r="BV205" s="35"/>
      <c r="BW205" s="35"/>
      <c r="BX205" s="35"/>
      <c r="BY205" s="35"/>
      <c r="BZ205" s="35"/>
      <c r="CA205" s="35"/>
      <c r="CB205" s="35"/>
      <c r="CC205" s="35"/>
      <c r="CD205" s="35"/>
      <c r="CE205" s="35"/>
      <c r="CF205" s="35"/>
      <c r="CG205" s="35"/>
      <c r="CH205" s="35"/>
      <c r="CI205" s="35"/>
      <c r="CJ205" s="35"/>
      <c r="CK205" s="35"/>
      <c r="CL205" s="35"/>
      <c r="CM205" s="35"/>
      <c r="CN205" s="35"/>
      <c r="CO205" s="35"/>
      <c r="CP205" s="35"/>
      <c r="CQ205" s="35"/>
      <c r="CR205" s="35"/>
      <c r="CS205" s="35"/>
      <c r="CT205" s="35"/>
      <c r="CU205" s="35"/>
      <c r="CV205" s="35"/>
      <c r="CW205" s="35"/>
      <c r="CX205" s="35"/>
      <c r="CY205" s="35"/>
      <c r="CZ205" s="35"/>
      <c r="DA205" s="35"/>
      <c r="DB205" s="35"/>
      <c r="DC205" s="35"/>
      <c r="DD205" s="35"/>
      <c r="DE205" s="35"/>
      <c r="DF205" s="35"/>
      <c r="DG205" s="35"/>
      <c r="DH205" s="35"/>
      <c r="DI205" s="35"/>
      <c r="DJ205" s="35"/>
      <c r="DK205" s="35"/>
      <c r="DL205" s="35"/>
      <c r="DM205" s="35"/>
      <c r="DN205" s="35"/>
      <c r="DO205" s="35"/>
      <c r="DP205" s="35"/>
      <c r="DQ205" s="35"/>
      <c r="DR205" s="35"/>
      <c r="DS205" s="35"/>
      <c r="DT205" s="35"/>
      <c r="DU205" s="35"/>
      <c r="DV205" s="35"/>
      <c r="DW205" s="35"/>
      <c r="DX205" s="35"/>
      <c r="DY205" s="35"/>
      <c r="DZ205" s="35"/>
      <c r="EA205" s="35"/>
      <c r="EB205" s="35"/>
      <c r="EC205" s="35"/>
      <c r="ED205" s="35"/>
      <c r="EE205" s="35"/>
      <c r="EF205" s="35"/>
      <c r="EG205" s="35"/>
      <c r="EH205" s="35"/>
      <c r="EI205" s="35"/>
      <c r="EJ205" s="35"/>
      <c r="EK205" s="35"/>
      <c r="EL205" s="35"/>
      <c r="EM205" s="35"/>
      <c r="EN205" s="35"/>
      <c r="EO205" s="35"/>
      <c r="EP205" s="35"/>
      <c r="EQ205" s="35"/>
      <c r="ER205" s="35"/>
      <c r="ES205" s="35"/>
      <c r="ET205" s="35"/>
      <c r="EU205" s="35"/>
      <c r="EV205" s="35"/>
      <c r="EW205" s="35"/>
      <c r="EX205" s="35"/>
      <c r="EY205" s="35"/>
      <c r="EZ205" s="35"/>
      <c r="FA205" s="35"/>
      <c r="FB205" s="35"/>
      <c r="FC205" s="35"/>
      <c r="FD205" s="35"/>
      <c r="FE205" s="35"/>
      <c r="FF205" s="35"/>
      <c r="FG205" s="35"/>
      <c r="FH205" s="35"/>
      <c r="FI205" s="35"/>
      <c r="FJ205" s="35"/>
      <c r="FK205" s="35"/>
      <c r="FL205" s="35"/>
      <c r="FM205" s="35"/>
      <c r="FN205" s="35"/>
      <c r="FO205" s="35"/>
      <c r="FP205" s="35"/>
      <c r="FQ205" s="35"/>
      <c r="FR205" s="35"/>
      <c r="FS205" s="35"/>
      <c r="FT205" s="35"/>
      <c r="FU205" s="35"/>
      <c r="FV205" s="35"/>
      <c r="FW205" s="35"/>
      <c r="FX205" s="35"/>
      <c r="FY205" s="35"/>
      <c r="FZ205" s="35"/>
      <c r="GA205" s="35"/>
      <c r="GB205" s="35"/>
      <c r="GC205" s="35"/>
      <c r="GD205" s="35"/>
      <c r="GE205" s="35"/>
      <c r="GF205" s="35"/>
      <c r="GG205" s="35"/>
      <c r="GH205" s="35"/>
      <c r="GI205" s="35"/>
      <c r="GJ205" s="35"/>
      <c r="GK205" s="35"/>
      <c r="GL205" s="35"/>
      <c r="GM205" s="35"/>
      <c r="GN205" s="35"/>
      <c r="GO205" s="35"/>
      <c r="GP205" s="35"/>
      <c r="GQ205" s="35"/>
      <c r="GR205" s="35"/>
      <c r="GS205" s="35"/>
      <c r="GT205" s="35"/>
      <c r="GU205" s="35"/>
      <c r="GV205" s="35"/>
      <c r="GW205" s="35"/>
      <c r="GX205" s="35"/>
      <c r="GY205" s="35"/>
      <c r="GZ205" s="35"/>
      <c r="HA205" s="35"/>
      <c r="HB205" s="35"/>
      <c r="HC205" s="35"/>
      <c r="HD205" s="35"/>
      <c r="HE205" s="35"/>
      <c r="HF205" s="35"/>
      <c r="HG205" s="35"/>
      <c r="HH205" s="35"/>
      <c r="HI205" s="35"/>
      <c r="HJ205" s="35"/>
      <c r="HK205" s="35"/>
      <c r="HL205" s="35"/>
      <c r="HM205" s="35"/>
      <c r="HN205" s="35"/>
      <c r="HO205" s="35"/>
      <c r="HP205" s="35"/>
      <c r="HQ205" s="35"/>
      <c r="HR205" s="35"/>
      <c r="HS205" s="35"/>
      <c r="HT205" s="35"/>
      <c r="HU205" s="35"/>
      <c r="HV205" s="35"/>
      <c r="HW205" s="35"/>
      <c r="HX205" s="35"/>
      <c r="HY205" s="35"/>
      <c r="HZ205" s="35"/>
      <c r="IA205" s="35"/>
      <c r="IB205" s="35"/>
      <c r="IC205" s="35"/>
      <c r="ID205" s="35"/>
      <c r="IE205" s="35"/>
      <c r="IF205" s="35"/>
      <c r="IG205" s="35"/>
      <c r="IH205" s="35"/>
      <c r="II205" s="35"/>
      <c r="IJ205" s="35"/>
      <c r="IK205" s="35"/>
      <c r="IL205" s="35"/>
      <c r="IM205" s="35"/>
      <c r="IN205" s="35"/>
      <c r="IO205" s="35"/>
      <c r="IP205" s="35"/>
      <c r="IQ205" s="35"/>
      <c r="IR205" s="35"/>
      <c r="IS205" s="35"/>
      <c r="IT205" s="35"/>
      <c r="IU205" s="35"/>
      <c r="IV205" s="35"/>
      <c r="IW205" s="35"/>
      <c r="IX205" s="35"/>
      <c r="IY205" s="35"/>
      <c r="IZ205" s="35"/>
      <c r="JA205" s="35"/>
      <c r="JB205" s="35"/>
      <c r="JC205" s="35"/>
      <c r="JD205" s="35"/>
      <c r="JE205" s="35"/>
      <c r="JF205" s="35"/>
      <c r="JG205" s="35"/>
      <c r="JH205" s="35"/>
      <c r="JI205" s="35"/>
      <c r="JJ205" s="35"/>
      <c r="JK205" s="35"/>
      <c r="JL205" s="35"/>
      <c r="JM205" s="35"/>
      <c r="JN205" s="35"/>
      <c r="JO205" s="35"/>
      <c r="JP205" s="35"/>
      <c r="JQ205" s="35"/>
      <c r="JR205" s="35"/>
      <c r="JS205" s="35"/>
      <c r="JT205" s="35"/>
      <c r="JU205" s="35"/>
      <c r="JV205" s="35"/>
      <c r="JW205" s="35"/>
      <c r="JX205" s="35"/>
      <c r="JY205" s="35"/>
      <c r="JZ205" s="35"/>
      <c r="KA205" s="35"/>
      <c r="KB205" s="35"/>
      <c r="KC205" s="35"/>
      <c r="KD205" s="35"/>
      <c r="KE205" s="35"/>
      <c r="KF205" s="35"/>
      <c r="KG205" s="35"/>
      <c r="KH205" s="35"/>
      <c r="KI205" s="35"/>
      <c r="KJ205" s="35"/>
      <c r="KK205" s="35"/>
      <c r="KL205" s="35"/>
      <c r="KM205" s="35"/>
      <c r="KN205" s="35"/>
      <c r="KO205" s="35"/>
      <c r="KP205" s="35"/>
      <c r="KQ205" s="35"/>
      <c r="KR205" s="35"/>
      <c r="KS205" s="35"/>
      <c r="KT205" s="35"/>
      <c r="KU205" s="35"/>
      <c r="KV205" s="35"/>
      <c r="KW205" s="35"/>
      <c r="KX205" s="35"/>
      <c r="KY205" s="35"/>
      <c r="KZ205" s="35"/>
      <c r="LA205" s="35"/>
      <c r="LB205" s="35"/>
      <c r="LC205" s="35"/>
      <c r="LD205" s="35"/>
      <c r="LE205" s="35"/>
      <c r="LF205" s="35"/>
      <c r="LG205" s="35"/>
      <c r="LH205" s="35"/>
      <c r="LI205" s="35"/>
      <c r="LJ205" s="35"/>
      <c r="LK205" s="35"/>
      <c r="LL205" s="35"/>
      <c r="LM205" s="35"/>
      <c r="LN205" s="35"/>
      <c r="LO205" s="35"/>
      <c r="LP205" s="35"/>
      <c r="LQ205" s="35"/>
      <c r="LR205" s="35"/>
      <c r="LS205" s="35"/>
      <c r="LT205" s="35"/>
      <c r="LU205" s="35"/>
      <c r="LV205" s="35"/>
      <c r="LW205" s="35"/>
      <c r="LX205" s="35"/>
      <c r="LY205" s="35"/>
      <c r="LZ205" s="35"/>
      <c r="MA205" s="35"/>
      <c r="MB205" s="35"/>
      <c r="MC205" s="35"/>
      <c r="MD205" s="35"/>
      <c r="ME205" s="35"/>
      <c r="MF205" s="35"/>
      <c r="MG205" s="35"/>
      <c r="MH205" s="35"/>
      <c r="MI205" s="35"/>
      <c r="MJ205" s="35"/>
      <c r="MK205" s="35"/>
      <c r="ML205" s="35"/>
      <c r="MM205" s="35"/>
      <c r="MN205" s="35"/>
      <c r="MO205" s="35"/>
      <c r="MP205" s="35"/>
      <c r="MQ205" s="35"/>
      <c r="MR205" s="35"/>
      <c r="MS205" s="35"/>
      <c r="MT205" s="35"/>
      <c r="MU205" s="35"/>
      <c r="MV205" s="35"/>
      <c r="MW205" s="35"/>
      <c r="MX205" s="35"/>
      <c r="MY205" s="35"/>
      <c r="MZ205" s="35"/>
      <c r="NA205" s="35"/>
      <c r="NB205" s="35"/>
      <c r="NC205" s="35"/>
      <c r="ND205" s="35"/>
      <c r="NE205" s="35"/>
      <c r="NF205" s="35"/>
      <c r="NG205" s="35"/>
      <c r="NH205" s="35"/>
      <c r="NI205" s="35"/>
      <c r="NJ205" s="35"/>
      <c r="NK205" s="35"/>
      <c r="NL205" s="35"/>
      <c r="NM205" s="35"/>
      <c r="NN205" s="35"/>
      <c r="NO205" s="35"/>
      <c r="NP205" s="35"/>
      <c r="NQ205" s="35"/>
      <c r="NR205" s="35"/>
      <c r="NS205" s="35"/>
      <c r="NT205" s="35"/>
      <c r="NU205" s="35"/>
      <c r="NV205" s="35"/>
      <c r="NW205" s="35"/>
      <c r="NX205" s="35"/>
      <c r="NY205" s="35"/>
      <c r="NZ205" s="35"/>
      <c r="OA205" s="35"/>
      <c r="OB205" s="35"/>
      <c r="OC205" s="35"/>
      <c r="OD205" s="35"/>
      <c r="OE205" s="35"/>
      <c r="OF205" s="35"/>
      <c r="OG205" s="35"/>
      <c r="OH205" s="35"/>
      <c r="OI205" s="35"/>
      <c r="OJ205" s="35"/>
      <c r="OK205" s="35"/>
      <c r="OL205" s="35"/>
      <c r="OM205" s="35"/>
      <c r="ON205" s="35"/>
      <c r="OO205" s="35"/>
      <c r="OP205" s="35"/>
      <c r="OQ205" s="35"/>
      <c r="OR205" s="35"/>
      <c r="OS205" s="35"/>
      <c r="OT205" s="35"/>
      <c r="OU205" s="35"/>
      <c r="OV205" s="35"/>
      <c r="OW205" s="35"/>
      <c r="OX205" s="35"/>
      <c r="OY205" s="35"/>
      <c r="OZ205" s="35"/>
      <c r="PA205" s="35"/>
      <c r="PB205" s="35"/>
      <c r="PC205" s="35"/>
      <c r="PD205" s="35"/>
      <c r="PE205" s="35"/>
      <c r="PF205" s="35"/>
      <c r="PG205" s="35"/>
      <c r="PH205" s="35"/>
      <c r="PI205" s="35"/>
      <c r="PJ205" s="35"/>
      <c r="PK205" s="35"/>
      <c r="PL205" s="35"/>
      <c r="PM205" s="35"/>
      <c r="PN205" s="35"/>
      <c r="PO205" s="35"/>
      <c r="PP205" s="35"/>
      <c r="PQ205" s="35"/>
      <c r="PR205" s="35"/>
      <c r="PS205" s="35"/>
      <c r="PT205" s="35"/>
      <c r="PU205" s="35"/>
      <c r="PV205" s="35"/>
      <c r="PW205" s="35"/>
      <c r="PX205" s="35"/>
      <c r="PY205" s="35"/>
      <c r="PZ205" s="35"/>
      <c r="QA205" s="35"/>
      <c r="QB205" s="35"/>
      <c r="QC205" s="35"/>
      <c r="QD205" s="35"/>
      <c r="QE205" s="35"/>
      <c r="QF205" s="35"/>
      <c r="QG205" s="35"/>
      <c r="QH205" s="35"/>
      <c r="QI205" s="35"/>
      <c r="QJ205" s="35"/>
      <c r="QK205" s="35"/>
      <c r="QL205" s="35"/>
      <c r="QM205" s="35"/>
      <c r="QN205" s="35"/>
      <c r="QO205" s="35"/>
      <c r="QP205" s="35"/>
      <c r="QQ205" s="35"/>
      <c r="QR205" s="35"/>
      <c r="QS205" s="35"/>
      <c r="QT205" s="35"/>
      <c r="QU205" s="35"/>
      <c r="QV205" s="35"/>
      <c r="QW205" s="35"/>
      <c r="QX205" s="35"/>
      <c r="QY205" s="35"/>
      <c r="QZ205" s="35"/>
      <c r="RA205" s="35"/>
      <c r="RB205" s="35"/>
      <c r="RC205" s="35"/>
      <c r="RD205" s="35"/>
      <c r="RE205" s="35"/>
      <c r="RF205" s="35"/>
      <c r="RG205" s="35"/>
      <c r="RH205" s="35"/>
      <c r="RI205" s="35"/>
      <c r="RJ205" s="35"/>
      <c r="RK205" s="35"/>
      <c r="RL205" s="35"/>
      <c r="RM205" s="35"/>
      <c r="RN205" s="35"/>
      <c r="RO205" s="35"/>
      <c r="RP205" s="35"/>
      <c r="RQ205" s="35"/>
      <c r="RR205" s="35"/>
      <c r="RS205" s="35"/>
      <c r="RT205" s="35"/>
      <c r="RU205" s="35"/>
      <c r="RV205" s="35"/>
      <c r="RW205" s="35"/>
      <c r="RX205" s="35"/>
      <c r="RY205" s="35"/>
      <c r="RZ205" s="35"/>
      <c r="SA205" s="35"/>
      <c r="SB205" s="35"/>
      <c r="SC205" s="35"/>
      <c r="SD205" s="35"/>
      <c r="SE205" s="35"/>
      <c r="SF205" s="35"/>
      <c r="SG205" s="35"/>
      <c r="SH205" s="35"/>
      <c r="SI205" s="35"/>
      <c r="SJ205" s="35"/>
      <c r="SK205" s="35"/>
      <c r="SL205" s="35"/>
      <c r="SM205" s="35"/>
      <c r="SN205" s="35"/>
      <c r="SO205" s="35"/>
      <c r="SP205" s="35"/>
      <c r="SQ205" s="35"/>
      <c r="SR205" s="35"/>
      <c r="SS205" s="35"/>
      <c r="ST205" s="35"/>
      <c r="SU205" s="35"/>
      <c r="SV205" s="35"/>
      <c r="SW205" s="35"/>
      <c r="SX205" s="35"/>
      <c r="SY205" s="35"/>
      <c r="SZ205" s="35"/>
      <c r="TA205" s="35"/>
      <c r="TB205" s="35"/>
      <c r="TC205" s="35"/>
      <c r="TD205" s="35"/>
      <c r="TE205" s="35"/>
      <c r="TF205" s="35"/>
      <c r="TG205" s="35"/>
      <c r="TH205" s="35"/>
      <c r="TI205" s="35"/>
      <c r="TJ205" s="35"/>
      <c r="TK205" s="35"/>
      <c r="TL205" s="35"/>
      <c r="TM205" s="35"/>
      <c r="TN205" s="35"/>
      <c r="TO205" s="35"/>
      <c r="TP205" s="35"/>
      <c r="TQ205" s="35"/>
      <c r="TR205" s="35"/>
      <c r="TS205" s="35"/>
      <c r="TT205" s="35"/>
      <c r="TU205" s="35"/>
      <c r="TV205" s="35"/>
      <c r="TW205" s="35"/>
      <c r="TX205" s="35"/>
      <c r="TY205" s="35"/>
      <c r="TZ205" s="35"/>
      <c r="UA205" s="35"/>
      <c r="UB205" s="35"/>
      <c r="UC205" s="35"/>
      <c r="UD205" s="35"/>
      <c r="UE205" s="35"/>
      <c r="UF205" s="35"/>
      <c r="UG205" s="35"/>
      <c r="UH205" s="35"/>
      <c r="UI205" s="35"/>
      <c r="UJ205" s="35"/>
      <c r="UK205" s="35"/>
      <c r="UL205" s="35"/>
      <c r="UM205" s="35"/>
      <c r="UN205" s="35"/>
      <c r="UO205" s="35"/>
      <c r="UP205" s="35"/>
      <c r="UQ205" s="35"/>
      <c r="UR205" s="35"/>
      <c r="US205" s="35"/>
      <c r="UT205" s="35"/>
      <c r="UU205" s="35"/>
      <c r="UV205" s="35"/>
      <c r="UW205" s="35"/>
      <c r="UX205" s="35"/>
      <c r="UY205" s="35"/>
      <c r="UZ205" s="35"/>
      <c r="VA205" s="35"/>
      <c r="VB205" s="35"/>
      <c r="VC205" s="35"/>
      <c r="VD205" s="35"/>
      <c r="VE205" s="35"/>
      <c r="VF205" s="35"/>
      <c r="VG205" s="35"/>
      <c r="VH205" s="35"/>
      <c r="VI205" s="35"/>
      <c r="VJ205" s="35"/>
      <c r="VK205" s="35"/>
      <c r="VL205" s="35"/>
      <c r="VM205" s="35"/>
      <c r="VN205" s="35"/>
      <c r="VO205" s="35"/>
      <c r="VP205" s="35"/>
      <c r="VQ205" s="35"/>
      <c r="VR205" s="35"/>
      <c r="VS205" s="35"/>
      <c r="VT205" s="35"/>
      <c r="VU205" s="35"/>
      <c r="VV205" s="35"/>
      <c r="VW205" s="35"/>
      <c r="VX205" s="35"/>
      <c r="VY205" s="35"/>
      <c r="VZ205" s="35"/>
      <c r="WA205" s="35"/>
      <c r="WB205" s="35"/>
      <c r="WC205" s="35"/>
      <c r="WD205" s="35"/>
      <c r="WE205" s="35"/>
      <c r="WF205" s="35"/>
      <c r="WG205" s="35"/>
      <c r="WH205" s="35"/>
      <c r="WI205" s="35"/>
      <c r="WJ205" s="35"/>
      <c r="WK205" s="35"/>
      <c r="WL205" s="35"/>
      <c r="WM205" s="35"/>
      <c r="WN205" s="35"/>
      <c r="WO205" s="35"/>
      <c r="WP205" s="35"/>
      <c r="WQ205" s="35"/>
      <c r="WR205" s="35"/>
      <c r="WS205" s="35"/>
      <c r="WT205" s="35"/>
      <c r="WU205" s="35"/>
      <c r="WV205" s="35"/>
      <c r="WW205" s="35"/>
      <c r="WX205" s="35"/>
      <c r="WY205" s="35"/>
      <c r="WZ205" s="35"/>
      <c r="XA205" s="35"/>
      <c r="XB205" s="35"/>
      <c r="XC205" s="35"/>
      <c r="XD205" s="35"/>
      <c r="XE205" s="35"/>
      <c r="XF205" s="35"/>
      <c r="XG205" s="35"/>
      <c r="XH205" s="35"/>
      <c r="XI205" s="35"/>
      <c r="XJ205" s="35"/>
      <c r="XK205" s="35"/>
      <c r="XL205" s="35"/>
      <c r="XM205" s="35"/>
      <c r="XN205" s="35"/>
      <c r="XO205" s="35"/>
      <c r="XP205" s="35"/>
      <c r="XQ205" s="35"/>
      <c r="XR205" s="35"/>
      <c r="XS205" s="35"/>
      <c r="XT205" s="35"/>
      <c r="XU205" s="35"/>
      <c r="XV205" s="35"/>
      <c r="XW205" s="35"/>
      <c r="XX205" s="35"/>
      <c r="XY205" s="35"/>
      <c r="XZ205" s="35"/>
      <c r="YA205" s="35"/>
      <c r="YB205" s="35"/>
      <c r="YC205" s="35"/>
      <c r="YD205" s="35"/>
      <c r="YE205" s="35"/>
      <c r="YF205" s="35"/>
      <c r="YG205" s="35"/>
      <c r="YH205" s="35"/>
      <c r="YI205" s="35"/>
      <c r="YJ205" s="35"/>
      <c r="YK205" s="35"/>
      <c r="YL205" s="35"/>
      <c r="YM205" s="35"/>
      <c r="YN205" s="35"/>
      <c r="YO205" s="35"/>
      <c r="YP205" s="35"/>
      <c r="YQ205" s="35"/>
      <c r="YR205" s="35"/>
      <c r="YS205" s="35"/>
      <c r="YT205" s="35"/>
      <c r="YU205" s="35"/>
      <c r="YV205" s="35"/>
      <c r="YW205" s="35"/>
      <c r="YX205" s="35"/>
      <c r="YY205" s="35"/>
      <c r="YZ205" s="35"/>
      <c r="ZA205" s="35"/>
      <c r="ZB205" s="35"/>
      <c r="ZC205" s="35"/>
      <c r="ZD205" s="35"/>
      <c r="ZE205" s="35"/>
      <c r="ZF205" s="35"/>
      <c r="ZG205" s="35"/>
      <c r="ZH205" s="35"/>
      <c r="ZI205" s="35"/>
      <c r="ZJ205" s="35"/>
      <c r="ZK205" s="35"/>
      <c r="ZL205" s="35"/>
      <c r="ZM205" s="35"/>
      <c r="ZN205" s="35"/>
      <c r="ZO205" s="35"/>
      <c r="ZP205" s="35"/>
      <c r="ZQ205" s="35"/>
      <c r="ZR205" s="35"/>
      <c r="ZS205" s="35"/>
      <c r="ZT205" s="35"/>
      <c r="ZU205" s="35"/>
      <c r="ZV205" s="35"/>
      <c r="ZW205" s="35"/>
      <c r="ZX205" s="35"/>
      <c r="ZY205" s="35"/>
      <c r="ZZ205" s="35"/>
      <c r="AAA205" s="35"/>
      <c r="AAB205" s="35"/>
      <c r="AAC205" s="35"/>
      <c r="AAD205" s="35"/>
      <c r="AAE205" s="35"/>
      <c r="AAF205" s="35"/>
      <c r="AAG205" s="35"/>
      <c r="AAH205" s="35"/>
      <c r="AAI205" s="35"/>
      <c r="AAJ205" s="35"/>
      <c r="AAK205" s="35"/>
      <c r="AAL205" s="35"/>
      <c r="AAM205" s="35"/>
      <c r="AAN205" s="35"/>
      <c r="AAO205" s="35"/>
      <c r="AAP205" s="35"/>
      <c r="AAQ205" s="35"/>
      <c r="AAR205" s="35"/>
      <c r="AAS205" s="35"/>
      <c r="AAT205" s="35"/>
      <c r="AAU205" s="35"/>
      <c r="AAV205" s="35"/>
      <c r="AAW205" s="35"/>
      <c r="AAX205" s="35"/>
      <c r="AAY205" s="35"/>
      <c r="AAZ205" s="35"/>
      <c r="ABA205" s="35"/>
      <c r="ABB205" s="35"/>
      <c r="ABC205" s="35"/>
      <c r="ABD205" s="35"/>
      <c r="ABE205" s="35"/>
      <c r="ABF205" s="35"/>
      <c r="ABG205" s="35"/>
      <c r="ABH205" s="35"/>
      <c r="ABI205" s="35"/>
      <c r="ABJ205" s="35"/>
      <c r="ABK205" s="35"/>
      <c r="ABL205" s="35"/>
      <c r="ABM205" s="35"/>
      <c r="ABN205" s="35"/>
      <c r="ABO205" s="35"/>
      <c r="ABP205" s="35"/>
      <c r="ABQ205" s="35"/>
      <c r="ABR205" s="35"/>
      <c r="ABS205" s="35"/>
      <c r="ABT205" s="35"/>
      <c r="ABU205" s="35"/>
      <c r="ABV205" s="35"/>
      <c r="ABW205" s="35"/>
      <c r="ABX205" s="35"/>
      <c r="ABY205" s="35"/>
      <c r="ABZ205" s="35"/>
      <c r="ACA205" s="35"/>
      <c r="ACB205" s="35"/>
      <c r="ACC205" s="35"/>
      <c r="ACD205" s="35"/>
      <c r="ACE205" s="35"/>
      <c r="ACF205" s="35"/>
      <c r="ACG205" s="35"/>
      <c r="ACH205" s="35"/>
      <c r="ACI205" s="35"/>
      <c r="ACJ205" s="35"/>
      <c r="ACK205" s="35"/>
      <c r="ACL205" s="35"/>
      <c r="ACM205" s="35"/>
      <c r="ACN205" s="35"/>
      <c r="ACO205" s="35"/>
      <c r="ACP205" s="35"/>
      <c r="ACQ205" s="35"/>
      <c r="ACR205" s="35"/>
      <c r="ACS205" s="35"/>
      <c r="ACT205" s="35"/>
      <c r="ACU205" s="35"/>
      <c r="ACV205" s="35"/>
      <c r="ACW205" s="35"/>
      <c r="ACX205" s="35"/>
      <c r="ACY205" s="35"/>
      <c r="ACZ205" s="35"/>
      <c r="ADA205" s="35"/>
      <c r="ADB205" s="35"/>
      <c r="ADC205" s="35"/>
      <c r="ADD205" s="35"/>
      <c r="ADE205" s="35"/>
      <c r="ADF205" s="35"/>
      <c r="ADG205" s="35"/>
      <c r="ADH205" s="35"/>
      <c r="ADI205" s="35"/>
      <c r="ADJ205" s="35"/>
      <c r="ADK205" s="35"/>
      <c r="ADL205" s="35"/>
      <c r="ADM205" s="35"/>
      <c r="ADN205" s="35"/>
      <c r="ADO205" s="35"/>
      <c r="ADP205" s="35"/>
      <c r="ADQ205" s="35"/>
      <c r="ADR205" s="35"/>
      <c r="ADS205" s="35"/>
      <c r="ADT205" s="35"/>
      <c r="ADU205" s="35"/>
      <c r="ADV205" s="35"/>
      <c r="ADW205" s="35"/>
      <c r="ADX205" s="35"/>
      <c r="ADY205" s="35"/>
      <c r="ADZ205" s="35"/>
      <c r="AEA205" s="35"/>
      <c r="AEB205" s="35"/>
      <c r="AEC205" s="35"/>
      <c r="AED205" s="35"/>
      <c r="AEE205" s="35"/>
      <c r="AEF205" s="35"/>
      <c r="AEG205" s="35"/>
      <c r="AEH205" s="35"/>
      <c r="AEI205" s="35"/>
      <c r="AEJ205" s="35"/>
      <c r="AEK205" s="35"/>
      <c r="AEL205" s="35"/>
      <c r="AEM205" s="35"/>
      <c r="AEN205" s="35"/>
      <c r="AEO205" s="35"/>
      <c r="AEP205" s="35"/>
      <c r="AEQ205" s="35"/>
      <c r="AER205" s="35"/>
      <c r="AES205" s="35"/>
      <c r="AET205" s="35"/>
      <c r="AEU205" s="35"/>
      <c r="AEV205" s="35"/>
      <c r="AEW205" s="35"/>
      <c r="AEX205" s="35"/>
      <c r="AEY205" s="35"/>
      <c r="AEZ205" s="35"/>
      <c r="AFA205" s="35"/>
      <c r="AFB205" s="35"/>
      <c r="AFC205" s="35"/>
      <c r="AFD205" s="35"/>
      <c r="AFE205" s="35"/>
      <c r="AFF205" s="35"/>
      <c r="AFG205" s="35"/>
      <c r="AFH205" s="35"/>
      <c r="AFI205" s="35"/>
      <c r="AFJ205" s="35"/>
      <c r="AFK205" s="35"/>
      <c r="AFL205" s="35"/>
      <c r="AFM205" s="35"/>
      <c r="AFN205" s="35"/>
      <c r="AFO205" s="35"/>
      <c r="AFP205" s="35"/>
      <c r="AFQ205" s="35"/>
      <c r="AFR205" s="35"/>
      <c r="AFS205" s="35"/>
      <c r="AFT205" s="35"/>
      <c r="AFU205" s="35"/>
      <c r="AFV205" s="35"/>
      <c r="AFW205" s="35"/>
      <c r="AFX205" s="35"/>
      <c r="AFY205" s="35"/>
      <c r="AFZ205" s="35"/>
      <c r="AGA205" s="35"/>
      <c r="AGB205" s="35"/>
      <c r="AGC205" s="35"/>
      <c r="AGD205" s="35"/>
      <c r="AGE205" s="35"/>
      <c r="AGF205" s="35"/>
      <c r="AGG205" s="35"/>
      <c r="AGH205" s="35"/>
      <c r="AGI205" s="35"/>
      <c r="AGJ205" s="35"/>
      <c r="AGK205" s="35"/>
      <c r="AGL205" s="35"/>
      <c r="AGM205" s="35"/>
      <c r="AGN205" s="35"/>
      <c r="AGO205" s="35"/>
      <c r="AGP205" s="35"/>
      <c r="AGQ205" s="35"/>
      <c r="AGR205" s="35"/>
      <c r="AGS205" s="35"/>
      <c r="AGT205" s="35"/>
      <c r="AGU205" s="35"/>
      <c r="AGV205" s="35"/>
      <c r="AGW205" s="35"/>
      <c r="AGX205" s="35"/>
      <c r="AGY205" s="35"/>
      <c r="AGZ205" s="35"/>
      <c r="AHA205" s="35"/>
      <c r="AHB205" s="35"/>
      <c r="AHC205" s="35"/>
      <c r="AHD205" s="35"/>
      <c r="AHE205" s="35"/>
      <c r="AHF205" s="35"/>
      <c r="AHG205" s="35"/>
      <c r="AHH205" s="35"/>
      <c r="AHI205" s="35"/>
      <c r="AHJ205" s="35"/>
      <c r="AHK205" s="35"/>
      <c r="AHL205" s="35"/>
      <c r="AHM205" s="35"/>
      <c r="AHN205" s="35"/>
      <c r="AHO205" s="35"/>
      <c r="AHP205" s="35"/>
      <c r="AHQ205" s="35"/>
      <c r="AHR205" s="35"/>
      <c r="AHS205" s="35"/>
      <c r="AHT205" s="35"/>
      <c r="AHU205" s="35"/>
      <c r="AHV205" s="35"/>
      <c r="AHW205" s="35"/>
      <c r="AHX205" s="35"/>
      <c r="AHY205" s="35"/>
      <c r="AHZ205" s="35"/>
      <c r="AIA205" s="35"/>
      <c r="AIB205" s="35"/>
      <c r="AIC205" s="35"/>
      <c r="AID205" s="35"/>
      <c r="AIE205" s="35"/>
      <c r="AIF205" s="35"/>
      <c r="AIG205" s="35"/>
      <c r="AIH205" s="35"/>
      <c r="AII205" s="35"/>
      <c r="AIJ205" s="35"/>
      <c r="AIK205" s="35"/>
      <c r="AIL205" s="35"/>
      <c r="AIM205" s="35"/>
      <c r="AIN205" s="35"/>
      <c r="AIO205" s="35"/>
      <c r="AIP205" s="35"/>
      <c r="AIQ205" s="35"/>
      <c r="AIR205" s="35"/>
      <c r="AIS205" s="35"/>
      <c r="AIT205" s="35"/>
      <c r="AIU205" s="35"/>
      <c r="AIV205" s="35"/>
      <c r="AIW205" s="35"/>
      <c r="AIX205" s="35"/>
      <c r="AIY205" s="35"/>
      <c r="AIZ205" s="35"/>
      <c r="AJA205" s="35"/>
      <c r="AJB205" s="35"/>
      <c r="AJC205" s="35"/>
      <c r="AJD205" s="35"/>
      <c r="AJE205" s="35"/>
      <c r="AJF205" s="35"/>
      <c r="AJG205" s="35"/>
      <c r="AJH205" s="35"/>
      <c r="AJI205" s="35"/>
      <c r="AJJ205" s="35"/>
      <c r="AJK205" s="35"/>
      <c r="AJL205" s="35"/>
      <c r="AJM205" s="35"/>
      <c r="AJN205" s="35"/>
      <c r="AJO205" s="35"/>
      <c r="AJP205" s="35"/>
      <c r="AJQ205" s="35"/>
      <c r="AJR205" s="35"/>
      <c r="AJS205" s="35"/>
      <c r="AJT205" s="35"/>
      <c r="AJU205" s="35"/>
      <c r="AJV205" s="35"/>
      <c r="AJW205" s="35"/>
      <c r="AJX205" s="35"/>
      <c r="AJY205" s="35"/>
      <c r="AJZ205" s="35"/>
      <c r="AKA205" s="35"/>
      <c r="AKB205" s="35"/>
      <c r="AKC205" s="35"/>
      <c r="AKD205" s="35"/>
      <c r="AKE205" s="35"/>
      <c r="AKF205" s="35"/>
      <c r="AKG205" s="35"/>
      <c r="AKH205" s="35"/>
      <c r="AKI205" s="35"/>
      <c r="AKJ205" s="35"/>
      <c r="AKK205" s="35"/>
      <c r="AKL205" s="35"/>
      <c r="AKM205" s="35"/>
      <c r="AKN205" s="35"/>
      <c r="AKO205" s="35"/>
      <c r="AKP205" s="35"/>
      <c r="AKQ205" s="35"/>
      <c r="AKR205" s="35"/>
      <c r="AKS205" s="35"/>
      <c r="AKT205" s="35"/>
      <c r="AKU205" s="35"/>
      <c r="AKV205" s="35"/>
      <c r="AKW205" s="35"/>
      <c r="AKX205" s="35"/>
      <c r="AKY205" s="35"/>
      <c r="AKZ205" s="35"/>
      <c r="ALA205" s="35"/>
      <c r="ALB205" s="35"/>
      <c r="ALC205" s="35"/>
      <c r="ALD205" s="35"/>
      <c r="ALE205" s="35"/>
      <c r="ALF205" s="35"/>
      <c r="ALG205" s="35"/>
      <c r="ALH205" s="35"/>
      <c r="ALI205" s="35"/>
      <c r="ALJ205" s="35"/>
      <c r="ALK205" s="35"/>
      <c r="ALL205" s="35"/>
      <c r="ALM205" s="35"/>
      <c r="ALN205" s="35"/>
      <c r="ALO205" s="35"/>
      <c r="ALP205" s="35"/>
      <c r="ALQ205" s="35"/>
      <c r="ALR205" s="35"/>
      <c r="ALS205" s="35"/>
      <c r="ALT205" s="35"/>
      <c r="ALU205" s="35"/>
      <c r="ALV205" s="35"/>
      <c r="ALW205" s="35"/>
      <c r="ALX205" s="35"/>
      <c r="ALY205" s="35"/>
      <c r="ALZ205" s="35"/>
      <c r="AMA205" s="35"/>
      <c r="AMB205" s="35"/>
      <c r="AMC205" s="35"/>
      <c r="AMD205" s="35"/>
      <c r="AME205" s="35"/>
      <c r="AMF205" s="35"/>
      <c r="AMG205" s="35"/>
      <c r="AMH205" s="35"/>
      <c r="AMI205" s="35"/>
      <c r="AMJ205" s="35"/>
      <c r="AMK205" s="35"/>
    </row>
    <row r="206" s="1" customFormat="1" ht="20.1" customHeight="1" spans="1:1025">
      <c r="A206" s="11"/>
      <c r="B206" s="11">
        <v>203</v>
      </c>
      <c r="C206" s="12"/>
      <c r="D206" s="13"/>
      <c r="E206" s="14"/>
      <c r="F206" s="14"/>
      <c r="G206" s="13"/>
      <c r="H206" s="15"/>
      <c r="I206" s="20"/>
      <c r="J206" s="7"/>
      <c r="K206" s="24">
        <v>8.74</v>
      </c>
      <c r="L206" s="22">
        <f>K206/0.003375</f>
        <v>2589.62962962963</v>
      </c>
      <c r="M206" s="25">
        <v>467.7</v>
      </c>
      <c r="N206" s="15">
        <f>M206/22.5</f>
        <v>20.7866666666667</v>
      </c>
      <c r="O206" s="15"/>
      <c r="P206" s="15"/>
      <c r="Q206" s="30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3"/>
      <c r="AG206" s="34"/>
      <c r="AH206" s="34"/>
      <c r="AI206" s="34"/>
      <c r="AJ206" s="34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  <c r="BA206" s="35"/>
      <c r="BB206" s="35"/>
      <c r="BC206" s="35"/>
      <c r="BD206" s="35"/>
      <c r="BE206" s="35"/>
      <c r="BF206" s="35"/>
      <c r="BG206" s="35"/>
      <c r="BH206" s="35"/>
      <c r="BI206" s="35"/>
      <c r="BJ206" s="35"/>
      <c r="BK206" s="35"/>
      <c r="BL206" s="35"/>
      <c r="BM206" s="35"/>
      <c r="BN206" s="35"/>
      <c r="BO206" s="35"/>
      <c r="BP206" s="35"/>
      <c r="BQ206" s="35"/>
      <c r="BR206" s="35"/>
      <c r="BS206" s="35"/>
      <c r="BT206" s="35"/>
      <c r="BU206" s="35"/>
      <c r="BV206" s="35"/>
      <c r="BW206" s="35"/>
      <c r="BX206" s="35"/>
      <c r="BY206" s="35"/>
      <c r="BZ206" s="35"/>
      <c r="CA206" s="35"/>
      <c r="CB206" s="35"/>
      <c r="CC206" s="35"/>
      <c r="CD206" s="35"/>
      <c r="CE206" s="35"/>
      <c r="CF206" s="35"/>
      <c r="CG206" s="35"/>
      <c r="CH206" s="35"/>
      <c r="CI206" s="35"/>
      <c r="CJ206" s="35"/>
      <c r="CK206" s="35"/>
      <c r="CL206" s="35"/>
      <c r="CM206" s="35"/>
      <c r="CN206" s="35"/>
      <c r="CO206" s="35"/>
      <c r="CP206" s="35"/>
      <c r="CQ206" s="35"/>
      <c r="CR206" s="35"/>
      <c r="CS206" s="35"/>
      <c r="CT206" s="35"/>
      <c r="CU206" s="35"/>
      <c r="CV206" s="35"/>
      <c r="CW206" s="35"/>
      <c r="CX206" s="35"/>
      <c r="CY206" s="35"/>
      <c r="CZ206" s="35"/>
      <c r="DA206" s="35"/>
      <c r="DB206" s="35"/>
      <c r="DC206" s="35"/>
      <c r="DD206" s="35"/>
      <c r="DE206" s="35"/>
      <c r="DF206" s="35"/>
      <c r="DG206" s="35"/>
      <c r="DH206" s="35"/>
      <c r="DI206" s="35"/>
      <c r="DJ206" s="35"/>
      <c r="DK206" s="35"/>
      <c r="DL206" s="35"/>
      <c r="DM206" s="35"/>
      <c r="DN206" s="35"/>
      <c r="DO206" s="35"/>
      <c r="DP206" s="35"/>
      <c r="DQ206" s="35"/>
      <c r="DR206" s="35"/>
      <c r="DS206" s="35"/>
      <c r="DT206" s="35"/>
      <c r="DU206" s="35"/>
      <c r="DV206" s="35"/>
      <c r="DW206" s="35"/>
      <c r="DX206" s="35"/>
      <c r="DY206" s="35"/>
      <c r="DZ206" s="35"/>
      <c r="EA206" s="35"/>
      <c r="EB206" s="35"/>
      <c r="EC206" s="35"/>
      <c r="ED206" s="35"/>
      <c r="EE206" s="35"/>
      <c r="EF206" s="35"/>
      <c r="EG206" s="35"/>
      <c r="EH206" s="35"/>
      <c r="EI206" s="35"/>
      <c r="EJ206" s="35"/>
      <c r="EK206" s="35"/>
      <c r="EL206" s="35"/>
      <c r="EM206" s="35"/>
      <c r="EN206" s="35"/>
      <c r="EO206" s="35"/>
      <c r="EP206" s="35"/>
      <c r="EQ206" s="35"/>
      <c r="ER206" s="35"/>
      <c r="ES206" s="35"/>
      <c r="ET206" s="35"/>
      <c r="EU206" s="35"/>
      <c r="EV206" s="35"/>
      <c r="EW206" s="35"/>
      <c r="EX206" s="35"/>
      <c r="EY206" s="35"/>
      <c r="EZ206" s="35"/>
      <c r="FA206" s="35"/>
      <c r="FB206" s="35"/>
      <c r="FC206" s="35"/>
      <c r="FD206" s="35"/>
      <c r="FE206" s="35"/>
      <c r="FF206" s="35"/>
      <c r="FG206" s="35"/>
      <c r="FH206" s="35"/>
      <c r="FI206" s="35"/>
      <c r="FJ206" s="35"/>
      <c r="FK206" s="35"/>
      <c r="FL206" s="35"/>
      <c r="FM206" s="35"/>
      <c r="FN206" s="35"/>
      <c r="FO206" s="35"/>
      <c r="FP206" s="35"/>
      <c r="FQ206" s="35"/>
      <c r="FR206" s="35"/>
      <c r="FS206" s="35"/>
      <c r="FT206" s="35"/>
      <c r="FU206" s="35"/>
      <c r="FV206" s="35"/>
      <c r="FW206" s="35"/>
      <c r="FX206" s="35"/>
      <c r="FY206" s="35"/>
      <c r="FZ206" s="35"/>
      <c r="GA206" s="35"/>
      <c r="GB206" s="35"/>
      <c r="GC206" s="35"/>
      <c r="GD206" s="35"/>
      <c r="GE206" s="35"/>
      <c r="GF206" s="35"/>
      <c r="GG206" s="35"/>
      <c r="GH206" s="35"/>
      <c r="GI206" s="35"/>
      <c r="GJ206" s="35"/>
      <c r="GK206" s="35"/>
      <c r="GL206" s="35"/>
      <c r="GM206" s="35"/>
      <c r="GN206" s="35"/>
      <c r="GO206" s="35"/>
      <c r="GP206" s="35"/>
      <c r="GQ206" s="35"/>
      <c r="GR206" s="35"/>
      <c r="GS206" s="35"/>
      <c r="GT206" s="35"/>
      <c r="GU206" s="35"/>
      <c r="GV206" s="35"/>
      <c r="GW206" s="35"/>
      <c r="GX206" s="35"/>
      <c r="GY206" s="35"/>
      <c r="GZ206" s="35"/>
      <c r="HA206" s="35"/>
      <c r="HB206" s="35"/>
      <c r="HC206" s="35"/>
      <c r="HD206" s="35"/>
      <c r="HE206" s="35"/>
      <c r="HF206" s="35"/>
      <c r="HG206" s="35"/>
      <c r="HH206" s="35"/>
      <c r="HI206" s="35"/>
      <c r="HJ206" s="35"/>
      <c r="HK206" s="35"/>
      <c r="HL206" s="35"/>
      <c r="HM206" s="35"/>
      <c r="HN206" s="35"/>
      <c r="HO206" s="35"/>
      <c r="HP206" s="35"/>
      <c r="HQ206" s="35"/>
      <c r="HR206" s="35"/>
      <c r="HS206" s="35"/>
      <c r="HT206" s="35"/>
      <c r="HU206" s="35"/>
      <c r="HV206" s="35"/>
      <c r="HW206" s="35"/>
      <c r="HX206" s="35"/>
      <c r="HY206" s="35"/>
      <c r="HZ206" s="35"/>
      <c r="IA206" s="35"/>
      <c r="IB206" s="35"/>
      <c r="IC206" s="35"/>
      <c r="ID206" s="35"/>
      <c r="IE206" s="35"/>
      <c r="IF206" s="35"/>
      <c r="IG206" s="35"/>
      <c r="IH206" s="35"/>
      <c r="II206" s="35"/>
      <c r="IJ206" s="35"/>
      <c r="IK206" s="35"/>
      <c r="IL206" s="35"/>
      <c r="IM206" s="35"/>
      <c r="IN206" s="35"/>
      <c r="IO206" s="35"/>
      <c r="IP206" s="35"/>
      <c r="IQ206" s="35"/>
      <c r="IR206" s="35"/>
      <c r="IS206" s="35"/>
      <c r="IT206" s="35"/>
      <c r="IU206" s="35"/>
      <c r="IV206" s="35"/>
      <c r="IW206" s="35"/>
      <c r="IX206" s="35"/>
      <c r="IY206" s="35"/>
      <c r="IZ206" s="35"/>
      <c r="JA206" s="35"/>
      <c r="JB206" s="35"/>
      <c r="JC206" s="35"/>
      <c r="JD206" s="35"/>
      <c r="JE206" s="35"/>
      <c r="JF206" s="35"/>
      <c r="JG206" s="35"/>
      <c r="JH206" s="35"/>
      <c r="JI206" s="35"/>
      <c r="JJ206" s="35"/>
      <c r="JK206" s="35"/>
      <c r="JL206" s="35"/>
      <c r="JM206" s="35"/>
      <c r="JN206" s="35"/>
      <c r="JO206" s="35"/>
      <c r="JP206" s="35"/>
      <c r="JQ206" s="35"/>
      <c r="JR206" s="35"/>
      <c r="JS206" s="35"/>
      <c r="JT206" s="35"/>
      <c r="JU206" s="35"/>
      <c r="JV206" s="35"/>
      <c r="JW206" s="35"/>
      <c r="JX206" s="35"/>
      <c r="JY206" s="35"/>
      <c r="JZ206" s="35"/>
      <c r="KA206" s="35"/>
      <c r="KB206" s="35"/>
      <c r="KC206" s="35"/>
      <c r="KD206" s="35"/>
      <c r="KE206" s="35"/>
      <c r="KF206" s="35"/>
      <c r="KG206" s="35"/>
      <c r="KH206" s="35"/>
      <c r="KI206" s="35"/>
      <c r="KJ206" s="35"/>
      <c r="KK206" s="35"/>
      <c r="KL206" s="35"/>
      <c r="KM206" s="35"/>
      <c r="KN206" s="35"/>
      <c r="KO206" s="35"/>
      <c r="KP206" s="35"/>
      <c r="KQ206" s="35"/>
      <c r="KR206" s="35"/>
      <c r="KS206" s="35"/>
      <c r="KT206" s="35"/>
      <c r="KU206" s="35"/>
      <c r="KV206" s="35"/>
      <c r="KW206" s="35"/>
      <c r="KX206" s="35"/>
      <c r="KY206" s="35"/>
      <c r="KZ206" s="35"/>
      <c r="LA206" s="35"/>
      <c r="LB206" s="35"/>
      <c r="LC206" s="35"/>
      <c r="LD206" s="35"/>
      <c r="LE206" s="35"/>
      <c r="LF206" s="35"/>
      <c r="LG206" s="35"/>
      <c r="LH206" s="35"/>
      <c r="LI206" s="35"/>
      <c r="LJ206" s="35"/>
      <c r="LK206" s="35"/>
      <c r="LL206" s="35"/>
      <c r="LM206" s="35"/>
      <c r="LN206" s="35"/>
      <c r="LO206" s="35"/>
      <c r="LP206" s="35"/>
      <c r="LQ206" s="35"/>
      <c r="LR206" s="35"/>
      <c r="LS206" s="35"/>
      <c r="LT206" s="35"/>
      <c r="LU206" s="35"/>
      <c r="LV206" s="35"/>
      <c r="LW206" s="35"/>
      <c r="LX206" s="35"/>
      <c r="LY206" s="35"/>
      <c r="LZ206" s="35"/>
      <c r="MA206" s="35"/>
      <c r="MB206" s="35"/>
      <c r="MC206" s="35"/>
      <c r="MD206" s="35"/>
      <c r="ME206" s="35"/>
      <c r="MF206" s="35"/>
      <c r="MG206" s="35"/>
      <c r="MH206" s="35"/>
      <c r="MI206" s="35"/>
      <c r="MJ206" s="35"/>
      <c r="MK206" s="35"/>
      <c r="ML206" s="35"/>
      <c r="MM206" s="35"/>
      <c r="MN206" s="35"/>
      <c r="MO206" s="35"/>
      <c r="MP206" s="35"/>
      <c r="MQ206" s="35"/>
      <c r="MR206" s="35"/>
      <c r="MS206" s="35"/>
      <c r="MT206" s="35"/>
      <c r="MU206" s="35"/>
      <c r="MV206" s="35"/>
      <c r="MW206" s="35"/>
      <c r="MX206" s="35"/>
      <c r="MY206" s="35"/>
      <c r="MZ206" s="35"/>
      <c r="NA206" s="35"/>
      <c r="NB206" s="35"/>
      <c r="NC206" s="35"/>
      <c r="ND206" s="35"/>
      <c r="NE206" s="35"/>
      <c r="NF206" s="35"/>
      <c r="NG206" s="35"/>
      <c r="NH206" s="35"/>
      <c r="NI206" s="35"/>
      <c r="NJ206" s="35"/>
      <c r="NK206" s="35"/>
      <c r="NL206" s="35"/>
      <c r="NM206" s="35"/>
      <c r="NN206" s="35"/>
      <c r="NO206" s="35"/>
      <c r="NP206" s="35"/>
      <c r="NQ206" s="35"/>
      <c r="NR206" s="35"/>
      <c r="NS206" s="35"/>
      <c r="NT206" s="35"/>
      <c r="NU206" s="35"/>
      <c r="NV206" s="35"/>
      <c r="NW206" s="35"/>
      <c r="NX206" s="35"/>
      <c r="NY206" s="35"/>
      <c r="NZ206" s="35"/>
      <c r="OA206" s="35"/>
      <c r="OB206" s="35"/>
      <c r="OC206" s="35"/>
      <c r="OD206" s="35"/>
      <c r="OE206" s="35"/>
      <c r="OF206" s="35"/>
      <c r="OG206" s="35"/>
      <c r="OH206" s="35"/>
      <c r="OI206" s="35"/>
      <c r="OJ206" s="35"/>
      <c r="OK206" s="35"/>
      <c r="OL206" s="35"/>
      <c r="OM206" s="35"/>
      <c r="ON206" s="35"/>
      <c r="OO206" s="35"/>
      <c r="OP206" s="35"/>
      <c r="OQ206" s="35"/>
      <c r="OR206" s="35"/>
      <c r="OS206" s="35"/>
      <c r="OT206" s="35"/>
      <c r="OU206" s="35"/>
      <c r="OV206" s="35"/>
      <c r="OW206" s="35"/>
      <c r="OX206" s="35"/>
      <c r="OY206" s="35"/>
      <c r="OZ206" s="35"/>
      <c r="PA206" s="35"/>
      <c r="PB206" s="35"/>
      <c r="PC206" s="35"/>
      <c r="PD206" s="35"/>
      <c r="PE206" s="35"/>
      <c r="PF206" s="35"/>
      <c r="PG206" s="35"/>
      <c r="PH206" s="35"/>
      <c r="PI206" s="35"/>
      <c r="PJ206" s="35"/>
      <c r="PK206" s="35"/>
      <c r="PL206" s="35"/>
      <c r="PM206" s="35"/>
      <c r="PN206" s="35"/>
      <c r="PO206" s="35"/>
      <c r="PP206" s="35"/>
      <c r="PQ206" s="35"/>
      <c r="PR206" s="35"/>
      <c r="PS206" s="35"/>
      <c r="PT206" s="35"/>
      <c r="PU206" s="35"/>
      <c r="PV206" s="35"/>
      <c r="PW206" s="35"/>
      <c r="PX206" s="35"/>
      <c r="PY206" s="35"/>
      <c r="PZ206" s="35"/>
      <c r="QA206" s="35"/>
      <c r="QB206" s="35"/>
      <c r="QC206" s="35"/>
      <c r="QD206" s="35"/>
      <c r="QE206" s="35"/>
      <c r="QF206" s="35"/>
      <c r="QG206" s="35"/>
      <c r="QH206" s="35"/>
      <c r="QI206" s="35"/>
      <c r="QJ206" s="35"/>
      <c r="QK206" s="35"/>
      <c r="QL206" s="35"/>
      <c r="QM206" s="35"/>
      <c r="QN206" s="35"/>
      <c r="QO206" s="35"/>
      <c r="QP206" s="35"/>
      <c r="QQ206" s="35"/>
      <c r="QR206" s="35"/>
      <c r="QS206" s="35"/>
      <c r="QT206" s="35"/>
      <c r="QU206" s="35"/>
      <c r="QV206" s="35"/>
      <c r="QW206" s="35"/>
      <c r="QX206" s="35"/>
      <c r="QY206" s="35"/>
      <c r="QZ206" s="35"/>
      <c r="RA206" s="35"/>
      <c r="RB206" s="35"/>
      <c r="RC206" s="35"/>
      <c r="RD206" s="35"/>
      <c r="RE206" s="35"/>
      <c r="RF206" s="35"/>
      <c r="RG206" s="35"/>
      <c r="RH206" s="35"/>
      <c r="RI206" s="35"/>
      <c r="RJ206" s="35"/>
      <c r="RK206" s="35"/>
      <c r="RL206" s="35"/>
      <c r="RM206" s="35"/>
      <c r="RN206" s="35"/>
      <c r="RO206" s="35"/>
      <c r="RP206" s="35"/>
      <c r="RQ206" s="35"/>
      <c r="RR206" s="35"/>
      <c r="RS206" s="35"/>
      <c r="RT206" s="35"/>
      <c r="RU206" s="35"/>
      <c r="RV206" s="35"/>
      <c r="RW206" s="35"/>
      <c r="RX206" s="35"/>
      <c r="RY206" s="35"/>
      <c r="RZ206" s="35"/>
      <c r="SA206" s="35"/>
      <c r="SB206" s="35"/>
      <c r="SC206" s="35"/>
      <c r="SD206" s="35"/>
      <c r="SE206" s="35"/>
      <c r="SF206" s="35"/>
      <c r="SG206" s="35"/>
      <c r="SH206" s="35"/>
      <c r="SI206" s="35"/>
      <c r="SJ206" s="35"/>
      <c r="SK206" s="35"/>
      <c r="SL206" s="35"/>
      <c r="SM206" s="35"/>
      <c r="SN206" s="35"/>
      <c r="SO206" s="35"/>
      <c r="SP206" s="35"/>
      <c r="SQ206" s="35"/>
      <c r="SR206" s="35"/>
      <c r="SS206" s="35"/>
      <c r="ST206" s="35"/>
      <c r="SU206" s="35"/>
      <c r="SV206" s="35"/>
      <c r="SW206" s="35"/>
      <c r="SX206" s="35"/>
      <c r="SY206" s="35"/>
      <c r="SZ206" s="35"/>
      <c r="TA206" s="35"/>
      <c r="TB206" s="35"/>
      <c r="TC206" s="35"/>
      <c r="TD206" s="35"/>
      <c r="TE206" s="35"/>
      <c r="TF206" s="35"/>
      <c r="TG206" s="35"/>
      <c r="TH206" s="35"/>
      <c r="TI206" s="35"/>
      <c r="TJ206" s="35"/>
      <c r="TK206" s="35"/>
      <c r="TL206" s="35"/>
      <c r="TM206" s="35"/>
      <c r="TN206" s="35"/>
      <c r="TO206" s="35"/>
      <c r="TP206" s="35"/>
      <c r="TQ206" s="35"/>
      <c r="TR206" s="35"/>
      <c r="TS206" s="35"/>
      <c r="TT206" s="35"/>
      <c r="TU206" s="35"/>
      <c r="TV206" s="35"/>
      <c r="TW206" s="35"/>
      <c r="TX206" s="35"/>
      <c r="TY206" s="35"/>
      <c r="TZ206" s="35"/>
      <c r="UA206" s="35"/>
      <c r="UB206" s="35"/>
      <c r="UC206" s="35"/>
      <c r="UD206" s="35"/>
      <c r="UE206" s="35"/>
      <c r="UF206" s="35"/>
      <c r="UG206" s="35"/>
      <c r="UH206" s="35"/>
      <c r="UI206" s="35"/>
      <c r="UJ206" s="35"/>
      <c r="UK206" s="35"/>
      <c r="UL206" s="35"/>
      <c r="UM206" s="35"/>
      <c r="UN206" s="35"/>
      <c r="UO206" s="35"/>
      <c r="UP206" s="35"/>
      <c r="UQ206" s="35"/>
      <c r="UR206" s="35"/>
      <c r="US206" s="35"/>
      <c r="UT206" s="35"/>
      <c r="UU206" s="35"/>
      <c r="UV206" s="35"/>
      <c r="UW206" s="35"/>
      <c r="UX206" s="35"/>
      <c r="UY206" s="35"/>
      <c r="UZ206" s="35"/>
      <c r="VA206" s="35"/>
      <c r="VB206" s="35"/>
      <c r="VC206" s="35"/>
      <c r="VD206" s="35"/>
      <c r="VE206" s="35"/>
      <c r="VF206" s="35"/>
      <c r="VG206" s="35"/>
      <c r="VH206" s="35"/>
      <c r="VI206" s="35"/>
      <c r="VJ206" s="35"/>
      <c r="VK206" s="35"/>
      <c r="VL206" s="35"/>
      <c r="VM206" s="35"/>
      <c r="VN206" s="35"/>
      <c r="VO206" s="35"/>
      <c r="VP206" s="35"/>
      <c r="VQ206" s="35"/>
      <c r="VR206" s="35"/>
      <c r="VS206" s="35"/>
      <c r="VT206" s="35"/>
      <c r="VU206" s="35"/>
      <c r="VV206" s="35"/>
      <c r="VW206" s="35"/>
      <c r="VX206" s="35"/>
      <c r="VY206" s="35"/>
      <c r="VZ206" s="35"/>
      <c r="WA206" s="35"/>
      <c r="WB206" s="35"/>
      <c r="WC206" s="35"/>
      <c r="WD206" s="35"/>
      <c r="WE206" s="35"/>
      <c r="WF206" s="35"/>
      <c r="WG206" s="35"/>
      <c r="WH206" s="35"/>
      <c r="WI206" s="35"/>
      <c r="WJ206" s="35"/>
      <c r="WK206" s="35"/>
      <c r="WL206" s="35"/>
      <c r="WM206" s="35"/>
      <c r="WN206" s="35"/>
      <c r="WO206" s="35"/>
      <c r="WP206" s="35"/>
      <c r="WQ206" s="35"/>
      <c r="WR206" s="35"/>
      <c r="WS206" s="35"/>
      <c r="WT206" s="35"/>
      <c r="WU206" s="35"/>
      <c r="WV206" s="35"/>
      <c r="WW206" s="35"/>
      <c r="WX206" s="35"/>
      <c r="WY206" s="35"/>
      <c r="WZ206" s="35"/>
      <c r="XA206" s="35"/>
      <c r="XB206" s="35"/>
      <c r="XC206" s="35"/>
      <c r="XD206" s="35"/>
      <c r="XE206" s="35"/>
      <c r="XF206" s="35"/>
      <c r="XG206" s="35"/>
      <c r="XH206" s="35"/>
      <c r="XI206" s="35"/>
      <c r="XJ206" s="35"/>
      <c r="XK206" s="35"/>
      <c r="XL206" s="35"/>
      <c r="XM206" s="35"/>
      <c r="XN206" s="35"/>
      <c r="XO206" s="35"/>
      <c r="XP206" s="35"/>
      <c r="XQ206" s="35"/>
      <c r="XR206" s="35"/>
      <c r="XS206" s="35"/>
      <c r="XT206" s="35"/>
      <c r="XU206" s="35"/>
      <c r="XV206" s="35"/>
      <c r="XW206" s="35"/>
      <c r="XX206" s="35"/>
      <c r="XY206" s="35"/>
      <c r="XZ206" s="35"/>
      <c r="YA206" s="35"/>
      <c r="YB206" s="35"/>
      <c r="YC206" s="35"/>
      <c r="YD206" s="35"/>
      <c r="YE206" s="35"/>
      <c r="YF206" s="35"/>
      <c r="YG206" s="35"/>
      <c r="YH206" s="35"/>
      <c r="YI206" s="35"/>
      <c r="YJ206" s="35"/>
      <c r="YK206" s="35"/>
      <c r="YL206" s="35"/>
      <c r="YM206" s="35"/>
      <c r="YN206" s="35"/>
      <c r="YO206" s="35"/>
      <c r="YP206" s="35"/>
      <c r="YQ206" s="35"/>
      <c r="YR206" s="35"/>
      <c r="YS206" s="35"/>
      <c r="YT206" s="35"/>
      <c r="YU206" s="35"/>
      <c r="YV206" s="35"/>
      <c r="YW206" s="35"/>
      <c r="YX206" s="35"/>
      <c r="YY206" s="35"/>
      <c r="YZ206" s="35"/>
      <c r="ZA206" s="35"/>
      <c r="ZB206" s="35"/>
      <c r="ZC206" s="35"/>
      <c r="ZD206" s="35"/>
      <c r="ZE206" s="35"/>
      <c r="ZF206" s="35"/>
      <c r="ZG206" s="35"/>
      <c r="ZH206" s="35"/>
      <c r="ZI206" s="35"/>
      <c r="ZJ206" s="35"/>
      <c r="ZK206" s="35"/>
      <c r="ZL206" s="35"/>
      <c r="ZM206" s="35"/>
      <c r="ZN206" s="35"/>
      <c r="ZO206" s="35"/>
      <c r="ZP206" s="35"/>
      <c r="ZQ206" s="35"/>
      <c r="ZR206" s="35"/>
      <c r="ZS206" s="35"/>
      <c r="ZT206" s="35"/>
      <c r="ZU206" s="35"/>
      <c r="ZV206" s="35"/>
      <c r="ZW206" s="35"/>
      <c r="ZX206" s="35"/>
      <c r="ZY206" s="35"/>
      <c r="ZZ206" s="35"/>
      <c r="AAA206" s="35"/>
      <c r="AAB206" s="35"/>
      <c r="AAC206" s="35"/>
      <c r="AAD206" s="35"/>
      <c r="AAE206" s="35"/>
      <c r="AAF206" s="35"/>
      <c r="AAG206" s="35"/>
      <c r="AAH206" s="35"/>
      <c r="AAI206" s="35"/>
      <c r="AAJ206" s="35"/>
      <c r="AAK206" s="35"/>
      <c r="AAL206" s="35"/>
      <c r="AAM206" s="35"/>
      <c r="AAN206" s="35"/>
      <c r="AAO206" s="35"/>
      <c r="AAP206" s="35"/>
      <c r="AAQ206" s="35"/>
      <c r="AAR206" s="35"/>
      <c r="AAS206" s="35"/>
      <c r="AAT206" s="35"/>
      <c r="AAU206" s="35"/>
      <c r="AAV206" s="35"/>
      <c r="AAW206" s="35"/>
      <c r="AAX206" s="35"/>
      <c r="AAY206" s="35"/>
      <c r="AAZ206" s="35"/>
      <c r="ABA206" s="35"/>
      <c r="ABB206" s="35"/>
      <c r="ABC206" s="35"/>
      <c r="ABD206" s="35"/>
      <c r="ABE206" s="35"/>
      <c r="ABF206" s="35"/>
      <c r="ABG206" s="35"/>
      <c r="ABH206" s="35"/>
      <c r="ABI206" s="35"/>
      <c r="ABJ206" s="35"/>
      <c r="ABK206" s="35"/>
      <c r="ABL206" s="35"/>
      <c r="ABM206" s="35"/>
      <c r="ABN206" s="35"/>
      <c r="ABO206" s="35"/>
      <c r="ABP206" s="35"/>
      <c r="ABQ206" s="35"/>
      <c r="ABR206" s="35"/>
      <c r="ABS206" s="35"/>
      <c r="ABT206" s="35"/>
      <c r="ABU206" s="35"/>
      <c r="ABV206" s="35"/>
      <c r="ABW206" s="35"/>
      <c r="ABX206" s="35"/>
      <c r="ABY206" s="35"/>
      <c r="ABZ206" s="35"/>
      <c r="ACA206" s="35"/>
      <c r="ACB206" s="35"/>
      <c r="ACC206" s="35"/>
      <c r="ACD206" s="35"/>
      <c r="ACE206" s="35"/>
      <c r="ACF206" s="35"/>
      <c r="ACG206" s="35"/>
      <c r="ACH206" s="35"/>
      <c r="ACI206" s="35"/>
      <c r="ACJ206" s="35"/>
      <c r="ACK206" s="35"/>
      <c r="ACL206" s="35"/>
      <c r="ACM206" s="35"/>
      <c r="ACN206" s="35"/>
      <c r="ACO206" s="35"/>
      <c r="ACP206" s="35"/>
      <c r="ACQ206" s="35"/>
      <c r="ACR206" s="35"/>
      <c r="ACS206" s="35"/>
      <c r="ACT206" s="35"/>
      <c r="ACU206" s="35"/>
      <c r="ACV206" s="35"/>
      <c r="ACW206" s="35"/>
      <c r="ACX206" s="35"/>
      <c r="ACY206" s="35"/>
      <c r="ACZ206" s="35"/>
      <c r="ADA206" s="35"/>
      <c r="ADB206" s="35"/>
      <c r="ADC206" s="35"/>
      <c r="ADD206" s="35"/>
      <c r="ADE206" s="35"/>
      <c r="ADF206" s="35"/>
      <c r="ADG206" s="35"/>
      <c r="ADH206" s="35"/>
      <c r="ADI206" s="35"/>
      <c r="ADJ206" s="35"/>
      <c r="ADK206" s="35"/>
      <c r="ADL206" s="35"/>
      <c r="ADM206" s="35"/>
      <c r="ADN206" s="35"/>
      <c r="ADO206" s="35"/>
      <c r="ADP206" s="35"/>
      <c r="ADQ206" s="35"/>
      <c r="ADR206" s="35"/>
      <c r="ADS206" s="35"/>
      <c r="ADT206" s="35"/>
      <c r="ADU206" s="35"/>
      <c r="ADV206" s="35"/>
      <c r="ADW206" s="35"/>
      <c r="ADX206" s="35"/>
      <c r="ADY206" s="35"/>
      <c r="ADZ206" s="35"/>
      <c r="AEA206" s="35"/>
      <c r="AEB206" s="35"/>
      <c r="AEC206" s="35"/>
      <c r="AED206" s="35"/>
      <c r="AEE206" s="35"/>
      <c r="AEF206" s="35"/>
      <c r="AEG206" s="35"/>
      <c r="AEH206" s="35"/>
      <c r="AEI206" s="35"/>
      <c r="AEJ206" s="35"/>
      <c r="AEK206" s="35"/>
      <c r="AEL206" s="35"/>
      <c r="AEM206" s="35"/>
      <c r="AEN206" s="35"/>
      <c r="AEO206" s="35"/>
      <c r="AEP206" s="35"/>
      <c r="AEQ206" s="35"/>
      <c r="AER206" s="35"/>
      <c r="AES206" s="35"/>
      <c r="AET206" s="35"/>
      <c r="AEU206" s="35"/>
      <c r="AEV206" s="35"/>
      <c r="AEW206" s="35"/>
      <c r="AEX206" s="35"/>
      <c r="AEY206" s="35"/>
      <c r="AEZ206" s="35"/>
      <c r="AFA206" s="35"/>
      <c r="AFB206" s="35"/>
      <c r="AFC206" s="35"/>
      <c r="AFD206" s="35"/>
      <c r="AFE206" s="35"/>
      <c r="AFF206" s="35"/>
      <c r="AFG206" s="35"/>
      <c r="AFH206" s="35"/>
      <c r="AFI206" s="35"/>
      <c r="AFJ206" s="35"/>
      <c r="AFK206" s="35"/>
      <c r="AFL206" s="35"/>
      <c r="AFM206" s="35"/>
      <c r="AFN206" s="35"/>
      <c r="AFO206" s="35"/>
      <c r="AFP206" s="35"/>
      <c r="AFQ206" s="35"/>
      <c r="AFR206" s="35"/>
      <c r="AFS206" s="35"/>
      <c r="AFT206" s="35"/>
      <c r="AFU206" s="35"/>
      <c r="AFV206" s="35"/>
      <c r="AFW206" s="35"/>
      <c r="AFX206" s="35"/>
      <c r="AFY206" s="35"/>
      <c r="AFZ206" s="35"/>
      <c r="AGA206" s="35"/>
      <c r="AGB206" s="35"/>
      <c r="AGC206" s="35"/>
      <c r="AGD206" s="35"/>
      <c r="AGE206" s="35"/>
      <c r="AGF206" s="35"/>
      <c r="AGG206" s="35"/>
      <c r="AGH206" s="35"/>
      <c r="AGI206" s="35"/>
      <c r="AGJ206" s="35"/>
      <c r="AGK206" s="35"/>
      <c r="AGL206" s="35"/>
      <c r="AGM206" s="35"/>
      <c r="AGN206" s="35"/>
      <c r="AGO206" s="35"/>
      <c r="AGP206" s="35"/>
      <c r="AGQ206" s="35"/>
      <c r="AGR206" s="35"/>
      <c r="AGS206" s="35"/>
      <c r="AGT206" s="35"/>
      <c r="AGU206" s="35"/>
      <c r="AGV206" s="35"/>
      <c r="AGW206" s="35"/>
      <c r="AGX206" s="35"/>
      <c r="AGY206" s="35"/>
      <c r="AGZ206" s="35"/>
      <c r="AHA206" s="35"/>
      <c r="AHB206" s="35"/>
      <c r="AHC206" s="35"/>
      <c r="AHD206" s="35"/>
      <c r="AHE206" s="35"/>
      <c r="AHF206" s="35"/>
      <c r="AHG206" s="35"/>
      <c r="AHH206" s="35"/>
      <c r="AHI206" s="35"/>
      <c r="AHJ206" s="35"/>
      <c r="AHK206" s="35"/>
      <c r="AHL206" s="35"/>
      <c r="AHM206" s="35"/>
      <c r="AHN206" s="35"/>
      <c r="AHO206" s="35"/>
      <c r="AHP206" s="35"/>
      <c r="AHQ206" s="35"/>
      <c r="AHR206" s="35"/>
      <c r="AHS206" s="35"/>
      <c r="AHT206" s="35"/>
      <c r="AHU206" s="35"/>
      <c r="AHV206" s="35"/>
      <c r="AHW206" s="35"/>
      <c r="AHX206" s="35"/>
      <c r="AHY206" s="35"/>
      <c r="AHZ206" s="35"/>
      <c r="AIA206" s="35"/>
      <c r="AIB206" s="35"/>
      <c r="AIC206" s="35"/>
      <c r="AID206" s="35"/>
      <c r="AIE206" s="35"/>
      <c r="AIF206" s="35"/>
      <c r="AIG206" s="35"/>
      <c r="AIH206" s="35"/>
      <c r="AII206" s="35"/>
      <c r="AIJ206" s="35"/>
      <c r="AIK206" s="35"/>
      <c r="AIL206" s="35"/>
      <c r="AIM206" s="35"/>
      <c r="AIN206" s="35"/>
      <c r="AIO206" s="35"/>
      <c r="AIP206" s="35"/>
      <c r="AIQ206" s="35"/>
      <c r="AIR206" s="35"/>
      <c r="AIS206" s="35"/>
      <c r="AIT206" s="35"/>
      <c r="AIU206" s="35"/>
      <c r="AIV206" s="35"/>
      <c r="AIW206" s="35"/>
      <c r="AIX206" s="35"/>
      <c r="AIY206" s="35"/>
      <c r="AIZ206" s="35"/>
      <c r="AJA206" s="35"/>
      <c r="AJB206" s="35"/>
      <c r="AJC206" s="35"/>
      <c r="AJD206" s="35"/>
      <c r="AJE206" s="35"/>
      <c r="AJF206" s="35"/>
      <c r="AJG206" s="35"/>
      <c r="AJH206" s="35"/>
      <c r="AJI206" s="35"/>
      <c r="AJJ206" s="35"/>
      <c r="AJK206" s="35"/>
      <c r="AJL206" s="35"/>
      <c r="AJM206" s="35"/>
      <c r="AJN206" s="35"/>
      <c r="AJO206" s="35"/>
      <c r="AJP206" s="35"/>
      <c r="AJQ206" s="35"/>
      <c r="AJR206" s="35"/>
      <c r="AJS206" s="35"/>
      <c r="AJT206" s="35"/>
      <c r="AJU206" s="35"/>
      <c r="AJV206" s="35"/>
      <c r="AJW206" s="35"/>
      <c r="AJX206" s="35"/>
      <c r="AJY206" s="35"/>
      <c r="AJZ206" s="35"/>
      <c r="AKA206" s="35"/>
      <c r="AKB206" s="35"/>
      <c r="AKC206" s="35"/>
      <c r="AKD206" s="35"/>
      <c r="AKE206" s="35"/>
      <c r="AKF206" s="35"/>
      <c r="AKG206" s="35"/>
      <c r="AKH206" s="35"/>
      <c r="AKI206" s="35"/>
      <c r="AKJ206" s="35"/>
      <c r="AKK206" s="35"/>
      <c r="AKL206" s="35"/>
      <c r="AKM206" s="35"/>
      <c r="AKN206" s="35"/>
      <c r="AKO206" s="35"/>
      <c r="AKP206" s="35"/>
      <c r="AKQ206" s="35"/>
      <c r="AKR206" s="35"/>
      <c r="AKS206" s="35"/>
      <c r="AKT206" s="35"/>
      <c r="AKU206" s="35"/>
      <c r="AKV206" s="35"/>
      <c r="AKW206" s="35"/>
      <c r="AKX206" s="35"/>
      <c r="AKY206" s="35"/>
      <c r="AKZ206" s="35"/>
      <c r="ALA206" s="35"/>
      <c r="ALB206" s="35"/>
      <c r="ALC206" s="35"/>
      <c r="ALD206" s="35"/>
      <c r="ALE206" s="35"/>
      <c r="ALF206" s="35"/>
      <c r="ALG206" s="35"/>
      <c r="ALH206" s="35"/>
      <c r="ALI206" s="35"/>
      <c r="ALJ206" s="35"/>
      <c r="ALK206" s="35"/>
      <c r="ALL206" s="35"/>
      <c r="ALM206" s="35"/>
      <c r="ALN206" s="35"/>
      <c r="ALO206" s="35"/>
      <c r="ALP206" s="35"/>
      <c r="ALQ206" s="35"/>
      <c r="ALR206" s="35"/>
      <c r="ALS206" s="35"/>
      <c r="ALT206" s="35"/>
      <c r="ALU206" s="35"/>
      <c r="ALV206" s="35"/>
      <c r="ALW206" s="35"/>
      <c r="ALX206" s="35"/>
      <c r="ALY206" s="35"/>
      <c r="ALZ206" s="35"/>
      <c r="AMA206" s="35"/>
      <c r="AMB206" s="35"/>
      <c r="AMC206" s="35"/>
      <c r="AMD206" s="35"/>
      <c r="AME206" s="35"/>
      <c r="AMF206" s="35"/>
      <c r="AMG206" s="35"/>
      <c r="AMH206" s="35"/>
      <c r="AMI206" s="35"/>
      <c r="AMJ206" s="35"/>
      <c r="AMK206" s="35"/>
    </row>
    <row r="207" s="1" customFormat="1" ht="20.1" customHeight="1" spans="1:1025">
      <c r="A207" s="11"/>
      <c r="B207" s="11">
        <v>204</v>
      </c>
      <c r="C207" s="12"/>
      <c r="D207" s="13"/>
      <c r="E207" s="14"/>
      <c r="F207" s="14"/>
      <c r="G207" s="13"/>
      <c r="H207" s="15"/>
      <c r="I207" s="20"/>
      <c r="J207" s="7"/>
      <c r="K207" s="24">
        <v>8.644</v>
      </c>
      <c r="L207" s="22">
        <f>K207/0.003375</f>
        <v>2561.18518518519</v>
      </c>
      <c r="M207" s="25">
        <v>480.4</v>
      </c>
      <c r="N207" s="15">
        <f>M207/22.5</f>
        <v>21.3511111111111</v>
      </c>
      <c r="O207" s="15"/>
      <c r="P207" s="15"/>
      <c r="Q207" s="30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3"/>
      <c r="AG207" s="34"/>
      <c r="AH207" s="34"/>
      <c r="AI207" s="34"/>
      <c r="AJ207" s="34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  <c r="BA207" s="35"/>
      <c r="BB207" s="35"/>
      <c r="BC207" s="35"/>
      <c r="BD207" s="35"/>
      <c r="BE207" s="35"/>
      <c r="BF207" s="35"/>
      <c r="BG207" s="35"/>
      <c r="BH207" s="35"/>
      <c r="BI207" s="35"/>
      <c r="BJ207" s="35"/>
      <c r="BK207" s="35"/>
      <c r="BL207" s="35"/>
      <c r="BM207" s="35"/>
      <c r="BN207" s="35"/>
      <c r="BO207" s="35"/>
      <c r="BP207" s="35"/>
      <c r="BQ207" s="35"/>
      <c r="BR207" s="35"/>
      <c r="BS207" s="35"/>
      <c r="BT207" s="35"/>
      <c r="BU207" s="35"/>
      <c r="BV207" s="35"/>
      <c r="BW207" s="35"/>
      <c r="BX207" s="35"/>
      <c r="BY207" s="35"/>
      <c r="BZ207" s="35"/>
      <c r="CA207" s="35"/>
      <c r="CB207" s="35"/>
      <c r="CC207" s="35"/>
      <c r="CD207" s="35"/>
      <c r="CE207" s="35"/>
      <c r="CF207" s="35"/>
      <c r="CG207" s="35"/>
      <c r="CH207" s="35"/>
      <c r="CI207" s="35"/>
      <c r="CJ207" s="35"/>
      <c r="CK207" s="35"/>
      <c r="CL207" s="35"/>
      <c r="CM207" s="35"/>
      <c r="CN207" s="35"/>
      <c r="CO207" s="35"/>
      <c r="CP207" s="35"/>
      <c r="CQ207" s="35"/>
      <c r="CR207" s="35"/>
      <c r="CS207" s="35"/>
      <c r="CT207" s="35"/>
      <c r="CU207" s="35"/>
      <c r="CV207" s="35"/>
      <c r="CW207" s="35"/>
      <c r="CX207" s="35"/>
      <c r="CY207" s="35"/>
      <c r="CZ207" s="35"/>
      <c r="DA207" s="35"/>
      <c r="DB207" s="35"/>
      <c r="DC207" s="35"/>
      <c r="DD207" s="35"/>
      <c r="DE207" s="35"/>
      <c r="DF207" s="35"/>
      <c r="DG207" s="35"/>
      <c r="DH207" s="35"/>
      <c r="DI207" s="35"/>
      <c r="DJ207" s="35"/>
      <c r="DK207" s="35"/>
      <c r="DL207" s="35"/>
      <c r="DM207" s="35"/>
      <c r="DN207" s="35"/>
      <c r="DO207" s="35"/>
      <c r="DP207" s="35"/>
      <c r="DQ207" s="35"/>
      <c r="DR207" s="35"/>
      <c r="DS207" s="35"/>
      <c r="DT207" s="35"/>
      <c r="DU207" s="35"/>
      <c r="DV207" s="35"/>
      <c r="DW207" s="35"/>
      <c r="DX207" s="35"/>
      <c r="DY207" s="35"/>
      <c r="DZ207" s="35"/>
      <c r="EA207" s="35"/>
      <c r="EB207" s="35"/>
      <c r="EC207" s="35"/>
      <c r="ED207" s="35"/>
      <c r="EE207" s="35"/>
      <c r="EF207" s="35"/>
      <c r="EG207" s="35"/>
      <c r="EH207" s="35"/>
      <c r="EI207" s="35"/>
      <c r="EJ207" s="35"/>
      <c r="EK207" s="35"/>
      <c r="EL207" s="35"/>
      <c r="EM207" s="35"/>
      <c r="EN207" s="35"/>
      <c r="EO207" s="35"/>
      <c r="EP207" s="35"/>
      <c r="EQ207" s="35"/>
      <c r="ER207" s="35"/>
      <c r="ES207" s="35"/>
      <c r="ET207" s="35"/>
      <c r="EU207" s="35"/>
      <c r="EV207" s="35"/>
      <c r="EW207" s="35"/>
      <c r="EX207" s="35"/>
      <c r="EY207" s="35"/>
      <c r="EZ207" s="35"/>
      <c r="FA207" s="35"/>
      <c r="FB207" s="35"/>
      <c r="FC207" s="35"/>
      <c r="FD207" s="35"/>
      <c r="FE207" s="35"/>
      <c r="FF207" s="35"/>
      <c r="FG207" s="35"/>
      <c r="FH207" s="35"/>
      <c r="FI207" s="35"/>
      <c r="FJ207" s="35"/>
      <c r="FK207" s="35"/>
      <c r="FL207" s="35"/>
      <c r="FM207" s="35"/>
      <c r="FN207" s="35"/>
      <c r="FO207" s="35"/>
      <c r="FP207" s="35"/>
      <c r="FQ207" s="35"/>
      <c r="FR207" s="35"/>
      <c r="FS207" s="35"/>
      <c r="FT207" s="35"/>
      <c r="FU207" s="35"/>
      <c r="FV207" s="35"/>
      <c r="FW207" s="35"/>
      <c r="FX207" s="35"/>
      <c r="FY207" s="35"/>
      <c r="FZ207" s="35"/>
      <c r="GA207" s="35"/>
      <c r="GB207" s="35"/>
      <c r="GC207" s="35"/>
      <c r="GD207" s="35"/>
      <c r="GE207" s="35"/>
      <c r="GF207" s="35"/>
      <c r="GG207" s="35"/>
      <c r="GH207" s="35"/>
      <c r="GI207" s="35"/>
      <c r="GJ207" s="35"/>
      <c r="GK207" s="35"/>
      <c r="GL207" s="35"/>
      <c r="GM207" s="35"/>
      <c r="GN207" s="35"/>
      <c r="GO207" s="35"/>
      <c r="GP207" s="35"/>
      <c r="GQ207" s="35"/>
      <c r="GR207" s="35"/>
      <c r="GS207" s="35"/>
      <c r="GT207" s="35"/>
      <c r="GU207" s="35"/>
      <c r="GV207" s="35"/>
      <c r="GW207" s="35"/>
      <c r="GX207" s="35"/>
      <c r="GY207" s="35"/>
      <c r="GZ207" s="35"/>
      <c r="HA207" s="35"/>
      <c r="HB207" s="35"/>
      <c r="HC207" s="35"/>
      <c r="HD207" s="35"/>
      <c r="HE207" s="35"/>
      <c r="HF207" s="35"/>
      <c r="HG207" s="35"/>
      <c r="HH207" s="35"/>
      <c r="HI207" s="35"/>
      <c r="HJ207" s="35"/>
      <c r="HK207" s="35"/>
      <c r="HL207" s="35"/>
      <c r="HM207" s="35"/>
      <c r="HN207" s="35"/>
      <c r="HO207" s="35"/>
      <c r="HP207" s="35"/>
      <c r="HQ207" s="35"/>
      <c r="HR207" s="35"/>
      <c r="HS207" s="35"/>
      <c r="HT207" s="35"/>
      <c r="HU207" s="35"/>
      <c r="HV207" s="35"/>
      <c r="HW207" s="35"/>
      <c r="HX207" s="35"/>
      <c r="HY207" s="35"/>
      <c r="HZ207" s="35"/>
      <c r="IA207" s="35"/>
      <c r="IB207" s="35"/>
      <c r="IC207" s="35"/>
      <c r="ID207" s="35"/>
      <c r="IE207" s="35"/>
      <c r="IF207" s="35"/>
      <c r="IG207" s="35"/>
      <c r="IH207" s="35"/>
      <c r="II207" s="35"/>
      <c r="IJ207" s="35"/>
      <c r="IK207" s="35"/>
      <c r="IL207" s="35"/>
      <c r="IM207" s="35"/>
      <c r="IN207" s="35"/>
      <c r="IO207" s="35"/>
      <c r="IP207" s="35"/>
      <c r="IQ207" s="35"/>
      <c r="IR207" s="35"/>
      <c r="IS207" s="35"/>
      <c r="IT207" s="35"/>
      <c r="IU207" s="35"/>
      <c r="IV207" s="35"/>
      <c r="IW207" s="35"/>
      <c r="IX207" s="35"/>
      <c r="IY207" s="35"/>
      <c r="IZ207" s="35"/>
      <c r="JA207" s="35"/>
      <c r="JB207" s="35"/>
      <c r="JC207" s="35"/>
      <c r="JD207" s="35"/>
      <c r="JE207" s="35"/>
      <c r="JF207" s="35"/>
      <c r="JG207" s="35"/>
      <c r="JH207" s="35"/>
      <c r="JI207" s="35"/>
      <c r="JJ207" s="35"/>
      <c r="JK207" s="35"/>
      <c r="JL207" s="35"/>
      <c r="JM207" s="35"/>
      <c r="JN207" s="35"/>
      <c r="JO207" s="35"/>
      <c r="JP207" s="35"/>
      <c r="JQ207" s="35"/>
      <c r="JR207" s="35"/>
      <c r="JS207" s="35"/>
      <c r="JT207" s="35"/>
      <c r="JU207" s="35"/>
      <c r="JV207" s="35"/>
      <c r="JW207" s="35"/>
      <c r="JX207" s="35"/>
      <c r="JY207" s="35"/>
      <c r="JZ207" s="35"/>
      <c r="KA207" s="35"/>
      <c r="KB207" s="35"/>
      <c r="KC207" s="35"/>
      <c r="KD207" s="35"/>
      <c r="KE207" s="35"/>
      <c r="KF207" s="35"/>
      <c r="KG207" s="35"/>
      <c r="KH207" s="35"/>
      <c r="KI207" s="35"/>
      <c r="KJ207" s="35"/>
      <c r="KK207" s="35"/>
      <c r="KL207" s="35"/>
      <c r="KM207" s="35"/>
      <c r="KN207" s="35"/>
      <c r="KO207" s="35"/>
      <c r="KP207" s="35"/>
      <c r="KQ207" s="35"/>
      <c r="KR207" s="35"/>
      <c r="KS207" s="35"/>
      <c r="KT207" s="35"/>
      <c r="KU207" s="35"/>
      <c r="KV207" s="35"/>
      <c r="KW207" s="35"/>
      <c r="KX207" s="35"/>
      <c r="KY207" s="35"/>
      <c r="KZ207" s="35"/>
      <c r="LA207" s="35"/>
      <c r="LB207" s="35"/>
      <c r="LC207" s="35"/>
      <c r="LD207" s="35"/>
      <c r="LE207" s="35"/>
      <c r="LF207" s="35"/>
      <c r="LG207" s="35"/>
      <c r="LH207" s="35"/>
      <c r="LI207" s="35"/>
      <c r="LJ207" s="35"/>
      <c r="LK207" s="35"/>
      <c r="LL207" s="35"/>
      <c r="LM207" s="35"/>
      <c r="LN207" s="35"/>
      <c r="LO207" s="35"/>
      <c r="LP207" s="35"/>
      <c r="LQ207" s="35"/>
      <c r="LR207" s="35"/>
      <c r="LS207" s="35"/>
      <c r="LT207" s="35"/>
      <c r="LU207" s="35"/>
      <c r="LV207" s="35"/>
      <c r="LW207" s="35"/>
      <c r="LX207" s="35"/>
      <c r="LY207" s="35"/>
      <c r="LZ207" s="35"/>
      <c r="MA207" s="35"/>
      <c r="MB207" s="35"/>
      <c r="MC207" s="35"/>
      <c r="MD207" s="35"/>
      <c r="ME207" s="35"/>
      <c r="MF207" s="35"/>
      <c r="MG207" s="35"/>
      <c r="MH207" s="35"/>
      <c r="MI207" s="35"/>
      <c r="MJ207" s="35"/>
      <c r="MK207" s="35"/>
      <c r="ML207" s="35"/>
      <c r="MM207" s="35"/>
      <c r="MN207" s="35"/>
      <c r="MO207" s="35"/>
      <c r="MP207" s="35"/>
      <c r="MQ207" s="35"/>
      <c r="MR207" s="35"/>
      <c r="MS207" s="35"/>
      <c r="MT207" s="35"/>
      <c r="MU207" s="35"/>
      <c r="MV207" s="35"/>
      <c r="MW207" s="35"/>
      <c r="MX207" s="35"/>
      <c r="MY207" s="35"/>
      <c r="MZ207" s="35"/>
      <c r="NA207" s="35"/>
      <c r="NB207" s="35"/>
      <c r="NC207" s="35"/>
      <c r="ND207" s="35"/>
      <c r="NE207" s="35"/>
      <c r="NF207" s="35"/>
      <c r="NG207" s="35"/>
      <c r="NH207" s="35"/>
      <c r="NI207" s="35"/>
      <c r="NJ207" s="35"/>
      <c r="NK207" s="35"/>
      <c r="NL207" s="35"/>
      <c r="NM207" s="35"/>
      <c r="NN207" s="35"/>
      <c r="NO207" s="35"/>
      <c r="NP207" s="35"/>
      <c r="NQ207" s="35"/>
      <c r="NR207" s="35"/>
      <c r="NS207" s="35"/>
      <c r="NT207" s="35"/>
      <c r="NU207" s="35"/>
      <c r="NV207" s="35"/>
      <c r="NW207" s="35"/>
      <c r="NX207" s="35"/>
      <c r="NY207" s="35"/>
      <c r="NZ207" s="35"/>
      <c r="OA207" s="35"/>
      <c r="OB207" s="35"/>
      <c r="OC207" s="35"/>
      <c r="OD207" s="35"/>
      <c r="OE207" s="35"/>
      <c r="OF207" s="35"/>
      <c r="OG207" s="35"/>
      <c r="OH207" s="35"/>
      <c r="OI207" s="35"/>
      <c r="OJ207" s="35"/>
      <c r="OK207" s="35"/>
      <c r="OL207" s="35"/>
      <c r="OM207" s="35"/>
      <c r="ON207" s="35"/>
      <c r="OO207" s="35"/>
      <c r="OP207" s="35"/>
      <c r="OQ207" s="35"/>
      <c r="OR207" s="35"/>
      <c r="OS207" s="35"/>
      <c r="OT207" s="35"/>
      <c r="OU207" s="35"/>
      <c r="OV207" s="35"/>
      <c r="OW207" s="35"/>
      <c r="OX207" s="35"/>
      <c r="OY207" s="35"/>
      <c r="OZ207" s="35"/>
      <c r="PA207" s="35"/>
      <c r="PB207" s="35"/>
      <c r="PC207" s="35"/>
      <c r="PD207" s="35"/>
      <c r="PE207" s="35"/>
      <c r="PF207" s="35"/>
      <c r="PG207" s="35"/>
      <c r="PH207" s="35"/>
      <c r="PI207" s="35"/>
      <c r="PJ207" s="35"/>
      <c r="PK207" s="35"/>
      <c r="PL207" s="35"/>
      <c r="PM207" s="35"/>
      <c r="PN207" s="35"/>
      <c r="PO207" s="35"/>
      <c r="PP207" s="35"/>
      <c r="PQ207" s="35"/>
      <c r="PR207" s="35"/>
      <c r="PS207" s="35"/>
      <c r="PT207" s="35"/>
      <c r="PU207" s="35"/>
      <c r="PV207" s="35"/>
      <c r="PW207" s="35"/>
      <c r="PX207" s="35"/>
      <c r="PY207" s="35"/>
      <c r="PZ207" s="35"/>
      <c r="QA207" s="35"/>
      <c r="QB207" s="35"/>
      <c r="QC207" s="35"/>
      <c r="QD207" s="35"/>
      <c r="QE207" s="35"/>
      <c r="QF207" s="35"/>
      <c r="QG207" s="35"/>
      <c r="QH207" s="35"/>
      <c r="QI207" s="35"/>
      <c r="QJ207" s="35"/>
      <c r="QK207" s="35"/>
      <c r="QL207" s="35"/>
      <c r="QM207" s="35"/>
      <c r="QN207" s="35"/>
      <c r="QO207" s="35"/>
      <c r="QP207" s="35"/>
      <c r="QQ207" s="35"/>
      <c r="QR207" s="35"/>
      <c r="QS207" s="35"/>
      <c r="QT207" s="35"/>
      <c r="QU207" s="35"/>
      <c r="QV207" s="35"/>
      <c r="QW207" s="35"/>
      <c r="QX207" s="35"/>
      <c r="QY207" s="35"/>
      <c r="QZ207" s="35"/>
      <c r="RA207" s="35"/>
      <c r="RB207" s="35"/>
      <c r="RC207" s="35"/>
      <c r="RD207" s="35"/>
      <c r="RE207" s="35"/>
      <c r="RF207" s="35"/>
      <c r="RG207" s="35"/>
      <c r="RH207" s="35"/>
      <c r="RI207" s="35"/>
      <c r="RJ207" s="35"/>
      <c r="RK207" s="35"/>
      <c r="RL207" s="35"/>
      <c r="RM207" s="35"/>
      <c r="RN207" s="35"/>
      <c r="RO207" s="35"/>
      <c r="RP207" s="35"/>
      <c r="RQ207" s="35"/>
      <c r="RR207" s="35"/>
      <c r="RS207" s="35"/>
      <c r="RT207" s="35"/>
      <c r="RU207" s="35"/>
      <c r="RV207" s="35"/>
      <c r="RW207" s="35"/>
      <c r="RX207" s="35"/>
      <c r="RY207" s="35"/>
      <c r="RZ207" s="35"/>
      <c r="SA207" s="35"/>
      <c r="SB207" s="35"/>
      <c r="SC207" s="35"/>
      <c r="SD207" s="35"/>
      <c r="SE207" s="35"/>
      <c r="SF207" s="35"/>
      <c r="SG207" s="35"/>
      <c r="SH207" s="35"/>
      <c r="SI207" s="35"/>
      <c r="SJ207" s="35"/>
      <c r="SK207" s="35"/>
      <c r="SL207" s="35"/>
      <c r="SM207" s="35"/>
      <c r="SN207" s="35"/>
      <c r="SO207" s="35"/>
      <c r="SP207" s="35"/>
      <c r="SQ207" s="35"/>
      <c r="SR207" s="35"/>
      <c r="SS207" s="35"/>
      <c r="ST207" s="35"/>
      <c r="SU207" s="35"/>
      <c r="SV207" s="35"/>
      <c r="SW207" s="35"/>
      <c r="SX207" s="35"/>
      <c r="SY207" s="35"/>
      <c r="SZ207" s="35"/>
      <c r="TA207" s="35"/>
      <c r="TB207" s="35"/>
      <c r="TC207" s="35"/>
      <c r="TD207" s="35"/>
      <c r="TE207" s="35"/>
      <c r="TF207" s="35"/>
      <c r="TG207" s="35"/>
      <c r="TH207" s="35"/>
      <c r="TI207" s="35"/>
      <c r="TJ207" s="35"/>
      <c r="TK207" s="35"/>
      <c r="TL207" s="35"/>
      <c r="TM207" s="35"/>
      <c r="TN207" s="35"/>
      <c r="TO207" s="35"/>
      <c r="TP207" s="35"/>
      <c r="TQ207" s="35"/>
      <c r="TR207" s="35"/>
      <c r="TS207" s="35"/>
      <c r="TT207" s="35"/>
      <c r="TU207" s="35"/>
      <c r="TV207" s="35"/>
      <c r="TW207" s="35"/>
      <c r="TX207" s="35"/>
      <c r="TY207" s="35"/>
      <c r="TZ207" s="35"/>
      <c r="UA207" s="35"/>
      <c r="UB207" s="35"/>
      <c r="UC207" s="35"/>
      <c r="UD207" s="35"/>
      <c r="UE207" s="35"/>
      <c r="UF207" s="35"/>
      <c r="UG207" s="35"/>
      <c r="UH207" s="35"/>
      <c r="UI207" s="35"/>
      <c r="UJ207" s="35"/>
      <c r="UK207" s="35"/>
      <c r="UL207" s="35"/>
      <c r="UM207" s="35"/>
      <c r="UN207" s="35"/>
      <c r="UO207" s="35"/>
      <c r="UP207" s="35"/>
      <c r="UQ207" s="35"/>
      <c r="UR207" s="35"/>
      <c r="US207" s="35"/>
      <c r="UT207" s="35"/>
      <c r="UU207" s="35"/>
      <c r="UV207" s="35"/>
      <c r="UW207" s="35"/>
      <c r="UX207" s="35"/>
      <c r="UY207" s="35"/>
      <c r="UZ207" s="35"/>
      <c r="VA207" s="35"/>
      <c r="VB207" s="35"/>
      <c r="VC207" s="35"/>
      <c r="VD207" s="35"/>
      <c r="VE207" s="35"/>
      <c r="VF207" s="35"/>
      <c r="VG207" s="35"/>
      <c r="VH207" s="35"/>
      <c r="VI207" s="35"/>
      <c r="VJ207" s="35"/>
      <c r="VK207" s="35"/>
      <c r="VL207" s="35"/>
      <c r="VM207" s="35"/>
      <c r="VN207" s="35"/>
      <c r="VO207" s="35"/>
      <c r="VP207" s="35"/>
      <c r="VQ207" s="35"/>
      <c r="VR207" s="35"/>
      <c r="VS207" s="35"/>
      <c r="VT207" s="35"/>
      <c r="VU207" s="35"/>
      <c r="VV207" s="35"/>
      <c r="VW207" s="35"/>
      <c r="VX207" s="35"/>
      <c r="VY207" s="35"/>
      <c r="VZ207" s="35"/>
      <c r="WA207" s="35"/>
      <c r="WB207" s="35"/>
      <c r="WC207" s="35"/>
      <c r="WD207" s="35"/>
      <c r="WE207" s="35"/>
      <c r="WF207" s="35"/>
      <c r="WG207" s="35"/>
      <c r="WH207" s="35"/>
      <c r="WI207" s="35"/>
      <c r="WJ207" s="35"/>
      <c r="WK207" s="35"/>
      <c r="WL207" s="35"/>
      <c r="WM207" s="35"/>
      <c r="WN207" s="35"/>
      <c r="WO207" s="35"/>
      <c r="WP207" s="35"/>
      <c r="WQ207" s="35"/>
      <c r="WR207" s="35"/>
      <c r="WS207" s="35"/>
      <c r="WT207" s="35"/>
      <c r="WU207" s="35"/>
      <c r="WV207" s="35"/>
      <c r="WW207" s="35"/>
      <c r="WX207" s="35"/>
      <c r="WY207" s="35"/>
      <c r="WZ207" s="35"/>
      <c r="XA207" s="35"/>
      <c r="XB207" s="35"/>
      <c r="XC207" s="35"/>
      <c r="XD207" s="35"/>
      <c r="XE207" s="35"/>
      <c r="XF207" s="35"/>
      <c r="XG207" s="35"/>
      <c r="XH207" s="35"/>
      <c r="XI207" s="35"/>
      <c r="XJ207" s="35"/>
      <c r="XK207" s="35"/>
      <c r="XL207" s="35"/>
      <c r="XM207" s="35"/>
      <c r="XN207" s="35"/>
      <c r="XO207" s="35"/>
      <c r="XP207" s="35"/>
      <c r="XQ207" s="35"/>
      <c r="XR207" s="35"/>
      <c r="XS207" s="35"/>
      <c r="XT207" s="35"/>
      <c r="XU207" s="35"/>
      <c r="XV207" s="35"/>
      <c r="XW207" s="35"/>
      <c r="XX207" s="35"/>
      <c r="XY207" s="35"/>
      <c r="XZ207" s="35"/>
      <c r="YA207" s="35"/>
      <c r="YB207" s="35"/>
      <c r="YC207" s="35"/>
      <c r="YD207" s="35"/>
      <c r="YE207" s="35"/>
      <c r="YF207" s="35"/>
      <c r="YG207" s="35"/>
      <c r="YH207" s="35"/>
      <c r="YI207" s="35"/>
      <c r="YJ207" s="35"/>
      <c r="YK207" s="35"/>
      <c r="YL207" s="35"/>
      <c r="YM207" s="35"/>
      <c r="YN207" s="35"/>
      <c r="YO207" s="35"/>
      <c r="YP207" s="35"/>
      <c r="YQ207" s="35"/>
      <c r="YR207" s="35"/>
      <c r="YS207" s="35"/>
      <c r="YT207" s="35"/>
      <c r="YU207" s="35"/>
      <c r="YV207" s="35"/>
      <c r="YW207" s="35"/>
      <c r="YX207" s="35"/>
      <c r="YY207" s="35"/>
      <c r="YZ207" s="35"/>
      <c r="ZA207" s="35"/>
      <c r="ZB207" s="35"/>
      <c r="ZC207" s="35"/>
      <c r="ZD207" s="35"/>
      <c r="ZE207" s="35"/>
      <c r="ZF207" s="35"/>
      <c r="ZG207" s="35"/>
      <c r="ZH207" s="35"/>
      <c r="ZI207" s="35"/>
      <c r="ZJ207" s="35"/>
      <c r="ZK207" s="35"/>
      <c r="ZL207" s="35"/>
      <c r="ZM207" s="35"/>
      <c r="ZN207" s="35"/>
      <c r="ZO207" s="35"/>
      <c r="ZP207" s="35"/>
      <c r="ZQ207" s="35"/>
      <c r="ZR207" s="35"/>
      <c r="ZS207" s="35"/>
      <c r="ZT207" s="35"/>
      <c r="ZU207" s="35"/>
      <c r="ZV207" s="35"/>
      <c r="ZW207" s="35"/>
      <c r="ZX207" s="35"/>
      <c r="ZY207" s="35"/>
      <c r="ZZ207" s="35"/>
      <c r="AAA207" s="35"/>
      <c r="AAB207" s="35"/>
      <c r="AAC207" s="35"/>
      <c r="AAD207" s="35"/>
      <c r="AAE207" s="35"/>
      <c r="AAF207" s="35"/>
      <c r="AAG207" s="35"/>
      <c r="AAH207" s="35"/>
      <c r="AAI207" s="35"/>
      <c r="AAJ207" s="35"/>
      <c r="AAK207" s="35"/>
      <c r="AAL207" s="35"/>
      <c r="AAM207" s="35"/>
      <c r="AAN207" s="35"/>
      <c r="AAO207" s="35"/>
      <c r="AAP207" s="35"/>
      <c r="AAQ207" s="35"/>
      <c r="AAR207" s="35"/>
      <c r="AAS207" s="35"/>
      <c r="AAT207" s="35"/>
      <c r="AAU207" s="35"/>
      <c r="AAV207" s="35"/>
      <c r="AAW207" s="35"/>
      <c r="AAX207" s="35"/>
      <c r="AAY207" s="35"/>
      <c r="AAZ207" s="35"/>
      <c r="ABA207" s="35"/>
      <c r="ABB207" s="35"/>
      <c r="ABC207" s="35"/>
      <c r="ABD207" s="35"/>
      <c r="ABE207" s="35"/>
      <c r="ABF207" s="35"/>
      <c r="ABG207" s="35"/>
      <c r="ABH207" s="35"/>
      <c r="ABI207" s="35"/>
      <c r="ABJ207" s="35"/>
      <c r="ABK207" s="35"/>
      <c r="ABL207" s="35"/>
      <c r="ABM207" s="35"/>
      <c r="ABN207" s="35"/>
      <c r="ABO207" s="35"/>
      <c r="ABP207" s="35"/>
      <c r="ABQ207" s="35"/>
      <c r="ABR207" s="35"/>
      <c r="ABS207" s="35"/>
      <c r="ABT207" s="35"/>
      <c r="ABU207" s="35"/>
      <c r="ABV207" s="35"/>
      <c r="ABW207" s="35"/>
      <c r="ABX207" s="35"/>
      <c r="ABY207" s="35"/>
      <c r="ABZ207" s="35"/>
      <c r="ACA207" s="35"/>
      <c r="ACB207" s="35"/>
      <c r="ACC207" s="35"/>
      <c r="ACD207" s="35"/>
      <c r="ACE207" s="35"/>
      <c r="ACF207" s="35"/>
      <c r="ACG207" s="35"/>
      <c r="ACH207" s="35"/>
      <c r="ACI207" s="35"/>
      <c r="ACJ207" s="35"/>
      <c r="ACK207" s="35"/>
      <c r="ACL207" s="35"/>
      <c r="ACM207" s="35"/>
      <c r="ACN207" s="35"/>
      <c r="ACO207" s="35"/>
      <c r="ACP207" s="35"/>
      <c r="ACQ207" s="35"/>
      <c r="ACR207" s="35"/>
      <c r="ACS207" s="35"/>
      <c r="ACT207" s="35"/>
      <c r="ACU207" s="35"/>
      <c r="ACV207" s="35"/>
      <c r="ACW207" s="35"/>
      <c r="ACX207" s="35"/>
      <c r="ACY207" s="35"/>
      <c r="ACZ207" s="35"/>
      <c r="ADA207" s="35"/>
      <c r="ADB207" s="35"/>
      <c r="ADC207" s="35"/>
      <c r="ADD207" s="35"/>
      <c r="ADE207" s="35"/>
      <c r="ADF207" s="35"/>
      <c r="ADG207" s="35"/>
      <c r="ADH207" s="35"/>
      <c r="ADI207" s="35"/>
      <c r="ADJ207" s="35"/>
      <c r="ADK207" s="35"/>
      <c r="ADL207" s="35"/>
      <c r="ADM207" s="35"/>
      <c r="ADN207" s="35"/>
      <c r="ADO207" s="35"/>
      <c r="ADP207" s="35"/>
      <c r="ADQ207" s="35"/>
      <c r="ADR207" s="35"/>
      <c r="ADS207" s="35"/>
      <c r="ADT207" s="35"/>
      <c r="ADU207" s="35"/>
      <c r="ADV207" s="35"/>
      <c r="ADW207" s="35"/>
      <c r="ADX207" s="35"/>
      <c r="ADY207" s="35"/>
      <c r="ADZ207" s="35"/>
      <c r="AEA207" s="35"/>
      <c r="AEB207" s="35"/>
      <c r="AEC207" s="35"/>
      <c r="AED207" s="35"/>
      <c r="AEE207" s="35"/>
      <c r="AEF207" s="35"/>
      <c r="AEG207" s="35"/>
      <c r="AEH207" s="35"/>
      <c r="AEI207" s="35"/>
      <c r="AEJ207" s="35"/>
      <c r="AEK207" s="35"/>
      <c r="AEL207" s="35"/>
      <c r="AEM207" s="35"/>
      <c r="AEN207" s="35"/>
      <c r="AEO207" s="35"/>
      <c r="AEP207" s="35"/>
      <c r="AEQ207" s="35"/>
      <c r="AER207" s="35"/>
      <c r="AES207" s="35"/>
      <c r="AET207" s="35"/>
      <c r="AEU207" s="35"/>
      <c r="AEV207" s="35"/>
      <c r="AEW207" s="35"/>
      <c r="AEX207" s="35"/>
      <c r="AEY207" s="35"/>
      <c r="AEZ207" s="35"/>
      <c r="AFA207" s="35"/>
      <c r="AFB207" s="35"/>
      <c r="AFC207" s="35"/>
      <c r="AFD207" s="35"/>
      <c r="AFE207" s="35"/>
      <c r="AFF207" s="35"/>
      <c r="AFG207" s="35"/>
      <c r="AFH207" s="35"/>
      <c r="AFI207" s="35"/>
      <c r="AFJ207" s="35"/>
      <c r="AFK207" s="35"/>
      <c r="AFL207" s="35"/>
      <c r="AFM207" s="35"/>
      <c r="AFN207" s="35"/>
      <c r="AFO207" s="35"/>
      <c r="AFP207" s="35"/>
      <c r="AFQ207" s="35"/>
      <c r="AFR207" s="35"/>
      <c r="AFS207" s="35"/>
      <c r="AFT207" s="35"/>
      <c r="AFU207" s="35"/>
      <c r="AFV207" s="35"/>
      <c r="AFW207" s="35"/>
      <c r="AFX207" s="35"/>
      <c r="AFY207" s="35"/>
      <c r="AFZ207" s="35"/>
      <c r="AGA207" s="35"/>
      <c r="AGB207" s="35"/>
      <c r="AGC207" s="35"/>
      <c r="AGD207" s="35"/>
      <c r="AGE207" s="35"/>
      <c r="AGF207" s="35"/>
      <c r="AGG207" s="35"/>
      <c r="AGH207" s="35"/>
      <c r="AGI207" s="35"/>
      <c r="AGJ207" s="35"/>
      <c r="AGK207" s="35"/>
      <c r="AGL207" s="35"/>
      <c r="AGM207" s="35"/>
      <c r="AGN207" s="35"/>
      <c r="AGO207" s="35"/>
      <c r="AGP207" s="35"/>
      <c r="AGQ207" s="35"/>
      <c r="AGR207" s="35"/>
      <c r="AGS207" s="35"/>
      <c r="AGT207" s="35"/>
      <c r="AGU207" s="35"/>
      <c r="AGV207" s="35"/>
      <c r="AGW207" s="35"/>
      <c r="AGX207" s="35"/>
      <c r="AGY207" s="35"/>
      <c r="AGZ207" s="35"/>
      <c r="AHA207" s="35"/>
      <c r="AHB207" s="35"/>
      <c r="AHC207" s="35"/>
      <c r="AHD207" s="35"/>
      <c r="AHE207" s="35"/>
      <c r="AHF207" s="35"/>
      <c r="AHG207" s="35"/>
      <c r="AHH207" s="35"/>
      <c r="AHI207" s="35"/>
      <c r="AHJ207" s="35"/>
      <c r="AHK207" s="35"/>
      <c r="AHL207" s="35"/>
      <c r="AHM207" s="35"/>
      <c r="AHN207" s="35"/>
      <c r="AHO207" s="35"/>
      <c r="AHP207" s="35"/>
      <c r="AHQ207" s="35"/>
      <c r="AHR207" s="35"/>
      <c r="AHS207" s="35"/>
      <c r="AHT207" s="35"/>
      <c r="AHU207" s="35"/>
      <c r="AHV207" s="35"/>
      <c r="AHW207" s="35"/>
      <c r="AHX207" s="35"/>
      <c r="AHY207" s="35"/>
      <c r="AHZ207" s="35"/>
      <c r="AIA207" s="35"/>
      <c r="AIB207" s="35"/>
      <c r="AIC207" s="35"/>
      <c r="AID207" s="35"/>
      <c r="AIE207" s="35"/>
      <c r="AIF207" s="35"/>
      <c r="AIG207" s="35"/>
      <c r="AIH207" s="35"/>
      <c r="AII207" s="35"/>
      <c r="AIJ207" s="35"/>
      <c r="AIK207" s="35"/>
      <c r="AIL207" s="35"/>
      <c r="AIM207" s="35"/>
      <c r="AIN207" s="35"/>
      <c r="AIO207" s="35"/>
      <c r="AIP207" s="35"/>
      <c r="AIQ207" s="35"/>
      <c r="AIR207" s="35"/>
      <c r="AIS207" s="35"/>
      <c r="AIT207" s="35"/>
      <c r="AIU207" s="35"/>
      <c r="AIV207" s="35"/>
      <c r="AIW207" s="35"/>
      <c r="AIX207" s="35"/>
      <c r="AIY207" s="35"/>
      <c r="AIZ207" s="35"/>
      <c r="AJA207" s="35"/>
      <c r="AJB207" s="35"/>
      <c r="AJC207" s="35"/>
      <c r="AJD207" s="35"/>
      <c r="AJE207" s="35"/>
      <c r="AJF207" s="35"/>
      <c r="AJG207" s="35"/>
      <c r="AJH207" s="35"/>
      <c r="AJI207" s="35"/>
      <c r="AJJ207" s="35"/>
      <c r="AJK207" s="35"/>
      <c r="AJL207" s="35"/>
      <c r="AJM207" s="35"/>
      <c r="AJN207" s="35"/>
      <c r="AJO207" s="35"/>
      <c r="AJP207" s="35"/>
      <c r="AJQ207" s="35"/>
      <c r="AJR207" s="35"/>
      <c r="AJS207" s="35"/>
      <c r="AJT207" s="35"/>
      <c r="AJU207" s="35"/>
      <c r="AJV207" s="35"/>
      <c r="AJW207" s="35"/>
      <c r="AJX207" s="35"/>
      <c r="AJY207" s="35"/>
      <c r="AJZ207" s="35"/>
      <c r="AKA207" s="35"/>
      <c r="AKB207" s="35"/>
      <c r="AKC207" s="35"/>
      <c r="AKD207" s="35"/>
      <c r="AKE207" s="35"/>
      <c r="AKF207" s="35"/>
      <c r="AKG207" s="35"/>
      <c r="AKH207" s="35"/>
      <c r="AKI207" s="35"/>
      <c r="AKJ207" s="35"/>
      <c r="AKK207" s="35"/>
      <c r="AKL207" s="35"/>
      <c r="AKM207" s="35"/>
      <c r="AKN207" s="35"/>
      <c r="AKO207" s="35"/>
      <c r="AKP207" s="35"/>
      <c r="AKQ207" s="35"/>
      <c r="AKR207" s="35"/>
      <c r="AKS207" s="35"/>
      <c r="AKT207" s="35"/>
      <c r="AKU207" s="35"/>
      <c r="AKV207" s="35"/>
      <c r="AKW207" s="35"/>
      <c r="AKX207" s="35"/>
      <c r="AKY207" s="35"/>
      <c r="AKZ207" s="35"/>
      <c r="ALA207" s="35"/>
      <c r="ALB207" s="35"/>
      <c r="ALC207" s="35"/>
      <c r="ALD207" s="35"/>
      <c r="ALE207" s="35"/>
      <c r="ALF207" s="35"/>
      <c r="ALG207" s="35"/>
      <c r="ALH207" s="35"/>
      <c r="ALI207" s="35"/>
      <c r="ALJ207" s="35"/>
      <c r="ALK207" s="35"/>
      <c r="ALL207" s="35"/>
      <c r="ALM207" s="35"/>
      <c r="ALN207" s="35"/>
      <c r="ALO207" s="35"/>
      <c r="ALP207" s="35"/>
      <c r="ALQ207" s="35"/>
      <c r="ALR207" s="35"/>
      <c r="ALS207" s="35"/>
      <c r="ALT207" s="35"/>
      <c r="ALU207" s="35"/>
      <c r="ALV207" s="35"/>
      <c r="ALW207" s="35"/>
      <c r="ALX207" s="35"/>
      <c r="ALY207" s="35"/>
      <c r="ALZ207" s="35"/>
      <c r="AMA207" s="35"/>
      <c r="AMB207" s="35"/>
      <c r="AMC207" s="35"/>
      <c r="AMD207" s="35"/>
      <c r="AME207" s="35"/>
      <c r="AMF207" s="35"/>
      <c r="AMG207" s="35"/>
      <c r="AMH207" s="35"/>
      <c r="AMI207" s="35"/>
      <c r="AMJ207" s="35"/>
      <c r="AMK207" s="35"/>
    </row>
    <row r="208" s="1" customFormat="1" ht="20.1" customHeight="1" spans="1:1025">
      <c r="A208" s="11">
        <v>16</v>
      </c>
      <c r="B208" s="11">
        <v>205</v>
      </c>
      <c r="C208" s="12" t="s">
        <v>76</v>
      </c>
      <c r="D208" s="13" t="s">
        <v>18</v>
      </c>
      <c r="E208" s="14" t="s">
        <v>19</v>
      </c>
      <c r="F208" s="14" t="s">
        <v>77</v>
      </c>
      <c r="G208" s="13" t="s">
        <v>21</v>
      </c>
      <c r="H208" s="15" t="s">
        <v>78</v>
      </c>
      <c r="I208" s="20" t="s">
        <v>79</v>
      </c>
      <c r="J208" s="7">
        <v>7</v>
      </c>
      <c r="K208" s="21">
        <v>8.254</v>
      </c>
      <c r="L208" s="22">
        <f>K208/0.003375</f>
        <v>2445.62962962963</v>
      </c>
      <c r="M208" s="23">
        <v>241.8</v>
      </c>
      <c r="N208" s="15">
        <f>M208/22.5</f>
        <v>10.7466666666667</v>
      </c>
      <c r="O208" s="15">
        <f>AVERAGE(N208:N210)</f>
        <v>10.1125925925926</v>
      </c>
      <c r="P208" s="15">
        <f>(O208/15)*100</f>
        <v>67.4172839506173</v>
      </c>
      <c r="Q208" s="30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3"/>
      <c r="AG208" s="34"/>
      <c r="AH208" s="34"/>
      <c r="AI208" s="34"/>
      <c r="AJ208" s="34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  <c r="BA208" s="35"/>
      <c r="BB208" s="35"/>
      <c r="BC208" s="35"/>
      <c r="BD208" s="35"/>
      <c r="BE208" s="35"/>
      <c r="BF208" s="35"/>
      <c r="BG208" s="35"/>
      <c r="BH208" s="35"/>
      <c r="BI208" s="35"/>
      <c r="BJ208" s="35"/>
      <c r="BK208" s="35"/>
      <c r="BL208" s="35"/>
      <c r="BM208" s="35"/>
      <c r="BN208" s="35"/>
      <c r="BO208" s="35"/>
      <c r="BP208" s="35"/>
      <c r="BQ208" s="35"/>
      <c r="BR208" s="35"/>
      <c r="BS208" s="35"/>
      <c r="BT208" s="35"/>
      <c r="BU208" s="35"/>
      <c r="BV208" s="35"/>
      <c r="BW208" s="35"/>
      <c r="BX208" s="35"/>
      <c r="BY208" s="35"/>
      <c r="BZ208" s="35"/>
      <c r="CA208" s="35"/>
      <c r="CB208" s="35"/>
      <c r="CC208" s="35"/>
      <c r="CD208" s="35"/>
      <c r="CE208" s="35"/>
      <c r="CF208" s="35"/>
      <c r="CG208" s="35"/>
      <c r="CH208" s="35"/>
      <c r="CI208" s="35"/>
      <c r="CJ208" s="35"/>
      <c r="CK208" s="35"/>
      <c r="CL208" s="35"/>
      <c r="CM208" s="35"/>
      <c r="CN208" s="35"/>
      <c r="CO208" s="35"/>
      <c r="CP208" s="35"/>
      <c r="CQ208" s="35"/>
      <c r="CR208" s="35"/>
      <c r="CS208" s="35"/>
      <c r="CT208" s="35"/>
      <c r="CU208" s="35"/>
      <c r="CV208" s="35"/>
      <c r="CW208" s="35"/>
      <c r="CX208" s="35"/>
      <c r="CY208" s="35"/>
      <c r="CZ208" s="35"/>
      <c r="DA208" s="35"/>
      <c r="DB208" s="35"/>
      <c r="DC208" s="35"/>
      <c r="DD208" s="35"/>
      <c r="DE208" s="35"/>
      <c r="DF208" s="35"/>
      <c r="DG208" s="35"/>
      <c r="DH208" s="35"/>
      <c r="DI208" s="35"/>
      <c r="DJ208" s="35"/>
      <c r="DK208" s="35"/>
      <c r="DL208" s="35"/>
      <c r="DM208" s="35"/>
      <c r="DN208" s="35"/>
      <c r="DO208" s="35"/>
      <c r="DP208" s="35"/>
      <c r="DQ208" s="35"/>
      <c r="DR208" s="35"/>
      <c r="DS208" s="35"/>
      <c r="DT208" s="35"/>
      <c r="DU208" s="35"/>
      <c r="DV208" s="35"/>
      <c r="DW208" s="35"/>
      <c r="DX208" s="35"/>
      <c r="DY208" s="35"/>
      <c r="DZ208" s="35"/>
      <c r="EA208" s="35"/>
      <c r="EB208" s="35"/>
      <c r="EC208" s="35"/>
      <c r="ED208" s="35"/>
      <c r="EE208" s="35"/>
      <c r="EF208" s="35"/>
      <c r="EG208" s="35"/>
      <c r="EH208" s="35"/>
      <c r="EI208" s="35"/>
      <c r="EJ208" s="35"/>
      <c r="EK208" s="35"/>
      <c r="EL208" s="35"/>
      <c r="EM208" s="35"/>
      <c r="EN208" s="35"/>
      <c r="EO208" s="35"/>
      <c r="EP208" s="35"/>
      <c r="EQ208" s="35"/>
      <c r="ER208" s="35"/>
      <c r="ES208" s="35"/>
      <c r="ET208" s="35"/>
      <c r="EU208" s="35"/>
      <c r="EV208" s="35"/>
      <c r="EW208" s="35"/>
      <c r="EX208" s="35"/>
      <c r="EY208" s="35"/>
      <c r="EZ208" s="35"/>
      <c r="FA208" s="35"/>
      <c r="FB208" s="35"/>
      <c r="FC208" s="35"/>
      <c r="FD208" s="35"/>
      <c r="FE208" s="35"/>
      <c r="FF208" s="35"/>
      <c r="FG208" s="35"/>
      <c r="FH208" s="35"/>
      <c r="FI208" s="35"/>
      <c r="FJ208" s="35"/>
      <c r="FK208" s="35"/>
      <c r="FL208" s="35"/>
      <c r="FM208" s="35"/>
      <c r="FN208" s="35"/>
      <c r="FO208" s="35"/>
      <c r="FP208" s="35"/>
      <c r="FQ208" s="35"/>
      <c r="FR208" s="35"/>
      <c r="FS208" s="35"/>
      <c r="FT208" s="35"/>
      <c r="FU208" s="35"/>
      <c r="FV208" s="35"/>
      <c r="FW208" s="35"/>
      <c r="FX208" s="35"/>
      <c r="FY208" s="35"/>
      <c r="FZ208" s="35"/>
      <c r="GA208" s="35"/>
      <c r="GB208" s="35"/>
      <c r="GC208" s="35"/>
      <c r="GD208" s="35"/>
      <c r="GE208" s="35"/>
      <c r="GF208" s="35"/>
      <c r="GG208" s="35"/>
      <c r="GH208" s="35"/>
      <c r="GI208" s="35"/>
      <c r="GJ208" s="35"/>
      <c r="GK208" s="35"/>
      <c r="GL208" s="35"/>
      <c r="GM208" s="35"/>
      <c r="GN208" s="35"/>
      <c r="GO208" s="35"/>
      <c r="GP208" s="35"/>
      <c r="GQ208" s="35"/>
      <c r="GR208" s="35"/>
      <c r="GS208" s="35"/>
      <c r="GT208" s="35"/>
      <c r="GU208" s="35"/>
      <c r="GV208" s="35"/>
      <c r="GW208" s="35"/>
      <c r="GX208" s="35"/>
      <c r="GY208" s="35"/>
      <c r="GZ208" s="35"/>
      <c r="HA208" s="35"/>
      <c r="HB208" s="35"/>
      <c r="HC208" s="35"/>
      <c r="HD208" s="35"/>
      <c r="HE208" s="35"/>
      <c r="HF208" s="35"/>
      <c r="HG208" s="35"/>
      <c r="HH208" s="35"/>
      <c r="HI208" s="35"/>
      <c r="HJ208" s="35"/>
      <c r="HK208" s="35"/>
      <c r="HL208" s="35"/>
      <c r="HM208" s="35"/>
      <c r="HN208" s="35"/>
      <c r="HO208" s="35"/>
      <c r="HP208" s="35"/>
      <c r="HQ208" s="35"/>
      <c r="HR208" s="35"/>
      <c r="HS208" s="35"/>
      <c r="HT208" s="35"/>
      <c r="HU208" s="35"/>
      <c r="HV208" s="35"/>
      <c r="HW208" s="35"/>
      <c r="HX208" s="35"/>
      <c r="HY208" s="35"/>
      <c r="HZ208" s="35"/>
      <c r="IA208" s="35"/>
      <c r="IB208" s="35"/>
      <c r="IC208" s="35"/>
      <c r="ID208" s="35"/>
      <c r="IE208" s="35"/>
      <c r="IF208" s="35"/>
      <c r="IG208" s="35"/>
      <c r="IH208" s="35"/>
      <c r="II208" s="35"/>
      <c r="IJ208" s="35"/>
      <c r="IK208" s="35"/>
      <c r="IL208" s="35"/>
      <c r="IM208" s="35"/>
      <c r="IN208" s="35"/>
      <c r="IO208" s="35"/>
      <c r="IP208" s="35"/>
      <c r="IQ208" s="35"/>
      <c r="IR208" s="35"/>
      <c r="IS208" s="35"/>
      <c r="IT208" s="35"/>
      <c r="IU208" s="35"/>
      <c r="IV208" s="35"/>
      <c r="IW208" s="35"/>
      <c r="IX208" s="35"/>
      <c r="IY208" s="35"/>
      <c r="IZ208" s="35"/>
      <c r="JA208" s="35"/>
      <c r="JB208" s="35"/>
      <c r="JC208" s="35"/>
      <c r="JD208" s="35"/>
      <c r="JE208" s="35"/>
      <c r="JF208" s="35"/>
      <c r="JG208" s="35"/>
      <c r="JH208" s="35"/>
      <c r="JI208" s="35"/>
      <c r="JJ208" s="35"/>
      <c r="JK208" s="35"/>
      <c r="JL208" s="35"/>
      <c r="JM208" s="35"/>
      <c r="JN208" s="35"/>
      <c r="JO208" s="35"/>
      <c r="JP208" s="35"/>
      <c r="JQ208" s="35"/>
      <c r="JR208" s="35"/>
      <c r="JS208" s="35"/>
      <c r="JT208" s="35"/>
      <c r="JU208" s="35"/>
      <c r="JV208" s="35"/>
      <c r="JW208" s="35"/>
      <c r="JX208" s="35"/>
      <c r="JY208" s="35"/>
      <c r="JZ208" s="35"/>
      <c r="KA208" s="35"/>
      <c r="KB208" s="35"/>
      <c r="KC208" s="35"/>
      <c r="KD208" s="35"/>
      <c r="KE208" s="35"/>
      <c r="KF208" s="35"/>
      <c r="KG208" s="35"/>
      <c r="KH208" s="35"/>
      <c r="KI208" s="35"/>
      <c r="KJ208" s="35"/>
      <c r="KK208" s="35"/>
      <c r="KL208" s="35"/>
      <c r="KM208" s="35"/>
      <c r="KN208" s="35"/>
      <c r="KO208" s="35"/>
      <c r="KP208" s="35"/>
      <c r="KQ208" s="35"/>
      <c r="KR208" s="35"/>
      <c r="KS208" s="35"/>
      <c r="KT208" s="35"/>
      <c r="KU208" s="35"/>
      <c r="KV208" s="35"/>
      <c r="KW208" s="35"/>
      <c r="KX208" s="35"/>
      <c r="KY208" s="35"/>
      <c r="KZ208" s="35"/>
      <c r="LA208" s="35"/>
      <c r="LB208" s="35"/>
      <c r="LC208" s="35"/>
      <c r="LD208" s="35"/>
      <c r="LE208" s="35"/>
      <c r="LF208" s="35"/>
      <c r="LG208" s="35"/>
      <c r="LH208" s="35"/>
      <c r="LI208" s="35"/>
      <c r="LJ208" s="35"/>
      <c r="LK208" s="35"/>
      <c r="LL208" s="35"/>
      <c r="LM208" s="35"/>
      <c r="LN208" s="35"/>
      <c r="LO208" s="35"/>
      <c r="LP208" s="35"/>
      <c r="LQ208" s="35"/>
      <c r="LR208" s="35"/>
      <c r="LS208" s="35"/>
      <c r="LT208" s="35"/>
      <c r="LU208" s="35"/>
      <c r="LV208" s="35"/>
      <c r="LW208" s="35"/>
      <c r="LX208" s="35"/>
      <c r="LY208" s="35"/>
      <c r="LZ208" s="35"/>
      <c r="MA208" s="35"/>
      <c r="MB208" s="35"/>
      <c r="MC208" s="35"/>
      <c r="MD208" s="35"/>
      <c r="ME208" s="35"/>
      <c r="MF208" s="35"/>
      <c r="MG208" s="35"/>
      <c r="MH208" s="35"/>
      <c r="MI208" s="35"/>
      <c r="MJ208" s="35"/>
      <c r="MK208" s="35"/>
      <c r="ML208" s="35"/>
      <c r="MM208" s="35"/>
      <c r="MN208" s="35"/>
      <c r="MO208" s="35"/>
      <c r="MP208" s="35"/>
      <c r="MQ208" s="35"/>
      <c r="MR208" s="35"/>
      <c r="MS208" s="35"/>
      <c r="MT208" s="35"/>
      <c r="MU208" s="35"/>
      <c r="MV208" s="35"/>
      <c r="MW208" s="35"/>
      <c r="MX208" s="35"/>
      <c r="MY208" s="35"/>
      <c r="MZ208" s="35"/>
      <c r="NA208" s="35"/>
      <c r="NB208" s="35"/>
      <c r="NC208" s="35"/>
      <c r="ND208" s="35"/>
      <c r="NE208" s="35"/>
      <c r="NF208" s="35"/>
      <c r="NG208" s="35"/>
      <c r="NH208" s="35"/>
      <c r="NI208" s="35"/>
      <c r="NJ208" s="35"/>
      <c r="NK208" s="35"/>
      <c r="NL208" s="35"/>
      <c r="NM208" s="35"/>
      <c r="NN208" s="35"/>
      <c r="NO208" s="35"/>
      <c r="NP208" s="35"/>
      <c r="NQ208" s="35"/>
      <c r="NR208" s="35"/>
      <c r="NS208" s="35"/>
      <c r="NT208" s="35"/>
      <c r="NU208" s="35"/>
      <c r="NV208" s="35"/>
      <c r="NW208" s="35"/>
      <c r="NX208" s="35"/>
      <c r="NY208" s="35"/>
      <c r="NZ208" s="35"/>
      <c r="OA208" s="35"/>
      <c r="OB208" s="35"/>
      <c r="OC208" s="35"/>
      <c r="OD208" s="35"/>
      <c r="OE208" s="35"/>
      <c r="OF208" s="35"/>
      <c r="OG208" s="35"/>
      <c r="OH208" s="35"/>
      <c r="OI208" s="35"/>
      <c r="OJ208" s="35"/>
      <c r="OK208" s="35"/>
      <c r="OL208" s="35"/>
      <c r="OM208" s="35"/>
      <c r="ON208" s="35"/>
      <c r="OO208" s="35"/>
      <c r="OP208" s="35"/>
      <c r="OQ208" s="35"/>
      <c r="OR208" s="35"/>
      <c r="OS208" s="35"/>
      <c r="OT208" s="35"/>
      <c r="OU208" s="35"/>
      <c r="OV208" s="35"/>
      <c r="OW208" s="35"/>
      <c r="OX208" s="35"/>
      <c r="OY208" s="35"/>
      <c r="OZ208" s="35"/>
      <c r="PA208" s="35"/>
      <c r="PB208" s="35"/>
      <c r="PC208" s="35"/>
      <c r="PD208" s="35"/>
      <c r="PE208" s="35"/>
      <c r="PF208" s="35"/>
      <c r="PG208" s="35"/>
      <c r="PH208" s="35"/>
      <c r="PI208" s="35"/>
      <c r="PJ208" s="35"/>
      <c r="PK208" s="35"/>
      <c r="PL208" s="35"/>
      <c r="PM208" s="35"/>
      <c r="PN208" s="35"/>
      <c r="PO208" s="35"/>
      <c r="PP208" s="35"/>
      <c r="PQ208" s="35"/>
      <c r="PR208" s="35"/>
      <c r="PS208" s="35"/>
      <c r="PT208" s="35"/>
      <c r="PU208" s="35"/>
      <c r="PV208" s="35"/>
      <c r="PW208" s="35"/>
      <c r="PX208" s="35"/>
      <c r="PY208" s="35"/>
      <c r="PZ208" s="35"/>
      <c r="QA208" s="35"/>
      <c r="QB208" s="35"/>
      <c r="QC208" s="35"/>
      <c r="QD208" s="35"/>
      <c r="QE208" s="35"/>
      <c r="QF208" s="35"/>
      <c r="QG208" s="35"/>
      <c r="QH208" s="35"/>
      <c r="QI208" s="35"/>
      <c r="QJ208" s="35"/>
      <c r="QK208" s="35"/>
      <c r="QL208" s="35"/>
      <c r="QM208" s="35"/>
      <c r="QN208" s="35"/>
      <c r="QO208" s="35"/>
      <c r="QP208" s="35"/>
      <c r="QQ208" s="35"/>
      <c r="QR208" s="35"/>
      <c r="QS208" s="35"/>
      <c r="QT208" s="35"/>
      <c r="QU208" s="35"/>
      <c r="QV208" s="35"/>
      <c r="QW208" s="35"/>
      <c r="QX208" s="35"/>
      <c r="QY208" s="35"/>
      <c r="QZ208" s="35"/>
      <c r="RA208" s="35"/>
      <c r="RB208" s="35"/>
      <c r="RC208" s="35"/>
      <c r="RD208" s="35"/>
      <c r="RE208" s="35"/>
      <c r="RF208" s="35"/>
      <c r="RG208" s="35"/>
      <c r="RH208" s="35"/>
      <c r="RI208" s="35"/>
      <c r="RJ208" s="35"/>
      <c r="RK208" s="35"/>
      <c r="RL208" s="35"/>
      <c r="RM208" s="35"/>
      <c r="RN208" s="35"/>
      <c r="RO208" s="35"/>
      <c r="RP208" s="35"/>
      <c r="RQ208" s="35"/>
      <c r="RR208" s="35"/>
      <c r="RS208" s="35"/>
      <c r="RT208" s="35"/>
      <c r="RU208" s="35"/>
      <c r="RV208" s="35"/>
      <c r="RW208" s="35"/>
      <c r="RX208" s="35"/>
      <c r="RY208" s="35"/>
      <c r="RZ208" s="35"/>
      <c r="SA208" s="35"/>
      <c r="SB208" s="35"/>
      <c r="SC208" s="35"/>
      <c r="SD208" s="35"/>
      <c r="SE208" s="35"/>
      <c r="SF208" s="35"/>
      <c r="SG208" s="35"/>
      <c r="SH208" s="35"/>
      <c r="SI208" s="35"/>
      <c r="SJ208" s="35"/>
      <c r="SK208" s="35"/>
      <c r="SL208" s="35"/>
      <c r="SM208" s="35"/>
      <c r="SN208" s="35"/>
      <c r="SO208" s="35"/>
      <c r="SP208" s="35"/>
      <c r="SQ208" s="35"/>
      <c r="SR208" s="35"/>
      <c r="SS208" s="35"/>
      <c r="ST208" s="35"/>
      <c r="SU208" s="35"/>
      <c r="SV208" s="35"/>
      <c r="SW208" s="35"/>
      <c r="SX208" s="35"/>
      <c r="SY208" s="35"/>
      <c r="SZ208" s="35"/>
      <c r="TA208" s="35"/>
      <c r="TB208" s="35"/>
      <c r="TC208" s="35"/>
      <c r="TD208" s="35"/>
      <c r="TE208" s="35"/>
      <c r="TF208" s="35"/>
      <c r="TG208" s="35"/>
      <c r="TH208" s="35"/>
      <c r="TI208" s="35"/>
      <c r="TJ208" s="35"/>
      <c r="TK208" s="35"/>
      <c r="TL208" s="35"/>
      <c r="TM208" s="35"/>
      <c r="TN208" s="35"/>
      <c r="TO208" s="35"/>
      <c r="TP208" s="35"/>
      <c r="TQ208" s="35"/>
      <c r="TR208" s="35"/>
      <c r="TS208" s="35"/>
      <c r="TT208" s="35"/>
      <c r="TU208" s="35"/>
      <c r="TV208" s="35"/>
      <c r="TW208" s="35"/>
      <c r="TX208" s="35"/>
      <c r="TY208" s="35"/>
      <c r="TZ208" s="35"/>
      <c r="UA208" s="35"/>
      <c r="UB208" s="35"/>
      <c r="UC208" s="35"/>
      <c r="UD208" s="35"/>
      <c r="UE208" s="35"/>
      <c r="UF208" s="35"/>
      <c r="UG208" s="35"/>
      <c r="UH208" s="35"/>
      <c r="UI208" s="35"/>
      <c r="UJ208" s="35"/>
      <c r="UK208" s="35"/>
      <c r="UL208" s="35"/>
      <c r="UM208" s="35"/>
      <c r="UN208" s="35"/>
      <c r="UO208" s="35"/>
      <c r="UP208" s="35"/>
      <c r="UQ208" s="35"/>
      <c r="UR208" s="35"/>
      <c r="US208" s="35"/>
      <c r="UT208" s="35"/>
      <c r="UU208" s="35"/>
      <c r="UV208" s="35"/>
      <c r="UW208" s="35"/>
      <c r="UX208" s="35"/>
      <c r="UY208" s="35"/>
      <c r="UZ208" s="35"/>
      <c r="VA208" s="35"/>
      <c r="VB208" s="35"/>
      <c r="VC208" s="35"/>
      <c r="VD208" s="35"/>
      <c r="VE208" s="35"/>
      <c r="VF208" s="35"/>
      <c r="VG208" s="35"/>
      <c r="VH208" s="35"/>
      <c r="VI208" s="35"/>
      <c r="VJ208" s="35"/>
      <c r="VK208" s="35"/>
      <c r="VL208" s="35"/>
      <c r="VM208" s="35"/>
      <c r="VN208" s="35"/>
      <c r="VO208" s="35"/>
      <c r="VP208" s="35"/>
      <c r="VQ208" s="35"/>
      <c r="VR208" s="35"/>
      <c r="VS208" s="35"/>
      <c r="VT208" s="35"/>
      <c r="VU208" s="35"/>
      <c r="VV208" s="35"/>
      <c r="VW208" s="35"/>
      <c r="VX208" s="35"/>
      <c r="VY208" s="35"/>
      <c r="VZ208" s="35"/>
      <c r="WA208" s="35"/>
      <c r="WB208" s="35"/>
      <c r="WC208" s="35"/>
      <c r="WD208" s="35"/>
      <c r="WE208" s="35"/>
      <c r="WF208" s="35"/>
      <c r="WG208" s="35"/>
      <c r="WH208" s="35"/>
      <c r="WI208" s="35"/>
      <c r="WJ208" s="35"/>
      <c r="WK208" s="35"/>
      <c r="WL208" s="35"/>
      <c r="WM208" s="35"/>
      <c r="WN208" s="35"/>
      <c r="WO208" s="35"/>
      <c r="WP208" s="35"/>
      <c r="WQ208" s="35"/>
      <c r="WR208" s="35"/>
      <c r="WS208" s="35"/>
      <c r="WT208" s="35"/>
      <c r="WU208" s="35"/>
      <c r="WV208" s="35"/>
      <c r="WW208" s="35"/>
      <c r="WX208" s="35"/>
      <c r="WY208" s="35"/>
      <c r="WZ208" s="35"/>
      <c r="XA208" s="35"/>
      <c r="XB208" s="35"/>
      <c r="XC208" s="35"/>
      <c r="XD208" s="35"/>
      <c r="XE208" s="35"/>
      <c r="XF208" s="35"/>
      <c r="XG208" s="35"/>
      <c r="XH208" s="35"/>
      <c r="XI208" s="35"/>
      <c r="XJ208" s="35"/>
      <c r="XK208" s="35"/>
      <c r="XL208" s="35"/>
      <c r="XM208" s="35"/>
      <c r="XN208" s="35"/>
      <c r="XO208" s="35"/>
      <c r="XP208" s="35"/>
      <c r="XQ208" s="35"/>
      <c r="XR208" s="35"/>
      <c r="XS208" s="35"/>
      <c r="XT208" s="35"/>
      <c r="XU208" s="35"/>
      <c r="XV208" s="35"/>
      <c r="XW208" s="35"/>
      <c r="XX208" s="35"/>
      <c r="XY208" s="35"/>
      <c r="XZ208" s="35"/>
      <c r="YA208" s="35"/>
      <c r="YB208" s="35"/>
      <c r="YC208" s="35"/>
      <c r="YD208" s="35"/>
      <c r="YE208" s="35"/>
      <c r="YF208" s="35"/>
      <c r="YG208" s="35"/>
      <c r="YH208" s="35"/>
      <c r="YI208" s="35"/>
      <c r="YJ208" s="35"/>
      <c r="YK208" s="35"/>
      <c r="YL208" s="35"/>
      <c r="YM208" s="35"/>
      <c r="YN208" s="35"/>
      <c r="YO208" s="35"/>
      <c r="YP208" s="35"/>
      <c r="YQ208" s="35"/>
      <c r="YR208" s="35"/>
      <c r="YS208" s="35"/>
      <c r="YT208" s="35"/>
      <c r="YU208" s="35"/>
      <c r="YV208" s="35"/>
      <c r="YW208" s="35"/>
      <c r="YX208" s="35"/>
      <c r="YY208" s="35"/>
      <c r="YZ208" s="35"/>
      <c r="ZA208" s="35"/>
      <c r="ZB208" s="35"/>
      <c r="ZC208" s="35"/>
      <c r="ZD208" s="35"/>
      <c r="ZE208" s="35"/>
      <c r="ZF208" s="35"/>
      <c r="ZG208" s="35"/>
      <c r="ZH208" s="35"/>
      <c r="ZI208" s="35"/>
      <c r="ZJ208" s="35"/>
      <c r="ZK208" s="35"/>
      <c r="ZL208" s="35"/>
      <c r="ZM208" s="35"/>
      <c r="ZN208" s="35"/>
      <c r="ZO208" s="35"/>
      <c r="ZP208" s="35"/>
      <c r="ZQ208" s="35"/>
      <c r="ZR208" s="35"/>
      <c r="ZS208" s="35"/>
      <c r="ZT208" s="35"/>
      <c r="ZU208" s="35"/>
      <c r="ZV208" s="35"/>
      <c r="ZW208" s="35"/>
      <c r="ZX208" s="35"/>
      <c r="ZY208" s="35"/>
      <c r="ZZ208" s="35"/>
      <c r="AAA208" s="35"/>
      <c r="AAB208" s="35"/>
      <c r="AAC208" s="35"/>
      <c r="AAD208" s="35"/>
      <c r="AAE208" s="35"/>
      <c r="AAF208" s="35"/>
      <c r="AAG208" s="35"/>
      <c r="AAH208" s="35"/>
      <c r="AAI208" s="35"/>
      <c r="AAJ208" s="35"/>
      <c r="AAK208" s="35"/>
      <c r="AAL208" s="35"/>
      <c r="AAM208" s="35"/>
      <c r="AAN208" s="35"/>
      <c r="AAO208" s="35"/>
      <c r="AAP208" s="35"/>
      <c r="AAQ208" s="35"/>
      <c r="AAR208" s="35"/>
      <c r="AAS208" s="35"/>
      <c r="AAT208" s="35"/>
      <c r="AAU208" s="35"/>
      <c r="AAV208" s="35"/>
      <c r="AAW208" s="35"/>
      <c r="AAX208" s="35"/>
      <c r="AAY208" s="35"/>
      <c r="AAZ208" s="35"/>
      <c r="ABA208" s="35"/>
      <c r="ABB208" s="35"/>
      <c r="ABC208" s="35"/>
      <c r="ABD208" s="35"/>
      <c r="ABE208" s="35"/>
      <c r="ABF208" s="35"/>
      <c r="ABG208" s="35"/>
      <c r="ABH208" s="35"/>
      <c r="ABI208" s="35"/>
      <c r="ABJ208" s="35"/>
      <c r="ABK208" s="35"/>
      <c r="ABL208" s="35"/>
      <c r="ABM208" s="35"/>
      <c r="ABN208" s="35"/>
      <c r="ABO208" s="35"/>
      <c r="ABP208" s="35"/>
      <c r="ABQ208" s="35"/>
      <c r="ABR208" s="35"/>
      <c r="ABS208" s="35"/>
      <c r="ABT208" s="35"/>
      <c r="ABU208" s="35"/>
      <c r="ABV208" s="35"/>
      <c r="ABW208" s="35"/>
      <c r="ABX208" s="35"/>
      <c r="ABY208" s="35"/>
      <c r="ABZ208" s="35"/>
      <c r="ACA208" s="35"/>
      <c r="ACB208" s="35"/>
      <c r="ACC208" s="35"/>
      <c r="ACD208" s="35"/>
      <c r="ACE208" s="35"/>
      <c r="ACF208" s="35"/>
      <c r="ACG208" s="35"/>
      <c r="ACH208" s="35"/>
      <c r="ACI208" s="35"/>
      <c r="ACJ208" s="35"/>
      <c r="ACK208" s="35"/>
      <c r="ACL208" s="35"/>
      <c r="ACM208" s="35"/>
      <c r="ACN208" s="35"/>
      <c r="ACO208" s="35"/>
      <c r="ACP208" s="35"/>
      <c r="ACQ208" s="35"/>
      <c r="ACR208" s="35"/>
      <c r="ACS208" s="35"/>
      <c r="ACT208" s="35"/>
      <c r="ACU208" s="35"/>
      <c r="ACV208" s="35"/>
      <c r="ACW208" s="35"/>
      <c r="ACX208" s="35"/>
      <c r="ACY208" s="35"/>
      <c r="ACZ208" s="35"/>
      <c r="ADA208" s="35"/>
      <c r="ADB208" s="35"/>
      <c r="ADC208" s="35"/>
      <c r="ADD208" s="35"/>
      <c r="ADE208" s="35"/>
      <c r="ADF208" s="35"/>
      <c r="ADG208" s="35"/>
      <c r="ADH208" s="35"/>
      <c r="ADI208" s="35"/>
      <c r="ADJ208" s="35"/>
      <c r="ADK208" s="35"/>
      <c r="ADL208" s="35"/>
      <c r="ADM208" s="35"/>
      <c r="ADN208" s="35"/>
      <c r="ADO208" s="35"/>
      <c r="ADP208" s="35"/>
      <c r="ADQ208" s="35"/>
      <c r="ADR208" s="35"/>
      <c r="ADS208" s="35"/>
      <c r="ADT208" s="35"/>
      <c r="ADU208" s="35"/>
      <c r="ADV208" s="35"/>
      <c r="ADW208" s="35"/>
      <c r="ADX208" s="35"/>
      <c r="ADY208" s="35"/>
      <c r="ADZ208" s="35"/>
      <c r="AEA208" s="35"/>
      <c r="AEB208" s="35"/>
      <c r="AEC208" s="35"/>
      <c r="AED208" s="35"/>
      <c r="AEE208" s="35"/>
      <c r="AEF208" s="35"/>
      <c r="AEG208" s="35"/>
      <c r="AEH208" s="35"/>
      <c r="AEI208" s="35"/>
      <c r="AEJ208" s="35"/>
      <c r="AEK208" s="35"/>
      <c r="AEL208" s="35"/>
      <c r="AEM208" s="35"/>
      <c r="AEN208" s="35"/>
      <c r="AEO208" s="35"/>
      <c r="AEP208" s="35"/>
      <c r="AEQ208" s="35"/>
      <c r="AER208" s="35"/>
      <c r="AES208" s="35"/>
      <c r="AET208" s="35"/>
      <c r="AEU208" s="35"/>
      <c r="AEV208" s="35"/>
      <c r="AEW208" s="35"/>
      <c r="AEX208" s="35"/>
      <c r="AEY208" s="35"/>
      <c r="AEZ208" s="35"/>
      <c r="AFA208" s="35"/>
      <c r="AFB208" s="35"/>
      <c r="AFC208" s="35"/>
      <c r="AFD208" s="35"/>
      <c r="AFE208" s="35"/>
      <c r="AFF208" s="35"/>
      <c r="AFG208" s="35"/>
      <c r="AFH208" s="35"/>
      <c r="AFI208" s="35"/>
      <c r="AFJ208" s="35"/>
      <c r="AFK208" s="35"/>
      <c r="AFL208" s="35"/>
      <c r="AFM208" s="35"/>
      <c r="AFN208" s="35"/>
      <c r="AFO208" s="35"/>
      <c r="AFP208" s="35"/>
      <c r="AFQ208" s="35"/>
      <c r="AFR208" s="35"/>
      <c r="AFS208" s="35"/>
      <c r="AFT208" s="35"/>
      <c r="AFU208" s="35"/>
      <c r="AFV208" s="35"/>
      <c r="AFW208" s="35"/>
      <c r="AFX208" s="35"/>
      <c r="AFY208" s="35"/>
      <c r="AFZ208" s="35"/>
      <c r="AGA208" s="35"/>
      <c r="AGB208" s="35"/>
      <c r="AGC208" s="35"/>
      <c r="AGD208" s="35"/>
      <c r="AGE208" s="35"/>
      <c r="AGF208" s="35"/>
      <c r="AGG208" s="35"/>
      <c r="AGH208" s="35"/>
      <c r="AGI208" s="35"/>
      <c r="AGJ208" s="35"/>
      <c r="AGK208" s="35"/>
      <c r="AGL208" s="35"/>
      <c r="AGM208" s="35"/>
      <c r="AGN208" s="35"/>
      <c r="AGO208" s="35"/>
      <c r="AGP208" s="35"/>
      <c r="AGQ208" s="35"/>
      <c r="AGR208" s="35"/>
      <c r="AGS208" s="35"/>
      <c r="AGT208" s="35"/>
      <c r="AGU208" s="35"/>
      <c r="AGV208" s="35"/>
      <c r="AGW208" s="35"/>
      <c r="AGX208" s="35"/>
      <c r="AGY208" s="35"/>
      <c r="AGZ208" s="35"/>
      <c r="AHA208" s="35"/>
      <c r="AHB208" s="35"/>
      <c r="AHC208" s="35"/>
      <c r="AHD208" s="35"/>
      <c r="AHE208" s="35"/>
      <c r="AHF208" s="35"/>
      <c r="AHG208" s="35"/>
      <c r="AHH208" s="35"/>
      <c r="AHI208" s="35"/>
      <c r="AHJ208" s="35"/>
      <c r="AHK208" s="35"/>
      <c r="AHL208" s="35"/>
      <c r="AHM208" s="35"/>
      <c r="AHN208" s="35"/>
      <c r="AHO208" s="35"/>
      <c r="AHP208" s="35"/>
      <c r="AHQ208" s="35"/>
      <c r="AHR208" s="35"/>
      <c r="AHS208" s="35"/>
      <c r="AHT208" s="35"/>
      <c r="AHU208" s="35"/>
      <c r="AHV208" s="35"/>
      <c r="AHW208" s="35"/>
      <c r="AHX208" s="35"/>
      <c r="AHY208" s="35"/>
      <c r="AHZ208" s="35"/>
      <c r="AIA208" s="35"/>
      <c r="AIB208" s="35"/>
      <c r="AIC208" s="35"/>
      <c r="AID208" s="35"/>
      <c r="AIE208" s="35"/>
      <c r="AIF208" s="35"/>
      <c r="AIG208" s="35"/>
      <c r="AIH208" s="35"/>
      <c r="AII208" s="35"/>
      <c r="AIJ208" s="35"/>
      <c r="AIK208" s="35"/>
      <c r="AIL208" s="35"/>
      <c r="AIM208" s="35"/>
      <c r="AIN208" s="35"/>
      <c r="AIO208" s="35"/>
      <c r="AIP208" s="35"/>
      <c r="AIQ208" s="35"/>
      <c r="AIR208" s="35"/>
      <c r="AIS208" s="35"/>
      <c r="AIT208" s="35"/>
      <c r="AIU208" s="35"/>
      <c r="AIV208" s="35"/>
      <c r="AIW208" s="35"/>
      <c r="AIX208" s="35"/>
      <c r="AIY208" s="35"/>
      <c r="AIZ208" s="35"/>
      <c r="AJA208" s="35"/>
      <c r="AJB208" s="35"/>
      <c r="AJC208" s="35"/>
      <c r="AJD208" s="35"/>
      <c r="AJE208" s="35"/>
      <c r="AJF208" s="35"/>
      <c r="AJG208" s="35"/>
      <c r="AJH208" s="35"/>
      <c r="AJI208" s="35"/>
      <c r="AJJ208" s="35"/>
      <c r="AJK208" s="35"/>
      <c r="AJL208" s="35"/>
      <c r="AJM208" s="35"/>
      <c r="AJN208" s="35"/>
      <c r="AJO208" s="35"/>
      <c r="AJP208" s="35"/>
      <c r="AJQ208" s="35"/>
      <c r="AJR208" s="35"/>
      <c r="AJS208" s="35"/>
      <c r="AJT208" s="35"/>
      <c r="AJU208" s="35"/>
      <c r="AJV208" s="35"/>
      <c r="AJW208" s="35"/>
      <c r="AJX208" s="35"/>
      <c r="AJY208" s="35"/>
      <c r="AJZ208" s="35"/>
      <c r="AKA208" s="35"/>
      <c r="AKB208" s="35"/>
      <c r="AKC208" s="35"/>
      <c r="AKD208" s="35"/>
      <c r="AKE208" s="35"/>
      <c r="AKF208" s="35"/>
      <c r="AKG208" s="35"/>
      <c r="AKH208" s="35"/>
      <c r="AKI208" s="35"/>
      <c r="AKJ208" s="35"/>
      <c r="AKK208" s="35"/>
      <c r="AKL208" s="35"/>
      <c r="AKM208" s="35"/>
      <c r="AKN208" s="35"/>
      <c r="AKO208" s="35"/>
      <c r="AKP208" s="35"/>
      <c r="AKQ208" s="35"/>
      <c r="AKR208" s="35"/>
      <c r="AKS208" s="35"/>
      <c r="AKT208" s="35"/>
      <c r="AKU208" s="35"/>
      <c r="AKV208" s="35"/>
      <c r="AKW208" s="35"/>
      <c r="AKX208" s="35"/>
      <c r="AKY208" s="35"/>
      <c r="AKZ208" s="35"/>
      <c r="ALA208" s="35"/>
      <c r="ALB208" s="35"/>
      <c r="ALC208" s="35"/>
      <c r="ALD208" s="35"/>
      <c r="ALE208" s="35"/>
      <c r="ALF208" s="35"/>
      <c r="ALG208" s="35"/>
      <c r="ALH208" s="35"/>
      <c r="ALI208" s="35"/>
      <c r="ALJ208" s="35"/>
      <c r="ALK208" s="35"/>
      <c r="ALL208" s="35"/>
      <c r="ALM208" s="35"/>
      <c r="ALN208" s="35"/>
      <c r="ALO208" s="35"/>
      <c r="ALP208" s="35"/>
      <c r="ALQ208" s="35"/>
      <c r="ALR208" s="35"/>
      <c r="ALS208" s="35"/>
      <c r="ALT208" s="35"/>
      <c r="ALU208" s="35"/>
      <c r="ALV208" s="35"/>
      <c r="ALW208" s="35"/>
      <c r="ALX208" s="35"/>
      <c r="ALY208" s="35"/>
      <c r="ALZ208" s="35"/>
      <c r="AMA208" s="35"/>
      <c r="AMB208" s="35"/>
      <c r="AMC208" s="35"/>
      <c r="AMD208" s="35"/>
      <c r="AME208" s="35"/>
      <c r="AMF208" s="35"/>
      <c r="AMG208" s="35"/>
      <c r="AMH208" s="35"/>
      <c r="AMI208" s="35"/>
      <c r="AMJ208" s="35"/>
      <c r="AMK208" s="35"/>
    </row>
    <row r="209" s="1" customFormat="1" ht="20.1" customHeight="1" spans="1:1025">
      <c r="A209" s="11"/>
      <c r="B209" s="11">
        <v>206</v>
      </c>
      <c r="C209" s="12"/>
      <c r="D209" s="13"/>
      <c r="E209" s="14"/>
      <c r="F209" s="14"/>
      <c r="G209" s="13"/>
      <c r="H209" s="15"/>
      <c r="I209" s="20"/>
      <c r="J209" s="7"/>
      <c r="K209" s="24">
        <v>8.369</v>
      </c>
      <c r="L209" s="22">
        <f t="shared" ref="L209" si="18">K209/0.003375</f>
        <v>2479.7037037037</v>
      </c>
      <c r="M209" s="25">
        <v>230.6</v>
      </c>
      <c r="N209" s="15">
        <f t="shared" ref="N209" si="19">M209/22.5</f>
        <v>10.2488888888889</v>
      </c>
      <c r="O209" s="15"/>
      <c r="P209" s="15"/>
      <c r="Q209" s="30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3"/>
      <c r="AG209" s="34"/>
      <c r="AH209" s="34"/>
      <c r="AI209" s="34"/>
      <c r="AJ209" s="34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  <c r="BA209" s="35"/>
      <c r="BB209" s="35"/>
      <c r="BC209" s="35"/>
      <c r="BD209" s="35"/>
      <c r="BE209" s="35"/>
      <c r="BF209" s="35"/>
      <c r="BG209" s="35"/>
      <c r="BH209" s="35"/>
      <c r="BI209" s="35"/>
      <c r="BJ209" s="35"/>
      <c r="BK209" s="35"/>
      <c r="BL209" s="35"/>
      <c r="BM209" s="35"/>
      <c r="BN209" s="35"/>
      <c r="BO209" s="35"/>
      <c r="BP209" s="35"/>
      <c r="BQ209" s="35"/>
      <c r="BR209" s="35"/>
      <c r="BS209" s="35"/>
      <c r="BT209" s="35"/>
      <c r="BU209" s="35"/>
      <c r="BV209" s="35"/>
      <c r="BW209" s="35"/>
      <c r="BX209" s="35"/>
      <c r="BY209" s="35"/>
      <c r="BZ209" s="35"/>
      <c r="CA209" s="35"/>
      <c r="CB209" s="35"/>
      <c r="CC209" s="35"/>
      <c r="CD209" s="35"/>
      <c r="CE209" s="35"/>
      <c r="CF209" s="35"/>
      <c r="CG209" s="35"/>
      <c r="CH209" s="35"/>
      <c r="CI209" s="35"/>
      <c r="CJ209" s="35"/>
      <c r="CK209" s="35"/>
      <c r="CL209" s="35"/>
      <c r="CM209" s="35"/>
      <c r="CN209" s="35"/>
      <c r="CO209" s="35"/>
      <c r="CP209" s="35"/>
      <c r="CQ209" s="35"/>
      <c r="CR209" s="35"/>
      <c r="CS209" s="35"/>
      <c r="CT209" s="35"/>
      <c r="CU209" s="35"/>
      <c r="CV209" s="35"/>
      <c r="CW209" s="35"/>
      <c r="CX209" s="35"/>
      <c r="CY209" s="35"/>
      <c r="CZ209" s="35"/>
      <c r="DA209" s="35"/>
      <c r="DB209" s="35"/>
      <c r="DC209" s="35"/>
      <c r="DD209" s="35"/>
      <c r="DE209" s="35"/>
      <c r="DF209" s="35"/>
      <c r="DG209" s="35"/>
      <c r="DH209" s="35"/>
      <c r="DI209" s="35"/>
      <c r="DJ209" s="35"/>
      <c r="DK209" s="35"/>
      <c r="DL209" s="35"/>
      <c r="DM209" s="35"/>
      <c r="DN209" s="35"/>
      <c r="DO209" s="35"/>
      <c r="DP209" s="35"/>
      <c r="DQ209" s="35"/>
      <c r="DR209" s="35"/>
      <c r="DS209" s="35"/>
      <c r="DT209" s="35"/>
      <c r="DU209" s="35"/>
      <c r="DV209" s="35"/>
      <c r="DW209" s="35"/>
      <c r="DX209" s="35"/>
      <c r="DY209" s="35"/>
      <c r="DZ209" s="35"/>
      <c r="EA209" s="35"/>
      <c r="EB209" s="35"/>
      <c r="EC209" s="35"/>
      <c r="ED209" s="35"/>
      <c r="EE209" s="35"/>
      <c r="EF209" s="35"/>
      <c r="EG209" s="35"/>
      <c r="EH209" s="35"/>
      <c r="EI209" s="35"/>
      <c r="EJ209" s="35"/>
      <c r="EK209" s="35"/>
      <c r="EL209" s="35"/>
      <c r="EM209" s="35"/>
      <c r="EN209" s="35"/>
      <c r="EO209" s="35"/>
      <c r="EP209" s="35"/>
      <c r="EQ209" s="35"/>
      <c r="ER209" s="35"/>
      <c r="ES209" s="35"/>
      <c r="ET209" s="35"/>
      <c r="EU209" s="35"/>
      <c r="EV209" s="35"/>
      <c r="EW209" s="35"/>
      <c r="EX209" s="35"/>
      <c r="EY209" s="35"/>
      <c r="EZ209" s="35"/>
      <c r="FA209" s="35"/>
      <c r="FB209" s="35"/>
      <c r="FC209" s="35"/>
      <c r="FD209" s="35"/>
      <c r="FE209" s="35"/>
      <c r="FF209" s="35"/>
      <c r="FG209" s="35"/>
      <c r="FH209" s="35"/>
      <c r="FI209" s="35"/>
      <c r="FJ209" s="35"/>
      <c r="FK209" s="35"/>
      <c r="FL209" s="35"/>
      <c r="FM209" s="35"/>
      <c r="FN209" s="35"/>
      <c r="FO209" s="35"/>
      <c r="FP209" s="35"/>
      <c r="FQ209" s="35"/>
      <c r="FR209" s="35"/>
      <c r="FS209" s="35"/>
      <c r="FT209" s="35"/>
      <c r="FU209" s="35"/>
      <c r="FV209" s="35"/>
      <c r="FW209" s="35"/>
      <c r="FX209" s="35"/>
      <c r="FY209" s="35"/>
      <c r="FZ209" s="35"/>
      <c r="GA209" s="35"/>
      <c r="GB209" s="35"/>
      <c r="GC209" s="35"/>
      <c r="GD209" s="35"/>
      <c r="GE209" s="35"/>
      <c r="GF209" s="35"/>
      <c r="GG209" s="35"/>
      <c r="GH209" s="35"/>
      <c r="GI209" s="35"/>
      <c r="GJ209" s="35"/>
      <c r="GK209" s="35"/>
      <c r="GL209" s="35"/>
      <c r="GM209" s="35"/>
      <c r="GN209" s="35"/>
      <c r="GO209" s="35"/>
      <c r="GP209" s="35"/>
      <c r="GQ209" s="35"/>
      <c r="GR209" s="35"/>
      <c r="GS209" s="35"/>
      <c r="GT209" s="35"/>
      <c r="GU209" s="35"/>
      <c r="GV209" s="35"/>
      <c r="GW209" s="35"/>
      <c r="GX209" s="35"/>
      <c r="GY209" s="35"/>
      <c r="GZ209" s="35"/>
      <c r="HA209" s="35"/>
      <c r="HB209" s="35"/>
      <c r="HC209" s="35"/>
      <c r="HD209" s="35"/>
      <c r="HE209" s="35"/>
      <c r="HF209" s="35"/>
      <c r="HG209" s="35"/>
      <c r="HH209" s="35"/>
      <c r="HI209" s="35"/>
      <c r="HJ209" s="35"/>
      <c r="HK209" s="35"/>
      <c r="HL209" s="35"/>
      <c r="HM209" s="35"/>
      <c r="HN209" s="35"/>
      <c r="HO209" s="35"/>
      <c r="HP209" s="35"/>
      <c r="HQ209" s="35"/>
      <c r="HR209" s="35"/>
      <c r="HS209" s="35"/>
      <c r="HT209" s="35"/>
      <c r="HU209" s="35"/>
      <c r="HV209" s="35"/>
      <c r="HW209" s="35"/>
      <c r="HX209" s="35"/>
      <c r="HY209" s="35"/>
      <c r="HZ209" s="35"/>
      <c r="IA209" s="35"/>
      <c r="IB209" s="35"/>
      <c r="IC209" s="35"/>
      <c r="ID209" s="35"/>
      <c r="IE209" s="35"/>
      <c r="IF209" s="35"/>
      <c r="IG209" s="35"/>
      <c r="IH209" s="35"/>
      <c r="II209" s="35"/>
      <c r="IJ209" s="35"/>
      <c r="IK209" s="35"/>
      <c r="IL209" s="35"/>
      <c r="IM209" s="35"/>
      <c r="IN209" s="35"/>
      <c r="IO209" s="35"/>
      <c r="IP209" s="35"/>
      <c r="IQ209" s="35"/>
      <c r="IR209" s="35"/>
      <c r="IS209" s="35"/>
      <c r="IT209" s="35"/>
      <c r="IU209" s="35"/>
      <c r="IV209" s="35"/>
      <c r="IW209" s="35"/>
      <c r="IX209" s="35"/>
      <c r="IY209" s="35"/>
      <c r="IZ209" s="35"/>
      <c r="JA209" s="35"/>
      <c r="JB209" s="35"/>
      <c r="JC209" s="35"/>
      <c r="JD209" s="35"/>
      <c r="JE209" s="35"/>
      <c r="JF209" s="35"/>
      <c r="JG209" s="35"/>
      <c r="JH209" s="35"/>
      <c r="JI209" s="35"/>
      <c r="JJ209" s="35"/>
      <c r="JK209" s="35"/>
      <c r="JL209" s="35"/>
      <c r="JM209" s="35"/>
      <c r="JN209" s="35"/>
      <c r="JO209" s="35"/>
      <c r="JP209" s="35"/>
      <c r="JQ209" s="35"/>
      <c r="JR209" s="35"/>
      <c r="JS209" s="35"/>
      <c r="JT209" s="35"/>
      <c r="JU209" s="35"/>
      <c r="JV209" s="35"/>
      <c r="JW209" s="35"/>
      <c r="JX209" s="35"/>
      <c r="JY209" s="35"/>
      <c r="JZ209" s="35"/>
      <c r="KA209" s="35"/>
      <c r="KB209" s="35"/>
      <c r="KC209" s="35"/>
      <c r="KD209" s="35"/>
      <c r="KE209" s="35"/>
      <c r="KF209" s="35"/>
      <c r="KG209" s="35"/>
      <c r="KH209" s="35"/>
      <c r="KI209" s="35"/>
      <c r="KJ209" s="35"/>
      <c r="KK209" s="35"/>
      <c r="KL209" s="35"/>
      <c r="KM209" s="35"/>
      <c r="KN209" s="35"/>
      <c r="KO209" s="35"/>
      <c r="KP209" s="35"/>
      <c r="KQ209" s="35"/>
      <c r="KR209" s="35"/>
      <c r="KS209" s="35"/>
      <c r="KT209" s="35"/>
      <c r="KU209" s="35"/>
      <c r="KV209" s="35"/>
      <c r="KW209" s="35"/>
      <c r="KX209" s="35"/>
      <c r="KY209" s="35"/>
      <c r="KZ209" s="35"/>
      <c r="LA209" s="35"/>
      <c r="LB209" s="35"/>
      <c r="LC209" s="35"/>
      <c r="LD209" s="35"/>
      <c r="LE209" s="35"/>
      <c r="LF209" s="35"/>
      <c r="LG209" s="35"/>
      <c r="LH209" s="35"/>
      <c r="LI209" s="35"/>
      <c r="LJ209" s="35"/>
      <c r="LK209" s="35"/>
      <c r="LL209" s="35"/>
      <c r="LM209" s="35"/>
      <c r="LN209" s="35"/>
      <c r="LO209" s="35"/>
      <c r="LP209" s="35"/>
      <c r="LQ209" s="35"/>
      <c r="LR209" s="35"/>
      <c r="LS209" s="35"/>
      <c r="LT209" s="35"/>
      <c r="LU209" s="35"/>
      <c r="LV209" s="35"/>
      <c r="LW209" s="35"/>
      <c r="LX209" s="35"/>
      <c r="LY209" s="35"/>
      <c r="LZ209" s="35"/>
      <c r="MA209" s="35"/>
      <c r="MB209" s="35"/>
      <c r="MC209" s="35"/>
      <c r="MD209" s="35"/>
      <c r="ME209" s="35"/>
      <c r="MF209" s="35"/>
      <c r="MG209" s="35"/>
      <c r="MH209" s="35"/>
      <c r="MI209" s="35"/>
      <c r="MJ209" s="35"/>
      <c r="MK209" s="35"/>
      <c r="ML209" s="35"/>
      <c r="MM209" s="35"/>
      <c r="MN209" s="35"/>
      <c r="MO209" s="35"/>
      <c r="MP209" s="35"/>
      <c r="MQ209" s="35"/>
      <c r="MR209" s="35"/>
      <c r="MS209" s="35"/>
      <c r="MT209" s="35"/>
      <c r="MU209" s="35"/>
      <c r="MV209" s="35"/>
      <c r="MW209" s="35"/>
      <c r="MX209" s="35"/>
      <c r="MY209" s="35"/>
      <c r="MZ209" s="35"/>
      <c r="NA209" s="35"/>
      <c r="NB209" s="35"/>
      <c r="NC209" s="35"/>
      <c r="ND209" s="35"/>
      <c r="NE209" s="35"/>
      <c r="NF209" s="35"/>
      <c r="NG209" s="35"/>
      <c r="NH209" s="35"/>
      <c r="NI209" s="35"/>
      <c r="NJ209" s="35"/>
      <c r="NK209" s="35"/>
      <c r="NL209" s="35"/>
      <c r="NM209" s="35"/>
      <c r="NN209" s="35"/>
      <c r="NO209" s="35"/>
      <c r="NP209" s="35"/>
      <c r="NQ209" s="35"/>
      <c r="NR209" s="35"/>
      <c r="NS209" s="35"/>
      <c r="NT209" s="35"/>
      <c r="NU209" s="35"/>
      <c r="NV209" s="35"/>
      <c r="NW209" s="35"/>
      <c r="NX209" s="35"/>
      <c r="NY209" s="35"/>
      <c r="NZ209" s="35"/>
      <c r="OA209" s="35"/>
      <c r="OB209" s="35"/>
      <c r="OC209" s="35"/>
      <c r="OD209" s="35"/>
      <c r="OE209" s="35"/>
      <c r="OF209" s="35"/>
      <c r="OG209" s="35"/>
      <c r="OH209" s="35"/>
      <c r="OI209" s="35"/>
      <c r="OJ209" s="35"/>
      <c r="OK209" s="35"/>
      <c r="OL209" s="35"/>
      <c r="OM209" s="35"/>
      <c r="ON209" s="35"/>
      <c r="OO209" s="35"/>
      <c r="OP209" s="35"/>
      <c r="OQ209" s="35"/>
      <c r="OR209" s="35"/>
      <c r="OS209" s="35"/>
      <c r="OT209" s="35"/>
      <c r="OU209" s="35"/>
      <c r="OV209" s="35"/>
      <c r="OW209" s="35"/>
      <c r="OX209" s="35"/>
      <c r="OY209" s="35"/>
      <c r="OZ209" s="35"/>
      <c r="PA209" s="35"/>
      <c r="PB209" s="35"/>
      <c r="PC209" s="35"/>
      <c r="PD209" s="35"/>
      <c r="PE209" s="35"/>
      <c r="PF209" s="35"/>
      <c r="PG209" s="35"/>
      <c r="PH209" s="35"/>
      <c r="PI209" s="35"/>
      <c r="PJ209" s="35"/>
      <c r="PK209" s="35"/>
      <c r="PL209" s="35"/>
      <c r="PM209" s="35"/>
      <c r="PN209" s="35"/>
      <c r="PO209" s="35"/>
      <c r="PP209" s="35"/>
      <c r="PQ209" s="35"/>
      <c r="PR209" s="35"/>
      <c r="PS209" s="35"/>
      <c r="PT209" s="35"/>
      <c r="PU209" s="35"/>
      <c r="PV209" s="35"/>
      <c r="PW209" s="35"/>
      <c r="PX209" s="35"/>
      <c r="PY209" s="35"/>
      <c r="PZ209" s="35"/>
      <c r="QA209" s="35"/>
      <c r="QB209" s="35"/>
      <c r="QC209" s="35"/>
      <c r="QD209" s="35"/>
      <c r="QE209" s="35"/>
      <c r="QF209" s="35"/>
      <c r="QG209" s="35"/>
      <c r="QH209" s="35"/>
      <c r="QI209" s="35"/>
      <c r="QJ209" s="35"/>
      <c r="QK209" s="35"/>
      <c r="QL209" s="35"/>
      <c r="QM209" s="35"/>
      <c r="QN209" s="35"/>
      <c r="QO209" s="35"/>
      <c r="QP209" s="35"/>
      <c r="QQ209" s="35"/>
      <c r="QR209" s="35"/>
      <c r="QS209" s="35"/>
      <c r="QT209" s="35"/>
      <c r="QU209" s="35"/>
      <c r="QV209" s="35"/>
      <c r="QW209" s="35"/>
      <c r="QX209" s="35"/>
      <c r="QY209" s="35"/>
      <c r="QZ209" s="35"/>
      <c r="RA209" s="35"/>
      <c r="RB209" s="35"/>
      <c r="RC209" s="35"/>
      <c r="RD209" s="35"/>
      <c r="RE209" s="35"/>
      <c r="RF209" s="35"/>
      <c r="RG209" s="35"/>
      <c r="RH209" s="35"/>
      <c r="RI209" s="35"/>
      <c r="RJ209" s="35"/>
      <c r="RK209" s="35"/>
      <c r="RL209" s="35"/>
      <c r="RM209" s="35"/>
      <c r="RN209" s="35"/>
      <c r="RO209" s="35"/>
      <c r="RP209" s="35"/>
      <c r="RQ209" s="35"/>
      <c r="RR209" s="35"/>
      <c r="RS209" s="35"/>
      <c r="RT209" s="35"/>
      <c r="RU209" s="35"/>
      <c r="RV209" s="35"/>
      <c r="RW209" s="35"/>
      <c r="RX209" s="35"/>
      <c r="RY209" s="35"/>
      <c r="RZ209" s="35"/>
      <c r="SA209" s="35"/>
      <c r="SB209" s="35"/>
      <c r="SC209" s="35"/>
      <c r="SD209" s="35"/>
      <c r="SE209" s="35"/>
      <c r="SF209" s="35"/>
      <c r="SG209" s="35"/>
      <c r="SH209" s="35"/>
      <c r="SI209" s="35"/>
      <c r="SJ209" s="35"/>
      <c r="SK209" s="35"/>
      <c r="SL209" s="35"/>
      <c r="SM209" s="35"/>
      <c r="SN209" s="35"/>
      <c r="SO209" s="35"/>
      <c r="SP209" s="35"/>
      <c r="SQ209" s="35"/>
      <c r="SR209" s="35"/>
      <c r="SS209" s="35"/>
      <c r="ST209" s="35"/>
      <c r="SU209" s="35"/>
      <c r="SV209" s="35"/>
      <c r="SW209" s="35"/>
      <c r="SX209" s="35"/>
      <c r="SY209" s="35"/>
      <c r="SZ209" s="35"/>
      <c r="TA209" s="35"/>
      <c r="TB209" s="35"/>
      <c r="TC209" s="35"/>
      <c r="TD209" s="35"/>
      <c r="TE209" s="35"/>
      <c r="TF209" s="35"/>
      <c r="TG209" s="35"/>
      <c r="TH209" s="35"/>
      <c r="TI209" s="35"/>
      <c r="TJ209" s="35"/>
      <c r="TK209" s="35"/>
      <c r="TL209" s="35"/>
      <c r="TM209" s="35"/>
      <c r="TN209" s="35"/>
      <c r="TO209" s="35"/>
      <c r="TP209" s="35"/>
      <c r="TQ209" s="35"/>
      <c r="TR209" s="35"/>
      <c r="TS209" s="35"/>
      <c r="TT209" s="35"/>
      <c r="TU209" s="35"/>
      <c r="TV209" s="35"/>
      <c r="TW209" s="35"/>
      <c r="TX209" s="35"/>
      <c r="TY209" s="35"/>
      <c r="TZ209" s="35"/>
      <c r="UA209" s="35"/>
      <c r="UB209" s="35"/>
      <c r="UC209" s="35"/>
      <c r="UD209" s="35"/>
      <c r="UE209" s="35"/>
      <c r="UF209" s="35"/>
      <c r="UG209" s="35"/>
      <c r="UH209" s="35"/>
      <c r="UI209" s="35"/>
      <c r="UJ209" s="35"/>
      <c r="UK209" s="35"/>
      <c r="UL209" s="35"/>
      <c r="UM209" s="35"/>
      <c r="UN209" s="35"/>
      <c r="UO209" s="35"/>
      <c r="UP209" s="35"/>
      <c r="UQ209" s="35"/>
      <c r="UR209" s="35"/>
      <c r="US209" s="35"/>
      <c r="UT209" s="35"/>
      <c r="UU209" s="35"/>
      <c r="UV209" s="35"/>
      <c r="UW209" s="35"/>
      <c r="UX209" s="35"/>
      <c r="UY209" s="35"/>
      <c r="UZ209" s="35"/>
      <c r="VA209" s="35"/>
      <c r="VB209" s="35"/>
      <c r="VC209" s="35"/>
      <c r="VD209" s="35"/>
      <c r="VE209" s="35"/>
      <c r="VF209" s="35"/>
      <c r="VG209" s="35"/>
      <c r="VH209" s="35"/>
      <c r="VI209" s="35"/>
      <c r="VJ209" s="35"/>
      <c r="VK209" s="35"/>
      <c r="VL209" s="35"/>
      <c r="VM209" s="35"/>
      <c r="VN209" s="35"/>
      <c r="VO209" s="35"/>
      <c r="VP209" s="35"/>
      <c r="VQ209" s="35"/>
      <c r="VR209" s="35"/>
      <c r="VS209" s="35"/>
      <c r="VT209" s="35"/>
      <c r="VU209" s="35"/>
      <c r="VV209" s="35"/>
      <c r="VW209" s="35"/>
      <c r="VX209" s="35"/>
      <c r="VY209" s="35"/>
      <c r="VZ209" s="35"/>
      <c r="WA209" s="35"/>
      <c r="WB209" s="35"/>
      <c r="WC209" s="35"/>
      <c r="WD209" s="35"/>
      <c r="WE209" s="35"/>
      <c r="WF209" s="35"/>
      <c r="WG209" s="35"/>
      <c r="WH209" s="35"/>
      <c r="WI209" s="35"/>
      <c r="WJ209" s="35"/>
      <c r="WK209" s="35"/>
      <c r="WL209" s="35"/>
      <c r="WM209" s="35"/>
      <c r="WN209" s="35"/>
      <c r="WO209" s="35"/>
      <c r="WP209" s="35"/>
      <c r="WQ209" s="35"/>
      <c r="WR209" s="35"/>
      <c r="WS209" s="35"/>
      <c r="WT209" s="35"/>
      <c r="WU209" s="35"/>
      <c r="WV209" s="35"/>
      <c r="WW209" s="35"/>
      <c r="WX209" s="35"/>
      <c r="WY209" s="35"/>
      <c r="WZ209" s="35"/>
      <c r="XA209" s="35"/>
      <c r="XB209" s="35"/>
      <c r="XC209" s="35"/>
      <c r="XD209" s="35"/>
      <c r="XE209" s="35"/>
      <c r="XF209" s="35"/>
      <c r="XG209" s="35"/>
      <c r="XH209" s="35"/>
      <c r="XI209" s="35"/>
      <c r="XJ209" s="35"/>
      <c r="XK209" s="35"/>
      <c r="XL209" s="35"/>
      <c r="XM209" s="35"/>
      <c r="XN209" s="35"/>
      <c r="XO209" s="35"/>
      <c r="XP209" s="35"/>
      <c r="XQ209" s="35"/>
      <c r="XR209" s="35"/>
      <c r="XS209" s="35"/>
      <c r="XT209" s="35"/>
      <c r="XU209" s="35"/>
      <c r="XV209" s="35"/>
      <c r="XW209" s="35"/>
      <c r="XX209" s="35"/>
      <c r="XY209" s="35"/>
      <c r="XZ209" s="35"/>
      <c r="YA209" s="35"/>
      <c r="YB209" s="35"/>
      <c r="YC209" s="35"/>
      <c r="YD209" s="35"/>
      <c r="YE209" s="35"/>
      <c r="YF209" s="35"/>
      <c r="YG209" s="35"/>
      <c r="YH209" s="35"/>
      <c r="YI209" s="35"/>
      <c r="YJ209" s="35"/>
      <c r="YK209" s="35"/>
      <c r="YL209" s="35"/>
      <c r="YM209" s="35"/>
      <c r="YN209" s="35"/>
      <c r="YO209" s="35"/>
      <c r="YP209" s="35"/>
      <c r="YQ209" s="35"/>
      <c r="YR209" s="35"/>
      <c r="YS209" s="35"/>
      <c r="YT209" s="35"/>
      <c r="YU209" s="35"/>
      <c r="YV209" s="35"/>
      <c r="YW209" s="35"/>
      <c r="YX209" s="35"/>
      <c r="YY209" s="35"/>
      <c r="YZ209" s="35"/>
      <c r="ZA209" s="35"/>
      <c r="ZB209" s="35"/>
      <c r="ZC209" s="35"/>
      <c r="ZD209" s="35"/>
      <c r="ZE209" s="35"/>
      <c r="ZF209" s="35"/>
      <c r="ZG209" s="35"/>
      <c r="ZH209" s="35"/>
      <c r="ZI209" s="35"/>
      <c r="ZJ209" s="35"/>
      <c r="ZK209" s="35"/>
      <c r="ZL209" s="35"/>
      <c r="ZM209" s="35"/>
      <c r="ZN209" s="35"/>
      <c r="ZO209" s="35"/>
      <c r="ZP209" s="35"/>
      <c r="ZQ209" s="35"/>
      <c r="ZR209" s="35"/>
      <c r="ZS209" s="35"/>
      <c r="ZT209" s="35"/>
      <c r="ZU209" s="35"/>
      <c r="ZV209" s="35"/>
      <c r="ZW209" s="35"/>
      <c r="ZX209" s="35"/>
      <c r="ZY209" s="35"/>
      <c r="ZZ209" s="35"/>
      <c r="AAA209" s="35"/>
      <c r="AAB209" s="35"/>
      <c r="AAC209" s="35"/>
      <c r="AAD209" s="35"/>
      <c r="AAE209" s="35"/>
      <c r="AAF209" s="35"/>
      <c r="AAG209" s="35"/>
      <c r="AAH209" s="35"/>
      <c r="AAI209" s="35"/>
      <c r="AAJ209" s="35"/>
      <c r="AAK209" s="35"/>
      <c r="AAL209" s="35"/>
      <c r="AAM209" s="35"/>
      <c r="AAN209" s="35"/>
      <c r="AAO209" s="35"/>
      <c r="AAP209" s="35"/>
      <c r="AAQ209" s="35"/>
      <c r="AAR209" s="35"/>
      <c r="AAS209" s="35"/>
      <c r="AAT209" s="35"/>
      <c r="AAU209" s="35"/>
      <c r="AAV209" s="35"/>
      <c r="AAW209" s="35"/>
      <c r="AAX209" s="35"/>
      <c r="AAY209" s="35"/>
      <c r="AAZ209" s="35"/>
      <c r="ABA209" s="35"/>
      <c r="ABB209" s="35"/>
      <c r="ABC209" s="35"/>
      <c r="ABD209" s="35"/>
      <c r="ABE209" s="35"/>
      <c r="ABF209" s="35"/>
      <c r="ABG209" s="35"/>
      <c r="ABH209" s="35"/>
      <c r="ABI209" s="35"/>
      <c r="ABJ209" s="35"/>
      <c r="ABK209" s="35"/>
      <c r="ABL209" s="35"/>
      <c r="ABM209" s="35"/>
      <c r="ABN209" s="35"/>
      <c r="ABO209" s="35"/>
      <c r="ABP209" s="35"/>
      <c r="ABQ209" s="35"/>
      <c r="ABR209" s="35"/>
      <c r="ABS209" s="35"/>
      <c r="ABT209" s="35"/>
      <c r="ABU209" s="35"/>
      <c r="ABV209" s="35"/>
      <c r="ABW209" s="35"/>
      <c r="ABX209" s="35"/>
      <c r="ABY209" s="35"/>
      <c r="ABZ209" s="35"/>
      <c r="ACA209" s="35"/>
      <c r="ACB209" s="35"/>
      <c r="ACC209" s="35"/>
      <c r="ACD209" s="35"/>
      <c r="ACE209" s="35"/>
      <c r="ACF209" s="35"/>
      <c r="ACG209" s="35"/>
      <c r="ACH209" s="35"/>
      <c r="ACI209" s="35"/>
      <c r="ACJ209" s="35"/>
      <c r="ACK209" s="35"/>
      <c r="ACL209" s="35"/>
      <c r="ACM209" s="35"/>
      <c r="ACN209" s="35"/>
      <c r="ACO209" s="35"/>
      <c r="ACP209" s="35"/>
      <c r="ACQ209" s="35"/>
      <c r="ACR209" s="35"/>
      <c r="ACS209" s="35"/>
      <c r="ACT209" s="35"/>
      <c r="ACU209" s="35"/>
      <c r="ACV209" s="35"/>
      <c r="ACW209" s="35"/>
      <c r="ACX209" s="35"/>
      <c r="ACY209" s="35"/>
      <c r="ACZ209" s="35"/>
      <c r="ADA209" s="35"/>
      <c r="ADB209" s="35"/>
      <c r="ADC209" s="35"/>
      <c r="ADD209" s="35"/>
      <c r="ADE209" s="35"/>
      <c r="ADF209" s="35"/>
      <c r="ADG209" s="35"/>
      <c r="ADH209" s="35"/>
      <c r="ADI209" s="35"/>
      <c r="ADJ209" s="35"/>
      <c r="ADK209" s="35"/>
      <c r="ADL209" s="35"/>
      <c r="ADM209" s="35"/>
      <c r="ADN209" s="35"/>
      <c r="ADO209" s="35"/>
      <c r="ADP209" s="35"/>
      <c r="ADQ209" s="35"/>
      <c r="ADR209" s="35"/>
      <c r="ADS209" s="35"/>
      <c r="ADT209" s="35"/>
      <c r="ADU209" s="35"/>
      <c r="ADV209" s="35"/>
      <c r="ADW209" s="35"/>
      <c r="ADX209" s="35"/>
      <c r="ADY209" s="35"/>
      <c r="ADZ209" s="35"/>
      <c r="AEA209" s="35"/>
      <c r="AEB209" s="35"/>
      <c r="AEC209" s="35"/>
      <c r="AED209" s="35"/>
      <c r="AEE209" s="35"/>
      <c r="AEF209" s="35"/>
      <c r="AEG209" s="35"/>
      <c r="AEH209" s="35"/>
      <c r="AEI209" s="35"/>
      <c r="AEJ209" s="35"/>
      <c r="AEK209" s="35"/>
      <c r="AEL209" s="35"/>
      <c r="AEM209" s="35"/>
      <c r="AEN209" s="35"/>
      <c r="AEO209" s="35"/>
      <c r="AEP209" s="35"/>
      <c r="AEQ209" s="35"/>
      <c r="AER209" s="35"/>
      <c r="AES209" s="35"/>
      <c r="AET209" s="35"/>
      <c r="AEU209" s="35"/>
      <c r="AEV209" s="35"/>
      <c r="AEW209" s="35"/>
      <c r="AEX209" s="35"/>
      <c r="AEY209" s="35"/>
      <c r="AEZ209" s="35"/>
      <c r="AFA209" s="35"/>
      <c r="AFB209" s="35"/>
      <c r="AFC209" s="35"/>
      <c r="AFD209" s="35"/>
      <c r="AFE209" s="35"/>
      <c r="AFF209" s="35"/>
      <c r="AFG209" s="35"/>
      <c r="AFH209" s="35"/>
      <c r="AFI209" s="35"/>
      <c r="AFJ209" s="35"/>
      <c r="AFK209" s="35"/>
      <c r="AFL209" s="35"/>
      <c r="AFM209" s="35"/>
      <c r="AFN209" s="35"/>
      <c r="AFO209" s="35"/>
      <c r="AFP209" s="35"/>
      <c r="AFQ209" s="35"/>
      <c r="AFR209" s="35"/>
      <c r="AFS209" s="35"/>
      <c r="AFT209" s="35"/>
      <c r="AFU209" s="35"/>
      <c r="AFV209" s="35"/>
      <c r="AFW209" s="35"/>
      <c r="AFX209" s="35"/>
      <c r="AFY209" s="35"/>
      <c r="AFZ209" s="35"/>
      <c r="AGA209" s="35"/>
      <c r="AGB209" s="35"/>
      <c r="AGC209" s="35"/>
      <c r="AGD209" s="35"/>
      <c r="AGE209" s="35"/>
      <c r="AGF209" s="35"/>
      <c r="AGG209" s="35"/>
      <c r="AGH209" s="35"/>
      <c r="AGI209" s="35"/>
      <c r="AGJ209" s="35"/>
      <c r="AGK209" s="35"/>
      <c r="AGL209" s="35"/>
      <c r="AGM209" s="35"/>
      <c r="AGN209" s="35"/>
      <c r="AGO209" s="35"/>
      <c r="AGP209" s="35"/>
      <c r="AGQ209" s="35"/>
      <c r="AGR209" s="35"/>
      <c r="AGS209" s="35"/>
      <c r="AGT209" s="35"/>
      <c r="AGU209" s="35"/>
      <c r="AGV209" s="35"/>
      <c r="AGW209" s="35"/>
      <c r="AGX209" s="35"/>
      <c r="AGY209" s="35"/>
      <c r="AGZ209" s="35"/>
      <c r="AHA209" s="35"/>
      <c r="AHB209" s="35"/>
      <c r="AHC209" s="35"/>
      <c r="AHD209" s="35"/>
      <c r="AHE209" s="35"/>
      <c r="AHF209" s="35"/>
      <c r="AHG209" s="35"/>
      <c r="AHH209" s="35"/>
      <c r="AHI209" s="35"/>
      <c r="AHJ209" s="35"/>
      <c r="AHK209" s="35"/>
      <c r="AHL209" s="35"/>
      <c r="AHM209" s="35"/>
      <c r="AHN209" s="35"/>
      <c r="AHO209" s="35"/>
      <c r="AHP209" s="35"/>
      <c r="AHQ209" s="35"/>
      <c r="AHR209" s="35"/>
      <c r="AHS209" s="35"/>
      <c r="AHT209" s="35"/>
      <c r="AHU209" s="35"/>
      <c r="AHV209" s="35"/>
      <c r="AHW209" s="35"/>
      <c r="AHX209" s="35"/>
      <c r="AHY209" s="35"/>
      <c r="AHZ209" s="35"/>
      <c r="AIA209" s="35"/>
      <c r="AIB209" s="35"/>
      <c r="AIC209" s="35"/>
      <c r="AID209" s="35"/>
      <c r="AIE209" s="35"/>
      <c r="AIF209" s="35"/>
      <c r="AIG209" s="35"/>
      <c r="AIH209" s="35"/>
      <c r="AII209" s="35"/>
      <c r="AIJ209" s="35"/>
      <c r="AIK209" s="35"/>
      <c r="AIL209" s="35"/>
      <c r="AIM209" s="35"/>
      <c r="AIN209" s="35"/>
      <c r="AIO209" s="35"/>
      <c r="AIP209" s="35"/>
      <c r="AIQ209" s="35"/>
      <c r="AIR209" s="35"/>
      <c r="AIS209" s="35"/>
      <c r="AIT209" s="35"/>
      <c r="AIU209" s="35"/>
      <c r="AIV209" s="35"/>
      <c r="AIW209" s="35"/>
      <c r="AIX209" s="35"/>
      <c r="AIY209" s="35"/>
      <c r="AIZ209" s="35"/>
      <c r="AJA209" s="35"/>
      <c r="AJB209" s="35"/>
      <c r="AJC209" s="35"/>
      <c r="AJD209" s="35"/>
      <c r="AJE209" s="35"/>
      <c r="AJF209" s="35"/>
      <c r="AJG209" s="35"/>
      <c r="AJH209" s="35"/>
      <c r="AJI209" s="35"/>
      <c r="AJJ209" s="35"/>
      <c r="AJK209" s="35"/>
      <c r="AJL209" s="35"/>
      <c r="AJM209" s="35"/>
      <c r="AJN209" s="35"/>
      <c r="AJO209" s="35"/>
      <c r="AJP209" s="35"/>
      <c r="AJQ209" s="35"/>
      <c r="AJR209" s="35"/>
      <c r="AJS209" s="35"/>
      <c r="AJT209" s="35"/>
      <c r="AJU209" s="35"/>
      <c r="AJV209" s="35"/>
      <c r="AJW209" s="35"/>
      <c r="AJX209" s="35"/>
      <c r="AJY209" s="35"/>
      <c r="AJZ209" s="35"/>
      <c r="AKA209" s="35"/>
      <c r="AKB209" s="35"/>
      <c r="AKC209" s="35"/>
      <c r="AKD209" s="35"/>
      <c r="AKE209" s="35"/>
      <c r="AKF209" s="35"/>
      <c r="AKG209" s="35"/>
      <c r="AKH209" s="35"/>
      <c r="AKI209" s="35"/>
      <c r="AKJ209" s="35"/>
      <c r="AKK209" s="35"/>
      <c r="AKL209" s="35"/>
      <c r="AKM209" s="35"/>
      <c r="AKN209" s="35"/>
      <c r="AKO209" s="35"/>
      <c r="AKP209" s="35"/>
      <c r="AKQ209" s="35"/>
      <c r="AKR209" s="35"/>
      <c r="AKS209" s="35"/>
      <c r="AKT209" s="35"/>
      <c r="AKU209" s="35"/>
      <c r="AKV209" s="35"/>
      <c r="AKW209" s="35"/>
      <c r="AKX209" s="35"/>
      <c r="AKY209" s="35"/>
      <c r="AKZ209" s="35"/>
      <c r="ALA209" s="35"/>
      <c r="ALB209" s="35"/>
      <c r="ALC209" s="35"/>
      <c r="ALD209" s="35"/>
      <c r="ALE209" s="35"/>
      <c r="ALF209" s="35"/>
      <c r="ALG209" s="35"/>
      <c r="ALH209" s="35"/>
      <c r="ALI209" s="35"/>
      <c r="ALJ209" s="35"/>
      <c r="ALK209" s="35"/>
      <c r="ALL209" s="35"/>
      <c r="ALM209" s="35"/>
      <c r="ALN209" s="35"/>
      <c r="ALO209" s="35"/>
      <c r="ALP209" s="35"/>
      <c r="ALQ209" s="35"/>
      <c r="ALR209" s="35"/>
      <c r="ALS209" s="35"/>
      <c r="ALT209" s="35"/>
      <c r="ALU209" s="35"/>
      <c r="ALV209" s="35"/>
      <c r="ALW209" s="35"/>
      <c r="ALX209" s="35"/>
      <c r="ALY209" s="35"/>
      <c r="ALZ209" s="35"/>
      <c r="AMA209" s="35"/>
      <c r="AMB209" s="35"/>
      <c r="AMC209" s="35"/>
      <c r="AMD209" s="35"/>
      <c r="AME209" s="35"/>
      <c r="AMF209" s="35"/>
      <c r="AMG209" s="35"/>
      <c r="AMH209" s="35"/>
      <c r="AMI209" s="35"/>
      <c r="AMJ209" s="35"/>
      <c r="AMK209" s="35"/>
    </row>
    <row r="210" s="1" customFormat="1" ht="20.1" customHeight="1" spans="1:1025">
      <c r="A210" s="11"/>
      <c r="B210" s="11">
        <v>207</v>
      </c>
      <c r="C210" s="12"/>
      <c r="D210" s="13"/>
      <c r="E210" s="14"/>
      <c r="F210" s="14"/>
      <c r="G210" s="13"/>
      <c r="H210" s="15"/>
      <c r="I210" s="20"/>
      <c r="J210" s="7"/>
      <c r="K210" s="24">
        <v>8.501</v>
      </c>
      <c r="L210" s="22">
        <f t="shared" ref="L210:L222" si="20">K210/0.003375</f>
        <v>2518.81481481481</v>
      </c>
      <c r="M210" s="25">
        <v>210.2</v>
      </c>
      <c r="N210" s="15">
        <f t="shared" ref="N210:N222" si="21">M210/22.5</f>
        <v>9.34222222222222</v>
      </c>
      <c r="O210" s="15"/>
      <c r="P210" s="15"/>
      <c r="Q210" s="30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3"/>
      <c r="AG210" s="34"/>
      <c r="AH210" s="34"/>
      <c r="AI210" s="34"/>
      <c r="AJ210" s="34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  <c r="BA210" s="35"/>
      <c r="BB210" s="35"/>
      <c r="BC210" s="35"/>
      <c r="BD210" s="35"/>
      <c r="BE210" s="35"/>
      <c r="BF210" s="35"/>
      <c r="BG210" s="35"/>
      <c r="BH210" s="35"/>
      <c r="BI210" s="35"/>
      <c r="BJ210" s="35"/>
      <c r="BK210" s="35"/>
      <c r="BL210" s="35"/>
      <c r="BM210" s="35"/>
      <c r="BN210" s="35"/>
      <c r="BO210" s="35"/>
      <c r="BP210" s="35"/>
      <c r="BQ210" s="35"/>
      <c r="BR210" s="35"/>
      <c r="BS210" s="35"/>
      <c r="BT210" s="35"/>
      <c r="BU210" s="35"/>
      <c r="BV210" s="35"/>
      <c r="BW210" s="35"/>
      <c r="BX210" s="35"/>
      <c r="BY210" s="35"/>
      <c r="BZ210" s="35"/>
      <c r="CA210" s="35"/>
      <c r="CB210" s="35"/>
      <c r="CC210" s="35"/>
      <c r="CD210" s="35"/>
      <c r="CE210" s="35"/>
      <c r="CF210" s="35"/>
      <c r="CG210" s="35"/>
      <c r="CH210" s="35"/>
      <c r="CI210" s="35"/>
      <c r="CJ210" s="35"/>
      <c r="CK210" s="35"/>
      <c r="CL210" s="35"/>
      <c r="CM210" s="35"/>
      <c r="CN210" s="35"/>
      <c r="CO210" s="35"/>
      <c r="CP210" s="35"/>
      <c r="CQ210" s="35"/>
      <c r="CR210" s="35"/>
      <c r="CS210" s="35"/>
      <c r="CT210" s="35"/>
      <c r="CU210" s="35"/>
      <c r="CV210" s="35"/>
      <c r="CW210" s="35"/>
      <c r="CX210" s="35"/>
      <c r="CY210" s="35"/>
      <c r="CZ210" s="35"/>
      <c r="DA210" s="35"/>
      <c r="DB210" s="35"/>
      <c r="DC210" s="35"/>
      <c r="DD210" s="35"/>
      <c r="DE210" s="35"/>
      <c r="DF210" s="35"/>
      <c r="DG210" s="35"/>
      <c r="DH210" s="35"/>
      <c r="DI210" s="35"/>
      <c r="DJ210" s="35"/>
      <c r="DK210" s="35"/>
      <c r="DL210" s="35"/>
      <c r="DM210" s="35"/>
      <c r="DN210" s="35"/>
      <c r="DO210" s="35"/>
      <c r="DP210" s="35"/>
      <c r="DQ210" s="35"/>
      <c r="DR210" s="35"/>
      <c r="DS210" s="35"/>
      <c r="DT210" s="35"/>
      <c r="DU210" s="35"/>
      <c r="DV210" s="35"/>
      <c r="DW210" s="35"/>
      <c r="DX210" s="35"/>
      <c r="DY210" s="35"/>
      <c r="DZ210" s="35"/>
      <c r="EA210" s="35"/>
      <c r="EB210" s="35"/>
      <c r="EC210" s="35"/>
      <c r="ED210" s="35"/>
      <c r="EE210" s="35"/>
      <c r="EF210" s="35"/>
      <c r="EG210" s="35"/>
      <c r="EH210" s="35"/>
      <c r="EI210" s="35"/>
      <c r="EJ210" s="35"/>
      <c r="EK210" s="35"/>
      <c r="EL210" s="35"/>
      <c r="EM210" s="35"/>
      <c r="EN210" s="35"/>
      <c r="EO210" s="35"/>
      <c r="EP210" s="35"/>
      <c r="EQ210" s="35"/>
      <c r="ER210" s="35"/>
      <c r="ES210" s="35"/>
      <c r="ET210" s="35"/>
      <c r="EU210" s="35"/>
      <c r="EV210" s="35"/>
      <c r="EW210" s="35"/>
      <c r="EX210" s="35"/>
      <c r="EY210" s="35"/>
      <c r="EZ210" s="35"/>
      <c r="FA210" s="35"/>
      <c r="FB210" s="35"/>
      <c r="FC210" s="35"/>
      <c r="FD210" s="35"/>
      <c r="FE210" s="35"/>
      <c r="FF210" s="35"/>
      <c r="FG210" s="35"/>
      <c r="FH210" s="35"/>
      <c r="FI210" s="35"/>
      <c r="FJ210" s="35"/>
      <c r="FK210" s="35"/>
      <c r="FL210" s="35"/>
      <c r="FM210" s="35"/>
      <c r="FN210" s="35"/>
      <c r="FO210" s="35"/>
      <c r="FP210" s="35"/>
      <c r="FQ210" s="35"/>
      <c r="FR210" s="35"/>
      <c r="FS210" s="35"/>
      <c r="FT210" s="35"/>
      <c r="FU210" s="35"/>
      <c r="FV210" s="35"/>
      <c r="FW210" s="35"/>
      <c r="FX210" s="35"/>
      <c r="FY210" s="35"/>
      <c r="FZ210" s="35"/>
      <c r="GA210" s="35"/>
      <c r="GB210" s="35"/>
      <c r="GC210" s="35"/>
      <c r="GD210" s="35"/>
      <c r="GE210" s="35"/>
      <c r="GF210" s="35"/>
      <c r="GG210" s="35"/>
      <c r="GH210" s="35"/>
      <c r="GI210" s="35"/>
      <c r="GJ210" s="35"/>
      <c r="GK210" s="35"/>
      <c r="GL210" s="35"/>
      <c r="GM210" s="35"/>
      <c r="GN210" s="35"/>
      <c r="GO210" s="35"/>
      <c r="GP210" s="35"/>
      <c r="GQ210" s="35"/>
      <c r="GR210" s="35"/>
      <c r="GS210" s="35"/>
      <c r="GT210" s="35"/>
      <c r="GU210" s="35"/>
      <c r="GV210" s="35"/>
      <c r="GW210" s="35"/>
      <c r="GX210" s="35"/>
      <c r="GY210" s="35"/>
      <c r="GZ210" s="35"/>
      <c r="HA210" s="35"/>
      <c r="HB210" s="35"/>
      <c r="HC210" s="35"/>
      <c r="HD210" s="35"/>
      <c r="HE210" s="35"/>
      <c r="HF210" s="35"/>
      <c r="HG210" s="35"/>
      <c r="HH210" s="35"/>
      <c r="HI210" s="35"/>
      <c r="HJ210" s="35"/>
      <c r="HK210" s="35"/>
      <c r="HL210" s="35"/>
      <c r="HM210" s="35"/>
      <c r="HN210" s="35"/>
      <c r="HO210" s="35"/>
      <c r="HP210" s="35"/>
      <c r="HQ210" s="35"/>
      <c r="HR210" s="35"/>
      <c r="HS210" s="35"/>
      <c r="HT210" s="35"/>
      <c r="HU210" s="35"/>
      <c r="HV210" s="35"/>
      <c r="HW210" s="35"/>
      <c r="HX210" s="35"/>
      <c r="HY210" s="35"/>
      <c r="HZ210" s="35"/>
      <c r="IA210" s="35"/>
      <c r="IB210" s="35"/>
      <c r="IC210" s="35"/>
      <c r="ID210" s="35"/>
      <c r="IE210" s="35"/>
      <c r="IF210" s="35"/>
      <c r="IG210" s="35"/>
      <c r="IH210" s="35"/>
      <c r="II210" s="35"/>
      <c r="IJ210" s="35"/>
      <c r="IK210" s="35"/>
      <c r="IL210" s="35"/>
      <c r="IM210" s="35"/>
      <c r="IN210" s="35"/>
      <c r="IO210" s="35"/>
      <c r="IP210" s="35"/>
      <c r="IQ210" s="35"/>
      <c r="IR210" s="35"/>
      <c r="IS210" s="35"/>
      <c r="IT210" s="35"/>
      <c r="IU210" s="35"/>
      <c r="IV210" s="35"/>
      <c r="IW210" s="35"/>
      <c r="IX210" s="35"/>
      <c r="IY210" s="35"/>
      <c r="IZ210" s="35"/>
      <c r="JA210" s="35"/>
      <c r="JB210" s="35"/>
      <c r="JC210" s="35"/>
      <c r="JD210" s="35"/>
      <c r="JE210" s="35"/>
      <c r="JF210" s="35"/>
      <c r="JG210" s="35"/>
      <c r="JH210" s="35"/>
      <c r="JI210" s="35"/>
      <c r="JJ210" s="35"/>
      <c r="JK210" s="35"/>
      <c r="JL210" s="35"/>
      <c r="JM210" s="35"/>
      <c r="JN210" s="35"/>
      <c r="JO210" s="35"/>
      <c r="JP210" s="35"/>
      <c r="JQ210" s="35"/>
      <c r="JR210" s="35"/>
      <c r="JS210" s="35"/>
      <c r="JT210" s="35"/>
      <c r="JU210" s="35"/>
      <c r="JV210" s="35"/>
      <c r="JW210" s="35"/>
      <c r="JX210" s="35"/>
      <c r="JY210" s="35"/>
      <c r="JZ210" s="35"/>
      <c r="KA210" s="35"/>
      <c r="KB210" s="35"/>
      <c r="KC210" s="35"/>
      <c r="KD210" s="35"/>
      <c r="KE210" s="35"/>
      <c r="KF210" s="35"/>
      <c r="KG210" s="35"/>
      <c r="KH210" s="35"/>
      <c r="KI210" s="35"/>
      <c r="KJ210" s="35"/>
      <c r="KK210" s="35"/>
      <c r="KL210" s="35"/>
      <c r="KM210" s="35"/>
      <c r="KN210" s="35"/>
      <c r="KO210" s="35"/>
      <c r="KP210" s="35"/>
      <c r="KQ210" s="35"/>
      <c r="KR210" s="35"/>
      <c r="KS210" s="35"/>
      <c r="KT210" s="35"/>
      <c r="KU210" s="35"/>
      <c r="KV210" s="35"/>
      <c r="KW210" s="35"/>
      <c r="KX210" s="35"/>
      <c r="KY210" s="35"/>
      <c r="KZ210" s="35"/>
      <c r="LA210" s="35"/>
      <c r="LB210" s="35"/>
      <c r="LC210" s="35"/>
      <c r="LD210" s="35"/>
      <c r="LE210" s="35"/>
      <c r="LF210" s="35"/>
      <c r="LG210" s="35"/>
      <c r="LH210" s="35"/>
      <c r="LI210" s="35"/>
      <c r="LJ210" s="35"/>
      <c r="LK210" s="35"/>
      <c r="LL210" s="35"/>
      <c r="LM210" s="35"/>
      <c r="LN210" s="35"/>
      <c r="LO210" s="35"/>
      <c r="LP210" s="35"/>
      <c r="LQ210" s="35"/>
      <c r="LR210" s="35"/>
      <c r="LS210" s="35"/>
      <c r="LT210" s="35"/>
      <c r="LU210" s="35"/>
      <c r="LV210" s="35"/>
      <c r="LW210" s="35"/>
      <c r="LX210" s="35"/>
      <c r="LY210" s="35"/>
      <c r="LZ210" s="35"/>
      <c r="MA210" s="35"/>
      <c r="MB210" s="35"/>
      <c r="MC210" s="35"/>
      <c r="MD210" s="35"/>
      <c r="ME210" s="35"/>
      <c r="MF210" s="35"/>
      <c r="MG210" s="35"/>
      <c r="MH210" s="35"/>
      <c r="MI210" s="35"/>
      <c r="MJ210" s="35"/>
      <c r="MK210" s="35"/>
      <c r="ML210" s="35"/>
      <c r="MM210" s="35"/>
      <c r="MN210" s="35"/>
      <c r="MO210" s="35"/>
      <c r="MP210" s="35"/>
      <c r="MQ210" s="35"/>
      <c r="MR210" s="35"/>
      <c r="MS210" s="35"/>
      <c r="MT210" s="35"/>
      <c r="MU210" s="35"/>
      <c r="MV210" s="35"/>
      <c r="MW210" s="35"/>
      <c r="MX210" s="35"/>
      <c r="MY210" s="35"/>
      <c r="MZ210" s="35"/>
      <c r="NA210" s="35"/>
      <c r="NB210" s="35"/>
      <c r="NC210" s="35"/>
      <c r="ND210" s="35"/>
      <c r="NE210" s="35"/>
      <c r="NF210" s="35"/>
      <c r="NG210" s="35"/>
      <c r="NH210" s="35"/>
      <c r="NI210" s="35"/>
      <c r="NJ210" s="35"/>
      <c r="NK210" s="35"/>
      <c r="NL210" s="35"/>
      <c r="NM210" s="35"/>
      <c r="NN210" s="35"/>
      <c r="NO210" s="35"/>
      <c r="NP210" s="35"/>
      <c r="NQ210" s="35"/>
      <c r="NR210" s="35"/>
      <c r="NS210" s="35"/>
      <c r="NT210" s="35"/>
      <c r="NU210" s="35"/>
      <c r="NV210" s="35"/>
      <c r="NW210" s="35"/>
      <c r="NX210" s="35"/>
      <c r="NY210" s="35"/>
      <c r="NZ210" s="35"/>
      <c r="OA210" s="35"/>
      <c r="OB210" s="35"/>
      <c r="OC210" s="35"/>
      <c r="OD210" s="35"/>
      <c r="OE210" s="35"/>
      <c r="OF210" s="35"/>
      <c r="OG210" s="35"/>
      <c r="OH210" s="35"/>
      <c r="OI210" s="35"/>
      <c r="OJ210" s="35"/>
      <c r="OK210" s="35"/>
      <c r="OL210" s="35"/>
      <c r="OM210" s="35"/>
      <c r="ON210" s="35"/>
      <c r="OO210" s="35"/>
      <c r="OP210" s="35"/>
      <c r="OQ210" s="35"/>
      <c r="OR210" s="35"/>
      <c r="OS210" s="35"/>
      <c r="OT210" s="35"/>
      <c r="OU210" s="35"/>
      <c r="OV210" s="35"/>
      <c r="OW210" s="35"/>
      <c r="OX210" s="35"/>
      <c r="OY210" s="35"/>
      <c r="OZ210" s="35"/>
      <c r="PA210" s="35"/>
      <c r="PB210" s="35"/>
      <c r="PC210" s="35"/>
      <c r="PD210" s="35"/>
      <c r="PE210" s="35"/>
      <c r="PF210" s="35"/>
      <c r="PG210" s="35"/>
      <c r="PH210" s="35"/>
      <c r="PI210" s="35"/>
      <c r="PJ210" s="35"/>
      <c r="PK210" s="35"/>
      <c r="PL210" s="35"/>
      <c r="PM210" s="35"/>
      <c r="PN210" s="35"/>
      <c r="PO210" s="35"/>
      <c r="PP210" s="35"/>
      <c r="PQ210" s="35"/>
      <c r="PR210" s="35"/>
      <c r="PS210" s="35"/>
      <c r="PT210" s="35"/>
      <c r="PU210" s="35"/>
      <c r="PV210" s="35"/>
      <c r="PW210" s="35"/>
      <c r="PX210" s="35"/>
      <c r="PY210" s="35"/>
      <c r="PZ210" s="35"/>
      <c r="QA210" s="35"/>
      <c r="QB210" s="35"/>
      <c r="QC210" s="35"/>
      <c r="QD210" s="35"/>
      <c r="QE210" s="35"/>
      <c r="QF210" s="35"/>
      <c r="QG210" s="35"/>
      <c r="QH210" s="35"/>
      <c r="QI210" s="35"/>
      <c r="QJ210" s="35"/>
      <c r="QK210" s="35"/>
      <c r="QL210" s="35"/>
      <c r="QM210" s="35"/>
      <c r="QN210" s="35"/>
      <c r="QO210" s="35"/>
      <c r="QP210" s="35"/>
      <c r="QQ210" s="35"/>
      <c r="QR210" s="35"/>
      <c r="QS210" s="35"/>
      <c r="QT210" s="35"/>
      <c r="QU210" s="35"/>
      <c r="QV210" s="35"/>
      <c r="QW210" s="35"/>
      <c r="QX210" s="35"/>
      <c r="QY210" s="35"/>
      <c r="QZ210" s="35"/>
      <c r="RA210" s="35"/>
      <c r="RB210" s="35"/>
      <c r="RC210" s="35"/>
      <c r="RD210" s="35"/>
      <c r="RE210" s="35"/>
      <c r="RF210" s="35"/>
      <c r="RG210" s="35"/>
      <c r="RH210" s="35"/>
      <c r="RI210" s="35"/>
      <c r="RJ210" s="35"/>
      <c r="RK210" s="35"/>
      <c r="RL210" s="35"/>
      <c r="RM210" s="35"/>
      <c r="RN210" s="35"/>
      <c r="RO210" s="35"/>
      <c r="RP210" s="35"/>
      <c r="RQ210" s="35"/>
      <c r="RR210" s="35"/>
      <c r="RS210" s="35"/>
      <c r="RT210" s="35"/>
      <c r="RU210" s="35"/>
      <c r="RV210" s="35"/>
      <c r="RW210" s="35"/>
      <c r="RX210" s="35"/>
      <c r="RY210" s="35"/>
      <c r="RZ210" s="35"/>
      <c r="SA210" s="35"/>
      <c r="SB210" s="35"/>
      <c r="SC210" s="35"/>
      <c r="SD210" s="35"/>
      <c r="SE210" s="35"/>
      <c r="SF210" s="35"/>
      <c r="SG210" s="35"/>
      <c r="SH210" s="35"/>
      <c r="SI210" s="35"/>
      <c r="SJ210" s="35"/>
      <c r="SK210" s="35"/>
      <c r="SL210" s="35"/>
      <c r="SM210" s="35"/>
      <c r="SN210" s="35"/>
      <c r="SO210" s="35"/>
      <c r="SP210" s="35"/>
      <c r="SQ210" s="35"/>
      <c r="SR210" s="35"/>
      <c r="SS210" s="35"/>
      <c r="ST210" s="35"/>
      <c r="SU210" s="35"/>
      <c r="SV210" s="35"/>
      <c r="SW210" s="35"/>
      <c r="SX210" s="35"/>
      <c r="SY210" s="35"/>
      <c r="SZ210" s="35"/>
      <c r="TA210" s="35"/>
      <c r="TB210" s="35"/>
      <c r="TC210" s="35"/>
      <c r="TD210" s="35"/>
      <c r="TE210" s="35"/>
      <c r="TF210" s="35"/>
      <c r="TG210" s="35"/>
      <c r="TH210" s="35"/>
      <c r="TI210" s="35"/>
      <c r="TJ210" s="35"/>
      <c r="TK210" s="35"/>
      <c r="TL210" s="35"/>
      <c r="TM210" s="35"/>
      <c r="TN210" s="35"/>
      <c r="TO210" s="35"/>
      <c r="TP210" s="35"/>
      <c r="TQ210" s="35"/>
      <c r="TR210" s="35"/>
      <c r="TS210" s="35"/>
      <c r="TT210" s="35"/>
      <c r="TU210" s="35"/>
      <c r="TV210" s="35"/>
      <c r="TW210" s="35"/>
      <c r="TX210" s="35"/>
      <c r="TY210" s="35"/>
      <c r="TZ210" s="35"/>
      <c r="UA210" s="35"/>
      <c r="UB210" s="35"/>
      <c r="UC210" s="35"/>
      <c r="UD210" s="35"/>
      <c r="UE210" s="35"/>
      <c r="UF210" s="35"/>
      <c r="UG210" s="35"/>
      <c r="UH210" s="35"/>
      <c r="UI210" s="35"/>
      <c r="UJ210" s="35"/>
      <c r="UK210" s="35"/>
      <c r="UL210" s="35"/>
      <c r="UM210" s="35"/>
      <c r="UN210" s="35"/>
      <c r="UO210" s="35"/>
      <c r="UP210" s="35"/>
      <c r="UQ210" s="35"/>
      <c r="UR210" s="35"/>
      <c r="US210" s="35"/>
      <c r="UT210" s="35"/>
      <c r="UU210" s="35"/>
      <c r="UV210" s="35"/>
      <c r="UW210" s="35"/>
      <c r="UX210" s="35"/>
      <c r="UY210" s="35"/>
      <c r="UZ210" s="35"/>
      <c r="VA210" s="35"/>
      <c r="VB210" s="35"/>
      <c r="VC210" s="35"/>
      <c r="VD210" s="35"/>
      <c r="VE210" s="35"/>
      <c r="VF210" s="35"/>
      <c r="VG210" s="35"/>
      <c r="VH210" s="35"/>
      <c r="VI210" s="35"/>
      <c r="VJ210" s="35"/>
      <c r="VK210" s="35"/>
      <c r="VL210" s="35"/>
      <c r="VM210" s="35"/>
      <c r="VN210" s="35"/>
      <c r="VO210" s="35"/>
      <c r="VP210" s="35"/>
      <c r="VQ210" s="35"/>
      <c r="VR210" s="35"/>
      <c r="VS210" s="35"/>
      <c r="VT210" s="35"/>
      <c r="VU210" s="35"/>
      <c r="VV210" s="35"/>
      <c r="VW210" s="35"/>
      <c r="VX210" s="35"/>
      <c r="VY210" s="35"/>
      <c r="VZ210" s="35"/>
      <c r="WA210" s="35"/>
      <c r="WB210" s="35"/>
      <c r="WC210" s="35"/>
      <c r="WD210" s="35"/>
      <c r="WE210" s="35"/>
      <c r="WF210" s="35"/>
      <c r="WG210" s="35"/>
      <c r="WH210" s="35"/>
      <c r="WI210" s="35"/>
      <c r="WJ210" s="35"/>
      <c r="WK210" s="35"/>
      <c r="WL210" s="35"/>
      <c r="WM210" s="35"/>
      <c r="WN210" s="35"/>
      <c r="WO210" s="35"/>
      <c r="WP210" s="35"/>
      <c r="WQ210" s="35"/>
      <c r="WR210" s="35"/>
      <c r="WS210" s="35"/>
      <c r="WT210" s="35"/>
      <c r="WU210" s="35"/>
      <c r="WV210" s="35"/>
      <c r="WW210" s="35"/>
      <c r="WX210" s="35"/>
      <c r="WY210" s="35"/>
      <c r="WZ210" s="35"/>
      <c r="XA210" s="35"/>
      <c r="XB210" s="35"/>
      <c r="XC210" s="35"/>
      <c r="XD210" s="35"/>
      <c r="XE210" s="35"/>
      <c r="XF210" s="35"/>
      <c r="XG210" s="35"/>
      <c r="XH210" s="35"/>
      <c r="XI210" s="35"/>
      <c r="XJ210" s="35"/>
      <c r="XK210" s="35"/>
      <c r="XL210" s="35"/>
      <c r="XM210" s="35"/>
      <c r="XN210" s="35"/>
      <c r="XO210" s="35"/>
      <c r="XP210" s="35"/>
      <c r="XQ210" s="35"/>
      <c r="XR210" s="35"/>
      <c r="XS210" s="35"/>
      <c r="XT210" s="35"/>
      <c r="XU210" s="35"/>
      <c r="XV210" s="35"/>
      <c r="XW210" s="35"/>
      <c r="XX210" s="35"/>
      <c r="XY210" s="35"/>
      <c r="XZ210" s="35"/>
      <c r="YA210" s="35"/>
      <c r="YB210" s="35"/>
      <c r="YC210" s="35"/>
      <c r="YD210" s="35"/>
      <c r="YE210" s="35"/>
      <c r="YF210" s="35"/>
      <c r="YG210" s="35"/>
      <c r="YH210" s="35"/>
      <c r="YI210" s="35"/>
      <c r="YJ210" s="35"/>
      <c r="YK210" s="35"/>
      <c r="YL210" s="35"/>
      <c r="YM210" s="35"/>
      <c r="YN210" s="35"/>
      <c r="YO210" s="35"/>
      <c r="YP210" s="35"/>
      <c r="YQ210" s="35"/>
      <c r="YR210" s="35"/>
      <c r="YS210" s="35"/>
      <c r="YT210" s="35"/>
      <c r="YU210" s="35"/>
      <c r="YV210" s="35"/>
      <c r="YW210" s="35"/>
      <c r="YX210" s="35"/>
      <c r="YY210" s="35"/>
      <c r="YZ210" s="35"/>
      <c r="ZA210" s="35"/>
      <c r="ZB210" s="35"/>
      <c r="ZC210" s="35"/>
      <c r="ZD210" s="35"/>
      <c r="ZE210" s="35"/>
      <c r="ZF210" s="35"/>
      <c r="ZG210" s="35"/>
      <c r="ZH210" s="35"/>
      <c r="ZI210" s="35"/>
      <c r="ZJ210" s="35"/>
      <c r="ZK210" s="35"/>
      <c r="ZL210" s="35"/>
      <c r="ZM210" s="35"/>
      <c r="ZN210" s="35"/>
      <c r="ZO210" s="35"/>
      <c r="ZP210" s="35"/>
      <c r="ZQ210" s="35"/>
      <c r="ZR210" s="35"/>
      <c r="ZS210" s="35"/>
      <c r="ZT210" s="35"/>
      <c r="ZU210" s="35"/>
      <c r="ZV210" s="35"/>
      <c r="ZW210" s="35"/>
      <c r="ZX210" s="35"/>
      <c r="ZY210" s="35"/>
      <c r="ZZ210" s="35"/>
      <c r="AAA210" s="35"/>
      <c r="AAB210" s="35"/>
      <c r="AAC210" s="35"/>
      <c r="AAD210" s="35"/>
      <c r="AAE210" s="35"/>
      <c r="AAF210" s="35"/>
      <c r="AAG210" s="35"/>
      <c r="AAH210" s="35"/>
      <c r="AAI210" s="35"/>
      <c r="AAJ210" s="35"/>
      <c r="AAK210" s="35"/>
      <c r="AAL210" s="35"/>
      <c r="AAM210" s="35"/>
      <c r="AAN210" s="35"/>
      <c r="AAO210" s="35"/>
      <c r="AAP210" s="35"/>
      <c r="AAQ210" s="35"/>
      <c r="AAR210" s="35"/>
      <c r="AAS210" s="35"/>
      <c r="AAT210" s="35"/>
      <c r="AAU210" s="35"/>
      <c r="AAV210" s="35"/>
      <c r="AAW210" s="35"/>
      <c r="AAX210" s="35"/>
      <c r="AAY210" s="35"/>
      <c r="AAZ210" s="35"/>
      <c r="ABA210" s="35"/>
      <c r="ABB210" s="35"/>
      <c r="ABC210" s="35"/>
      <c r="ABD210" s="35"/>
      <c r="ABE210" s="35"/>
      <c r="ABF210" s="35"/>
      <c r="ABG210" s="35"/>
      <c r="ABH210" s="35"/>
      <c r="ABI210" s="35"/>
      <c r="ABJ210" s="35"/>
      <c r="ABK210" s="35"/>
      <c r="ABL210" s="35"/>
      <c r="ABM210" s="35"/>
      <c r="ABN210" s="35"/>
      <c r="ABO210" s="35"/>
      <c r="ABP210" s="35"/>
      <c r="ABQ210" s="35"/>
      <c r="ABR210" s="35"/>
      <c r="ABS210" s="35"/>
      <c r="ABT210" s="35"/>
      <c r="ABU210" s="35"/>
      <c r="ABV210" s="35"/>
      <c r="ABW210" s="35"/>
      <c r="ABX210" s="35"/>
      <c r="ABY210" s="35"/>
      <c r="ABZ210" s="35"/>
      <c r="ACA210" s="35"/>
      <c r="ACB210" s="35"/>
      <c r="ACC210" s="35"/>
      <c r="ACD210" s="35"/>
      <c r="ACE210" s="35"/>
      <c r="ACF210" s="35"/>
      <c r="ACG210" s="35"/>
      <c r="ACH210" s="35"/>
      <c r="ACI210" s="35"/>
      <c r="ACJ210" s="35"/>
      <c r="ACK210" s="35"/>
      <c r="ACL210" s="35"/>
      <c r="ACM210" s="35"/>
      <c r="ACN210" s="35"/>
      <c r="ACO210" s="35"/>
      <c r="ACP210" s="35"/>
      <c r="ACQ210" s="35"/>
      <c r="ACR210" s="35"/>
      <c r="ACS210" s="35"/>
      <c r="ACT210" s="35"/>
      <c r="ACU210" s="35"/>
      <c r="ACV210" s="35"/>
      <c r="ACW210" s="35"/>
      <c r="ACX210" s="35"/>
      <c r="ACY210" s="35"/>
      <c r="ACZ210" s="35"/>
      <c r="ADA210" s="35"/>
      <c r="ADB210" s="35"/>
      <c r="ADC210" s="35"/>
      <c r="ADD210" s="35"/>
      <c r="ADE210" s="35"/>
      <c r="ADF210" s="35"/>
      <c r="ADG210" s="35"/>
      <c r="ADH210" s="35"/>
      <c r="ADI210" s="35"/>
      <c r="ADJ210" s="35"/>
      <c r="ADK210" s="35"/>
      <c r="ADL210" s="35"/>
      <c r="ADM210" s="35"/>
      <c r="ADN210" s="35"/>
      <c r="ADO210" s="35"/>
      <c r="ADP210" s="35"/>
      <c r="ADQ210" s="35"/>
      <c r="ADR210" s="35"/>
      <c r="ADS210" s="35"/>
      <c r="ADT210" s="35"/>
      <c r="ADU210" s="35"/>
      <c r="ADV210" s="35"/>
      <c r="ADW210" s="35"/>
      <c r="ADX210" s="35"/>
      <c r="ADY210" s="35"/>
      <c r="ADZ210" s="35"/>
      <c r="AEA210" s="35"/>
      <c r="AEB210" s="35"/>
      <c r="AEC210" s="35"/>
      <c r="AED210" s="35"/>
      <c r="AEE210" s="35"/>
      <c r="AEF210" s="35"/>
      <c r="AEG210" s="35"/>
      <c r="AEH210" s="35"/>
      <c r="AEI210" s="35"/>
      <c r="AEJ210" s="35"/>
      <c r="AEK210" s="35"/>
      <c r="AEL210" s="35"/>
      <c r="AEM210" s="35"/>
      <c r="AEN210" s="35"/>
      <c r="AEO210" s="35"/>
      <c r="AEP210" s="35"/>
      <c r="AEQ210" s="35"/>
      <c r="AER210" s="35"/>
      <c r="AES210" s="35"/>
      <c r="AET210" s="35"/>
      <c r="AEU210" s="35"/>
      <c r="AEV210" s="35"/>
      <c r="AEW210" s="35"/>
      <c r="AEX210" s="35"/>
      <c r="AEY210" s="35"/>
      <c r="AEZ210" s="35"/>
      <c r="AFA210" s="35"/>
      <c r="AFB210" s="35"/>
      <c r="AFC210" s="35"/>
      <c r="AFD210" s="35"/>
      <c r="AFE210" s="35"/>
      <c r="AFF210" s="35"/>
      <c r="AFG210" s="35"/>
      <c r="AFH210" s="35"/>
      <c r="AFI210" s="35"/>
      <c r="AFJ210" s="35"/>
      <c r="AFK210" s="35"/>
      <c r="AFL210" s="35"/>
      <c r="AFM210" s="35"/>
      <c r="AFN210" s="35"/>
      <c r="AFO210" s="35"/>
      <c r="AFP210" s="35"/>
      <c r="AFQ210" s="35"/>
      <c r="AFR210" s="35"/>
      <c r="AFS210" s="35"/>
      <c r="AFT210" s="35"/>
      <c r="AFU210" s="35"/>
      <c r="AFV210" s="35"/>
      <c r="AFW210" s="35"/>
      <c r="AFX210" s="35"/>
      <c r="AFY210" s="35"/>
      <c r="AFZ210" s="35"/>
      <c r="AGA210" s="35"/>
      <c r="AGB210" s="35"/>
      <c r="AGC210" s="35"/>
      <c r="AGD210" s="35"/>
      <c r="AGE210" s="35"/>
      <c r="AGF210" s="35"/>
      <c r="AGG210" s="35"/>
      <c r="AGH210" s="35"/>
      <c r="AGI210" s="35"/>
      <c r="AGJ210" s="35"/>
      <c r="AGK210" s="35"/>
      <c r="AGL210" s="35"/>
      <c r="AGM210" s="35"/>
      <c r="AGN210" s="35"/>
      <c r="AGO210" s="35"/>
      <c r="AGP210" s="35"/>
      <c r="AGQ210" s="35"/>
      <c r="AGR210" s="35"/>
      <c r="AGS210" s="35"/>
      <c r="AGT210" s="35"/>
      <c r="AGU210" s="35"/>
      <c r="AGV210" s="35"/>
      <c r="AGW210" s="35"/>
      <c r="AGX210" s="35"/>
      <c r="AGY210" s="35"/>
      <c r="AGZ210" s="35"/>
      <c r="AHA210" s="35"/>
      <c r="AHB210" s="35"/>
      <c r="AHC210" s="35"/>
      <c r="AHD210" s="35"/>
      <c r="AHE210" s="35"/>
      <c r="AHF210" s="35"/>
      <c r="AHG210" s="35"/>
      <c r="AHH210" s="35"/>
      <c r="AHI210" s="35"/>
      <c r="AHJ210" s="35"/>
      <c r="AHK210" s="35"/>
      <c r="AHL210" s="35"/>
      <c r="AHM210" s="35"/>
      <c r="AHN210" s="35"/>
      <c r="AHO210" s="35"/>
      <c r="AHP210" s="35"/>
      <c r="AHQ210" s="35"/>
      <c r="AHR210" s="35"/>
      <c r="AHS210" s="35"/>
      <c r="AHT210" s="35"/>
      <c r="AHU210" s="35"/>
      <c r="AHV210" s="35"/>
      <c r="AHW210" s="35"/>
      <c r="AHX210" s="35"/>
      <c r="AHY210" s="35"/>
      <c r="AHZ210" s="35"/>
      <c r="AIA210" s="35"/>
      <c r="AIB210" s="35"/>
      <c r="AIC210" s="35"/>
      <c r="AID210" s="35"/>
      <c r="AIE210" s="35"/>
      <c r="AIF210" s="35"/>
      <c r="AIG210" s="35"/>
      <c r="AIH210" s="35"/>
      <c r="AII210" s="35"/>
      <c r="AIJ210" s="35"/>
      <c r="AIK210" s="35"/>
      <c r="AIL210" s="35"/>
      <c r="AIM210" s="35"/>
      <c r="AIN210" s="35"/>
      <c r="AIO210" s="35"/>
      <c r="AIP210" s="35"/>
      <c r="AIQ210" s="35"/>
      <c r="AIR210" s="35"/>
      <c r="AIS210" s="35"/>
      <c r="AIT210" s="35"/>
      <c r="AIU210" s="35"/>
      <c r="AIV210" s="35"/>
      <c r="AIW210" s="35"/>
      <c r="AIX210" s="35"/>
      <c r="AIY210" s="35"/>
      <c r="AIZ210" s="35"/>
      <c r="AJA210" s="35"/>
      <c r="AJB210" s="35"/>
      <c r="AJC210" s="35"/>
      <c r="AJD210" s="35"/>
      <c r="AJE210" s="35"/>
      <c r="AJF210" s="35"/>
      <c r="AJG210" s="35"/>
      <c r="AJH210" s="35"/>
      <c r="AJI210" s="35"/>
      <c r="AJJ210" s="35"/>
      <c r="AJK210" s="35"/>
      <c r="AJL210" s="35"/>
      <c r="AJM210" s="35"/>
      <c r="AJN210" s="35"/>
      <c r="AJO210" s="35"/>
      <c r="AJP210" s="35"/>
      <c r="AJQ210" s="35"/>
      <c r="AJR210" s="35"/>
      <c r="AJS210" s="35"/>
      <c r="AJT210" s="35"/>
      <c r="AJU210" s="35"/>
      <c r="AJV210" s="35"/>
      <c r="AJW210" s="35"/>
      <c r="AJX210" s="35"/>
      <c r="AJY210" s="35"/>
      <c r="AJZ210" s="35"/>
      <c r="AKA210" s="35"/>
      <c r="AKB210" s="35"/>
      <c r="AKC210" s="35"/>
      <c r="AKD210" s="35"/>
      <c r="AKE210" s="35"/>
      <c r="AKF210" s="35"/>
      <c r="AKG210" s="35"/>
      <c r="AKH210" s="35"/>
      <c r="AKI210" s="35"/>
      <c r="AKJ210" s="35"/>
      <c r="AKK210" s="35"/>
      <c r="AKL210" s="35"/>
      <c r="AKM210" s="35"/>
      <c r="AKN210" s="35"/>
      <c r="AKO210" s="35"/>
      <c r="AKP210" s="35"/>
      <c r="AKQ210" s="35"/>
      <c r="AKR210" s="35"/>
      <c r="AKS210" s="35"/>
      <c r="AKT210" s="35"/>
      <c r="AKU210" s="35"/>
      <c r="AKV210" s="35"/>
      <c r="AKW210" s="35"/>
      <c r="AKX210" s="35"/>
      <c r="AKY210" s="35"/>
      <c r="AKZ210" s="35"/>
      <c r="ALA210" s="35"/>
      <c r="ALB210" s="35"/>
      <c r="ALC210" s="35"/>
      <c r="ALD210" s="35"/>
      <c r="ALE210" s="35"/>
      <c r="ALF210" s="35"/>
      <c r="ALG210" s="35"/>
      <c r="ALH210" s="35"/>
      <c r="ALI210" s="35"/>
      <c r="ALJ210" s="35"/>
      <c r="ALK210" s="35"/>
      <c r="ALL210" s="35"/>
      <c r="ALM210" s="35"/>
      <c r="ALN210" s="35"/>
      <c r="ALO210" s="35"/>
      <c r="ALP210" s="35"/>
      <c r="ALQ210" s="35"/>
      <c r="ALR210" s="35"/>
      <c r="ALS210" s="35"/>
      <c r="ALT210" s="35"/>
      <c r="ALU210" s="35"/>
      <c r="ALV210" s="35"/>
      <c r="ALW210" s="35"/>
      <c r="ALX210" s="35"/>
      <c r="ALY210" s="35"/>
      <c r="ALZ210" s="35"/>
      <c r="AMA210" s="35"/>
      <c r="AMB210" s="35"/>
      <c r="AMC210" s="35"/>
      <c r="AMD210" s="35"/>
      <c r="AME210" s="35"/>
      <c r="AMF210" s="35"/>
      <c r="AMG210" s="35"/>
      <c r="AMH210" s="35"/>
      <c r="AMI210" s="35"/>
      <c r="AMJ210" s="35"/>
      <c r="AMK210" s="35"/>
    </row>
    <row r="211" s="1" customFormat="1" ht="20.1" customHeight="1" spans="1:1025">
      <c r="A211" s="11"/>
      <c r="B211" s="11">
        <v>208</v>
      </c>
      <c r="C211" s="12"/>
      <c r="D211" s="13"/>
      <c r="E211" s="14"/>
      <c r="F211" s="14"/>
      <c r="G211" s="13"/>
      <c r="H211" s="15"/>
      <c r="I211" s="20" t="s">
        <v>80</v>
      </c>
      <c r="J211" s="7">
        <v>28</v>
      </c>
      <c r="K211" s="21">
        <v>8.56</v>
      </c>
      <c r="L211" s="22">
        <f>K211/0.003375</f>
        <v>2536.2962962963</v>
      </c>
      <c r="M211" s="23">
        <v>520.1</v>
      </c>
      <c r="N211" s="15">
        <f>M211/22.5</f>
        <v>23.1155555555556</v>
      </c>
      <c r="O211" s="15">
        <f>AVERAGE(N211:N213)</f>
        <v>21.7422222222222</v>
      </c>
      <c r="P211" s="15">
        <f>(O211/15)*100</f>
        <v>144.948148148148</v>
      </c>
      <c r="Q211" s="30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3"/>
      <c r="AG211" s="34"/>
      <c r="AH211" s="34"/>
      <c r="AI211" s="34"/>
      <c r="AJ211" s="34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  <c r="BA211" s="35"/>
      <c r="BB211" s="35"/>
      <c r="BC211" s="35"/>
      <c r="BD211" s="35"/>
      <c r="BE211" s="35"/>
      <c r="BF211" s="35"/>
      <c r="BG211" s="35"/>
      <c r="BH211" s="35"/>
      <c r="BI211" s="35"/>
      <c r="BJ211" s="35"/>
      <c r="BK211" s="35"/>
      <c r="BL211" s="35"/>
      <c r="BM211" s="35"/>
      <c r="BN211" s="35"/>
      <c r="BO211" s="35"/>
      <c r="BP211" s="35"/>
      <c r="BQ211" s="35"/>
      <c r="BR211" s="35"/>
      <c r="BS211" s="35"/>
      <c r="BT211" s="35"/>
      <c r="BU211" s="35"/>
      <c r="BV211" s="35"/>
      <c r="BW211" s="35"/>
      <c r="BX211" s="35"/>
      <c r="BY211" s="35"/>
      <c r="BZ211" s="35"/>
      <c r="CA211" s="35"/>
      <c r="CB211" s="35"/>
      <c r="CC211" s="35"/>
      <c r="CD211" s="35"/>
      <c r="CE211" s="35"/>
      <c r="CF211" s="35"/>
      <c r="CG211" s="35"/>
      <c r="CH211" s="35"/>
      <c r="CI211" s="35"/>
      <c r="CJ211" s="35"/>
      <c r="CK211" s="35"/>
      <c r="CL211" s="35"/>
      <c r="CM211" s="35"/>
      <c r="CN211" s="35"/>
      <c r="CO211" s="35"/>
      <c r="CP211" s="35"/>
      <c r="CQ211" s="35"/>
      <c r="CR211" s="35"/>
      <c r="CS211" s="35"/>
      <c r="CT211" s="35"/>
      <c r="CU211" s="35"/>
      <c r="CV211" s="35"/>
      <c r="CW211" s="35"/>
      <c r="CX211" s="35"/>
      <c r="CY211" s="35"/>
      <c r="CZ211" s="35"/>
      <c r="DA211" s="35"/>
      <c r="DB211" s="35"/>
      <c r="DC211" s="35"/>
      <c r="DD211" s="35"/>
      <c r="DE211" s="35"/>
      <c r="DF211" s="35"/>
      <c r="DG211" s="35"/>
      <c r="DH211" s="35"/>
      <c r="DI211" s="35"/>
      <c r="DJ211" s="35"/>
      <c r="DK211" s="35"/>
      <c r="DL211" s="35"/>
      <c r="DM211" s="35"/>
      <c r="DN211" s="35"/>
      <c r="DO211" s="35"/>
      <c r="DP211" s="35"/>
      <c r="DQ211" s="35"/>
      <c r="DR211" s="35"/>
      <c r="DS211" s="35"/>
      <c r="DT211" s="35"/>
      <c r="DU211" s="35"/>
      <c r="DV211" s="35"/>
      <c r="DW211" s="35"/>
      <c r="DX211" s="35"/>
      <c r="DY211" s="35"/>
      <c r="DZ211" s="35"/>
      <c r="EA211" s="35"/>
      <c r="EB211" s="35"/>
      <c r="EC211" s="35"/>
      <c r="ED211" s="35"/>
      <c r="EE211" s="35"/>
      <c r="EF211" s="35"/>
      <c r="EG211" s="35"/>
      <c r="EH211" s="35"/>
      <c r="EI211" s="35"/>
      <c r="EJ211" s="35"/>
      <c r="EK211" s="35"/>
      <c r="EL211" s="35"/>
      <c r="EM211" s="35"/>
      <c r="EN211" s="35"/>
      <c r="EO211" s="35"/>
      <c r="EP211" s="35"/>
      <c r="EQ211" s="35"/>
      <c r="ER211" s="35"/>
      <c r="ES211" s="35"/>
      <c r="ET211" s="35"/>
      <c r="EU211" s="35"/>
      <c r="EV211" s="35"/>
      <c r="EW211" s="35"/>
      <c r="EX211" s="35"/>
      <c r="EY211" s="35"/>
      <c r="EZ211" s="35"/>
      <c r="FA211" s="35"/>
      <c r="FB211" s="35"/>
      <c r="FC211" s="35"/>
      <c r="FD211" s="35"/>
      <c r="FE211" s="35"/>
      <c r="FF211" s="35"/>
      <c r="FG211" s="35"/>
      <c r="FH211" s="35"/>
      <c r="FI211" s="35"/>
      <c r="FJ211" s="35"/>
      <c r="FK211" s="35"/>
      <c r="FL211" s="35"/>
      <c r="FM211" s="35"/>
      <c r="FN211" s="35"/>
      <c r="FO211" s="35"/>
      <c r="FP211" s="35"/>
      <c r="FQ211" s="35"/>
      <c r="FR211" s="35"/>
      <c r="FS211" s="35"/>
      <c r="FT211" s="35"/>
      <c r="FU211" s="35"/>
      <c r="FV211" s="35"/>
      <c r="FW211" s="35"/>
      <c r="FX211" s="35"/>
      <c r="FY211" s="35"/>
      <c r="FZ211" s="35"/>
      <c r="GA211" s="35"/>
      <c r="GB211" s="35"/>
      <c r="GC211" s="35"/>
      <c r="GD211" s="35"/>
      <c r="GE211" s="35"/>
      <c r="GF211" s="35"/>
      <c r="GG211" s="35"/>
      <c r="GH211" s="35"/>
      <c r="GI211" s="35"/>
      <c r="GJ211" s="35"/>
      <c r="GK211" s="35"/>
      <c r="GL211" s="35"/>
      <c r="GM211" s="35"/>
      <c r="GN211" s="35"/>
      <c r="GO211" s="35"/>
      <c r="GP211" s="35"/>
      <c r="GQ211" s="35"/>
      <c r="GR211" s="35"/>
      <c r="GS211" s="35"/>
      <c r="GT211" s="35"/>
      <c r="GU211" s="35"/>
      <c r="GV211" s="35"/>
      <c r="GW211" s="35"/>
      <c r="GX211" s="35"/>
      <c r="GY211" s="35"/>
      <c r="GZ211" s="35"/>
      <c r="HA211" s="35"/>
      <c r="HB211" s="35"/>
      <c r="HC211" s="35"/>
      <c r="HD211" s="35"/>
      <c r="HE211" s="35"/>
      <c r="HF211" s="35"/>
      <c r="HG211" s="35"/>
      <c r="HH211" s="35"/>
      <c r="HI211" s="35"/>
      <c r="HJ211" s="35"/>
      <c r="HK211" s="35"/>
      <c r="HL211" s="35"/>
      <c r="HM211" s="35"/>
      <c r="HN211" s="35"/>
      <c r="HO211" s="35"/>
      <c r="HP211" s="35"/>
      <c r="HQ211" s="35"/>
      <c r="HR211" s="35"/>
      <c r="HS211" s="35"/>
      <c r="HT211" s="35"/>
      <c r="HU211" s="35"/>
      <c r="HV211" s="35"/>
      <c r="HW211" s="35"/>
      <c r="HX211" s="35"/>
      <c r="HY211" s="35"/>
      <c r="HZ211" s="35"/>
      <c r="IA211" s="35"/>
      <c r="IB211" s="35"/>
      <c r="IC211" s="35"/>
      <c r="ID211" s="35"/>
      <c r="IE211" s="35"/>
      <c r="IF211" s="35"/>
      <c r="IG211" s="35"/>
      <c r="IH211" s="35"/>
      <c r="II211" s="35"/>
      <c r="IJ211" s="35"/>
      <c r="IK211" s="35"/>
      <c r="IL211" s="35"/>
      <c r="IM211" s="35"/>
      <c r="IN211" s="35"/>
      <c r="IO211" s="35"/>
      <c r="IP211" s="35"/>
      <c r="IQ211" s="35"/>
      <c r="IR211" s="35"/>
      <c r="IS211" s="35"/>
      <c r="IT211" s="35"/>
      <c r="IU211" s="35"/>
      <c r="IV211" s="35"/>
      <c r="IW211" s="35"/>
      <c r="IX211" s="35"/>
      <c r="IY211" s="35"/>
      <c r="IZ211" s="35"/>
      <c r="JA211" s="35"/>
      <c r="JB211" s="35"/>
      <c r="JC211" s="35"/>
      <c r="JD211" s="35"/>
      <c r="JE211" s="35"/>
      <c r="JF211" s="35"/>
      <c r="JG211" s="35"/>
      <c r="JH211" s="35"/>
      <c r="JI211" s="35"/>
      <c r="JJ211" s="35"/>
      <c r="JK211" s="35"/>
      <c r="JL211" s="35"/>
      <c r="JM211" s="35"/>
      <c r="JN211" s="35"/>
      <c r="JO211" s="35"/>
      <c r="JP211" s="35"/>
      <c r="JQ211" s="35"/>
      <c r="JR211" s="35"/>
      <c r="JS211" s="35"/>
      <c r="JT211" s="35"/>
      <c r="JU211" s="35"/>
      <c r="JV211" s="35"/>
      <c r="JW211" s="35"/>
      <c r="JX211" s="35"/>
      <c r="JY211" s="35"/>
      <c r="JZ211" s="35"/>
      <c r="KA211" s="35"/>
      <c r="KB211" s="35"/>
      <c r="KC211" s="35"/>
      <c r="KD211" s="35"/>
      <c r="KE211" s="35"/>
      <c r="KF211" s="35"/>
      <c r="KG211" s="35"/>
      <c r="KH211" s="35"/>
      <c r="KI211" s="35"/>
      <c r="KJ211" s="35"/>
      <c r="KK211" s="35"/>
      <c r="KL211" s="35"/>
      <c r="KM211" s="35"/>
      <c r="KN211" s="35"/>
      <c r="KO211" s="35"/>
      <c r="KP211" s="35"/>
      <c r="KQ211" s="35"/>
      <c r="KR211" s="35"/>
      <c r="KS211" s="35"/>
      <c r="KT211" s="35"/>
      <c r="KU211" s="35"/>
      <c r="KV211" s="35"/>
      <c r="KW211" s="35"/>
      <c r="KX211" s="35"/>
      <c r="KY211" s="35"/>
      <c r="KZ211" s="35"/>
      <c r="LA211" s="35"/>
      <c r="LB211" s="35"/>
      <c r="LC211" s="35"/>
      <c r="LD211" s="35"/>
      <c r="LE211" s="35"/>
      <c r="LF211" s="35"/>
      <c r="LG211" s="35"/>
      <c r="LH211" s="35"/>
      <c r="LI211" s="35"/>
      <c r="LJ211" s="35"/>
      <c r="LK211" s="35"/>
      <c r="LL211" s="35"/>
      <c r="LM211" s="35"/>
      <c r="LN211" s="35"/>
      <c r="LO211" s="35"/>
      <c r="LP211" s="35"/>
      <c r="LQ211" s="35"/>
      <c r="LR211" s="35"/>
      <c r="LS211" s="35"/>
      <c r="LT211" s="35"/>
      <c r="LU211" s="35"/>
      <c r="LV211" s="35"/>
      <c r="LW211" s="35"/>
      <c r="LX211" s="35"/>
      <c r="LY211" s="35"/>
      <c r="LZ211" s="35"/>
      <c r="MA211" s="35"/>
      <c r="MB211" s="35"/>
      <c r="MC211" s="35"/>
      <c r="MD211" s="35"/>
      <c r="ME211" s="35"/>
      <c r="MF211" s="35"/>
      <c r="MG211" s="35"/>
      <c r="MH211" s="35"/>
      <c r="MI211" s="35"/>
      <c r="MJ211" s="35"/>
      <c r="MK211" s="35"/>
      <c r="ML211" s="35"/>
      <c r="MM211" s="35"/>
      <c r="MN211" s="35"/>
      <c r="MO211" s="35"/>
      <c r="MP211" s="35"/>
      <c r="MQ211" s="35"/>
      <c r="MR211" s="35"/>
      <c r="MS211" s="35"/>
      <c r="MT211" s="35"/>
      <c r="MU211" s="35"/>
      <c r="MV211" s="35"/>
      <c r="MW211" s="35"/>
      <c r="MX211" s="35"/>
      <c r="MY211" s="35"/>
      <c r="MZ211" s="35"/>
      <c r="NA211" s="35"/>
      <c r="NB211" s="35"/>
      <c r="NC211" s="35"/>
      <c r="ND211" s="35"/>
      <c r="NE211" s="35"/>
      <c r="NF211" s="35"/>
      <c r="NG211" s="35"/>
      <c r="NH211" s="35"/>
      <c r="NI211" s="35"/>
      <c r="NJ211" s="35"/>
      <c r="NK211" s="35"/>
      <c r="NL211" s="35"/>
      <c r="NM211" s="35"/>
      <c r="NN211" s="35"/>
      <c r="NO211" s="35"/>
      <c r="NP211" s="35"/>
      <c r="NQ211" s="35"/>
      <c r="NR211" s="35"/>
      <c r="NS211" s="35"/>
      <c r="NT211" s="35"/>
      <c r="NU211" s="35"/>
      <c r="NV211" s="35"/>
      <c r="NW211" s="35"/>
      <c r="NX211" s="35"/>
      <c r="NY211" s="35"/>
      <c r="NZ211" s="35"/>
      <c r="OA211" s="35"/>
      <c r="OB211" s="35"/>
      <c r="OC211" s="35"/>
      <c r="OD211" s="35"/>
      <c r="OE211" s="35"/>
      <c r="OF211" s="35"/>
      <c r="OG211" s="35"/>
      <c r="OH211" s="35"/>
      <c r="OI211" s="35"/>
      <c r="OJ211" s="35"/>
      <c r="OK211" s="35"/>
      <c r="OL211" s="35"/>
      <c r="OM211" s="35"/>
      <c r="ON211" s="35"/>
      <c r="OO211" s="35"/>
      <c r="OP211" s="35"/>
      <c r="OQ211" s="35"/>
      <c r="OR211" s="35"/>
      <c r="OS211" s="35"/>
      <c r="OT211" s="35"/>
      <c r="OU211" s="35"/>
      <c r="OV211" s="35"/>
      <c r="OW211" s="35"/>
      <c r="OX211" s="35"/>
      <c r="OY211" s="35"/>
      <c r="OZ211" s="35"/>
      <c r="PA211" s="35"/>
      <c r="PB211" s="35"/>
      <c r="PC211" s="35"/>
      <c r="PD211" s="35"/>
      <c r="PE211" s="35"/>
      <c r="PF211" s="35"/>
      <c r="PG211" s="35"/>
      <c r="PH211" s="35"/>
      <c r="PI211" s="35"/>
      <c r="PJ211" s="35"/>
      <c r="PK211" s="35"/>
      <c r="PL211" s="35"/>
      <c r="PM211" s="35"/>
      <c r="PN211" s="35"/>
      <c r="PO211" s="35"/>
      <c r="PP211" s="35"/>
      <c r="PQ211" s="35"/>
      <c r="PR211" s="35"/>
      <c r="PS211" s="35"/>
      <c r="PT211" s="35"/>
      <c r="PU211" s="35"/>
      <c r="PV211" s="35"/>
      <c r="PW211" s="35"/>
      <c r="PX211" s="35"/>
      <c r="PY211" s="35"/>
      <c r="PZ211" s="35"/>
      <c r="QA211" s="35"/>
      <c r="QB211" s="35"/>
      <c r="QC211" s="35"/>
      <c r="QD211" s="35"/>
      <c r="QE211" s="35"/>
      <c r="QF211" s="35"/>
      <c r="QG211" s="35"/>
      <c r="QH211" s="35"/>
      <c r="QI211" s="35"/>
      <c r="QJ211" s="35"/>
      <c r="QK211" s="35"/>
      <c r="QL211" s="35"/>
      <c r="QM211" s="35"/>
      <c r="QN211" s="35"/>
      <c r="QO211" s="35"/>
      <c r="QP211" s="35"/>
      <c r="QQ211" s="35"/>
      <c r="QR211" s="35"/>
      <c r="QS211" s="35"/>
      <c r="QT211" s="35"/>
      <c r="QU211" s="35"/>
      <c r="QV211" s="35"/>
      <c r="QW211" s="35"/>
      <c r="QX211" s="35"/>
      <c r="QY211" s="35"/>
      <c r="QZ211" s="35"/>
      <c r="RA211" s="35"/>
      <c r="RB211" s="35"/>
      <c r="RC211" s="35"/>
      <c r="RD211" s="35"/>
      <c r="RE211" s="35"/>
      <c r="RF211" s="35"/>
      <c r="RG211" s="35"/>
      <c r="RH211" s="35"/>
      <c r="RI211" s="35"/>
      <c r="RJ211" s="35"/>
      <c r="RK211" s="35"/>
      <c r="RL211" s="35"/>
      <c r="RM211" s="35"/>
      <c r="RN211" s="35"/>
      <c r="RO211" s="35"/>
      <c r="RP211" s="35"/>
      <c r="RQ211" s="35"/>
      <c r="RR211" s="35"/>
      <c r="RS211" s="35"/>
      <c r="RT211" s="35"/>
      <c r="RU211" s="35"/>
      <c r="RV211" s="35"/>
      <c r="RW211" s="35"/>
      <c r="RX211" s="35"/>
      <c r="RY211" s="35"/>
      <c r="RZ211" s="35"/>
      <c r="SA211" s="35"/>
      <c r="SB211" s="35"/>
      <c r="SC211" s="35"/>
      <c r="SD211" s="35"/>
      <c r="SE211" s="35"/>
      <c r="SF211" s="35"/>
      <c r="SG211" s="35"/>
      <c r="SH211" s="35"/>
      <c r="SI211" s="35"/>
      <c r="SJ211" s="35"/>
      <c r="SK211" s="35"/>
      <c r="SL211" s="35"/>
      <c r="SM211" s="35"/>
      <c r="SN211" s="35"/>
      <c r="SO211" s="35"/>
      <c r="SP211" s="35"/>
      <c r="SQ211" s="35"/>
      <c r="SR211" s="35"/>
      <c r="SS211" s="35"/>
      <c r="ST211" s="35"/>
      <c r="SU211" s="35"/>
      <c r="SV211" s="35"/>
      <c r="SW211" s="35"/>
      <c r="SX211" s="35"/>
      <c r="SY211" s="35"/>
      <c r="SZ211" s="35"/>
      <c r="TA211" s="35"/>
      <c r="TB211" s="35"/>
      <c r="TC211" s="35"/>
      <c r="TD211" s="35"/>
      <c r="TE211" s="35"/>
      <c r="TF211" s="35"/>
      <c r="TG211" s="35"/>
      <c r="TH211" s="35"/>
      <c r="TI211" s="35"/>
      <c r="TJ211" s="35"/>
      <c r="TK211" s="35"/>
      <c r="TL211" s="35"/>
      <c r="TM211" s="35"/>
      <c r="TN211" s="35"/>
      <c r="TO211" s="35"/>
      <c r="TP211" s="35"/>
      <c r="TQ211" s="35"/>
      <c r="TR211" s="35"/>
      <c r="TS211" s="35"/>
      <c r="TT211" s="35"/>
      <c r="TU211" s="35"/>
      <c r="TV211" s="35"/>
      <c r="TW211" s="35"/>
      <c r="TX211" s="35"/>
      <c r="TY211" s="35"/>
      <c r="TZ211" s="35"/>
      <c r="UA211" s="35"/>
      <c r="UB211" s="35"/>
      <c r="UC211" s="35"/>
      <c r="UD211" s="35"/>
      <c r="UE211" s="35"/>
      <c r="UF211" s="35"/>
      <c r="UG211" s="35"/>
      <c r="UH211" s="35"/>
      <c r="UI211" s="35"/>
      <c r="UJ211" s="35"/>
      <c r="UK211" s="35"/>
      <c r="UL211" s="35"/>
      <c r="UM211" s="35"/>
      <c r="UN211" s="35"/>
      <c r="UO211" s="35"/>
      <c r="UP211" s="35"/>
      <c r="UQ211" s="35"/>
      <c r="UR211" s="35"/>
      <c r="US211" s="35"/>
      <c r="UT211" s="35"/>
      <c r="UU211" s="35"/>
      <c r="UV211" s="35"/>
      <c r="UW211" s="35"/>
      <c r="UX211" s="35"/>
      <c r="UY211" s="35"/>
      <c r="UZ211" s="35"/>
      <c r="VA211" s="35"/>
      <c r="VB211" s="35"/>
      <c r="VC211" s="35"/>
      <c r="VD211" s="35"/>
      <c r="VE211" s="35"/>
      <c r="VF211" s="35"/>
      <c r="VG211" s="35"/>
      <c r="VH211" s="35"/>
      <c r="VI211" s="35"/>
      <c r="VJ211" s="35"/>
      <c r="VK211" s="35"/>
      <c r="VL211" s="35"/>
      <c r="VM211" s="35"/>
      <c r="VN211" s="35"/>
      <c r="VO211" s="35"/>
      <c r="VP211" s="35"/>
      <c r="VQ211" s="35"/>
      <c r="VR211" s="35"/>
      <c r="VS211" s="35"/>
      <c r="VT211" s="35"/>
      <c r="VU211" s="35"/>
      <c r="VV211" s="35"/>
      <c r="VW211" s="35"/>
      <c r="VX211" s="35"/>
      <c r="VY211" s="35"/>
      <c r="VZ211" s="35"/>
      <c r="WA211" s="35"/>
      <c r="WB211" s="35"/>
      <c r="WC211" s="35"/>
      <c r="WD211" s="35"/>
      <c r="WE211" s="35"/>
      <c r="WF211" s="35"/>
      <c r="WG211" s="35"/>
      <c r="WH211" s="35"/>
      <c r="WI211" s="35"/>
      <c r="WJ211" s="35"/>
      <c r="WK211" s="35"/>
      <c r="WL211" s="35"/>
      <c r="WM211" s="35"/>
      <c r="WN211" s="35"/>
      <c r="WO211" s="35"/>
      <c r="WP211" s="35"/>
      <c r="WQ211" s="35"/>
      <c r="WR211" s="35"/>
      <c r="WS211" s="35"/>
      <c r="WT211" s="35"/>
      <c r="WU211" s="35"/>
      <c r="WV211" s="35"/>
      <c r="WW211" s="35"/>
      <c r="WX211" s="35"/>
      <c r="WY211" s="35"/>
      <c r="WZ211" s="35"/>
      <c r="XA211" s="35"/>
      <c r="XB211" s="35"/>
      <c r="XC211" s="35"/>
      <c r="XD211" s="35"/>
      <c r="XE211" s="35"/>
      <c r="XF211" s="35"/>
      <c r="XG211" s="35"/>
      <c r="XH211" s="35"/>
      <c r="XI211" s="35"/>
      <c r="XJ211" s="35"/>
      <c r="XK211" s="35"/>
      <c r="XL211" s="35"/>
      <c r="XM211" s="35"/>
      <c r="XN211" s="35"/>
      <c r="XO211" s="35"/>
      <c r="XP211" s="35"/>
      <c r="XQ211" s="35"/>
      <c r="XR211" s="35"/>
      <c r="XS211" s="35"/>
      <c r="XT211" s="35"/>
      <c r="XU211" s="35"/>
      <c r="XV211" s="35"/>
      <c r="XW211" s="35"/>
      <c r="XX211" s="35"/>
      <c r="XY211" s="35"/>
      <c r="XZ211" s="35"/>
      <c r="YA211" s="35"/>
      <c r="YB211" s="35"/>
      <c r="YC211" s="35"/>
      <c r="YD211" s="35"/>
      <c r="YE211" s="35"/>
      <c r="YF211" s="35"/>
      <c r="YG211" s="35"/>
      <c r="YH211" s="35"/>
      <c r="YI211" s="35"/>
      <c r="YJ211" s="35"/>
      <c r="YK211" s="35"/>
      <c r="YL211" s="35"/>
      <c r="YM211" s="35"/>
      <c r="YN211" s="35"/>
      <c r="YO211" s="35"/>
      <c r="YP211" s="35"/>
      <c r="YQ211" s="35"/>
      <c r="YR211" s="35"/>
      <c r="YS211" s="35"/>
      <c r="YT211" s="35"/>
      <c r="YU211" s="35"/>
      <c r="YV211" s="35"/>
      <c r="YW211" s="35"/>
      <c r="YX211" s="35"/>
      <c r="YY211" s="35"/>
      <c r="YZ211" s="35"/>
      <c r="ZA211" s="35"/>
      <c r="ZB211" s="35"/>
      <c r="ZC211" s="35"/>
      <c r="ZD211" s="35"/>
      <c r="ZE211" s="35"/>
      <c r="ZF211" s="35"/>
      <c r="ZG211" s="35"/>
      <c r="ZH211" s="35"/>
      <c r="ZI211" s="35"/>
      <c r="ZJ211" s="35"/>
      <c r="ZK211" s="35"/>
      <c r="ZL211" s="35"/>
      <c r="ZM211" s="35"/>
      <c r="ZN211" s="35"/>
      <c r="ZO211" s="35"/>
      <c r="ZP211" s="35"/>
      <c r="ZQ211" s="35"/>
      <c r="ZR211" s="35"/>
      <c r="ZS211" s="35"/>
      <c r="ZT211" s="35"/>
      <c r="ZU211" s="35"/>
      <c r="ZV211" s="35"/>
      <c r="ZW211" s="35"/>
      <c r="ZX211" s="35"/>
      <c r="ZY211" s="35"/>
      <c r="ZZ211" s="35"/>
      <c r="AAA211" s="35"/>
      <c r="AAB211" s="35"/>
      <c r="AAC211" s="35"/>
      <c r="AAD211" s="35"/>
      <c r="AAE211" s="35"/>
      <c r="AAF211" s="35"/>
      <c r="AAG211" s="35"/>
      <c r="AAH211" s="35"/>
      <c r="AAI211" s="35"/>
      <c r="AAJ211" s="35"/>
      <c r="AAK211" s="35"/>
      <c r="AAL211" s="35"/>
      <c r="AAM211" s="35"/>
      <c r="AAN211" s="35"/>
      <c r="AAO211" s="35"/>
      <c r="AAP211" s="35"/>
      <c r="AAQ211" s="35"/>
      <c r="AAR211" s="35"/>
      <c r="AAS211" s="35"/>
      <c r="AAT211" s="35"/>
      <c r="AAU211" s="35"/>
      <c r="AAV211" s="35"/>
      <c r="AAW211" s="35"/>
      <c r="AAX211" s="35"/>
      <c r="AAY211" s="35"/>
      <c r="AAZ211" s="35"/>
      <c r="ABA211" s="35"/>
      <c r="ABB211" s="35"/>
      <c r="ABC211" s="35"/>
      <c r="ABD211" s="35"/>
      <c r="ABE211" s="35"/>
      <c r="ABF211" s="35"/>
      <c r="ABG211" s="35"/>
      <c r="ABH211" s="35"/>
      <c r="ABI211" s="35"/>
      <c r="ABJ211" s="35"/>
      <c r="ABK211" s="35"/>
      <c r="ABL211" s="35"/>
      <c r="ABM211" s="35"/>
      <c r="ABN211" s="35"/>
      <c r="ABO211" s="35"/>
      <c r="ABP211" s="35"/>
      <c r="ABQ211" s="35"/>
      <c r="ABR211" s="35"/>
      <c r="ABS211" s="35"/>
      <c r="ABT211" s="35"/>
      <c r="ABU211" s="35"/>
      <c r="ABV211" s="35"/>
      <c r="ABW211" s="35"/>
      <c r="ABX211" s="35"/>
      <c r="ABY211" s="35"/>
      <c r="ABZ211" s="35"/>
      <c r="ACA211" s="35"/>
      <c r="ACB211" s="35"/>
      <c r="ACC211" s="35"/>
      <c r="ACD211" s="35"/>
      <c r="ACE211" s="35"/>
      <c r="ACF211" s="35"/>
      <c r="ACG211" s="35"/>
      <c r="ACH211" s="35"/>
      <c r="ACI211" s="35"/>
      <c r="ACJ211" s="35"/>
      <c r="ACK211" s="35"/>
      <c r="ACL211" s="35"/>
      <c r="ACM211" s="35"/>
      <c r="ACN211" s="35"/>
      <c r="ACO211" s="35"/>
      <c r="ACP211" s="35"/>
      <c r="ACQ211" s="35"/>
      <c r="ACR211" s="35"/>
      <c r="ACS211" s="35"/>
      <c r="ACT211" s="35"/>
      <c r="ACU211" s="35"/>
      <c r="ACV211" s="35"/>
      <c r="ACW211" s="35"/>
      <c r="ACX211" s="35"/>
      <c r="ACY211" s="35"/>
      <c r="ACZ211" s="35"/>
      <c r="ADA211" s="35"/>
      <c r="ADB211" s="35"/>
      <c r="ADC211" s="35"/>
      <c r="ADD211" s="35"/>
      <c r="ADE211" s="35"/>
      <c r="ADF211" s="35"/>
      <c r="ADG211" s="35"/>
      <c r="ADH211" s="35"/>
      <c r="ADI211" s="35"/>
      <c r="ADJ211" s="35"/>
      <c r="ADK211" s="35"/>
      <c r="ADL211" s="35"/>
      <c r="ADM211" s="35"/>
      <c r="ADN211" s="35"/>
      <c r="ADO211" s="35"/>
      <c r="ADP211" s="35"/>
      <c r="ADQ211" s="35"/>
      <c r="ADR211" s="35"/>
      <c r="ADS211" s="35"/>
      <c r="ADT211" s="35"/>
      <c r="ADU211" s="35"/>
      <c r="ADV211" s="35"/>
      <c r="ADW211" s="35"/>
      <c r="ADX211" s="35"/>
      <c r="ADY211" s="35"/>
      <c r="ADZ211" s="35"/>
      <c r="AEA211" s="35"/>
      <c r="AEB211" s="35"/>
      <c r="AEC211" s="35"/>
      <c r="AED211" s="35"/>
      <c r="AEE211" s="35"/>
      <c r="AEF211" s="35"/>
      <c r="AEG211" s="35"/>
      <c r="AEH211" s="35"/>
      <c r="AEI211" s="35"/>
      <c r="AEJ211" s="35"/>
      <c r="AEK211" s="35"/>
      <c r="AEL211" s="35"/>
      <c r="AEM211" s="35"/>
      <c r="AEN211" s="35"/>
      <c r="AEO211" s="35"/>
      <c r="AEP211" s="35"/>
      <c r="AEQ211" s="35"/>
      <c r="AER211" s="35"/>
      <c r="AES211" s="35"/>
      <c r="AET211" s="35"/>
      <c r="AEU211" s="35"/>
      <c r="AEV211" s="35"/>
      <c r="AEW211" s="35"/>
      <c r="AEX211" s="35"/>
      <c r="AEY211" s="35"/>
      <c r="AEZ211" s="35"/>
      <c r="AFA211" s="35"/>
      <c r="AFB211" s="35"/>
      <c r="AFC211" s="35"/>
      <c r="AFD211" s="35"/>
      <c r="AFE211" s="35"/>
      <c r="AFF211" s="35"/>
      <c r="AFG211" s="35"/>
      <c r="AFH211" s="35"/>
      <c r="AFI211" s="35"/>
      <c r="AFJ211" s="35"/>
      <c r="AFK211" s="35"/>
      <c r="AFL211" s="35"/>
      <c r="AFM211" s="35"/>
      <c r="AFN211" s="35"/>
      <c r="AFO211" s="35"/>
      <c r="AFP211" s="35"/>
      <c r="AFQ211" s="35"/>
      <c r="AFR211" s="35"/>
      <c r="AFS211" s="35"/>
      <c r="AFT211" s="35"/>
      <c r="AFU211" s="35"/>
      <c r="AFV211" s="35"/>
      <c r="AFW211" s="35"/>
      <c r="AFX211" s="35"/>
      <c r="AFY211" s="35"/>
      <c r="AFZ211" s="35"/>
      <c r="AGA211" s="35"/>
      <c r="AGB211" s="35"/>
      <c r="AGC211" s="35"/>
      <c r="AGD211" s="35"/>
      <c r="AGE211" s="35"/>
      <c r="AGF211" s="35"/>
      <c r="AGG211" s="35"/>
      <c r="AGH211" s="35"/>
      <c r="AGI211" s="35"/>
      <c r="AGJ211" s="35"/>
      <c r="AGK211" s="35"/>
      <c r="AGL211" s="35"/>
      <c r="AGM211" s="35"/>
      <c r="AGN211" s="35"/>
      <c r="AGO211" s="35"/>
      <c r="AGP211" s="35"/>
      <c r="AGQ211" s="35"/>
      <c r="AGR211" s="35"/>
      <c r="AGS211" s="35"/>
      <c r="AGT211" s="35"/>
      <c r="AGU211" s="35"/>
      <c r="AGV211" s="35"/>
      <c r="AGW211" s="35"/>
      <c r="AGX211" s="35"/>
      <c r="AGY211" s="35"/>
      <c r="AGZ211" s="35"/>
      <c r="AHA211" s="35"/>
      <c r="AHB211" s="35"/>
      <c r="AHC211" s="35"/>
      <c r="AHD211" s="35"/>
      <c r="AHE211" s="35"/>
      <c r="AHF211" s="35"/>
      <c r="AHG211" s="35"/>
      <c r="AHH211" s="35"/>
      <c r="AHI211" s="35"/>
      <c r="AHJ211" s="35"/>
      <c r="AHK211" s="35"/>
      <c r="AHL211" s="35"/>
      <c r="AHM211" s="35"/>
      <c r="AHN211" s="35"/>
      <c r="AHO211" s="35"/>
      <c r="AHP211" s="35"/>
      <c r="AHQ211" s="35"/>
      <c r="AHR211" s="35"/>
      <c r="AHS211" s="35"/>
      <c r="AHT211" s="35"/>
      <c r="AHU211" s="35"/>
      <c r="AHV211" s="35"/>
      <c r="AHW211" s="35"/>
      <c r="AHX211" s="35"/>
      <c r="AHY211" s="35"/>
      <c r="AHZ211" s="35"/>
      <c r="AIA211" s="35"/>
      <c r="AIB211" s="35"/>
      <c r="AIC211" s="35"/>
      <c r="AID211" s="35"/>
      <c r="AIE211" s="35"/>
      <c r="AIF211" s="35"/>
      <c r="AIG211" s="35"/>
      <c r="AIH211" s="35"/>
      <c r="AII211" s="35"/>
      <c r="AIJ211" s="35"/>
      <c r="AIK211" s="35"/>
      <c r="AIL211" s="35"/>
      <c r="AIM211" s="35"/>
      <c r="AIN211" s="35"/>
      <c r="AIO211" s="35"/>
      <c r="AIP211" s="35"/>
      <c r="AIQ211" s="35"/>
      <c r="AIR211" s="35"/>
      <c r="AIS211" s="35"/>
      <c r="AIT211" s="35"/>
      <c r="AIU211" s="35"/>
      <c r="AIV211" s="35"/>
      <c r="AIW211" s="35"/>
      <c r="AIX211" s="35"/>
      <c r="AIY211" s="35"/>
      <c r="AIZ211" s="35"/>
      <c r="AJA211" s="35"/>
      <c r="AJB211" s="35"/>
      <c r="AJC211" s="35"/>
      <c r="AJD211" s="35"/>
      <c r="AJE211" s="35"/>
      <c r="AJF211" s="35"/>
      <c r="AJG211" s="35"/>
      <c r="AJH211" s="35"/>
      <c r="AJI211" s="35"/>
      <c r="AJJ211" s="35"/>
      <c r="AJK211" s="35"/>
      <c r="AJL211" s="35"/>
      <c r="AJM211" s="35"/>
      <c r="AJN211" s="35"/>
      <c r="AJO211" s="35"/>
      <c r="AJP211" s="35"/>
      <c r="AJQ211" s="35"/>
      <c r="AJR211" s="35"/>
      <c r="AJS211" s="35"/>
      <c r="AJT211" s="35"/>
      <c r="AJU211" s="35"/>
      <c r="AJV211" s="35"/>
      <c r="AJW211" s="35"/>
      <c r="AJX211" s="35"/>
      <c r="AJY211" s="35"/>
      <c r="AJZ211" s="35"/>
      <c r="AKA211" s="35"/>
      <c r="AKB211" s="35"/>
      <c r="AKC211" s="35"/>
      <c r="AKD211" s="35"/>
      <c r="AKE211" s="35"/>
      <c r="AKF211" s="35"/>
      <c r="AKG211" s="35"/>
      <c r="AKH211" s="35"/>
      <c r="AKI211" s="35"/>
      <c r="AKJ211" s="35"/>
      <c r="AKK211" s="35"/>
      <c r="AKL211" s="35"/>
      <c r="AKM211" s="35"/>
      <c r="AKN211" s="35"/>
      <c r="AKO211" s="35"/>
      <c r="AKP211" s="35"/>
      <c r="AKQ211" s="35"/>
      <c r="AKR211" s="35"/>
      <c r="AKS211" s="35"/>
      <c r="AKT211" s="35"/>
      <c r="AKU211" s="35"/>
      <c r="AKV211" s="35"/>
      <c r="AKW211" s="35"/>
      <c r="AKX211" s="35"/>
      <c r="AKY211" s="35"/>
      <c r="AKZ211" s="35"/>
      <c r="ALA211" s="35"/>
      <c r="ALB211" s="35"/>
      <c r="ALC211" s="35"/>
      <c r="ALD211" s="35"/>
      <c r="ALE211" s="35"/>
      <c r="ALF211" s="35"/>
      <c r="ALG211" s="35"/>
      <c r="ALH211" s="35"/>
      <c r="ALI211" s="35"/>
      <c r="ALJ211" s="35"/>
      <c r="ALK211" s="35"/>
      <c r="ALL211" s="35"/>
      <c r="ALM211" s="35"/>
      <c r="ALN211" s="35"/>
      <c r="ALO211" s="35"/>
      <c r="ALP211" s="35"/>
      <c r="ALQ211" s="35"/>
      <c r="ALR211" s="35"/>
      <c r="ALS211" s="35"/>
      <c r="ALT211" s="35"/>
      <c r="ALU211" s="35"/>
      <c r="ALV211" s="35"/>
      <c r="ALW211" s="35"/>
      <c r="ALX211" s="35"/>
      <c r="ALY211" s="35"/>
      <c r="ALZ211" s="35"/>
      <c r="AMA211" s="35"/>
      <c r="AMB211" s="35"/>
      <c r="AMC211" s="35"/>
      <c r="AMD211" s="35"/>
      <c r="AME211" s="35"/>
      <c r="AMF211" s="35"/>
      <c r="AMG211" s="35"/>
      <c r="AMH211" s="35"/>
      <c r="AMI211" s="35"/>
      <c r="AMJ211" s="35"/>
      <c r="AMK211" s="35"/>
    </row>
    <row r="212" s="1" customFormat="1" ht="20.1" customHeight="1" spans="1:1025">
      <c r="A212" s="11"/>
      <c r="B212" s="11">
        <v>209</v>
      </c>
      <c r="C212" s="12"/>
      <c r="D212" s="13"/>
      <c r="E212" s="14"/>
      <c r="F212" s="14"/>
      <c r="G212" s="13"/>
      <c r="H212" s="15"/>
      <c r="I212" s="20"/>
      <c r="J212" s="7"/>
      <c r="K212" s="24">
        <v>8.469</v>
      </c>
      <c r="L212" s="22">
        <f>K212/0.003375</f>
        <v>2509.33333333333</v>
      </c>
      <c r="M212" s="25">
        <v>460.3</v>
      </c>
      <c r="N212" s="15">
        <f>M212/22.5</f>
        <v>20.4577777777778</v>
      </c>
      <c r="O212" s="15"/>
      <c r="P212" s="15"/>
      <c r="Q212" s="30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3"/>
      <c r="AG212" s="34"/>
      <c r="AH212" s="34"/>
      <c r="AI212" s="34"/>
      <c r="AJ212" s="34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  <c r="BA212" s="35"/>
      <c r="BB212" s="35"/>
      <c r="BC212" s="35"/>
      <c r="BD212" s="35"/>
      <c r="BE212" s="35"/>
      <c r="BF212" s="35"/>
      <c r="BG212" s="35"/>
      <c r="BH212" s="35"/>
      <c r="BI212" s="35"/>
      <c r="BJ212" s="35"/>
      <c r="BK212" s="35"/>
      <c r="BL212" s="35"/>
      <c r="BM212" s="35"/>
      <c r="BN212" s="35"/>
      <c r="BO212" s="35"/>
      <c r="BP212" s="35"/>
      <c r="BQ212" s="35"/>
      <c r="BR212" s="35"/>
      <c r="BS212" s="35"/>
      <c r="BT212" s="35"/>
      <c r="BU212" s="35"/>
      <c r="BV212" s="35"/>
      <c r="BW212" s="35"/>
      <c r="BX212" s="35"/>
      <c r="BY212" s="35"/>
      <c r="BZ212" s="35"/>
      <c r="CA212" s="35"/>
      <c r="CB212" s="35"/>
      <c r="CC212" s="35"/>
      <c r="CD212" s="35"/>
      <c r="CE212" s="35"/>
      <c r="CF212" s="35"/>
      <c r="CG212" s="35"/>
      <c r="CH212" s="35"/>
      <c r="CI212" s="35"/>
      <c r="CJ212" s="35"/>
      <c r="CK212" s="35"/>
      <c r="CL212" s="35"/>
      <c r="CM212" s="35"/>
      <c r="CN212" s="35"/>
      <c r="CO212" s="35"/>
      <c r="CP212" s="35"/>
      <c r="CQ212" s="35"/>
      <c r="CR212" s="35"/>
      <c r="CS212" s="35"/>
      <c r="CT212" s="35"/>
      <c r="CU212" s="35"/>
      <c r="CV212" s="35"/>
      <c r="CW212" s="35"/>
      <c r="CX212" s="35"/>
      <c r="CY212" s="35"/>
      <c r="CZ212" s="35"/>
      <c r="DA212" s="35"/>
      <c r="DB212" s="35"/>
      <c r="DC212" s="35"/>
      <c r="DD212" s="35"/>
      <c r="DE212" s="35"/>
      <c r="DF212" s="35"/>
      <c r="DG212" s="35"/>
      <c r="DH212" s="35"/>
      <c r="DI212" s="35"/>
      <c r="DJ212" s="35"/>
      <c r="DK212" s="35"/>
      <c r="DL212" s="35"/>
      <c r="DM212" s="35"/>
      <c r="DN212" s="35"/>
      <c r="DO212" s="35"/>
      <c r="DP212" s="35"/>
      <c r="DQ212" s="35"/>
      <c r="DR212" s="35"/>
      <c r="DS212" s="35"/>
      <c r="DT212" s="35"/>
      <c r="DU212" s="35"/>
      <c r="DV212" s="35"/>
      <c r="DW212" s="35"/>
      <c r="DX212" s="35"/>
      <c r="DY212" s="35"/>
      <c r="DZ212" s="35"/>
      <c r="EA212" s="35"/>
      <c r="EB212" s="35"/>
      <c r="EC212" s="35"/>
      <c r="ED212" s="35"/>
      <c r="EE212" s="35"/>
      <c r="EF212" s="35"/>
      <c r="EG212" s="35"/>
      <c r="EH212" s="35"/>
      <c r="EI212" s="35"/>
      <c r="EJ212" s="35"/>
      <c r="EK212" s="35"/>
      <c r="EL212" s="35"/>
      <c r="EM212" s="35"/>
      <c r="EN212" s="35"/>
      <c r="EO212" s="35"/>
      <c r="EP212" s="35"/>
      <c r="EQ212" s="35"/>
      <c r="ER212" s="35"/>
      <c r="ES212" s="35"/>
      <c r="ET212" s="35"/>
      <c r="EU212" s="35"/>
      <c r="EV212" s="35"/>
      <c r="EW212" s="35"/>
      <c r="EX212" s="35"/>
      <c r="EY212" s="35"/>
      <c r="EZ212" s="35"/>
      <c r="FA212" s="35"/>
      <c r="FB212" s="35"/>
      <c r="FC212" s="35"/>
      <c r="FD212" s="35"/>
      <c r="FE212" s="35"/>
      <c r="FF212" s="35"/>
      <c r="FG212" s="35"/>
      <c r="FH212" s="35"/>
      <c r="FI212" s="35"/>
      <c r="FJ212" s="35"/>
      <c r="FK212" s="35"/>
      <c r="FL212" s="35"/>
      <c r="FM212" s="35"/>
      <c r="FN212" s="35"/>
      <c r="FO212" s="35"/>
      <c r="FP212" s="35"/>
      <c r="FQ212" s="35"/>
      <c r="FR212" s="35"/>
      <c r="FS212" s="35"/>
      <c r="FT212" s="35"/>
      <c r="FU212" s="35"/>
      <c r="FV212" s="35"/>
      <c r="FW212" s="35"/>
      <c r="FX212" s="35"/>
      <c r="FY212" s="35"/>
      <c r="FZ212" s="35"/>
      <c r="GA212" s="35"/>
      <c r="GB212" s="35"/>
      <c r="GC212" s="35"/>
      <c r="GD212" s="35"/>
      <c r="GE212" s="35"/>
      <c r="GF212" s="35"/>
      <c r="GG212" s="35"/>
      <c r="GH212" s="35"/>
      <c r="GI212" s="35"/>
      <c r="GJ212" s="35"/>
      <c r="GK212" s="35"/>
      <c r="GL212" s="35"/>
      <c r="GM212" s="35"/>
      <c r="GN212" s="35"/>
      <c r="GO212" s="35"/>
      <c r="GP212" s="35"/>
      <c r="GQ212" s="35"/>
      <c r="GR212" s="35"/>
      <c r="GS212" s="35"/>
      <c r="GT212" s="35"/>
      <c r="GU212" s="35"/>
      <c r="GV212" s="35"/>
      <c r="GW212" s="35"/>
      <c r="GX212" s="35"/>
      <c r="GY212" s="35"/>
      <c r="GZ212" s="35"/>
      <c r="HA212" s="35"/>
      <c r="HB212" s="35"/>
      <c r="HC212" s="35"/>
      <c r="HD212" s="35"/>
      <c r="HE212" s="35"/>
      <c r="HF212" s="35"/>
      <c r="HG212" s="35"/>
      <c r="HH212" s="35"/>
      <c r="HI212" s="35"/>
      <c r="HJ212" s="35"/>
      <c r="HK212" s="35"/>
      <c r="HL212" s="35"/>
      <c r="HM212" s="35"/>
      <c r="HN212" s="35"/>
      <c r="HO212" s="35"/>
      <c r="HP212" s="35"/>
      <c r="HQ212" s="35"/>
      <c r="HR212" s="35"/>
      <c r="HS212" s="35"/>
      <c r="HT212" s="35"/>
      <c r="HU212" s="35"/>
      <c r="HV212" s="35"/>
      <c r="HW212" s="35"/>
      <c r="HX212" s="35"/>
      <c r="HY212" s="35"/>
      <c r="HZ212" s="35"/>
      <c r="IA212" s="35"/>
      <c r="IB212" s="35"/>
      <c r="IC212" s="35"/>
      <c r="ID212" s="35"/>
      <c r="IE212" s="35"/>
      <c r="IF212" s="35"/>
      <c r="IG212" s="35"/>
      <c r="IH212" s="35"/>
      <c r="II212" s="35"/>
      <c r="IJ212" s="35"/>
      <c r="IK212" s="35"/>
      <c r="IL212" s="35"/>
      <c r="IM212" s="35"/>
      <c r="IN212" s="35"/>
      <c r="IO212" s="35"/>
      <c r="IP212" s="35"/>
      <c r="IQ212" s="35"/>
      <c r="IR212" s="35"/>
      <c r="IS212" s="35"/>
      <c r="IT212" s="35"/>
      <c r="IU212" s="35"/>
      <c r="IV212" s="35"/>
      <c r="IW212" s="35"/>
      <c r="IX212" s="35"/>
      <c r="IY212" s="35"/>
      <c r="IZ212" s="35"/>
      <c r="JA212" s="35"/>
      <c r="JB212" s="35"/>
      <c r="JC212" s="35"/>
      <c r="JD212" s="35"/>
      <c r="JE212" s="35"/>
      <c r="JF212" s="35"/>
      <c r="JG212" s="35"/>
      <c r="JH212" s="35"/>
      <c r="JI212" s="35"/>
      <c r="JJ212" s="35"/>
      <c r="JK212" s="35"/>
      <c r="JL212" s="35"/>
      <c r="JM212" s="35"/>
      <c r="JN212" s="35"/>
      <c r="JO212" s="35"/>
      <c r="JP212" s="35"/>
      <c r="JQ212" s="35"/>
      <c r="JR212" s="35"/>
      <c r="JS212" s="35"/>
      <c r="JT212" s="35"/>
      <c r="JU212" s="35"/>
      <c r="JV212" s="35"/>
      <c r="JW212" s="35"/>
      <c r="JX212" s="35"/>
      <c r="JY212" s="35"/>
      <c r="JZ212" s="35"/>
      <c r="KA212" s="35"/>
      <c r="KB212" s="35"/>
      <c r="KC212" s="35"/>
      <c r="KD212" s="35"/>
      <c r="KE212" s="35"/>
      <c r="KF212" s="35"/>
      <c r="KG212" s="35"/>
      <c r="KH212" s="35"/>
      <c r="KI212" s="35"/>
      <c r="KJ212" s="35"/>
      <c r="KK212" s="35"/>
      <c r="KL212" s="35"/>
      <c r="KM212" s="35"/>
      <c r="KN212" s="35"/>
      <c r="KO212" s="35"/>
      <c r="KP212" s="35"/>
      <c r="KQ212" s="35"/>
      <c r="KR212" s="35"/>
      <c r="KS212" s="35"/>
      <c r="KT212" s="35"/>
      <c r="KU212" s="35"/>
      <c r="KV212" s="35"/>
      <c r="KW212" s="35"/>
      <c r="KX212" s="35"/>
      <c r="KY212" s="35"/>
      <c r="KZ212" s="35"/>
      <c r="LA212" s="35"/>
      <c r="LB212" s="35"/>
      <c r="LC212" s="35"/>
      <c r="LD212" s="35"/>
      <c r="LE212" s="35"/>
      <c r="LF212" s="35"/>
      <c r="LG212" s="35"/>
      <c r="LH212" s="35"/>
      <c r="LI212" s="35"/>
      <c r="LJ212" s="35"/>
      <c r="LK212" s="35"/>
      <c r="LL212" s="35"/>
      <c r="LM212" s="35"/>
      <c r="LN212" s="35"/>
      <c r="LO212" s="35"/>
      <c r="LP212" s="35"/>
      <c r="LQ212" s="35"/>
      <c r="LR212" s="35"/>
      <c r="LS212" s="35"/>
      <c r="LT212" s="35"/>
      <c r="LU212" s="35"/>
      <c r="LV212" s="35"/>
      <c r="LW212" s="35"/>
      <c r="LX212" s="35"/>
      <c r="LY212" s="35"/>
      <c r="LZ212" s="35"/>
      <c r="MA212" s="35"/>
      <c r="MB212" s="35"/>
      <c r="MC212" s="35"/>
      <c r="MD212" s="35"/>
      <c r="ME212" s="35"/>
      <c r="MF212" s="35"/>
      <c r="MG212" s="35"/>
      <c r="MH212" s="35"/>
      <c r="MI212" s="35"/>
      <c r="MJ212" s="35"/>
      <c r="MK212" s="35"/>
      <c r="ML212" s="35"/>
      <c r="MM212" s="35"/>
      <c r="MN212" s="35"/>
      <c r="MO212" s="35"/>
      <c r="MP212" s="35"/>
      <c r="MQ212" s="35"/>
      <c r="MR212" s="35"/>
      <c r="MS212" s="35"/>
      <c r="MT212" s="35"/>
      <c r="MU212" s="35"/>
      <c r="MV212" s="35"/>
      <c r="MW212" s="35"/>
      <c r="MX212" s="35"/>
      <c r="MY212" s="35"/>
      <c r="MZ212" s="35"/>
      <c r="NA212" s="35"/>
      <c r="NB212" s="35"/>
      <c r="NC212" s="35"/>
      <c r="ND212" s="35"/>
      <c r="NE212" s="35"/>
      <c r="NF212" s="35"/>
      <c r="NG212" s="35"/>
      <c r="NH212" s="35"/>
      <c r="NI212" s="35"/>
      <c r="NJ212" s="35"/>
      <c r="NK212" s="35"/>
      <c r="NL212" s="35"/>
      <c r="NM212" s="35"/>
      <c r="NN212" s="35"/>
      <c r="NO212" s="35"/>
      <c r="NP212" s="35"/>
      <c r="NQ212" s="35"/>
      <c r="NR212" s="35"/>
      <c r="NS212" s="35"/>
      <c r="NT212" s="35"/>
      <c r="NU212" s="35"/>
      <c r="NV212" s="35"/>
      <c r="NW212" s="35"/>
      <c r="NX212" s="35"/>
      <c r="NY212" s="35"/>
      <c r="NZ212" s="35"/>
      <c r="OA212" s="35"/>
      <c r="OB212" s="35"/>
      <c r="OC212" s="35"/>
      <c r="OD212" s="35"/>
      <c r="OE212" s="35"/>
      <c r="OF212" s="35"/>
      <c r="OG212" s="35"/>
      <c r="OH212" s="35"/>
      <c r="OI212" s="35"/>
      <c r="OJ212" s="35"/>
      <c r="OK212" s="35"/>
      <c r="OL212" s="35"/>
      <c r="OM212" s="35"/>
      <c r="ON212" s="35"/>
      <c r="OO212" s="35"/>
      <c r="OP212" s="35"/>
      <c r="OQ212" s="35"/>
      <c r="OR212" s="35"/>
      <c r="OS212" s="35"/>
      <c r="OT212" s="35"/>
      <c r="OU212" s="35"/>
      <c r="OV212" s="35"/>
      <c r="OW212" s="35"/>
      <c r="OX212" s="35"/>
      <c r="OY212" s="35"/>
      <c r="OZ212" s="35"/>
      <c r="PA212" s="35"/>
      <c r="PB212" s="35"/>
      <c r="PC212" s="35"/>
      <c r="PD212" s="35"/>
      <c r="PE212" s="35"/>
      <c r="PF212" s="35"/>
      <c r="PG212" s="35"/>
      <c r="PH212" s="35"/>
      <c r="PI212" s="35"/>
      <c r="PJ212" s="35"/>
      <c r="PK212" s="35"/>
      <c r="PL212" s="35"/>
      <c r="PM212" s="35"/>
      <c r="PN212" s="35"/>
      <c r="PO212" s="35"/>
      <c r="PP212" s="35"/>
      <c r="PQ212" s="35"/>
      <c r="PR212" s="35"/>
      <c r="PS212" s="35"/>
      <c r="PT212" s="35"/>
      <c r="PU212" s="35"/>
      <c r="PV212" s="35"/>
      <c r="PW212" s="35"/>
      <c r="PX212" s="35"/>
      <c r="PY212" s="35"/>
      <c r="PZ212" s="35"/>
      <c r="QA212" s="35"/>
      <c r="QB212" s="35"/>
      <c r="QC212" s="35"/>
      <c r="QD212" s="35"/>
      <c r="QE212" s="35"/>
      <c r="QF212" s="35"/>
      <c r="QG212" s="35"/>
      <c r="QH212" s="35"/>
      <c r="QI212" s="35"/>
      <c r="QJ212" s="35"/>
      <c r="QK212" s="35"/>
      <c r="QL212" s="35"/>
      <c r="QM212" s="35"/>
      <c r="QN212" s="35"/>
      <c r="QO212" s="35"/>
      <c r="QP212" s="35"/>
      <c r="QQ212" s="35"/>
      <c r="QR212" s="35"/>
      <c r="QS212" s="35"/>
      <c r="QT212" s="35"/>
      <c r="QU212" s="35"/>
      <c r="QV212" s="35"/>
      <c r="QW212" s="35"/>
      <c r="QX212" s="35"/>
      <c r="QY212" s="35"/>
      <c r="QZ212" s="35"/>
      <c r="RA212" s="35"/>
      <c r="RB212" s="35"/>
      <c r="RC212" s="35"/>
      <c r="RD212" s="35"/>
      <c r="RE212" s="35"/>
      <c r="RF212" s="35"/>
      <c r="RG212" s="35"/>
      <c r="RH212" s="35"/>
      <c r="RI212" s="35"/>
      <c r="RJ212" s="35"/>
      <c r="RK212" s="35"/>
      <c r="RL212" s="35"/>
      <c r="RM212" s="35"/>
      <c r="RN212" s="35"/>
      <c r="RO212" s="35"/>
      <c r="RP212" s="35"/>
      <c r="RQ212" s="35"/>
      <c r="RR212" s="35"/>
      <c r="RS212" s="35"/>
      <c r="RT212" s="35"/>
      <c r="RU212" s="35"/>
      <c r="RV212" s="35"/>
      <c r="RW212" s="35"/>
      <c r="RX212" s="35"/>
      <c r="RY212" s="35"/>
      <c r="RZ212" s="35"/>
      <c r="SA212" s="35"/>
      <c r="SB212" s="35"/>
      <c r="SC212" s="35"/>
      <c r="SD212" s="35"/>
      <c r="SE212" s="35"/>
      <c r="SF212" s="35"/>
      <c r="SG212" s="35"/>
      <c r="SH212" s="35"/>
      <c r="SI212" s="35"/>
      <c r="SJ212" s="35"/>
      <c r="SK212" s="35"/>
      <c r="SL212" s="35"/>
      <c r="SM212" s="35"/>
      <c r="SN212" s="35"/>
      <c r="SO212" s="35"/>
      <c r="SP212" s="35"/>
      <c r="SQ212" s="35"/>
      <c r="SR212" s="35"/>
      <c r="SS212" s="35"/>
      <c r="ST212" s="35"/>
      <c r="SU212" s="35"/>
      <c r="SV212" s="35"/>
      <c r="SW212" s="35"/>
      <c r="SX212" s="35"/>
      <c r="SY212" s="35"/>
      <c r="SZ212" s="35"/>
      <c r="TA212" s="35"/>
      <c r="TB212" s="35"/>
      <c r="TC212" s="35"/>
      <c r="TD212" s="35"/>
      <c r="TE212" s="35"/>
      <c r="TF212" s="35"/>
      <c r="TG212" s="35"/>
      <c r="TH212" s="35"/>
      <c r="TI212" s="35"/>
      <c r="TJ212" s="35"/>
      <c r="TK212" s="35"/>
      <c r="TL212" s="35"/>
      <c r="TM212" s="35"/>
      <c r="TN212" s="35"/>
      <c r="TO212" s="35"/>
      <c r="TP212" s="35"/>
      <c r="TQ212" s="35"/>
      <c r="TR212" s="35"/>
      <c r="TS212" s="35"/>
      <c r="TT212" s="35"/>
      <c r="TU212" s="35"/>
      <c r="TV212" s="35"/>
      <c r="TW212" s="35"/>
      <c r="TX212" s="35"/>
      <c r="TY212" s="35"/>
      <c r="TZ212" s="35"/>
      <c r="UA212" s="35"/>
      <c r="UB212" s="35"/>
      <c r="UC212" s="35"/>
      <c r="UD212" s="35"/>
      <c r="UE212" s="35"/>
      <c r="UF212" s="35"/>
      <c r="UG212" s="35"/>
      <c r="UH212" s="35"/>
      <c r="UI212" s="35"/>
      <c r="UJ212" s="35"/>
      <c r="UK212" s="35"/>
      <c r="UL212" s="35"/>
      <c r="UM212" s="35"/>
      <c r="UN212" s="35"/>
      <c r="UO212" s="35"/>
      <c r="UP212" s="35"/>
      <c r="UQ212" s="35"/>
      <c r="UR212" s="35"/>
      <c r="US212" s="35"/>
      <c r="UT212" s="35"/>
      <c r="UU212" s="35"/>
      <c r="UV212" s="35"/>
      <c r="UW212" s="35"/>
      <c r="UX212" s="35"/>
      <c r="UY212" s="35"/>
      <c r="UZ212" s="35"/>
      <c r="VA212" s="35"/>
      <c r="VB212" s="35"/>
      <c r="VC212" s="35"/>
      <c r="VD212" s="35"/>
      <c r="VE212" s="35"/>
      <c r="VF212" s="35"/>
      <c r="VG212" s="35"/>
      <c r="VH212" s="35"/>
      <c r="VI212" s="35"/>
      <c r="VJ212" s="35"/>
      <c r="VK212" s="35"/>
      <c r="VL212" s="35"/>
      <c r="VM212" s="35"/>
      <c r="VN212" s="35"/>
      <c r="VO212" s="35"/>
      <c r="VP212" s="35"/>
      <c r="VQ212" s="35"/>
      <c r="VR212" s="35"/>
      <c r="VS212" s="35"/>
      <c r="VT212" s="35"/>
      <c r="VU212" s="35"/>
      <c r="VV212" s="35"/>
      <c r="VW212" s="35"/>
      <c r="VX212" s="35"/>
      <c r="VY212" s="35"/>
      <c r="VZ212" s="35"/>
      <c r="WA212" s="35"/>
      <c r="WB212" s="35"/>
      <c r="WC212" s="35"/>
      <c r="WD212" s="35"/>
      <c r="WE212" s="35"/>
      <c r="WF212" s="35"/>
      <c r="WG212" s="35"/>
      <c r="WH212" s="35"/>
      <c r="WI212" s="35"/>
      <c r="WJ212" s="35"/>
      <c r="WK212" s="35"/>
      <c r="WL212" s="35"/>
      <c r="WM212" s="35"/>
      <c r="WN212" s="35"/>
      <c r="WO212" s="35"/>
      <c r="WP212" s="35"/>
      <c r="WQ212" s="35"/>
      <c r="WR212" s="35"/>
      <c r="WS212" s="35"/>
      <c r="WT212" s="35"/>
      <c r="WU212" s="35"/>
      <c r="WV212" s="35"/>
      <c r="WW212" s="35"/>
      <c r="WX212" s="35"/>
      <c r="WY212" s="35"/>
      <c r="WZ212" s="35"/>
      <c r="XA212" s="35"/>
      <c r="XB212" s="35"/>
      <c r="XC212" s="35"/>
      <c r="XD212" s="35"/>
      <c r="XE212" s="35"/>
      <c r="XF212" s="35"/>
      <c r="XG212" s="35"/>
      <c r="XH212" s="35"/>
      <c r="XI212" s="35"/>
      <c r="XJ212" s="35"/>
      <c r="XK212" s="35"/>
      <c r="XL212" s="35"/>
      <c r="XM212" s="35"/>
      <c r="XN212" s="35"/>
      <c r="XO212" s="35"/>
      <c r="XP212" s="35"/>
      <c r="XQ212" s="35"/>
      <c r="XR212" s="35"/>
      <c r="XS212" s="35"/>
      <c r="XT212" s="35"/>
      <c r="XU212" s="35"/>
      <c r="XV212" s="35"/>
      <c r="XW212" s="35"/>
      <c r="XX212" s="35"/>
      <c r="XY212" s="35"/>
      <c r="XZ212" s="35"/>
      <c r="YA212" s="35"/>
      <c r="YB212" s="35"/>
      <c r="YC212" s="35"/>
      <c r="YD212" s="35"/>
      <c r="YE212" s="35"/>
      <c r="YF212" s="35"/>
      <c r="YG212" s="35"/>
      <c r="YH212" s="35"/>
      <c r="YI212" s="35"/>
      <c r="YJ212" s="35"/>
      <c r="YK212" s="35"/>
      <c r="YL212" s="35"/>
      <c r="YM212" s="35"/>
      <c r="YN212" s="35"/>
      <c r="YO212" s="35"/>
      <c r="YP212" s="35"/>
      <c r="YQ212" s="35"/>
      <c r="YR212" s="35"/>
      <c r="YS212" s="35"/>
      <c r="YT212" s="35"/>
      <c r="YU212" s="35"/>
      <c r="YV212" s="35"/>
      <c r="YW212" s="35"/>
      <c r="YX212" s="35"/>
      <c r="YY212" s="35"/>
      <c r="YZ212" s="35"/>
      <c r="ZA212" s="35"/>
      <c r="ZB212" s="35"/>
      <c r="ZC212" s="35"/>
      <c r="ZD212" s="35"/>
      <c r="ZE212" s="35"/>
      <c r="ZF212" s="35"/>
      <c r="ZG212" s="35"/>
      <c r="ZH212" s="35"/>
      <c r="ZI212" s="35"/>
      <c r="ZJ212" s="35"/>
      <c r="ZK212" s="35"/>
      <c r="ZL212" s="35"/>
      <c r="ZM212" s="35"/>
      <c r="ZN212" s="35"/>
      <c r="ZO212" s="35"/>
      <c r="ZP212" s="35"/>
      <c r="ZQ212" s="35"/>
      <c r="ZR212" s="35"/>
      <c r="ZS212" s="35"/>
      <c r="ZT212" s="35"/>
      <c r="ZU212" s="35"/>
      <c r="ZV212" s="35"/>
      <c r="ZW212" s="35"/>
      <c r="ZX212" s="35"/>
      <c r="ZY212" s="35"/>
      <c r="ZZ212" s="35"/>
      <c r="AAA212" s="35"/>
      <c r="AAB212" s="35"/>
      <c r="AAC212" s="35"/>
      <c r="AAD212" s="35"/>
      <c r="AAE212" s="35"/>
      <c r="AAF212" s="35"/>
      <c r="AAG212" s="35"/>
      <c r="AAH212" s="35"/>
      <c r="AAI212" s="35"/>
      <c r="AAJ212" s="35"/>
      <c r="AAK212" s="35"/>
      <c r="AAL212" s="35"/>
      <c r="AAM212" s="35"/>
      <c r="AAN212" s="35"/>
      <c r="AAO212" s="35"/>
      <c r="AAP212" s="35"/>
      <c r="AAQ212" s="35"/>
      <c r="AAR212" s="35"/>
      <c r="AAS212" s="35"/>
      <c r="AAT212" s="35"/>
      <c r="AAU212" s="35"/>
      <c r="AAV212" s="35"/>
      <c r="AAW212" s="35"/>
      <c r="AAX212" s="35"/>
      <c r="AAY212" s="35"/>
      <c r="AAZ212" s="35"/>
      <c r="ABA212" s="35"/>
      <c r="ABB212" s="35"/>
      <c r="ABC212" s="35"/>
      <c r="ABD212" s="35"/>
      <c r="ABE212" s="35"/>
      <c r="ABF212" s="35"/>
      <c r="ABG212" s="35"/>
      <c r="ABH212" s="35"/>
      <c r="ABI212" s="35"/>
      <c r="ABJ212" s="35"/>
      <c r="ABK212" s="35"/>
      <c r="ABL212" s="35"/>
      <c r="ABM212" s="35"/>
      <c r="ABN212" s="35"/>
      <c r="ABO212" s="35"/>
      <c r="ABP212" s="35"/>
      <c r="ABQ212" s="35"/>
      <c r="ABR212" s="35"/>
      <c r="ABS212" s="35"/>
      <c r="ABT212" s="35"/>
      <c r="ABU212" s="35"/>
      <c r="ABV212" s="35"/>
      <c r="ABW212" s="35"/>
      <c r="ABX212" s="35"/>
      <c r="ABY212" s="35"/>
      <c r="ABZ212" s="35"/>
      <c r="ACA212" s="35"/>
      <c r="ACB212" s="35"/>
      <c r="ACC212" s="35"/>
      <c r="ACD212" s="35"/>
      <c r="ACE212" s="35"/>
      <c r="ACF212" s="35"/>
      <c r="ACG212" s="35"/>
      <c r="ACH212" s="35"/>
      <c r="ACI212" s="35"/>
      <c r="ACJ212" s="35"/>
      <c r="ACK212" s="35"/>
      <c r="ACL212" s="35"/>
      <c r="ACM212" s="35"/>
      <c r="ACN212" s="35"/>
      <c r="ACO212" s="35"/>
      <c r="ACP212" s="35"/>
      <c r="ACQ212" s="35"/>
      <c r="ACR212" s="35"/>
      <c r="ACS212" s="35"/>
      <c r="ACT212" s="35"/>
      <c r="ACU212" s="35"/>
      <c r="ACV212" s="35"/>
      <c r="ACW212" s="35"/>
      <c r="ACX212" s="35"/>
      <c r="ACY212" s="35"/>
      <c r="ACZ212" s="35"/>
      <c r="ADA212" s="35"/>
      <c r="ADB212" s="35"/>
      <c r="ADC212" s="35"/>
      <c r="ADD212" s="35"/>
      <c r="ADE212" s="35"/>
      <c r="ADF212" s="35"/>
      <c r="ADG212" s="35"/>
      <c r="ADH212" s="35"/>
      <c r="ADI212" s="35"/>
      <c r="ADJ212" s="35"/>
      <c r="ADK212" s="35"/>
      <c r="ADL212" s="35"/>
      <c r="ADM212" s="35"/>
      <c r="ADN212" s="35"/>
      <c r="ADO212" s="35"/>
      <c r="ADP212" s="35"/>
      <c r="ADQ212" s="35"/>
      <c r="ADR212" s="35"/>
      <c r="ADS212" s="35"/>
      <c r="ADT212" s="35"/>
      <c r="ADU212" s="35"/>
      <c r="ADV212" s="35"/>
      <c r="ADW212" s="35"/>
      <c r="ADX212" s="35"/>
      <c r="ADY212" s="35"/>
      <c r="ADZ212" s="35"/>
      <c r="AEA212" s="35"/>
      <c r="AEB212" s="35"/>
      <c r="AEC212" s="35"/>
      <c r="AED212" s="35"/>
      <c r="AEE212" s="35"/>
      <c r="AEF212" s="35"/>
      <c r="AEG212" s="35"/>
      <c r="AEH212" s="35"/>
      <c r="AEI212" s="35"/>
      <c r="AEJ212" s="35"/>
      <c r="AEK212" s="35"/>
      <c r="AEL212" s="35"/>
      <c r="AEM212" s="35"/>
      <c r="AEN212" s="35"/>
      <c r="AEO212" s="35"/>
      <c r="AEP212" s="35"/>
      <c r="AEQ212" s="35"/>
      <c r="AER212" s="35"/>
      <c r="AES212" s="35"/>
      <c r="AET212" s="35"/>
      <c r="AEU212" s="35"/>
      <c r="AEV212" s="35"/>
      <c r="AEW212" s="35"/>
      <c r="AEX212" s="35"/>
      <c r="AEY212" s="35"/>
      <c r="AEZ212" s="35"/>
      <c r="AFA212" s="35"/>
      <c r="AFB212" s="35"/>
      <c r="AFC212" s="35"/>
      <c r="AFD212" s="35"/>
      <c r="AFE212" s="35"/>
      <c r="AFF212" s="35"/>
      <c r="AFG212" s="35"/>
      <c r="AFH212" s="35"/>
      <c r="AFI212" s="35"/>
      <c r="AFJ212" s="35"/>
      <c r="AFK212" s="35"/>
      <c r="AFL212" s="35"/>
      <c r="AFM212" s="35"/>
      <c r="AFN212" s="35"/>
      <c r="AFO212" s="35"/>
      <c r="AFP212" s="35"/>
      <c r="AFQ212" s="35"/>
      <c r="AFR212" s="35"/>
      <c r="AFS212" s="35"/>
      <c r="AFT212" s="35"/>
      <c r="AFU212" s="35"/>
      <c r="AFV212" s="35"/>
      <c r="AFW212" s="35"/>
      <c r="AFX212" s="35"/>
      <c r="AFY212" s="35"/>
      <c r="AFZ212" s="35"/>
      <c r="AGA212" s="35"/>
      <c r="AGB212" s="35"/>
      <c r="AGC212" s="35"/>
      <c r="AGD212" s="35"/>
      <c r="AGE212" s="35"/>
      <c r="AGF212" s="35"/>
      <c r="AGG212" s="35"/>
      <c r="AGH212" s="35"/>
      <c r="AGI212" s="35"/>
      <c r="AGJ212" s="35"/>
      <c r="AGK212" s="35"/>
      <c r="AGL212" s="35"/>
      <c r="AGM212" s="35"/>
      <c r="AGN212" s="35"/>
      <c r="AGO212" s="35"/>
      <c r="AGP212" s="35"/>
      <c r="AGQ212" s="35"/>
      <c r="AGR212" s="35"/>
      <c r="AGS212" s="35"/>
      <c r="AGT212" s="35"/>
      <c r="AGU212" s="35"/>
      <c r="AGV212" s="35"/>
      <c r="AGW212" s="35"/>
      <c r="AGX212" s="35"/>
      <c r="AGY212" s="35"/>
      <c r="AGZ212" s="35"/>
      <c r="AHA212" s="35"/>
      <c r="AHB212" s="35"/>
      <c r="AHC212" s="35"/>
      <c r="AHD212" s="35"/>
      <c r="AHE212" s="35"/>
      <c r="AHF212" s="35"/>
      <c r="AHG212" s="35"/>
      <c r="AHH212" s="35"/>
      <c r="AHI212" s="35"/>
      <c r="AHJ212" s="35"/>
      <c r="AHK212" s="35"/>
      <c r="AHL212" s="35"/>
      <c r="AHM212" s="35"/>
      <c r="AHN212" s="35"/>
      <c r="AHO212" s="35"/>
      <c r="AHP212" s="35"/>
      <c r="AHQ212" s="35"/>
      <c r="AHR212" s="35"/>
      <c r="AHS212" s="35"/>
      <c r="AHT212" s="35"/>
      <c r="AHU212" s="35"/>
      <c r="AHV212" s="35"/>
      <c r="AHW212" s="35"/>
      <c r="AHX212" s="35"/>
      <c r="AHY212" s="35"/>
      <c r="AHZ212" s="35"/>
      <c r="AIA212" s="35"/>
      <c r="AIB212" s="35"/>
      <c r="AIC212" s="35"/>
      <c r="AID212" s="35"/>
      <c r="AIE212" s="35"/>
      <c r="AIF212" s="35"/>
      <c r="AIG212" s="35"/>
      <c r="AIH212" s="35"/>
      <c r="AII212" s="35"/>
      <c r="AIJ212" s="35"/>
      <c r="AIK212" s="35"/>
      <c r="AIL212" s="35"/>
      <c r="AIM212" s="35"/>
      <c r="AIN212" s="35"/>
      <c r="AIO212" s="35"/>
      <c r="AIP212" s="35"/>
      <c r="AIQ212" s="35"/>
      <c r="AIR212" s="35"/>
      <c r="AIS212" s="35"/>
      <c r="AIT212" s="35"/>
      <c r="AIU212" s="35"/>
      <c r="AIV212" s="35"/>
      <c r="AIW212" s="35"/>
      <c r="AIX212" s="35"/>
      <c r="AIY212" s="35"/>
      <c r="AIZ212" s="35"/>
      <c r="AJA212" s="35"/>
      <c r="AJB212" s="35"/>
      <c r="AJC212" s="35"/>
      <c r="AJD212" s="35"/>
      <c r="AJE212" s="35"/>
      <c r="AJF212" s="35"/>
      <c r="AJG212" s="35"/>
      <c r="AJH212" s="35"/>
      <c r="AJI212" s="35"/>
      <c r="AJJ212" s="35"/>
      <c r="AJK212" s="35"/>
      <c r="AJL212" s="35"/>
      <c r="AJM212" s="35"/>
      <c r="AJN212" s="35"/>
      <c r="AJO212" s="35"/>
      <c r="AJP212" s="35"/>
      <c r="AJQ212" s="35"/>
      <c r="AJR212" s="35"/>
      <c r="AJS212" s="35"/>
      <c r="AJT212" s="35"/>
      <c r="AJU212" s="35"/>
      <c r="AJV212" s="35"/>
      <c r="AJW212" s="35"/>
      <c r="AJX212" s="35"/>
      <c r="AJY212" s="35"/>
      <c r="AJZ212" s="35"/>
      <c r="AKA212" s="35"/>
      <c r="AKB212" s="35"/>
      <c r="AKC212" s="35"/>
      <c r="AKD212" s="35"/>
      <c r="AKE212" s="35"/>
      <c r="AKF212" s="35"/>
      <c r="AKG212" s="35"/>
      <c r="AKH212" s="35"/>
      <c r="AKI212" s="35"/>
      <c r="AKJ212" s="35"/>
      <c r="AKK212" s="35"/>
      <c r="AKL212" s="35"/>
      <c r="AKM212" s="35"/>
      <c r="AKN212" s="35"/>
      <c r="AKO212" s="35"/>
      <c r="AKP212" s="35"/>
      <c r="AKQ212" s="35"/>
      <c r="AKR212" s="35"/>
      <c r="AKS212" s="35"/>
      <c r="AKT212" s="35"/>
      <c r="AKU212" s="35"/>
      <c r="AKV212" s="35"/>
      <c r="AKW212" s="35"/>
      <c r="AKX212" s="35"/>
      <c r="AKY212" s="35"/>
      <c r="AKZ212" s="35"/>
      <c r="ALA212" s="35"/>
      <c r="ALB212" s="35"/>
      <c r="ALC212" s="35"/>
      <c r="ALD212" s="35"/>
      <c r="ALE212" s="35"/>
      <c r="ALF212" s="35"/>
      <c r="ALG212" s="35"/>
      <c r="ALH212" s="35"/>
      <c r="ALI212" s="35"/>
      <c r="ALJ212" s="35"/>
      <c r="ALK212" s="35"/>
      <c r="ALL212" s="35"/>
      <c r="ALM212" s="35"/>
      <c r="ALN212" s="35"/>
      <c r="ALO212" s="35"/>
      <c r="ALP212" s="35"/>
      <c r="ALQ212" s="35"/>
      <c r="ALR212" s="35"/>
      <c r="ALS212" s="35"/>
      <c r="ALT212" s="35"/>
      <c r="ALU212" s="35"/>
      <c r="ALV212" s="35"/>
      <c r="ALW212" s="35"/>
      <c r="ALX212" s="35"/>
      <c r="ALY212" s="35"/>
      <c r="ALZ212" s="35"/>
      <c r="AMA212" s="35"/>
      <c r="AMB212" s="35"/>
      <c r="AMC212" s="35"/>
      <c r="AMD212" s="35"/>
      <c r="AME212" s="35"/>
      <c r="AMF212" s="35"/>
      <c r="AMG212" s="35"/>
      <c r="AMH212" s="35"/>
      <c r="AMI212" s="35"/>
      <c r="AMJ212" s="35"/>
      <c r="AMK212" s="35"/>
    </row>
    <row r="213" s="1" customFormat="1" ht="20.1" customHeight="1" spans="1:1025">
      <c r="A213" s="11"/>
      <c r="B213" s="11">
        <v>210</v>
      </c>
      <c r="C213" s="12"/>
      <c r="D213" s="13"/>
      <c r="E213" s="14"/>
      <c r="F213" s="14"/>
      <c r="G213" s="13"/>
      <c r="H213" s="15"/>
      <c r="I213" s="20"/>
      <c r="J213" s="7"/>
      <c r="K213" s="24">
        <v>8.375</v>
      </c>
      <c r="L213" s="22">
        <f>K213/0.003375</f>
        <v>2481.48148148148</v>
      </c>
      <c r="M213" s="25">
        <v>487.2</v>
      </c>
      <c r="N213" s="15">
        <f>M213/22.5</f>
        <v>21.6533333333333</v>
      </c>
      <c r="O213" s="15"/>
      <c r="P213" s="15"/>
      <c r="Q213" s="30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3"/>
      <c r="AG213" s="34"/>
      <c r="AH213" s="34"/>
      <c r="AI213" s="34"/>
      <c r="AJ213" s="34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  <c r="BA213" s="35"/>
      <c r="BB213" s="35"/>
      <c r="BC213" s="35"/>
      <c r="BD213" s="35"/>
      <c r="BE213" s="35"/>
      <c r="BF213" s="35"/>
      <c r="BG213" s="35"/>
      <c r="BH213" s="35"/>
      <c r="BI213" s="35"/>
      <c r="BJ213" s="35"/>
      <c r="BK213" s="35"/>
      <c r="BL213" s="35"/>
      <c r="BM213" s="35"/>
      <c r="BN213" s="35"/>
      <c r="BO213" s="35"/>
      <c r="BP213" s="35"/>
      <c r="BQ213" s="35"/>
      <c r="BR213" s="35"/>
      <c r="BS213" s="35"/>
      <c r="BT213" s="35"/>
      <c r="BU213" s="35"/>
      <c r="BV213" s="35"/>
      <c r="BW213" s="35"/>
      <c r="BX213" s="35"/>
      <c r="BY213" s="35"/>
      <c r="BZ213" s="35"/>
      <c r="CA213" s="35"/>
      <c r="CB213" s="35"/>
      <c r="CC213" s="35"/>
      <c r="CD213" s="35"/>
      <c r="CE213" s="35"/>
      <c r="CF213" s="35"/>
      <c r="CG213" s="35"/>
      <c r="CH213" s="35"/>
      <c r="CI213" s="35"/>
      <c r="CJ213" s="35"/>
      <c r="CK213" s="35"/>
      <c r="CL213" s="35"/>
      <c r="CM213" s="35"/>
      <c r="CN213" s="35"/>
      <c r="CO213" s="35"/>
      <c r="CP213" s="35"/>
      <c r="CQ213" s="35"/>
      <c r="CR213" s="35"/>
      <c r="CS213" s="35"/>
      <c r="CT213" s="35"/>
      <c r="CU213" s="35"/>
      <c r="CV213" s="35"/>
      <c r="CW213" s="35"/>
      <c r="CX213" s="35"/>
      <c r="CY213" s="35"/>
      <c r="CZ213" s="35"/>
      <c r="DA213" s="35"/>
      <c r="DB213" s="35"/>
      <c r="DC213" s="35"/>
      <c r="DD213" s="35"/>
      <c r="DE213" s="35"/>
      <c r="DF213" s="35"/>
      <c r="DG213" s="35"/>
      <c r="DH213" s="35"/>
      <c r="DI213" s="35"/>
      <c r="DJ213" s="35"/>
      <c r="DK213" s="35"/>
      <c r="DL213" s="35"/>
      <c r="DM213" s="35"/>
      <c r="DN213" s="35"/>
      <c r="DO213" s="35"/>
      <c r="DP213" s="35"/>
      <c r="DQ213" s="35"/>
      <c r="DR213" s="35"/>
      <c r="DS213" s="35"/>
      <c r="DT213" s="35"/>
      <c r="DU213" s="35"/>
      <c r="DV213" s="35"/>
      <c r="DW213" s="35"/>
      <c r="DX213" s="35"/>
      <c r="DY213" s="35"/>
      <c r="DZ213" s="35"/>
      <c r="EA213" s="35"/>
      <c r="EB213" s="35"/>
      <c r="EC213" s="35"/>
      <c r="ED213" s="35"/>
      <c r="EE213" s="35"/>
      <c r="EF213" s="35"/>
      <c r="EG213" s="35"/>
      <c r="EH213" s="35"/>
      <c r="EI213" s="35"/>
      <c r="EJ213" s="35"/>
      <c r="EK213" s="35"/>
      <c r="EL213" s="35"/>
      <c r="EM213" s="35"/>
      <c r="EN213" s="35"/>
      <c r="EO213" s="35"/>
      <c r="EP213" s="35"/>
      <c r="EQ213" s="35"/>
      <c r="ER213" s="35"/>
      <c r="ES213" s="35"/>
      <c r="ET213" s="35"/>
      <c r="EU213" s="35"/>
      <c r="EV213" s="35"/>
      <c r="EW213" s="35"/>
      <c r="EX213" s="35"/>
      <c r="EY213" s="35"/>
      <c r="EZ213" s="35"/>
      <c r="FA213" s="35"/>
      <c r="FB213" s="35"/>
      <c r="FC213" s="35"/>
      <c r="FD213" s="35"/>
      <c r="FE213" s="35"/>
      <c r="FF213" s="35"/>
      <c r="FG213" s="35"/>
      <c r="FH213" s="35"/>
      <c r="FI213" s="35"/>
      <c r="FJ213" s="35"/>
      <c r="FK213" s="35"/>
      <c r="FL213" s="35"/>
      <c r="FM213" s="35"/>
      <c r="FN213" s="35"/>
      <c r="FO213" s="35"/>
      <c r="FP213" s="35"/>
      <c r="FQ213" s="35"/>
      <c r="FR213" s="35"/>
      <c r="FS213" s="35"/>
      <c r="FT213" s="35"/>
      <c r="FU213" s="35"/>
      <c r="FV213" s="35"/>
      <c r="FW213" s="35"/>
      <c r="FX213" s="35"/>
      <c r="FY213" s="35"/>
      <c r="FZ213" s="35"/>
      <c r="GA213" s="35"/>
      <c r="GB213" s="35"/>
      <c r="GC213" s="35"/>
      <c r="GD213" s="35"/>
      <c r="GE213" s="35"/>
      <c r="GF213" s="35"/>
      <c r="GG213" s="35"/>
      <c r="GH213" s="35"/>
      <c r="GI213" s="35"/>
      <c r="GJ213" s="35"/>
      <c r="GK213" s="35"/>
      <c r="GL213" s="35"/>
      <c r="GM213" s="35"/>
      <c r="GN213" s="35"/>
      <c r="GO213" s="35"/>
      <c r="GP213" s="35"/>
      <c r="GQ213" s="35"/>
      <c r="GR213" s="35"/>
      <c r="GS213" s="35"/>
      <c r="GT213" s="35"/>
      <c r="GU213" s="35"/>
      <c r="GV213" s="35"/>
      <c r="GW213" s="35"/>
      <c r="GX213" s="35"/>
      <c r="GY213" s="35"/>
      <c r="GZ213" s="35"/>
      <c r="HA213" s="35"/>
      <c r="HB213" s="35"/>
      <c r="HC213" s="35"/>
      <c r="HD213" s="35"/>
      <c r="HE213" s="35"/>
      <c r="HF213" s="35"/>
      <c r="HG213" s="35"/>
      <c r="HH213" s="35"/>
      <c r="HI213" s="35"/>
      <c r="HJ213" s="35"/>
      <c r="HK213" s="35"/>
      <c r="HL213" s="35"/>
      <c r="HM213" s="35"/>
      <c r="HN213" s="35"/>
      <c r="HO213" s="35"/>
      <c r="HP213" s="35"/>
      <c r="HQ213" s="35"/>
      <c r="HR213" s="35"/>
      <c r="HS213" s="35"/>
      <c r="HT213" s="35"/>
      <c r="HU213" s="35"/>
      <c r="HV213" s="35"/>
      <c r="HW213" s="35"/>
      <c r="HX213" s="35"/>
      <c r="HY213" s="35"/>
      <c r="HZ213" s="35"/>
      <c r="IA213" s="35"/>
      <c r="IB213" s="35"/>
      <c r="IC213" s="35"/>
      <c r="ID213" s="35"/>
      <c r="IE213" s="35"/>
      <c r="IF213" s="35"/>
      <c r="IG213" s="35"/>
      <c r="IH213" s="35"/>
      <c r="II213" s="35"/>
      <c r="IJ213" s="35"/>
      <c r="IK213" s="35"/>
      <c r="IL213" s="35"/>
      <c r="IM213" s="35"/>
      <c r="IN213" s="35"/>
      <c r="IO213" s="35"/>
      <c r="IP213" s="35"/>
      <c r="IQ213" s="35"/>
      <c r="IR213" s="35"/>
      <c r="IS213" s="35"/>
      <c r="IT213" s="35"/>
      <c r="IU213" s="35"/>
      <c r="IV213" s="35"/>
      <c r="IW213" s="35"/>
      <c r="IX213" s="35"/>
      <c r="IY213" s="35"/>
      <c r="IZ213" s="35"/>
      <c r="JA213" s="35"/>
      <c r="JB213" s="35"/>
      <c r="JC213" s="35"/>
      <c r="JD213" s="35"/>
      <c r="JE213" s="35"/>
      <c r="JF213" s="35"/>
      <c r="JG213" s="35"/>
      <c r="JH213" s="35"/>
      <c r="JI213" s="35"/>
      <c r="JJ213" s="35"/>
      <c r="JK213" s="35"/>
      <c r="JL213" s="35"/>
      <c r="JM213" s="35"/>
      <c r="JN213" s="35"/>
      <c r="JO213" s="35"/>
      <c r="JP213" s="35"/>
      <c r="JQ213" s="35"/>
      <c r="JR213" s="35"/>
      <c r="JS213" s="35"/>
      <c r="JT213" s="35"/>
      <c r="JU213" s="35"/>
      <c r="JV213" s="35"/>
      <c r="JW213" s="35"/>
      <c r="JX213" s="35"/>
      <c r="JY213" s="35"/>
      <c r="JZ213" s="35"/>
      <c r="KA213" s="35"/>
      <c r="KB213" s="35"/>
      <c r="KC213" s="35"/>
      <c r="KD213" s="35"/>
      <c r="KE213" s="35"/>
      <c r="KF213" s="35"/>
      <c r="KG213" s="35"/>
      <c r="KH213" s="35"/>
      <c r="KI213" s="35"/>
      <c r="KJ213" s="35"/>
      <c r="KK213" s="35"/>
      <c r="KL213" s="35"/>
      <c r="KM213" s="35"/>
      <c r="KN213" s="35"/>
      <c r="KO213" s="35"/>
      <c r="KP213" s="35"/>
      <c r="KQ213" s="35"/>
      <c r="KR213" s="35"/>
      <c r="KS213" s="35"/>
      <c r="KT213" s="35"/>
      <c r="KU213" s="35"/>
      <c r="KV213" s="35"/>
      <c r="KW213" s="35"/>
      <c r="KX213" s="35"/>
      <c r="KY213" s="35"/>
      <c r="KZ213" s="35"/>
      <c r="LA213" s="35"/>
      <c r="LB213" s="35"/>
      <c r="LC213" s="35"/>
      <c r="LD213" s="35"/>
      <c r="LE213" s="35"/>
      <c r="LF213" s="35"/>
      <c r="LG213" s="35"/>
      <c r="LH213" s="35"/>
      <c r="LI213" s="35"/>
      <c r="LJ213" s="35"/>
      <c r="LK213" s="35"/>
      <c r="LL213" s="35"/>
      <c r="LM213" s="35"/>
      <c r="LN213" s="35"/>
      <c r="LO213" s="35"/>
      <c r="LP213" s="35"/>
      <c r="LQ213" s="35"/>
      <c r="LR213" s="35"/>
      <c r="LS213" s="35"/>
      <c r="LT213" s="35"/>
      <c r="LU213" s="35"/>
      <c r="LV213" s="35"/>
      <c r="LW213" s="35"/>
      <c r="LX213" s="35"/>
      <c r="LY213" s="35"/>
      <c r="LZ213" s="35"/>
      <c r="MA213" s="35"/>
      <c r="MB213" s="35"/>
      <c r="MC213" s="35"/>
      <c r="MD213" s="35"/>
      <c r="ME213" s="35"/>
      <c r="MF213" s="35"/>
      <c r="MG213" s="35"/>
      <c r="MH213" s="35"/>
      <c r="MI213" s="35"/>
      <c r="MJ213" s="35"/>
      <c r="MK213" s="35"/>
      <c r="ML213" s="35"/>
      <c r="MM213" s="35"/>
      <c r="MN213" s="35"/>
      <c r="MO213" s="35"/>
      <c r="MP213" s="35"/>
      <c r="MQ213" s="35"/>
      <c r="MR213" s="35"/>
      <c r="MS213" s="35"/>
      <c r="MT213" s="35"/>
      <c r="MU213" s="35"/>
      <c r="MV213" s="35"/>
      <c r="MW213" s="35"/>
      <c r="MX213" s="35"/>
      <c r="MY213" s="35"/>
      <c r="MZ213" s="35"/>
      <c r="NA213" s="35"/>
      <c r="NB213" s="35"/>
      <c r="NC213" s="35"/>
      <c r="ND213" s="35"/>
      <c r="NE213" s="35"/>
      <c r="NF213" s="35"/>
      <c r="NG213" s="35"/>
      <c r="NH213" s="35"/>
      <c r="NI213" s="35"/>
      <c r="NJ213" s="35"/>
      <c r="NK213" s="35"/>
      <c r="NL213" s="35"/>
      <c r="NM213" s="35"/>
      <c r="NN213" s="35"/>
      <c r="NO213" s="35"/>
      <c r="NP213" s="35"/>
      <c r="NQ213" s="35"/>
      <c r="NR213" s="35"/>
      <c r="NS213" s="35"/>
      <c r="NT213" s="35"/>
      <c r="NU213" s="35"/>
      <c r="NV213" s="35"/>
      <c r="NW213" s="35"/>
      <c r="NX213" s="35"/>
      <c r="NY213" s="35"/>
      <c r="NZ213" s="35"/>
      <c r="OA213" s="35"/>
      <c r="OB213" s="35"/>
      <c r="OC213" s="35"/>
      <c r="OD213" s="35"/>
      <c r="OE213" s="35"/>
      <c r="OF213" s="35"/>
      <c r="OG213" s="35"/>
      <c r="OH213" s="35"/>
      <c r="OI213" s="35"/>
      <c r="OJ213" s="35"/>
      <c r="OK213" s="35"/>
      <c r="OL213" s="35"/>
      <c r="OM213" s="35"/>
      <c r="ON213" s="35"/>
      <c r="OO213" s="35"/>
      <c r="OP213" s="35"/>
      <c r="OQ213" s="35"/>
      <c r="OR213" s="35"/>
      <c r="OS213" s="35"/>
      <c r="OT213" s="35"/>
      <c r="OU213" s="35"/>
      <c r="OV213" s="35"/>
      <c r="OW213" s="35"/>
      <c r="OX213" s="35"/>
      <c r="OY213" s="35"/>
      <c r="OZ213" s="35"/>
      <c r="PA213" s="35"/>
      <c r="PB213" s="35"/>
      <c r="PC213" s="35"/>
      <c r="PD213" s="35"/>
      <c r="PE213" s="35"/>
      <c r="PF213" s="35"/>
      <c r="PG213" s="35"/>
      <c r="PH213" s="35"/>
      <c r="PI213" s="35"/>
      <c r="PJ213" s="35"/>
      <c r="PK213" s="35"/>
      <c r="PL213" s="35"/>
      <c r="PM213" s="35"/>
      <c r="PN213" s="35"/>
      <c r="PO213" s="35"/>
      <c r="PP213" s="35"/>
      <c r="PQ213" s="35"/>
      <c r="PR213" s="35"/>
      <c r="PS213" s="35"/>
      <c r="PT213" s="35"/>
      <c r="PU213" s="35"/>
      <c r="PV213" s="35"/>
      <c r="PW213" s="35"/>
      <c r="PX213" s="35"/>
      <c r="PY213" s="35"/>
      <c r="PZ213" s="35"/>
      <c r="QA213" s="35"/>
      <c r="QB213" s="35"/>
      <c r="QC213" s="35"/>
      <c r="QD213" s="35"/>
      <c r="QE213" s="35"/>
      <c r="QF213" s="35"/>
      <c r="QG213" s="35"/>
      <c r="QH213" s="35"/>
      <c r="QI213" s="35"/>
      <c r="QJ213" s="35"/>
      <c r="QK213" s="35"/>
      <c r="QL213" s="35"/>
      <c r="QM213" s="35"/>
      <c r="QN213" s="35"/>
      <c r="QO213" s="35"/>
      <c r="QP213" s="35"/>
      <c r="QQ213" s="35"/>
      <c r="QR213" s="35"/>
      <c r="QS213" s="35"/>
      <c r="QT213" s="35"/>
      <c r="QU213" s="35"/>
      <c r="QV213" s="35"/>
      <c r="QW213" s="35"/>
      <c r="QX213" s="35"/>
      <c r="QY213" s="35"/>
      <c r="QZ213" s="35"/>
      <c r="RA213" s="35"/>
      <c r="RB213" s="35"/>
      <c r="RC213" s="35"/>
      <c r="RD213" s="35"/>
      <c r="RE213" s="35"/>
      <c r="RF213" s="35"/>
      <c r="RG213" s="35"/>
      <c r="RH213" s="35"/>
      <c r="RI213" s="35"/>
      <c r="RJ213" s="35"/>
      <c r="RK213" s="35"/>
      <c r="RL213" s="35"/>
      <c r="RM213" s="35"/>
      <c r="RN213" s="35"/>
      <c r="RO213" s="35"/>
      <c r="RP213" s="35"/>
      <c r="RQ213" s="35"/>
      <c r="RR213" s="35"/>
      <c r="RS213" s="35"/>
      <c r="RT213" s="35"/>
      <c r="RU213" s="35"/>
      <c r="RV213" s="35"/>
      <c r="RW213" s="35"/>
      <c r="RX213" s="35"/>
      <c r="RY213" s="35"/>
      <c r="RZ213" s="35"/>
      <c r="SA213" s="35"/>
      <c r="SB213" s="35"/>
      <c r="SC213" s="35"/>
      <c r="SD213" s="35"/>
      <c r="SE213" s="35"/>
      <c r="SF213" s="35"/>
      <c r="SG213" s="35"/>
      <c r="SH213" s="35"/>
      <c r="SI213" s="35"/>
      <c r="SJ213" s="35"/>
      <c r="SK213" s="35"/>
      <c r="SL213" s="35"/>
      <c r="SM213" s="35"/>
      <c r="SN213" s="35"/>
      <c r="SO213" s="35"/>
      <c r="SP213" s="35"/>
      <c r="SQ213" s="35"/>
      <c r="SR213" s="35"/>
      <c r="SS213" s="35"/>
      <c r="ST213" s="35"/>
      <c r="SU213" s="35"/>
      <c r="SV213" s="35"/>
      <c r="SW213" s="35"/>
      <c r="SX213" s="35"/>
      <c r="SY213" s="35"/>
      <c r="SZ213" s="35"/>
      <c r="TA213" s="35"/>
      <c r="TB213" s="35"/>
      <c r="TC213" s="35"/>
      <c r="TD213" s="35"/>
      <c r="TE213" s="35"/>
      <c r="TF213" s="35"/>
      <c r="TG213" s="35"/>
      <c r="TH213" s="35"/>
      <c r="TI213" s="35"/>
      <c r="TJ213" s="35"/>
      <c r="TK213" s="35"/>
      <c r="TL213" s="35"/>
      <c r="TM213" s="35"/>
      <c r="TN213" s="35"/>
      <c r="TO213" s="35"/>
      <c r="TP213" s="35"/>
      <c r="TQ213" s="35"/>
      <c r="TR213" s="35"/>
      <c r="TS213" s="35"/>
      <c r="TT213" s="35"/>
      <c r="TU213" s="35"/>
      <c r="TV213" s="35"/>
      <c r="TW213" s="35"/>
      <c r="TX213" s="35"/>
      <c r="TY213" s="35"/>
      <c r="TZ213" s="35"/>
      <c r="UA213" s="35"/>
      <c r="UB213" s="35"/>
      <c r="UC213" s="35"/>
      <c r="UD213" s="35"/>
      <c r="UE213" s="35"/>
      <c r="UF213" s="35"/>
      <c r="UG213" s="35"/>
      <c r="UH213" s="35"/>
      <c r="UI213" s="35"/>
      <c r="UJ213" s="35"/>
      <c r="UK213" s="35"/>
      <c r="UL213" s="35"/>
      <c r="UM213" s="35"/>
      <c r="UN213" s="35"/>
      <c r="UO213" s="35"/>
      <c r="UP213" s="35"/>
      <c r="UQ213" s="35"/>
      <c r="UR213" s="35"/>
      <c r="US213" s="35"/>
      <c r="UT213" s="35"/>
      <c r="UU213" s="35"/>
      <c r="UV213" s="35"/>
      <c r="UW213" s="35"/>
      <c r="UX213" s="35"/>
      <c r="UY213" s="35"/>
      <c r="UZ213" s="35"/>
      <c r="VA213" s="35"/>
      <c r="VB213" s="35"/>
      <c r="VC213" s="35"/>
      <c r="VD213" s="35"/>
      <c r="VE213" s="35"/>
      <c r="VF213" s="35"/>
      <c r="VG213" s="35"/>
      <c r="VH213" s="35"/>
      <c r="VI213" s="35"/>
      <c r="VJ213" s="35"/>
      <c r="VK213" s="35"/>
      <c r="VL213" s="35"/>
      <c r="VM213" s="35"/>
      <c r="VN213" s="35"/>
      <c r="VO213" s="35"/>
      <c r="VP213" s="35"/>
      <c r="VQ213" s="35"/>
      <c r="VR213" s="35"/>
      <c r="VS213" s="35"/>
      <c r="VT213" s="35"/>
      <c r="VU213" s="35"/>
      <c r="VV213" s="35"/>
      <c r="VW213" s="35"/>
      <c r="VX213" s="35"/>
      <c r="VY213" s="35"/>
      <c r="VZ213" s="35"/>
      <c r="WA213" s="35"/>
      <c r="WB213" s="35"/>
      <c r="WC213" s="35"/>
      <c r="WD213" s="35"/>
      <c r="WE213" s="35"/>
      <c r="WF213" s="35"/>
      <c r="WG213" s="35"/>
      <c r="WH213" s="35"/>
      <c r="WI213" s="35"/>
      <c r="WJ213" s="35"/>
      <c r="WK213" s="35"/>
      <c r="WL213" s="35"/>
      <c r="WM213" s="35"/>
      <c r="WN213" s="35"/>
      <c r="WO213" s="35"/>
      <c r="WP213" s="35"/>
      <c r="WQ213" s="35"/>
      <c r="WR213" s="35"/>
      <c r="WS213" s="35"/>
      <c r="WT213" s="35"/>
      <c r="WU213" s="35"/>
      <c r="WV213" s="35"/>
      <c r="WW213" s="35"/>
      <c r="WX213" s="35"/>
      <c r="WY213" s="35"/>
      <c r="WZ213" s="35"/>
      <c r="XA213" s="35"/>
      <c r="XB213" s="35"/>
      <c r="XC213" s="35"/>
      <c r="XD213" s="35"/>
      <c r="XE213" s="35"/>
      <c r="XF213" s="35"/>
      <c r="XG213" s="35"/>
      <c r="XH213" s="35"/>
      <c r="XI213" s="35"/>
      <c r="XJ213" s="35"/>
      <c r="XK213" s="35"/>
      <c r="XL213" s="35"/>
      <c r="XM213" s="35"/>
      <c r="XN213" s="35"/>
      <c r="XO213" s="35"/>
      <c r="XP213" s="35"/>
      <c r="XQ213" s="35"/>
      <c r="XR213" s="35"/>
      <c r="XS213" s="35"/>
      <c r="XT213" s="35"/>
      <c r="XU213" s="35"/>
      <c r="XV213" s="35"/>
      <c r="XW213" s="35"/>
      <c r="XX213" s="35"/>
      <c r="XY213" s="35"/>
      <c r="XZ213" s="35"/>
      <c r="YA213" s="35"/>
      <c r="YB213" s="35"/>
      <c r="YC213" s="35"/>
      <c r="YD213" s="35"/>
      <c r="YE213" s="35"/>
      <c r="YF213" s="35"/>
      <c r="YG213" s="35"/>
      <c r="YH213" s="35"/>
      <c r="YI213" s="35"/>
      <c r="YJ213" s="35"/>
      <c r="YK213" s="35"/>
      <c r="YL213" s="35"/>
      <c r="YM213" s="35"/>
      <c r="YN213" s="35"/>
      <c r="YO213" s="35"/>
      <c r="YP213" s="35"/>
      <c r="YQ213" s="35"/>
      <c r="YR213" s="35"/>
      <c r="YS213" s="35"/>
      <c r="YT213" s="35"/>
      <c r="YU213" s="35"/>
      <c r="YV213" s="35"/>
      <c r="YW213" s="35"/>
      <c r="YX213" s="35"/>
      <c r="YY213" s="35"/>
      <c r="YZ213" s="35"/>
      <c r="ZA213" s="35"/>
      <c r="ZB213" s="35"/>
      <c r="ZC213" s="35"/>
      <c r="ZD213" s="35"/>
      <c r="ZE213" s="35"/>
      <c r="ZF213" s="35"/>
      <c r="ZG213" s="35"/>
      <c r="ZH213" s="35"/>
      <c r="ZI213" s="35"/>
      <c r="ZJ213" s="35"/>
      <c r="ZK213" s="35"/>
      <c r="ZL213" s="35"/>
      <c r="ZM213" s="35"/>
      <c r="ZN213" s="35"/>
      <c r="ZO213" s="35"/>
      <c r="ZP213" s="35"/>
      <c r="ZQ213" s="35"/>
      <c r="ZR213" s="35"/>
      <c r="ZS213" s="35"/>
      <c r="ZT213" s="35"/>
      <c r="ZU213" s="35"/>
      <c r="ZV213" s="35"/>
      <c r="ZW213" s="35"/>
      <c r="ZX213" s="35"/>
      <c r="ZY213" s="35"/>
      <c r="ZZ213" s="35"/>
      <c r="AAA213" s="35"/>
      <c r="AAB213" s="35"/>
      <c r="AAC213" s="35"/>
      <c r="AAD213" s="35"/>
      <c r="AAE213" s="35"/>
      <c r="AAF213" s="35"/>
      <c r="AAG213" s="35"/>
      <c r="AAH213" s="35"/>
      <c r="AAI213" s="35"/>
      <c r="AAJ213" s="35"/>
      <c r="AAK213" s="35"/>
      <c r="AAL213" s="35"/>
      <c r="AAM213" s="35"/>
      <c r="AAN213" s="35"/>
      <c r="AAO213" s="35"/>
      <c r="AAP213" s="35"/>
      <c r="AAQ213" s="35"/>
      <c r="AAR213" s="35"/>
      <c r="AAS213" s="35"/>
      <c r="AAT213" s="35"/>
      <c r="AAU213" s="35"/>
      <c r="AAV213" s="35"/>
      <c r="AAW213" s="35"/>
      <c r="AAX213" s="35"/>
      <c r="AAY213" s="35"/>
      <c r="AAZ213" s="35"/>
      <c r="ABA213" s="35"/>
      <c r="ABB213" s="35"/>
      <c r="ABC213" s="35"/>
      <c r="ABD213" s="35"/>
      <c r="ABE213" s="35"/>
      <c r="ABF213" s="35"/>
      <c r="ABG213" s="35"/>
      <c r="ABH213" s="35"/>
      <c r="ABI213" s="35"/>
      <c r="ABJ213" s="35"/>
      <c r="ABK213" s="35"/>
      <c r="ABL213" s="35"/>
      <c r="ABM213" s="35"/>
      <c r="ABN213" s="35"/>
      <c r="ABO213" s="35"/>
      <c r="ABP213" s="35"/>
      <c r="ABQ213" s="35"/>
      <c r="ABR213" s="35"/>
      <c r="ABS213" s="35"/>
      <c r="ABT213" s="35"/>
      <c r="ABU213" s="35"/>
      <c r="ABV213" s="35"/>
      <c r="ABW213" s="35"/>
      <c r="ABX213" s="35"/>
      <c r="ABY213" s="35"/>
      <c r="ABZ213" s="35"/>
      <c r="ACA213" s="35"/>
      <c r="ACB213" s="35"/>
      <c r="ACC213" s="35"/>
      <c r="ACD213" s="35"/>
      <c r="ACE213" s="35"/>
      <c r="ACF213" s="35"/>
      <c r="ACG213" s="35"/>
      <c r="ACH213" s="35"/>
      <c r="ACI213" s="35"/>
      <c r="ACJ213" s="35"/>
      <c r="ACK213" s="35"/>
      <c r="ACL213" s="35"/>
      <c r="ACM213" s="35"/>
      <c r="ACN213" s="35"/>
      <c r="ACO213" s="35"/>
      <c r="ACP213" s="35"/>
      <c r="ACQ213" s="35"/>
      <c r="ACR213" s="35"/>
      <c r="ACS213" s="35"/>
      <c r="ACT213" s="35"/>
      <c r="ACU213" s="35"/>
      <c r="ACV213" s="35"/>
      <c r="ACW213" s="35"/>
      <c r="ACX213" s="35"/>
      <c r="ACY213" s="35"/>
      <c r="ACZ213" s="35"/>
      <c r="ADA213" s="35"/>
      <c r="ADB213" s="35"/>
      <c r="ADC213" s="35"/>
      <c r="ADD213" s="35"/>
      <c r="ADE213" s="35"/>
      <c r="ADF213" s="35"/>
      <c r="ADG213" s="35"/>
      <c r="ADH213" s="35"/>
      <c r="ADI213" s="35"/>
      <c r="ADJ213" s="35"/>
      <c r="ADK213" s="35"/>
      <c r="ADL213" s="35"/>
      <c r="ADM213" s="35"/>
      <c r="ADN213" s="35"/>
      <c r="ADO213" s="35"/>
      <c r="ADP213" s="35"/>
      <c r="ADQ213" s="35"/>
      <c r="ADR213" s="35"/>
      <c r="ADS213" s="35"/>
      <c r="ADT213" s="35"/>
      <c r="ADU213" s="35"/>
      <c r="ADV213" s="35"/>
      <c r="ADW213" s="35"/>
      <c r="ADX213" s="35"/>
      <c r="ADY213" s="35"/>
      <c r="ADZ213" s="35"/>
      <c r="AEA213" s="35"/>
      <c r="AEB213" s="35"/>
      <c r="AEC213" s="35"/>
      <c r="AED213" s="35"/>
      <c r="AEE213" s="35"/>
      <c r="AEF213" s="35"/>
      <c r="AEG213" s="35"/>
      <c r="AEH213" s="35"/>
      <c r="AEI213" s="35"/>
      <c r="AEJ213" s="35"/>
      <c r="AEK213" s="35"/>
      <c r="AEL213" s="35"/>
      <c r="AEM213" s="35"/>
      <c r="AEN213" s="35"/>
      <c r="AEO213" s="35"/>
      <c r="AEP213" s="35"/>
      <c r="AEQ213" s="35"/>
      <c r="AER213" s="35"/>
      <c r="AES213" s="35"/>
      <c r="AET213" s="35"/>
      <c r="AEU213" s="35"/>
      <c r="AEV213" s="35"/>
      <c r="AEW213" s="35"/>
      <c r="AEX213" s="35"/>
      <c r="AEY213" s="35"/>
      <c r="AEZ213" s="35"/>
      <c r="AFA213" s="35"/>
      <c r="AFB213" s="35"/>
      <c r="AFC213" s="35"/>
      <c r="AFD213" s="35"/>
      <c r="AFE213" s="35"/>
      <c r="AFF213" s="35"/>
      <c r="AFG213" s="35"/>
      <c r="AFH213" s="35"/>
      <c r="AFI213" s="35"/>
      <c r="AFJ213" s="35"/>
      <c r="AFK213" s="35"/>
      <c r="AFL213" s="35"/>
      <c r="AFM213" s="35"/>
      <c r="AFN213" s="35"/>
      <c r="AFO213" s="35"/>
      <c r="AFP213" s="35"/>
      <c r="AFQ213" s="35"/>
      <c r="AFR213" s="35"/>
      <c r="AFS213" s="35"/>
      <c r="AFT213" s="35"/>
      <c r="AFU213" s="35"/>
      <c r="AFV213" s="35"/>
      <c r="AFW213" s="35"/>
      <c r="AFX213" s="35"/>
      <c r="AFY213" s="35"/>
      <c r="AFZ213" s="35"/>
      <c r="AGA213" s="35"/>
      <c r="AGB213" s="35"/>
      <c r="AGC213" s="35"/>
      <c r="AGD213" s="35"/>
      <c r="AGE213" s="35"/>
      <c r="AGF213" s="35"/>
      <c r="AGG213" s="35"/>
      <c r="AGH213" s="35"/>
      <c r="AGI213" s="35"/>
      <c r="AGJ213" s="35"/>
      <c r="AGK213" s="35"/>
      <c r="AGL213" s="35"/>
      <c r="AGM213" s="35"/>
      <c r="AGN213" s="35"/>
      <c r="AGO213" s="35"/>
      <c r="AGP213" s="35"/>
      <c r="AGQ213" s="35"/>
      <c r="AGR213" s="35"/>
      <c r="AGS213" s="35"/>
      <c r="AGT213" s="35"/>
      <c r="AGU213" s="35"/>
      <c r="AGV213" s="35"/>
      <c r="AGW213" s="35"/>
      <c r="AGX213" s="35"/>
      <c r="AGY213" s="35"/>
      <c r="AGZ213" s="35"/>
      <c r="AHA213" s="35"/>
      <c r="AHB213" s="35"/>
      <c r="AHC213" s="35"/>
      <c r="AHD213" s="35"/>
      <c r="AHE213" s="35"/>
      <c r="AHF213" s="35"/>
      <c r="AHG213" s="35"/>
      <c r="AHH213" s="35"/>
      <c r="AHI213" s="35"/>
      <c r="AHJ213" s="35"/>
      <c r="AHK213" s="35"/>
      <c r="AHL213" s="35"/>
      <c r="AHM213" s="35"/>
      <c r="AHN213" s="35"/>
      <c r="AHO213" s="35"/>
      <c r="AHP213" s="35"/>
      <c r="AHQ213" s="35"/>
      <c r="AHR213" s="35"/>
      <c r="AHS213" s="35"/>
      <c r="AHT213" s="35"/>
      <c r="AHU213" s="35"/>
      <c r="AHV213" s="35"/>
      <c r="AHW213" s="35"/>
      <c r="AHX213" s="35"/>
      <c r="AHY213" s="35"/>
      <c r="AHZ213" s="35"/>
      <c r="AIA213" s="35"/>
      <c r="AIB213" s="35"/>
      <c r="AIC213" s="35"/>
      <c r="AID213" s="35"/>
      <c r="AIE213" s="35"/>
      <c r="AIF213" s="35"/>
      <c r="AIG213" s="35"/>
      <c r="AIH213" s="35"/>
      <c r="AII213" s="35"/>
      <c r="AIJ213" s="35"/>
      <c r="AIK213" s="35"/>
      <c r="AIL213" s="35"/>
      <c r="AIM213" s="35"/>
      <c r="AIN213" s="35"/>
      <c r="AIO213" s="35"/>
      <c r="AIP213" s="35"/>
      <c r="AIQ213" s="35"/>
      <c r="AIR213" s="35"/>
      <c r="AIS213" s="35"/>
      <c r="AIT213" s="35"/>
      <c r="AIU213" s="35"/>
      <c r="AIV213" s="35"/>
      <c r="AIW213" s="35"/>
      <c r="AIX213" s="35"/>
      <c r="AIY213" s="35"/>
      <c r="AIZ213" s="35"/>
      <c r="AJA213" s="35"/>
      <c r="AJB213" s="35"/>
      <c r="AJC213" s="35"/>
      <c r="AJD213" s="35"/>
      <c r="AJE213" s="35"/>
      <c r="AJF213" s="35"/>
      <c r="AJG213" s="35"/>
      <c r="AJH213" s="35"/>
      <c r="AJI213" s="35"/>
      <c r="AJJ213" s="35"/>
      <c r="AJK213" s="35"/>
      <c r="AJL213" s="35"/>
      <c r="AJM213" s="35"/>
      <c r="AJN213" s="35"/>
      <c r="AJO213" s="35"/>
      <c r="AJP213" s="35"/>
      <c r="AJQ213" s="35"/>
      <c r="AJR213" s="35"/>
      <c r="AJS213" s="35"/>
      <c r="AJT213" s="35"/>
      <c r="AJU213" s="35"/>
      <c r="AJV213" s="35"/>
      <c r="AJW213" s="35"/>
      <c r="AJX213" s="35"/>
      <c r="AJY213" s="35"/>
      <c r="AJZ213" s="35"/>
      <c r="AKA213" s="35"/>
      <c r="AKB213" s="35"/>
      <c r="AKC213" s="35"/>
      <c r="AKD213" s="35"/>
      <c r="AKE213" s="35"/>
      <c r="AKF213" s="35"/>
      <c r="AKG213" s="35"/>
      <c r="AKH213" s="35"/>
      <c r="AKI213" s="35"/>
      <c r="AKJ213" s="35"/>
      <c r="AKK213" s="35"/>
      <c r="AKL213" s="35"/>
      <c r="AKM213" s="35"/>
      <c r="AKN213" s="35"/>
      <c r="AKO213" s="35"/>
      <c r="AKP213" s="35"/>
      <c r="AKQ213" s="35"/>
      <c r="AKR213" s="35"/>
      <c r="AKS213" s="35"/>
      <c r="AKT213" s="35"/>
      <c r="AKU213" s="35"/>
      <c r="AKV213" s="35"/>
      <c r="AKW213" s="35"/>
      <c r="AKX213" s="35"/>
      <c r="AKY213" s="35"/>
      <c r="AKZ213" s="35"/>
      <c r="ALA213" s="35"/>
      <c r="ALB213" s="35"/>
      <c r="ALC213" s="35"/>
      <c r="ALD213" s="35"/>
      <c r="ALE213" s="35"/>
      <c r="ALF213" s="35"/>
      <c r="ALG213" s="35"/>
      <c r="ALH213" s="35"/>
      <c r="ALI213" s="35"/>
      <c r="ALJ213" s="35"/>
      <c r="ALK213" s="35"/>
      <c r="ALL213" s="35"/>
      <c r="ALM213" s="35"/>
      <c r="ALN213" s="35"/>
      <c r="ALO213" s="35"/>
      <c r="ALP213" s="35"/>
      <c r="ALQ213" s="35"/>
      <c r="ALR213" s="35"/>
      <c r="ALS213" s="35"/>
      <c r="ALT213" s="35"/>
      <c r="ALU213" s="35"/>
      <c r="ALV213" s="35"/>
      <c r="ALW213" s="35"/>
      <c r="ALX213" s="35"/>
      <c r="ALY213" s="35"/>
      <c r="ALZ213" s="35"/>
      <c r="AMA213" s="35"/>
      <c r="AMB213" s="35"/>
      <c r="AMC213" s="35"/>
      <c r="AMD213" s="35"/>
      <c r="AME213" s="35"/>
      <c r="AMF213" s="35"/>
      <c r="AMG213" s="35"/>
      <c r="AMH213" s="35"/>
      <c r="AMI213" s="35"/>
      <c r="AMJ213" s="35"/>
      <c r="AMK213" s="35"/>
    </row>
    <row r="214" s="1" customFormat="1" ht="20.1" customHeight="1" spans="1:1025">
      <c r="A214" s="11"/>
      <c r="B214" s="11">
        <v>211</v>
      </c>
      <c r="C214" s="12"/>
      <c r="D214" s="13"/>
      <c r="E214" s="14"/>
      <c r="F214" s="14"/>
      <c r="G214" s="13"/>
      <c r="H214" s="15"/>
      <c r="I214" s="20" t="s">
        <v>79</v>
      </c>
      <c r="J214" s="7">
        <v>7</v>
      </c>
      <c r="K214" s="21">
        <v>8.642</v>
      </c>
      <c r="L214" s="22">
        <f>K214/0.003375</f>
        <v>2560.59259259259</v>
      </c>
      <c r="M214" s="23">
        <v>259.3</v>
      </c>
      <c r="N214" s="15">
        <f>M214/22.5</f>
        <v>11.5244444444444</v>
      </c>
      <c r="O214" s="15">
        <f>AVERAGE(N214:N216)</f>
        <v>11.4192592592593</v>
      </c>
      <c r="P214" s="15">
        <f>(O214/15)*100</f>
        <v>76.1283950617284</v>
      </c>
      <c r="Q214" s="30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3"/>
      <c r="AG214" s="34"/>
      <c r="AH214" s="34"/>
      <c r="AI214" s="34"/>
      <c r="AJ214" s="34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  <c r="BA214" s="35"/>
      <c r="BB214" s="35"/>
      <c r="BC214" s="35"/>
      <c r="BD214" s="35"/>
      <c r="BE214" s="35"/>
      <c r="BF214" s="35"/>
      <c r="BG214" s="35"/>
      <c r="BH214" s="35"/>
      <c r="BI214" s="35"/>
      <c r="BJ214" s="35"/>
      <c r="BK214" s="35"/>
      <c r="BL214" s="35"/>
      <c r="BM214" s="35"/>
      <c r="BN214" s="35"/>
      <c r="BO214" s="35"/>
      <c r="BP214" s="35"/>
      <c r="BQ214" s="35"/>
      <c r="BR214" s="35"/>
      <c r="BS214" s="35"/>
      <c r="BT214" s="35"/>
      <c r="BU214" s="35"/>
      <c r="BV214" s="35"/>
      <c r="BW214" s="35"/>
      <c r="BX214" s="35"/>
      <c r="BY214" s="35"/>
      <c r="BZ214" s="35"/>
      <c r="CA214" s="35"/>
      <c r="CB214" s="35"/>
      <c r="CC214" s="35"/>
      <c r="CD214" s="35"/>
      <c r="CE214" s="35"/>
      <c r="CF214" s="35"/>
      <c r="CG214" s="35"/>
      <c r="CH214" s="35"/>
      <c r="CI214" s="35"/>
      <c r="CJ214" s="35"/>
      <c r="CK214" s="35"/>
      <c r="CL214" s="35"/>
      <c r="CM214" s="35"/>
      <c r="CN214" s="35"/>
      <c r="CO214" s="35"/>
      <c r="CP214" s="35"/>
      <c r="CQ214" s="35"/>
      <c r="CR214" s="35"/>
      <c r="CS214" s="35"/>
      <c r="CT214" s="35"/>
      <c r="CU214" s="35"/>
      <c r="CV214" s="35"/>
      <c r="CW214" s="35"/>
      <c r="CX214" s="35"/>
      <c r="CY214" s="35"/>
      <c r="CZ214" s="35"/>
      <c r="DA214" s="35"/>
      <c r="DB214" s="35"/>
      <c r="DC214" s="35"/>
      <c r="DD214" s="35"/>
      <c r="DE214" s="35"/>
      <c r="DF214" s="35"/>
      <c r="DG214" s="35"/>
      <c r="DH214" s="35"/>
      <c r="DI214" s="35"/>
      <c r="DJ214" s="35"/>
      <c r="DK214" s="35"/>
      <c r="DL214" s="35"/>
      <c r="DM214" s="35"/>
      <c r="DN214" s="35"/>
      <c r="DO214" s="35"/>
      <c r="DP214" s="35"/>
      <c r="DQ214" s="35"/>
      <c r="DR214" s="35"/>
      <c r="DS214" s="35"/>
      <c r="DT214" s="35"/>
      <c r="DU214" s="35"/>
      <c r="DV214" s="35"/>
      <c r="DW214" s="35"/>
      <c r="DX214" s="35"/>
      <c r="DY214" s="35"/>
      <c r="DZ214" s="35"/>
      <c r="EA214" s="35"/>
      <c r="EB214" s="35"/>
      <c r="EC214" s="35"/>
      <c r="ED214" s="35"/>
      <c r="EE214" s="35"/>
      <c r="EF214" s="35"/>
      <c r="EG214" s="35"/>
      <c r="EH214" s="35"/>
      <c r="EI214" s="35"/>
      <c r="EJ214" s="35"/>
      <c r="EK214" s="35"/>
      <c r="EL214" s="35"/>
      <c r="EM214" s="35"/>
      <c r="EN214" s="35"/>
      <c r="EO214" s="35"/>
      <c r="EP214" s="35"/>
      <c r="EQ214" s="35"/>
      <c r="ER214" s="35"/>
      <c r="ES214" s="35"/>
      <c r="ET214" s="35"/>
      <c r="EU214" s="35"/>
      <c r="EV214" s="35"/>
      <c r="EW214" s="35"/>
      <c r="EX214" s="35"/>
      <c r="EY214" s="35"/>
      <c r="EZ214" s="35"/>
      <c r="FA214" s="35"/>
      <c r="FB214" s="35"/>
      <c r="FC214" s="35"/>
      <c r="FD214" s="35"/>
      <c r="FE214" s="35"/>
      <c r="FF214" s="35"/>
      <c r="FG214" s="35"/>
      <c r="FH214" s="35"/>
      <c r="FI214" s="35"/>
      <c r="FJ214" s="35"/>
      <c r="FK214" s="35"/>
      <c r="FL214" s="35"/>
      <c r="FM214" s="35"/>
      <c r="FN214" s="35"/>
      <c r="FO214" s="35"/>
      <c r="FP214" s="35"/>
      <c r="FQ214" s="35"/>
      <c r="FR214" s="35"/>
      <c r="FS214" s="35"/>
      <c r="FT214" s="35"/>
      <c r="FU214" s="35"/>
      <c r="FV214" s="35"/>
      <c r="FW214" s="35"/>
      <c r="FX214" s="35"/>
      <c r="FY214" s="35"/>
      <c r="FZ214" s="35"/>
      <c r="GA214" s="35"/>
      <c r="GB214" s="35"/>
      <c r="GC214" s="35"/>
      <c r="GD214" s="35"/>
      <c r="GE214" s="35"/>
      <c r="GF214" s="35"/>
      <c r="GG214" s="35"/>
      <c r="GH214" s="35"/>
      <c r="GI214" s="35"/>
      <c r="GJ214" s="35"/>
      <c r="GK214" s="35"/>
      <c r="GL214" s="35"/>
      <c r="GM214" s="35"/>
      <c r="GN214" s="35"/>
      <c r="GO214" s="35"/>
      <c r="GP214" s="35"/>
      <c r="GQ214" s="35"/>
      <c r="GR214" s="35"/>
      <c r="GS214" s="35"/>
      <c r="GT214" s="35"/>
      <c r="GU214" s="35"/>
      <c r="GV214" s="35"/>
      <c r="GW214" s="35"/>
      <c r="GX214" s="35"/>
      <c r="GY214" s="35"/>
      <c r="GZ214" s="35"/>
      <c r="HA214" s="35"/>
      <c r="HB214" s="35"/>
      <c r="HC214" s="35"/>
      <c r="HD214" s="35"/>
      <c r="HE214" s="35"/>
      <c r="HF214" s="35"/>
      <c r="HG214" s="35"/>
      <c r="HH214" s="35"/>
      <c r="HI214" s="35"/>
      <c r="HJ214" s="35"/>
      <c r="HK214" s="35"/>
      <c r="HL214" s="35"/>
      <c r="HM214" s="35"/>
      <c r="HN214" s="35"/>
      <c r="HO214" s="35"/>
      <c r="HP214" s="35"/>
      <c r="HQ214" s="35"/>
      <c r="HR214" s="35"/>
      <c r="HS214" s="35"/>
      <c r="HT214" s="35"/>
      <c r="HU214" s="35"/>
      <c r="HV214" s="35"/>
      <c r="HW214" s="35"/>
      <c r="HX214" s="35"/>
      <c r="HY214" s="35"/>
      <c r="HZ214" s="35"/>
      <c r="IA214" s="35"/>
      <c r="IB214" s="35"/>
      <c r="IC214" s="35"/>
      <c r="ID214" s="35"/>
      <c r="IE214" s="35"/>
      <c r="IF214" s="35"/>
      <c r="IG214" s="35"/>
      <c r="IH214" s="35"/>
      <c r="II214" s="35"/>
      <c r="IJ214" s="35"/>
      <c r="IK214" s="35"/>
      <c r="IL214" s="35"/>
      <c r="IM214" s="35"/>
      <c r="IN214" s="35"/>
      <c r="IO214" s="35"/>
      <c r="IP214" s="35"/>
      <c r="IQ214" s="35"/>
      <c r="IR214" s="35"/>
      <c r="IS214" s="35"/>
      <c r="IT214" s="35"/>
      <c r="IU214" s="35"/>
      <c r="IV214" s="35"/>
      <c r="IW214" s="35"/>
      <c r="IX214" s="35"/>
      <c r="IY214" s="35"/>
      <c r="IZ214" s="35"/>
      <c r="JA214" s="35"/>
      <c r="JB214" s="35"/>
      <c r="JC214" s="35"/>
      <c r="JD214" s="35"/>
      <c r="JE214" s="35"/>
      <c r="JF214" s="35"/>
      <c r="JG214" s="35"/>
      <c r="JH214" s="35"/>
      <c r="JI214" s="35"/>
      <c r="JJ214" s="35"/>
      <c r="JK214" s="35"/>
      <c r="JL214" s="35"/>
      <c r="JM214" s="35"/>
      <c r="JN214" s="35"/>
      <c r="JO214" s="35"/>
      <c r="JP214" s="35"/>
      <c r="JQ214" s="35"/>
      <c r="JR214" s="35"/>
      <c r="JS214" s="35"/>
      <c r="JT214" s="35"/>
      <c r="JU214" s="35"/>
      <c r="JV214" s="35"/>
      <c r="JW214" s="35"/>
      <c r="JX214" s="35"/>
      <c r="JY214" s="35"/>
      <c r="JZ214" s="35"/>
      <c r="KA214" s="35"/>
      <c r="KB214" s="35"/>
      <c r="KC214" s="35"/>
      <c r="KD214" s="35"/>
      <c r="KE214" s="35"/>
      <c r="KF214" s="35"/>
      <c r="KG214" s="35"/>
      <c r="KH214" s="35"/>
      <c r="KI214" s="35"/>
      <c r="KJ214" s="35"/>
      <c r="KK214" s="35"/>
      <c r="KL214" s="35"/>
      <c r="KM214" s="35"/>
      <c r="KN214" s="35"/>
      <c r="KO214" s="35"/>
      <c r="KP214" s="35"/>
      <c r="KQ214" s="35"/>
      <c r="KR214" s="35"/>
      <c r="KS214" s="35"/>
      <c r="KT214" s="35"/>
      <c r="KU214" s="35"/>
      <c r="KV214" s="35"/>
      <c r="KW214" s="35"/>
      <c r="KX214" s="35"/>
      <c r="KY214" s="35"/>
      <c r="KZ214" s="35"/>
      <c r="LA214" s="35"/>
      <c r="LB214" s="35"/>
      <c r="LC214" s="35"/>
      <c r="LD214" s="35"/>
      <c r="LE214" s="35"/>
      <c r="LF214" s="35"/>
      <c r="LG214" s="35"/>
      <c r="LH214" s="35"/>
      <c r="LI214" s="35"/>
      <c r="LJ214" s="35"/>
      <c r="LK214" s="35"/>
      <c r="LL214" s="35"/>
      <c r="LM214" s="35"/>
      <c r="LN214" s="35"/>
      <c r="LO214" s="35"/>
      <c r="LP214" s="35"/>
      <c r="LQ214" s="35"/>
      <c r="LR214" s="35"/>
      <c r="LS214" s="35"/>
      <c r="LT214" s="35"/>
      <c r="LU214" s="35"/>
      <c r="LV214" s="35"/>
      <c r="LW214" s="35"/>
      <c r="LX214" s="35"/>
      <c r="LY214" s="35"/>
      <c r="LZ214" s="35"/>
      <c r="MA214" s="35"/>
      <c r="MB214" s="35"/>
      <c r="MC214" s="35"/>
      <c r="MD214" s="35"/>
      <c r="ME214" s="35"/>
      <c r="MF214" s="35"/>
      <c r="MG214" s="35"/>
      <c r="MH214" s="35"/>
      <c r="MI214" s="35"/>
      <c r="MJ214" s="35"/>
      <c r="MK214" s="35"/>
      <c r="ML214" s="35"/>
      <c r="MM214" s="35"/>
      <c r="MN214" s="35"/>
      <c r="MO214" s="35"/>
      <c r="MP214" s="35"/>
      <c r="MQ214" s="35"/>
      <c r="MR214" s="35"/>
      <c r="MS214" s="35"/>
      <c r="MT214" s="35"/>
      <c r="MU214" s="35"/>
      <c r="MV214" s="35"/>
      <c r="MW214" s="35"/>
      <c r="MX214" s="35"/>
      <c r="MY214" s="35"/>
      <c r="MZ214" s="35"/>
      <c r="NA214" s="35"/>
      <c r="NB214" s="35"/>
      <c r="NC214" s="35"/>
      <c r="ND214" s="35"/>
      <c r="NE214" s="35"/>
      <c r="NF214" s="35"/>
      <c r="NG214" s="35"/>
      <c r="NH214" s="35"/>
      <c r="NI214" s="35"/>
      <c r="NJ214" s="35"/>
      <c r="NK214" s="35"/>
      <c r="NL214" s="35"/>
      <c r="NM214" s="35"/>
      <c r="NN214" s="35"/>
      <c r="NO214" s="35"/>
      <c r="NP214" s="35"/>
      <c r="NQ214" s="35"/>
      <c r="NR214" s="35"/>
      <c r="NS214" s="35"/>
      <c r="NT214" s="35"/>
      <c r="NU214" s="35"/>
      <c r="NV214" s="35"/>
      <c r="NW214" s="35"/>
      <c r="NX214" s="35"/>
      <c r="NY214" s="35"/>
      <c r="NZ214" s="35"/>
      <c r="OA214" s="35"/>
      <c r="OB214" s="35"/>
      <c r="OC214" s="35"/>
      <c r="OD214" s="35"/>
      <c r="OE214" s="35"/>
      <c r="OF214" s="35"/>
      <c r="OG214" s="35"/>
      <c r="OH214" s="35"/>
      <c r="OI214" s="35"/>
      <c r="OJ214" s="35"/>
      <c r="OK214" s="35"/>
      <c r="OL214" s="35"/>
      <c r="OM214" s="35"/>
      <c r="ON214" s="35"/>
      <c r="OO214" s="35"/>
      <c r="OP214" s="35"/>
      <c r="OQ214" s="35"/>
      <c r="OR214" s="35"/>
      <c r="OS214" s="35"/>
      <c r="OT214" s="35"/>
      <c r="OU214" s="35"/>
      <c r="OV214" s="35"/>
      <c r="OW214" s="35"/>
      <c r="OX214" s="35"/>
      <c r="OY214" s="35"/>
      <c r="OZ214" s="35"/>
      <c r="PA214" s="35"/>
      <c r="PB214" s="35"/>
      <c r="PC214" s="35"/>
      <c r="PD214" s="35"/>
      <c r="PE214" s="35"/>
      <c r="PF214" s="35"/>
      <c r="PG214" s="35"/>
      <c r="PH214" s="35"/>
      <c r="PI214" s="35"/>
      <c r="PJ214" s="35"/>
      <c r="PK214" s="35"/>
      <c r="PL214" s="35"/>
      <c r="PM214" s="35"/>
      <c r="PN214" s="35"/>
      <c r="PO214" s="35"/>
      <c r="PP214" s="35"/>
      <c r="PQ214" s="35"/>
      <c r="PR214" s="35"/>
      <c r="PS214" s="35"/>
      <c r="PT214" s="35"/>
      <c r="PU214" s="35"/>
      <c r="PV214" s="35"/>
      <c r="PW214" s="35"/>
      <c r="PX214" s="35"/>
      <c r="PY214" s="35"/>
      <c r="PZ214" s="35"/>
      <c r="QA214" s="35"/>
      <c r="QB214" s="35"/>
      <c r="QC214" s="35"/>
      <c r="QD214" s="35"/>
      <c r="QE214" s="35"/>
      <c r="QF214" s="35"/>
      <c r="QG214" s="35"/>
      <c r="QH214" s="35"/>
      <c r="QI214" s="35"/>
      <c r="QJ214" s="35"/>
      <c r="QK214" s="35"/>
      <c r="QL214" s="35"/>
      <c r="QM214" s="35"/>
      <c r="QN214" s="35"/>
      <c r="QO214" s="35"/>
      <c r="QP214" s="35"/>
      <c r="QQ214" s="35"/>
      <c r="QR214" s="35"/>
      <c r="QS214" s="35"/>
      <c r="QT214" s="35"/>
      <c r="QU214" s="35"/>
      <c r="QV214" s="35"/>
      <c r="QW214" s="35"/>
      <c r="QX214" s="35"/>
      <c r="QY214" s="35"/>
      <c r="QZ214" s="35"/>
      <c r="RA214" s="35"/>
      <c r="RB214" s="35"/>
      <c r="RC214" s="35"/>
      <c r="RD214" s="35"/>
      <c r="RE214" s="35"/>
      <c r="RF214" s="35"/>
      <c r="RG214" s="35"/>
      <c r="RH214" s="35"/>
      <c r="RI214" s="35"/>
      <c r="RJ214" s="35"/>
      <c r="RK214" s="35"/>
      <c r="RL214" s="35"/>
      <c r="RM214" s="35"/>
      <c r="RN214" s="35"/>
      <c r="RO214" s="35"/>
      <c r="RP214" s="35"/>
      <c r="RQ214" s="35"/>
      <c r="RR214" s="35"/>
      <c r="RS214" s="35"/>
      <c r="RT214" s="35"/>
      <c r="RU214" s="35"/>
      <c r="RV214" s="35"/>
      <c r="RW214" s="35"/>
      <c r="RX214" s="35"/>
      <c r="RY214" s="35"/>
      <c r="RZ214" s="35"/>
      <c r="SA214" s="35"/>
      <c r="SB214" s="35"/>
      <c r="SC214" s="35"/>
      <c r="SD214" s="35"/>
      <c r="SE214" s="35"/>
      <c r="SF214" s="35"/>
      <c r="SG214" s="35"/>
      <c r="SH214" s="35"/>
      <c r="SI214" s="35"/>
      <c r="SJ214" s="35"/>
      <c r="SK214" s="35"/>
      <c r="SL214" s="35"/>
      <c r="SM214" s="35"/>
      <c r="SN214" s="35"/>
      <c r="SO214" s="35"/>
      <c r="SP214" s="35"/>
      <c r="SQ214" s="35"/>
      <c r="SR214" s="35"/>
      <c r="SS214" s="35"/>
      <c r="ST214" s="35"/>
      <c r="SU214" s="35"/>
      <c r="SV214" s="35"/>
      <c r="SW214" s="35"/>
      <c r="SX214" s="35"/>
      <c r="SY214" s="35"/>
      <c r="SZ214" s="35"/>
      <c r="TA214" s="35"/>
      <c r="TB214" s="35"/>
      <c r="TC214" s="35"/>
      <c r="TD214" s="35"/>
      <c r="TE214" s="35"/>
      <c r="TF214" s="35"/>
      <c r="TG214" s="35"/>
      <c r="TH214" s="35"/>
      <c r="TI214" s="35"/>
      <c r="TJ214" s="35"/>
      <c r="TK214" s="35"/>
      <c r="TL214" s="35"/>
      <c r="TM214" s="35"/>
      <c r="TN214" s="35"/>
      <c r="TO214" s="35"/>
      <c r="TP214" s="35"/>
      <c r="TQ214" s="35"/>
      <c r="TR214" s="35"/>
      <c r="TS214" s="35"/>
      <c r="TT214" s="35"/>
      <c r="TU214" s="35"/>
      <c r="TV214" s="35"/>
      <c r="TW214" s="35"/>
      <c r="TX214" s="35"/>
      <c r="TY214" s="35"/>
      <c r="TZ214" s="35"/>
      <c r="UA214" s="35"/>
      <c r="UB214" s="35"/>
      <c r="UC214" s="35"/>
      <c r="UD214" s="35"/>
      <c r="UE214" s="35"/>
      <c r="UF214" s="35"/>
      <c r="UG214" s="35"/>
      <c r="UH214" s="35"/>
      <c r="UI214" s="35"/>
      <c r="UJ214" s="35"/>
      <c r="UK214" s="35"/>
      <c r="UL214" s="35"/>
      <c r="UM214" s="35"/>
      <c r="UN214" s="35"/>
      <c r="UO214" s="35"/>
      <c r="UP214" s="35"/>
      <c r="UQ214" s="35"/>
      <c r="UR214" s="35"/>
      <c r="US214" s="35"/>
      <c r="UT214" s="35"/>
      <c r="UU214" s="35"/>
      <c r="UV214" s="35"/>
      <c r="UW214" s="35"/>
      <c r="UX214" s="35"/>
      <c r="UY214" s="35"/>
      <c r="UZ214" s="35"/>
      <c r="VA214" s="35"/>
      <c r="VB214" s="35"/>
      <c r="VC214" s="35"/>
      <c r="VD214" s="35"/>
      <c r="VE214" s="35"/>
      <c r="VF214" s="35"/>
      <c r="VG214" s="35"/>
      <c r="VH214" s="35"/>
      <c r="VI214" s="35"/>
      <c r="VJ214" s="35"/>
      <c r="VK214" s="35"/>
      <c r="VL214" s="35"/>
      <c r="VM214" s="35"/>
      <c r="VN214" s="35"/>
      <c r="VO214" s="35"/>
      <c r="VP214" s="35"/>
      <c r="VQ214" s="35"/>
      <c r="VR214" s="35"/>
      <c r="VS214" s="35"/>
      <c r="VT214" s="35"/>
      <c r="VU214" s="35"/>
      <c r="VV214" s="35"/>
      <c r="VW214" s="35"/>
      <c r="VX214" s="35"/>
      <c r="VY214" s="35"/>
      <c r="VZ214" s="35"/>
      <c r="WA214" s="35"/>
      <c r="WB214" s="35"/>
      <c r="WC214" s="35"/>
      <c r="WD214" s="35"/>
      <c r="WE214" s="35"/>
      <c r="WF214" s="35"/>
      <c r="WG214" s="35"/>
      <c r="WH214" s="35"/>
      <c r="WI214" s="35"/>
      <c r="WJ214" s="35"/>
      <c r="WK214" s="35"/>
      <c r="WL214" s="35"/>
      <c r="WM214" s="35"/>
      <c r="WN214" s="35"/>
      <c r="WO214" s="35"/>
      <c r="WP214" s="35"/>
      <c r="WQ214" s="35"/>
      <c r="WR214" s="35"/>
      <c r="WS214" s="35"/>
      <c r="WT214" s="35"/>
      <c r="WU214" s="35"/>
      <c r="WV214" s="35"/>
      <c r="WW214" s="35"/>
      <c r="WX214" s="35"/>
      <c r="WY214" s="35"/>
      <c r="WZ214" s="35"/>
      <c r="XA214" s="35"/>
      <c r="XB214" s="35"/>
      <c r="XC214" s="35"/>
      <c r="XD214" s="35"/>
      <c r="XE214" s="35"/>
      <c r="XF214" s="35"/>
      <c r="XG214" s="35"/>
      <c r="XH214" s="35"/>
      <c r="XI214" s="35"/>
      <c r="XJ214" s="35"/>
      <c r="XK214" s="35"/>
      <c r="XL214" s="35"/>
      <c r="XM214" s="35"/>
      <c r="XN214" s="35"/>
      <c r="XO214" s="35"/>
      <c r="XP214" s="35"/>
      <c r="XQ214" s="35"/>
      <c r="XR214" s="35"/>
      <c r="XS214" s="35"/>
      <c r="XT214" s="35"/>
      <c r="XU214" s="35"/>
      <c r="XV214" s="35"/>
      <c r="XW214" s="35"/>
      <c r="XX214" s="35"/>
      <c r="XY214" s="35"/>
      <c r="XZ214" s="35"/>
      <c r="YA214" s="35"/>
      <c r="YB214" s="35"/>
      <c r="YC214" s="35"/>
      <c r="YD214" s="35"/>
      <c r="YE214" s="35"/>
      <c r="YF214" s="35"/>
      <c r="YG214" s="35"/>
      <c r="YH214" s="35"/>
      <c r="YI214" s="35"/>
      <c r="YJ214" s="35"/>
      <c r="YK214" s="35"/>
      <c r="YL214" s="35"/>
      <c r="YM214" s="35"/>
      <c r="YN214" s="35"/>
      <c r="YO214" s="35"/>
      <c r="YP214" s="35"/>
      <c r="YQ214" s="35"/>
      <c r="YR214" s="35"/>
      <c r="YS214" s="35"/>
      <c r="YT214" s="35"/>
      <c r="YU214" s="35"/>
      <c r="YV214" s="35"/>
      <c r="YW214" s="35"/>
      <c r="YX214" s="35"/>
      <c r="YY214" s="35"/>
      <c r="YZ214" s="35"/>
      <c r="ZA214" s="35"/>
      <c r="ZB214" s="35"/>
      <c r="ZC214" s="35"/>
      <c r="ZD214" s="35"/>
      <c r="ZE214" s="35"/>
      <c r="ZF214" s="35"/>
      <c r="ZG214" s="35"/>
      <c r="ZH214" s="35"/>
      <c r="ZI214" s="35"/>
      <c r="ZJ214" s="35"/>
      <c r="ZK214" s="35"/>
      <c r="ZL214" s="35"/>
      <c r="ZM214" s="35"/>
      <c r="ZN214" s="35"/>
      <c r="ZO214" s="35"/>
      <c r="ZP214" s="35"/>
      <c r="ZQ214" s="35"/>
      <c r="ZR214" s="35"/>
      <c r="ZS214" s="35"/>
      <c r="ZT214" s="35"/>
      <c r="ZU214" s="35"/>
      <c r="ZV214" s="35"/>
      <c r="ZW214" s="35"/>
      <c r="ZX214" s="35"/>
      <c r="ZY214" s="35"/>
      <c r="ZZ214" s="35"/>
      <c r="AAA214" s="35"/>
      <c r="AAB214" s="35"/>
      <c r="AAC214" s="35"/>
      <c r="AAD214" s="35"/>
      <c r="AAE214" s="35"/>
      <c r="AAF214" s="35"/>
      <c r="AAG214" s="35"/>
      <c r="AAH214" s="35"/>
      <c r="AAI214" s="35"/>
      <c r="AAJ214" s="35"/>
      <c r="AAK214" s="35"/>
      <c r="AAL214" s="35"/>
      <c r="AAM214" s="35"/>
      <c r="AAN214" s="35"/>
      <c r="AAO214" s="35"/>
      <c r="AAP214" s="35"/>
      <c r="AAQ214" s="35"/>
      <c r="AAR214" s="35"/>
      <c r="AAS214" s="35"/>
      <c r="AAT214" s="35"/>
      <c r="AAU214" s="35"/>
      <c r="AAV214" s="35"/>
      <c r="AAW214" s="35"/>
      <c r="AAX214" s="35"/>
      <c r="AAY214" s="35"/>
      <c r="AAZ214" s="35"/>
      <c r="ABA214" s="35"/>
      <c r="ABB214" s="35"/>
      <c r="ABC214" s="35"/>
      <c r="ABD214" s="35"/>
      <c r="ABE214" s="35"/>
      <c r="ABF214" s="35"/>
      <c r="ABG214" s="35"/>
      <c r="ABH214" s="35"/>
      <c r="ABI214" s="35"/>
      <c r="ABJ214" s="35"/>
      <c r="ABK214" s="35"/>
      <c r="ABL214" s="35"/>
      <c r="ABM214" s="35"/>
      <c r="ABN214" s="35"/>
      <c r="ABO214" s="35"/>
      <c r="ABP214" s="35"/>
      <c r="ABQ214" s="35"/>
      <c r="ABR214" s="35"/>
      <c r="ABS214" s="35"/>
      <c r="ABT214" s="35"/>
      <c r="ABU214" s="35"/>
      <c r="ABV214" s="35"/>
      <c r="ABW214" s="35"/>
      <c r="ABX214" s="35"/>
      <c r="ABY214" s="35"/>
      <c r="ABZ214" s="35"/>
      <c r="ACA214" s="35"/>
      <c r="ACB214" s="35"/>
      <c r="ACC214" s="35"/>
      <c r="ACD214" s="35"/>
      <c r="ACE214" s="35"/>
      <c r="ACF214" s="35"/>
      <c r="ACG214" s="35"/>
      <c r="ACH214" s="35"/>
      <c r="ACI214" s="35"/>
      <c r="ACJ214" s="35"/>
      <c r="ACK214" s="35"/>
      <c r="ACL214" s="35"/>
      <c r="ACM214" s="35"/>
      <c r="ACN214" s="35"/>
      <c r="ACO214" s="35"/>
      <c r="ACP214" s="35"/>
      <c r="ACQ214" s="35"/>
      <c r="ACR214" s="35"/>
      <c r="ACS214" s="35"/>
      <c r="ACT214" s="35"/>
      <c r="ACU214" s="35"/>
      <c r="ACV214" s="35"/>
      <c r="ACW214" s="35"/>
      <c r="ACX214" s="35"/>
      <c r="ACY214" s="35"/>
      <c r="ACZ214" s="35"/>
      <c r="ADA214" s="35"/>
      <c r="ADB214" s="35"/>
      <c r="ADC214" s="35"/>
      <c r="ADD214" s="35"/>
      <c r="ADE214" s="35"/>
      <c r="ADF214" s="35"/>
      <c r="ADG214" s="35"/>
      <c r="ADH214" s="35"/>
      <c r="ADI214" s="35"/>
      <c r="ADJ214" s="35"/>
      <c r="ADK214" s="35"/>
      <c r="ADL214" s="35"/>
      <c r="ADM214" s="35"/>
      <c r="ADN214" s="35"/>
      <c r="ADO214" s="35"/>
      <c r="ADP214" s="35"/>
      <c r="ADQ214" s="35"/>
      <c r="ADR214" s="35"/>
      <c r="ADS214" s="35"/>
      <c r="ADT214" s="35"/>
      <c r="ADU214" s="35"/>
      <c r="ADV214" s="35"/>
      <c r="ADW214" s="35"/>
      <c r="ADX214" s="35"/>
      <c r="ADY214" s="35"/>
      <c r="ADZ214" s="35"/>
      <c r="AEA214" s="35"/>
      <c r="AEB214" s="35"/>
      <c r="AEC214" s="35"/>
      <c r="AED214" s="35"/>
      <c r="AEE214" s="35"/>
      <c r="AEF214" s="35"/>
      <c r="AEG214" s="35"/>
      <c r="AEH214" s="35"/>
      <c r="AEI214" s="35"/>
      <c r="AEJ214" s="35"/>
      <c r="AEK214" s="35"/>
      <c r="AEL214" s="35"/>
      <c r="AEM214" s="35"/>
      <c r="AEN214" s="35"/>
      <c r="AEO214" s="35"/>
      <c r="AEP214" s="35"/>
      <c r="AEQ214" s="35"/>
      <c r="AER214" s="35"/>
      <c r="AES214" s="35"/>
      <c r="AET214" s="35"/>
      <c r="AEU214" s="35"/>
      <c r="AEV214" s="35"/>
      <c r="AEW214" s="35"/>
      <c r="AEX214" s="35"/>
      <c r="AEY214" s="35"/>
      <c r="AEZ214" s="35"/>
      <c r="AFA214" s="35"/>
      <c r="AFB214" s="35"/>
      <c r="AFC214" s="35"/>
      <c r="AFD214" s="35"/>
      <c r="AFE214" s="35"/>
      <c r="AFF214" s="35"/>
      <c r="AFG214" s="35"/>
      <c r="AFH214" s="35"/>
      <c r="AFI214" s="35"/>
      <c r="AFJ214" s="35"/>
      <c r="AFK214" s="35"/>
      <c r="AFL214" s="35"/>
      <c r="AFM214" s="35"/>
      <c r="AFN214" s="35"/>
      <c r="AFO214" s="35"/>
      <c r="AFP214" s="35"/>
      <c r="AFQ214" s="35"/>
      <c r="AFR214" s="35"/>
      <c r="AFS214" s="35"/>
      <c r="AFT214" s="35"/>
      <c r="AFU214" s="35"/>
      <c r="AFV214" s="35"/>
      <c r="AFW214" s="35"/>
      <c r="AFX214" s="35"/>
      <c r="AFY214" s="35"/>
      <c r="AFZ214" s="35"/>
      <c r="AGA214" s="35"/>
      <c r="AGB214" s="35"/>
      <c r="AGC214" s="35"/>
      <c r="AGD214" s="35"/>
      <c r="AGE214" s="35"/>
      <c r="AGF214" s="35"/>
      <c r="AGG214" s="35"/>
      <c r="AGH214" s="35"/>
      <c r="AGI214" s="35"/>
      <c r="AGJ214" s="35"/>
      <c r="AGK214" s="35"/>
      <c r="AGL214" s="35"/>
      <c r="AGM214" s="35"/>
      <c r="AGN214" s="35"/>
      <c r="AGO214" s="35"/>
      <c r="AGP214" s="35"/>
      <c r="AGQ214" s="35"/>
      <c r="AGR214" s="35"/>
      <c r="AGS214" s="35"/>
      <c r="AGT214" s="35"/>
      <c r="AGU214" s="35"/>
      <c r="AGV214" s="35"/>
      <c r="AGW214" s="35"/>
      <c r="AGX214" s="35"/>
      <c r="AGY214" s="35"/>
      <c r="AGZ214" s="35"/>
      <c r="AHA214" s="35"/>
      <c r="AHB214" s="35"/>
      <c r="AHC214" s="35"/>
      <c r="AHD214" s="35"/>
      <c r="AHE214" s="35"/>
      <c r="AHF214" s="35"/>
      <c r="AHG214" s="35"/>
      <c r="AHH214" s="35"/>
      <c r="AHI214" s="35"/>
      <c r="AHJ214" s="35"/>
      <c r="AHK214" s="35"/>
      <c r="AHL214" s="35"/>
      <c r="AHM214" s="35"/>
      <c r="AHN214" s="35"/>
      <c r="AHO214" s="35"/>
      <c r="AHP214" s="35"/>
      <c r="AHQ214" s="35"/>
      <c r="AHR214" s="35"/>
      <c r="AHS214" s="35"/>
      <c r="AHT214" s="35"/>
      <c r="AHU214" s="35"/>
      <c r="AHV214" s="35"/>
      <c r="AHW214" s="35"/>
      <c r="AHX214" s="35"/>
      <c r="AHY214" s="35"/>
      <c r="AHZ214" s="35"/>
      <c r="AIA214" s="35"/>
      <c r="AIB214" s="35"/>
      <c r="AIC214" s="35"/>
      <c r="AID214" s="35"/>
      <c r="AIE214" s="35"/>
      <c r="AIF214" s="35"/>
      <c r="AIG214" s="35"/>
      <c r="AIH214" s="35"/>
      <c r="AII214" s="35"/>
      <c r="AIJ214" s="35"/>
      <c r="AIK214" s="35"/>
      <c r="AIL214" s="35"/>
      <c r="AIM214" s="35"/>
      <c r="AIN214" s="35"/>
      <c r="AIO214" s="35"/>
      <c r="AIP214" s="35"/>
      <c r="AIQ214" s="35"/>
      <c r="AIR214" s="35"/>
      <c r="AIS214" s="35"/>
      <c r="AIT214" s="35"/>
      <c r="AIU214" s="35"/>
      <c r="AIV214" s="35"/>
      <c r="AIW214" s="35"/>
      <c r="AIX214" s="35"/>
      <c r="AIY214" s="35"/>
      <c r="AIZ214" s="35"/>
      <c r="AJA214" s="35"/>
      <c r="AJB214" s="35"/>
      <c r="AJC214" s="35"/>
      <c r="AJD214" s="35"/>
      <c r="AJE214" s="35"/>
      <c r="AJF214" s="35"/>
      <c r="AJG214" s="35"/>
      <c r="AJH214" s="35"/>
      <c r="AJI214" s="35"/>
      <c r="AJJ214" s="35"/>
      <c r="AJK214" s="35"/>
      <c r="AJL214" s="35"/>
      <c r="AJM214" s="35"/>
      <c r="AJN214" s="35"/>
      <c r="AJO214" s="35"/>
      <c r="AJP214" s="35"/>
      <c r="AJQ214" s="35"/>
      <c r="AJR214" s="35"/>
      <c r="AJS214" s="35"/>
      <c r="AJT214" s="35"/>
      <c r="AJU214" s="35"/>
      <c r="AJV214" s="35"/>
      <c r="AJW214" s="35"/>
      <c r="AJX214" s="35"/>
      <c r="AJY214" s="35"/>
      <c r="AJZ214" s="35"/>
      <c r="AKA214" s="35"/>
      <c r="AKB214" s="35"/>
      <c r="AKC214" s="35"/>
      <c r="AKD214" s="35"/>
      <c r="AKE214" s="35"/>
      <c r="AKF214" s="35"/>
      <c r="AKG214" s="35"/>
      <c r="AKH214" s="35"/>
      <c r="AKI214" s="35"/>
      <c r="AKJ214" s="35"/>
      <c r="AKK214" s="35"/>
      <c r="AKL214" s="35"/>
      <c r="AKM214" s="35"/>
      <c r="AKN214" s="35"/>
      <c r="AKO214" s="35"/>
      <c r="AKP214" s="35"/>
      <c r="AKQ214" s="35"/>
      <c r="AKR214" s="35"/>
      <c r="AKS214" s="35"/>
      <c r="AKT214" s="35"/>
      <c r="AKU214" s="35"/>
      <c r="AKV214" s="35"/>
      <c r="AKW214" s="35"/>
      <c r="AKX214" s="35"/>
      <c r="AKY214" s="35"/>
      <c r="AKZ214" s="35"/>
      <c r="ALA214" s="35"/>
      <c r="ALB214" s="35"/>
      <c r="ALC214" s="35"/>
      <c r="ALD214" s="35"/>
      <c r="ALE214" s="35"/>
      <c r="ALF214" s="35"/>
      <c r="ALG214" s="35"/>
      <c r="ALH214" s="35"/>
      <c r="ALI214" s="35"/>
      <c r="ALJ214" s="35"/>
      <c r="ALK214" s="35"/>
      <c r="ALL214" s="35"/>
      <c r="ALM214" s="35"/>
      <c r="ALN214" s="35"/>
      <c r="ALO214" s="35"/>
      <c r="ALP214" s="35"/>
      <c r="ALQ214" s="35"/>
      <c r="ALR214" s="35"/>
      <c r="ALS214" s="35"/>
      <c r="ALT214" s="35"/>
      <c r="ALU214" s="35"/>
      <c r="ALV214" s="35"/>
      <c r="ALW214" s="35"/>
      <c r="ALX214" s="35"/>
      <c r="ALY214" s="35"/>
      <c r="ALZ214" s="35"/>
      <c r="AMA214" s="35"/>
      <c r="AMB214" s="35"/>
      <c r="AMC214" s="35"/>
      <c r="AMD214" s="35"/>
      <c r="AME214" s="35"/>
      <c r="AMF214" s="35"/>
      <c r="AMG214" s="35"/>
      <c r="AMH214" s="35"/>
      <c r="AMI214" s="35"/>
      <c r="AMJ214" s="35"/>
      <c r="AMK214" s="35"/>
    </row>
    <row r="215" s="1" customFormat="1" ht="20.1" customHeight="1" spans="1:1025">
      <c r="A215" s="11"/>
      <c r="B215" s="11">
        <v>212</v>
      </c>
      <c r="C215" s="12"/>
      <c r="D215" s="13"/>
      <c r="E215" s="14"/>
      <c r="F215" s="14"/>
      <c r="G215" s="13"/>
      <c r="H215" s="15"/>
      <c r="I215" s="20"/>
      <c r="J215" s="7"/>
      <c r="K215" s="24">
        <v>8.25</v>
      </c>
      <c r="L215" s="22">
        <f>K215/0.003375</f>
        <v>2444.44444444444</v>
      </c>
      <c r="M215" s="25">
        <v>260.2</v>
      </c>
      <c r="N215" s="15">
        <f>M215/22.5</f>
        <v>11.5644444444444</v>
      </c>
      <c r="O215" s="15"/>
      <c r="P215" s="15"/>
      <c r="Q215" s="30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3"/>
      <c r="AG215" s="34"/>
      <c r="AH215" s="34"/>
      <c r="AI215" s="34"/>
      <c r="AJ215" s="34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  <c r="BA215" s="35"/>
      <c r="BB215" s="35"/>
      <c r="BC215" s="35"/>
      <c r="BD215" s="35"/>
      <c r="BE215" s="35"/>
      <c r="BF215" s="35"/>
      <c r="BG215" s="35"/>
      <c r="BH215" s="35"/>
      <c r="BI215" s="35"/>
      <c r="BJ215" s="35"/>
      <c r="BK215" s="35"/>
      <c r="BL215" s="35"/>
      <c r="BM215" s="35"/>
      <c r="BN215" s="35"/>
      <c r="BO215" s="35"/>
      <c r="BP215" s="35"/>
      <c r="BQ215" s="35"/>
      <c r="BR215" s="35"/>
      <c r="BS215" s="35"/>
      <c r="BT215" s="35"/>
      <c r="BU215" s="35"/>
      <c r="BV215" s="35"/>
      <c r="BW215" s="35"/>
      <c r="BX215" s="35"/>
      <c r="BY215" s="35"/>
      <c r="BZ215" s="35"/>
      <c r="CA215" s="35"/>
      <c r="CB215" s="35"/>
      <c r="CC215" s="35"/>
      <c r="CD215" s="35"/>
      <c r="CE215" s="35"/>
      <c r="CF215" s="35"/>
      <c r="CG215" s="35"/>
      <c r="CH215" s="35"/>
      <c r="CI215" s="35"/>
      <c r="CJ215" s="35"/>
      <c r="CK215" s="35"/>
      <c r="CL215" s="35"/>
      <c r="CM215" s="35"/>
      <c r="CN215" s="35"/>
      <c r="CO215" s="35"/>
      <c r="CP215" s="35"/>
      <c r="CQ215" s="35"/>
      <c r="CR215" s="35"/>
      <c r="CS215" s="35"/>
      <c r="CT215" s="35"/>
      <c r="CU215" s="35"/>
      <c r="CV215" s="35"/>
      <c r="CW215" s="35"/>
      <c r="CX215" s="35"/>
      <c r="CY215" s="35"/>
      <c r="CZ215" s="35"/>
      <c r="DA215" s="35"/>
      <c r="DB215" s="35"/>
      <c r="DC215" s="35"/>
      <c r="DD215" s="35"/>
      <c r="DE215" s="35"/>
      <c r="DF215" s="35"/>
      <c r="DG215" s="35"/>
      <c r="DH215" s="35"/>
      <c r="DI215" s="35"/>
      <c r="DJ215" s="35"/>
      <c r="DK215" s="35"/>
      <c r="DL215" s="35"/>
      <c r="DM215" s="35"/>
      <c r="DN215" s="35"/>
      <c r="DO215" s="35"/>
      <c r="DP215" s="35"/>
      <c r="DQ215" s="35"/>
      <c r="DR215" s="35"/>
      <c r="DS215" s="35"/>
      <c r="DT215" s="35"/>
      <c r="DU215" s="35"/>
      <c r="DV215" s="35"/>
      <c r="DW215" s="35"/>
      <c r="DX215" s="35"/>
      <c r="DY215" s="35"/>
      <c r="DZ215" s="35"/>
      <c r="EA215" s="35"/>
      <c r="EB215" s="35"/>
      <c r="EC215" s="35"/>
      <c r="ED215" s="35"/>
      <c r="EE215" s="35"/>
      <c r="EF215" s="35"/>
      <c r="EG215" s="35"/>
      <c r="EH215" s="35"/>
      <c r="EI215" s="35"/>
      <c r="EJ215" s="35"/>
      <c r="EK215" s="35"/>
      <c r="EL215" s="35"/>
      <c r="EM215" s="35"/>
      <c r="EN215" s="35"/>
      <c r="EO215" s="35"/>
      <c r="EP215" s="35"/>
      <c r="EQ215" s="35"/>
      <c r="ER215" s="35"/>
      <c r="ES215" s="35"/>
      <c r="ET215" s="35"/>
      <c r="EU215" s="35"/>
      <c r="EV215" s="35"/>
      <c r="EW215" s="35"/>
      <c r="EX215" s="35"/>
      <c r="EY215" s="35"/>
      <c r="EZ215" s="35"/>
      <c r="FA215" s="35"/>
      <c r="FB215" s="35"/>
      <c r="FC215" s="35"/>
      <c r="FD215" s="35"/>
      <c r="FE215" s="35"/>
      <c r="FF215" s="35"/>
      <c r="FG215" s="35"/>
      <c r="FH215" s="35"/>
      <c r="FI215" s="35"/>
      <c r="FJ215" s="35"/>
      <c r="FK215" s="35"/>
      <c r="FL215" s="35"/>
      <c r="FM215" s="35"/>
      <c r="FN215" s="35"/>
      <c r="FO215" s="35"/>
      <c r="FP215" s="35"/>
      <c r="FQ215" s="35"/>
      <c r="FR215" s="35"/>
      <c r="FS215" s="35"/>
      <c r="FT215" s="35"/>
      <c r="FU215" s="35"/>
      <c r="FV215" s="35"/>
      <c r="FW215" s="35"/>
      <c r="FX215" s="35"/>
      <c r="FY215" s="35"/>
      <c r="FZ215" s="35"/>
      <c r="GA215" s="35"/>
      <c r="GB215" s="35"/>
      <c r="GC215" s="35"/>
      <c r="GD215" s="35"/>
      <c r="GE215" s="35"/>
      <c r="GF215" s="35"/>
      <c r="GG215" s="35"/>
      <c r="GH215" s="35"/>
      <c r="GI215" s="35"/>
      <c r="GJ215" s="35"/>
      <c r="GK215" s="35"/>
      <c r="GL215" s="35"/>
      <c r="GM215" s="35"/>
      <c r="GN215" s="35"/>
      <c r="GO215" s="35"/>
      <c r="GP215" s="35"/>
      <c r="GQ215" s="35"/>
      <c r="GR215" s="35"/>
      <c r="GS215" s="35"/>
      <c r="GT215" s="35"/>
      <c r="GU215" s="35"/>
      <c r="GV215" s="35"/>
      <c r="GW215" s="35"/>
      <c r="GX215" s="35"/>
      <c r="GY215" s="35"/>
      <c r="GZ215" s="35"/>
      <c r="HA215" s="35"/>
      <c r="HB215" s="35"/>
      <c r="HC215" s="35"/>
      <c r="HD215" s="35"/>
      <c r="HE215" s="35"/>
      <c r="HF215" s="35"/>
      <c r="HG215" s="35"/>
      <c r="HH215" s="35"/>
      <c r="HI215" s="35"/>
      <c r="HJ215" s="35"/>
      <c r="HK215" s="35"/>
      <c r="HL215" s="35"/>
      <c r="HM215" s="35"/>
      <c r="HN215" s="35"/>
      <c r="HO215" s="35"/>
      <c r="HP215" s="35"/>
      <c r="HQ215" s="35"/>
      <c r="HR215" s="35"/>
      <c r="HS215" s="35"/>
      <c r="HT215" s="35"/>
      <c r="HU215" s="35"/>
      <c r="HV215" s="35"/>
      <c r="HW215" s="35"/>
      <c r="HX215" s="35"/>
      <c r="HY215" s="35"/>
      <c r="HZ215" s="35"/>
      <c r="IA215" s="35"/>
      <c r="IB215" s="35"/>
      <c r="IC215" s="35"/>
      <c r="ID215" s="35"/>
      <c r="IE215" s="35"/>
      <c r="IF215" s="35"/>
      <c r="IG215" s="35"/>
      <c r="IH215" s="35"/>
      <c r="II215" s="35"/>
      <c r="IJ215" s="35"/>
      <c r="IK215" s="35"/>
      <c r="IL215" s="35"/>
      <c r="IM215" s="35"/>
      <c r="IN215" s="35"/>
      <c r="IO215" s="35"/>
      <c r="IP215" s="35"/>
      <c r="IQ215" s="35"/>
      <c r="IR215" s="35"/>
      <c r="IS215" s="35"/>
      <c r="IT215" s="35"/>
      <c r="IU215" s="35"/>
      <c r="IV215" s="35"/>
      <c r="IW215" s="35"/>
      <c r="IX215" s="35"/>
      <c r="IY215" s="35"/>
      <c r="IZ215" s="35"/>
      <c r="JA215" s="35"/>
      <c r="JB215" s="35"/>
      <c r="JC215" s="35"/>
      <c r="JD215" s="35"/>
      <c r="JE215" s="35"/>
      <c r="JF215" s="35"/>
      <c r="JG215" s="35"/>
      <c r="JH215" s="35"/>
      <c r="JI215" s="35"/>
      <c r="JJ215" s="35"/>
      <c r="JK215" s="35"/>
      <c r="JL215" s="35"/>
      <c r="JM215" s="35"/>
      <c r="JN215" s="35"/>
      <c r="JO215" s="35"/>
      <c r="JP215" s="35"/>
      <c r="JQ215" s="35"/>
      <c r="JR215" s="35"/>
      <c r="JS215" s="35"/>
      <c r="JT215" s="35"/>
      <c r="JU215" s="35"/>
      <c r="JV215" s="35"/>
      <c r="JW215" s="35"/>
      <c r="JX215" s="35"/>
      <c r="JY215" s="35"/>
      <c r="JZ215" s="35"/>
      <c r="KA215" s="35"/>
      <c r="KB215" s="35"/>
      <c r="KC215" s="35"/>
      <c r="KD215" s="35"/>
      <c r="KE215" s="35"/>
      <c r="KF215" s="35"/>
      <c r="KG215" s="35"/>
      <c r="KH215" s="35"/>
      <c r="KI215" s="35"/>
      <c r="KJ215" s="35"/>
      <c r="KK215" s="35"/>
      <c r="KL215" s="35"/>
      <c r="KM215" s="35"/>
      <c r="KN215" s="35"/>
      <c r="KO215" s="35"/>
      <c r="KP215" s="35"/>
      <c r="KQ215" s="35"/>
      <c r="KR215" s="35"/>
      <c r="KS215" s="35"/>
      <c r="KT215" s="35"/>
      <c r="KU215" s="35"/>
      <c r="KV215" s="35"/>
      <c r="KW215" s="35"/>
      <c r="KX215" s="35"/>
      <c r="KY215" s="35"/>
      <c r="KZ215" s="35"/>
      <c r="LA215" s="35"/>
      <c r="LB215" s="35"/>
      <c r="LC215" s="35"/>
      <c r="LD215" s="35"/>
      <c r="LE215" s="35"/>
      <c r="LF215" s="35"/>
      <c r="LG215" s="35"/>
      <c r="LH215" s="35"/>
      <c r="LI215" s="35"/>
      <c r="LJ215" s="35"/>
      <c r="LK215" s="35"/>
      <c r="LL215" s="35"/>
      <c r="LM215" s="35"/>
      <c r="LN215" s="35"/>
      <c r="LO215" s="35"/>
      <c r="LP215" s="35"/>
      <c r="LQ215" s="35"/>
      <c r="LR215" s="35"/>
      <c r="LS215" s="35"/>
      <c r="LT215" s="35"/>
      <c r="LU215" s="35"/>
      <c r="LV215" s="35"/>
      <c r="LW215" s="35"/>
      <c r="LX215" s="35"/>
      <c r="LY215" s="35"/>
      <c r="LZ215" s="35"/>
      <c r="MA215" s="35"/>
      <c r="MB215" s="35"/>
      <c r="MC215" s="35"/>
      <c r="MD215" s="35"/>
      <c r="ME215" s="35"/>
      <c r="MF215" s="35"/>
      <c r="MG215" s="35"/>
      <c r="MH215" s="35"/>
      <c r="MI215" s="35"/>
      <c r="MJ215" s="35"/>
      <c r="MK215" s="35"/>
      <c r="ML215" s="35"/>
      <c r="MM215" s="35"/>
      <c r="MN215" s="35"/>
      <c r="MO215" s="35"/>
      <c r="MP215" s="35"/>
      <c r="MQ215" s="35"/>
      <c r="MR215" s="35"/>
      <c r="MS215" s="35"/>
      <c r="MT215" s="35"/>
      <c r="MU215" s="35"/>
      <c r="MV215" s="35"/>
      <c r="MW215" s="35"/>
      <c r="MX215" s="35"/>
      <c r="MY215" s="35"/>
      <c r="MZ215" s="35"/>
      <c r="NA215" s="35"/>
      <c r="NB215" s="35"/>
      <c r="NC215" s="35"/>
      <c r="ND215" s="35"/>
      <c r="NE215" s="35"/>
      <c r="NF215" s="35"/>
      <c r="NG215" s="35"/>
      <c r="NH215" s="35"/>
      <c r="NI215" s="35"/>
      <c r="NJ215" s="35"/>
      <c r="NK215" s="35"/>
      <c r="NL215" s="35"/>
      <c r="NM215" s="35"/>
      <c r="NN215" s="35"/>
      <c r="NO215" s="35"/>
      <c r="NP215" s="35"/>
      <c r="NQ215" s="35"/>
      <c r="NR215" s="35"/>
      <c r="NS215" s="35"/>
      <c r="NT215" s="35"/>
      <c r="NU215" s="35"/>
      <c r="NV215" s="35"/>
      <c r="NW215" s="35"/>
      <c r="NX215" s="35"/>
      <c r="NY215" s="35"/>
      <c r="NZ215" s="35"/>
      <c r="OA215" s="35"/>
      <c r="OB215" s="35"/>
      <c r="OC215" s="35"/>
      <c r="OD215" s="35"/>
      <c r="OE215" s="35"/>
      <c r="OF215" s="35"/>
      <c r="OG215" s="35"/>
      <c r="OH215" s="35"/>
      <c r="OI215" s="35"/>
      <c r="OJ215" s="35"/>
      <c r="OK215" s="35"/>
      <c r="OL215" s="35"/>
      <c r="OM215" s="35"/>
      <c r="ON215" s="35"/>
      <c r="OO215" s="35"/>
      <c r="OP215" s="35"/>
      <c r="OQ215" s="35"/>
      <c r="OR215" s="35"/>
      <c r="OS215" s="35"/>
      <c r="OT215" s="35"/>
      <c r="OU215" s="35"/>
      <c r="OV215" s="35"/>
      <c r="OW215" s="35"/>
      <c r="OX215" s="35"/>
      <c r="OY215" s="35"/>
      <c r="OZ215" s="35"/>
      <c r="PA215" s="35"/>
      <c r="PB215" s="35"/>
      <c r="PC215" s="35"/>
      <c r="PD215" s="35"/>
      <c r="PE215" s="35"/>
      <c r="PF215" s="35"/>
      <c r="PG215" s="35"/>
      <c r="PH215" s="35"/>
      <c r="PI215" s="35"/>
      <c r="PJ215" s="35"/>
      <c r="PK215" s="35"/>
      <c r="PL215" s="35"/>
      <c r="PM215" s="35"/>
      <c r="PN215" s="35"/>
      <c r="PO215" s="35"/>
      <c r="PP215" s="35"/>
      <c r="PQ215" s="35"/>
      <c r="PR215" s="35"/>
      <c r="PS215" s="35"/>
      <c r="PT215" s="35"/>
      <c r="PU215" s="35"/>
      <c r="PV215" s="35"/>
      <c r="PW215" s="35"/>
      <c r="PX215" s="35"/>
      <c r="PY215" s="35"/>
      <c r="PZ215" s="35"/>
      <c r="QA215" s="35"/>
      <c r="QB215" s="35"/>
      <c r="QC215" s="35"/>
      <c r="QD215" s="35"/>
      <c r="QE215" s="35"/>
      <c r="QF215" s="35"/>
      <c r="QG215" s="35"/>
      <c r="QH215" s="35"/>
      <c r="QI215" s="35"/>
      <c r="QJ215" s="35"/>
      <c r="QK215" s="35"/>
      <c r="QL215" s="35"/>
      <c r="QM215" s="35"/>
      <c r="QN215" s="35"/>
      <c r="QO215" s="35"/>
      <c r="QP215" s="35"/>
      <c r="QQ215" s="35"/>
      <c r="QR215" s="35"/>
      <c r="QS215" s="35"/>
      <c r="QT215" s="35"/>
      <c r="QU215" s="35"/>
      <c r="QV215" s="35"/>
      <c r="QW215" s="35"/>
      <c r="QX215" s="35"/>
      <c r="QY215" s="35"/>
      <c r="QZ215" s="35"/>
      <c r="RA215" s="35"/>
      <c r="RB215" s="35"/>
      <c r="RC215" s="35"/>
      <c r="RD215" s="35"/>
      <c r="RE215" s="35"/>
      <c r="RF215" s="35"/>
      <c r="RG215" s="35"/>
      <c r="RH215" s="35"/>
      <c r="RI215" s="35"/>
      <c r="RJ215" s="35"/>
      <c r="RK215" s="35"/>
      <c r="RL215" s="35"/>
      <c r="RM215" s="35"/>
      <c r="RN215" s="35"/>
      <c r="RO215" s="35"/>
      <c r="RP215" s="35"/>
      <c r="RQ215" s="35"/>
      <c r="RR215" s="35"/>
      <c r="RS215" s="35"/>
      <c r="RT215" s="35"/>
      <c r="RU215" s="35"/>
      <c r="RV215" s="35"/>
      <c r="RW215" s="35"/>
      <c r="RX215" s="35"/>
      <c r="RY215" s="35"/>
      <c r="RZ215" s="35"/>
      <c r="SA215" s="35"/>
      <c r="SB215" s="35"/>
      <c r="SC215" s="35"/>
      <c r="SD215" s="35"/>
      <c r="SE215" s="35"/>
      <c r="SF215" s="35"/>
      <c r="SG215" s="35"/>
      <c r="SH215" s="35"/>
      <c r="SI215" s="35"/>
      <c r="SJ215" s="35"/>
      <c r="SK215" s="35"/>
      <c r="SL215" s="35"/>
      <c r="SM215" s="35"/>
      <c r="SN215" s="35"/>
      <c r="SO215" s="35"/>
      <c r="SP215" s="35"/>
      <c r="SQ215" s="35"/>
      <c r="SR215" s="35"/>
      <c r="SS215" s="35"/>
      <c r="ST215" s="35"/>
      <c r="SU215" s="35"/>
      <c r="SV215" s="35"/>
      <c r="SW215" s="35"/>
      <c r="SX215" s="35"/>
      <c r="SY215" s="35"/>
      <c r="SZ215" s="35"/>
      <c r="TA215" s="35"/>
      <c r="TB215" s="35"/>
      <c r="TC215" s="35"/>
      <c r="TD215" s="35"/>
      <c r="TE215" s="35"/>
      <c r="TF215" s="35"/>
      <c r="TG215" s="35"/>
      <c r="TH215" s="35"/>
      <c r="TI215" s="35"/>
      <c r="TJ215" s="35"/>
      <c r="TK215" s="35"/>
      <c r="TL215" s="35"/>
      <c r="TM215" s="35"/>
      <c r="TN215" s="35"/>
      <c r="TO215" s="35"/>
      <c r="TP215" s="35"/>
      <c r="TQ215" s="35"/>
      <c r="TR215" s="35"/>
      <c r="TS215" s="35"/>
      <c r="TT215" s="35"/>
      <c r="TU215" s="35"/>
      <c r="TV215" s="35"/>
      <c r="TW215" s="35"/>
      <c r="TX215" s="35"/>
      <c r="TY215" s="35"/>
      <c r="TZ215" s="35"/>
      <c r="UA215" s="35"/>
      <c r="UB215" s="35"/>
      <c r="UC215" s="35"/>
      <c r="UD215" s="35"/>
      <c r="UE215" s="35"/>
      <c r="UF215" s="35"/>
      <c r="UG215" s="35"/>
      <c r="UH215" s="35"/>
      <c r="UI215" s="35"/>
      <c r="UJ215" s="35"/>
      <c r="UK215" s="35"/>
      <c r="UL215" s="35"/>
      <c r="UM215" s="35"/>
      <c r="UN215" s="35"/>
      <c r="UO215" s="35"/>
      <c r="UP215" s="35"/>
      <c r="UQ215" s="35"/>
      <c r="UR215" s="35"/>
      <c r="US215" s="35"/>
      <c r="UT215" s="35"/>
      <c r="UU215" s="35"/>
      <c r="UV215" s="35"/>
      <c r="UW215" s="35"/>
      <c r="UX215" s="35"/>
      <c r="UY215" s="35"/>
      <c r="UZ215" s="35"/>
      <c r="VA215" s="35"/>
      <c r="VB215" s="35"/>
      <c r="VC215" s="35"/>
      <c r="VD215" s="35"/>
      <c r="VE215" s="35"/>
      <c r="VF215" s="35"/>
      <c r="VG215" s="35"/>
      <c r="VH215" s="35"/>
      <c r="VI215" s="35"/>
      <c r="VJ215" s="35"/>
      <c r="VK215" s="35"/>
      <c r="VL215" s="35"/>
      <c r="VM215" s="35"/>
      <c r="VN215" s="35"/>
      <c r="VO215" s="35"/>
      <c r="VP215" s="35"/>
      <c r="VQ215" s="35"/>
      <c r="VR215" s="35"/>
      <c r="VS215" s="35"/>
      <c r="VT215" s="35"/>
      <c r="VU215" s="35"/>
      <c r="VV215" s="35"/>
      <c r="VW215" s="35"/>
      <c r="VX215" s="35"/>
      <c r="VY215" s="35"/>
      <c r="VZ215" s="35"/>
      <c r="WA215" s="35"/>
      <c r="WB215" s="35"/>
      <c r="WC215" s="35"/>
      <c r="WD215" s="35"/>
      <c r="WE215" s="35"/>
      <c r="WF215" s="35"/>
      <c r="WG215" s="35"/>
      <c r="WH215" s="35"/>
      <c r="WI215" s="35"/>
      <c r="WJ215" s="35"/>
      <c r="WK215" s="35"/>
      <c r="WL215" s="35"/>
      <c r="WM215" s="35"/>
      <c r="WN215" s="35"/>
      <c r="WO215" s="35"/>
      <c r="WP215" s="35"/>
      <c r="WQ215" s="35"/>
      <c r="WR215" s="35"/>
      <c r="WS215" s="35"/>
      <c r="WT215" s="35"/>
      <c r="WU215" s="35"/>
      <c r="WV215" s="35"/>
      <c r="WW215" s="35"/>
      <c r="WX215" s="35"/>
      <c r="WY215" s="35"/>
      <c r="WZ215" s="35"/>
      <c r="XA215" s="35"/>
      <c r="XB215" s="35"/>
      <c r="XC215" s="35"/>
      <c r="XD215" s="35"/>
      <c r="XE215" s="35"/>
      <c r="XF215" s="35"/>
      <c r="XG215" s="35"/>
      <c r="XH215" s="35"/>
      <c r="XI215" s="35"/>
      <c r="XJ215" s="35"/>
      <c r="XK215" s="35"/>
      <c r="XL215" s="35"/>
      <c r="XM215" s="35"/>
      <c r="XN215" s="35"/>
      <c r="XO215" s="35"/>
      <c r="XP215" s="35"/>
      <c r="XQ215" s="35"/>
      <c r="XR215" s="35"/>
      <c r="XS215" s="35"/>
      <c r="XT215" s="35"/>
      <c r="XU215" s="35"/>
      <c r="XV215" s="35"/>
      <c r="XW215" s="35"/>
      <c r="XX215" s="35"/>
      <c r="XY215" s="35"/>
      <c r="XZ215" s="35"/>
      <c r="YA215" s="35"/>
      <c r="YB215" s="35"/>
      <c r="YC215" s="35"/>
      <c r="YD215" s="35"/>
      <c r="YE215" s="35"/>
      <c r="YF215" s="35"/>
      <c r="YG215" s="35"/>
      <c r="YH215" s="35"/>
      <c r="YI215" s="35"/>
      <c r="YJ215" s="35"/>
      <c r="YK215" s="35"/>
      <c r="YL215" s="35"/>
      <c r="YM215" s="35"/>
      <c r="YN215" s="35"/>
      <c r="YO215" s="35"/>
      <c r="YP215" s="35"/>
      <c r="YQ215" s="35"/>
      <c r="YR215" s="35"/>
      <c r="YS215" s="35"/>
      <c r="YT215" s="35"/>
      <c r="YU215" s="35"/>
      <c r="YV215" s="35"/>
      <c r="YW215" s="35"/>
      <c r="YX215" s="35"/>
      <c r="YY215" s="35"/>
      <c r="YZ215" s="35"/>
      <c r="ZA215" s="35"/>
      <c r="ZB215" s="35"/>
      <c r="ZC215" s="35"/>
      <c r="ZD215" s="35"/>
      <c r="ZE215" s="35"/>
      <c r="ZF215" s="35"/>
      <c r="ZG215" s="35"/>
      <c r="ZH215" s="35"/>
      <c r="ZI215" s="35"/>
      <c r="ZJ215" s="35"/>
      <c r="ZK215" s="35"/>
      <c r="ZL215" s="35"/>
      <c r="ZM215" s="35"/>
      <c r="ZN215" s="35"/>
      <c r="ZO215" s="35"/>
      <c r="ZP215" s="35"/>
      <c r="ZQ215" s="35"/>
      <c r="ZR215" s="35"/>
      <c r="ZS215" s="35"/>
      <c r="ZT215" s="35"/>
      <c r="ZU215" s="35"/>
      <c r="ZV215" s="35"/>
      <c r="ZW215" s="35"/>
      <c r="ZX215" s="35"/>
      <c r="ZY215" s="35"/>
      <c r="ZZ215" s="35"/>
      <c r="AAA215" s="35"/>
      <c r="AAB215" s="35"/>
      <c r="AAC215" s="35"/>
      <c r="AAD215" s="35"/>
      <c r="AAE215" s="35"/>
      <c r="AAF215" s="35"/>
      <c r="AAG215" s="35"/>
      <c r="AAH215" s="35"/>
      <c r="AAI215" s="35"/>
      <c r="AAJ215" s="35"/>
      <c r="AAK215" s="35"/>
      <c r="AAL215" s="35"/>
      <c r="AAM215" s="35"/>
      <c r="AAN215" s="35"/>
      <c r="AAO215" s="35"/>
      <c r="AAP215" s="35"/>
      <c r="AAQ215" s="35"/>
      <c r="AAR215" s="35"/>
      <c r="AAS215" s="35"/>
      <c r="AAT215" s="35"/>
      <c r="AAU215" s="35"/>
      <c r="AAV215" s="35"/>
      <c r="AAW215" s="35"/>
      <c r="AAX215" s="35"/>
      <c r="AAY215" s="35"/>
      <c r="AAZ215" s="35"/>
      <c r="ABA215" s="35"/>
      <c r="ABB215" s="35"/>
      <c r="ABC215" s="35"/>
      <c r="ABD215" s="35"/>
      <c r="ABE215" s="35"/>
      <c r="ABF215" s="35"/>
      <c r="ABG215" s="35"/>
      <c r="ABH215" s="35"/>
      <c r="ABI215" s="35"/>
      <c r="ABJ215" s="35"/>
      <c r="ABK215" s="35"/>
      <c r="ABL215" s="35"/>
      <c r="ABM215" s="35"/>
      <c r="ABN215" s="35"/>
      <c r="ABO215" s="35"/>
      <c r="ABP215" s="35"/>
      <c r="ABQ215" s="35"/>
      <c r="ABR215" s="35"/>
      <c r="ABS215" s="35"/>
      <c r="ABT215" s="35"/>
      <c r="ABU215" s="35"/>
      <c r="ABV215" s="35"/>
      <c r="ABW215" s="35"/>
      <c r="ABX215" s="35"/>
      <c r="ABY215" s="35"/>
      <c r="ABZ215" s="35"/>
      <c r="ACA215" s="35"/>
      <c r="ACB215" s="35"/>
      <c r="ACC215" s="35"/>
      <c r="ACD215" s="35"/>
      <c r="ACE215" s="35"/>
      <c r="ACF215" s="35"/>
      <c r="ACG215" s="35"/>
      <c r="ACH215" s="35"/>
      <c r="ACI215" s="35"/>
      <c r="ACJ215" s="35"/>
      <c r="ACK215" s="35"/>
      <c r="ACL215" s="35"/>
      <c r="ACM215" s="35"/>
      <c r="ACN215" s="35"/>
      <c r="ACO215" s="35"/>
      <c r="ACP215" s="35"/>
      <c r="ACQ215" s="35"/>
      <c r="ACR215" s="35"/>
      <c r="ACS215" s="35"/>
      <c r="ACT215" s="35"/>
      <c r="ACU215" s="35"/>
      <c r="ACV215" s="35"/>
      <c r="ACW215" s="35"/>
      <c r="ACX215" s="35"/>
      <c r="ACY215" s="35"/>
      <c r="ACZ215" s="35"/>
      <c r="ADA215" s="35"/>
      <c r="ADB215" s="35"/>
      <c r="ADC215" s="35"/>
      <c r="ADD215" s="35"/>
      <c r="ADE215" s="35"/>
      <c r="ADF215" s="35"/>
      <c r="ADG215" s="35"/>
      <c r="ADH215" s="35"/>
      <c r="ADI215" s="35"/>
      <c r="ADJ215" s="35"/>
      <c r="ADK215" s="35"/>
      <c r="ADL215" s="35"/>
      <c r="ADM215" s="35"/>
      <c r="ADN215" s="35"/>
      <c r="ADO215" s="35"/>
      <c r="ADP215" s="35"/>
      <c r="ADQ215" s="35"/>
      <c r="ADR215" s="35"/>
      <c r="ADS215" s="35"/>
      <c r="ADT215" s="35"/>
      <c r="ADU215" s="35"/>
      <c r="ADV215" s="35"/>
      <c r="ADW215" s="35"/>
      <c r="ADX215" s="35"/>
      <c r="ADY215" s="35"/>
      <c r="ADZ215" s="35"/>
      <c r="AEA215" s="35"/>
      <c r="AEB215" s="35"/>
      <c r="AEC215" s="35"/>
      <c r="AED215" s="35"/>
      <c r="AEE215" s="35"/>
      <c r="AEF215" s="35"/>
      <c r="AEG215" s="35"/>
      <c r="AEH215" s="35"/>
      <c r="AEI215" s="35"/>
      <c r="AEJ215" s="35"/>
      <c r="AEK215" s="35"/>
      <c r="AEL215" s="35"/>
      <c r="AEM215" s="35"/>
      <c r="AEN215" s="35"/>
      <c r="AEO215" s="35"/>
      <c r="AEP215" s="35"/>
      <c r="AEQ215" s="35"/>
      <c r="AER215" s="35"/>
      <c r="AES215" s="35"/>
      <c r="AET215" s="35"/>
      <c r="AEU215" s="35"/>
      <c r="AEV215" s="35"/>
      <c r="AEW215" s="35"/>
      <c r="AEX215" s="35"/>
      <c r="AEY215" s="35"/>
      <c r="AEZ215" s="35"/>
      <c r="AFA215" s="35"/>
      <c r="AFB215" s="35"/>
      <c r="AFC215" s="35"/>
      <c r="AFD215" s="35"/>
      <c r="AFE215" s="35"/>
      <c r="AFF215" s="35"/>
      <c r="AFG215" s="35"/>
      <c r="AFH215" s="35"/>
      <c r="AFI215" s="35"/>
      <c r="AFJ215" s="35"/>
      <c r="AFK215" s="35"/>
      <c r="AFL215" s="35"/>
      <c r="AFM215" s="35"/>
      <c r="AFN215" s="35"/>
      <c r="AFO215" s="35"/>
      <c r="AFP215" s="35"/>
      <c r="AFQ215" s="35"/>
      <c r="AFR215" s="35"/>
      <c r="AFS215" s="35"/>
      <c r="AFT215" s="35"/>
      <c r="AFU215" s="35"/>
      <c r="AFV215" s="35"/>
      <c r="AFW215" s="35"/>
      <c r="AFX215" s="35"/>
      <c r="AFY215" s="35"/>
      <c r="AFZ215" s="35"/>
      <c r="AGA215" s="35"/>
      <c r="AGB215" s="35"/>
      <c r="AGC215" s="35"/>
      <c r="AGD215" s="35"/>
      <c r="AGE215" s="35"/>
      <c r="AGF215" s="35"/>
      <c r="AGG215" s="35"/>
      <c r="AGH215" s="35"/>
      <c r="AGI215" s="35"/>
      <c r="AGJ215" s="35"/>
      <c r="AGK215" s="35"/>
      <c r="AGL215" s="35"/>
      <c r="AGM215" s="35"/>
      <c r="AGN215" s="35"/>
      <c r="AGO215" s="35"/>
      <c r="AGP215" s="35"/>
      <c r="AGQ215" s="35"/>
      <c r="AGR215" s="35"/>
      <c r="AGS215" s="35"/>
      <c r="AGT215" s="35"/>
      <c r="AGU215" s="35"/>
      <c r="AGV215" s="35"/>
      <c r="AGW215" s="35"/>
      <c r="AGX215" s="35"/>
      <c r="AGY215" s="35"/>
      <c r="AGZ215" s="35"/>
      <c r="AHA215" s="35"/>
      <c r="AHB215" s="35"/>
      <c r="AHC215" s="35"/>
      <c r="AHD215" s="35"/>
      <c r="AHE215" s="35"/>
      <c r="AHF215" s="35"/>
      <c r="AHG215" s="35"/>
      <c r="AHH215" s="35"/>
      <c r="AHI215" s="35"/>
      <c r="AHJ215" s="35"/>
      <c r="AHK215" s="35"/>
      <c r="AHL215" s="35"/>
      <c r="AHM215" s="35"/>
      <c r="AHN215" s="35"/>
      <c r="AHO215" s="35"/>
      <c r="AHP215" s="35"/>
      <c r="AHQ215" s="35"/>
      <c r="AHR215" s="35"/>
      <c r="AHS215" s="35"/>
      <c r="AHT215" s="35"/>
      <c r="AHU215" s="35"/>
      <c r="AHV215" s="35"/>
      <c r="AHW215" s="35"/>
      <c r="AHX215" s="35"/>
      <c r="AHY215" s="35"/>
      <c r="AHZ215" s="35"/>
      <c r="AIA215" s="35"/>
      <c r="AIB215" s="35"/>
      <c r="AIC215" s="35"/>
      <c r="AID215" s="35"/>
      <c r="AIE215" s="35"/>
      <c r="AIF215" s="35"/>
      <c r="AIG215" s="35"/>
      <c r="AIH215" s="35"/>
      <c r="AII215" s="35"/>
      <c r="AIJ215" s="35"/>
      <c r="AIK215" s="35"/>
      <c r="AIL215" s="35"/>
      <c r="AIM215" s="35"/>
      <c r="AIN215" s="35"/>
      <c r="AIO215" s="35"/>
      <c r="AIP215" s="35"/>
      <c r="AIQ215" s="35"/>
      <c r="AIR215" s="35"/>
      <c r="AIS215" s="35"/>
      <c r="AIT215" s="35"/>
      <c r="AIU215" s="35"/>
      <c r="AIV215" s="35"/>
      <c r="AIW215" s="35"/>
      <c r="AIX215" s="35"/>
      <c r="AIY215" s="35"/>
      <c r="AIZ215" s="35"/>
      <c r="AJA215" s="35"/>
      <c r="AJB215" s="35"/>
      <c r="AJC215" s="35"/>
      <c r="AJD215" s="35"/>
      <c r="AJE215" s="35"/>
      <c r="AJF215" s="35"/>
      <c r="AJG215" s="35"/>
      <c r="AJH215" s="35"/>
      <c r="AJI215" s="35"/>
      <c r="AJJ215" s="35"/>
      <c r="AJK215" s="35"/>
      <c r="AJL215" s="35"/>
      <c r="AJM215" s="35"/>
      <c r="AJN215" s="35"/>
      <c r="AJO215" s="35"/>
      <c r="AJP215" s="35"/>
      <c r="AJQ215" s="35"/>
      <c r="AJR215" s="35"/>
      <c r="AJS215" s="35"/>
      <c r="AJT215" s="35"/>
      <c r="AJU215" s="35"/>
      <c r="AJV215" s="35"/>
      <c r="AJW215" s="35"/>
      <c r="AJX215" s="35"/>
      <c r="AJY215" s="35"/>
      <c r="AJZ215" s="35"/>
      <c r="AKA215" s="35"/>
      <c r="AKB215" s="35"/>
      <c r="AKC215" s="35"/>
      <c r="AKD215" s="35"/>
      <c r="AKE215" s="35"/>
      <c r="AKF215" s="35"/>
      <c r="AKG215" s="35"/>
      <c r="AKH215" s="35"/>
      <c r="AKI215" s="35"/>
      <c r="AKJ215" s="35"/>
      <c r="AKK215" s="35"/>
      <c r="AKL215" s="35"/>
      <c r="AKM215" s="35"/>
      <c r="AKN215" s="35"/>
      <c r="AKO215" s="35"/>
      <c r="AKP215" s="35"/>
      <c r="AKQ215" s="35"/>
      <c r="AKR215" s="35"/>
      <c r="AKS215" s="35"/>
      <c r="AKT215" s="35"/>
      <c r="AKU215" s="35"/>
      <c r="AKV215" s="35"/>
      <c r="AKW215" s="35"/>
      <c r="AKX215" s="35"/>
      <c r="AKY215" s="35"/>
      <c r="AKZ215" s="35"/>
      <c r="ALA215" s="35"/>
      <c r="ALB215" s="35"/>
      <c r="ALC215" s="35"/>
      <c r="ALD215" s="35"/>
      <c r="ALE215" s="35"/>
      <c r="ALF215" s="35"/>
      <c r="ALG215" s="35"/>
      <c r="ALH215" s="35"/>
      <c r="ALI215" s="35"/>
      <c r="ALJ215" s="35"/>
      <c r="ALK215" s="35"/>
      <c r="ALL215" s="35"/>
      <c r="ALM215" s="35"/>
      <c r="ALN215" s="35"/>
      <c r="ALO215" s="35"/>
      <c r="ALP215" s="35"/>
      <c r="ALQ215" s="35"/>
      <c r="ALR215" s="35"/>
      <c r="ALS215" s="35"/>
      <c r="ALT215" s="35"/>
      <c r="ALU215" s="35"/>
      <c r="ALV215" s="35"/>
      <c r="ALW215" s="35"/>
      <c r="ALX215" s="35"/>
      <c r="ALY215" s="35"/>
      <c r="ALZ215" s="35"/>
      <c r="AMA215" s="35"/>
      <c r="AMB215" s="35"/>
      <c r="AMC215" s="35"/>
      <c r="AMD215" s="35"/>
      <c r="AME215" s="35"/>
      <c r="AMF215" s="35"/>
      <c r="AMG215" s="35"/>
      <c r="AMH215" s="35"/>
      <c r="AMI215" s="35"/>
      <c r="AMJ215" s="35"/>
      <c r="AMK215" s="35"/>
    </row>
    <row r="216" s="1" customFormat="1" ht="20.1" customHeight="1" spans="1:1025">
      <c r="A216" s="11"/>
      <c r="B216" s="11">
        <v>213</v>
      </c>
      <c r="C216" s="12"/>
      <c r="D216" s="13"/>
      <c r="E216" s="14"/>
      <c r="F216" s="14"/>
      <c r="G216" s="13"/>
      <c r="H216" s="15"/>
      <c r="I216" s="20"/>
      <c r="J216" s="7"/>
      <c r="K216" s="24">
        <v>8.199</v>
      </c>
      <c r="L216" s="22">
        <f>K216/0.003375</f>
        <v>2429.33333333333</v>
      </c>
      <c r="M216" s="25">
        <v>251.3</v>
      </c>
      <c r="N216" s="15">
        <f>M216/22.5</f>
        <v>11.1688888888889</v>
      </c>
      <c r="O216" s="15"/>
      <c r="P216" s="15"/>
      <c r="Q216" s="30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3"/>
      <c r="AG216" s="34"/>
      <c r="AH216" s="34"/>
      <c r="AI216" s="34"/>
      <c r="AJ216" s="34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  <c r="BA216" s="35"/>
      <c r="BB216" s="35"/>
      <c r="BC216" s="35"/>
      <c r="BD216" s="35"/>
      <c r="BE216" s="35"/>
      <c r="BF216" s="35"/>
      <c r="BG216" s="35"/>
      <c r="BH216" s="35"/>
      <c r="BI216" s="35"/>
      <c r="BJ216" s="35"/>
      <c r="BK216" s="35"/>
      <c r="BL216" s="35"/>
      <c r="BM216" s="35"/>
      <c r="BN216" s="35"/>
      <c r="BO216" s="35"/>
      <c r="BP216" s="35"/>
      <c r="BQ216" s="35"/>
      <c r="BR216" s="35"/>
      <c r="BS216" s="35"/>
      <c r="BT216" s="35"/>
      <c r="BU216" s="35"/>
      <c r="BV216" s="35"/>
      <c r="BW216" s="35"/>
      <c r="BX216" s="35"/>
      <c r="BY216" s="35"/>
      <c r="BZ216" s="35"/>
      <c r="CA216" s="35"/>
      <c r="CB216" s="35"/>
      <c r="CC216" s="35"/>
      <c r="CD216" s="35"/>
      <c r="CE216" s="35"/>
      <c r="CF216" s="35"/>
      <c r="CG216" s="35"/>
      <c r="CH216" s="35"/>
      <c r="CI216" s="35"/>
      <c r="CJ216" s="35"/>
      <c r="CK216" s="35"/>
      <c r="CL216" s="35"/>
      <c r="CM216" s="35"/>
      <c r="CN216" s="35"/>
      <c r="CO216" s="35"/>
      <c r="CP216" s="35"/>
      <c r="CQ216" s="35"/>
      <c r="CR216" s="35"/>
      <c r="CS216" s="35"/>
      <c r="CT216" s="35"/>
      <c r="CU216" s="35"/>
      <c r="CV216" s="35"/>
      <c r="CW216" s="35"/>
      <c r="CX216" s="35"/>
      <c r="CY216" s="35"/>
      <c r="CZ216" s="35"/>
      <c r="DA216" s="35"/>
      <c r="DB216" s="35"/>
      <c r="DC216" s="35"/>
      <c r="DD216" s="35"/>
      <c r="DE216" s="35"/>
      <c r="DF216" s="35"/>
      <c r="DG216" s="35"/>
      <c r="DH216" s="35"/>
      <c r="DI216" s="35"/>
      <c r="DJ216" s="35"/>
      <c r="DK216" s="35"/>
      <c r="DL216" s="35"/>
      <c r="DM216" s="35"/>
      <c r="DN216" s="35"/>
      <c r="DO216" s="35"/>
      <c r="DP216" s="35"/>
      <c r="DQ216" s="35"/>
      <c r="DR216" s="35"/>
      <c r="DS216" s="35"/>
      <c r="DT216" s="35"/>
      <c r="DU216" s="35"/>
      <c r="DV216" s="35"/>
      <c r="DW216" s="35"/>
      <c r="DX216" s="35"/>
      <c r="DY216" s="35"/>
      <c r="DZ216" s="35"/>
      <c r="EA216" s="35"/>
      <c r="EB216" s="35"/>
      <c r="EC216" s="35"/>
      <c r="ED216" s="35"/>
      <c r="EE216" s="35"/>
      <c r="EF216" s="35"/>
      <c r="EG216" s="35"/>
      <c r="EH216" s="35"/>
      <c r="EI216" s="35"/>
      <c r="EJ216" s="35"/>
      <c r="EK216" s="35"/>
      <c r="EL216" s="35"/>
      <c r="EM216" s="35"/>
      <c r="EN216" s="35"/>
      <c r="EO216" s="35"/>
      <c r="EP216" s="35"/>
      <c r="EQ216" s="35"/>
      <c r="ER216" s="35"/>
      <c r="ES216" s="35"/>
      <c r="ET216" s="35"/>
      <c r="EU216" s="35"/>
      <c r="EV216" s="35"/>
      <c r="EW216" s="35"/>
      <c r="EX216" s="35"/>
      <c r="EY216" s="35"/>
      <c r="EZ216" s="35"/>
      <c r="FA216" s="35"/>
      <c r="FB216" s="35"/>
      <c r="FC216" s="35"/>
      <c r="FD216" s="35"/>
      <c r="FE216" s="35"/>
      <c r="FF216" s="35"/>
      <c r="FG216" s="35"/>
      <c r="FH216" s="35"/>
      <c r="FI216" s="35"/>
      <c r="FJ216" s="35"/>
      <c r="FK216" s="35"/>
      <c r="FL216" s="35"/>
      <c r="FM216" s="35"/>
      <c r="FN216" s="35"/>
      <c r="FO216" s="35"/>
      <c r="FP216" s="35"/>
      <c r="FQ216" s="35"/>
      <c r="FR216" s="35"/>
      <c r="FS216" s="35"/>
      <c r="FT216" s="35"/>
      <c r="FU216" s="35"/>
      <c r="FV216" s="35"/>
      <c r="FW216" s="35"/>
      <c r="FX216" s="35"/>
      <c r="FY216" s="35"/>
      <c r="FZ216" s="35"/>
      <c r="GA216" s="35"/>
      <c r="GB216" s="35"/>
      <c r="GC216" s="35"/>
      <c r="GD216" s="35"/>
      <c r="GE216" s="35"/>
      <c r="GF216" s="35"/>
      <c r="GG216" s="35"/>
      <c r="GH216" s="35"/>
      <c r="GI216" s="35"/>
      <c r="GJ216" s="35"/>
      <c r="GK216" s="35"/>
      <c r="GL216" s="35"/>
      <c r="GM216" s="35"/>
      <c r="GN216" s="35"/>
      <c r="GO216" s="35"/>
      <c r="GP216" s="35"/>
      <c r="GQ216" s="35"/>
      <c r="GR216" s="35"/>
      <c r="GS216" s="35"/>
      <c r="GT216" s="35"/>
      <c r="GU216" s="35"/>
      <c r="GV216" s="35"/>
      <c r="GW216" s="35"/>
      <c r="GX216" s="35"/>
      <c r="GY216" s="35"/>
      <c r="GZ216" s="35"/>
      <c r="HA216" s="35"/>
      <c r="HB216" s="35"/>
      <c r="HC216" s="35"/>
      <c r="HD216" s="35"/>
      <c r="HE216" s="35"/>
      <c r="HF216" s="35"/>
      <c r="HG216" s="35"/>
      <c r="HH216" s="35"/>
      <c r="HI216" s="35"/>
      <c r="HJ216" s="35"/>
      <c r="HK216" s="35"/>
      <c r="HL216" s="35"/>
      <c r="HM216" s="35"/>
      <c r="HN216" s="35"/>
      <c r="HO216" s="35"/>
      <c r="HP216" s="35"/>
      <c r="HQ216" s="35"/>
      <c r="HR216" s="35"/>
      <c r="HS216" s="35"/>
      <c r="HT216" s="35"/>
      <c r="HU216" s="35"/>
      <c r="HV216" s="35"/>
      <c r="HW216" s="35"/>
      <c r="HX216" s="35"/>
      <c r="HY216" s="35"/>
      <c r="HZ216" s="35"/>
      <c r="IA216" s="35"/>
      <c r="IB216" s="35"/>
      <c r="IC216" s="35"/>
      <c r="ID216" s="35"/>
      <c r="IE216" s="35"/>
      <c r="IF216" s="35"/>
      <c r="IG216" s="35"/>
      <c r="IH216" s="35"/>
      <c r="II216" s="35"/>
      <c r="IJ216" s="35"/>
      <c r="IK216" s="35"/>
      <c r="IL216" s="35"/>
      <c r="IM216" s="35"/>
      <c r="IN216" s="35"/>
      <c r="IO216" s="35"/>
      <c r="IP216" s="35"/>
      <c r="IQ216" s="35"/>
      <c r="IR216" s="35"/>
      <c r="IS216" s="35"/>
      <c r="IT216" s="35"/>
      <c r="IU216" s="35"/>
      <c r="IV216" s="35"/>
      <c r="IW216" s="35"/>
      <c r="IX216" s="35"/>
      <c r="IY216" s="35"/>
      <c r="IZ216" s="35"/>
      <c r="JA216" s="35"/>
      <c r="JB216" s="35"/>
      <c r="JC216" s="35"/>
      <c r="JD216" s="35"/>
      <c r="JE216" s="35"/>
      <c r="JF216" s="35"/>
      <c r="JG216" s="35"/>
      <c r="JH216" s="35"/>
      <c r="JI216" s="35"/>
      <c r="JJ216" s="35"/>
      <c r="JK216" s="35"/>
      <c r="JL216" s="35"/>
      <c r="JM216" s="35"/>
      <c r="JN216" s="35"/>
      <c r="JO216" s="35"/>
      <c r="JP216" s="35"/>
      <c r="JQ216" s="35"/>
      <c r="JR216" s="35"/>
      <c r="JS216" s="35"/>
      <c r="JT216" s="35"/>
      <c r="JU216" s="35"/>
      <c r="JV216" s="35"/>
      <c r="JW216" s="35"/>
      <c r="JX216" s="35"/>
      <c r="JY216" s="35"/>
      <c r="JZ216" s="35"/>
      <c r="KA216" s="35"/>
      <c r="KB216" s="35"/>
      <c r="KC216" s="35"/>
      <c r="KD216" s="35"/>
      <c r="KE216" s="35"/>
      <c r="KF216" s="35"/>
      <c r="KG216" s="35"/>
      <c r="KH216" s="35"/>
      <c r="KI216" s="35"/>
      <c r="KJ216" s="35"/>
      <c r="KK216" s="35"/>
      <c r="KL216" s="35"/>
      <c r="KM216" s="35"/>
      <c r="KN216" s="35"/>
      <c r="KO216" s="35"/>
      <c r="KP216" s="35"/>
      <c r="KQ216" s="35"/>
      <c r="KR216" s="35"/>
      <c r="KS216" s="35"/>
      <c r="KT216" s="35"/>
      <c r="KU216" s="35"/>
      <c r="KV216" s="35"/>
      <c r="KW216" s="35"/>
      <c r="KX216" s="35"/>
      <c r="KY216" s="35"/>
      <c r="KZ216" s="35"/>
      <c r="LA216" s="35"/>
      <c r="LB216" s="35"/>
      <c r="LC216" s="35"/>
      <c r="LD216" s="35"/>
      <c r="LE216" s="35"/>
      <c r="LF216" s="35"/>
      <c r="LG216" s="35"/>
      <c r="LH216" s="35"/>
      <c r="LI216" s="35"/>
      <c r="LJ216" s="35"/>
      <c r="LK216" s="35"/>
      <c r="LL216" s="35"/>
      <c r="LM216" s="35"/>
      <c r="LN216" s="35"/>
      <c r="LO216" s="35"/>
      <c r="LP216" s="35"/>
      <c r="LQ216" s="35"/>
      <c r="LR216" s="35"/>
      <c r="LS216" s="35"/>
      <c r="LT216" s="35"/>
      <c r="LU216" s="35"/>
      <c r="LV216" s="35"/>
      <c r="LW216" s="35"/>
      <c r="LX216" s="35"/>
      <c r="LY216" s="35"/>
      <c r="LZ216" s="35"/>
      <c r="MA216" s="35"/>
      <c r="MB216" s="35"/>
      <c r="MC216" s="35"/>
      <c r="MD216" s="35"/>
      <c r="ME216" s="35"/>
      <c r="MF216" s="35"/>
      <c r="MG216" s="35"/>
      <c r="MH216" s="35"/>
      <c r="MI216" s="35"/>
      <c r="MJ216" s="35"/>
      <c r="MK216" s="35"/>
      <c r="ML216" s="35"/>
      <c r="MM216" s="35"/>
      <c r="MN216" s="35"/>
      <c r="MO216" s="35"/>
      <c r="MP216" s="35"/>
      <c r="MQ216" s="35"/>
      <c r="MR216" s="35"/>
      <c r="MS216" s="35"/>
      <c r="MT216" s="35"/>
      <c r="MU216" s="35"/>
      <c r="MV216" s="35"/>
      <c r="MW216" s="35"/>
      <c r="MX216" s="35"/>
      <c r="MY216" s="35"/>
      <c r="MZ216" s="35"/>
      <c r="NA216" s="35"/>
      <c r="NB216" s="35"/>
      <c r="NC216" s="35"/>
      <c r="ND216" s="35"/>
      <c r="NE216" s="35"/>
      <c r="NF216" s="35"/>
      <c r="NG216" s="35"/>
      <c r="NH216" s="35"/>
      <c r="NI216" s="35"/>
      <c r="NJ216" s="35"/>
      <c r="NK216" s="35"/>
      <c r="NL216" s="35"/>
      <c r="NM216" s="35"/>
      <c r="NN216" s="35"/>
      <c r="NO216" s="35"/>
      <c r="NP216" s="35"/>
      <c r="NQ216" s="35"/>
      <c r="NR216" s="35"/>
      <c r="NS216" s="35"/>
      <c r="NT216" s="35"/>
      <c r="NU216" s="35"/>
      <c r="NV216" s="35"/>
      <c r="NW216" s="35"/>
      <c r="NX216" s="35"/>
      <c r="NY216" s="35"/>
      <c r="NZ216" s="35"/>
      <c r="OA216" s="35"/>
      <c r="OB216" s="35"/>
      <c r="OC216" s="35"/>
      <c r="OD216" s="35"/>
      <c r="OE216" s="35"/>
      <c r="OF216" s="35"/>
      <c r="OG216" s="35"/>
      <c r="OH216" s="35"/>
      <c r="OI216" s="35"/>
      <c r="OJ216" s="35"/>
      <c r="OK216" s="35"/>
      <c r="OL216" s="35"/>
      <c r="OM216" s="35"/>
      <c r="ON216" s="35"/>
      <c r="OO216" s="35"/>
      <c r="OP216" s="35"/>
      <c r="OQ216" s="35"/>
      <c r="OR216" s="35"/>
      <c r="OS216" s="35"/>
      <c r="OT216" s="35"/>
      <c r="OU216" s="35"/>
      <c r="OV216" s="35"/>
      <c r="OW216" s="35"/>
      <c r="OX216" s="35"/>
      <c r="OY216" s="35"/>
      <c r="OZ216" s="35"/>
      <c r="PA216" s="35"/>
      <c r="PB216" s="35"/>
      <c r="PC216" s="35"/>
      <c r="PD216" s="35"/>
      <c r="PE216" s="35"/>
      <c r="PF216" s="35"/>
      <c r="PG216" s="35"/>
      <c r="PH216" s="35"/>
      <c r="PI216" s="35"/>
      <c r="PJ216" s="35"/>
      <c r="PK216" s="35"/>
      <c r="PL216" s="35"/>
      <c r="PM216" s="35"/>
      <c r="PN216" s="35"/>
      <c r="PO216" s="35"/>
      <c r="PP216" s="35"/>
      <c r="PQ216" s="35"/>
      <c r="PR216" s="35"/>
      <c r="PS216" s="35"/>
      <c r="PT216" s="35"/>
      <c r="PU216" s="35"/>
      <c r="PV216" s="35"/>
      <c r="PW216" s="35"/>
      <c r="PX216" s="35"/>
      <c r="PY216" s="35"/>
      <c r="PZ216" s="35"/>
      <c r="QA216" s="35"/>
      <c r="QB216" s="35"/>
      <c r="QC216" s="35"/>
      <c r="QD216" s="35"/>
      <c r="QE216" s="35"/>
      <c r="QF216" s="35"/>
      <c r="QG216" s="35"/>
      <c r="QH216" s="35"/>
      <c r="QI216" s="35"/>
      <c r="QJ216" s="35"/>
      <c r="QK216" s="35"/>
      <c r="QL216" s="35"/>
      <c r="QM216" s="35"/>
      <c r="QN216" s="35"/>
      <c r="QO216" s="35"/>
      <c r="QP216" s="35"/>
      <c r="QQ216" s="35"/>
      <c r="QR216" s="35"/>
      <c r="QS216" s="35"/>
      <c r="QT216" s="35"/>
      <c r="QU216" s="35"/>
      <c r="QV216" s="35"/>
      <c r="QW216" s="35"/>
      <c r="QX216" s="35"/>
      <c r="QY216" s="35"/>
      <c r="QZ216" s="35"/>
      <c r="RA216" s="35"/>
      <c r="RB216" s="35"/>
      <c r="RC216" s="35"/>
      <c r="RD216" s="35"/>
      <c r="RE216" s="35"/>
      <c r="RF216" s="35"/>
      <c r="RG216" s="35"/>
      <c r="RH216" s="35"/>
      <c r="RI216" s="35"/>
      <c r="RJ216" s="35"/>
      <c r="RK216" s="35"/>
      <c r="RL216" s="35"/>
      <c r="RM216" s="35"/>
      <c r="RN216" s="35"/>
      <c r="RO216" s="35"/>
      <c r="RP216" s="35"/>
      <c r="RQ216" s="35"/>
      <c r="RR216" s="35"/>
      <c r="RS216" s="35"/>
      <c r="RT216" s="35"/>
      <c r="RU216" s="35"/>
      <c r="RV216" s="35"/>
      <c r="RW216" s="35"/>
      <c r="RX216" s="35"/>
      <c r="RY216" s="35"/>
      <c r="RZ216" s="35"/>
      <c r="SA216" s="35"/>
      <c r="SB216" s="35"/>
      <c r="SC216" s="35"/>
      <c r="SD216" s="35"/>
      <c r="SE216" s="35"/>
      <c r="SF216" s="35"/>
      <c r="SG216" s="35"/>
      <c r="SH216" s="35"/>
      <c r="SI216" s="35"/>
      <c r="SJ216" s="35"/>
      <c r="SK216" s="35"/>
      <c r="SL216" s="35"/>
      <c r="SM216" s="35"/>
      <c r="SN216" s="35"/>
      <c r="SO216" s="35"/>
      <c r="SP216" s="35"/>
      <c r="SQ216" s="35"/>
      <c r="SR216" s="35"/>
      <c r="SS216" s="35"/>
      <c r="ST216" s="35"/>
      <c r="SU216" s="35"/>
      <c r="SV216" s="35"/>
      <c r="SW216" s="35"/>
      <c r="SX216" s="35"/>
      <c r="SY216" s="35"/>
      <c r="SZ216" s="35"/>
      <c r="TA216" s="35"/>
      <c r="TB216" s="35"/>
      <c r="TC216" s="35"/>
      <c r="TD216" s="35"/>
      <c r="TE216" s="35"/>
      <c r="TF216" s="35"/>
      <c r="TG216" s="35"/>
      <c r="TH216" s="35"/>
      <c r="TI216" s="35"/>
      <c r="TJ216" s="35"/>
      <c r="TK216" s="35"/>
      <c r="TL216" s="35"/>
      <c r="TM216" s="35"/>
      <c r="TN216" s="35"/>
      <c r="TO216" s="35"/>
      <c r="TP216" s="35"/>
      <c r="TQ216" s="35"/>
      <c r="TR216" s="35"/>
      <c r="TS216" s="35"/>
      <c r="TT216" s="35"/>
      <c r="TU216" s="35"/>
      <c r="TV216" s="35"/>
      <c r="TW216" s="35"/>
      <c r="TX216" s="35"/>
      <c r="TY216" s="35"/>
      <c r="TZ216" s="35"/>
      <c r="UA216" s="35"/>
      <c r="UB216" s="35"/>
      <c r="UC216" s="35"/>
      <c r="UD216" s="35"/>
      <c r="UE216" s="35"/>
      <c r="UF216" s="35"/>
      <c r="UG216" s="35"/>
      <c r="UH216" s="35"/>
      <c r="UI216" s="35"/>
      <c r="UJ216" s="35"/>
      <c r="UK216" s="35"/>
      <c r="UL216" s="35"/>
      <c r="UM216" s="35"/>
      <c r="UN216" s="35"/>
      <c r="UO216" s="35"/>
      <c r="UP216" s="35"/>
      <c r="UQ216" s="35"/>
      <c r="UR216" s="35"/>
      <c r="US216" s="35"/>
      <c r="UT216" s="35"/>
      <c r="UU216" s="35"/>
      <c r="UV216" s="35"/>
      <c r="UW216" s="35"/>
      <c r="UX216" s="35"/>
      <c r="UY216" s="35"/>
      <c r="UZ216" s="35"/>
      <c r="VA216" s="35"/>
      <c r="VB216" s="35"/>
      <c r="VC216" s="35"/>
      <c r="VD216" s="35"/>
      <c r="VE216" s="35"/>
      <c r="VF216" s="35"/>
      <c r="VG216" s="35"/>
      <c r="VH216" s="35"/>
      <c r="VI216" s="35"/>
      <c r="VJ216" s="35"/>
      <c r="VK216" s="35"/>
      <c r="VL216" s="35"/>
      <c r="VM216" s="35"/>
      <c r="VN216" s="35"/>
      <c r="VO216" s="35"/>
      <c r="VP216" s="35"/>
      <c r="VQ216" s="35"/>
      <c r="VR216" s="35"/>
      <c r="VS216" s="35"/>
      <c r="VT216" s="35"/>
      <c r="VU216" s="35"/>
      <c r="VV216" s="35"/>
      <c r="VW216" s="35"/>
      <c r="VX216" s="35"/>
      <c r="VY216" s="35"/>
      <c r="VZ216" s="35"/>
      <c r="WA216" s="35"/>
      <c r="WB216" s="35"/>
      <c r="WC216" s="35"/>
      <c r="WD216" s="35"/>
      <c r="WE216" s="35"/>
      <c r="WF216" s="35"/>
      <c r="WG216" s="35"/>
      <c r="WH216" s="35"/>
      <c r="WI216" s="35"/>
      <c r="WJ216" s="35"/>
      <c r="WK216" s="35"/>
      <c r="WL216" s="35"/>
      <c r="WM216" s="35"/>
      <c r="WN216" s="35"/>
      <c r="WO216" s="35"/>
      <c r="WP216" s="35"/>
      <c r="WQ216" s="35"/>
      <c r="WR216" s="35"/>
      <c r="WS216" s="35"/>
      <c r="WT216" s="35"/>
      <c r="WU216" s="35"/>
      <c r="WV216" s="35"/>
      <c r="WW216" s="35"/>
      <c r="WX216" s="35"/>
      <c r="WY216" s="35"/>
      <c r="WZ216" s="35"/>
      <c r="XA216" s="35"/>
      <c r="XB216" s="35"/>
      <c r="XC216" s="35"/>
      <c r="XD216" s="35"/>
      <c r="XE216" s="35"/>
      <c r="XF216" s="35"/>
      <c r="XG216" s="35"/>
      <c r="XH216" s="35"/>
      <c r="XI216" s="35"/>
      <c r="XJ216" s="35"/>
      <c r="XK216" s="35"/>
      <c r="XL216" s="35"/>
      <c r="XM216" s="35"/>
      <c r="XN216" s="35"/>
      <c r="XO216" s="35"/>
      <c r="XP216" s="35"/>
      <c r="XQ216" s="35"/>
      <c r="XR216" s="35"/>
      <c r="XS216" s="35"/>
      <c r="XT216" s="35"/>
      <c r="XU216" s="35"/>
      <c r="XV216" s="35"/>
      <c r="XW216" s="35"/>
      <c r="XX216" s="35"/>
      <c r="XY216" s="35"/>
      <c r="XZ216" s="35"/>
      <c r="YA216" s="35"/>
      <c r="YB216" s="35"/>
      <c r="YC216" s="35"/>
      <c r="YD216" s="35"/>
      <c r="YE216" s="35"/>
      <c r="YF216" s="35"/>
      <c r="YG216" s="35"/>
      <c r="YH216" s="35"/>
      <c r="YI216" s="35"/>
      <c r="YJ216" s="35"/>
      <c r="YK216" s="35"/>
      <c r="YL216" s="35"/>
      <c r="YM216" s="35"/>
      <c r="YN216" s="35"/>
      <c r="YO216" s="35"/>
      <c r="YP216" s="35"/>
      <c r="YQ216" s="35"/>
      <c r="YR216" s="35"/>
      <c r="YS216" s="35"/>
      <c r="YT216" s="35"/>
      <c r="YU216" s="35"/>
      <c r="YV216" s="35"/>
      <c r="YW216" s="35"/>
      <c r="YX216" s="35"/>
      <c r="YY216" s="35"/>
      <c r="YZ216" s="35"/>
      <c r="ZA216" s="35"/>
      <c r="ZB216" s="35"/>
      <c r="ZC216" s="35"/>
      <c r="ZD216" s="35"/>
      <c r="ZE216" s="35"/>
      <c r="ZF216" s="35"/>
      <c r="ZG216" s="35"/>
      <c r="ZH216" s="35"/>
      <c r="ZI216" s="35"/>
      <c r="ZJ216" s="35"/>
      <c r="ZK216" s="35"/>
      <c r="ZL216" s="35"/>
      <c r="ZM216" s="35"/>
      <c r="ZN216" s="35"/>
      <c r="ZO216" s="35"/>
      <c r="ZP216" s="35"/>
      <c r="ZQ216" s="35"/>
      <c r="ZR216" s="35"/>
      <c r="ZS216" s="35"/>
      <c r="ZT216" s="35"/>
      <c r="ZU216" s="35"/>
      <c r="ZV216" s="35"/>
      <c r="ZW216" s="35"/>
      <c r="ZX216" s="35"/>
      <c r="ZY216" s="35"/>
      <c r="ZZ216" s="35"/>
      <c r="AAA216" s="35"/>
      <c r="AAB216" s="35"/>
      <c r="AAC216" s="35"/>
      <c r="AAD216" s="35"/>
      <c r="AAE216" s="35"/>
      <c r="AAF216" s="35"/>
      <c r="AAG216" s="35"/>
      <c r="AAH216" s="35"/>
      <c r="AAI216" s="35"/>
      <c r="AAJ216" s="35"/>
      <c r="AAK216" s="35"/>
      <c r="AAL216" s="35"/>
      <c r="AAM216" s="35"/>
      <c r="AAN216" s="35"/>
      <c r="AAO216" s="35"/>
      <c r="AAP216" s="35"/>
      <c r="AAQ216" s="35"/>
      <c r="AAR216" s="35"/>
      <c r="AAS216" s="35"/>
      <c r="AAT216" s="35"/>
      <c r="AAU216" s="35"/>
      <c r="AAV216" s="35"/>
      <c r="AAW216" s="35"/>
      <c r="AAX216" s="35"/>
      <c r="AAY216" s="35"/>
      <c r="AAZ216" s="35"/>
      <c r="ABA216" s="35"/>
      <c r="ABB216" s="35"/>
      <c r="ABC216" s="35"/>
      <c r="ABD216" s="35"/>
      <c r="ABE216" s="35"/>
      <c r="ABF216" s="35"/>
      <c r="ABG216" s="35"/>
      <c r="ABH216" s="35"/>
      <c r="ABI216" s="35"/>
      <c r="ABJ216" s="35"/>
      <c r="ABK216" s="35"/>
      <c r="ABL216" s="35"/>
      <c r="ABM216" s="35"/>
      <c r="ABN216" s="35"/>
      <c r="ABO216" s="35"/>
      <c r="ABP216" s="35"/>
      <c r="ABQ216" s="35"/>
      <c r="ABR216" s="35"/>
      <c r="ABS216" s="35"/>
      <c r="ABT216" s="35"/>
      <c r="ABU216" s="35"/>
      <c r="ABV216" s="35"/>
      <c r="ABW216" s="35"/>
      <c r="ABX216" s="35"/>
      <c r="ABY216" s="35"/>
      <c r="ABZ216" s="35"/>
      <c r="ACA216" s="35"/>
      <c r="ACB216" s="35"/>
      <c r="ACC216" s="35"/>
      <c r="ACD216" s="35"/>
      <c r="ACE216" s="35"/>
      <c r="ACF216" s="35"/>
      <c r="ACG216" s="35"/>
      <c r="ACH216" s="35"/>
      <c r="ACI216" s="35"/>
      <c r="ACJ216" s="35"/>
      <c r="ACK216" s="35"/>
      <c r="ACL216" s="35"/>
      <c r="ACM216" s="35"/>
      <c r="ACN216" s="35"/>
      <c r="ACO216" s="35"/>
      <c r="ACP216" s="35"/>
      <c r="ACQ216" s="35"/>
      <c r="ACR216" s="35"/>
      <c r="ACS216" s="35"/>
      <c r="ACT216" s="35"/>
      <c r="ACU216" s="35"/>
      <c r="ACV216" s="35"/>
      <c r="ACW216" s="35"/>
      <c r="ACX216" s="35"/>
      <c r="ACY216" s="35"/>
      <c r="ACZ216" s="35"/>
      <c r="ADA216" s="35"/>
      <c r="ADB216" s="35"/>
      <c r="ADC216" s="35"/>
      <c r="ADD216" s="35"/>
      <c r="ADE216" s="35"/>
      <c r="ADF216" s="35"/>
      <c r="ADG216" s="35"/>
      <c r="ADH216" s="35"/>
      <c r="ADI216" s="35"/>
      <c r="ADJ216" s="35"/>
      <c r="ADK216" s="35"/>
      <c r="ADL216" s="35"/>
      <c r="ADM216" s="35"/>
      <c r="ADN216" s="35"/>
      <c r="ADO216" s="35"/>
      <c r="ADP216" s="35"/>
      <c r="ADQ216" s="35"/>
      <c r="ADR216" s="35"/>
      <c r="ADS216" s="35"/>
      <c r="ADT216" s="35"/>
      <c r="ADU216" s="35"/>
      <c r="ADV216" s="35"/>
      <c r="ADW216" s="35"/>
      <c r="ADX216" s="35"/>
      <c r="ADY216" s="35"/>
      <c r="ADZ216" s="35"/>
      <c r="AEA216" s="35"/>
      <c r="AEB216" s="35"/>
      <c r="AEC216" s="35"/>
      <c r="AED216" s="35"/>
      <c r="AEE216" s="35"/>
      <c r="AEF216" s="35"/>
      <c r="AEG216" s="35"/>
      <c r="AEH216" s="35"/>
      <c r="AEI216" s="35"/>
      <c r="AEJ216" s="35"/>
      <c r="AEK216" s="35"/>
      <c r="AEL216" s="35"/>
      <c r="AEM216" s="35"/>
      <c r="AEN216" s="35"/>
      <c r="AEO216" s="35"/>
      <c r="AEP216" s="35"/>
      <c r="AEQ216" s="35"/>
      <c r="AER216" s="35"/>
      <c r="AES216" s="35"/>
      <c r="AET216" s="35"/>
      <c r="AEU216" s="35"/>
      <c r="AEV216" s="35"/>
      <c r="AEW216" s="35"/>
      <c r="AEX216" s="35"/>
      <c r="AEY216" s="35"/>
      <c r="AEZ216" s="35"/>
      <c r="AFA216" s="35"/>
      <c r="AFB216" s="35"/>
      <c r="AFC216" s="35"/>
      <c r="AFD216" s="35"/>
      <c r="AFE216" s="35"/>
      <c r="AFF216" s="35"/>
      <c r="AFG216" s="35"/>
      <c r="AFH216" s="35"/>
      <c r="AFI216" s="35"/>
      <c r="AFJ216" s="35"/>
      <c r="AFK216" s="35"/>
      <c r="AFL216" s="35"/>
      <c r="AFM216" s="35"/>
      <c r="AFN216" s="35"/>
      <c r="AFO216" s="35"/>
      <c r="AFP216" s="35"/>
      <c r="AFQ216" s="35"/>
      <c r="AFR216" s="35"/>
      <c r="AFS216" s="35"/>
      <c r="AFT216" s="35"/>
      <c r="AFU216" s="35"/>
      <c r="AFV216" s="35"/>
      <c r="AFW216" s="35"/>
      <c r="AFX216" s="35"/>
      <c r="AFY216" s="35"/>
      <c r="AFZ216" s="35"/>
      <c r="AGA216" s="35"/>
      <c r="AGB216" s="35"/>
      <c r="AGC216" s="35"/>
      <c r="AGD216" s="35"/>
      <c r="AGE216" s="35"/>
      <c r="AGF216" s="35"/>
      <c r="AGG216" s="35"/>
      <c r="AGH216" s="35"/>
      <c r="AGI216" s="35"/>
      <c r="AGJ216" s="35"/>
      <c r="AGK216" s="35"/>
      <c r="AGL216" s="35"/>
      <c r="AGM216" s="35"/>
      <c r="AGN216" s="35"/>
      <c r="AGO216" s="35"/>
      <c r="AGP216" s="35"/>
      <c r="AGQ216" s="35"/>
      <c r="AGR216" s="35"/>
      <c r="AGS216" s="35"/>
      <c r="AGT216" s="35"/>
      <c r="AGU216" s="35"/>
      <c r="AGV216" s="35"/>
      <c r="AGW216" s="35"/>
      <c r="AGX216" s="35"/>
      <c r="AGY216" s="35"/>
      <c r="AGZ216" s="35"/>
      <c r="AHA216" s="35"/>
      <c r="AHB216" s="35"/>
      <c r="AHC216" s="35"/>
      <c r="AHD216" s="35"/>
      <c r="AHE216" s="35"/>
      <c r="AHF216" s="35"/>
      <c r="AHG216" s="35"/>
      <c r="AHH216" s="35"/>
      <c r="AHI216" s="35"/>
      <c r="AHJ216" s="35"/>
      <c r="AHK216" s="35"/>
      <c r="AHL216" s="35"/>
      <c r="AHM216" s="35"/>
      <c r="AHN216" s="35"/>
      <c r="AHO216" s="35"/>
      <c r="AHP216" s="35"/>
      <c r="AHQ216" s="35"/>
      <c r="AHR216" s="35"/>
      <c r="AHS216" s="35"/>
      <c r="AHT216" s="35"/>
      <c r="AHU216" s="35"/>
      <c r="AHV216" s="35"/>
      <c r="AHW216" s="35"/>
      <c r="AHX216" s="35"/>
      <c r="AHY216" s="35"/>
      <c r="AHZ216" s="35"/>
      <c r="AIA216" s="35"/>
      <c r="AIB216" s="35"/>
      <c r="AIC216" s="35"/>
      <c r="AID216" s="35"/>
      <c r="AIE216" s="35"/>
      <c r="AIF216" s="35"/>
      <c r="AIG216" s="35"/>
      <c r="AIH216" s="35"/>
      <c r="AII216" s="35"/>
      <c r="AIJ216" s="35"/>
      <c r="AIK216" s="35"/>
      <c r="AIL216" s="35"/>
      <c r="AIM216" s="35"/>
      <c r="AIN216" s="35"/>
      <c r="AIO216" s="35"/>
      <c r="AIP216" s="35"/>
      <c r="AIQ216" s="35"/>
      <c r="AIR216" s="35"/>
      <c r="AIS216" s="35"/>
      <c r="AIT216" s="35"/>
      <c r="AIU216" s="35"/>
      <c r="AIV216" s="35"/>
      <c r="AIW216" s="35"/>
      <c r="AIX216" s="35"/>
      <c r="AIY216" s="35"/>
      <c r="AIZ216" s="35"/>
      <c r="AJA216" s="35"/>
      <c r="AJB216" s="35"/>
      <c r="AJC216" s="35"/>
      <c r="AJD216" s="35"/>
      <c r="AJE216" s="35"/>
      <c r="AJF216" s="35"/>
      <c r="AJG216" s="35"/>
      <c r="AJH216" s="35"/>
      <c r="AJI216" s="35"/>
      <c r="AJJ216" s="35"/>
      <c r="AJK216" s="35"/>
      <c r="AJL216" s="35"/>
      <c r="AJM216" s="35"/>
      <c r="AJN216" s="35"/>
      <c r="AJO216" s="35"/>
      <c r="AJP216" s="35"/>
      <c r="AJQ216" s="35"/>
      <c r="AJR216" s="35"/>
      <c r="AJS216" s="35"/>
      <c r="AJT216" s="35"/>
      <c r="AJU216" s="35"/>
      <c r="AJV216" s="35"/>
      <c r="AJW216" s="35"/>
      <c r="AJX216" s="35"/>
      <c r="AJY216" s="35"/>
      <c r="AJZ216" s="35"/>
      <c r="AKA216" s="35"/>
      <c r="AKB216" s="35"/>
      <c r="AKC216" s="35"/>
      <c r="AKD216" s="35"/>
      <c r="AKE216" s="35"/>
      <c r="AKF216" s="35"/>
      <c r="AKG216" s="35"/>
      <c r="AKH216" s="35"/>
      <c r="AKI216" s="35"/>
      <c r="AKJ216" s="35"/>
      <c r="AKK216" s="35"/>
      <c r="AKL216" s="35"/>
      <c r="AKM216" s="35"/>
      <c r="AKN216" s="35"/>
      <c r="AKO216" s="35"/>
      <c r="AKP216" s="35"/>
      <c r="AKQ216" s="35"/>
      <c r="AKR216" s="35"/>
      <c r="AKS216" s="35"/>
      <c r="AKT216" s="35"/>
      <c r="AKU216" s="35"/>
      <c r="AKV216" s="35"/>
      <c r="AKW216" s="35"/>
      <c r="AKX216" s="35"/>
      <c r="AKY216" s="35"/>
      <c r="AKZ216" s="35"/>
      <c r="ALA216" s="35"/>
      <c r="ALB216" s="35"/>
      <c r="ALC216" s="35"/>
      <c r="ALD216" s="35"/>
      <c r="ALE216" s="35"/>
      <c r="ALF216" s="35"/>
      <c r="ALG216" s="35"/>
      <c r="ALH216" s="35"/>
      <c r="ALI216" s="35"/>
      <c r="ALJ216" s="35"/>
      <c r="ALK216" s="35"/>
      <c r="ALL216" s="35"/>
      <c r="ALM216" s="35"/>
      <c r="ALN216" s="35"/>
      <c r="ALO216" s="35"/>
      <c r="ALP216" s="35"/>
      <c r="ALQ216" s="35"/>
      <c r="ALR216" s="35"/>
      <c r="ALS216" s="35"/>
      <c r="ALT216" s="35"/>
      <c r="ALU216" s="35"/>
      <c r="ALV216" s="35"/>
      <c r="ALW216" s="35"/>
      <c r="ALX216" s="35"/>
      <c r="ALY216" s="35"/>
      <c r="ALZ216" s="35"/>
      <c r="AMA216" s="35"/>
      <c r="AMB216" s="35"/>
      <c r="AMC216" s="35"/>
      <c r="AMD216" s="35"/>
      <c r="AME216" s="35"/>
      <c r="AMF216" s="35"/>
      <c r="AMG216" s="35"/>
      <c r="AMH216" s="35"/>
      <c r="AMI216" s="35"/>
      <c r="AMJ216" s="35"/>
      <c r="AMK216" s="35"/>
    </row>
    <row r="217" s="1" customFormat="1" ht="20.1" customHeight="1" spans="1:1025">
      <c r="A217" s="11"/>
      <c r="B217" s="11">
        <v>214</v>
      </c>
      <c r="C217" s="12"/>
      <c r="D217" s="13"/>
      <c r="E217" s="14"/>
      <c r="F217" s="14"/>
      <c r="G217" s="13"/>
      <c r="H217" s="15"/>
      <c r="I217" s="20" t="s">
        <v>80</v>
      </c>
      <c r="J217" s="7">
        <v>28</v>
      </c>
      <c r="K217" s="21">
        <v>8.4734</v>
      </c>
      <c r="L217" s="22">
        <f>K217/0.003375</f>
        <v>2510.63703703704</v>
      </c>
      <c r="M217" s="23">
        <v>473.9</v>
      </c>
      <c r="N217" s="15">
        <f>M217/22.5</f>
        <v>21.0622222222222</v>
      </c>
      <c r="O217" s="15">
        <f>AVERAGE(N217:N219)</f>
        <v>21.2</v>
      </c>
      <c r="P217" s="15">
        <f>(O217/15)*100</f>
        <v>141.333333333333</v>
      </c>
      <c r="Q217" s="30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3"/>
      <c r="AG217" s="34"/>
      <c r="AH217" s="34"/>
      <c r="AI217" s="34"/>
      <c r="AJ217" s="34"/>
      <c r="AK217" s="35"/>
      <c r="AL217" s="35"/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  <c r="AZ217" s="35"/>
      <c r="BA217" s="35"/>
      <c r="BB217" s="35"/>
      <c r="BC217" s="35"/>
      <c r="BD217" s="35"/>
      <c r="BE217" s="35"/>
      <c r="BF217" s="35"/>
      <c r="BG217" s="35"/>
      <c r="BH217" s="35"/>
      <c r="BI217" s="35"/>
      <c r="BJ217" s="35"/>
      <c r="BK217" s="35"/>
      <c r="BL217" s="35"/>
      <c r="BM217" s="35"/>
      <c r="BN217" s="35"/>
      <c r="BO217" s="35"/>
      <c r="BP217" s="35"/>
      <c r="BQ217" s="35"/>
      <c r="BR217" s="35"/>
      <c r="BS217" s="35"/>
      <c r="BT217" s="35"/>
      <c r="BU217" s="35"/>
      <c r="BV217" s="35"/>
      <c r="BW217" s="35"/>
      <c r="BX217" s="35"/>
      <c r="BY217" s="35"/>
      <c r="BZ217" s="35"/>
      <c r="CA217" s="35"/>
      <c r="CB217" s="35"/>
      <c r="CC217" s="35"/>
      <c r="CD217" s="35"/>
      <c r="CE217" s="35"/>
      <c r="CF217" s="35"/>
      <c r="CG217" s="35"/>
      <c r="CH217" s="35"/>
      <c r="CI217" s="35"/>
      <c r="CJ217" s="35"/>
      <c r="CK217" s="35"/>
      <c r="CL217" s="35"/>
      <c r="CM217" s="35"/>
      <c r="CN217" s="35"/>
      <c r="CO217" s="35"/>
      <c r="CP217" s="35"/>
      <c r="CQ217" s="35"/>
      <c r="CR217" s="35"/>
      <c r="CS217" s="35"/>
      <c r="CT217" s="35"/>
      <c r="CU217" s="35"/>
      <c r="CV217" s="35"/>
      <c r="CW217" s="35"/>
      <c r="CX217" s="35"/>
      <c r="CY217" s="35"/>
      <c r="CZ217" s="35"/>
      <c r="DA217" s="35"/>
      <c r="DB217" s="35"/>
      <c r="DC217" s="35"/>
      <c r="DD217" s="35"/>
      <c r="DE217" s="35"/>
      <c r="DF217" s="35"/>
      <c r="DG217" s="35"/>
      <c r="DH217" s="35"/>
      <c r="DI217" s="35"/>
      <c r="DJ217" s="35"/>
      <c r="DK217" s="35"/>
      <c r="DL217" s="35"/>
      <c r="DM217" s="35"/>
      <c r="DN217" s="35"/>
      <c r="DO217" s="35"/>
      <c r="DP217" s="35"/>
      <c r="DQ217" s="35"/>
      <c r="DR217" s="35"/>
      <c r="DS217" s="35"/>
      <c r="DT217" s="35"/>
      <c r="DU217" s="35"/>
      <c r="DV217" s="35"/>
      <c r="DW217" s="35"/>
      <c r="DX217" s="35"/>
      <c r="DY217" s="35"/>
      <c r="DZ217" s="35"/>
      <c r="EA217" s="35"/>
      <c r="EB217" s="35"/>
      <c r="EC217" s="35"/>
      <c r="ED217" s="35"/>
      <c r="EE217" s="35"/>
      <c r="EF217" s="35"/>
      <c r="EG217" s="35"/>
      <c r="EH217" s="35"/>
      <c r="EI217" s="35"/>
      <c r="EJ217" s="35"/>
      <c r="EK217" s="35"/>
      <c r="EL217" s="35"/>
      <c r="EM217" s="35"/>
      <c r="EN217" s="35"/>
      <c r="EO217" s="35"/>
      <c r="EP217" s="35"/>
      <c r="EQ217" s="35"/>
      <c r="ER217" s="35"/>
      <c r="ES217" s="35"/>
      <c r="ET217" s="35"/>
      <c r="EU217" s="35"/>
      <c r="EV217" s="35"/>
      <c r="EW217" s="35"/>
      <c r="EX217" s="35"/>
      <c r="EY217" s="35"/>
      <c r="EZ217" s="35"/>
      <c r="FA217" s="35"/>
      <c r="FB217" s="35"/>
      <c r="FC217" s="35"/>
      <c r="FD217" s="35"/>
      <c r="FE217" s="35"/>
      <c r="FF217" s="35"/>
      <c r="FG217" s="35"/>
      <c r="FH217" s="35"/>
      <c r="FI217" s="35"/>
      <c r="FJ217" s="35"/>
      <c r="FK217" s="35"/>
      <c r="FL217" s="35"/>
      <c r="FM217" s="35"/>
      <c r="FN217" s="35"/>
      <c r="FO217" s="35"/>
      <c r="FP217" s="35"/>
      <c r="FQ217" s="35"/>
      <c r="FR217" s="35"/>
      <c r="FS217" s="35"/>
      <c r="FT217" s="35"/>
      <c r="FU217" s="35"/>
      <c r="FV217" s="35"/>
      <c r="FW217" s="35"/>
      <c r="FX217" s="35"/>
      <c r="FY217" s="35"/>
      <c r="FZ217" s="35"/>
      <c r="GA217" s="35"/>
      <c r="GB217" s="35"/>
      <c r="GC217" s="35"/>
      <c r="GD217" s="35"/>
      <c r="GE217" s="35"/>
      <c r="GF217" s="35"/>
      <c r="GG217" s="35"/>
      <c r="GH217" s="35"/>
      <c r="GI217" s="35"/>
      <c r="GJ217" s="35"/>
      <c r="GK217" s="35"/>
      <c r="GL217" s="35"/>
      <c r="GM217" s="35"/>
      <c r="GN217" s="35"/>
      <c r="GO217" s="35"/>
      <c r="GP217" s="35"/>
      <c r="GQ217" s="35"/>
      <c r="GR217" s="35"/>
      <c r="GS217" s="35"/>
      <c r="GT217" s="35"/>
      <c r="GU217" s="35"/>
      <c r="GV217" s="35"/>
      <c r="GW217" s="35"/>
      <c r="GX217" s="35"/>
      <c r="GY217" s="35"/>
      <c r="GZ217" s="35"/>
      <c r="HA217" s="35"/>
      <c r="HB217" s="35"/>
      <c r="HC217" s="35"/>
      <c r="HD217" s="35"/>
      <c r="HE217" s="35"/>
      <c r="HF217" s="35"/>
      <c r="HG217" s="35"/>
      <c r="HH217" s="35"/>
      <c r="HI217" s="35"/>
      <c r="HJ217" s="35"/>
      <c r="HK217" s="35"/>
      <c r="HL217" s="35"/>
      <c r="HM217" s="35"/>
      <c r="HN217" s="35"/>
      <c r="HO217" s="35"/>
      <c r="HP217" s="35"/>
      <c r="HQ217" s="35"/>
      <c r="HR217" s="35"/>
      <c r="HS217" s="35"/>
      <c r="HT217" s="35"/>
      <c r="HU217" s="35"/>
      <c r="HV217" s="35"/>
      <c r="HW217" s="35"/>
      <c r="HX217" s="35"/>
      <c r="HY217" s="35"/>
      <c r="HZ217" s="35"/>
      <c r="IA217" s="35"/>
      <c r="IB217" s="35"/>
      <c r="IC217" s="35"/>
      <c r="ID217" s="35"/>
      <c r="IE217" s="35"/>
      <c r="IF217" s="35"/>
      <c r="IG217" s="35"/>
      <c r="IH217" s="35"/>
      <c r="II217" s="35"/>
      <c r="IJ217" s="35"/>
      <c r="IK217" s="35"/>
      <c r="IL217" s="35"/>
      <c r="IM217" s="35"/>
      <c r="IN217" s="35"/>
      <c r="IO217" s="35"/>
      <c r="IP217" s="35"/>
      <c r="IQ217" s="35"/>
      <c r="IR217" s="35"/>
      <c r="IS217" s="35"/>
      <c r="IT217" s="35"/>
      <c r="IU217" s="35"/>
      <c r="IV217" s="35"/>
      <c r="IW217" s="35"/>
      <c r="IX217" s="35"/>
      <c r="IY217" s="35"/>
      <c r="IZ217" s="35"/>
      <c r="JA217" s="35"/>
      <c r="JB217" s="35"/>
      <c r="JC217" s="35"/>
      <c r="JD217" s="35"/>
      <c r="JE217" s="35"/>
      <c r="JF217" s="35"/>
      <c r="JG217" s="35"/>
      <c r="JH217" s="35"/>
      <c r="JI217" s="35"/>
      <c r="JJ217" s="35"/>
      <c r="JK217" s="35"/>
      <c r="JL217" s="35"/>
      <c r="JM217" s="35"/>
      <c r="JN217" s="35"/>
      <c r="JO217" s="35"/>
      <c r="JP217" s="35"/>
      <c r="JQ217" s="35"/>
      <c r="JR217" s="35"/>
      <c r="JS217" s="35"/>
      <c r="JT217" s="35"/>
      <c r="JU217" s="35"/>
      <c r="JV217" s="35"/>
      <c r="JW217" s="35"/>
      <c r="JX217" s="35"/>
      <c r="JY217" s="35"/>
      <c r="JZ217" s="35"/>
      <c r="KA217" s="35"/>
      <c r="KB217" s="35"/>
      <c r="KC217" s="35"/>
      <c r="KD217" s="35"/>
      <c r="KE217" s="35"/>
      <c r="KF217" s="35"/>
      <c r="KG217" s="35"/>
      <c r="KH217" s="35"/>
      <c r="KI217" s="35"/>
      <c r="KJ217" s="35"/>
      <c r="KK217" s="35"/>
      <c r="KL217" s="35"/>
      <c r="KM217" s="35"/>
      <c r="KN217" s="35"/>
      <c r="KO217" s="35"/>
      <c r="KP217" s="35"/>
      <c r="KQ217" s="35"/>
      <c r="KR217" s="35"/>
      <c r="KS217" s="35"/>
      <c r="KT217" s="35"/>
      <c r="KU217" s="35"/>
      <c r="KV217" s="35"/>
      <c r="KW217" s="35"/>
      <c r="KX217" s="35"/>
      <c r="KY217" s="35"/>
      <c r="KZ217" s="35"/>
      <c r="LA217" s="35"/>
      <c r="LB217" s="35"/>
      <c r="LC217" s="35"/>
      <c r="LD217" s="35"/>
      <c r="LE217" s="35"/>
      <c r="LF217" s="35"/>
      <c r="LG217" s="35"/>
      <c r="LH217" s="35"/>
      <c r="LI217" s="35"/>
      <c r="LJ217" s="35"/>
      <c r="LK217" s="35"/>
      <c r="LL217" s="35"/>
      <c r="LM217" s="35"/>
      <c r="LN217" s="35"/>
      <c r="LO217" s="35"/>
      <c r="LP217" s="35"/>
      <c r="LQ217" s="35"/>
      <c r="LR217" s="35"/>
      <c r="LS217" s="35"/>
      <c r="LT217" s="35"/>
      <c r="LU217" s="35"/>
      <c r="LV217" s="35"/>
      <c r="LW217" s="35"/>
      <c r="LX217" s="35"/>
      <c r="LY217" s="35"/>
      <c r="LZ217" s="35"/>
      <c r="MA217" s="35"/>
      <c r="MB217" s="35"/>
      <c r="MC217" s="35"/>
      <c r="MD217" s="35"/>
      <c r="ME217" s="35"/>
      <c r="MF217" s="35"/>
      <c r="MG217" s="35"/>
      <c r="MH217" s="35"/>
      <c r="MI217" s="35"/>
      <c r="MJ217" s="35"/>
      <c r="MK217" s="35"/>
      <c r="ML217" s="35"/>
      <c r="MM217" s="35"/>
      <c r="MN217" s="35"/>
      <c r="MO217" s="35"/>
      <c r="MP217" s="35"/>
      <c r="MQ217" s="35"/>
      <c r="MR217" s="35"/>
      <c r="MS217" s="35"/>
      <c r="MT217" s="35"/>
      <c r="MU217" s="35"/>
      <c r="MV217" s="35"/>
      <c r="MW217" s="35"/>
      <c r="MX217" s="35"/>
      <c r="MY217" s="35"/>
      <c r="MZ217" s="35"/>
      <c r="NA217" s="35"/>
      <c r="NB217" s="35"/>
      <c r="NC217" s="35"/>
      <c r="ND217" s="35"/>
      <c r="NE217" s="35"/>
      <c r="NF217" s="35"/>
      <c r="NG217" s="35"/>
      <c r="NH217" s="35"/>
      <c r="NI217" s="35"/>
      <c r="NJ217" s="35"/>
      <c r="NK217" s="35"/>
      <c r="NL217" s="35"/>
      <c r="NM217" s="35"/>
      <c r="NN217" s="35"/>
      <c r="NO217" s="35"/>
      <c r="NP217" s="35"/>
      <c r="NQ217" s="35"/>
      <c r="NR217" s="35"/>
      <c r="NS217" s="35"/>
      <c r="NT217" s="35"/>
      <c r="NU217" s="35"/>
      <c r="NV217" s="35"/>
      <c r="NW217" s="35"/>
      <c r="NX217" s="35"/>
      <c r="NY217" s="35"/>
      <c r="NZ217" s="35"/>
      <c r="OA217" s="35"/>
      <c r="OB217" s="35"/>
      <c r="OC217" s="35"/>
      <c r="OD217" s="35"/>
      <c r="OE217" s="35"/>
      <c r="OF217" s="35"/>
      <c r="OG217" s="35"/>
      <c r="OH217" s="35"/>
      <c r="OI217" s="35"/>
      <c r="OJ217" s="35"/>
      <c r="OK217" s="35"/>
      <c r="OL217" s="35"/>
      <c r="OM217" s="35"/>
      <c r="ON217" s="35"/>
      <c r="OO217" s="35"/>
      <c r="OP217" s="35"/>
      <c r="OQ217" s="35"/>
      <c r="OR217" s="35"/>
      <c r="OS217" s="35"/>
      <c r="OT217" s="35"/>
      <c r="OU217" s="35"/>
      <c r="OV217" s="35"/>
      <c r="OW217" s="35"/>
      <c r="OX217" s="35"/>
      <c r="OY217" s="35"/>
      <c r="OZ217" s="35"/>
      <c r="PA217" s="35"/>
      <c r="PB217" s="35"/>
      <c r="PC217" s="35"/>
      <c r="PD217" s="35"/>
      <c r="PE217" s="35"/>
      <c r="PF217" s="35"/>
      <c r="PG217" s="35"/>
      <c r="PH217" s="35"/>
      <c r="PI217" s="35"/>
      <c r="PJ217" s="35"/>
      <c r="PK217" s="35"/>
      <c r="PL217" s="35"/>
      <c r="PM217" s="35"/>
      <c r="PN217" s="35"/>
      <c r="PO217" s="35"/>
      <c r="PP217" s="35"/>
      <c r="PQ217" s="35"/>
      <c r="PR217" s="35"/>
      <c r="PS217" s="35"/>
      <c r="PT217" s="35"/>
      <c r="PU217" s="35"/>
      <c r="PV217" s="35"/>
      <c r="PW217" s="35"/>
      <c r="PX217" s="35"/>
      <c r="PY217" s="35"/>
      <c r="PZ217" s="35"/>
      <c r="QA217" s="35"/>
      <c r="QB217" s="35"/>
      <c r="QC217" s="35"/>
      <c r="QD217" s="35"/>
      <c r="QE217" s="35"/>
      <c r="QF217" s="35"/>
      <c r="QG217" s="35"/>
      <c r="QH217" s="35"/>
      <c r="QI217" s="35"/>
      <c r="QJ217" s="35"/>
      <c r="QK217" s="35"/>
      <c r="QL217" s="35"/>
      <c r="QM217" s="35"/>
      <c r="QN217" s="35"/>
      <c r="QO217" s="35"/>
      <c r="QP217" s="35"/>
      <c r="QQ217" s="35"/>
      <c r="QR217" s="35"/>
      <c r="QS217" s="35"/>
      <c r="QT217" s="35"/>
      <c r="QU217" s="35"/>
      <c r="QV217" s="35"/>
      <c r="QW217" s="35"/>
      <c r="QX217" s="35"/>
      <c r="QY217" s="35"/>
      <c r="QZ217" s="35"/>
      <c r="RA217" s="35"/>
      <c r="RB217" s="35"/>
      <c r="RC217" s="35"/>
      <c r="RD217" s="35"/>
      <c r="RE217" s="35"/>
      <c r="RF217" s="35"/>
      <c r="RG217" s="35"/>
      <c r="RH217" s="35"/>
      <c r="RI217" s="35"/>
      <c r="RJ217" s="35"/>
      <c r="RK217" s="35"/>
      <c r="RL217" s="35"/>
      <c r="RM217" s="35"/>
      <c r="RN217" s="35"/>
      <c r="RO217" s="35"/>
      <c r="RP217" s="35"/>
      <c r="RQ217" s="35"/>
      <c r="RR217" s="35"/>
      <c r="RS217" s="35"/>
      <c r="RT217" s="35"/>
      <c r="RU217" s="35"/>
      <c r="RV217" s="35"/>
      <c r="RW217" s="35"/>
      <c r="RX217" s="35"/>
      <c r="RY217" s="35"/>
      <c r="RZ217" s="35"/>
      <c r="SA217" s="35"/>
      <c r="SB217" s="35"/>
      <c r="SC217" s="35"/>
      <c r="SD217" s="35"/>
      <c r="SE217" s="35"/>
      <c r="SF217" s="35"/>
      <c r="SG217" s="35"/>
      <c r="SH217" s="35"/>
      <c r="SI217" s="35"/>
      <c r="SJ217" s="35"/>
      <c r="SK217" s="35"/>
      <c r="SL217" s="35"/>
      <c r="SM217" s="35"/>
      <c r="SN217" s="35"/>
      <c r="SO217" s="35"/>
      <c r="SP217" s="35"/>
      <c r="SQ217" s="35"/>
      <c r="SR217" s="35"/>
      <c r="SS217" s="35"/>
      <c r="ST217" s="35"/>
      <c r="SU217" s="35"/>
      <c r="SV217" s="35"/>
      <c r="SW217" s="35"/>
      <c r="SX217" s="35"/>
      <c r="SY217" s="35"/>
      <c r="SZ217" s="35"/>
      <c r="TA217" s="35"/>
      <c r="TB217" s="35"/>
      <c r="TC217" s="35"/>
      <c r="TD217" s="35"/>
      <c r="TE217" s="35"/>
      <c r="TF217" s="35"/>
      <c r="TG217" s="35"/>
      <c r="TH217" s="35"/>
      <c r="TI217" s="35"/>
      <c r="TJ217" s="35"/>
      <c r="TK217" s="35"/>
      <c r="TL217" s="35"/>
      <c r="TM217" s="35"/>
      <c r="TN217" s="35"/>
      <c r="TO217" s="35"/>
      <c r="TP217" s="35"/>
      <c r="TQ217" s="35"/>
      <c r="TR217" s="35"/>
      <c r="TS217" s="35"/>
      <c r="TT217" s="35"/>
      <c r="TU217" s="35"/>
      <c r="TV217" s="35"/>
      <c r="TW217" s="35"/>
      <c r="TX217" s="35"/>
      <c r="TY217" s="35"/>
      <c r="TZ217" s="35"/>
      <c r="UA217" s="35"/>
      <c r="UB217" s="35"/>
      <c r="UC217" s="35"/>
      <c r="UD217" s="35"/>
      <c r="UE217" s="35"/>
      <c r="UF217" s="35"/>
      <c r="UG217" s="35"/>
      <c r="UH217" s="35"/>
      <c r="UI217" s="35"/>
      <c r="UJ217" s="35"/>
      <c r="UK217" s="35"/>
      <c r="UL217" s="35"/>
      <c r="UM217" s="35"/>
      <c r="UN217" s="35"/>
      <c r="UO217" s="35"/>
      <c r="UP217" s="35"/>
      <c r="UQ217" s="35"/>
      <c r="UR217" s="35"/>
      <c r="US217" s="35"/>
      <c r="UT217" s="35"/>
      <c r="UU217" s="35"/>
      <c r="UV217" s="35"/>
      <c r="UW217" s="35"/>
      <c r="UX217" s="35"/>
      <c r="UY217" s="35"/>
      <c r="UZ217" s="35"/>
      <c r="VA217" s="35"/>
      <c r="VB217" s="35"/>
      <c r="VC217" s="35"/>
      <c r="VD217" s="35"/>
      <c r="VE217" s="35"/>
      <c r="VF217" s="35"/>
      <c r="VG217" s="35"/>
      <c r="VH217" s="35"/>
      <c r="VI217" s="35"/>
      <c r="VJ217" s="35"/>
      <c r="VK217" s="35"/>
      <c r="VL217" s="35"/>
      <c r="VM217" s="35"/>
      <c r="VN217" s="35"/>
      <c r="VO217" s="35"/>
      <c r="VP217" s="35"/>
      <c r="VQ217" s="35"/>
      <c r="VR217" s="35"/>
      <c r="VS217" s="35"/>
      <c r="VT217" s="35"/>
      <c r="VU217" s="35"/>
      <c r="VV217" s="35"/>
      <c r="VW217" s="35"/>
      <c r="VX217" s="35"/>
      <c r="VY217" s="35"/>
      <c r="VZ217" s="35"/>
      <c r="WA217" s="35"/>
      <c r="WB217" s="35"/>
      <c r="WC217" s="35"/>
      <c r="WD217" s="35"/>
      <c r="WE217" s="35"/>
      <c r="WF217" s="35"/>
      <c r="WG217" s="35"/>
      <c r="WH217" s="35"/>
      <c r="WI217" s="35"/>
      <c r="WJ217" s="35"/>
      <c r="WK217" s="35"/>
      <c r="WL217" s="35"/>
      <c r="WM217" s="35"/>
      <c r="WN217" s="35"/>
      <c r="WO217" s="35"/>
      <c r="WP217" s="35"/>
      <c r="WQ217" s="35"/>
      <c r="WR217" s="35"/>
      <c r="WS217" s="35"/>
      <c r="WT217" s="35"/>
      <c r="WU217" s="35"/>
      <c r="WV217" s="35"/>
      <c r="WW217" s="35"/>
      <c r="WX217" s="35"/>
      <c r="WY217" s="35"/>
      <c r="WZ217" s="35"/>
      <c r="XA217" s="35"/>
      <c r="XB217" s="35"/>
      <c r="XC217" s="35"/>
      <c r="XD217" s="35"/>
      <c r="XE217" s="35"/>
      <c r="XF217" s="35"/>
      <c r="XG217" s="35"/>
      <c r="XH217" s="35"/>
      <c r="XI217" s="35"/>
      <c r="XJ217" s="35"/>
      <c r="XK217" s="35"/>
      <c r="XL217" s="35"/>
      <c r="XM217" s="35"/>
      <c r="XN217" s="35"/>
      <c r="XO217" s="35"/>
      <c r="XP217" s="35"/>
      <c r="XQ217" s="35"/>
      <c r="XR217" s="35"/>
      <c r="XS217" s="35"/>
      <c r="XT217" s="35"/>
      <c r="XU217" s="35"/>
      <c r="XV217" s="35"/>
      <c r="XW217" s="35"/>
      <c r="XX217" s="35"/>
      <c r="XY217" s="35"/>
      <c r="XZ217" s="35"/>
      <c r="YA217" s="35"/>
      <c r="YB217" s="35"/>
      <c r="YC217" s="35"/>
      <c r="YD217" s="35"/>
      <c r="YE217" s="35"/>
      <c r="YF217" s="35"/>
      <c r="YG217" s="35"/>
      <c r="YH217" s="35"/>
      <c r="YI217" s="35"/>
      <c r="YJ217" s="35"/>
      <c r="YK217" s="35"/>
      <c r="YL217" s="35"/>
      <c r="YM217" s="35"/>
      <c r="YN217" s="35"/>
      <c r="YO217" s="35"/>
      <c r="YP217" s="35"/>
      <c r="YQ217" s="35"/>
      <c r="YR217" s="35"/>
      <c r="YS217" s="35"/>
      <c r="YT217" s="35"/>
      <c r="YU217" s="35"/>
      <c r="YV217" s="35"/>
      <c r="YW217" s="35"/>
      <c r="YX217" s="35"/>
      <c r="YY217" s="35"/>
      <c r="YZ217" s="35"/>
      <c r="ZA217" s="35"/>
      <c r="ZB217" s="35"/>
      <c r="ZC217" s="35"/>
      <c r="ZD217" s="35"/>
      <c r="ZE217" s="35"/>
      <c r="ZF217" s="35"/>
      <c r="ZG217" s="35"/>
      <c r="ZH217" s="35"/>
      <c r="ZI217" s="35"/>
      <c r="ZJ217" s="35"/>
      <c r="ZK217" s="35"/>
      <c r="ZL217" s="35"/>
      <c r="ZM217" s="35"/>
      <c r="ZN217" s="35"/>
      <c r="ZO217" s="35"/>
      <c r="ZP217" s="35"/>
      <c r="ZQ217" s="35"/>
      <c r="ZR217" s="35"/>
      <c r="ZS217" s="35"/>
      <c r="ZT217" s="35"/>
      <c r="ZU217" s="35"/>
      <c r="ZV217" s="35"/>
      <c r="ZW217" s="35"/>
      <c r="ZX217" s="35"/>
      <c r="ZY217" s="35"/>
      <c r="ZZ217" s="35"/>
      <c r="AAA217" s="35"/>
      <c r="AAB217" s="35"/>
      <c r="AAC217" s="35"/>
      <c r="AAD217" s="35"/>
      <c r="AAE217" s="35"/>
      <c r="AAF217" s="35"/>
      <c r="AAG217" s="35"/>
      <c r="AAH217" s="35"/>
      <c r="AAI217" s="35"/>
      <c r="AAJ217" s="35"/>
      <c r="AAK217" s="35"/>
      <c r="AAL217" s="35"/>
      <c r="AAM217" s="35"/>
      <c r="AAN217" s="35"/>
      <c r="AAO217" s="35"/>
      <c r="AAP217" s="35"/>
      <c r="AAQ217" s="35"/>
      <c r="AAR217" s="35"/>
      <c r="AAS217" s="35"/>
      <c r="AAT217" s="35"/>
      <c r="AAU217" s="35"/>
      <c r="AAV217" s="35"/>
      <c r="AAW217" s="35"/>
      <c r="AAX217" s="35"/>
      <c r="AAY217" s="35"/>
      <c r="AAZ217" s="35"/>
      <c r="ABA217" s="35"/>
      <c r="ABB217" s="35"/>
      <c r="ABC217" s="35"/>
      <c r="ABD217" s="35"/>
      <c r="ABE217" s="35"/>
      <c r="ABF217" s="35"/>
      <c r="ABG217" s="35"/>
      <c r="ABH217" s="35"/>
      <c r="ABI217" s="35"/>
      <c r="ABJ217" s="35"/>
      <c r="ABK217" s="35"/>
      <c r="ABL217" s="35"/>
      <c r="ABM217" s="35"/>
      <c r="ABN217" s="35"/>
      <c r="ABO217" s="35"/>
      <c r="ABP217" s="35"/>
      <c r="ABQ217" s="35"/>
      <c r="ABR217" s="35"/>
      <c r="ABS217" s="35"/>
      <c r="ABT217" s="35"/>
      <c r="ABU217" s="35"/>
      <c r="ABV217" s="35"/>
      <c r="ABW217" s="35"/>
      <c r="ABX217" s="35"/>
      <c r="ABY217" s="35"/>
      <c r="ABZ217" s="35"/>
      <c r="ACA217" s="35"/>
      <c r="ACB217" s="35"/>
      <c r="ACC217" s="35"/>
      <c r="ACD217" s="35"/>
      <c r="ACE217" s="35"/>
      <c r="ACF217" s="35"/>
      <c r="ACG217" s="35"/>
      <c r="ACH217" s="35"/>
      <c r="ACI217" s="35"/>
      <c r="ACJ217" s="35"/>
      <c r="ACK217" s="35"/>
      <c r="ACL217" s="35"/>
      <c r="ACM217" s="35"/>
      <c r="ACN217" s="35"/>
      <c r="ACO217" s="35"/>
      <c r="ACP217" s="35"/>
      <c r="ACQ217" s="35"/>
      <c r="ACR217" s="35"/>
      <c r="ACS217" s="35"/>
      <c r="ACT217" s="35"/>
      <c r="ACU217" s="35"/>
      <c r="ACV217" s="35"/>
      <c r="ACW217" s="35"/>
      <c r="ACX217" s="35"/>
      <c r="ACY217" s="35"/>
      <c r="ACZ217" s="35"/>
      <c r="ADA217" s="35"/>
      <c r="ADB217" s="35"/>
      <c r="ADC217" s="35"/>
      <c r="ADD217" s="35"/>
      <c r="ADE217" s="35"/>
      <c r="ADF217" s="35"/>
      <c r="ADG217" s="35"/>
      <c r="ADH217" s="35"/>
      <c r="ADI217" s="35"/>
      <c r="ADJ217" s="35"/>
      <c r="ADK217" s="35"/>
      <c r="ADL217" s="35"/>
      <c r="ADM217" s="35"/>
      <c r="ADN217" s="35"/>
      <c r="ADO217" s="35"/>
      <c r="ADP217" s="35"/>
      <c r="ADQ217" s="35"/>
      <c r="ADR217" s="35"/>
      <c r="ADS217" s="35"/>
      <c r="ADT217" s="35"/>
      <c r="ADU217" s="35"/>
      <c r="ADV217" s="35"/>
      <c r="ADW217" s="35"/>
      <c r="ADX217" s="35"/>
      <c r="ADY217" s="35"/>
      <c r="ADZ217" s="35"/>
      <c r="AEA217" s="35"/>
      <c r="AEB217" s="35"/>
      <c r="AEC217" s="35"/>
      <c r="AED217" s="35"/>
      <c r="AEE217" s="35"/>
      <c r="AEF217" s="35"/>
      <c r="AEG217" s="35"/>
      <c r="AEH217" s="35"/>
      <c r="AEI217" s="35"/>
      <c r="AEJ217" s="35"/>
      <c r="AEK217" s="35"/>
      <c r="AEL217" s="35"/>
      <c r="AEM217" s="35"/>
      <c r="AEN217" s="35"/>
      <c r="AEO217" s="35"/>
      <c r="AEP217" s="35"/>
      <c r="AEQ217" s="35"/>
      <c r="AER217" s="35"/>
      <c r="AES217" s="35"/>
      <c r="AET217" s="35"/>
      <c r="AEU217" s="35"/>
      <c r="AEV217" s="35"/>
      <c r="AEW217" s="35"/>
      <c r="AEX217" s="35"/>
      <c r="AEY217" s="35"/>
      <c r="AEZ217" s="35"/>
      <c r="AFA217" s="35"/>
      <c r="AFB217" s="35"/>
      <c r="AFC217" s="35"/>
      <c r="AFD217" s="35"/>
      <c r="AFE217" s="35"/>
      <c r="AFF217" s="35"/>
      <c r="AFG217" s="35"/>
      <c r="AFH217" s="35"/>
      <c r="AFI217" s="35"/>
      <c r="AFJ217" s="35"/>
      <c r="AFK217" s="35"/>
      <c r="AFL217" s="35"/>
      <c r="AFM217" s="35"/>
      <c r="AFN217" s="35"/>
      <c r="AFO217" s="35"/>
      <c r="AFP217" s="35"/>
      <c r="AFQ217" s="35"/>
      <c r="AFR217" s="35"/>
      <c r="AFS217" s="35"/>
      <c r="AFT217" s="35"/>
      <c r="AFU217" s="35"/>
      <c r="AFV217" s="35"/>
      <c r="AFW217" s="35"/>
      <c r="AFX217" s="35"/>
      <c r="AFY217" s="35"/>
      <c r="AFZ217" s="35"/>
      <c r="AGA217" s="35"/>
      <c r="AGB217" s="35"/>
      <c r="AGC217" s="35"/>
      <c r="AGD217" s="35"/>
      <c r="AGE217" s="35"/>
      <c r="AGF217" s="35"/>
      <c r="AGG217" s="35"/>
      <c r="AGH217" s="35"/>
      <c r="AGI217" s="35"/>
      <c r="AGJ217" s="35"/>
      <c r="AGK217" s="35"/>
      <c r="AGL217" s="35"/>
      <c r="AGM217" s="35"/>
      <c r="AGN217" s="35"/>
      <c r="AGO217" s="35"/>
      <c r="AGP217" s="35"/>
      <c r="AGQ217" s="35"/>
      <c r="AGR217" s="35"/>
      <c r="AGS217" s="35"/>
      <c r="AGT217" s="35"/>
      <c r="AGU217" s="35"/>
      <c r="AGV217" s="35"/>
      <c r="AGW217" s="35"/>
      <c r="AGX217" s="35"/>
      <c r="AGY217" s="35"/>
      <c r="AGZ217" s="35"/>
      <c r="AHA217" s="35"/>
      <c r="AHB217" s="35"/>
      <c r="AHC217" s="35"/>
      <c r="AHD217" s="35"/>
      <c r="AHE217" s="35"/>
      <c r="AHF217" s="35"/>
      <c r="AHG217" s="35"/>
      <c r="AHH217" s="35"/>
      <c r="AHI217" s="35"/>
      <c r="AHJ217" s="35"/>
      <c r="AHK217" s="35"/>
      <c r="AHL217" s="35"/>
      <c r="AHM217" s="35"/>
      <c r="AHN217" s="35"/>
      <c r="AHO217" s="35"/>
      <c r="AHP217" s="35"/>
      <c r="AHQ217" s="35"/>
      <c r="AHR217" s="35"/>
      <c r="AHS217" s="35"/>
      <c r="AHT217" s="35"/>
      <c r="AHU217" s="35"/>
      <c r="AHV217" s="35"/>
      <c r="AHW217" s="35"/>
      <c r="AHX217" s="35"/>
      <c r="AHY217" s="35"/>
      <c r="AHZ217" s="35"/>
      <c r="AIA217" s="35"/>
      <c r="AIB217" s="35"/>
      <c r="AIC217" s="35"/>
      <c r="AID217" s="35"/>
      <c r="AIE217" s="35"/>
      <c r="AIF217" s="35"/>
      <c r="AIG217" s="35"/>
      <c r="AIH217" s="35"/>
      <c r="AII217" s="35"/>
      <c r="AIJ217" s="35"/>
      <c r="AIK217" s="35"/>
      <c r="AIL217" s="35"/>
      <c r="AIM217" s="35"/>
      <c r="AIN217" s="35"/>
      <c r="AIO217" s="35"/>
      <c r="AIP217" s="35"/>
      <c r="AIQ217" s="35"/>
      <c r="AIR217" s="35"/>
      <c r="AIS217" s="35"/>
      <c r="AIT217" s="35"/>
      <c r="AIU217" s="35"/>
      <c r="AIV217" s="35"/>
      <c r="AIW217" s="35"/>
      <c r="AIX217" s="35"/>
      <c r="AIY217" s="35"/>
      <c r="AIZ217" s="35"/>
      <c r="AJA217" s="35"/>
      <c r="AJB217" s="35"/>
      <c r="AJC217" s="35"/>
      <c r="AJD217" s="35"/>
      <c r="AJE217" s="35"/>
      <c r="AJF217" s="35"/>
      <c r="AJG217" s="35"/>
      <c r="AJH217" s="35"/>
      <c r="AJI217" s="35"/>
      <c r="AJJ217" s="35"/>
      <c r="AJK217" s="35"/>
      <c r="AJL217" s="35"/>
      <c r="AJM217" s="35"/>
      <c r="AJN217" s="35"/>
      <c r="AJO217" s="35"/>
      <c r="AJP217" s="35"/>
      <c r="AJQ217" s="35"/>
      <c r="AJR217" s="35"/>
      <c r="AJS217" s="35"/>
      <c r="AJT217" s="35"/>
      <c r="AJU217" s="35"/>
      <c r="AJV217" s="35"/>
      <c r="AJW217" s="35"/>
      <c r="AJX217" s="35"/>
      <c r="AJY217" s="35"/>
      <c r="AJZ217" s="35"/>
      <c r="AKA217" s="35"/>
      <c r="AKB217" s="35"/>
      <c r="AKC217" s="35"/>
      <c r="AKD217" s="35"/>
      <c r="AKE217" s="35"/>
      <c r="AKF217" s="35"/>
      <c r="AKG217" s="35"/>
      <c r="AKH217" s="35"/>
      <c r="AKI217" s="35"/>
      <c r="AKJ217" s="35"/>
      <c r="AKK217" s="35"/>
      <c r="AKL217" s="35"/>
      <c r="AKM217" s="35"/>
      <c r="AKN217" s="35"/>
      <c r="AKO217" s="35"/>
      <c r="AKP217" s="35"/>
      <c r="AKQ217" s="35"/>
      <c r="AKR217" s="35"/>
      <c r="AKS217" s="35"/>
      <c r="AKT217" s="35"/>
      <c r="AKU217" s="35"/>
      <c r="AKV217" s="35"/>
      <c r="AKW217" s="35"/>
      <c r="AKX217" s="35"/>
      <c r="AKY217" s="35"/>
      <c r="AKZ217" s="35"/>
      <c r="ALA217" s="35"/>
      <c r="ALB217" s="35"/>
      <c r="ALC217" s="35"/>
      <c r="ALD217" s="35"/>
      <c r="ALE217" s="35"/>
      <c r="ALF217" s="35"/>
      <c r="ALG217" s="35"/>
      <c r="ALH217" s="35"/>
      <c r="ALI217" s="35"/>
      <c r="ALJ217" s="35"/>
      <c r="ALK217" s="35"/>
      <c r="ALL217" s="35"/>
      <c r="ALM217" s="35"/>
      <c r="ALN217" s="35"/>
      <c r="ALO217" s="35"/>
      <c r="ALP217" s="35"/>
      <c r="ALQ217" s="35"/>
      <c r="ALR217" s="35"/>
      <c r="ALS217" s="35"/>
      <c r="ALT217" s="35"/>
      <c r="ALU217" s="35"/>
      <c r="ALV217" s="35"/>
      <c r="ALW217" s="35"/>
      <c r="ALX217" s="35"/>
      <c r="ALY217" s="35"/>
      <c r="ALZ217" s="35"/>
      <c r="AMA217" s="35"/>
      <c r="AMB217" s="35"/>
      <c r="AMC217" s="35"/>
      <c r="AMD217" s="35"/>
      <c r="AME217" s="35"/>
      <c r="AMF217" s="35"/>
      <c r="AMG217" s="35"/>
      <c r="AMH217" s="35"/>
      <c r="AMI217" s="35"/>
      <c r="AMJ217" s="35"/>
      <c r="AMK217" s="35"/>
    </row>
    <row r="218" s="1" customFormat="1" ht="20.1" customHeight="1" spans="1:1025">
      <c r="A218" s="11"/>
      <c r="B218" s="11">
        <v>215</v>
      </c>
      <c r="C218" s="12"/>
      <c r="D218" s="13"/>
      <c r="E218" s="14"/>
      <c r="F218" s="14"/>
      <c r="G218" s="13"/>
      <c r="H218" s="15"/>
      <c r="I218" s="20"/>
      <c r="J218" s="7"/>
      <c r="K218" s="24">
        <v>8.558</v>
      </c>
      <c r="L218" s="22">
        <f>K218/0.003375</f>
        <v>2535.7037037037</v>
      </c>
      <c r="M218" s="25">
        <v>476.2</v>
      </c>
      <c r="N218" s="15">
        <f>M218/22.5</f>
        <v>21.1644444444444</v>
      </c>
      <c r="O218" s="15"/>
      <c r="P218" s="15"/>
      <c r="Q218" s="30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3"/>
      <c r="AG218" s="34"/>
      <c r="AH218" s="34"/>
      <c r="AI218" s="34"/>
      <c r="AJ218" s="34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  <c r="BA218" s="35"/>
      <c r="BB218" s="35"/>
      <c r="BC218" s="35"/>
      <c r="BD218" s="35"/>
      <c r="BE218" s="35"/>
      <c r="BF218" s="35"/>
      <c r="BG218" s="35"/>
      <c r="BH218" s="35"/>
      <c r="BI218" s="35"/>
      <c r="BJ218" s="35"/>
      <c r="BK218" s="35"/>
      <c r="BL218" s="35"/>
      <c r="BM218" s="35"/>
      <c r="BN218" s="35"/>
      <c r="BO218" s="35"/>
      <c r="BP218" s="35"/>
      <c r="BQ218" s="35"/>
      <c r="BR218" s="35"/>
      <c r="BS218" s="35"/>
      <c r="BT218" s="35"/>
      <c r="BU218" s="35"/>
      <c r="BV218" s="35"/>
      <c r="BW218" s="35"/>
      <c r="BX218" s="35"/>
      <c r="BY218" s="35"/>
      <c r="BZ218" s="35"/>
      <c r="CA218" s="35"/>
      <c r="CB218" s="35"/>
      <c r="CC218" s="35"/>
      <c r="CD218" s="35"/>
      <c r="CE218" s="35"/>
      <c r="CF218" s="35"/>
      <c r="CG218" s="35"/>
      <c r="CH218" s="35"/>
      <c r="CI218" s="35"/>
      <c r="CJ218" s="35"/>
      <c r="CK218" s="35"/>
      <c r="CL218" s="35"/>
      <c r="CM218" s="35"/>
      <c r="CN218" s="35"/>
      <c r="CO218" s="35"/>
      <c r="CP218" s="35"/>
      <c r="CQ218" s="35"/>
      <c r="CR218" s="35"/>
      <c r="CS218" s="35"/>
      <c r="CT218" s="35"/>
      <c r="CU218" s="35"/>
      <c r="CV218" s="35"/>
      <c r="CW218" s="35"/>
      <c r="CX218" s="35"/>
      <c r="CY218" s="35"/>
      <c r="CZ218" s="35"/>
      <c r="DA218" s="35"/>
      <c r="DB218" s="35"/>
      <c r="DC218" s="35"/>
      <c r="DD218" s="35"/>
      <c r="DE218" s="35"/>
      <c r="DF218" s="35"/>
      <c r="DG218" s="35"/>
      <c r="DH218" s="35"/>
      <c r="DI218" s="35"/>
      <c r="DJ218" s="35"/>
      <c r="DK218" s="35"/>
      <c r="DL218" s="35"/>
      <c r="DM218" s="35"/>
      <c r="DN218" s="35"/>
      <c r="DO218" s="35"/>
      <c r="DP218" s="35"/>
      <c r="DQ218" s="35"/>
      <c r="DR218" s="35"/>
      <c r="DS218" s="35"/>
      <c r="DT218" s="35"/>
      <c r="DU218" s="35"/>
      <c r="DV218" s="35"/>
      <c r="DW218" s="35"/>
      <c r="DX218" s="35"/>
      <c r="DY218" s="35"/>
      <c r="DZ218" s="35"/>
      <c r="EA218" s="35"/>
      <c r="EB218" s="35"/>
      <c r="EC218" s="35"/>
      <c r="ED218" s="35"/>
      <c r="EE218" s="35"/>
      <c r="EF218" s="35"/>
      <c r="EG218" s="35"/>
      <c r="EH218" s="35"/>
      <c r="EI218" s="35"/>
      <c r="EJ218" s="35"/>
      <c r="EK218" s="35"/>
      <c r="EL218" s="35"/>
      <c r="EM218" s="35"/>
      <c r="EN218" s="35"/>
      <c r="EO218" s="35"/>
      <c r="EP218" s="35"/>
      <c r="EQ218" s="35"/>
      <c r="ER218" s="35"/>
      <c r="ES218" s="35"/>
      <c r="ET218" s="35"/>
      <c r="EU218" s="35"/>
      <c r="EV218" s="35"/>
      <c r="EW218" s="35"/>
      <c r="EX218" s="35"/>
      <c r="EY218" s="35"/>
      <c r="EZ218" s="35"/>
      <c r="FA218" s="35"/>
      <c r="FB218" s="35"/>
      <c r="FC218" s="35"/>
      <c r="FD218" s="35"/>
      <c r="FE218" s="35"/>
      <c r="FF218" s="35"/>
      <c r="FG218" s="35"/>
      <c r="FH218" s="35"/>
      <c r="FI218" s="35"/>
      <c r="FJ218" s="35"/>
      <c r="FK218" s="35"/>
      <c r="FL218" s="35"/>
      <c r="FM218" s="35"/>
      <c r="FN218" s="35"/>
      <c r="FO218" s="35"/>
      <c r="FP218" s="35"/>
      <c r="FQ218" s="35"/>
      <c r="FR218" s="35"/>
      <c r="FS218" s="35"/>
      <c r="FT218" s="35"/>
      <c r="FU218" s="35"/>
      <c r="FV218" s="35"/>
      <c r="FW218" s="35"/>
      <c r="FX218" s="35"/>
      <c r="FY218" s="35"/>
      <c r="FZ218" s="35"/>
      <c r="GA218" s="35"/>
      <c r="GB218" s="35"/>
      <c r="GC218" s="35"/>
      <c r="GD218" s="35"/>
      <c r="GE218" s="35"/>
      <c r="GF218" s="35"/>
      <c r="GG218" s="35"/>
      <c r="GH218" s="35"/>
      <c r="GI218" s="35"/>
      <c r="GJ218" s="35"/>
      <c r="GK218" s="35"/>
      <c r="GL218" s="35"/>
      <c r="GM218" s="35"/>
      <c r="GN218" s="35"/>
      <c r="GO218" s="35"/>
      <c r="GP218" s="35"/>
      <c r="GQ218" s="35"/>
      <c r="GR218" s="35"/>
      <c r="GS218" s="35"/>
      <c r="GT218" s="35"/>
      <c r="GU218" s="35"/>
      <c r="GV218" s="35"/>
      <c r="GW218" s="35"/>
      <c r="GX218" s="35"/>
      <c r="GY218" s="35"/>
      <c r="GZ218" s="35"/>
      <c r="HA218" s="35"/>
      <c r="HB218" s="35"/>
      <c r="HC218" s="35"/>
      <c r="HD218" s="35"/>
      <c r="HE218" s="35"/>
      <c r="HF218" s="35"/>
      <c r="HG218" s="35"/>
      <c r="HH218" s="35"/>
      <c r="HI218" s="35"/>
      <c r="HJ218" s="35"/>
      <c r="HK218" s="35"/>
      <c r="HL218" s="35"/>
      <c r="HM218" s="35"/>
      <c r="HN218" s="35"/>
      <c r="HO218" s="35"/>
      <c r="HP218" s="35"/>
      <c r="HQ218" s="35"/>
      <c r="HR218" s="35"/>
      <c r="HS218" s="35"/>
      <c r="HT218" s="35"/>
      <c r="HU218" s="35"/>
      <c r="HV218" s="35"/>
      <c r="HW218" s="35"/>
      <c r="HX218" s="35"/>
      <c r="HY218" s="35"/>
      <c r="HZ218" s="35"/>
      <c r="IA218" s="35"/>
      <c r="IB218" s="35"/>
      <c r="IC218" s="35"/>
      <c r="ID218" s="35"/>
      <c r="IE218" s="35"/>
      <c r="IF218" s="35"/>
      <c r="IG218" s="35"/>
      <c r="IH218" s="35"/>
      <c r="II218" s="35"/>
      <c r="IJ218" s="35"/>
      <c r="IK218" s="35"/>
      <c r="IL218" s="35"/>
      <c r="IM218" s="35"/>
      <c r="IN218" s="35"/>
      <c r="IO218" s="35"/>
      <c r="IP218" s="35"/>
      <c r="IQ218" s="35"/>
      <c r="IR218" s="35"/>
      <c r="IS218" s="35"/>
      <c r="IT218" s="35"/>
      <c r="IU218" s="35"/>
      <c r="IV218" s="35"/>
      <c r="IW218" s="35"/>
      <c r="IX218" s="35"/>
      <c r="IY218" s="35"/>
      <c r="IZ218" s="35"/>
      <c r="JA218" s="35"/>
      <c r="JB218" s="35"/>
      <c r="JC218" s="35"/>
      <c r="JD218" s="35"/>
      <c r="JE218" s="35"/>
      <c r="JF218" s="35"/>
      <c r="JG218" s="35"/>
      <c r="JH218" s="35"/>
      <c r="JI218" s="35"/>
      <c r="JJ218" s="35"/>
      <c r="JK218" s="35"/>
      <c r="JL218" s="35"/>
      <c r="JM218" s="35"/>
      <c r="JN218" s="35"/>
      <c r="JO218" s="35"/>
      <c r="JP218" s="35"/>
      <c r="JQ218" s="35"/>
      <c r="JR218" s="35"/>
      <c r="JS218" s="35"/>
      <c r="JT218" s="35"/>
      <c r="JU218" s="35"/>
      <c r="JV218" s="35"/>
      <c r="JW218" s="35"/>
      <c r="JX218" s="35"/>
      <c r="JY218" s="35"/>
      <c r="JZ218" s="35"/>
      <c r="KA218" s="35"/>
      <c r="KB218" s="35"/>
      <c r="KC218" s="35"/>
      <c r="KD218" s="35"/>
      <c r="KE218" s="35"/>
      <c r="KF218" s="35"/>
      <c r="KG218" s="35"/>
      <c r="KH218" s="35"/>
      <c r="KI218" s="35"/>
      <c r="KJ218" s="35"/>
      <c r="KK218" s="35"/>
      <c r="KL218" s="35"/>
      <c r="KM218" s="35"/>
      <c r="KN218" s="35"/>
      <c r="KO218" s="35"/>
      <c r="KP218" s="35"/>
      <c r="KQ218" s="35"/>
      <c r="KR218" s="35"/>
      <c r="KS218" s="35"/>
      <c r="KT218" s="35"/>
      <c r="KU218" s="35"/>
      <c r="KV218" s="35"/>
      <c r="KW218" s="35"/>
      <c r="KX218" s="35"/>
      <c r="KY218" s="35"/>
      <c r="KZ218" s="35"/>
      <c r="LA218" s="35"/>
      <c r="LB218" s="35"/>
      <c r="LC218" s="35"/>
      <c r="LD218" s="35"/>
      <c r="LE218" s="35"/>
      <c r="LF218" s="35"/>
      <c r="LG218" s="35"/>
      <c r="LH218" s="35"/>
      <c r="LI218" s="35"/>
      <c r="LJ218" s="35"/>
      <c r="LK218" s="35"/>
      <c r="LL218" s="35"/>
      <c r="LM218" s="35"/>
      <c r="LN218" s="35"/>
      <c r="LO218" s="35"/>
      <c r="LP218" s="35"/>
      <c r="LQ218" s="35"/>
      <c r="LR218" s="35"/>
      <c r="LS218" s="35"/>
      <c r="LT218" s="35"/>
      <c r="LU218" s="35"/>
      <c r="LV218" s="35"/>
      <c r="LW218" s="35"/>
      <c r="LX218" s="35"/>
      <c r="LY218" s="35"/>
      <c r="LZ218" s="35"/>
      <c r="MA218" s="35"/>
      <c r="MB218" s="35"/>
      <c r="MC218" s="35"/>
      <c r="MD218" s="35"/>
      <c r="ME218" s="35"/>
      <c r="MF218" s="35"/>
      <c r="MG218" s="35"/>
      <c r="MH218" s="35"/>
      <c r="MI218" s="35"/>
      <c r="MJ218" s="35"/>
      <c r="MK218" s="35"/>
      <c r="ML218" s="35"/>
      <c r="MM218" s="35"/>
      <c r="MN218" s="35"/>
      <c r="MO218" s="35"/>
      <c r="MP218" s="35"/>
      <c r="MQ218" s="35"/>
      <c r="MR218" s="35"/>
      <c r="MS218" s="35"/>
      <c r="MT218" s="35"/>
      <c r="MU218" s="35"/>
      <c r="MV218" s="35"/>
      <c r="MW218" s="35"/>
      <c r="MX218" s="35"/>
      <c r="MY218" s="35"/>
      <c r="MZ218" s="35"/>
      <c r="NA218" s="35"/>
      <c r="NB218" s="35"/>
      <c r="NC218" s="35"/>
      <c r="ND218" s="35"/>
      <c r="NE218" s="35"/>
      <c r="NF218" s="35"/>
      <c r="NG218" s="35"/>
      <c r="NH218" s="35"/>
      <c r="NI218" s="35"/>
      <c r="NJ218" s="35"/>
      <c r="NK218" s="35"/>
      <c r="NL218" s="35"/>
      <c r="NM218" s="35"/>
      <c r="NN218" s="35"/>
      <c r="NO218" s="35"/>
      <c r="NP218" s="35"/>
      <c r="NQ218" s="35"/>
      <c r="NR218" s="35"/>
      <c r="NS218" s="35"/>
      <c r="NT218" s="35"/>
      <c r="NU218" s="35"/>
      <c r="NV218" s="35"/>
      <c r="NW218" s="35"/>
      <c r="NX218" s="35"/>
      <c r="NY218" s="35"/>
      <c r="NZ218" s="35"/>
      <c r="OA218" s="35"/>
      <c r="OB218" s="35"/>
      <c r="OC218" s="35"/>
      <c r="OD218" s="35"/>
      <c r="OE218" s="35"/>
      <c r="OF218" s="35"/>
      <c r="OG218" s="35"/>
      <c r="OH218" s="35"/>
      <c r="OI218" s="35"/>
      <c r="OJ218" s="35"/>
      <c r="OK218" s="35"/>
      <c r="OL218" s="35"/>
      <c r="OM218" s="35"/>
      <c r="ON218" s="35"/>
      <c r="OO218" s="35"/>
      <c r="OP218" s="35"/>
      <c r="OQ218" s="35"/>
      <c r="OR218" s="35"/>
      <c r="OS218" s="35"/>
      <c r="OT218" s="35"/>
      <c r="OU218" s="35"/>
      <c r="OV218" s="35"/>
      <c r="OW218" s="35"/>
      <c r="OX218" s="35"/>
      <c r="OY218" s="35"/>
      <c r="OZ218" s="35"/>
      <c r="PA218" s="35"/>
      <c r="PB218" s="35"/>
      <c r="PC218" s="35"/>
      <c r="PD218" s="35"/>
      <c r="PE218" s="35"/>
      <c r="PF218" s="35"/>
      <c r="PG218" s="35"/>
      <c r="PH218" s="35"/>
      <c r="PI218" s="35"/>
      <c r="PJ218" s="35"/>
      <c r="PK218" s="35"/>
      <c r="PL218" s="35"/>
      <c r="PM218" s="35"/>
      <c r="PN218" s="35"/>
      <c r="PO218" s="35"/>
      <c r="PP218" s="35"/>
      <c r="PQ218" s="35"/>
      <c r="PR218" s="35"/>
      <c r="PS218" s="35"/>
      <c r="PT218" s="35"/>
      <c r="PU218" s="35"/>
      <c r="PV218" s="35"/>
      <c r="PW218" s="35"/>
      <c r="PX218" s="35"/>
      <c r="PY218" s="35"/>
      <c r="PZ218" s="35"/>
      <c r="QA218" s="35"/>
      <c r="QB218" s="35"/>
      <c r="QC218" s="35"/>
      <c r="QD218" s="35"/>
      <c r="QE218" s="35"/>
      <c r="QF218" s="35"/>
      <c r="QG218" s="35"/>
      <c r="QH218" s="35"/>
      <c r="QI218" s="35"/>
      <c r="QJ218" s="35"/>
      <c r="QK218" s="35"/>
      <c r="QL218" s="35"/>
      <c r="QM218" s="35"/>
      <c r="QN218" s="35"/>
      <c r="QO218" s="35"/>
      <c r="QP218" s="35"/>
      <c r="QQ218" s="35"/>
      <c r="QR218" s="35"/>
      <c r="QS218" s="35"/>
      <c r="QT218" s="35"/>
      <c r="QU218" s="35"/>
      <c r="QV218" s="35"/>
      <c r="QW218" s="35"/>
      <c r="QX218" s="35"/>
      <c r="QY218" s="35"/>
      <c r="QZ218" s="35"/>
      <c r="RA218" s="35"/>
      <c r="RB218" s="35"/>
      <c r="RC218" s="35"/>
      <c r="RD218" s="35"/>
      <c r="RE218" s="35"/>
      <c r="RF218" s="35"/>
      <c r="RG218" s="35"/>
      <c r="RH218" s="35"/>
      <c r="RI218" s="35"/>
      <c r="RJ218" s="35"/>
      <c r="RK218" s="35"/>
      <c r="RL218" s="35"/>
      <c r="RM218" s="35"/>
      <c r="RN218" s="35"/>
      <c r="RO218" s="35"/>
      <c r="RP218" s="35"/>
      <c r="RQ218" s="35"/>
      <c r="RR218" s="35"/>
      <c r="RS218" s="35"/>
      <c r="RT218" s="35"/>
      <c r="RU218" s="35"/>
      <c r="RV218" s="35"/>
      <c r="RW218" s="35"/>
      <c r="RX218" s="35"/>
      <c r="RY218" s="35"/>
      <c r="RZ218" s="35"/>
      <c r="SA218" s="35"/>
      <c r="SB218" s="35"/>
      <c r="SC218" s="35"/>
      <c r="SD218" s="35"/>
      <c r="SE218" s="35"/>
      <c r="SF218" s="35"/>
      <c r="SG218" s="35"/>
      <c r="SH218" s="35"/>
      <c r="SI218" s="35"/>
      <c r="SJ218" s="35"/>
      <c r="SK218" s="35"/>
      <c r="SL218" s="35"/>
      <c r="SM218" s="35"/>
      <c r="SN218" s="35"/>
      <c r="SO218" s="35"/>
      <c r="SP218" s="35"/>
      <c r="SQ218" s="35"/>
      <c r="SR218" s="35"/>
      <c r="SS218" s="35"/>
      <c r="ST218" s="35"/>
      <c r="SU218" s="35"/>
      <c r="SV218" s="35"/>
      <c r="SW218" s="35"/>
      <c r="SX218" s="35"/>
      <c r="SY218" s="35"/>
      <c r="SZ218" s="35"/>
      <c r="TA218" s="35"/>
      <c r="TB218" s="35"/>
      <c r="TC218" s="35"/>
      <c r="TD218" s="35"/>
      <c r="TE218" s="35"/>
      <c r="TF218" s="35"/>
      <c r="TG218" s="35"/>
      <c r="TH218" s="35"/>
      <c r="TI218" s="35"/>
      <c r="TJ218" s="35"/>
      <c r="TK218" s="35"/>
      <c r="TL218" s="35"/>
      <c r="TM218" s="35"/>
      <c r="TN218" s="35"/>
      <c r="TO218" s="35"/>
      <c r="TP218" s="35"/>
      <c r="TQ218" s="35"/>
      <c r="TR218" s="35"/>
      <c r="TS218" s="35"/>
      <c r="TT218" s="35"/>
      <c r="TU218" s="35"/>
      <c r="TV218" s="35"/>
      <c r="TW218" s="35"/>
      <c r="TX218" s="35"/>
      <c r="TY218" s="35"/>
      <c r="TZ218" s="35"/>
      <c r="UA218" s="35"/>
      <c r="UB218" s="35"/>
      <c r="UC218" s="35"/>
      <c r="UD218" s="35"/>
      <c r="UE218" s="35"/>
      <c r="UF218" s="35"/>
      <c r="UG218" s="35"/>
      <c r="UH218" s="35"/>
      <c r="UI218" s="35"/>
      <c r="UJ218" s="35"/>
      <c r="UK218" s="35"/>
      <c r="UL218" s="35"/>
      <c r="UM218" s="35"/>
      <c r="UN218" s="35"/>
      <c r="UO218" s="35"/>
      <c r="UP218" s="35"/>
      <c r="UQ218" s="35"/>
      <c r="UR218" s="35"/>
      <c r="US218" s="35"/>
      <c r="UT218" s="35"/>
      <c r="UU218" s="35"/>
      <c r="UV218" s="35"/>
      <c r="UW218" s="35"/>
      <c r="UX218" s="35"/>
      <c r="UY218" s="35"/>
      <c r="UZ218" s="35"/>
      <c r="VA218" s="35"/>
      <c r="VB218" s="35"/>
      <c r="VC218" s="35"/>
      <c r="VD218" s="35"/>
      <c r="VE218" s="35"/>
      <c r="VF218" s="35"/>
      <c r="VG218" s="35"/>
      <c r="VH218" s="35"/>
      <c r="VI218" s="35"/>
      <c r="VJ218" s="35"/>
      <c r="VK218" s="35"/>
      <c r="VL218" s="35"/>
      <c r="VM218" s="35"/>
      <c r="VN218" s="35"/>
      <c r="VO218" s="35"/>
      <c r="VP218" s="35"/>
      <c r="VQ218" s="35"/>
      <c r="VR218" s="35"/>
      <c r="VS218" s="35"/>
      <c r="VT218" s="35"/>
      <c r="VU218" s="35"/>
      <c r="VV218" s="35"/>
      <c r="VW218" s="35"/>
      <c r="VX218" s="35"/>
      <c r="VY218" s="35"/>
      <c r="VZ218" s="35"/>
      <c r="WA218" s="35"/>
      <c r="WB218" s="35"/>
      <c r="WC218" s="35"/>
      <c r="WD218" s="35"/>
      <c r="WE218" s="35"/>
      <c r="WF218" s="35"/>
      <c r="WG218" s="35"/>
      <c r="WH218" s="35"/>
      <c r="WI218" s="35"/>
      <c r="WJ218" s="35"/>
      <c r="WK218" s="35"/>
      <c r="WL218" s="35"/>
      <c r="WM218" s="35"/>
      <c r="WN218" s="35"/>
      <c r="WO218" s="35"/>
      <c r="WP218" s="35"/>
      <c r="WQ218" s="35"/>
      <c r="WR218" s="35"/>
      <c r="WS218" s="35"/>
      <c r="WT218" s="35"/>
      <c r="WU218" s="35"/>
      <c r="WV218" s="35"/>
      <c r="WW218" s="35"/>
      <c r="WX218" s="35"/>
      <c r="WY218" s="35"/>
      <c r="WZ218" s="35"/>
      <c r="XA218" s="35"/>
      <c r="XB218" s="35"/>
      <c r="XC218" s="35"/>
      <c r="XD218" s="35"/>
      <c r="XE218" s="35"/>
      <c r="XF218" s="35"/>
      <c r="XG218" s="35"/>
      <c r="XH218" s="35"/>
      <c r="XI218" s="35"/>
      <c r="XJ218" s="35"/>
      <c r="XK218" s="35"/>
      <c r="XL218" s="35"/>
      <c r="XM218" s="35"/>
      <c r="XN218" s="35"/>
      <c r="XO218" s="35"/>
      <c r="XP218" s="35"/>
      <c r="XQ218" s="35"/>
      <c r="XR218" s="35"/>
      <c r="XS218" s="35"/>
      <c r="XT218" s="35"/>
      <c r="XU218" s="35"/>
      <c r="XV218" s="35"/>
      <c r="XW218" s="35"/>
      <c r="XX218" s="35"/>
      <c r="XY218" s="35"/>
      <c r="XZ218" s="35"/>
      <c r="YA218" s="35"/>
      <c r="YB218" s="35"/>
      <c r="YC218" s="35"/>
      <c r="YD218" s="35"/>
      <c r="YE218" s="35"/>
      <c r="YF218" s="35"/>
      <c r="YG218" s="35"/>
      <c r="YH218" s="35"/>
      <c r="YI218" s="35"/>
      <c r="YJ218" s="35"/>
      <c r="YK218" s="35"/>
      <c r="YL218" s="35"/>
      <c r="YM218" s="35"/>
      <c r="YN218" s="35"/>
      <c r="YO218" s="35"/>
      <c r="YP218" s="35"/>
      <c r="YQ218" s="35"/>
      <c r="YR218" s="35"/>
      <c r="YS218" s="35"/>
      <c r="YT218" s="35"/>
      <c r="YU218" s="35"/>
      <c r="YV218" s="35"/>
      <c r="YW218" s="35"/>
      <c r="YX218" s="35"/>
      <c r="YY218" s="35"/>
      <c r="YZ218" s="35"/>
      <c r="ZA218" s="35"/>
      <c r="ZB218" s="35"/>
      <c r="ZC218" s="35"/>
      <c r="ZD218" s="35"/>
      <c r="ZE218" s="35"/>
      <c r="ZF218" s="35"/>
      <c r="ZG218" s="35"/>
      <c r="ZH218" s="35"/>
      <c r="ZI218" s="35"/>
      <c r="ZJ218" s="35"/>
      <c r="ZK218" s="35"/>
      <c r="ZL218" s="35"/>
      <c r="ZM218" s="35"/>
      <c r="ZN218" s="35"/>
      <c r="ZO218" s="35"/>
      <c r="ZP218" s="35"/>
      <c r="ZQ218" s="35"/>
      <c r="ZR218" s="35"/>
      <c r="ZS218" s="35"/>
      <c r="ZT218" s="35"/>
      <c r="ZU218" s="35"/>
      <c r="ZV218" s="35"/>
      <c r="ZW218" s="35"/>
      <c r="ZX218" s="35"/>
      <c r="ZY218" s="35"/>
      <c r="ZZ218" s="35"/>
      <c r="AAA218" s="35"/>
      <c r="AAB218" s="35"/>
      <c r="AAC218" s="35"/>
      <c r="AAD218" s="35"/>
      <c r="AAE218" s="35"/>
      <c r="AAF218" s="35"/>
      <c r="AAG218" s="35"/>
      <c r="AAH218" s="35"/>
      <c r="AAI218" s="35"/>
      <c r="AAJ218" s="35"/>
      <c r="AAK218" s="35"/>
      <c r="AAL218" s="35"/>
      <c r="AAM218" s="35"/>
      <c r="AAN218" s="35"/>
      <c r="AAO218" s="35"/>
      <c r="AAP218" s="35"/>
      <c r="AAQ218" s="35"/>
      <c r="AAR218" s="35"/>
      <c r="AAS218" s="35"/>
      <c r="AAT218" s="35"/>
      <c r="AAU218" s="35"/>
      <c r="AAV218" s="35"/>
      <c r="AAW218" s="35"/>
      <c r="AAX218" s="35"/>
      <c r="AAY218" s="35"/>
      <c r="AAZ218" s="35"/>
      <c r="ABA218" s="35"/>
      <c r="ABB218" s="35"/>
      <c r="ABC218" s="35"/>
      <c r="ABD218" s="35"/>
      <c r="ABE218" s="35"/>
      <c r="ABF218" s="35"/>
      <c r="ABG218" s="35"/>
      <c r="ABH218" s="35"/>
      <c r="ABI218" s="35"/>
      <c r="ABJ218" s="35"/>
      <c r="ABK218" s="35"/>
      <c r="ABL218" s="35"/>
      <c r="ABM218" s="35"/>
      <c r="ABN218" s="35"/>
      <c r="ABO218" s="35"/>
      <c r="ABP218" s="35"/>
      <c r="ABQ218" s="35"/>
      <c r="ABR218" s="35"/>
      <c r="ABS218" s="35"/>
      <c r="ABT218" s="35"/>
      <c r="ABU218" s="35"/>
      <c r="ABV218" s="35"/>
      <c r="ABW218" s="35"/>
      <c r="ABX218" s="35"/>
      <c r="ABY218" s="35"/>
      <c r="ABZ218" s="35"/>
      <c r="ACA218" s="35"/>
      <c r="ACB218" s="35"/>
      <c r="ACC218" s="35"/>
      <c r="ACD218" s="35"/>
      <c r="ACE218" s="35"/>
      <c r="ACF218" s="35"/>
      <c r="ACG218" s="35"/>
      <c r="ACH218" s="35"/>
      <c r="ACI218" s="35"/>
      <c r="ACJ218" s="35"/>
      <c r="ACK218" s="35"/>
      <c r="ACL218" s="35"/>
      <c r="ACM218" s="35"/>
      <c r="ACN218" s="35"/>
      <c r="ACO218" s="35"/>
      <c r="ACP218" s="35"/>
      <c r="ACQ218" s="35"/>
      <c r="ACR218" s="35"/>
      <c r="ACS218" s="35"/>
      <c r="ACT218" s="35"/>
      <c r="ACU218" s="35"/>
      <c r="ACV218" s="35"/>
      <c r="ACW218" s="35"/>
      <c r="ACX218" s="35"/>
      <c r="ACY218" s="35"/>
      <c r="ACZ218" s="35"/>
      <c r="ADA218" s="35"/>
      <c r="ADB218" s="35"/>
      <c r="ADC218" s="35"/>
      <c r="ADD218" s="35"/>
      <c r="ADE218" s="35"/>
      <c r="ADF218" s="35"/>
      <c r="ADG218" s="35"/>
      <c r="ADH218" s="35"/>
      <c r="ADI218" s="35"/>
      <c r="ADJ218" s="35"/>
      <c r="ADK218" s="35"/>
      <c r="ADL218" s="35"/>
      <c r="ADM218" s="35"/>
      <c r="ADN218" s="35"/>
      <c r="ADO218" s="35"/>
      <c r="ADP218" s="35"/>
      <c r="ADQ218" s="35"/>
      <c r="ADR218" s="35"/>
      <c r="ADS218" s="35"/>
      <c r="ADT218" s="35"/>
      <c r="ADU218" s="35"/>
      <c r="ADV218" s="35"/>
      <c r="ADW218" s="35"/>
      <c r="ADX218" s="35"/>
      <c r="ADY218" s="35"/>
      <c r="ADZ218" s="35"/>
      <c r="AEA218" s="35"/>
      <c r="AEB218" s="35"/>
      <c r="AEC218" s="35"/>
      <c r="AED218" s="35"/>
      <c r="AEE218" s="35"/>
      <c r="AEF218" s="35"/>
      <c r="AEG218" s="35"/>
      <c r="AEH218" s="35"/>
      <c r="AEI218" s="35"/>
      <c r="AEJ218" s="35"/>
      <c r="AEK218" s="35"/>
      <c r="AEL218" s="35"/>
      <c r="AEM218" s="35"/>
      <c r="AEN218" s="35"/>
      <c r="AEO218" s="35"/>
      <c r="AEP218" s="35"/>
      <c r="AEQ218" s="35"/>
      <c r="AER218" s="35"/>
      <c r="AES218" s="35"/>
      <c r="AET218" s="35"/>
      <c r="AEU218" s="35"/>
      <c r="AEV218" s="35"/>
      <c r="AEW218" s="35"/>
      <c r="AEX218" s="35"/>
      <c r="AEY218" s="35"/>
      <c r="AEZ218" s="35"/>
      <c r="AFA218" s="35"/>
      <c r="AFB218" s="35"/>
      <c r="AFC218" s="35"/>
      <c r="AFD218" s="35"/>
      <c r="AFE218" s="35"/>
      <c r="AFF218" s="35"/>
      <c r="AFG218" s="35"/>
      <c r="AFH218" s="35"/>
      <c r="AFI218" s="35"/>
      <c r="AFJ218" s="35"/>
      <c r="AFK218" s="35"/>
      <c r="AFL218" s="35"/>
      <c r="AFM218" s="35"/>
      <c r="AFN218" s="35"/>
      <c r="AFO218" s="35"/>
      <c r="AFP218" s="35"/>
      <c r="AFQ218" s="35"/>
      <c r="AFR218" s="35"/>
      <c r="AFS218" s="35"/>
      <c r="AFT218" s="35"/>
      <c r="AFU218" s="35"/>
      <c r="AFV218" s="35"/>
      <c r="AFW218" s="35"/>
      <c r="AFX218" s="35"/>
      <c r="AFY218" s="35"/>
      <c r="AFZ218" s="35"/>
      <c r="AGA218" s="35"/>
      <c r="AGB218" s="35"/>
      <c r="AGC218" s="35"/>
      <c r="AGD218" s="35"/>
      <c r="AGE218" s="35"/>
      <c r="AGF218" s="35"/>
      <c r="AGG218" s="35"/>
      <c r="AGH218" s="35"/>
      <c r="AGI218" s="35"/>
      <c r="AGJ218" s="35"/>
      <c r="AGK218" s="35"/>
      <c r="AGL218" s="35"/>
      <c r="AGM218" s="35"/>
      <c r="AGN218" s="35"/>
      <c r="AGO218" s="35"/>
      <c r="AGP218" s="35"/>
      <c r="AGQ218" s="35"/>
      <c r="AGR218" s="35"/>
      <c r="AGS218" s="35"/>
      <c r="AGT218" s="35"/>
      <c r="AGU218" s="35"/>
      <c r="AGV218" s="35"/>
      <c r="AGW218" s="35"/>
      <c r="AGX218" s="35"/>
      <c r="AGY218" s="35"/>
      <c r="AGZ218" s="35"/>
      <c r="AHA218" s="35"/>
      <c r="AHB218" s="35"/>
      <c r="AHC218" s="35"/>
      <c r="AHD218" s="35"/>
      <c r="AHE218" s="35"/>
      <c r="AHF218" s="35"/>
      <c r="AHG218" s="35"/>
      <c r="AHH218" s="35"/>
      <c r="AHI218" s="35"/>
      <c r="AHJ218" s="35"/>
      <c r="AHK218" s="35"/>
      <c r="AHL218" s="35"/>
      <c r="AHM218" s="35"/>
      <c r="AHN218" s="35"/>
      <c r="AHO218" s="35"/>
      <c r="AHP218" s="35"/>
      <c r="AHQ218" s="35"/>
      <c r="AHR218" s="35"/>
      <c r="AHS218" s="35"/>
      <c r="AHT218" s="35"/>
      <c r="AHU218" s="35"/>
      <c r="AHV218" s="35"/>
      <c r="AHW218" s="35"/>
      <c r="AHX218" s="35"/>
      <c r="AHY218" s="35"/>
      <c r="AHZ218" s="35"/>
      <c r="AIA218" s="35"/>
      <c r="AIB218" s="35"/>
      <c r="AIC218" s="35"/>
      <c r="AID218" s="35"/>
      <c r="AIE218" s="35"/>
      <c r="AIF218" s="35"/>
      <c r="AIG218" s="35"/>
      <c r="AIH218" s="35"/>
      <c r="AII218" s="35"/>
      <c r="AIJ218" s="35"/>
      <c r="AIK218" s="35"/>
      <c r="AIL218" s="35"/>
      <c r="AIM218" s="35"/>
      <c r="AIN218" s="35"/>
      <c r="AIO218" s="35"/>
      <c r="AIP218" s="35"/>
      <c r="AIQ218" s="35"/>
      <c r="AIR218" s="35"/>
      <c r="AIS218" s="35"/>
      <c r="AIT218" s="35"/>
      <c r="AIU218" s="35"/>
      <c r="AIV218" s="35"/>
      <c r="AIW218" s="35"/>
      <c r="AIX218" s="35"/>
      <c r="AIY218" s="35"/>
      <c r="AIZ218" s="35"/>
      <c r="AJA218" s="35"/>
      <c r="AJB218" s="35"/>
      <c r="AJC218" s="35"/>
      <c r="AJD218" s="35"/>
      <c r="AJE218" s="35"/>
      <c r="AJF218" s="35"/>
      <c r="AJG218" s="35"/>
      <c r="AJH218" s="35"/>
      <c r="AJI218" s="35"/>
      <c r="AJJ218" s="35"/>
      <c r="AJK218" s="35"/>
      <c r="AJL218" s="35"/>
      <c r="AJM218" s="35"/>
      <c r="AJN218" s="35"/>
      <c r="AJO218" s="35"/>
      <c r="AJP218" s="35"/>
      <c r="AJQ218" s="35"/>
      <c r="AJR218" s="35"/>
      <c r="AJS218" s="35"/>
      <c r="AJT218" s="35"/>
      <c r="AJU218" s="35"/>
      <c r="AJV218" s="35"/>
      <c r="AJW218" s="35"/>
      <c r="AJX218" s="35"/>
      <c r="AJY218" s="35"/>
      <c r="AJZ218" s="35"/>
      <c r="AKA218" s="35"/>
      <c r="AKB218" s="35"/>
      <c r="AKC218" s="35"/>
      <c r="AKD218" s="35"/>
      <c r="AKE218" s="35"/>
      <c r="AKF218" s="35"/>
      <c r="AKG218" s="35"/>
      <c r="AKH218" s="35"/>
      <c r="AKI218" s="35"/>
      <c r="AKJ218" s="35"/>
      <c r="AKK218" s="35"/>
      <c r="AKL218" s="35"/>
      <c r="AKM218" s="35"/>
      <c r="AKN218" s="35"/>
      <c r="AKO218" s="35"/>
      <c r="AKP218" s="35"/>
      <c r="AKQ218" s="35"/>
      <c r="AKR218" s="35"/>
      <c r="AKS218" s="35"/>
      <c r="AKT218" s="35"/>
      <c r="AKU218" s="35"/>
      <c r="AKV218" s="35"/>
      <c r="AKW218" s="35"/>
      <c r="AKX218" s="35"/>
      <c r="AKY218" s="35"/>
      <c r="AKZ218" s="35"/>
      <c r="ALA218" s="35"/>
      <c r="ALB218" s="35"/>
      <c r="ALC218" s="35"/>
      <c r="ALD218" s="35"/>
      <c r="ALE218" s="35"/>
      <c r="ALF218" s="35"/>
      <c r="ALG218" s="35"/>
      <c r="ALH218" s="35"/>
      <c r="ALI218" s="35"/>
      <c r="ALJ218" s="35"/>
      <c r="ALK218" s="35"/>
      <c r="ALL218" s="35"/>
      <c r="ALM218" s="35"/>
      <c r="ALN218" s="35"/>
      <c r="ALO218" s="35"/>
      <c r="ALP218" s="35"/>
      <c r="ALQ218" s="35"/>
      <c r="ALR218" s="35"/>
      <c r="ALS218" s="35"/>
      <c r="ALT218" s="35"/>
      <c r="ALU218" s="35"/>
      <c r="ALV218" s="35"/>
      <c r="ALW218" s="35"/>
      <c r="ALX218" s="35"/>
      <c r="ALY218" s="35"/>
      <c r="ALZ218" s="35"/>
      <c r="AMA218" s="35"/>
      <c r="AMB218" s="35"/>
      <c r="AMC218" s="35"/>
      <c r="AMD218" s="35"/>
      <c r="AME218" s="35"/>
      <c r="AMF218" s="35"/>
      <c r="AMG218" s="35"/>
      <c r="AMH218" s="35"/>
      <c r="AMI218" s="35"/>
      <c r="AMJ218" s="35"/>
      <c r="AMK218" s="35"/>
    </row>
    <row r="219" s="1" customFormat="1" ht="20.1" customHeight="1" spans="1:1025">
      <c r="A219" s="11"/>
      <c r="B219" s="11">
        <v>216</v>
      </c>
      <c r="C219" s="12"/>
      <c r="D219" s="13"/>
      <c r="E219" s="14"/>
      <c r="F219" s="14"/>
      <c r="G219" s="13"/>
      <c r="H219" s="15"/>
      <c r="I219" s="20"/>
      <c r="J219" s="7"/>
      <c r="K219" s="24">
        <v>8.492</v>
      </c>
      <c r="L219" s="22">
        <f>K219/0.003375</f>
        <v>2516.14814814815</v>
      </c>
      <c r="M219" s="25">
        <v>480.9</v>
      </c>
      <c r="N219" s="15">
        <f>M219/22.5</f>
        <v>21.3733333333333</v>
      </c>
      <c r="O219" s="15"/>
      <c r="P219" s="15"/>
      <c r="Q219" s="30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3"/>
      <c r="AG219" s="34"/>
      <c r="AH219" s="34"/>
      <c r="AI219" s="34"/>
      <c r="AJ219" s="34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  <c r="BA219" s="35"/>
      <c r="BB219" s="35"/>
      <c r="BC219" s="35"/>
      <c r="BD219" s="35"/>
      <c r="BE219" s="35"/>
      <c r="BF219" s="35"/>
      <c r="BG219" s="35"/>
      <c r="BH219" s="35"/>
      <c r="BI219" s="35"/>
      <c r="BJ219" s="35"/>
      <c r="BK219" s="35"/>
      <c r="BL219" s="35"/>
      <c r="BM219" s="35"/>
      <c r="BN219" s="35"/>
      <c r="BO219" s="35"/>
      <c r="BP219" s="35"/>
      <c r="BQ219" s="35"/>
      <c r="BR219" s="35"/>
      <c r="BS219" s="35"/>
      <c r="BT219" s="35"/>
      <c r="BU219" s="35"/>
      <c r="BV219" s="35"/>
      <c r="BW219" s="35"/>
      <c r="BX219" s="35"/>
      <c r="BY219" s="35"/>
      <c r="BZ219" s="35"/>
      <c r="CA219" s="35"/>
      <c r="CB219" s="35"/>
      <c r="CC219" s="35"/>
      <c r="CD219" s="35"/>
      <c r="CE219" s="35"/>
      <c r="CF219" s="35"/>
      <c r="CG219" s="35"/>
      <c r="CH219" s="35"/>
      <c r="CI219" s="35"/>
      <c r="CJ219" s="35"/>
      <c r="CK219" s="35"/>
      <c r="CL219" s="35"/>
      <c r="CM219" s="35"/>
      <c r="CN219" s="35"/>
      <c r="CO219" s="35"/>
      <c r="CP219" s="35"/>
      <c r="CQ219" s="35"/>
      <c r="CR219" s="35"/>
      <c r="CS219" s="35"/>
      <c r="CT219" s="35"/>
      <c r="CU219" s="35"/>
      <c r="CV219" s="35"/>
      <c r="CW219" s="35"/>
      <c r="CX219" s="35"/>
      <c r="CY219" s="35"/>
      <c r="CZ219" s="35"/>
      <c r="DA219" s="35"/>
      <c r="DB219" s="35"/>
      <c r="DC219" s="35"/>
      <c r="DD219" s="35"/>
      <c r="DE219" s="35"/>
      <c r="DF219" s="35"/>
      <c r="DG219" s="35"/>
      <c r="DH219" s="35"/>
      <c r="DI219" s="35"/>
      <c r="DJ219" s="35"/>
      <c r="DK219" s="35"/>
      <c r="DL219" s="35"/>
      <c r="DM219" s="35"/>
      <c r="DN219" s="35"/>
      <c r="DO219" s="35"/>
      <c r="DP219" s="35"/>
      <c r="DQ219" s="35"/>
      <c r="DR219" s="35"/>
      <c r="DS219" s="35"/>
      <c r="DT219" s="35"/>
      <c r="DU219" s="35"/>
      <c r="DV219" s="35"/>
      <c r="DW219" s="35"/>
      <c r="DX219" s="35"/>
      <c r="DY219" s="35"/>
      <c r="DZ219" s="35"/>
      <c r="EA219" s="35"/>
      <c r="EB219" s="35"/>
      <c r="EC219" s="35"/>
      <c r="ED219" s="35"/>
      <c r="EE219" s="35"/>
      <c r="EF219" s="35"/>
      <c r="EG219" s="35"/>
      <c r="EH219" s="35"/>
      <c r="EI219" s="35"/>
      <c r="EJ219" s="35"/>
      <c r="EK219" s="35"/>
      <c r="EL219" s="35"/>
      <c r="EM219" s="35"/>
      <c r="EN219" s="35"/>
      <c r="EO219" s="35"/>
      <c r="EP219" s="35"/>
      <c r="EQ219" s="35"/>
      <c r="ER219" s="35"/>
      <c r="ES219" s="35"/>
      <c r="ET219" s="35"/>
      <c r="EU219" s="35"/>
      <c r="EV219" s="35"/>
      <c r="EW219" s="35"/>
      <c r="EX219" s="35"/>
      <c r="EY219" s="35"/>
      <c r="EZ219" s="35"/>
      <c r="FA219" s="35"/>
      <c r="FB219" s="35"/>
      <c r="FC219" s="35"/>
      <c r="FD219" s="35"/>
      <c r="FE219" s="35"/>
      <c r="FF219" s="35"/>
      <c r="FG219" s="35"/>
      <c r="FH219" s="35"/>
      <c r="FI219" s="35"/>
      <c r="FJ219" s="35"/>
      <c r="FK219" s="35"/>
      <c r="FL219" s="35"/>
      <c r="FM219" s="35"/>
      <c r="FN219" s="35"/>
      <c r="FO219" s="35"/>
      <c r="FP219" s="35"/>
      <c r="FQ219" s="35"/>
      <c r="FR219" s="35"/>
      <c r="FS219" s="35"/>
      <c r="FT219" s="35"/>
      <c r="FU219" s="35"/>
      <c r="FV219" s="35"/>
      <c r="FW219" s="35"/>
      <c r="FX219" s="35"/>
      <c r="FY219" s="35"/>
      <c r="FZ219" s="35"/>
      <c r="GA219" s="35"/>
      <c r="GB219" s="35"/>
      <c r="GC219" s="35"/>
      <c r="GD219" s="35"/>
      <c r="GE219" s="35"/>
      <c r="GF219" s="35"/>
      <c r="GG219" s="35"/>
      <c r="GH219" s="35"/>
      <c r="GI219" s="35"/>
      <c r="GJ219" s="35"/>
      <c r="GK219" s="35"/>
      <c r="GL219" s="35"/>
      <c r="GM219" s="35"/>
      <c r="GN219" s="35"/>
      <c r="GO219" s="35"/>
      <c r="GP219" s="35"/>
      <c r="GQ219" s="35"/>
      <c r="GR219" s="35"/>
      <c r="GS219" s="35"/>
      <c r="GT219" s="35"/>
      <c r="GU219" s="35"/>
      <c r="GV219" s="35"/>
      <c r="GW219" s="35"/>
      <c r="GX219" s="35"/>
      <c r="GY219" s="35"/>
      <c r="GZ219" s="35"/>
      <c r="HA219" s="35"/>
      <c r="HB219" s="35"/>
      <c r="HC219" s="35"/>
      <c r="HD219" s="35"/>
      <c r="HE219" s="35"/>
      <c r="HF219" s="35"/>
      <c r="HG219" s="35"/>
      <c r="HH219" s="35"/>
      <c r="HI219" s="35"/>
      <c r="HJ219" s="35"/>
      <c r="HK219" s="35"/>
      <c r="HL219" s="35"/>
      <c r="HM219" s="35"/>
      <c r="HN219" s="35"/>
      <c r="HO219" s="35"/>
      <c r="HP219" s="35"/>
      <c r="HQ219" s="35"/>
      <c r="HR219" s="35"/>
      <c r="HS219" s="35"/>
      <c r="HT219" s="35"/>
      <c r="HU219" s="35"/>
      <c r="HV219" s="35"/>
      <c r="HW219" s="35"/>
      <c r="HX219" s="35"/>
      <c r="HY219" s="35"/>
      <c r="HZ219" s="35"/>
      <c r="IA219" s="35"/>
      <c r="IB219" s="35"/>
      <c r="IC219" s="35"/>
      <c r="ID219" s="35"/>
      <c r="IE219" s="35"/>
      <c r="IF219" s="35"/>
      <c r="IG219" s="35"/>
      <c r="IH219" s="35"/>
      <c r="II219" s="35"/>
      <c r="IJ219" s="35"/>
      <c r="IK219" s="35"/>
      <c r="IL219" s="35"/>
      <c r="IM219" s="35"/>
      <c r="IN219" s="35"/>
      <c r="IO219" s="35"/>
      <c r="IP219" s="35"/>
      <c r="IQ219" s="35"/>
      <c r="IR219" s="35"/>
      <c r="IS219" s="35"/>
      <c r="IT219" s="35"/>
      <c r="IU219" s="35"/>
      <c r="IV219" s="35"/>
      <c r="IW219" s="35"/>
      <c r="IX219" s="35"/>
      <c r="IY219" s="35"/>
      <c r="IZ219" s="35"/>
      <c r="JA219" s="35"/>
      <c r="JB219" s="35"/>
      <c r="JC219" s="35"/>
      <c r="JD219" s="35"/>
      <c r="JE219" s="35"/>
      <c r="JF219" s="35"/>
      <c r="JG219" s="35"/>
      <c r="JH219" s="35"/>
      <c r="JI219" s="35"/>
      <c r="JJ219" s="35"/>
      <c r="JK219" s="35"/>
      <c r="JL219" s="35"/>
      <c r="JM219" s="35"/>
      <c r="JN219" s="35"/>
      <c r="JO219" s="35"/>
      <c r="JP219" s="35"/>
      <c r="JQ219" s="35"/>
      <c r="JR219" s="35"/>
      <c r="JS219" s="35"/>
      <c r="JT219" s="35"/>
      <c r="JU219" s="35"/>
      <c r="JV219" s="35"/>
      <c r="JW219" s="35"/>
      <c r="JX219" s="35"/>
      <c r="JY219" s="35"/>
      <c r="JZ219" s="35"/>
      <c r="KA219" s="35"/>
      <c r="KB219" s="35"/>
      <c r="KC219" s="35"/>
      <c r="KD219" s="35"/>
      <c r="KE219" s="35"/>
      <c r="KF219" s="35"/>
      <c r="KG219" s="35"/>
      <c r="KH219" s="35"/>
      <c r="KI219" s="35"/>
      <c r="KJ219" s="35"/>
      <c r="KK219" s="35"/>
      <c r="KL219" s="35"/>
      <c r="KM219" s="35"/>
      <c r="KN219" s="35"/>
      <c r="KO219" s="35"/>
      <c r="KP219" s="35"/>
      <c r="KQ219" s="35"/>
      <c r="KR219" s="35"/>
      <c r="KS219" s="35"/>
      <c r="KT219" s="35"/>
      <c r="KU219" s="35"/>
      <c r="KV219" s="35"/>
      <c r="KW219" s="35"/>
      <c r="KX219" s="35"/>
      <c r="KY219" s="35"/>
      <c r="KZ219" s="35"/>
      <c r="LA219" s="35"/>
      <c r="LB219" s="35"/>
      <c r="LC219" s="35"/>
      <c r="LD219" s="35"/>
      <c r="LE219" s="35"/>
      <c r="LF219" s="35"/>
      <c r="LG219" s="35"/>
      <c r="LH219" s="35"/>
      <c r="LI219" s="35"/>
      <c r="LJ219" s="35"/>
      <c r="LK219" s="35"/>
      <c r="LL219" s="35"/>
      <c r="LM219" s="35"/>
      <c r="LN219" s="35"/>
      <c r="LO219" s="35"/>
      <c r="LP219" s="35"/>
      <c r="LQ219" s="35"/>
      <c r="LR219" s="35"/>
      <c r="LS219" s="35"/>
      <c r="LT219" s="35"/>
      <c r="LU219" s="35"/>
      <c r="LV219" s="35"/>
      <c r="LW219" s="35"/>
      <c r="LX219" s="35"/>
      <c r="LY219" s="35"/>
      <c r="LZ219" s="35"/>
      <c r="MA219" s="35"/>
      <c r="MB219" s="35"/>
      <c r="MC219" s="35"/>
      <c r="MD219" s="35"/>
      <c r="ME219" s="35"/>
      <c r="MF219" s="35"/>
      <c r="MG219" s="35"/>
      <c r="MH219" s="35"/>
      <c r="MI219" s="35"/>
      <c r="MJ219" s="35"/>
      <c r="MK219" s="35"/>
      <c r="ML219" s="35"/>
      <c r="MM219" s="35"/>
      <c r="MN219" s="35"/>
      <c r="MO219" s="35"/>
      <c r="MP219" s="35"/>
      <c r="MQ219" s="35"/>
      <c r="MR219" s="35"/>
      <c r="MS219" s="35"/>
      <c r="MT219" s="35"/>
      <c r="MU219" s="35"/>
      <c r="MV219" s="35"/>
      <c r="MW219" s="35"/>
      <c r="MX219" s="35"/>
      <c r="MY219" s="35"/>
      <c r="MZ219" s="35"/>
      <c r="NA219" s="35"/>
      <c r="NB219" s="35"/>
      <c r="NC219" s="35"/>
      <c r="ND219" s="35"/>
      <c r="NE219" s="35"/>
      <c r="NF219" s="35"/>
      <c r="NG219" s="35"/>
      <c r="NH219" s="35"/>
      <c r="NI219" s="35"/>
      <c r="NJ219" s="35"/>
      <c r="NK219" s="35"/>
      <c r="NL219" s="35"/>
      <c r="NM219" s="35"/>
      <c r="NN219" s="35"/>
      <c r="NO219" s="35"/>
      <c r="NP219" s="35"/>
      <c r="NQ219" s="35"/>
      <c r="NR219" s="35"/>
      <c r="NS219" s="35"/>
      <c r="NT219" s="35"/>
      <c r="NU219" s="35"/>
      <c r="NV219" s="35"/>
      <c r="NW219" s="35"/>
      <c r="NX219" s="35"/>
      <c r="NY219" s="35"/>
      <c r="NZ219" s="35"/>
      <c r="OA219" s="35"/>
      <c r="OB219" s="35"/>
      <c r="OC219" s="35"/>
      <c r="OD219" s="35"/>
      <c r="OE219" s="35"/>
      <c r="OF219" s="35"/>
      <c r="OG219" s="35"/>
      <c r="OH219" s="35"/>
      <c r="OI219" s="35"/>
      <c r="OJ219" s="35"/>
      <c r="OK219" s="35"/>
      <c r="OL219" s="35"/>
      <c r="OM219" s="35"/>
      <c r="ON219" s="35"/>
      <c r="OO219" s="35"/>
      <c r="OP219" s="35"/>
      <c r="OQ219" s="35"/>
      <c r="OR219" s="35"/>
      <c r="OS219" s="35"/>
      <c r="OT219" s="35"/>
      <c r="OU219" s="35"/>
      <c r="OV219" s="35"/>
      <c r="OW219" s="35"/>
      <c r="OX219" s="35"/>
      <c r="OY219" s="35"/>
      <c r="OZ219" s="35"/>
      <c r="PA219" s="35"/>
      <c r="PB219" s="35"/>
      <c r="PC219" s="35"/>
      <c r="PD219" s="35"/>
      <c r="PE219" s="35"/>
      <c r="PF219" s="35"/>
      <c r="PG219" s="35"/>
      <c r="PH219" s="35"/>
      <c r="PI219" s="35"/>
      <c r="PJ219" s="35"/>
      <c r="PK219" s="35"/>
      <c r="PL219" s="35"/>
      <c r="PM219" s="35"/>
      <c r="PN219" s="35"/>
      <c r="PO219" s="35"/>
      <c r="PP219" s="35"/>
      <c r="PQ219" s="35"/>
      <c r="PR219" s="35"/>
      <c r="PS219" s="35"/>
      <c r="PT219" s="35"/>
      <c r="PU219" s="35"/>
      <c r="PV219" s="35"/>
      <c r="PW219" s="35"/>
      <c r="PX219" s="35"/>
      <c r="PY219" s="35"/>
      <c r="PZ219" s="35"/>
      <c r="QA219" s="35"/>
      <c r="QB219" s="35"/>
      <c r="QC219" s="35"/>
      <c r="QD219" s="35"/>
      <c r="QE219" s="35"/>
      <c r="QF219" s="35"/>
      <c r="QG219" s="35"/>
      <c r="QH219" s="35"/>
      <c r="QI219" s="35"/>
      <c r="QJ219" s="35"/>
      <c r="QK219" s="35"/>
      <c r="QL219" s="35"/>
      <c r="QM219" s="35"/>
      <c r="QN219" s="35"/>
      <c r="QO219" s="35"/>
      <c r="QP219" s="35"/>
      <c r="QQ219" s="35"/>
      <c r="QR219" s="35"/>
      <c r="QS219" s="35"/>
      <c r="QT219" s="35"/>
      <c r="QU219" s="35"/>
      <c r="QV219" s="35"/>
      <c r="QW219" s="35"/>
      <c r="QX219" s="35"/>
      <c r="QY219" s="35"/>
      <c r="QZ219" s="35"/>
      <c r="RA219" s="35"/>
      <c r="RB219" s="35"/>
      <c r="RC219" s="35"/>
      <c r="RD219" s="35"/>
      <c r="RE219" s="35"/>
      <c r="RF219" s="35"/>
      <c r="RG219" s="35"/>
      <c r="RH219" s="35"/>
      <c r="RI219" s="35"/>
      <c r="RJ219" s="35"/>
      <c r="RK219" s="35"/>
      <c r="RL219" s="35"/>
      <c r="RM219" s="35"/>
      <c r="RN219" s="35"/>
      <c r="RO219" s="35"/>
      <c r="RP219" s="35"/>
      <c r="RQ219" s="35"/>
      <c r="RR219" s="35"/>
      <c r="RS219" s="35"/>
      <c r="RT219" s="35"/>
      <c r="RU219" s="35"/>
      <c r="RV219" s="35"/>
      <c r="RW219" s="35"/>
      <c r="RX219" s="35"/>
      <c r="RY219" s="35"/>
      <c r="RZ219" s="35"/>
      <c r="SA219" s="35"/>
      <c r="SB219" s="35"/>
      <c r="SC219" s="35"/>
      <c r="SD219" s="35"/>
      <c r="SE219" s="35"/>
      <c r="SF219" s="35"/>
      <c r="SG219" s="35"/>
      <c r="SH219" s="35"/>
      <c r="SI219" s="35"/>
      <c r="SJ219" s="35"/>
      <c r="SK219" s="35"/>
      <c r="SL219" s="35"/>
      <c r="SM219" s="35"/>
      <c r="SN219" s="35"/>
      <c r="SO219" s="35"/>
      <c r="SP219" s="35"/>
      <c r="SQ219" s="35"/>
      <c r="SR219" s="35"/>
      <c r="SS219" s="35"/>
      <c r="ST219" s="35"/>
      <c r="SU219" s="35"/>
      <c r="SV219" s="35"/>
      <c r="SW219" s="35"/>
      <c r="SX219" s="35"/>
      <c r="SY219" s="35"/>
      <c r="SZ219" s="35"/>
      <c r="TA219" s="35"/>
      <c r="TB219" s="35"/>
      <c r="TC219" s="35"/>
      <c r="TD219" s="35"/>
      <c r="TE219" s="35"/>
      <c r="TF219" s="35"/>
      <c r="TG219" s="35"/>
      <c r="TH219" s="35"/>
      <c r="TI219" s="35"/>
      <c r="TJ219" s="35"/>
      <c r="TK219" s="35"/>
      <c r="TL219" s="35"/>
      <c r="TM219" s="35"/>
      <c r="TN219" s="35"/>
      <c r="TO219" s="35"/>
      <c r="TP219" s="35"/>
      <c r="TQ219" s="35"/>
      <c r="TR219" s="35"/>
      <c r="TS219" s="35"/>
      <c r="TT219" s="35"/>
      <c r="TU219" s="35"/>
      <c r="TV219" s="35"/>
      <c r="TW219" s="35"/>
      <c r="TX219" s="35"/>
      <c r="TY219" s="35"/>
      <c r="TZ219" s="35"/>
      <c r="UA219" s="35"/>
      <c r="UB219" s="35"/>
      <c r="UC219" s="35"/>
      <c r="UD219" s="35"/>
      <c r="UE219" s="35"/>
      <c r="UF219" s="35"/>
      <c r="UG219" s="35"/>
      <c r="UH219" s="35"/>
      <c r="UI219" s="35"/>
      <c r="UJ219" s="35"/>
      <c r="UK219" s="35"/>
      <c r="UL219" s="35"/>
      <c r="UM219" s="35"/>
      <c r="UN219" s="35"/>
      <c r="UO219" s="35"/>
      <c r="UP219" s="35"/>
      <c r="UQ219" s="35"/>
      <c r="UR219" s="35"/>
      <c r="US219" s="35"/>
      <c r="UT219" s="35"/>
      <c r="UU219" s="35"/>
      <c r="UV219" s="35"/>
      <c r="UW219" s="35"/>
      <c r="UX219" s="35"/>
      <c r="UY219" s="35"/>
      <c r="UZ219" s="35"/>
      <c r="VA219" s="35"/>
      <c r="VB219" s="35"/>
      <c r="VC219" s="35"/>
      <c r="VD219" s="35"/>
      <c r="VE219" s="35"/>
      <c r="VF219" s="35"/>
      <c r="VG219" s="35"/>
      <c r="VH219" s="35"/>
      <c r="VI219" s="35"/>
      <c r="VJ219" s="35"/>
      <c r="VK219" s="35"/>
      <c r="VL219" s="35"/>
      <c r="VM219" s="35"/>
      <c r="VN219" s="35"/>
      <c r="VO219" s="35"/>
      <c r="VP219" s="35"/>
      <c r="VQ219" s="35"/>
      <c r="VR219" s="35"/>
      <c r="VS219" s="35"/>
      <c r="VT219" s="35"/>
      <c r="VU219" s="35"/>
      <c r="VV219" s="35"/>
      <c r="VW219" s="35"/>
      <c r="VX219" s="35"/>
      <c r="VY219" s="35"/>
      <c r="VZ219" s="35"/>
      <c r="WA219" s="35"/>
      <c r="WB219" s="35"/>
      <c r="WC219" s="35"/>
      <c r="WD219" s="35"/>
      <c r="WE219" s="35"/>
      <c r="WF219" s="35"/>
      <c r="WG219" s="35"/>
      <c r="WH219" s="35"/>
      <c r="WI219" s="35"/>
      <c r="WJ219" s="35"/>
      <c r="WK219" s="35"/>
      <c r="WL219" s="35"/>
      <c r="WM219" s="35"/>
      <c r="WN219" s="35"/>
      <c r="WO219" s="35"/>
      <c r="WP219" s="35"/>
      <c r="WQ219" s="35"/>
      <c r="WR219" s="35"/>
      <c r="WS219" s="35"/>
      <c r="WT219" s="35"/>
      <c r="WU219" s="35"/>
      <c r="WV219" s="35"/>
      <c r="WW219" s="35"/>
      <c r="WX219" s="35"/>
      <c r="WY219" s="35"/>
      <c r="WZ219" s="35"/>
      <c r="XA219" s="35"/>
      <c r="XB219" s="35"/>
      <c r="XC219" s="35"/>
      <c r="XD219" s="35"/>
      <c r="XE219" s="35"/>
      <c r="XF219" s="35"/>
      <c r="XG219" s="35"/>
      <c r="XH219" s="35"/>
      <c r="XI219" s="35"/>
      <c r="XJ219" s="35"/>
      <c r="XK219" s="35"/>
      <c r="XL219" s="35"/>
      <c r="XM219" s="35"/>
      <c r="XN219" s="35"/>
      <c r="XO219" s="35"/>
      <c r="XP219" s="35"/>
      <c r="XQ219" s="35"/>
      <c r="XR219" s="35"/>
      <c r="XS219" s="35"/>
      <c r="XT219" s="35"/>
      <c r="XU219" s="35"/>
      <c r="XV219" s="35"/>
      <c r="XW219" s="35"/>
      <c r="XX219" s="35"/>
      <c r="XY219" s="35"/>
      <c r="XZ219" s="35"/>
      <c r="YA219" s="35"/>
      <c r="YB219" s="35"/>
      <c r="YC219" s="35"/>
      <c r="YD219" s="35"/>
      <c r="YE219" s="35"/>
      <c r="YF219" s="35"/>
      <c r="YG219" s="35"/>
      <c r="YH219" s="35"/>
      <c r="YI219" s="35"/>
      <c r="YJ219" s="35"/>
      <c r="YK219" s="35"/>
      <c r="YL219" s="35"/>
      <c r="YM219" s="35"/>
      <c r="YN219" s="35"/>
      <c r="YO219" s="35"/>
      <c r="YP219" s="35"/>
      <c r="YQ219" s="35"/>
      <c r="YR219" s="35"/>
      <c r="YS219" s="35"/>
      <c r="YT219" s="35"/>
      <c r="YU219" s="35"/>
      <c r="YV219" s="35"/>
      <c r="YW219" s="35"/>
      <c r="YX219" s="35"/>
      <c r="YY219" s="35"/>
      <c r="YZ219" s="35"/>
      <c r="ZA219" s="35"/>
      <c r="ZB219" s="35"/>
      <c r="ZC219" s="35"/>
      <c r="ZD219" s="35"/>
      <c r="ZE219" s="35"/>
      <c r="ZF219" s="35"/>
      <c r="ZG219" s="35"/>
      <c r="ZH219" s="35"/>
      <c r="ZI219" s="35"/>
      <c r="ZJ219" s="35"/>
      <c r="ZK219" s="35"/>
      <c r="ZL219" s="35"/>
      <c r="ZM219" s="35"/>
      <c r="ZN219" s="35"/>
      <c r="ZO219" s="35"/>
      <c r="ZP219" s="35"/>
      <c r="ZQ219" s="35"/>
      <c r="ZR219" s="35"/>
      <c r="ZS219" s="35"/>
      <c r="ZT219" s="35"/>
      <c r="ZU219" s="35"/>
      <c r="ZV219" s="35"/>
      <c r="ZW219" s="35"/>
      <c r="ZX219" s="35"/>
      <c r="ZY219" s="35"/>
      <c r="ZZ219" s="35"/>
      <c r="AAA219" s="35"/>
      <c r="AAB219" s="35"/>
      <c r="AAC219" s="35"/>
      <c r="AAD219" s="35"/>
      <c r="AAE219" s="35"/>
      <c r="AAF219" s="35"/>
      <c r="AAG219" s="35"/>
      <c r="AAH219" s="35"/>
      <c r="AAI219" s="35"/>
      <c r="AAJ219" s="35"/>
      <c r="AAK219" s="35"/>
      <c r="AAL219" s="35"/>
      <c r="AAM219" s="35"/>
      <c r="AAN219" s="35"/>
      <c r="AAO219" s="35"/>
      <c r="AAP219" s="35"/>
      <c r="AAQ219" s="35"/>
      <c r="AAR219" s="35"/>
      <c r="AAS219" s="35"/>
      <c r="AAT219" s="35"/>
      <c r="AAU219" s="35"/>
      <c r="AAV219" s="35"/>
      <c r="AAW219" s="35"/>
      <c r="AAX219" s="35"/>
      <c r="AAY219" s="35"/>
      <c r="AAZ219" s="35"/>
      <c r="ABA219" s="35"/>
      <c r="ABB219" s="35"/>
      <c r="ABC219" s="35"/>
      <c r="ABD219" s="35"/>
      <c r="ABE219" s="35"/>
      <c r="ABF219" s="35"/>
      <c r="ABG219" s="35"/>
      <c r="ABH219" s="35"/>
      <c r="ABI219" s="35"/>
      <c r="ABJ219" s="35"/>
      <c r="ABK219" s="35"/>
      <c r="ABL219" s="35"/>
      <c r="ABM219" s="35"/>
      <c r="ABN219" s="35"/>
      <c r="ABO219" s="35"/>
      <c r="ABP219" s="35"/>
      <c r="ABQ219" s="35"/>
      <c r="ABR219" s="35"/>
      <c r="ABS219" s="35"/>
      <c r="ABT219" s="35"/>
      <c r="ABU219" s="35"/>
      <c r="ABV219" s="35"/>
      <c r="ABW219" s="35"/>
      <c r="ABX219" s="35"/>
      <c r="ABY219" s="35"/>
      <c r="ABZ219" s="35"/>
      <c r="ACA219" s="35"/>
      <c r="ACB219" s="35"/>
      <c r="ACC219" s="35"/>
      <c r="ACD219" s="35"/>
      <c r="ACE219" s="35"/>
      <c r="ACF219" s="35"/>
      <c r="ACG219" s="35"/>
      <c r="ACH219" s="35"/>
      <c r="ACI219" s="35"/>
      <c r="ACJ219" s="35"/>
      <c r="ACK219" s="35"/>
      <c r="ACL219" s="35"/>
      <c r="ACM219" s="35"/>
      <c r="ACN219" s="35"/>
      <c r="ACO219" s="35"/>
      <c r="ACP219" s="35"/>
      <c r="ACQ219" s="35"/>
      <c r="ACR219" s="35"/>
      <c r="ACS219" s="35"/>
      <c r="ACT219" s="35"/>
      <c r="ACU219" s="35"/>
      <c r="ACV219" s="35"/>
      <c r="ACW219" s="35"/>
      <c r="ACX219" s="35"/>
      <c r="ACY219" s="35"/>
      <c r="ACZ219" s="35"/>
      <c r="ADA219" s="35"/>
      <c r="ADB219" s="35"/>
      <c r="ADC219" s="35"/>
      <c r="ADD219" s="35"/>
      <c r="ADE219" s="35"/>
      <c r="ADF219" s="35"/>
      <c r="ADG219" s="35"/>
      <c r="ADH219" s="35"/>
      <c r="ADI219" s="35"/>
      <c r="ADJ219" s="35"/>
      <c r="ADK219" s="35"/>
      <c r="ADL219" s="35"/>
      <c r="ADM219" s="35"/>
      <c r="ADN219" s="35"/>
      <c r="ADO219" s="35"/>
      <c r="ADP219" s="35"/>
      <c r="ADQ219" s="35"/>
      <c r="ADR219" s="35"/>
      <c r="ADS219" s="35"/>
      <c r="ADT219" s="35"/>
      <c r="ADU219" s="35"/>
      <c r="ADV219" s="35"/>
      <c r="ADW219" s="35"/>
      <c r="ADX219" s="35"/>
      <c r="ADY219" s="35"/>
      <c r="ADZ219" s="35"/>
      <c r="AEA219" s="35"/>
      <c r="AEB219" s="35"/>
      <c r="AEC219" s="35"/>
      <c r="AED219" s="35"/>
      <c r="AEE219" s="35"/>
      <c r="AEF219" s="35"/>
      <c r="AEG219" s="35"/>
      <c r="AEH219" s="35"/>
      <c r="AEI219" s="35"/>
      <c r="AEJ219" s="35"/>
      <c r="AEK219" s="35"/>
      <c r="AEL219" s="35"/>
      <c r="AEM219" s="35"/>
      <c r="AEN219" s="35"/>
      <c r="AEO219" s="35"/>
      <c r="AEP219" s="35"/>
      <c r="AEQ219" s="35"/>
      <c r="AER219" s="35"/>
      <c r="AES219" s="35"/>
      <c r="AET219" s="35"/>
      <c r="AEU219" s="35"/>
      <c r="AEV219" s="35"/>
      <c r="AEW219" s="35"/>
      <c r="AEX219" s="35"/>
      <c r="AEY219" s="35"/>
      <c r="AEZ219" s="35"/>
      <c r="AFA219" s="35"/>
      <c r="AFB219" s="35"/>
      <c r="AFC219" s="35"/>
      <c r="AFD219" s="35"/>
      <c r="AFE219" s="35"/>
      <c r="AFF219" s="35"/>
      <c r="AFG219" s="35"/>
      <c r="AFH219" s="35"/>
      <c r="AFI219" s="35"/>
      <c r="AFJ219" s="35"/>
      <c r="AFK219" s="35"/>
      <c r="AFL219" s="35"/>
      <c r="AFM219" s="35"/>
      <c r="AFN219" s="35"/>
      <c r="AFO219" s="35"/>
      <c r="AFP219" s="35"/>
      <c r="AFQ219" s="35"/>
      <c r="AFR219" s="35"/>
      <c r="AFS219" s="35"/>
      <c r="AFT219" s="35"/>
      <c r="AFU219" s="35"/>
      <c r="AFV219" s="35"/>
      <c r="AFW219" s="35"/>
      <c r="AFX219" s="35"/>
      <c r="AFY219" s="35"/>
      <c r="AFZ219" s="35"/>
      <c r="AGA219" s="35"/>
      <c r="AGB219" s="35"/>
      <c r="AGC219" s="35"/>
      <c r="AGD219" s="35"/>
      <c r="AGE219" s="35"/>
      <c r="AGF219" s="35"/>
      <c r="AGG219" s="35"/>
      <c r="AGH219" s="35"/>
      <c r="AGI219" s="35"/>
      <c r="AGJ219" s="35"/>
      <c r="AGK219" s="35"/>
      <c r="AGL219" s="35"/>
      <c r="AGM219" s="35"/>
      <c r="AGN219" s="35"/>
      <c r="AGO219" s="35"/>
      <c r="AGP219" s="35"/>
      <c r="AGQ219" s="35"/>
      <c r="AGR219" s="35"/>
      <c r="AGS219" s="35"/>
      <c r="AGT219" s="35"/>
      <c r="AGU219" s="35"/>
      <c r="AGV219" s="35"/>
      <c r="AGW219" s="35"/>
      <c r="AGX219" s="35"/>
      <c r="AGY219" s="35"/>
      <c r="AGZ219" s="35"/>
      <c r="AHA219" s="35"/>
      <c r="AHB219" s="35"/>
      <c r="AHC219" s="35"/>
      <c r="AHD219" s="35"/>
      <c r="AHE219" s="35"/>
      <c r="AHF219" s="35"/>
      <c r="AHG219" s="35"/>
      <c r="AHH219" s="35"/>
      <c r="AHI219" s="35"/>
      <c r="AHJ219" s="35"/>
      <c r="AHK219" s="35"/>
      <c r="AHL219" s="35"/>
      <c r="AHM219" s="35"/>
      <c r="AHN219" s="35"/>
      <c r="AHO219" s="35"/>
      <c r="AHP219" s="35"/>
      <c r="AHQ219" s="35"/>
      <c r="AHR219" s="35"/>
      <c r="AHS219" s="35"/>
      <c r="AHT219" s="35"/>
      <c r="AHU219" s="35"/>
      <c r="AHV219" s="35"/>
      <c r="AHW219" s="35"/>
      <c r="AHX219" s="35"/>
      <c r="AHY219" s="35"/>
      <c r="AHZ219" s="35"/>
      <c r="AIA219" s="35"/>
      <c r="AIB219" s="35"/>
      <c r="AIC219" s="35"/>
      <c r="AID219" s="35"/>
      <c r="AIE219" s="35"/>
      <c r="AIF219" s="35"/>
      <c r="AIG219" s="35"/>
      <c r="AIH219" s="35"/>
      <c r="AII219" s="35"/>
      <c r="AIJ219" s="35"/>
      <c r="AIK219" s="35"/>
      <c r="AIL219" s="35"/>
      <c r="AIM219" s="35"/>
      <c r="AIN219" s="35"/>
      <c r="AIO219" s="35"/>
      <c r="AIP219" s="35"/>
      <c r="AIQ219" s="35"/>
      <c r="AIR219" s="35"/>
      <c r="AIS219" s="35"/>
      <c r="AIT219" s="35"/>
      <c r="AIU219" s="35"/>
      <c r="AIV219" s="35"/>
      <c r="AIW219" s="35"/>
      <c r="AIX219" s="35"/>
      <c r="AIY219" s="35"/>
      <c r="AIZ219" s="35"/>
      <c r="AJA219" s="35"/>
      <c r="AJB219" s="35"/>
      <c r="AJC219" s="35"/>
      <c r="AJD219" s="35"/>
      <c r="AJE219" s="35"/>
      <c r="AJF219" s="35"/>
      <c r="AJG219" s="35"/>
      <c r="AJH219" s="35"/>
      <c r="AJI219" s="35"/>
      <c r="AJJ219" s="35"/>
      <c r="AJK219" s="35"/>
      <c r="AJL219" s="35"/>
      <c r="AJM219" s="35"/>
      <c r="AJN219" s="35"/>
      <c r="AJO219" s="35"/>
      <c r="AJP219" s="35"/>
      <c r="AJQ219" s="35"/>
      <c r="AJR219" s="35"/>
      <c r="AJS219" s="35"/>
      <c r="AJT219" s="35"/>
      <c r="AJU219" s="35"/>
      <c r="AJV219" s="35"/>
      <c r="AJW219" s="35"/>
      <c r="AJX219" s="35"/>
      <c r="AJY219" s="35"/>
      <c r="AJZ219" s="35"/>
      <c r="AKA219" s="35"/>
      <c r="AKB219" s="35"/>
      <c r="AKC219" s="35"/>
      <c r="AKD219" s="35"/>
      <c r="AKE219" s="35"/>
      <c r="AKF219" s="35"/>
      <c r="AKG219" s="35"/>
      <c r="AKH219" s="35"/>
      <c r="AKI219" s="35"/>
      <c r="AKJ219" s="35"/>
      <c r="AKK219" s="35"/>
      <c r="AKL219" s="35"/>
      <c r="AKM219" s="35"/>
      <c r="AKN219" s="35"/>
      <c r="AKO219" s="35"/>
      <c r="AKP219" s="35"/>
      <c r="AKQ219" s="35"/>
      <c r="AKR219" s="35"/>
      <c r="AKS219" s="35"/>
      <c r="AKT219" s="35"/>
      <c r="AKU219" s="35"/>
      <c r="AKV219" s="35"/>
      <c r="AKW219" s="35"/>
      <c r="AKX219" s="35"/>
      <c r="AKY219" s="35"/>
      <c r="AKZ219" s="35"/>
      <c r="ALA219" s="35"/>
      <c r="ALB219" s="35"/>
      <c r="ALC219" s="35"/>
      <c r="ALD219" s="35"/>
      <c r="ALE219" s="35"/>
      <c r="ALF219" s="35"/>
      <c r="ALG219" s="35"/>
      <c r="ALH219" s="35"/>
      <c r="ALI219" s="35"/>
      <c r="ALJ219" s="35"/>
      <c r="ALK219" s="35"/>
      <c r="ALL219" s="35"/>
      <c r="ALM219" s="35"/>
      <c r="ALN219" s="35"/>
      <c r="ALO219" s="35"/>
      <c r="ALP219" s="35"/>
      <c r="ALQ219" s="35"/>
      <c r="ALR219" s="35"/>
      <c r="ALS219" s="35"/>
      <c r="ALT219" s="35"/>
      <c r="ALU219" s="35"/>
      <c r="ALV219" s="35"/>
      <c r="ALW219" s="35"/>
      <c r="ALX219" s="35"/>
      <c r="ALY219" s="35"/>
      <c r="ALZ219" s="35"/>
      <c r="AMA219" s="35"/>
      <c r="AMB219" s="35"/>
      <c r="AMC219" s="35"/>
      <c r="AMD219" s="35"/>
      <c r="AME219" s="35"/>
      <c r="AMF219" s="35"/>
      <c r="AMG219" s="35"/>
      <c r="AMH219" s="35"/>
      <c r="AMI219" s="35"/>
      <c r="AMJ219" s="35"/>
      <c r="AMK219" s="35"/>
    </row>
    <row r="220" s="1" customFormat="1" ht="20.1" customHeight="1" spans="1:1025">
      <c r="A220" s="11">
        <v>17</v>
      </c>
      <c r="B220" s="11">
        <v>217</v>
      </c>
      <c r="C220" s="12" t="s">
        <v>32</v>
      </c>
      <c r="D220" s="13" t="s">
        <v>18</v>
      </c>
      <c r="E220" s="14" t="s">
        <v>40</v>
      </c>
      <c r="F220" s="14" t="s">
        <v>81</v>
      </c>
      <c r="G220" s="13" t="s">
        <v>21</v>
      </c>
      <c r="H220" s="15" t="s">
        <v>82</v>
      </c>
      <c r="I220" s="20" t="s">
        <v>36</v>
      </c>
      <c r="J220" s="7">
        <v>7</v>
      </c>
      <c r="K220" s="21">
        <v>8.359</v>
      </c>
      <c r="L220" s="22">
        <f>K220/0.003375</f>
        <v>2476.74074074074</v>
      </c>
      <c r="M220" s="23">
        <v>238.9</v>
      </c>
      <c r="N220" s="15">
        <f>M220/22.5</f>
        <v>10.6177777777778</v>
      </c>
      <c r="O220" s="15">
        <f>AVERAGE(N220:N222)</f>
        <v>10.797037037037</v>
      </c>
      <c r="P220" s="15">
        <f>(O220/15)*100</f>
        <v>71.9802469135802</v>
      </c>
      <c r="Q220" s="30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3"/>
      <c r="AG220" s="34"/>
      <c r="AH220" s="34"/>
      <c r="AI220" s="34"/>
      <c r="AJ220" s="34"/>
      <c r="AK220" s="35"/>
      <c r="AL220" s="35"/>
      <c r="AM220" s="35"/>
      <c r="AN220" s="35"/>
      <c r="AO220" s="35"/>
      <c r="AP220" s="35"/>
      <c r="AQ220" s="35"/>
      <c r="AR220" s="35"/>
      <c r="AS220" s="35"/>
      <c r="AT220" s="35"/>
      <c r="AU220" s="35"/>
      <c r="AV220" s="35"/>
      <c r="AW220" s="35"/>
      <c r="AX220" s="35"/>
      <c r="AY220" s="35"/>
      <c r="AZ220" s="35"/>
      <c r="BA220" s="35"/>
      <c r="BB220" s="35"/>
      <c r="BC220" s="35"/>
      <c r="BD220" s="35"/>
      <c r="BE220" s="35"/>
      <c r="BF220" s="35"/>
      <c r="BG220" s="35"/>
      <c r="BH220" s="35"/>
      <c r="BI220" s="35"/>
      <c r="BJ220" s="35"/>
      <c r="BK220" s="35"/>
      <c r="BL220" s="35"/>
      <c r="BM220" s="35"/>
      <c r="BN220" s="35"/>
      <c r="BO220" s="35"/>
      <c r="BP220" s="35"/>
      <c r="BQ220" s="35"/>
      <c r="BR220" s="35"/>
      <c r="BS220" s="35"/>
      <c r="BT220" s="35"/>
      <c r="BU220" s="35"/>
      <c r="BV220" s="35"/>
      <c r="BW220" s="35"/>
      <c r="BX220" s="35"/>
      <c r="BY220" s="35"/>
      <c r="BZ220" s="35"/>
      <c r="CA220" s="35"/>
      <c r="CB220" s="35"/>
      <c r="CC220" s="35"/>
      <c r="CD220" s="35"/>
      <c r="CE220" s="35"/>
      <c r="CF220" s="35"/>
      <c r="CG220" s="35"/>
      <c r="CH220" s="35"/>
      <c r="CI220" s="35"/>
      <c r="CJ220" s="35"/>
      <c r="CK220" s="35"/>
      <c r="CL220" s="35"/>
      <c r="CM220" s="35"/>
      <c r="CN220" s="35"/>
      <c r="CO220" s="35"/>
      <c r="CP220" s="35"/>
      <c r="CQ220" s="35"/>
      <c r="CR220" s="35"/>
      <c r="CS220" s="35"/>
      <c r="CT220" s="35"/>
      <c r="CU220" s="35"/>
      <c r="CV220" s="35"/>
      <c r="CW220" s="35"/>
      <c r="CX220" s="35"/>
      <c r="CY220" s="35"/>
      <c r="CZ220" s="35"/>
      <c r="DA220" s="35"/>
      <c r="DB220" s="35"/>
      <c r="DC220" s="35"/>
      <c r="DD220" s="35"/>
      <c r="DE220" s="35"/>
      <c r="DF220" s="35"/>
      <c r="DG220" s="35"/>
      <c r="DH220" s="35"/>
      <c r="DI220" s="35"/>
      <c r="DJ220" s="35"/>
      <c r="DK220" s="35"/>
      <c r="DL220" s="35"/>
      <c r="DM220" s="35"/>
      <c r="DN220" s="35"/>
      <c r="DO220" s="35"/>
      <c r="DP220" s="35"/>
      <c r="DQ220" s="35"/>
      <c r="DR220" s="35"/>
      <c r="DS220" s="35"/>
      <c r="DT220" s="35"/>
      <c r="DU220" s="35"/>
      <c r="DV220" s="35"/>
      <c r="DW220" s="35"/>
      <c r="DX220" s="35"/>
      <c r="DY220" s="35"/>
      <c r="DZ220" s="35"/>
      <c r="EA220" s="35"/>
      <c r="EB220" s="35"/>
      <c r="EC220" s="35"/>
      <c r="ED220" s="35"/>
      <c r="EE220" s="35"/>
      <c r="EF220" s="35"/>
      <c r="EG220" s="35"/>
      <c r="EH220" s="35"/>
      <c r="EI220" s="35"/>
      <c r="EJ220" s="35"/>
      <c r="EK220" s="35"/>
      <c r="EL220" s="35"/>
      <c r="EM220" s="35"/>
      <c r="EN220" s="35"/>
      <c r="EO220" s="35"/>
      <c r="EP220" s="35"/>
      <c r="EQ220" s="35"/>
      <c r="ER220" s="35"/>
      <c r="ES220" s="35"/>
      <c r="ET220" s="35"/>
      <c r="EU220" s="35"/>
      <c r="EV220" s="35"/>
      <c r="EW220" s="35"/>
      <c r="EX220" s="35"/>
      <c r="EY220" s="35"/>
      <c r="EZ220" s="35"/>
      <c r="FA220" s="35"/>
      <c r="FB220" s="35"/>
      <c r="FC220" s="35"/>
      <c r="FD220" s="35"/>
      <c r="FE220" s="35"/>
      <c r="FF220" s="35"/>
      <c r="FG220" s="35"/>
      <c r="FH220" s="35"/>
      <c r="FI220" s="35"/>
      <c r="FJ220" s="35"/>
      <c r="FK220" s="35"/>
      <c r="FL220" s="35"/>
      <c r="FM220" s="35"/>
      <c r="FN220" s="35"/>
      <c r="FO220" s="35"/>
      <c r="FP220" s="35"/>
      <c r="FQ220" s="35"/>
      <c r="FR220" s="35"/>
      <c r="FS220" s="35"/>
      <c r="FT220" s="35"/>
      <c r="FU220" s="35"/>
      <c r="FV220" s="35"/>
      <c r="FW220" s="35"/>
      <c r="FX220" s="35"/>
      <c r="FY220" s="35"/>
      <c r="FZ220" s="35"/>
      <c r="GA220" s="35"/>
      <c r="GB220" s="35"/>
      <c r="GC220" s="35"/>
      <c r="GD220" s="35"/>
      <c r="GE220" s="35"/>
      <c r="GF220" s="35"/>
      <c r="GG220" s="35"/>
      <c r="GH220" s="35"/>
      <c r="GI220" s="35"/>
      <c r="GJ220" s="35"/>
      <c r="GK220" s="35"/>
      <c r="GL220" s="35"/>
      <c r="GM220" s="35"/>
      <c r="GN220" s="35"/>
      <c r="GO220" s="35"/>
      <c r="GP220" s="35"/>
      <c r="GQ220" s="35"/>
      <c r="GR220" s="35"/>
      <c r="GS220" s="35"/>
      <c r="GT220" s="35"/>
      <c r="GU220" s="35"/>
      <c r="GV220" s="35"/>
      <c r="GW220" s="35"/>
      <c r="GX220" s="35"/>
      <c r="GY220" s="35"/>
      <c r="GZ220" s="35"/>
      <c r="HA220" s="35"/>
      <c r="HB220" s="35"/>
      <c r="HC220" s="35"/>
      <c r="HD220" s="35"/>
      <c r="HE220" s="35"/>
      <c r="HF220" s="35"/>
      <c r="HG220" s="35"/>
      <c r="HH220" s="35"/>
      <c r="HI220" s="35"/>
      <c r="HJ220" s="35"/>
      <c r="HK220" s="35"/>
      <c r="HL220" s="35"/>
      <c r="HM220" s="35"/>
      <c r="HN220" s="35"/>
      <c r="HO220" s="35"/>
      <c r="HP220" s="35"/>
      <c r="HQ220" s="35"/>
      <c r="HR220" s="35"/>
      <c r="HS220" s="35"/>
      <c r="HT220" s="35"/>
      <c r="HU220" s="35"/>
      <c r="HV220" s="35"/>
      <c r="HW220" s="35"/>
      <c r="HX220" s="35"/>
      <c r="HY220" s="35"/>
      <c r="HZ220" s="35"/>
      <c r="IA220" s="35"/>
      <c r="IB220" s="35"/>
      <c r="IC220" s="35"/>
      <c r="ID220" s="35"/>
      <c r="IE220" s="35"/>
      <c r="IF220" s="35"/>
      <c r="IG220" s="35"/>
      <c r="IH220" s="35"/>
      <c r="II220" s="35"/>
      <c r="IJ220" s="35"/>
      <c r="IK220" s="35"/>
      <c r="IL220" s="35"/>
      <c r="IM220" s="35"/>
      <c r="IN220" s="35"/>
      <c r="IO220" s="35"/>
      <c r="IP220" s="35"/>
      <c r="IQ220" s="35"/>
      <c r="IR220" s="35"/>
      <c r="IS220" s="35"/>
      <c r="IT220" s="35"/>
      <c r="IU220" s="35"/>
      <c r="IV220" s="35"/>
      <c r="IW220" s="35"/>
      <c r="IX220" s="35"/>
      <c r="IY220" s="35"/>
      <c r="IZ220" s="35"/>
      <c r="JA220" s="35"/>
      <c r="JB220" s="35"/>
      <c r="JC220" s="35"/>
      <c r="JD220" s="35"/>
      <c r="JE220" s="35"/>
      <c r="JF220" s="35"/>
      <c r="JG220" s="35"/>
      <c r="JH220" s="35"/>
      <c r="JI220" s="35"/>
      <c r="JJ220" s="35"/>
      <c r="JK220" s="35"/>
      <c r="JL220" s="35"/>
      <c r="JM220" s="35"/>
      <c r="JN220" s="35"/>
      <c r="JO220" s="35"/>
      <c r="JP220" s="35"/>
      <c r="JQ220" s="35"/>
      <c r="JR220" s="35"/>
      <c r="JS220" s="35"/>
      <c r="JT220" s="35"/>
      <c r="JU220" s="35"/>
      <c r="JV220" s="35"/>
      <c r="JW220" s="35"/>
      <c r="JX220" s="35"/>
      <c r="JY220" s="35"/>
      <c r="JZ220" s="35"/>
      <c r="KA220" s="35"/>
      <c r="KB220" s="35"/>
      <c r="KC220" s="35"/>
      <c r="KD220" s="35"/>
      <c r="KE220" s="35"/>
      <c r="KF220" s="35"/>
      <c r="KG220" s="35"/>
      <c r="KH220" s="35"/>
      <c r="KI220" s="35"/>
      <c r="KJ220" s="35"/>
      <c r="KK220" s="35"/>
      <c r="KL220" s="35"/>
      <c r="KM220" s="35"/>
      <c r="KN220" s="35"/>
      <c r="KO220" s="35"/>
      <c r="KP220" s="35"/>
      <c r="KQ220" s="35"/>
      <c r="KR220" s="35"/>
      <c r="KS220" s="35"/>
      <c r="KT220" s="35"/>
      <c r="KU220" s="35"/>
      <c r="KV220" s="35"/>
      <c r="KW220" s="35"/>
      <c r="KX220" s="35"/>
      <c r="KY220" s="35"/>
      <c r="KZ220" s="35"/>
      <c r="LA220" s="35"/>
      <c r="LB220" s="35"/>
      <c r="LC220" s="35"/>
      <c r="LD220" s="35"/>
      <c r="LE220" s="35"/>
      <c r="LF220" s="35"/>
      <c r="LG220" s="35"/>
      <c r="LH220" s="35"/>
      <c r="LI220" s="35"/>
      <c r="LJ220" s="35"/>
      <c r="LK220" s="35"/>
      <c r="LL220" s="35"/>
      <c r="LM220" s="35"/>
      <c r="LN220" s="35"/>
      <c r="LO220" s="35"/>
      <c r="LP220" s="35"/>
      <c r="LQ220" s="35"/>
      <c r="LR220" s="35"/>
      <c r="LS220" s="35"/>
      <c r="LT220" s="35"/>
      <c r="LU220" s="35"/>
      <c r="LV220" s="35"/>
      <c r="LW220" s="35"/>
      <c r="LX220" s="35"/>
      <c r="LY220" s="35"/>
      <c r="LZ220" s="35"/>
      <c r="MA220" s="35"/>
      <c r="MB220" s="35"/>
      <c r="MC220" s="35"/>
      <c r="MD220" s="35"/>
      <c r="ME220" s="35"/>
      <c r="MF220" s="35"/>
      <c r="MG220" s="35"/>
      <c r="MH220" s="35"/>
      <c r="MI220" s="35"/>
      <c r="MJ220" s="35"/>
      <c r="MK220" s="35"/>
      <c r="ML220" s="35"/>
      <c r="MM220" s="35"/>
      <c r="MN220" s="35"/>
      <c r="MO220" s="35"/>
      <c r="MP220" s="35"/>
      <c r="MQ220" s="35"/>
      <c r="MR220" s="35"/>
      <c r="MS220" s="35"/>
      <c r="MT220" s="35"/>
      <c r="MU220" s="35"/>
      <c r="MV220" s="35"/>
      <c r="MW220" s="35"/>
      <c r="MX220" s="35"/>
      <c r="MY220" s="35"/>
      <c r="MZ220" s="35"/>
      <c r="NA220" s="35"/>
      <c r="NB220" s="35"/>
      <c r="NC220" s="35"/>
      <c r="ND220" s="35"/>
      <c r="NE220" s="35"/>
      <c r="NF220" s="35"/>
      <c r="NG220" s="35"/>
      <c r="NH220" s="35"/>
      <c r="NI220" s="35"/>
      <c r="NJ220" s="35"/>
      <c r="NK220" s="35"/>
      <c r="NL220" s="35"/>
      <c r="NM220" s="35"/>
      <c r="NN220" s="35"/>
      <c r="NO220" s="35"/>
      <c r="NP220" s="35"/>
      <c r="NQ220" s="35"/>
      <c r="NR220" s="35"/>
      <c r="NS220" s="35"/>
      <c r="NT220" s="35"/>
      <c r="NU220" s="35"/>
      <c r="NV220" s="35"/>
      <c r="NW220" s="35"/>
      <c r="NX220" s="35"/>
      <c r="NY220" s="35"/>
      <c r="NZ220" s="35"/>
      <c r="OA220" s="35"/>
      <c r="OB220" s="35"/>
      <c r="OC220" s="35"/>
      <c r="OD220" s="35"/>
      <c r="OE220" s="35"/>
      <c r="OF220" s="35"/>
      <c r="OG220" s="35"/>
      <c r="OH220" s="35"/>
      <c r="OI220" s="35"/>
      <c r="OJ220" s="35"/>
      <c r="OK220" s="35"/>
      <c r="OL220" s="35"/>
      <c r="OM220" s="35"/>
      <c r="ON220" s="35"/>
      <c r="OO220" s="35"/>
      <c r="OP220" s="35"/>
      <c r="OQ220" s="35"/>
      <c r="OR220" s="35"/>
      <c r="OS220" s="35"/>
      <c r="OT220" s="35"/>
      <c r="OU220" s="35"/>
      <c r="OV220" s="35"/>
      <c r="OW220" s="35"/>
      <c r="OX220" s="35"/>
      <c r="OY220" s="35"/>
      <c r="OZ220" s="35"/>
      <c r="PA220" s="35"/>
      <c r="PB220" s="35"/>
      <c r="PC220" s="35"/>
      <c r="PD220" s="35"/>
      <c r="PE220" s="35"/>
      <c r="PF220" s="35"/>
      <c r="PG220" s="35"/>
      <c r="PH220" s="35"/>
      <c r="PI220" s="35"/>
      <c r="PJ220" s="35"/>
      <c r="PK220" s="35"/>
      <c r="PL220" s="35"/>
      <c r="PM220" s="35"/>
      <c r="PN220" s="35"/>
      <c r="PO220" s="35"/>
      <c r="PP220" s="35"/>
      <c r="PQ220" s="35"/>
      <c r="PR220" s="35"/>
      <c r="PS220" s="35"/>
      <c r="PT220" s="35"/>
      <c r="PU220" s="35"/>
      <c r="PV220" s="35"/>
      <c r="PW220" s="35"/>
      <c r="PX220" s="35"/>
      <c r="PY220" s="35"/>
      <c r="PZ220" s="35"/>
      <c r="QA220" s="35"/>
      <c r="QB220" s="35"/>
      <c r="QC220" s="35"/>
      <c r="QD220" s="35"/>
      <c r="QE220" s="35"/>
      <c r="QF220" s="35"/>
      <c r="QG220" s="35"/>
      <c r="QH220" s="35"/>
      <c r="QI220" s="35"/>
      <c r="QJ220" s="35"/>
      <c r="QK220" s="35"/>
      <c r="QL220" s="35"/>
      <c r="QM220" s="35"/>
      <c r="QN220" s="35"/>
      <c r="QO220" s="35"/>
      <c r="QP220" s="35"/>
      <c r="QQ220" s="35"/>
      <c r="QR220" s="35"/>
      <c r="QS220" s="35"/>
      <c r="QT220" s="35"/>
      <c r="QU220" s="35"/>
      <c r="QV220" s="35"/>
      <c r="QW220" s="35"/>
      <c r="QX220" s="35"/>
      <c r="QY220" s="35"/>
      <c r="QZ220" s="35"/>
      <c r="RA220" s="35"/>
      <c r="RB220" s="35"/>
      <c r="RC220" s="35"/>
      <c r="RD220" s="35"/>
      <c r="RE220" s="35"/>
      <c r="RF220" s="35"/>
      <c r="RG220" s="35"/>
      <c r="RH220" s="35"/>
      <c r="RI220" s="35"/>
      <c r="RJ220" s="35"/>
      <c r="RK220" s="35"/>
      <c r="RL220" s="35"/>
      <c r="RM220" s="35"/>
      <c r="RN220" s="35"/>
      <c r="RO220" s="35"/>
      <c r="RP220" s="35"/>
      <c r="RQ220" s="35"/>
      <c r="RR220" s="35"/>
      <c r="RS220" s="35"/>
      <c r="RT220" s="35"/>
      <c r="RU220" s="35"/>
      <c r="RV220" s="35"/>
      <c r="RW220" s="35"/>
      <c r="RX220" s="35"/>
      <c r="RY220" s="35"/>
      <c r="RZ220" s="35"/>
      <c r="SA220" s="35"/>
      <c r="SB220" s="35"/>
      <c r="SC220" s="35"/>
      <c r="SD220" s="35"/>
      <c r="SE220" s="35"/>
      <c r="SF220" s="35"/>
      <c r="SG220" s="35"/>
      <c r="SH220" s="35"/>
      <c r="SI220" s="35"/>
      <c r="SJ220" s="35"/>
      <c r="SK220" s="35"/>
      <c r="SL220" s="35"/>
      <c r="SM220" s="35"/>
      <c r="SN220" s="35"/>
      <c r="SO220" s="35"/>
      <c r="SP220" s="35"/>
      <c r="SQ220" s="35"/>
      <c r="SR220" s="35"/>
      <c r="SS220" s="35"/>
      <c r="ST220" s="35"/>
      <c r="SU220" s="35"/>
      <c r="SV220" s="35"/>
      <c r="SW220" s="35"/>
      <c r="SX220" s="35"/>
      <c r="SY220" s="35"/>
      <c r="SZ220" s="35"/>
      <c r="TA220" s="35"/>
      <c r="TB220" s="35"/>
      <c r="TC220" s="35"/>
      <c r="TD220" s="35"/>
      <c r="TE220" s="35"/>
      <c r="TF220" s="35"/>
      <c r="TG220" s="35"/>
      <c r="TH220" s="35"/>
      <c r="TI220" s="35"/>
      <c r="TJ220" s="35"/>
      <c r="TK220" s="35"/>
      <c r="TL220" s="35"/>
      <c r="TM220" s="35"/>
      <c r="TN220" s="35"/>
      <c r="TO220" s="35"/>
      <c r="TP220" s="35"/>
      <c r="TQ220" s="35"/>
      <c r="TR220" s="35"/>
      <c r="TS220" s="35"/>
      <c r="TT220" s="35"/>
      <c r="TU220" s="35"/>
      <c r="TV220" s="35"/>
      <c r="TW220" s="35"/>
      <c r="TX220" s="35"/>
      <c r="TY220" s="35"/>
      <c r="TZ220" s="35"/>
      <c r="UA220" s="35"/>
      <c r="UB220" s="35"/>
      <c r="UC220" s="35"/>
      <c r="UD220" s="35"/>
      <c r="UE220" s="35"/>
      <c r="UF220" s="35"/>
      <c r="UG220" s="35"/>
      <c r="UH220" s="35"/>
      <c r="UI220" s="35"/>
      <c r="UJ220" s="35"/>
      <c r="UK220" s="35"/>
      <c r="UL220" s="35"/>
      <c r="UM220" s="35"/>
      <c r="UN220" s="35"/>
      <c r="UO220" s="35"/>
      <c r="UP220" s="35"/>
      <c r="UQ220" s="35"/>
      <c r="UR220" s="35"/>
      <c r="US220" s="35"/>
      <c r="UT220" s="35"/>
      <c r="UU220" s="35"/>
      <c r="UV220" s="35"/>
      <c r="UW220" s="35"/>
      <c r="UX220" s="35"/>
      <c r="UY220" s="35"/>
      <c r="UZ220" s="35"/>
      <c r="VA220" s="35"/>
      <c r="VB220" s="35"/>
      <c r="VC220" s="35"/>
      <c r="VD220" s="35"/>
      <c r="VE220" s="35"/>
      <c r="VF220" s="35"/>
      <c r="VG220" s="35"/>
      <c r="VH220" s="35"/>
      <c r="VI220" s="35"/>
      <c r="VJ220" s="35"/>
      <c r="VK220" s="35"/>
      <c r="VL220" s="35"/>
      <c r="VM220" s="35"/>
      <c r="VN220" s="35"/>
      <c r="VO220" s="35"/>
      <c r="VP220" s="35"/>
      <c r="VQ220" s="35"/>
      <c r="VR220" s="35"/>
      <c r="VS220" s="35"/>
      <c r="VT220" s="35"/>
      <c r="VU220" s="35"/>
      <c r="VV220" s="35"/>
      <c r="VW220" s="35"/>
      <c r="VX220" s="35"/>
      <c r="VY220" s="35"/>
      <c r="VZ220" s="35"/>
      <c r="WA220" s="35"/>
      <c r="WB220" s="35"/>
      <c r="WC220" s="35"/>
      <c r="WD220" s="35"/>
      <c r="WE220" s="35"/>
      <c r="WF220" s="35"/>
      <c r="WG220" s="35"/>
      <c r="WH220" s="35"/>
      <c r="WI220" s="35"/>
      <c r="WJ220" s="35"/>
      <c r="WK220" s="35"/>
      <c r="WL220" s="35"/>
      <c r="WM220" s="35"/>
      <c r="WN220" s="35"/>
      <c r="WO220" s="35"/>
      <c r="WP220" s="35"/>
      <c r="WQ220" s="35"/>
      <c r="WR220" s="35"/>
      <c r="WS220" s="35"/>
      <c r="WT220" s="35"/>
      <c r="WU220" s="35"/>
      <c r="WV220" s="35"/>
      <c r="WW220" s="35"/>
      <c r="WX220" s="35"/>
      <c r="WY220" s="35"/>
      <c r="WZ220" s="35"/>
      <c r="XA220" s="35"/>
      <c r="XB220" s="35"/>
      <c r="XC220" s="35"/>
      <c r="XD220" s="35"/>
      <c r="XE220" s="35"/>
      <c r="XF220" s="35"/>
      <c r="XG220" s="35"/>
      <c r="XH220" s="35"/>
      <c r="XI220" s="35"/>
      <c r="XJ220" s="35"/>
      <c r="XK220" s="35"/>
      <c r="XL220" s="35"/>
      <c r="XM220" s="35"/>
      <c r="XN220" s="35"/>
      <c r="XO220" s="35"/>
      <c r="XP220" s="35"/>
      <c r="XQ220" s="35"/>
      <c r="XR220" s="35"/>
      <c r="XS220" s="35"/>
      <c r="XT220" s="35"/>
      <c r="XU220" s="35"/>
      <c r="XV220" s="35"/>
      <c r="XW220" s="35"/>
      <c r="XX220" s="35"/>
      <c r="XY220" s="35"/>
      <c r="XZ220" s="35"/>
      <c r="YA220" s="35"/>
      <c r="YB220" s="35"/>
      <c r="YC220" s="35"/>
      <c r="YD220" s="35"/>
      <c r="YE220" s="35"/>
      <c r="YF220" s="35"/>
      <c r="YG220" s="35"/>
      <c r="YH220" s="35"/>
      <c r="YI220" s="35"/>
      <c r="YJ220" s="35"/>
      <c r="YK220" s="35"/>
      <c r="YL220" s="35"/>
      <c r="YM220" s="35"/>
      <c r="YN220" s="35"/>
      <c r="YO220" s="35"/>
      <c r="YP220" s="35"/>
      <c r="YQ220" s="35"/>
      <c r="YR220" s="35"/>
      <c r="YS220" s="35"/>
      <c r="YT220" s="35"/>
      <c r="YU220" s="35"/>
      <c r="YV220" s="35"/>
      <c r="YW220" s="35"/>
      <c r="YX220" s="35"/>
      <c r="YY220" s="35"/>
      <c r="YZ220" s="35"/>
      <c r="ZA220" s="35"/>
      <c r="ZB220" s="35"/>
      <c r="ZC220" s="35"/>
      <c r="ZD220" s="35"/>
      <c r="ZE220" s="35"/>
      <c r="ZF220" s="35"/>
      <c r="ZG220" s="35"/>
      <c r="ZH220" s="35"/>
      <c r="ZI220" s="35"/>
      <c r="ZJ220" s="35"/>
      <c r="ZK220" s="35"/>
      <c r="ZL220" s="35"/>
      <c r="ZM220" s="35"/>
      <c r="ZN220" s="35"/>
      <c r="ZO220" s="35"/>
      <c r="ZP220" s="35"/>
      <c r="ZQ220" s="35"/>
      <c r="ZR220" s="35"/>
      <c r="ZS220" s="35"/>
      <c r="ZT220" s="35"/>
      <c r="ZU220" s="35"/>
      <c r="ZV220" s="35"/>
      <c r="ZW220" s="35"/>
      <c r="ZX220" s="35"/>
      <c r="ZY220" s="35"/>
      <c r="ZZ220" s="35"/>
      <c r="AAA220" s="35"/>
      <c r="AAB220" s="35"/>
      <c r="AAC220" s="35"/>
      <c r="AAD220" s="35"/>
      <c r="AAE220" s="35"/>
      <c r="AAF220" s="35"/>
      <c r="AAG220" s="35"/>
      <c r="AAH220" s="35"/>
      <c r="AAI220" s="35"/>
      <c r="AAJ220" s="35"/>
      <c r="AAK220" s="35"/>
      <c r="AAL220" s="35"/>
      <c r="AAM220" s="35"/>
      <c r="AAN220" s="35"/>
      <c r="AAO220" s="35"/>
      <c r="AAP220" s="35"/>
      <c r="AAQ220" s="35"/>
      <c r="AAR220" s="35"/>
      <c r="AAS220" s="35"/>
      <c r="AAT220" s="35"/>
      <c r="AAU220" s="35"/>
      <c r="AAV220" s="35"/>
      <c r="AAW220" s="35"/>
      <c r="AAX220" s="35"/>
      <c r="AAY220" s="35"/>
      <c r="AAZ220" s="35"/>
      <c r="ABA220" s="35"/>
      <c r="ABB220" s="35"/>
      <c r="ABC220" s="35"/>
      <c r="ABD220" s="35"/>
      <c r="ABE220" s="35"/>
      <c r="ABF220" s="35"/>
      <c r="ABG220" s="35"/>
      <c r="ABH220" s="35"/>
      <c r="ABI220" s="35"/>
      <c r="ABJ220" s="35"/>
      <c r="ABK220" s="35"/>
      <c r="ABL220" s="35"/>
      <c r="ABM220" s="35"/>
      <c r="ABN220" s="35"/>
      <c r="ABO220" s="35"/>
      <c r="ABP220" s="35"/>
      <c r="ABQ220" s="35"/>
      <c r="ABR220" s="35"/>
      <c r="ABS220" s="35"/>
      <c r="ABT220" s="35"/>
      <c r="ABU220" s="35"/>
      <c r="ABV220" s="35"/>
      <c r="ABW220" s="35"/>
      <c r="ABX220" s="35"/>
      <c r="ABY220" s="35"/>
      <c r="ABZ220" s="35"/>
      <c r="ACA220" s="35"/>
      <c r="ACB220" s="35"/>
      <c r="ACC220" s="35"/>
      <c r="ACD220" s="35"/>
      <c r="ACE220" s="35"/>
      <c r="ACF220" s="35"/>
      <c r="ACG220" s="35"/>
      <c r="ACH220" s="35"/>
      <c r="ACI220" s="35"/>
      <c r="ACJ220" s="35"/>
      <c r="ACK220" s="35"/>
      <c r="ACL220" s="35"/>
      <c r="ACM220" s="35"/>
      <c r="ACN220" s="35"/>
      <c r="ACO220" s="35"/>
      <c r="ACP220" s="35"/>
      <c r="ACQ220" s="35"/>
      <c r="ACR220" s="35"/>
      <c r="ACS220" s="35"/>
      <c r="ACT220" s="35"/>
      <c r="ACU220" s="35"/>
      <c r="ACV220" s="35"/>
      <c r="ACW220" s="35"/>
      <c r="ACX220" s="35"/>
      <c r="ACY220" s="35"/>
      <c r="ACZ220" s="35"/>
      <c r="ADA220" s="35"/>
      <c r="ADB220" s="35"/>
      <c r="ADC220" s="35"/>
      <c r="ADD220" s="35"/>
      <c r="ADE220" s="35"/>
      <c r="ADF220" s="35"/>
      <c r="ADG220" s="35"/>
      <c r="ADH220" s="35"/>
      <c r="ADI220" s="35"/>
      <c r="ADJ220" s="35"/>
      <c r="ADK220" s="35"/>
      <c r="ADL220" s="35"/>
      <c r="ADM220" s="35"/>
      <c r="ADN220" s="35"/>
      <c r="ADO220" s="35"/>
      <c r="ADP220" s="35"/>
      <c r="ADQ220" s="35"/>
      <c r="ADR220" s="35"/>
      <c r="ADS220" s="35"/>
      <c r="ADT220" s="35"/>
      <c r="ADU220" s="35"/>
      <c r="ADV220" s="35"/>
      <c r="ADW220" s="35"/>
      <c r="ADX220" s="35"/>
      <c r="ADY220" s="35"/>
      <c r="ADZ220" s="35"/>
      <c r="AEA220" s="35"/>
      <c r="AEB220" s="35"/>
      <c r="AEC220" s="35"/>
      <c r="AED220" s="35"/>
      <c r="AEE220" s="35"/>
      <c r="AEF220" s="35"/>
      <c r="AEG220" s="35"/>
      <c r="AEH220" s="35"/>
      <c r="AEI220" s="35"/>
      <c r="AEJ220" s="35"/>
      <c r="AEK220" s="35"/>
      <c r="AEL220" s="35"/>
      <c r="AEM220" s="35"/>
      <c r="AEN220" s="35"/>
      <c r="AEO220" s="35"/>
      <c r="AEP220" s="35"/>
      <c r="AEQ220" s="35"/>
      <c r="AER220" s="35"/>
      <c r="AES220" s="35"/>
      <c r="AET220" s="35"/>
      <c r="AEU220" s="35"/>
      <c r="AEV220" s="35"/>
      <c r="AEW220" s="35"/>
      <c r="AEX220" s="35"/>
      <c r="AEY220" s="35"/>
      <c r="AEZ220" s="35"/>
      <c r="AFA220" s="35"/>
      <c r="AFB220" s="35"/>
      <c r="AFC220" s="35"/>
      <c r="AFD220" s="35"/>
      <c r="AFE220" s="35"/>
      <c r="AFF220" s="35"/>
      <c r="AFG220" s="35"/>
      <c r="AFH220" s="35"/>
      <c r="AFI220" s="35"/>
      <c r="AFJ220" s="35"/>
      <c r="AFK220" s="35"/>
      <c r="AFL220" s="35"/>
      <c r="AFM220" s="35"/>
      <c r="AFN220" s="35"/>
      <c r="AFO220" s="35"/>
      <c r="AFP220" s="35"/>
      <c r="AFQ220" s="35"/>
      <c r="AFR220" s="35"/>
      <c r="AFS220" s="35"/>
      <c r="AFT220" s="35"/>
      <c r="AFU220" s="35"/>
      <c r="AFV220" s="35"/>
      <c r="AFW220" s="35"/>
      <c r="AFX220" s="35"/>
      <c r="AFY220" s="35"/>
      <c r="AFZ220" s="35"/>
      <c r="AGA220" s="35"/>
      <c r="AGB220" s="35"/>
      <c r="AGC220" s="35"/>
      <c r="AGD220" s="35"/>
      <c r="AGE220" s="35"/>
      <c r="AGF220" s="35"/>
      <c r="AGG220" s="35"/>
      <c r="AGH220" s="35"/>
      <c r="AGI220" s="35"/>
      <c r="AGJ220" s="35"/>
      <c r="AGK220" s="35"/>
      <c r="AGL220" s="35"/>
      <c r="AGM220" s="35"/>
      <c r="AGN220" s="35"/>
      <c r="AGO220" s="35"/>
      <c r="AGP220" s="35"/>
      <c r="AGQ220" s="35"/>
      <c r="AGR220" s="35"/>
      <c r="AGS220" s="35"/>
      <c r="AGT220" s="35"/>
      <c r="AGU220" s="35"/>
      <c r="AGV220" s="35"/>
      <c r="AGW220" s="35"/>
      <c r="AGX220" s="35"/>
      <c r="AGY220" s="35"/>
      <c r="AGZ220" s="35"/>
      <c r="AHA220" s="35"/>
      <c r="AHB220" s="35"/>
      <c r="AHC220" s="35"/>
      <c r="AHD220" s="35"/>
      <c r="AHE220" s="35"/>
      <c r="AHF220" s="35"/>
      <c r="AHG220" s="35"/>
      <c r="AHH220" s="35"/>
      <c r="AHI220" s="35"/>
      <c r="AHJ220" s="35"/>
      <c r="AHK220" s="35"/>
      <c r="AHL220" s="35"/>
      <c r="AHM220" s="35"/>
      <c r="AHN220" s="35"/>
      <c r="AHO220" s="35"/>
      <c r="AHP220" s="35"/>
      <c r="AHQ220" s="35"/>
      <c r="AHR220" s="35"/>
      <c r="AHS220" s="35"/>
      <c r="AHT220" s="35"/>
      <c r="AHU220" s="35"/>
      <c r="AHV220" s="35"/>
      <c r="AHW220" s="35"/>
      <c r="AHX220" s="35"/>
      <c r="AHY220" s="35"/>
      <c r="AHZ220" s="35"/>
      <c r="AIA220" s="35"/>
      <c r="AIB220" s="35"/>
      <c r="AIC220" s="35"/>
      <c r="AID220" s="35"/>
      <c r="AIE220" s="35"/>
      <c r="AIF220" s="35"/>
      <c r="AIG220" s="35"/>
      <c r="AIH220" s="35"/>
      <c r="AII220" s="35"/>
      <c r="AIJ220" s="35"/>
      <c r="AIK220" s="35"/>
      <c r="AIL220" s="35"/>
      <c r="AIM220" s="35"/>
      <c r="AIN220" s="35"/>
      <c r="AIO220" s="35"/>
      <c r="AIP220" s="35"/>
      <c r="AIQ220" s="35"/>
      <c r="AIR220" s="35"/>
      <c r="AIS220" s="35"/>
      <c r="AIT220" s="35"/>
      <c r="AIU220" s="35"/>
      <c r="AIV220" s="35"/>
      <c r="AIW220" s="35"/>
      <c r="AIX220" s="35"/>
      <c r="AIY220" s="35"/>
      <c r="AIZ220" s="35"/>
      <c r="AJA220" s="35"/>
      <c r="AJB220" s="35"/>
      <c r="AJC220" s="35"/>
      <c r="AJD220" s="35"/>
      <c r="AJE220" s="35"/>
      <c r="AJF220" s="35"/>
      <c r="AJG220" s="35"/>
      <c r="AJH220" s="35"/>
      <c r="AJI220" s="35"/>
      <c r="AJJ220" s="35"/>
      <c r="AJK220" s="35"/>
      <c r="AJL220" s="35"/>
      <c r="AJM220" s="35"/>
      <c r="AJN220" s="35"/>
      <c r="AJO220" s="35"/>
      <c r="AJP220" s="35"/>
      <c r="AJQ220" s="35"/>
      <c r="AJR220" s="35"/>
      <c r="AJS220" s="35"/>
      <c r="AJT220" s="35"/>
      <c r="AJU220" s="35"/>
      <c r="AJV220" s="35"/>
      <c r="AJW220" s="35"/>
      <c r="AJX220" s="35"/>
      <c r="AJY220" s="35"/>
      <c r="AJZ220" s="35"/>
      <c r="AKA220" s="35"/>
      <c r="AKB220" s="35"/>
      <c r="AKC220" s="35"/>
      <c r="AKD220" s="35"/>
      <c r="AKE220" s="35"/>
      <c r="AKF220" s="35"/>
      <c r="AKG220" s="35"/>
      <c r="AKH220" s="35"/>
      <c r="AKI220" s="35"/>
      <c r="AKJ220" s="35"/>
      <c r="AKK220" s="35"/>
      <c r="AKL220" s="35"/>
      <c r="AKM220" s="35"/>
      <c r="AKN220" s="35"/>
      <c r="AKO220" s="35"/>
      <c r="AKP220" s="35"/>
      <c r="AKQ220" s="35"/>
      <c r="AKR220" s="35"/>
      <c r="AKS220" s="35"/>
      <c r="AKT220" s="35"/>
      <c r="AKU220" s="35"/>
      <c r="AKV220" s="35"/>
      <c r="AKW220" s="35"/>
      <c r="AKX220" s="35"/>
      <c r="AKY220" s="35"/>
      <c r="AKZ220" s="35"/>
      <c r="ALA220" s="35"/>
      <c r="ALB220" s="35"/>
      <c r="ALC220" s="35"/>
      <c r="ALD220" s="35"/>
      <c r="ALE220" s="35"/>
      <c r="ALF220" s="35"/>
      <c r="ALG220" s="35"/>
      <c r="ALH220" s="35"/>
      <c r="ALI220" s="35"/>
      <c r="ALJ220" s="35"/>
      <c r="ALK220" s="35"/>
      <c r="ALL220" s="35"/>
      <c r="ALM220" s="35"/>
      <c r="ALN220" s="35"/>
      <c r="ALO220" s="35"/>
      <c r="ALP220" s="35"/>
      <c r="ALQ220" s="35"/>
      <c r="ALR220" s="35"/>
      <c r="ALS220" s="35"/>
      <c r="ALT220" s="35"/>
      <c r="ALU220" s="35"/>
      <c r="ALV220" s="35"/>
      <c r="ALW220" s="35"/>
      <c r="ALX220" s="35"/>
      <c r="ALY220" s="35"/>
      <c r="ALZ220" s="35"/>
      <c r="AMA220" s="35"/>
      <c r="AMB220" s="35"/>
      <c r="AMC220" s="35"/>
      <c r="AMD220" s="35"/>
      <c r="AME220" s="35"/>
      <c r="AMF220" s="35"/>
      <c r="AMG220" s="35"/>
      <c r="AMH220" s="35"/>
      <c r="AMI220" s="35"/>
      <c r="AMJ220" s="35"/>
      <c r="AMK220" s="35"/>
    </row>
    <row r="221" s="1" customFormat="1" ht="20.1" customHeight="1" spans="1:1025">
      <c r="A221" s="11"/>
      <c r="B221" s="11">
        <v>218</v>
      </c>
      <c r="C221" s="12"/>
      <c r="D221" s="13"/>
      <c r="E221" s="14"/>
      <c r="F221" s="14"/>
      <c r="G221" s="13"/>
      <c r="H221" s="15"/>
      <c r="I221" s="20"/>
      <c r="J221" s="7"/>
      <c r="K221" s="24">
        <v>8.411</v>
      </c>
      <c r="L221" s="22">
        <f>K221/0.003375</f>
        <v>2492.14814814815</v>
      </c>
      <c r="M221" s="25">
        <v>246.5</v>
      </c>
      <c r="N221" s="15">
        <f>M221/22.5</f>
        <v>10.9555555555556</v>
      </c>
      <c r="O221" s="15"/>
      <c r="P221" s="15"/>
      <c r="Q221" s="30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3"/>
      <c r="AG221" s="34"/>
      <c r="AH221" s="34"/>
      <c r="AI221" s="34"/>
      <c r="AJ221" s="34"/>
      <c r="AK221" s="35"/>
      <c r="AL221" s="35"/>
      <c r="AM221" s="35"/>
      <c r="AN221" s="35"/>
      <c r="AO221" s="35"/>
      <c r="AP221" s="35"/>
      <c r="AQ221" s="35"/>
      <c r="AR221" s="35"/>
      <c r="AS221" s="35"/>
      <c r="AT221" s="35"/>
      <c r="AU221" s="35"/>
      <c r="AV221" s="35"/>
      <c r="AW221" s="35"/>
      <c r="AX221" s="35"/>
      <c r="AY221" s="35"/>
      <c r="AZ221" s="35"/>
      <c r="BA221" s="35"/>
      <c r="BB221" s="35"/>
      <c r="BC221" s="35"/>
      <c r="BD221" s="35"/>
      <c r="BE221" s="35"/>
      <c r="BF221" s="35"/>
      <c r="BG221" s="35"/>
      <c r="BH221" s="35"/>
      <c r="BI221" s="35"/>
      <c r="BJ221" s="35"/>
      <c r="BK221" s="35"/>
      <c r="BL221" s="35"/>
      <c r="BM221" s="35"/>
      <c r="BN221" s="35"/>
      <c r="BO221" s="35"/>
      <c r="BP221" s="35"/>
      <c r="BQ221" s="35"/>
      <c r="BR221" s="35"/>
      <c r="BS221" s="35"/>
      <c r="BT221" s="35"/>
      <c r="BU221" s="35"/>
      <c r="BV221" s="35"/>
      <c r="BW221" s="35"/>
      <c r="BX221" s="35"/>
      <c r="BY221" s="35"/>
      <c r="BZ221" s="35"/>
      <c r="CA221" s="35"/>
      <c r="CB221" s="35"/>
      <c r="CC221" s="35"/>
      <c r="CD221" s="35"/>
      <c r="CE221" s="35"/>
      <c r="CF221" s="35"/>
      <c r="CG221" s="35"/>
      <c r="CH221" s="35"/>
      <c r="CI221" s="35"/>
      <c r="CJ221" s="35"/>
      <c r="CK221" s="35"/>
      <c r="CL221" s="35"/>
      <c r="CM221" s="35"/>
      <c r="CN221" s="35"/>
      <c r="CO221" s="35"/>
      <c r="CP221" s="35"/>
      <c r="CQ221" s="35"/>
      <c r="CR221" s="35"/>
      <c r="CS221" s="35"/>
      <c r="CT221" s="35"/>
      <c r="CU221" s="35"/>
      <c r="CV221" s="35"/>
      <c r="CW221" s="35"/>
      <c r="CX221" s="35"/>
      <c r="CY221" s="35"/>
      <c r="CZ221" s="35"/>
      <c r="DA221" s="35"/>
      <c r="DB221" s="35"/>
      <c r="DC221" s="35"/>
      <c r="DD221" s="35"/>
      <c r="DE221" s="35"/>
      <c r="DF221" s="35"/>
      <c r="DG221" s="35"/>
      <c r="DH221" s="35"/>
      <c r="DI221" s="35"/>
      <c r="DJ221" s="35"/>
      <c r="DK221" s="35"/>
      <c r="DL221" s="35"/>
      <c r="DM221" s="35"/>
      <c r="DN221" s="35"/>
      <c r="DO221" s="35"/>
      <c r="DP221" s="35"/>
      <c r="DQ221" s="35"/>
      <c r="DR221" s="35"/>
      <c r="DS221" s="35"/>
      <c r="DT221" s="35"/>
      <c r="DU221" s="35"/>
      <c r="DV221" s="35"/>
      <c r="DW221" s="35"/>
      <c r="DX221" s="35"/>
      <c r="DY221" s="35"/>
      <c r="DZ221" s="35"/>
      <c r="EA221" s="35"/>
      <c r="EB221" s="35"/>
      <c r="EC221" s="35"/>
      <c r="ED221" s="35"/>
      <c r="EE221" s="35"/>
      <c r="EF221" s="35"/>
      <c r="EG221" s="35"/>
      <c r="EH221" s="35"/>
      <c r="EI221" s="35"/>
      <c r="EJ221" s="35"/>
      <c r="EK221" s="35"/>
      <c r="EL221" s="35"/>
      <c r="EM221" s="35"/>
      <c r="EN221" s="35"/>
      <c r="EO221" s="35"/>
      <c r="EP221" s="35"/>
      <c r="EQ221" s="35"/>
      <c r="ER221" s="35"/>
      <c r="ES221" s="35"/>
      <c r="ET221" s="35"/>
      <c r="EU221" s="35"/>
      <c r="EV221" s="35"/>
      <c r="EW221" s="35"/>
      <c r="EX221" s="35"/>
      <c r="EY221" s="35"/>
      <c r="EZ221" s="35"/>
      <c r="FA221" s="35"/>
      <c r="FB221" s="35"/>
      <c r="FC221" s="35"/>
      <c r="FD221" s="35"/>
      <c r="FE221" s="35"/>
      <c r="FF221" s="35"/>
      <c r="FG221" s="35"/>
      <c r="FH221" s="35"/>
      <c r="FI221" s="35"/>
      <c r="FJ221" s="35"/>
      <c r="FK221" s="35"/>
      <c r="FL221" s="35"/>
      <c r="FM221" s="35"/>
      <c r="FN221" s="35"/>
      <c r="FO221" s="35"/>
      <c r="FP221" s="35"/>
      <c r="FQ221" s="35"/>
      <c r="FR221" s="35"/>
      <c r="FS221" s="35"/>
      <c r="FT221" s="35"/>
      <c r="FU221" s="35"/>
      <c r="FV221" s="35"/>
      <c r="FW221" s="35"/>
      <c r="FX221" s="35"/>
      <c r="FY221" s="35"/>
      <c r="FZ221" s="35"/>
      <c r="GA221" s="35"/>
      <c r="GB221" s="35"/>
      <c r="GC221" s="35"/>
      <c r="GD221" s="35"/>
      <c r="GE221" s="35"/>
      <c r="GF221" s="35"/>
      <c r="GG221" s="35"/>
      <c r="GH221" s="35"/>
      <c r="GI221" s="35"/>
      <c r="GJ221" s="35"/>
      <c r="GK221" s="35"/>
      <c r="GL221" s="35"/>
      <c r="GM221" s="35"/>
      <c r="GN221" s="35"/>
      <c r="GO221" s="35"/>
      <c r="GP221" s="35"/>
      <c r="GQ221" s="35"/>
      <c r="GR221" s="35"/>
      <c r="GS221" s="35"/>
      <c r="GT221" s="35"/>
      <c r="GU221" s="35"/>
      <c r="GV221" s="35"/>
      <c r="GW221" s="35"/>
      <c r="GX221" s="35"/>
      <c r="GY221" s="35"/>
      <c r="GZ221" s="35"/>
      <c r="HA221" s="35"/>
      <c r="HB221" s="35"/>
      <c r="HC221" s="35"/>
      <c r="HD221" s="35"/>
      <c r="HE221" s="35"/>
      <c r="HF221" s="35"/>
      <c r="HG221" s="35"/>
      <c r="HH221" s="35"/>
      <c r="HI221" s="35"/>
      <c r="HJ221" s="35"/>
      <c r="HK221" s="35"/>
      <c r="HL221" s="35"/>
      <c r="HM221" s="35"/>
      <c r="HN221" s="35"/>
      <c r="HO221" s="35"/>
      <c r="HP221" s="35"/>
      <c r="HQ221" s="35"/>
      <c r="HR221" s="35"/>
      <c r="HS221" s="35"/>
      <c r="HT221" s="35"/>
      <c r="HU221" s="35"/>
      <c r="HV221" s="35"/>
      <c r="HW221" s="35"/>
      <c r="HX221" s="35"/>
      <c r="HY221" s="35"/>
      <c r="HZ221" s="35"/>
      <c r="IA221" s="35"/>
      <c r="IB221" s="35"/>
      <c r="IC221" s="35"/>
      <c r="ID221" s="35"/>
      <c r="IE221" s="35"/>
      <c r="IF221" s="35"/>
      <c r="IG221" s="35"/>
      <c r="IH221" s="35"/>
      <c r="II221" s="35"/>
      <c r="IJ221" s="35"/>
      <c r="IK221" s="35"/>
      <c r="IL221" s="35"/>
      <c r="IM221" s="35"/>
      <c r="IN221" s="35"/>
      <c r="IO221" s="35"/>
      <c r="IP221" s="35"/>
      <c r="IQ221" s="35"/>
      <c r="IR221" s="35"/>
      <c r="IS221" s="35"/>
      <c r="IT221" s="35"/>
      <c r="IU221" s="35"/>
      <c r="IV221" s="35"/>
      <c r="IW221" s="35"/>
      <c r="IX221" s="35"/>
      <c r="IY221" s="35"/>
      <c r="IZ221" s="35"/>
      <c r="JA221" s="35"/>
      <c r="JB221" s="35"/>
      <c r="JC221" s="35"/>
      <c r="JD221" s="35"/>
      <c r="JE221" s="35"/>
      <c r="JF221" s="35"/>
      <c r="JG221" s="35"/>
      <c r="JH221" s="35"/>
      <c r="JI221" s="35"/>
      <c r="JJ221" s="35"/>
      <c r="JK221" s="35"/>
      <c r="JL221" s="35"/>
      <c r="JM221" s="35"/>
      <c r="JN221" s="35"/>
      <c r="JO221" s="35"/>
      <c r="JP221" s="35"/>
      <c r="JQ221" s="35"/>
      <c r="JR221" s="35"/>
      <c r="JS221" s="35"/>
      <c r="JT221" s="35"/>
      <c r="JU221" s="35"/>
      <c r="JV221" s="35"/>
      <c r="JW221" s="35"/>
      <c r="JX221" s="35"/>
      <c r="JY221" s="35"/>
      <c r="JZ221" s="35"/>
      <c r="KA221" s="35"/>
      <c r="KB221" s="35"/>
      <c r="KC221" s="35"/>
      <c r="KD221" s="35"/>
      <c r="KE221" s="35"/>
      <c r="KF221" s="35"/>
      <c r="KG221" s="35"/>
      <c r="KH221" s="35"/>
      <c r="KI221" s="35"/>
      <c r="KJ221" s="35"/>
      <c r="KK221" s="35"/>
      <c r="KL221" s="35"/>
      <c r="KM221" s="35"/>
      <c r="KN221" s="35"/>
      <c r="KO221" s="35"/>
      <c r="KP221" s="35"/>
      <c r="KQ221" s="35"/>
      <c r="KR221" s="35"/>
      <c r="KS221" s="35"/>
      <c r="KT221" s="35"/>
      <c r="KU221" s="35"/>
      <c r="KV221" s="35"/>
      <c r="KW221" s="35"/>
      <c r="KX221" s="35"/>
      <c r="KY221" s="35"/>
      <c r="KZ221" s="35"/>
      <c r="LA221" s="35"/>
      <c r="LB221" s="35"/>
      <c r="LC221" s="35"/>
      <c r="LD221" s="35"/>
      <c r="LE221" s="35"/>
      <c r="LF221" s="35"/>
      <c r="LG221" s="35"/>
      <c r="LH221" s="35"/>
      <c r="LI221" s="35"/>
      <c r="LJ221" s="35"/>
      <c r="LK221" s="35"/>
      <c r="LL221" s="35"/>
      <c r="LM221" s="35"/>
      <c r="LN221" s="35"/>
      <c r="LO221" s="35"/>
      <c r="LP221" s="35"/>
      <c r="LQ221" s="35"/>
      <c r="LR221" s="35"/>
      <c r="LS221" s="35"/>
      <c r="LT221" s="35"/>
      <c r="LU221" s="35"/>
      <c r="LV221" s="35"/>
      <c r="LW221" s="35"/>
      <c r="LX221" s="35"/>
      <c r="LY221" s="35"/>
      <c r="LZ221" s="35"/>
      <c r="MA221" s="35"/>
      <c r="MB221" s="35"/>
      <c r="MC221" s="35"/>
      <c r="MD221" s="35"/>
      <c r="ME221" s="35"/>
      <c r="MF221" s="35"/>
      <c r="MG221" s="35"/>
      <c r="MH221" s="35"/>
      <c r="MI221" s="35"/>
      <c r="MJ221" s="35"/>
      <c r="MK221" s="35"/>
      <c r="ML221" s="35"/>
      <c r="MM221" s="35"/>
      <c r="MN221" s="35"/>
      <c r="MO221" s="35"/>
      <c r="MP221" s="35"/>
      <c r="MQ221" s="35"/>
      <c r="MR221" s="35"/>
      <c r="MS221" s="35"/>
      <c r="MT221" s="35"/>
      <c r="MU221" s="35"/>
      <c r="MV221" s="35"/>
      <c r="MW221" s="35"/>
      <c r="MX221" s="35"/>
      <c r="MY221" s="35"/>
      <c r="MZ221" s="35"/>
      <c r="NA221" s="35"/>
      <c r="NB221" s="35"/>
      <c r="NC221" s="35"/>
      <c r="ND221" s="35"/>
      <c r="NE221" s="35"/>
      <c r="NF221" s="35"/>
      <c r="NG221" s="35"/>
      <c r="NH221" s="35"/>
      <c r="NI221" s="35"/>
      <c r="NJ221" s="35"/>
      <c r="NK221" s="35"/>
      <c r="NL221" s="35"/>
      <c r="NM221" s="35"/>
      <c r="NN221" s="35"/>
      <c r="NO221" s="35"/>
      <c r="NP221" s="35"/>
      <c r="NQ221" s="35"/>
      <c r="NR221" s="35"/>
      <c r="NS221" s="35"/>
      <c r="NT221" s="35"/>
      <c r="NU221" s="35"/>
      <c r="NV221" s="35"/>
      <c r="NW221" s="35"/>
      <c r="NX221" s="35"/>
      <c r="NY221" s="35"/>
      <c r="NZ221" s="35"/>
      <c r="OA221" s="35"/>
      <c r="OB221" s="35"/>
      <c r="OC221" s="35"/>
      <c r="OD221" s="35"/>
      <c r="OE221" s="35"/>
      <c r="OF221" s="35"/>
      <c r="OG221" s="35"/>
      <c r="OH221" s="35"/>
      <c r="OI221" s="35"/>
      <c r="OJ221" s="35"/>
      <c r="OK221" s="35"/>
      <c r="OL221" s="35"/>
      <c r="OM221" s="35"/>
      <c r="ON221" s="35"/>
      <c r="OO221" s="35"/>
      <c r="OP221" s="35"/>
      <c r="OQ221" s="35"/>
      <c r="OR221" s="35"/>
      <c r="OS221" s="35"/>
      <c r="OT221" s="35"/>
      <c r="OU221" s="35"/>
      <c r="OV221" s="35"/>
      <c r="OW221" s="35"/>
      <c r="OX221" s="35"/>
      <c r="OY221" s="35"/>
      <c r="OZ221" s="35"/>
      <c r="PA221" s="35"/>
      <c r="PB221" s="35"/>
      <c r="PC221" s="35"/>
      <c r="PD221" s="35"/>
      <c r="PE221" s="35"/>
      <c r="PF221" s="35"/>
      <c r="PG221" s="35"/>
      <c r="PH221" s="35"/>
      <c r="PI221" s="35"/>
      <c r="PJ221" s="35"/>
      <c r="PK221" s="35"/>
      <c r="PL221" s="35"/>
      <c r="PM221" s="35"/>
      <c r="PN221" s="35"/>
      <c r="PO221" s="35"/>
      <c r="PP221" s="35"/>
      <c r="PQ221" s="35"/>
      <c r="PR221" s="35"/>
      <c r="PS221" s="35"/>
      <c r="PT221" s="35"/>
      <c r="PU221" s="35"/>
      <c r="PV221" s="35"/>
      <c r="PW221" s="35"/>
      <c r="PX221" s="35"/>
      <c r="PY221" s="35"/>
      <c r="PZ221" s="35"/>
      <c r="QA221" s="35"/>
      <c r="QB221" s="35"/>
      <c r="QC221" s="35"/>
      <c r="QD221" s="35"/>
      <c r="QE221" s="35"/>
      <c r="QF221" s="35"/>
      <c r="QG221" s="35"/>
      <c r="QH221" s="35"/>
      <c r="QI221" s="35"/>
      <c r="QJ221" s="35"/>
      <c r="QK221" s="35"/>
      <c r="QL221" s="35"/>
      <c r="QM221" s="35"/>
      <c r="QN221" s="35"/>
      <c r="QO221" s="35"/>
      <c r="QP221" s="35"/>
      <c r="QQ221" s="35"/>
      <c r="QR221" s="35"/>
      <c r="QS221" s="35"/>
      <c r="QT221" s="35"/>
      <c r="QU221" s="35"/>
      <c r="QV221" s="35"/>
      <c r="QW221" s="35"/>
      <c r="QX221" s="35"/>
      <c r="QY221" s="35"/>
      <c r="QZ221" s="35"/>
      <c r="RA221" s="35"/>
      <c r="RB221" s="35"/>
      <c r="RC221" s="35"/>
      <c r="RD221" s="35"/>
      <c r="RE221" s="35"/>
      <c r="RF221" s="35"/>
      <c r="RG221" s="35"/>
      <c r="RH221" s="35"/>
      <c r="RI221" s="35"/>
      <c r="RJ221" s="35"/>
      <c r="RK221" s="35"/>
      <c r="RL221" s="35"/>
      <c r="RM221" s="35"/>
      <c r="RN221" s="35"/>
      <c r="RO221" s="35"/>
      <c r="RP221" s="35"/>
      <c r="RQ221" s="35"/>
      <c r="RR221" s="35"/>
      <c r="RS221" s="35"/>
      <c r="RT221" s="35"/>
      <c r="RU221" s="35"/>
      <c r="RV221" s="35"/>
      <c r="RW221" s="35"/>
      <c r="RX221" s="35"/>
      <c r="RY221" s="35"/>
      <c r="RZ221" s="35"/>
      <c r="SA221" s="35"/>
      <c r="SB221" s="35"/>
      <c r="SC221" s="35"/>
      <c r="SD221" s="35"/>
      <c r="SE221" s="35"/>
      <c r="SF221" s="35"/>
      <c r="SG221" s="35"/>
      <c r="SH221" s="35"/>
      <c r="SI221" s="35"/>
      <c r="SJ221" s="35"/>
      <c r="SK221" s="35"/>
      <c r="SL221" s="35"/>
      <c r="SM221" s="35"/>
      <c r="SN221" s="35"/>
      <c r="SO221" s="35"/>
      <c r="SP221" s="35"/>
      <c r="SQ221" s="35"/>
      <c r="SR221" s="35"/>
      <c r="SS221" s="35"/>
      <c r="ST221" s="35"/>
      <c r="SU221" s="35"/>
      <c r="SV221" s="35"/>
      <c r="SW221" s="35"/>
      <c r="SX221" s="35"/>
      <c r="SY221" s="35"/>
      <c r="SZ221" s="35"/>
      <c r="TA221" s="35"/>
      <c r="TB221" s="35"/>
      <c r="TC221" s="35"/>
      <c r="TD221" s="35"/>
      <c r="TE221" s="35"/>
      <c r="TF221" s="35"/>
      <c r="TG221" s="35"/>
      <c r="TH221" s="35"/>
      <c r="TI221" s="35"/>
      <c r="TJ221" s="35"/>
      <c r="TK221" s="35"/>
      <c r="TL221" s="35"/>
      <c r="TM221" s="35"/>
      <c r="TN221" s="35"/>
      <c r="TO221" s="35"/>
      <c r="TP221" s="35"/>
      <c r="TQ221" s="35"/>
      <c r="TR221" s="35"/>
      <c r="TS221" s="35"/>
      <c r="TT221" s="35"/>
      <c r="TU221" s="35"/>
      <c r="TV221" s="35"/>
      <c r="TW221" s="35"/>
      <c r="TX221" s="35"/>
      <c r="TY221" s="35"/>
      <c r="TZ221" s="35"/>
      <c r="UA221" s="35"/>
      <c r="UB221" s="35"/>
      <c r="UC221" s="35"/>
      <c r="UD221" s="35"/>
      <c r="UE221" s="35"/>
      <c r="UF221" s="35"/>
      <c r="UG221" s="35"/>
      <c r="UH221" s="35"/>
      <c r="UI221" s="35"/>
      <c r="UJ221" s="35"/>
      <c r="UK221" s="35"/>
      <c r="UL221" s="35"/>
      <c r="UM221" s="35"/>
      <c r="UN221" s="35"/>
      <c r="UO221" s="35"/>
      <c r="UP221" s="35"/>
      <c r="UQ221" s="35"/>
      <c r="UR221" s="35"/>
      <c r="US221" s="35"/>
      <c r="UT221" s="35"/>
      <c r="UU221" s="35"/>
      <c r="UV221" s="35"/>
      <c r="UW221" s="35"/>
      <c r="UX221" s="35"/>
      <c r="UY221" s="35"/>
      <c r="UZ221" s="35"/>
      <c r="VA221" s="35"/>
      <c r="VB221" s="35"/>
      <c r="VC221" s="35"/>
      <c r="VD221" s="35"/>
      <c r="VE221" s="35"/>
      <c r="VF221" s="35"/>
      <c r="VG221" s="35"/>
      <c r="VH221" s="35"/>
      <c r="VI221" s="35"/>
      <c r="VJ221" s="35"/>
      <c r="VK221" s="35"/>
      <c r="VL221" s="35"/>
      <c r="VM221" s="35"/>
      <c r="VN221" s="35"/>
      <c r="VO221" s="35"/>
      <c r="VP221" s="35"/>
      <c r="VQ221" s="35"/>
      <c r="VR221" s="35"/>
      <c r="VS221" s="35"/>
      <c r="VT221" s="35"/>
      <c r="VU221" s="35"/>
      <c r="VV221" s="35"/>
      <c r="VW221" s="35"/>
      <c r="VX221" s="35"/>
      <c r="VY221" s="35"/>
      <c r="VZ221" s="35"/>
      <c r="WA221" s="35"/>
      <c r="WB221" s="35"/>
      <c r="WC221" s="35"/>
      <c r="WD221" s="35"/>
      <c r="WE221" s="35"/>
      <c r="WF221" s="35"/>
      <c r="WG221" s="35"/>
      <c r="WH221" s="35"/>
      <c r="WI221" s="35"/>
      <c r="WJ221" s="35"/>
      <c r="WK221" s="35"/>
      <c r="WL221" s="35"/>
      <c r="WM221" s="35"/>
      <c r="WN221" s="35"/>
      <c r="WO221" s="35"/>
      <c r="WP221" s="35"/>
      <c r="WQ221" s="35"/>
      <c r="WR221" s="35"/>
      <c r="WS221" s="35"/>
      <c r="WT221" s="35"/>
      <c r="WU221" s="35"/>
      <c r="WV221" s="35"/>
      <c r="WW221" s="35"/>
      <c r="WX221" s="35"/>
      <c r="WY221" s="35"/>
      <c r="WZ221" s="35"/>
      <c r="XA221" s="35"/>
      <c r="XB221" s="35"/>
      <c r="XC221" s="35"/>
      <c r="XD221" s="35"/>
      <c r="XE221" s="35"/>
      <c r="XF221" s="35"/>
      <c r="XG221" s="35"/>
      <c r="XH221" s="35"/>
      <c r="XI221" s="35"/>
      <c r="XJ221" s="35"/>
      <c r="XK221" s="35"/>
      <c r="XL221" s="35"/>
      <c r="XM221" s="35"/>
      <c r="XN221" s="35"/>
      <c r="XO221" s="35"/>
      <c r="XP221" s="35"/>
      <c r="XQ221" s="35"/>
      <c r="XR221" s="35"/>
      <c r="XS221" s="35"/>
      <c r="XT221" s="35"/>
      <c r="XU221" s="35"/>
      <c r="XV221" s="35"/>
      <c r="XW221" s="35"/>
      <c r="XX221" s="35"/>
      <c r="XY221" s="35"/>
      <c r="XZ221" s="35"/>
      <c r="YA221" s="35"/>
      <c r="YB221" s="35"/>
      <c r="YC221" s="35"/>
      <c r="YD221" s="35"/>
      <c r="YE221" s="35"/>
      <c r="YF221" s="35"/>
      <c r="YG221" s="35"/>
      <c r="YH221" s="35"/>
      <c r="YI221" s="35"/>
      <c r="YJ221" s="35"/>
      <c r="YK221" s="35"/>
      <c r="YL221" s="35"/>
      <c r="YM221" s="35"/>
      <c r="YN221" s="35"/>
      <c r="YO221" s="35"/>
      <c r="YP221" s="35"/>
      <c r="YQ221" s="35"/>
      <c r="YR221" s="35"/>
      <c r="YS221" s="35"/>
      <c r="YT221" s="35"/>
      <c r="YU221" s="35"/>
      <c r="YV221" s="35"/>
      <c r="YW221" s="35"/>
      <c r="YX221" s="35"/>
      <c r="YY221" s="35"/>
      <c r="YZ221" s="35"/>
      <c r="ZA221" s="35"/>
      <c r="ZB221" s="35"/>
      <c r="ZC221" s="35"/>
      <c r="ZD221" s="35"/>
      <c r="ZE221" s="35"/>
      <c r="ZF221" s="35"/>
      <c r="ZG221" s="35"/>
      <c r="ZH221" s="35"/>
      <c r="ZI221" s="35"/>
      <c r="ZJ221" s="35"/>
      <c r="ZK221" s="35"/>
      <c r="ZL221" s="35"/>
      <c r="ZM221" s="35"/>
      <c r="ZN221" s="35"/>
      <c r="ZO221" s="35"/>
      <c r="ZP221" s="35"/>
      <c r="ZQ221" s="35"/>
      <c r="ZR221" s="35"/>
      <c r="ZS221" s="35"/>
      <c r="ZT221" s="35"/>
      <c r="ZU221" s="35"/>
      <c r="ZV221" s="35"/>
      <c r="ZW221" s="35"/>
      <c r="ZX221" s="35"/>
      <c r="ZY221" s="35"/>
      <c r="ZZ221" s="35"/>
      <c r="AAA221" s="35"/>
      <c r="AAB221" s="35"/>
      <c r="AAC221" s="35"/>
      <c r="AAD221" s="35"/>
      <c r="AAE221" s="35"/>
      <c r="AAF221" s="35"/>
      <c r="AAG221" s="35"/>
      <c r="AAH221" s="35"/>
      <c r="AAI221" s="35"/>
      <c r="AAJ221" s="35"/>
      <c r="AAK221" s="35"/>
      <c r="AAL221" s="35"/>
      <c r="AAM221" s="35"/>
      <c r="AAN221" s="35"/>
      <c r="AAO221" s="35"/>
      <c r="AAP221" s="35"/>
      <c r="AAQ221" s="35"/>
      <c r="AAR221" s="35"/>
      <c r="AAS221" s="35"/>
      <c r="AAT221" s="35"/>
      <c r="AAU221" s="35"/>
      <c r="AAV221" s="35"/>
      <c r="AAW221" s="35"/>
      <c r="AAX221" s="35"/>
      <c r="AAY221" s="35"/>
      <c r="AAZ221" s="35"/>
      <c r="ABA221" s="35"/>
      <c r="ABB221" s="35"/>
      <c r="ABC221" s="35"/>
      <c r="ABD221" s="35"/>
      <c r="ABE221" s="35"/>
      <c r="ABF221" s="35"/>
      <c r="ABG221" s="35"/>
      <c r="ABH221" s="35"/>
      <c r="ABI221" s="35"/>
      <c r="ABJ221" s="35"/>
      <c r="ABK221" s="35"/>
      <c r="ABL221" s="35"/>
      <c r="ABM221" s="35"/>
      <c r="ABN221" s="35"/>
      <c r="ABO221" s="35"/>
      <c r="ABP221" s="35"/>
      <c r="ABQ221" s="35"/>
      <c r="ABR221" s="35"/>
      <c r="ABS221" s="35"/>
      <c r="ABT221" s="35"/>
      <c r="ABU221" s="35"/>
      <c r="ABV221" s="35"/>
      <c r="ABW221" s="35"/>
      <c r="ABX221" s="35"/>
      <c r="ABY221" s="35"/>
      <c r="ABZ221" s="35"/>
      <c r="ACA221" s="35"/>
      <c r="ACB221" s="35"/>
      <c r="ACC221" s="35"/>
      <c r="ACD221" s="35"/>
      <c r="ACE221" s="35"/>
      <c r="ACF221" s="35"/>
      <c r="ACG221" s="35"/>
      <c r="ACH221" s="35"/>
      <c r="ACI221" s="35"/>
      <c r="ACJ221" s="35"/>
      <c r="ACK221" s="35"/>
      <c r="ACL221" s="35"/>
      <c r="ACM221" s="35"/>
      <c r="ACN221" s="35"/>
      <c r="ACO221" s="35"/>
      <c r="ACP221" s="35"/>
      <c r="ACQ221" s="35"/>
      <c r="ACR221" s="35"/>
      <c r="ACS221" s="35"/>
      <c r="ACT221" s="35"/>
      <c r="ACU221" s="35"/>
      <c r="ACV221" s="35"/>
      <c r="ACW221" s="35"/>
      <c r="ACX221" s="35"/>
      <c r="ACY221" s="35"/>
      <c r="ACZ221" s="35"/>
      <c r="ADA221" s="35"/>
      <c r="ADB221" s="35"/>
      <c r="ADC221" s="35"/>
      <c r="ADD221" s="35"/>
      <c r="ADE221" s="35"/>
      <c r="ADF221" s="35"/>
      <c r="ADG221" s="35"/>
      <c r="ADH221" s="35"/>
      <c r="ADI221" s="35"/>
      <c r="ADJ221" s="35"/>
      <c r="ADK221" s="35"/>
      <c r="ADL221" s="35"/>
      <c r="ADM221" s="35"/>
      <c r="ADN221" s="35"/>
      <c r="ADO221" s="35"/>
      <c r="ADP221" s="35"/>
      <c r="ADQ221" s="35"/>
      <c r="ADR221" s="35"/>
      <c r="ADS221" s="35"/>
      <c r="ADT221" s="35"/>
      <c r="ADU221" s="35"/>
      <c r="ADV221" s="35"/>
      <c r="ADW221" s="35"/>
      <c r="ADX221" s="35"/>
      <c r="ADY221" s="35"/>
      <c r="ADZ221" s="35"/>
      <c r="AEA221" s="35"/>
      <c r="AEB221" s="35"/>
      <c r="AEC221" s="35"/>
      <c r="AED221" s="35"/>
      <c r="AEE221" s="35"/>
      <c r="AEF221" s="35"/>
      <c r="AEG221" s="35"/>
      <c r="AEH221" s="35"/>
      <c r="AEI221" s="35"/>
      <c r="AEJ221" s="35"/>
      <c r="AEK221" s="35"/>
      <c r="AEL221" s="35"/>
      <c r="AEM221" s="35"/>
      <c r="AEN221" s="35"/>
      <c r="AEO221" s="35"/>
      <c r="AEP221" s="35"/>
      <c r="AEQ221" s="35"/>
      <c r="AER221" s="35"/>
      <c r="AES221" s="35"/>
      <c r="AET221" s="35"/>
      <c r="AEU221" s="35"/>
      <c r="AEV221" s="35"/>
      <c r="AEW221" s="35"/>
      <c r="AEX221" s="35"/>
      <c r="AEY221" s="35"/>
      <c r="AEZ221" s="35"/>
      <c r="AFA221" s="35"/>
      <c r="AFB221" s="35"/>
      <c r="AFC221" s="35"/>
      <c r="AFD221" s="35"/>
      <c r="AFE221" s="35"/>
      <c r="AFF221" s="35"/>
      <c r="AFG221" s="35"/>
      <c r="AFH221" s="35"/>
      <c r="AFI221" s="35"/>
      <c r="AFJ221" s="35"/>
      <c r="AFK221" s="35"/>
      <c r="AFL221" s="35"/>
      <c r="AFM221" s="35"/>
      <c r="AFN221" s="35"/>
      <c r="AFO221" s="35"/>
      <c r="AFP221" s="35"/>
      <c r="AFQ221" s="35"/>
      <c r="AFR221" s="35"/>
      <c r="AFS221" s="35"/>
      <c r="AFT221" s="35"/>
      <c r="AFU221" s="35"/>
      <c r="AFV221" s="35"/>
      <c r="AFW221" s="35"/>
      <c r="AFX221" s="35"/>
      <c r="AFY221" s="35"/>
      <c r="AFZ221" s="35"/>
      <c r="AGA221" s="35"/>
      <c r="AGB221" s="35"/>
      <c r="AGC221" s="35"/>
      <c r="AGD221" s="35"/>
      <c r="AGE221" s="35"/>
      <c r="AGF221" s="35"/>
      <c r="AGG221" s="35"/>
      <c r="AGH221" s="35"/>
      <c r="AGI221" s="35"/>
      <c r="AGJ221" s="35"/>
      <c r="AGK221" s="35"/>
      <c r="AGL221" s="35"/>
      <c r="AGM221" s="35"/>
      <c r="AGN221" s="35"/>
      <c r="AGO221" s="35"/>
      <c r="AGP221" s="35"/>
      <c r="AGQ221" s="35"/>
      <c r="AGR221" s="35"/>
      <c r="AGS221" s="35"/>
      <c r="AGT221" s="35"/>
      <c r="AGU221" s="35"/>
      <c r="AGV221" s="35"/>
      <c r="AGW221" s="35"/>
      <c r="AGX221" s="35"/>
      <c r="AGY221" s="35"/>
      <c r="AGZ221" s="35"/>
      <c r="AHA221" s="35"/>
      <c r="AHB221" s="35"/>
      <c r="AHC221" s="35"/>
      <c r="AHD221" s="35"/>
      <c r="AHE221" s="35"/>
      <c r="AHF221" s="35"/>
      <c r="AHG221" s="35"/>
      <c r="AHH221" s="35"/>
      <c r="AHI221" s="35"/>
      <c r="AHJ221" s="35"/>
      <c r="AHK221" s="35"/>
      <c r="AHL221" s="35"/>
      <c r="AHM221" s="35"/>
      <c r="AHN221" s="35"/>
      <c r="AHO221" s="35"/>
      <c r="AHP221" s="35"/>
      <c r="AHQ221" s="35"/>
      <c r="AHR221" s="35"/>
      <c r="AHS221" s="35"/>
      <c r="AHT221" s="35"/>
      <c r="AHU221" s="35"/>
      <c r="AHV221" s="35"/>
      <c r="AHW221" s="35"/>
      <c r="AHX221" s="35"/>
      <c r="AHY221" s="35"/>
      <c r="AHZ221" s="35"/>
      <c r="AIA221" s="35"/>
      <c r="AIB221" s="35"/>
      <c r="AIC221" s="35"/>
      <c r="AID221" s="35"/>
      <c r="AIE221" s="35"/>
      <c r="AIF221" s="35"/>
      <c r="AIG221" s="35"/>
      <c r="AIH221" s="35"/>
      <c r="AII221" s="35"/>
      <c r="AIJ221" s="35"/>
      <c r="AIK221" s="35"/>
      <c r="AIL221" s="35"/>
      <c r="AIM221" s="35"/>
      <c r="AIN221" s="35"/>
      <c r="AIO221" s="35"/>
      <c r="AIP221" s="35"/>
      <c r="AIQ221" s="35"/>
      <c r="AIR221" s="35"/>
      <c r="AIS221" s="35"/>
      <c r="AIT221" s="35"/>
      <c r="AIU221" s="35"/>
      <c r="AIV221" s="35"/>
      <c r="AIW221" s="35"/>
      <c r="AIX221" s="35"/>
      <c r="AIY221" s="35"/>
      <c r="AIZ221" s="35"/>
      <c r="AJA221" s="35"/>
      <c r="AJB221" s="35"/>
      <c r="AJC221" s="35"/>
      <c r="AJD221" s="35"/>
      <c r="AJE221" s="35"/>
      <c r="AJF221" s="35"/>
      <c r="AJG221" s="35"/>
      <c r="AJH221" s="35"/>
      <c r="AJI221" s="35"/>
      <c r="AJJ221" s="35"/>
      <c r="AJK221" s="35"/>
      <c r="AJL221" s="35"/>
      <c r="AJM221" s="35"/>
      <c r="AJN221" s="35"/>
      <c r="AJO221" s="35"/>
      <c r="AJP221" s="35"/>
      <c r="AJQ221" s="35"/>
      <c r="AJR221" s="35"/>
      <c r="AJS221" s="35"/>
      <c r="AJT221" s="35"/>
      <c r="AJU221" s="35"/>
      <c r="AJV221" s="35"/>
      <c r="AJW221" s="35"/>
      <c r="AJX221" s="35"/>
      <c r="AJY221" s="35"/>
      <c r="AJZ221" s="35"/>
      <c r="AKA221" s="35"/>
      <c r="AKB221" s="35"/>
      <c r="AKC221" s="35"/>
      <c r="AKD221" s="35"/>
      <c r="AKE221" s="35"/>
      <c r="AKF221" s="35"/>
      <c r="AKG221" s="35"/>
      <c r="AKH221" s="35"/>
      <c r="AKI221" s="35"/>
      <c r="AKJ221" s="35"/>
      <c r="AKK221" s="35"/>
      <c r="AKL221" s="35"/>
      <c r="AKM221" s="35"/>
      <c r="AKN221" s="35"/>
      <c r="AKO221" s="35"/>
      <c r="AKP221" s="35"/>
      <c r="AKQ221" s="35"/>
      <c r="AKR221" s="35"/>
      <c r="AKS221" s="35"/>
      <c r="AKT221" s="35"/>
      <c r="AKU221" s="35"/>
      <c r="AKV221" s="35"/>
      <c r="AKW221" s="35"/>
      <c r="AKX221" s="35"/>
      <c r="AKY221" s="35"/>
      <c r="AKZ221" s="35"/>
      <c r="ALA221" s="35"/>
      <c r="ALB221" s="35"/>
      <c r="ALC221" s="35"/>
      <c r="ALD221" s="35"/>
      <c r="ALE221" s="35"/>
      <c r="ALF221" s="35"/>
      <c r="ALG221" s="35"/>
      <c r="ALH221" s="35"/>
      <c r="ALI221" s="35"/>
      <c r="ALJ221" s="35"/>
      <c r="ALK221" s="35"/>
      <c r="ALL221" s="35"/>
      <c r="ALM221" s="35"/>
      <c r="ALN221" s="35"/>
      <c r="ALO221" s="35"/>
      <c r="ALP221" s="35"/>
      <c r="ALQ221" s="35"/>
      <c r="ALR221" s="35"/>
      <c r="ALS221" s="35"/>
      <c r="ALT221" s="35"/>
      <c r="ALU221" s="35"/>
      <c r="ALV221" s="35"/>
      <c r="ALW221" s="35"/>
      <c r="ALX221" s="35"/>
      <c r="ALY221" s="35"/>
      <c r="ALZ221" s="35"/>
      <c r="AMA221" s="35"/>
      <c r="AMB221" s="35"/>
      <c r="AMC221" s="35"/>
      <c r="AMD221" s="35"/>
      <c r="AME221" s="35"/>
      <c r="AMF221" s="35"/>
      <c r="AMG221" s="35"/>
      <c r="AMH221" s="35"/>
      <c r="AMI221" s="35"/>
      <c r="AMJ221" s="35"/>
      <c r="AMK221" s="35"/>
    </row>
    <row r="222" s="1" customFormat="1" ht="20.1" customHeight="1" spans="1:1025">
      <c r="A222" s="11"/>
      <c r="B222" s="11">
        <v>219</v>
      </c>
      <c r="C222" s="12"/>
      <c r="D222" s="13"/>
      <c r="E222" s="14"/>
      <c r="F222" s="14"/>
      <c r="G222" s="13"/>
      <c r="H222" s="15"/>
      <c r="I222" s="20"/>
      <c r="J222" s="7"/>
      <c r="K222" s="24">
        <v>8.509</v>
      </c>
      <c r="L222" s="22">
        <f>K222/0.003375</f>
        <v>2521.18518518519</v>
      </c>
      <c r="M222" s="25">
        <v>243.4</v>
      </c>
      <c r="N222" s="15">
        <f>M222/22.5</f>
        <v>10.8177777777778</v>
      </c>
      <c r="O222" s="15"/>
      <c r="P222" s="15"/>
      <c r="Q222" s="30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3"/>
      <c r="AG222" s="34"/>
      <c r="AH222" s="34"/>
      <c r="AI222" s="34"/>
      <c r="AJ222" s="34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  <c r="AZ222" s="35"/>
      <c r="BA222" s="35"/>
      <c r="BB222" s="35"/>
      <c r="BC222" s="35"/>
      <c r="BD222" s="35"/>
      <c r="BE222" s="35"/>
      <c r="BF222" s="35"/>
      <c r="BG222" s="35"/>
      <c r="BH222" s="35"/>
      <c r="BI222" s="35"/>
      <c r="BJ222" s="35"/>
      <c r="BK222" s="35"/>
      <c r="BL222" s="35"/>
      <c r="BM222" s="35"/>
      <c r="BN222" s="35"/>
      <c r="BO222" s="35"/>
      <c r="BP222" s="35"/>
      <c r="BQ222" s="35"/>
      <c r="BR222" s="35"/>
      <c r="BS222" s="35"/>
      <c r="BT222" s="35"/>
      <c r="BU222" s="35"/>
      <c r="BV222" s="35"/>
      <c r="BW222" s="35"/>
      <c r="BX222" s="35"/>
      <c r="BY222" s="35"/>
      <c r="BZ222" s="35"/>
      <c r="CA222" s="35"/>
      <c r="CB222" s="35"/>
      <c r="CC222" s="35"/>
      <c r="CD222" s="35"/>
      <c r="CE222" s="35"/>
      <c r="CF222" s="35"/>
      <c r="CG222" s="35"/>
      <c r="CH222" s="35"/>
      <c r="CI222" s="35"/>
      <c r="CJ222" s="35"/>
      <c r="CK222" s="35"/>
      <c r="CL222" s="35"/>
      <c r="CM222" s="35"/>
      <c r="CN222" s="35"/>
      <c r="CO222" s="35"/>
      <c r="CP222" s="35"/>
      <c r="CQ222" s="35"/>
      <c r="CR222" s="35"/>
      <c r="CS222" s="35"/>
      <c r="CT222" s="35"/>
      <c r="CU222" s="35"/>
      <c r="CV222" s="35"/>
      <c r="CW222" s="35"/>
      <c r="CX222" s="35"/>
      <c r="CY222" s="35"/>
      <c r="CZ222" s="35"/>
      <c r="DA222" s="35"/>
      <c r="DB222" s="35"/>
      <c r="DC222" s="35"/>
      <c r="DD222" s="35"/>
      <c r="DE222" s="35"/>
      <c r="DF222" s="35"/>
      <c r="DG222" s="35"/>
      <c r="DH222" s="35"/>
      <c r="DI222" s="35"/>
      <c r="DJ222" s="35"/>
      <c r="DK222" s="35"/>
      <c r="DL222" s="35"/>
      <c r="DM222" s="35"/>
      <c r="DN222" s="35"/>
      <c r="DO222" s="35"/>
      <c r="DP222" s="35"/>
      <c r="DQ222" s="35"/>
      <c r="DR222" s="35"/>
      <c r="DS222" s="35"/>
      <c r="DT222" s="35"/>
      <c r="DU222" s="35"/>
      <c r="DV222" s="35"/>
      <c r="DW222" s="35"/>
      <c r="DX222" s="35"/>
      <c r="DY222" s="35"/>
      <c r="DZ222" s="35"/>
      <c r="EA222" s="35"/>
      <c r="EB222" s="35"/>
      <c r="EC222" s="35"/>
      <c r="ED222" s="35"/>
      <c r="EE222" s="35"/>
      <c r="EF222" s="35"/>
      <c r="EG222" s="35"/>
      <c r="EH222" s="35"/>
      <c r="EI222" s="35"/>
      <c r="EJ222" s="35"/>
      <c r="EK222" s="35"/>
      <c r="EL222" s="35"/>
      <c r="EM222" s="35"/>
      <c r="EN222" s="35"/>
      <c r="EO222" s="35"/>
      <c r="EP222" s="35"/>
      <c r="EQ222" s="35"/>
      <c r="ER222" s="35"/>
      <c r="ES222" s="35"/>
      <c r="ET222" s="35"/>
      <c r="EU222" s="35"/>
      <c r="EV222" s="35"/>
      <c r="EW222" s="35"/>
      <c r="EX222" s="35"/>
      <c r="EY222" s="35"/>
      <c r="EZ222" s="35"/>
      <c r="FA222" s="35"/>
      <c r="FB222" s="35"/>
      <c r="FC222" s="35"/>
      <c r="FD222" s="35"/>
      <c r="FE222" s="35"/>
      <c r="FF222" s="35"/>
      <c r="FG222" s="35"/>
      <c r="FH222" s="35"/>
      <c r="FI222" s="35"/>
      <c r="FJ222" s="35"/>
      <c r="FK222" s="35"/>
      <c r="FL222" s="35"/>
      <c r="FM222" s="35"/>
      <c r="FN222" s="35"/>
      <c r="FO222" s="35"/>
      <c r="FP222" s="35"/>
      <c r="FQ222" s="35"/>
      <c r="FR222" s="35"/>
      <c r="FS222" s="35"/>
      <c r="FT222" s="35"/>
      <c r="FU222" s="35"/>
      <c r="FV222" s="35"/>
      <c r="FW222" s="35"/>
      <c r="FX222" s="35"/>
      <c r="FY222" s="35"/>
      <c r="FZ222" s="35"/>
      <c r="GA222" s="35"/>
      <c r="GB222" s="35"/>
      <c r="GC222" s="35"/>
      <c r="GD222" s="35"/>
      <c r="GE222" s="35"/>
      <c r="GF222" s="35"/>
      <c r="GG222" s="35"/>
      <c r="GH222" s="35"/>
      <c r="GI222" s="35"/>
      <c r="GJ222" s="35"/>
      <c r="GK222" s="35"/>
      <c r="GL222" s="35"/>
      <c r="GM222" s="35"/>
      <c r="GN222" s="35"/>
      <c r="GO222" s="35"/>
      <c r="GP222" s="35"/>
      <c r="GQ222" s="35"/>
      <c r="GR222" s="35"/>
      <c r="GS222" s="35"/>
      <c r="GT222" s="35"/>
      <c r="GU222" s="35"/>
      <c r="GV222" s="35"/>
      <c r="GW222" s="35"/>
      <c r="GX222" s="35"/>
      <c r="GY222" s="35"/>
      <c r="GZ222" s="35"/>
      <c r="HA222" s="35"/>
      <c r="HB222" s="35"/>
      <c r="HC222" s="35"/>
      <c r="HD222" s="35"/>
      <c r="HE222" s="35"/>
      <c r="HF222" s="35"/>
      <c r="HG222" s="35"/>
      <c r="HH222" s="35"/>
      <c r="HI222" s="35"/>
      <c r="HJ222" s="35"/>
      <c r="HK222" s="35"/>
      <c r="HL222" s="35"/>
      <c r="HM222" s="35"/>
      <c r="HN222" s="35"/>
      <c r="HO222" s="35"/>
      <c r="HP222" s="35"/>
      <c r="HQ222" s="35"/>
      <c r="HR222" s="35"/>
      <c r="HS222" s="35"/>
      <c r="HT222" s="35"/>
      <c r="HU222" s="35"/>
      <c r="HV222" s="35"/>
      <c r="HW222" s="35"/>
      <c r="HX222" s="35"/>
      <c r="HY222" s="35"/>
      <c r="HZ222" s="35"/>
      <c r="IA222" s="35"/>
      <c r="IB222" s="35"/>
      <c r="IC222" s="35"/>
      <c r="ID222" s="35"/>
      <c r="IE222" s="35"/>
      <c r="IF222" s="35"/>
      <c r="IG222" s="35"/>
      <c r="IH222" s="35"/>
      <c r="II222" s="35"/>
      <c r="IJ222" s="35"/>
      <c r="IK222" s="35"/>
      <c r="IL222" s="35"/>
      <c r="IM222" s="35"/>
      <c r="IN222" s="35"/>
      <c r="IO222" s="35"/>
      <c r="IP222" s="35"/>
      <c r="IQ222" s="35"/>
      <c r="IR222" s="35"/>
      <c r="IS222" s="35"/>
      <c r="IT222" s="35"/>
      <c r="IU222" s="35"/>
      <c r="IV222" s="35"/>
      <c r="IW222" s="35"/>
      <c r="IX222" s="35"/>
      <c r="IY222" s="35"/>
      <c r="IZ222" s="35"/>
      <c r="JA222" s="35"/>
      <c r="JB222" s="35"/>
      <c r="JC222" s="35"/>
      <c r="JD222" s="35"/>
      <c r="JE222" s="35"/>
      <c r="JF222" s="35"/>
      <c r="JG222" s="35"/>
      <c r="JH222" s="35"/>
      <c r="JI222" s="35"/>
      <c r="JJ222" s="35"/>
      <c r="JK222" s="35"/>
      <c r="JL222" s="35"/>
      <c r="JM222" s="35"/>
      <c r="JN222" s="35"/>
      <c r="JO222" s="35"/>
      <c r="JP222" s="35"/>
      <c r="JQ222" s="35"/>
      <c r="JR222" s="35"/>
      <c r="JS222" s="35"/>
      <c r="JT222" s="35"/>
      <c r="JU222" s="35"/>
      <c r="JV222" s="35"/>
      <c r="JW222" s="35"/>
      <c r="JX222" s="35"/>
      <c r="JY222" s="35"/>
      <c r="JZ222" s="35"/>
      <c r="KA222" s="35"/>
      <c r="KB222" s="35"/>
      <c r="KC222" s="35"/>
      <c r="KD222" s="35"/>
      <c r="KE222" s="35"/>
      <c r="KF222" s="35"/>
      <c r="KG222" s="35"/>
      <c r="KH222" s="35"/>
      <c r="KI222" s="35"/>
      <c r="KJ222" s="35"/>
      <c r="KK222" s="35"/>
      <c r="KL222" s="35"/>
      <c r="KM222" s="35"/>
      <c r="KN222" s="35"/>
      <c r="KO222" s="35"/>
      <c r="KP222" s="35"/>
      <c r="KQ222" s="35"/>
      <c r="KR222" s="35"/>
      <c r="KS222" s="35"/>
      <c r="KT222" s="35"/>
      <c r="KU222" s="35"/>
      <c r="KV222" s="35"/>
      <c r="KW222" s="35"/>
      <c r="KX222" s="35"/>
      <c r="KY222" s="35"/>
      <c r="KZ222" s="35"/>
      <c r="LA222" s="35"/>
      <c r="LB222" s="35"/>
      <c r="LC222" s="35"/>
      <c r="LD222" s="35"/>
      <c r="LE222" s="35"/>
      <c r="LF222" s="35"/>
      <c r="LG222" s="35"/>
      <c r="LH222" s="35"/>
      <c r="LI222" s="35"/>
      <c r="LJ222" s="35"/>
      <c r="LK222" s="35"/>
      <c r="LL222" s="35"/>
      <c r="LM222" s="35"/>
      <c r="LN222" s="35"/>
      <c r="LO222" s="35"/>
      <c r="LP222" s="35"/>
      <c r="LQ222" s="35"/>
      <c r="LR222" s="35"/>
      <c r="LS222" s="35"/>
      <c r="LT222" s="35"/>
      <c r="LU222" s="35"/>
      <c r="LV222" s="35"/>
      <c r="LW222" s="35"/>
      <c r="LX222" s="35"/>
      <c r="LY222" s="35"/>
      <c r="LZ222" s="35"/>
      <c r="MA222" s="35"/>
      <c r="MB222" s="35"/>
      <c r="MC222" s="35"/>
      <c r="MD222" s="35"/>
      <c r="ME222" s="35"/>
      <c r="MF222" s="35"/>
      <c r="MG222" s="35"/>
      <c r="MH222" s="35"/>
      <c r="MI222" s="35"/>
      <c r="MJ222" s="35"/>
      <c r="MK222" s="35"/>
      <c r="ML222" s="35"/>
      <c r="MM222" s="35"/>
      <c r="MN222" s="35"/>
      <c r="MO222" s="35"/>
      <c r="MP222" s="35"/>
      <c r="MQ222" s="35"/>
      <c r="MR222" s="35"/>
      <c r="MS222" s="35"/>
      <c r="MT222" s="35"/>
      <c r="MU222" s="35"/>
      <c r="MV222" s="35"/>
      <c r="MW222" s="35"/>
      <c r="MX222" s="35"/>
      <c r="MY222" s="35"/>
      <c r="MZ222" s="35"/>
      <c r="NA222" s="35"/>
      <c r="NB222" s="35"/>
      <c r="NC222" s="35"/>
      <c r="ND222" s="35"/>
      <c r="NE222" s="35"/>
      <c r="NF222" s="35"/>
      <c r="NG222" s="35"/>
      <c r="NH222" s="35"/>
      <c r="NI222" s="35"/>
      <c r="NJ222" s="35"/>
      <c r="NK222" s="35"/>
      <c r="NL222" s="35"/>
      <c r="NM222" s="35"/>
      <c r="NN222" s="35"/>
      <c r="NO222" s="35"/>
      <c r="NP222" s="35"/>
      <c r="NQ222" s="35"/>
      <c r="NR222" s="35"/>
      <c r="NS222" s="35"/>
      <c r="NT222" s="35"/>
      <c r="NU222" s="35"/>
      <c r="NV222" s="35"/>
      <c r="NW222" s="35"/>
      <c r="NX222" s="35"/>
      <c r="NY222" s="35"/>
      <c r="NZ222" s="35"/>
      <c r="OA222" s="35"/>
      <c r="OB222" s="35"/>
      <c r="OC222" s="35"/>
      <c r="OD222" s="35"/>
      <c r="OE222" s="35"/>
      <c r="OF222" s="35"/>
      <c r="OG222" s="35"/>
      <c r="OH222" s="35"/>
      <c r="OI222" s="35"/>
      <c r="OJ222" s="35"/>
      <c r="OK222" s="35"/>
      <c r="OL222" s="35"/>
      <c r="OM222" s="35"/>
      <c r="ON222" s="35"/>
      <c r="OO222" s="35"/>
      <c r="OP222" s="35"/>
      <c r="OQ222" s="35"/>
      <c r="OR222" s="35"/>
      <c r="OS222" s="35"/>
      <c r="OT222" s="35"/>
      <c r="OU222" s="35"/>
      <c r="OV222" s="35"/>
      <c r="OW222" s="35"/>
      <c r="OX222" s="35"/>
      <c r="OY222" s="35"/>
      <c r="OZ222" s="35"/>
      <c r="PA222" s="35"/>
      <c r="PB222" s="35"/>
      <c r="PC222" s="35"/>
      <c r="PD222" s="35"/>
      <c r="PE222" s="35"/>
      <c r="PF222" s="35"/>
      <c r="PG222" s="35"/>
      <c r="PH222" s="35"/>
      <c r="PI222" s="35"/>
      <c r="PJ222" s="35"/>
      <c r="PK222" s="35"/>
      <c r="PL222" s="35"/>
      <c r="PM222" s="35"/>
      <c r="PN222" s="35"/>
      <c r="PO222" s="35"/>
      <c r="PP222" s="35"/>
      <c r="PQ222" s="35"/>
      <c r="PR222" s="35"/>
      <c r="PS222" s="35"/>
      <c r="PT222" s="35"/>
      <c r="PU222" s="35"/>
      <c r="PV222" s="35"/>
      <c r="PW222" s="35"/>
      <c r="PX222" s="35"/>
      <c r="PY222" s="35"/>
      <c r="PZ222" s="35"/>
      <c r="QA222" s="35"/>
      <c r="QB222" s="35"/>
      <c r="QC222" s="35"/>
      <c r="QD222" s="35"/>
      <c r="QE222" s="35"/>
      <c r="QF222" s="35"/>
      <c r="QG222" s="35"/>
      <c r="QH222" s="35"/>
      <c r="QI222" s="35"/>
      <c r="QJ222" s="35"/>
      <c r="QK222" s="35"/>
      <c r="QL222" s="35"/>
      <c r="QM222" s="35"/>
      <c r="QN222" s="35"/>
      <c r="QO222" s="35"/>
      <c r="QP222" s="35"/>
      <c r="QQ222" s="35"/>
      <c r="QR222" s="35"/>
      <c r="QS222" s="35"/>
      <c r="QT222" s="35"/>
      <c r="QU222" s="35"/>
      <c r="QV222" s="35"/>
      <c r="QW222" s="35"/>
      <c r="QX222" s="35"/>
      <c r="QY222" s="35"/>
      <c r="QZ222" s="35"/>
      <c r="RA222" s="35"/>
      <c r="RB222" s="35"/>
      <c r="RC222" s="35"/>
      <c r="RD222" s="35"/>
      <c r="RE222" s="35"/>
      <c r="RF222" s="35"/>
      <c r="RG222" s="35"/>
      <c r="RH222" s="35"/>
      <c r="RI222" s="35"/>
      <c r="RJ222" s="35"/>
      <c r="RK222" s="35"/>
      <c r="RL222" s="35"/>
      <c r="RM222" s="35"/>
      <c r="RN222" s="35"/>
      <c r="RO222" s="35"/>
      <c r="RP222" s="35"/>
      <c r="RQ222" s="35"/>
      <c r="RR222" s="35"/>
      <c r="RS222" s="35"/>
      <c r="RT222" s="35"/>
      <c r="RU222" s="35"/>
      <c r="RV222" s="35"/>
      <c r="RW222" s="35"/>
      <c r="RX222" s="35"/>
      <c r="RY222" s="35"/>
      <c r="RZ222" s="35"/>
      <c r="SA222" s="35"/>
      <c r="SB222" s="35"/>
      <c r="SC222" s="35"/>
      <c r="SD222" s="35"/>
      <c r="SE222" s="35"/>
      <c r="SF222" s="35"/>
      <c r="SG222" s="35"/>
      <c r="SH222" s="35"/>
      <c r="SI222" s="35"/>
      <c r="SJ222" s="35"/>
      <c r="SK222" s="35"/>
      <c r="SL222" s="35"/>
      <c r="SM222" s="35"/>
      <c r="SN222" s="35"/>
      <c r="SO222" s="35"/>
      <c r="SP222" s="35"/>
      <c r="SQ222" s="35"/>
      <c r="SR222" s="35"/>
      <c r="SS222" s="35"/>
      <c r="ST222" s="35"/>
      <c r="SU222" s="35"/>
      <c r="SV222" s="35"/>
      <c r="SW222" s="35"/>
      <c r="SX222" s="35"/>
      <c r="SY222" s="35"/>
      <c r="SZ222" s="35"/>
      <c r="TA222" s="35"/>
      <c r="TB222" s="35"/>
      <c r="TC222" s="35"/>
      <c r="TD222" s="35"/>
      <c r="TE222" s="35"/>
      <c r="TF222" s="35"/>
      <c r="TG222" s="35"/>
      <c r="TH222" s="35"/>
      <c r="TI222" s="35"/>
      <c r="TJ222" s="35"/>
      <c r="TK222" s="35"/>
      <c r="TL222" s="35"/>
      <c r="TM222" s="35"/>
      <c r="TN222" s="35"/>
      <c r="TO222" s="35"/>
      <c r="TP222" s="35"/>
      <c r="TQ222" s="35"/>
      <c r="TR222" s="35"/>
      <c r="TS222" s="35"/>
      <c r="TT222" s="35"/>
      <c r="TU222" s="35"/>
      <c r="TV222" s="35"/>
      <c r="TW222" s="35"/>
      <c r="TX222" s="35"/>
      <c r="TY222" s="35"/>
      <c r="TZ222" s="35"/>
      <c r="UA222" s="35"/>
      <c r="UB222" s="35"/>
      <c r="UC222" s="35"/>
      <c r="UD222" s="35"/>
      <c r="UE222" s="35"/>
      <c r="UF222" s="35"/>
      <c r="UG222" s="35"/>
      <c r="UH222" s="35"/>
      <c r="UI222" s="35"/>
      <c r="UJ222" s="35"/>
      <c r="UK222" s="35"/>
      <c r="UL222" s="35"/>
      <c r="UM222" s="35"/>
      <c r="UN222" s="35"/>
      <c r="UO222" s="35"/>
      <c r="UP222" s="35"/>
      <c r="UQ222" s="35"/>
      <c r="UR222" s="35"/>
      <c r="US222" s="35"/>
      <c r="UT222" s="35"/>
      <c r="UU222" s="35"/>
      <c r="UV222" s="35"/>
      <c r="UW222" s="35"/>
      <c r="UX222" s="35"/>
      <c r="UY222" s="35"/>
      <c r="UZ222" s="35"/>
      <c r="VA222" s="35"/>
      <c r="VB222" s="35"/>
      <c r="VC222" s="35"/>
      <c r="VD222" s="35"/>
      <c r="VE222" s="35"/>
      <c r="VF222" s="35"/>
      <c r="VG222" s="35"/>
      <c r="VH222" s="35"/>
      <c r="VI222" s="35"/>
      <c r="VJ222" s="35"/>
      <c r="VK222" s="35"/>
      <c r="VL222" s="35"/>
      <c r="VM222" s="35"/>
      <c r="VN222" s="35"/>
      <c r="VO222" s="35"/>
      <c r="VP222" s="35"/>
      <c r="VQ222" s="35"/>
      <c r="VR222" s="35"/>
      <c r="VS222" s="35"/>
      <c r="VT222" s="35"/>
      <c r="VU222" s="35"/>
      <c r="VV222" s="35"/>
      <c r="VW222" s="35"/>
      <c r="VX222" s="35"/>
      <c r="VY222" s="35"/>
      <c r="VZ222" s="35"/>
      <c r="WA222" s="35"/>
      <c r="WB222" s="35"/>
      <c r="WC222" s="35"/>
      <c r="WD222" s="35"/>
      <c r="WE222" s="35"/>
      <c r="WF222" s="35"/>
      <c r="WG222" s="35"/>
      <c r="WH222" s="35"/>
      <c r="WI222" s="35"/>
      <c r="WJ222" s="35"/>
      <c r="WK222" s="35"/>
      <c r="WL222" s="35"/>
      <c r="WM222" s="35"/>
      <c r="WN222" s="35"/>
      <c r="WO222" s="35"/>
      <c r="WP222" s="35"/>
      <c r="WQ222" s="35"/>
      <c r="WR222" s="35"/>
      <c r="WS222" s="35"/>
      <c r="WT222" s="35"/>
      <c r="WU222" s="35"/>
      <c r="WV222" s="35"/>
      <c r="WW222" s="35"/>
      <c r="WX222" s="35"/>
      <c r="WY222" s="35"/>
      <c r="WZ222" s="35"/>
      <c r="XA222" s="35"/>
      <c r="XB222" s="35"/>
      <c r="XC222" s="35"/>
      <c r="XD222" s="35"/>
      <c r="XE222" s="35"/>
      <c r="XF222" s="35"/>
      <c r="XG222" s="35"/>
      <c r="XH222" s="35"/>
      <c r="XI222" s="35"/>
      <c r="XJ222" s="35"/>
      <c r="XK222" s="35"/>
      <c r="XL222" s="35"/>
      <c r="XM222" s="35"/>
      <c r="XN222" s="35"/>
      <c r="XO222" s="35"/>
      <c r="XP222" s="35"/>
      <c r="XQ222" s="35"/>
      <c r="XR222" s="35"/>
      <c r="XS222" s="35"/>
      <c r="XT222" s="35"/>
      <c r="XU222" s="35"/>
      <c r="XV222" s="35"/>
      <c r="XW222" s="35"/>
      <c r="XX222" s="35"/>
      <c r="XY222" s="35"/>
      <c r="XZ222" s="35"/>
      <c r="YA222" s="35"/>
      <c r="YB222" s="35"/>
      <c r="YC222" s="35"/>
      <c r="YD222" s="35"/>
      <c r="YE222" s="35"/>
      <c r="YF222" s="35"/>
      <c r="YG222" s="35"/>
      <c r="YH222" s="35"/>
      <c r="YI222" s="35"/>
      <c r="YJ222" s="35"/>
      <c r="YK222" s="35"/>
      <c r="YL222" s="35"/>
      <c r="YM222" s="35"/>
      <c r="YN222" s="35"/>
      <c r="YO222" s="35"/>
      <c r="YP222" s="35"/>
      <c r="YQ222" s="35"/>
      <c r="YR222" s="35"/>
      <c r="YS222" s="35"/>
      <c r="YT222" s="35"/>
      <c r="YU222" s="35"/>
      <c r="YV222" s="35"/>
      <c r="YW222" s="35"/>
      <c r="YX222" s="35"/>
      <c r="YY222" s="35"/>
      <c r="YZ222" s="35"/>
      <c r="ZA222" s="35"/>
      <c r="ZB222" s="35"/>
      <c r="ZC222" s="35"/>
      <c r="ZD222" s="35"/>
      <c r="ZE222" s="35"/>
      <c r="ZF222" s="35"/>
      <c r="ZG222" s="35"/>
      <c r="ZH222" s="35"/>
      <c r="ZI222" s="35"/>
      <c r="ZJ222" s="35"/>
      <c r="ZK222" s="35"/>
      <c r="ZL222" s="35"/>
      <c r="ZM222" s="35"/>
      <c r="ZN222" s="35"/>
      <c r="ZO222" s="35"/>
      <c r="ZP222" s="35"/>
      <c r="ZQ222" s="35"/>
      <c r="ZR222" s="35"/>
      <c r="ZS222" s="35"/>
      <c r="ZT222" s="35"/>
      <c r="ZU222" s="35"/>
      <c r="ZV222" s="35"/>
      <c r="ZW222" s="35"/>
      <c r="ZX222" s="35"/>
      <c r="ZY222" s="35"/>
      <c r="ZZ222" s="35"/>
      <c r="AAA222" s="35"/>
      <c r="AAB222" s="35"/>
      <c r="AAC222" s="35"/>
      <c r="AAD222" s="35"/>
      <c r="AAE222" s="35"/>
      <c r="AAF222" s="35"/>
      <c r="AAG222" s="35"/>
      <c r="AAH222" s="35"/>
      <c r="AAI222" s="35"/>
      <c r="AAJ222" s="35"/>
      <c r="AAK222" s="35"/>
      <c r="AAL222" s="35"/>
      <c r="AAM222" s="35"/>
      <c r="AAN222" s="35"/>
      <c r="AAO222" s="35"/>
      <c r="AAP222" s="35"/>
      <c r="AAQ222" s="35"/>
      <c r="AAR222" s="35"/>
      <c r="AAS222" s="35"/>
      <c r="AAT222" s="35"/>
      <c r="AAU222" s="35"/>
      <c r="AAV222" s="35"/>
      <c r="AAW222" s="35"/>
      <c r="AAX222" s="35"/>
      <c r="AAY222" s="35"/>
      <c r="AAZ222" s="35"/>
      <c r="ABA222" s="35"/>
      <c r="ABB222" s="35"/>
      <c r="ABC222" s="35"/>
      <c r="ABD222" s="35"/>
      <c r="ABE222" s="35"/>
      <c r="ABF222" s="35"/>
      <c r="ABG222" s="35"/>
      <c r="ABH222" s="35"/>
      <c r="ABI222" s="35"/>
      <c r="ABJ222" s="35"/>
      <c r="ABK222" s="35"/>
      <c r="ABL222" s="35"/>
      <c r="ABM222" s="35"/>
      <c r="ABN222" s="35"/>
      <c r="ABO222" s="35"/>
      <c r="ABP222" s="35"/>
      <c r="ABQ222" s="35"/>
      <c r="ABR222" s="35"/>
      <c r="ABS222" s="35"/>
      <c r="ABT222" s="35"/>
      <c r="ABU222" s="35"/>
      <c r="ABV222" s="35"/>
      <c r="ABW222" s="35"/>
      <c r="ABX222" s="35"/>
      <c r="ABY222" s="35"/>
      <c r="ABZ222" s="35"/>
      <c r="ACA222" s="35"/>
      <c r="ACB222" s="35"/>
      <c r="ACC222" s="35"/>
      <c r="ACD222" s="35"/>
      <c r="ACE222" s="35"/>
      <c r="ACF222" s="35"/>
      <c r="ACG222" s="35"/>
      <c r="ACH222" s="35"/>
      <c r="ACI222" s="35"/>
      <c r="ACJ222" s="35"/>
      <c r="ACK222" s="35"/>
      <c r="ACL222" s="35"/>
      <c r="ACM222" s="35"/>
      <c r="ACN222" s="35"/>
      <c r="ACO222" s="35"/>
      <c r="ACP222" s="35"/>
      <c r="ACQ222" s="35"/>
      <c r="ACR222" s="35"/>
      <c r="ACS222" s="35"/>
      <c r="ACT222" s="35"/>
      <c r="ACU222" s="35"/>
      <c r="ACV222" s="35"/>
      <c r="ACW222" s="35"/>
      <c r="ACX222" s="35"/>
      <c r="ACY222" s="35"/>
      <c r="ACZ222" s="35"/>
      <c r="ADA222" s="35"/>
      <c r="ADB222" s="35"/>
      <c r="ADC222" s="35"/>
      <c r="ADD222" s="35"/>
      <c r="ADE222" s="35"/>
      <c r="ADF222" s="35"/>
      <c r="ADG222" s="35"/>
      <c r="ADH222" s="35"/>
      <c r="ADI222" s="35"/>
      <c r="ADJ222" s="35"/>
      <c r="ADK222" s="35"/>
      <c r="ADL222" s="35"/>
      <c r="ADM222" s="35"/>
      <c r="ADN222" s="35"/>
      <c r="ADO222" s="35"/>
      <c r="ADP222" s="35"/>
      <c r="ADQ222" s="35"/>
      <c r="ADR222" s="35"/>
      <c r="ADS222" s="35"/>
      <c r="ADT222" s="35"/>
      <c r="ADU222" s="35"/>
      <c r="ADV222" s="35"/>
      <c r="ADW222" s="35"/>
      <c r="ADX222" s="35"/>
      <c r="ADY222" s="35"/>
      <c r="ADZ222" s="35"/>
      <c r="AEA222" s="35"/>
      <c r="AEB222" s="35"/>
      <c r="AEC222" s="35"/>
      <c r="AED222" s="35"/>
      <c r="AEE222" s="35"/>
      <c r="AEF222" s="35"/>
      <c r="AEG222" s="35"/>
      <c r="AEH222" s="35"/>
      <c r="AEI222" s="35"/>
      <c r="AEJ222" s="35"/>
      <c r="AEK222" s="35"/>
      <c r="AEL222" s="35"/>
      <c r="AEM222" s="35"/>
      <c r="AEN222" s="35"/>
      <c r="AEO222" s="35"/>
      <c r="AEP222" s="35"/>
      <c r="AEQ222" s="35"/>
      <c r="AER222" s="35"/>
      <c r="AES222" s="35"/>
      <c r="AET222" s="35"/>
      <c r="AEU222" s="35"/>
      <c r="AEV222" s="35"/>
      <c r="AEW222" s="35"/>
      <c r="AEX222" s="35"/>
      <c r="AEY222" s="35"/>
      <c r="AEZ222" s="35"/>
      <c r="AFA222" s="35"/>
      <c r="AFB222" s="35"/>
      <c r="AFC222" s="35"/>
      <c r="AFD222" s="35"/>
      <c r="AFE222" s="35"/>
      <c r="AFF222" s="35"/>
      <c r="AFG222" s="35"/>
      <c r="AFH222" s="35"/>
      <c r="AFI222" s="35"/>
      <c r="AFJ222" s="35"/>
      <c r="AFK222" s="35"/>
      <c r="AFL222" s="35"/>
      <c r="AFM222" s="35"/>
      <c r="AFN222" s="35"/>
      <c r="AFO222" s="35"/>
      <c r="AFP222" s="35"/>
      <c r="AFQ222" s="35"/>
      <c r="AFR222" s="35"/>
      <c r="AFS222" s="35"/>
      <c r="AFT222" s="35"/>
      <c r="AFU222" s="35"/>
      <c r="AFV222" s="35"/>
      <c r="AFW222" s="35"/>
      <c r="AFX222" s="35"/>
      <c r="AFY222" s="35"/>
      <c r="AFZ222" s="35"/>
      <c r="AGA222" s="35"/>
      <c r="AGB222" s="35"/>
      <c r="AGC222" s="35"/>
      <c r="AGD222" s="35"/>
      <c r="AGE222" s="35"/>
      <c r="AGF222" s="35"/>
      <c r="AGG222" s="35"/>
      <c r="AGH222" s="35"/>
      <c r="AGI222" s="35"/>
      <c r="AGJ222" s="35"/>
      <c r="AGK222" s="35"/>
      <c r="AGL222" s="35"/>
      <c r="AGM222" s="35"/>
      <c r="AGN222" s="35"/>
      <c r="AGO222" s="35"/>
      <c r="AGP222" s="35"/>
      <c r="AGQ222" s="35"/>
      <c r="AGR222" s="35"/>
      <c r="AGS222" s="35"/>
      <c r="AGT222" s="35"/>
      <c r="AGU222" s="35"/>
      <c r="AGV222" s="35"/>
      <c r="AGW222" s="35"/>
      <c r="AGX222" s="35"/>
      <c r="AGY222" s="35"/>
      <c r="AGZ222" s="35"/>
      <c r="AHA222" s="35"/>
      <c r="AHB222" s="35"/>
      <c r="AHC222" s="35"/>
      <c r="AHD222" s="35"/>
      <c r="AHE222" s="35"/>
      <c r="AHF222" s="35"/>
      <c r="AHG222" s="35"/>
      <c r="AHH222" s="35"/>
      <c r="AHI222" s="35"/>
      <c r="AHJ222" s="35"/>
      <c r="AHK222" s="35"/>
      <c r="AHL222" s="35"/>
      <c r="AHM222" s="35"/>
      <c r="AHN222" s="35"/>
      <c r="AHO222" s="35"/>
      <c r="AHP222" s="35"/>
      <c r="AHQ222" s="35"/>
      <c r="AHR222" s="35"/>
      <c r="AHS222" s="35"/>
      <c r="AHT222" s="35"/>
      <c r="AHU222" s="35"/>
      <c r="AHV222" s="35"/>
      <c r="AHW222" s="35"/>
      <c r="AHX222" s="35"/>
      <c r="AHY222" s="35"/>
      <c r="AHZ222" s="35"/>
      <c r="AIA222" s="35"/>
      <c r="AIB222" s="35"/>
      <c r="AIC222" s="35"/>
      <c r="AID222" s="35"/>
      <c r="AIE222" s="35"/>
      <c r="AIF222" s="35"/>
      <c r="AIG222" s="35"/>
      <c r="AIH222" s="35"/>
      <c r="AII222" s="35"/>
      <c r="AIJ222" s="35"/>
      <c r="AIK222" s="35"/>
      <c r="AIL222" s="35"/>
      <c r="AIM222" s="35"/>
      <c r="AIN222" s="35"/>
      <c r="AIO222" s="35"/>
      <c r="AIP222" s="35"/>
      <c r="AIQ222" s="35"/>
      <c r="AIR222" s="35"/>
      <c r="AIS222" s="35"/>
      <c r="AIT222" s="35"/>
      <c r="AIU222" s="35"/>
      <c r="AIV222" s="35"/>
      <c r="AIW222" s="35"/>
      <c r="AIX222" s="35"/>
      <c r="AIY222" s="35"/>
      <c r="AIZ222" s="35"/>
      <c r="AJA222" s="35"/>
      <c r="AJB222" s="35"/>
      <c r="AJC222" s="35"/>
      <c r="AJD222" s="35"/>
      <c r="AJE222" s="35"/>
      <c r="AJF222" s="35"/>
      <c r="AJG222" s="35"/>
      <c r="AJH222" s="35"/>
      <c r="AJI222" s="35"/>
      <c r="AJJ222" s="35"/>
      <c r="AJK222" s="35"/>
      <c r="AJL222" s="35"/>
      <c r="AJM222" s="35"/>
      <c r="AJN222" s="35"/>
      <c r="AJO222" s="35"/>
      <c r="AJP222" s="35"/>
      <c r="AJQ222" s="35"/>
      <c r="AJR222" s="35"/>
      <c r="AJS222" s="35"/>
      <c r="AJT222" s="35"/>
      <c r="AJU222" s="35"/>
      <c r="AJV222" s="35"/>
      <c r="AJW222" s="35"/>
      <c r="AJX222" s="35"/>
      <c r="AJY222" s="35"/>
      <c r="AJZ222" s="35"/>
      <c r="AKA222" s="35"/>
      <c r="AKB222" s="35"/>
      <c r="AKC222" s="35"/>
      <c r="AKD222" s="35"/>
      <c r="AKE222" s="35"/>
      <c r="AKF222" s="35"/>
      <c r="AKG222" s="35"/>
      <c r="AKH222" s="35"/>
      <c r="AKI222" s="35"/>
      <c r="AKJ222" s="35"/>
      <c r="AKK222" s="35"/>
      <c r="AKL222" s="35"/>
      <c r="AKM222" s="35"/>
      <c r="AKN222" s="35"/>
      <c r="AKO222" s="35"/>
      <c r="AKP222" s="35"/>
      <c r="AKQ222" s="35"/>
      <c r="AKR222" s="35"/>
      <c r="AKS222" s="35"/>
      <c r="AKT222" s="35"/>
      <c r="AKU222" s="35"/>
      <c r="AKV222" s="35"/>
      <c r="AKW222" s="35"/>
      <c r="AKX222" s="35"/>
      <c r="AKY222" s="35"/>
      <c r="AKZ222" s="35"/>
      <c r="ALA222" s="35"/>
      <c r="ALB222" s="35"/>
      <c r="ALC222" s="35"/>
      <c r="ALD222" s="35"/>
      <c r="ALE222" s="35"/>
      <c r="ALF222" s="35"/>
      <c r="ALG222" s="35"/>
      <c r="ALH222" s="35"/>
      <c r="ALI222" s="35"/>
      <c r="ALJ222" s="35"/>
      <c r="ALK222" s="35"/>
      <c r="ALL222" s="35"/>
      <c r="ALM222" s="35"/>
      <c r="ALN222" s="35"/>
      <c r="ALO222" s="35"/>
      <c r="ALP222" s="35"/>
      <c r="ALQ222" s="35"/>
      <c r="ALR222" s="35"/>
      <c r="ALS222" s="35"/>
      <c r="ALT222" s="35"/>
      <c r="ALU222" s="35"/>
      <c r="ALV222" s="35"/>
      <c r="ALW222" s="35"/>
      <c r="ALX222" s="35"/>
      <c r="ALY222" s="35"/>
      <c r="ALZ222" s="35"/>
      <c r="AMA222" s="35"/>
      <c r="AMB222" s="35"/>
      <c r="AMC222" s="35"/>
      <c r="AMD222" s="35"/>
      <c r="AME222" s="35"/>
      <c r="AMF222" s="35"/>
      <c r="AMG222" s="35"/>
      <c r="AMH222" s="35"/>
      <c r="AMI222" s="35"/>
      <c r="AMJ222" s="35"/>
      <c r="AMK222" s="35"/>
    </row>
    <row r="223" spans="1:36">
      <c r="A223" s="11"/>
      <c r="B223" s="11">
        <v>220</v>
      </c>
      <c r="C223" s="12"/>
      <c r="D223" s="13"/>
      <c r="E223" s="14"/>
      <c r="F223" s="14"/>
      <c r="G223" s="13"/>
      <c r="H223" s="15"/>
      <c r="I223" s="20" t="s">
        <v>83</v>
      </c>
      <c r="J223" s="7">
        <v>28</v>
      </c>
      <c r="K223" s="21">
        <v>8.352</v>
      </c>
      <c r="L223" s="22">
        <f t="shared" ref="L223" si="22">K223/0.003375</f>
        <v>2474.66666666667</v>
      </c>
      <c r="M223" s="23">
        <v>510</v>
      </c>
      <c r="N223" s="15">
        <f t="shared" ref="N223" si="23">M223/22.5</f>
        <v>22.6666666666667</v>
      </c>
      <c r="O223" s="15">
        <f>AVERAGE(N223:N225)</f>
        <v>20.2562962962963</v>
      </c>
      <c r="P223" s="15">
        <f>(O223/15)*100</f>
        <v>135.041975308642</v>
      </c>
      <c r="Q223" s="30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32"/>
      <c r="AG223" s="32"/>
      <c r="AH223" s="32"/>
      <c r="AI223" s="32"/>
      <c r="AJ223" s="32"/>
    </row>
    <row r="224" spans="1:36">
      <c r="A224" s="11"/>
      <c r="B224" s="11">
        <v>221</v>
      </c>
      <c r="C224" s="12"/>
      <c r="D224" s="13"/>
      <c r="E224" s="14"/>
      <c r="F224" s="14"/>
      <c r="G224" s="13"/>
      <c r="H224" s="15"/>
      <c r="I224" s="20"/>
      <c r="J224" s="7"/>
      <c r="K224" s="24">
        <v>8.653</v>
      </c>
      <c r="L224" s="22">
        <f t="shared" ref="L224:L261" si="24">K224/0.003375</f>
        <v>2563.85185185185</v>
      </c>
      <c r="M224" s="25">
        <v>397.2</v>
      </c>
      <c r="N224" s="15">
        <f t="shared" ref="N224:N255" si="25">M224/22.5</f>
        <v>17.6533333333333</v>
      </c>
      <c r="O224" s="15"/>
      <c r="P224" s="15"/>
      <c r="Q224" s="30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32"/>
      <c r="AG224" s="32"/>
      <c r="AH224" s="32"/>
      <c r="AI224" s="32"/>
      <c r="AJ224" s="32"/>
    </row>
    <row r="225" spans="1:36">
      <c r="A225" s="11"/>
      <c r="B225" s="11">
        <v>222</v>
      </c>
      <c r="C225" s="12"/>
      <c r="D225" s="13"/>
      <c r="E225" s="14"/>
      <c r="F225" s="14"/>
      <c r="G225" s="13"/>
      <c r="H225" s="15"/>
      <c r="I225" s="20"/>
      <c r="J225" s="7"/>
      <c r="K225" s="24">
        <v>8.512</v>
      </c>
      <c r="L225" s="22">
        <f>K225/0.003375</f>
        <v>2522.07407407407</v>
      </c>
      <c r="M225" s="25">
        <v>460.1</v>
      </c>
      <c r="N225" s="15">
        <f>M225/22.5</f>
        <v>20.4488888888889</v>
      </c>
      <c r="O225" s="15"/>
      <c r="P225" s="15"/>
      <c r="Q225" s="30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32"/>
      <c r="AG225" s="32"/>
      <c r="AH225" s="32"/>
      <c r="AI225" s="32"/>
      <c r="AJ225" s="32"/>
    </row>
    <row r="226" spans="1:36">
      <c r="A226" s="11"/>
      <c r="B226" s="11">
        <v>223</v>
      </c>
      <c r="C226" s="12"/>
      <c r="D226" s="13"/>
      <c r="E226" s="14"/>
      <c r="F226" s="14"/>
      <c r="G226" s="13"/>
      <c r="H226" s="15"/>
      <c r="I226" s="20" t="s">
        <v>36</v>
      </c>
      <c r="J226" s="7">
        <v>7</v>
      </c>
      <c r="K226" s="21">
        <v>8.611</v>
      </c>
      <c r="L226" s="22">
        <f>K226/0.003375</f>
        <v>2551.40740740741</v>
      </c>
      <c r="M226" s="23">
        <v>253.4</v>
      </c>
      <c r="N226" s="15">
        <f>M226/22.5</f>
        <v>11.2622222222222</v>
      </c>
      <c r="O226" s="15">
        <f>AVERAGE(N226:N228)</f>
        <v>11.3185185185185</v>
      </c>
      <c r="P226" s="15">
        <f>(O226/15)*100</f>
        <v>75.4567901234568</v>
      </c>
      <c r="Q226" s="30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32"/>
      <c r="AG226" s="32"/>
      <c r="AH226" s="32"/>
      <c r="AI226" s="32"/>
      <c r="AJ226" s="32"/>
    </row>
    <row r="227" spans="1:36">
      <c r="A227" s="11"/>
      <c r="B227" s="11">
        <v>224</v>
      </c>
      <c r="C227" s="12"/>
      <c r="D227" s="13"/>
      <c r="E227" s="14"/>
      <c r="F227" s="14"/>
      <c r="G227" s="13"/>
      <c r="H227" s="15"/>
      <c r="I227" s="20"/>
      <c r="J227" s="7"/>
      <c r="K227" s="24">
        <v>8.403</v>
      </c>
      <c r="L227" s="22">
        <f>K227/0.003375</f>
        <v>2489.77777777778</v>
      </c>
      <c r="M227" s="25">
        <v>259.4</v>
      </c>
      <c r="N227" s="15">
        <f>M227/22.5</f>
        <v>11.5288888888889</v>
      </c>
      <c r="O227" s="15"/>
      <c r="P227" s="15"/>
      <c r="Q227" s="30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32"/>
      <c r="AG227" s="32"/>
      <c r="AH227" s="32"/>
      <c r="AI227" s="32"/>
      <c r="AJ227" s="32"/>
    </row>
    <row r="228" spans="1:36">
      <c r="A228" s="11"/>
      <c r="B228" s="11">
        <v>225</v>
      </c>
      <c r="C228" s="12"/>
      <c r="D228" s="13"/>
      <c r="E228" s="14"/>
      <c r="F228" s="14"/>
      <c r="G228" s="13"/>
      <c r="H228" s="15"/>
      <c r="I228" s="20"/>
      <c r="J228" s="7"/>
      <c r="K228" s="24">
        <v>8.361</v>
      </c>
      <c r="L228" s="22">
        <f>K228/0.003375</f>
        <v>2477.33333333333</v>
      </c>
      <c r="M228" s="25">
        <v>251.2</v>
      </c>
      <c r="N228" s="15">
        <f>M228/22.5</f>
        <v>11.1644444444444</v>
      </c>
      <c r="O228" s="15"/>
      <c r="P228" s="15"/>
      <c r="Q228" s="30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32"/>
      <c r="AG228" s="32"/>
      <c r="AH228" s="32"/>
      <c r="AI228" s="32"/>
      <c r="AJ228" s="32"/>
    </row>
    <row r="229" spans="1:36">
      <c r="A229" s="11"/>
      <c r="B229" s="11">
        <v>226</v>
      </c>
      <c r="C229" s="12"/>
      <c r="D229" s="13"/>
      <c r="E229" s="14"/>
      <c r="F229" s="14"/>
      <c r="G229" s="13"/>
      <c r="H229" s="15"/>
      <c r="I229" s="20" t="s">
        <v>83</v>
      </c>
      <c r="J229" s="7">
        <v>28</v>
      </c>
      <c r="K229" s="21">
        <v>8.554</v>
      </c>
      <c r="L229" s="22">
        <f>K229/0.003375</f>
        <v>2534.51851851852</v>
      </c>
      <c r="M229" s="23">
        <v>456.8</v>
      </c>
      <c r="N229" s="15">
        <f>M229/22.5</f>
        <v>20.3022222222222</v>
      </c>
      <c r="O229" s="15">
        <f>AVERAGE(N229:N231)</f>
        <v>20.64</v>
      </c>
      <c r="P229" s="15">
        <f>(O229/15)*100</f>
        <v>137.6</v>
      </c>
      <c r="Q229" s="30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32"/>
      <c r="AG229" s="32"/>
      <c r="AH229" s="32"/>
      <c r="AI229" s="32"/>
      <c r="AJ229" s="32"/>
    </row>
    <row r="230" spans="1:36">
      <c r="A230" s="11"/>
      <c r="B230" s="11">
        <v>227</v>
      </c>
      <c r="C230" s="12"/>
      <c r="D230" s="13"/>
      <c r="E230" s="14"/>
      <c r="F230" s="14"/>
      <c r="G230" s="13"/>
      <c r="H230" s="15"/>
      <c r="I230" s="20"/>
      <c r="J230" s="7"/>
      <c r="K230" s="24">
        <v>8.701</v>
      </c>
      <c r="L230" s="22">
        <f>K230/0.003375</f>
        <v>2578.07407407407</v>
      </c>
      <c r="M230" s="25">
        <v>462.9</v>
      </c>
      <c r="N230" s="15">
        <f>M230/22.5</f>
        <v>20.5733333333333</v>
      </c>
      <c r="O230" s="15"/>
      <c r="P230" s="15"/>
      <c r="Q230" s="30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32"/>
      <c r="AG230" s="32"/>
      <c r="AH230" s="32"/>
      <c r="AI230" s="32"/>
      <c r="AJ230" s="32"/>
    </row>
    <row r="231" spans="1:36">
      <c r="A231" s="11"/>
      <c r="B231" s="11">
        <v>228</v>
      </c>
      <c r="C231" s="12"/>
      <c r="D231" s="13"/>
      <c r="E231" s="14"/>
      <c r="F231" s="14"/>
      <c r="G231" s="13"/>
      <c r="H231" s="15"/>
      <c r="I231" s="20"/>
      <c r="J231" s="7"/>
      <c r="K231" s="24">
        <v>8.192</v>
      </c>
      <c r="L231" s="22">
        <f>K231/0.003375</f>
        <v>2427.25925925926</v>
      </c>
      <c r="M231" s="25">
        <v>473.5</v>
      </c>
      <c r="N231" s="15">
        <f>M231/22.5</f>
        <v>21.0444444444444</v>
      </c>
      <c r="O231" s="15"/>
      <c r="P231" s="15"/>
      <c r="Q231" s="30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32"/>
      <c r="AG231" s="32"/>
      <c r="AH231" s="32"/>
      <c r="AI231" s="32"/>
      <c r="AJ231" s="32"/>
    </row>
    <row r="232" spans="1:36">
      <c r="A232" s="11">
        <v>18</v>
      </c>
      <c r="B232" s="11">
        <v>229</v>
      </c>
      <c r="C232" s="12" t="s">
        <v>71</v>
      </c>
      <c r="D232" s="13" t="s">
        <v>18</v>
      </c>
      <c r="E232" s="14" t="s">
        <v>40</v>
      </c>
      <c r="F232" s="14" t="s">
        <v>84</v>
      </c>
      <c r="G232" s="13" t="s">
        <v>21</v>
      </c>
      <c r="H232" s="15" t="s">
        <v>85</v>
      </c>
      <c r="I232" s="20" t="s">
        <v>39</v>
      </c>
      <c r="J232" s="7">
        <v>7</v>
      </c>
      <c r="K232" s="21">
        <v>8.438</v>
      </c>
      <c r="L232" s="22">
        <f>K232/0.003375</f>
        <v>2500.14814814815</v>
      </c>
      <c r="M232" s="23">
        <v>240.6</v>
      </c>
      <c r="N232" s="15">
        <f>M232/22.5</f>
        <v>10.6933333333333</v>
      </c>
      <c r="O232" s="15">
        <f>AVERAGE(N232:N234)</f>
        <v>10.8711111111111</v>
      </c>
      <c r="P232" s="15">
        <f>(O232/15)*100</f>
        <v>72.4740740740741</v>
      </c>
      <c r="Q232" s="30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32"/>
      <c r="AG232" s="32"/>
      <c r="AH232" s="32"/>
      <c r="AI232" s="32"/>
      <c r="AJ232" s="32"/>
    </row>
    <row r="233" spans="1:36">
      <c r="A233" s="11"/>
      <c r="B233" s="11">
        <v>230</v>
      </c>
      <c r="C233" s="12"/>
      <c r="D233" s="13"/>
      <c r="E233" s="14"/>
      <c r="F233" s="14"/>
      <c r="G233" s="13"/>
      <c r="H233" s="15"/>
      <c r="I233" s="20"/>
      <c r="J233" s="7"/>
      <c r="K233" s="24">
        <v>8.45</v>
      </c>
      <c r="L233" s="22">
        <f>K233/0.003375</f>
        <v>2503.7037037037</v>
      </c>
      <c r="M233" s="25">
        <v>240.9</v>
      </c>
      <c r="N233" s="15">
        <f>M233/22.5</f>
        <v>10.7066666666667</v>
      </c>
      <c r="O233" s="15"/>
      <c r="P233" s="15"/>
      <c r="Q233" s="30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32"/>
      <c r="AG233" s="32"/>
      <c r="AH233" s="32"/>
      <c r="AI233" s="32"/>
      <c r="AJ233" s="32"/>
    </row>
    <row r="234" spans="1:36">
      <c r="A234" s="11"/>
      <c r="B234" s="11">
        <v>231</v>
      </c>
      <c r="C234" s="12"/>
      <c r="D234" s="13"/>
      <c r="E234" s="14"/>
      <c r="F234" s="14"/>
      <c r="G234" s="13"/>
      <c r="H234" s="15"/>
      <c r="I234" s="20"/>
      <c r="J234" s="7"/>
      <c r="K234" s="24">
        <v>8.534</v>
      </c>
      <c r="L234" s="22">
        <f>K234/0.003375</f>
        <v>2528.59259259259</v>
      </c>
      <c r="M234" s="25">
        <v>252.3</v>
      </c>
      <c r="N234" s="15">
        <f>M234/22.5</f>
        <v>11.2133333333333</v>
      </c>
      <c r="O234" s="15"/>
      <c r="P234" s="15"/>
      <c r="Q234" s="30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32"/>
      <c r="AG234" s="32"/>
      <c r="AH234" s="32"/>
      <c r="AI234" s="32"/>
      <c r="AJ234" s="32"/>
    </row>
    <row r="235" spans="1:36">
      <c r="A235" s="11"/>
      <c r="B235" s="11">
        <v>232</v>
      </c>
      <c r="C235" s="12"/>
      <c r="D235" s="13"/>
      <c r="E235" s="14"/>
      <c r="F235" s="14"/>
      <c r="G235" s="13"/>
      <c r="H235" s="15"/>
      <c r="I235" s="20" t="s">
        <v>86</v>
      </c>
      <c r="J235" s="7">
        <v>28</v>
      </c>
      <c r="K235" s="21">
        <v>8.499</v>
      </c>
      <c r="L235" s="22">
        <f>K235/0.003375</f>
        <v>2518.22222222222</v>
      </c>
      <c r="M235" s="23">
        <v>473.9</v>
      </c>
      <c r="N235" s="15">
        <f>M235/22.5</f>
        <v>21.0622222222222</v>
      </c>
      <c r="O235" s="15">
        <f>AVERAGE(N235:N237)</f>
        <v>20.3837037037037</v>
      </c>
      <c r="P235" s="15">
        <f>(O235/15)*100</f>
        <v>135.891358024691</v>
      </c>
      <c r="Q235" s="30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32"/>
      <c r="AG235" s="32"/>
      <c r="AH235" s="32"/>
      <c r="AI235" s="32"/>
      <c r="AJ235" s="32"/>
    </row>
    <row r="236" spans="1:36">
      <c r="A236" s="11"/>
      <c r="B236" s="11">
        <v>233</v>
      </c>
      <c r="C236" s="12"/>
      <c r="D236" s="13"/>
      <c r="E236" s="14"/>
      <c r="F236" s="14"/>
      <c r="G236" s="13"/>
      <c r="H236" s="15"/>
      <c r="I236" s="20"/>
      <c r="J236" s="7"/>
      <c r="K236" s="24">
        <v>8.653</v>
      </c>
      <c r="L236" s="22">
        <f>K236/0.003375</f>
        <v>2563.85185185185</v>
      </c>
      <c r="M236" s="25">
        <v>480.7</v>
      </c>
      <c r="N236" s="15">
        <f>M236/22.5</f>
        <v>21.3644444444444</v>
      </c>
      <c r="O236" s="15"/>
      <c r="P236" s="15"/>
      <c r="Q236" s="30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32"/>
      <c r="AG236" s="32"/>
      <c r="AH236" s="32"/>
      <c r="AI236" s="32"/>
      <c r="AJ236" s="32"/>
    </row>
    <row r="237" spans="1:36">
      <c r="A237" s="11"/>
      <c r="B237" s="11">
        <v>234</v>
      </c>
      <c r="C237" s="12"/>
      <c r="D237" s="13"/>
      <c r="E237" s="14"/>
      <c r="F237" s="14"/>
      <c r="G237" s="13"/>
      <c r="H237" s="15"/>
      <c r="I237" s="20"/>
      <c r="J237" s="7"/>
      <c r="K237" s="24">
        <v>8.512</v>
      </c>
      <c r="L237" s="22">
        <f>K237/0.003375</f>
        <v>2522.07407407407</v>
      </c>
      <c r="M237" s="25">
        <v>421.3</v>
      </c>
      <c r="N237" s="15">
        <f>M237/22.5</f>
        <v>18.7244444444444</v>
      </c>
      <c r="O237" s="15"/>
      <c r="P237" s="15"/>
      <c r="Q237" s="30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32"/>
      <c r="AG237" s="32"/>
      <c r="AH237" s="32"/>
      <c r="AI237" s="32"/>
      <c r="AJ237" s="32"/>
    </row>
    <row r="238" spans="1:36">
      <c r="A238" s="11"/>
      <c r="B238" s="11">
        <v>235</v>
      </c>
      <c r="C238" s="12"/>
      <c r="D238" s="13"/>
      <c r="E238" s="14"/>
      <c r="F238" s="14"/>
      <c r="G238" s="13"/>
      <c r="H238" s="15"/>
      <c r="I238" s="20" t="s">
        <v>39</v>
      </c>
      <c r="J238" s="7">
        <v>7</v>
      </c>
      <c r="K238" s="21">
        <v>8.61</v>
      </c>
      <c r="L238" s="22">
        <f>K238/0.003375</f>
        <v>2551.11111111111</v>
      </c>
      <c r="M238" s="23">
        <v>249.5</v>
      </c>
      <c r="N238" s="15">
        <f>M238/22.5</f>
        <v>11.0888888888889</v>
      </c>
      <c r="O238" s="15">
        <f>AVERAGE(N238:N240)</f>
        <v>11.4044444444444</v>
      </c>
      <c r="P238" s="15">
        <f>(O238/15)*100</f>
        <v>76.0296296296296</v>
      </c>
      <c r="Q238" s="30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32"/>
      <c r="AG238" s="32"/>
      <c r="AH238" s="32"/>
      <c r="AI238" s="32"/>
      <c r="AJ238" s="32"/>
    </row>
    <row r="239" spans="1:36">
      <c r="A239" s="11"/>
      <c r="B239" s="11">
        <v>236</v>
      </c>
      <c r="C239" s="12"/>
      <c r="D239" s="13"/>
      <c r="E239" s="14"/>
      <c r="F239" s="14"/>
      <c r="G239" s="13"/>
      <c r="H239" s="15"/>
      <c r="I239" s="20"/>
      <c r="J239" s="7"/>
      <c r="K239" s="24">
        <v>8.426</v>
      </c>
      <c r="L239" s="22">
        <f>K239/0.003375</f>
        <v>2496.59259259259</v>
      </c>
      <c r="M239" s="25">
        <v>261.4</v>
      </c>
      <c r="N239" s="15">
        <f>M239/22.5</f>
        <v>11.6177777777778</v>
      </c>
      <c r="O239" s="15"/>
      <c r="P239" s="15"/>
      <c r="Q239" s="30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32"/>
      <c r="AG239" s="32"/>
      <c r="AH239" s="32"/>
      <c r="AI239" s="32"/>
      <c r="AJ239" s="32"/>
    </row>
    <row r="240" spans="1:36">
      <c r="A240" s="11"/>
      <c r="B240" s="11">
        <v>237</v>
      </c>
      <c r="C240" s="12"/>
      <c r="D240" s="13"/>
      <c r="E240" s="14"/>
      <c r="F240" s="14"/>
      <c r="G240" s="13"/>
      <c r="H240" s="15"/>
      <c r="I240" s="20"/>
      <c r="J240" s="7"/>
      <c r="K240" s="24">
        <v>8.624</v>
      </c>
      <c r="L240" s="22">
        <f>K240/0.003375</f>
        <v>2555.25925925926</v>
      </c>
      <c r="M240" s="25">
        <v>258.9</v>
      </c>
      <c r="N240" s="15">
        <f>M240/22.5</f>
        <v>11.5066666666667</v>
      </c>
      <c r="O240" s="15"/>
      <c r="P240" s="15"/>
      <c r="Q240" s="30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32"/>
      <c r="AG240" s="32"/>
      <c r="AH240" s="32"/>
      <c r="AI240" s="32"/>
      <c r="AJ240" s="32"/>
    </row>
    <row r="241" spans="1:36">
      <c r="A241" s="11"/>
      <c r="B241" s="11">
        <v>238</v>
      </c>
      <c r="C241" s="12"/>
      <c r="D241" s="13"/>
      <c r="E241" s="14"/>
      <c r="F241" s="14"/>
      <c r="G241" s="13"/>
      <c r="H241" s="15"/>
      <c r="I241" s="20" t="s">
        <v>86</v>
      </c>
      <c r="J241" s="7">
        <v>28</v>
      </c>
      <c r="K241" s="21">
        <v>8.611</v>
      </c>
      <c r="L241" s="22">
        <f>K241/0.003375</f>
        <v>2551.40740740741</v>
      </c>
      <c r="M241" s="23">
        <v>503.1</v>
      </c>
      <c r="N241" s="15">
        <f>M241/22.5</f>
        <v>22.36</v>
      </c>
      <c r="O241" s="15">
        <f>AVERAGE(N241:N243)</f>
        <v>19.7614814814815</v>
      </c>
      <c r="P241" s="15">
        <f>(O241/15)*100</f>
        <v>131.743209876543</v>
      </c>
      <c r="Q241" s="30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32"/>
      <c r="AG241" s="32"/>
      <c r="AH241" s="32"/>
      <c r="AI241" s="32"/>
      <c r="AJ241" s="32"/>
    </row>
    <row r="242" spans="1:36">
      <c r="A242" s="11"/>
      <c r="B242" s="11">
        <v>239</v>
      </c>
      <c r="C242" s="12"/>
      <c r="D242" s="13"/>
      <c r="E242" s="14"/>
      <c r="F242" s="14"/>
      <c r="G242" s="13"/>
      <c r="H242" s="15"/>
      <c r="I242" s="20"/>
      <c r="J242" s="7"/>
      <c r="K242" s="24">
        <v>8.744</v>
      </c>
      <c r="L242" s="22">
        <f>K242/0.003375</f>
        <v>2590.81481481481</v>
      </c>
      <c r="M242" s="25">
        <v>430.5</v>
      </c>
      <c r="N242" s="15">
        <f>M242/22.5</f>
        <v>19.1333333333333</v>
      </c>
      <c r="O242" s="15"/>
      <c r="P242" s="15"/>
      <c r="Q242" s="30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32"/>
      <c r="AG242" s="32"/>
      <c r="AH242" s="32"/>
      <c r="AI242" s="32"/>
      <c r="AJ242" s="32"/>
    </row>
    <row r="243" spans="1:36">
      <c r="A243" s="11"/>
      <c r="B243" s="11">
        <v>240</v>
      </c>
      <c r="C243" s="12"/>
      <c r="D243" s="13"/>
      <c r="E243" s="14"/>
      <c r="F243" s="14"/>
      <c r="G243" s="13"/>
      <c r="H243" s="15"/>
      <c r="I243" s="20"/>
      <c r="J243" s="7"/>
      <c r="K243" s="24">
        <v>8.598</v>
      </c>
      <c r="L243" s="22">
        <f>K243/0.003375</f>
        <v>2547.55555555556</v>
      </c>
      <c r="M243" s="25">
        <v>400.3</v>
      </c>
      <c r="N243" s="15">
        <f>M243/22.5</f>
        <v>17.7911111111111</v>
      </c>
      <c r="O243" s="15"/>
      <c r="P243" s="15"/>
      <c r="Q243" s="30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32"/>
      <c r="AG243" s="32"/>
      <c r="AH243" s="32"/>
      <c r="AI243" s="32"/>
      <c r="AJ243" s="32"/>
    </row>
    <row r="244" spans="1:36">
      <c r="A244" s="11">
        <v>19</v>
      </c>
      <c r="B244" s="11">
        <v>241</v>
      </c>
      <c r="C244" s="36" t="s">
        <v>87</v>
      </c>
      <c r="D244" s="13" t="s">
        <v>18</v>
      </c>
      <c r="E244" s="14" t="s">
        <v>40</v>
      </c>
      <c r="F244" s="14" t="s">
        <v>88</v>
      </c>
      <c r="G244" s="13" t="s">
        <v>21</v>
      </c>
      <c r="H244" s="15" t="s">
        <v>58</v>
      </c>
      <c r="I244" s="20">
        <v>42012</v>
      </c>
      <c r="J244" s="7">
        <v>7</v>
      </c>
      <c r="K244" s="21">
        <v>8.789</v>
      </c>
      <c r="L244" s="22">
        <f>K244/0.003375</f>
        <v>2604.14814814815</v>
      </c>
      <c r="M244" s="23">
        <v>243.5</v>
      </c>
      <c r="N244" s="15">
        <f>M244/22.5</f>
        <v>10.8222222222222</v>
      </c>
      <c r="O244" s="15">
        <f>AVERAGE(N244:N246)</f>
        <v>11.0533333333333</v>
      </c>
      <c r="P244" s="15">
        <f>(O244/15)*100</f>
        <v>73.6888888888889</v>
      </c>
      <c r="Q244" s="30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32"/>
      <c r="AG244" s="32"/>
      <c r="AH244" s="32"/>
      <c r="AI244" s="32"/>
      <c r="AJ244" s="32"/>
    </row>
    <row r="245" spans="1:36">
      <c r="A245" s="11"/>
      <c r="B245" s="11">
        <v>242</v>
      </c>
      <c r="C245" s="36"/>
      <c r="D245" s="13"/>
      <c r="E245" s="14"/>
      <c r="F245" s="14"/>
      <c r="G245" s="13"/>
      <c r="H245" s="15"/>
      <c r="I245" s="20"/>
      <c r="J245" s="7"/>
      <c r="K245" s="24">
        <v>8.653</v>
      </c>
      <c r="L245" s="22">
        <f>K245/0.003375</f>
        <v>2563.85185185185</v>
      </c>
      <c r="M245" s="25">
        <v>245.9</v>
      </c>
      <c r="N245" s="15">
        <f>M245/22.5</f>
        <v>10.9288888888889</v>
      </c>
      <c r="O245" s="15"/>
      <c r="P245" s="15"/>
      <c r="Q245" s="30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32"/>
      <c r="AG245" s="32"/>
      <c r="AH245" s="32"/>
      <c r="AI245" s="32"/>
      <c r="AJ245" s="32"/>
    </row>
    <row r="246" spans="1:36">
      <c r="A246" s="11"/>
      <c r="B246" s="11">
        <v>243</v>
      </c>
      <c r="C246" s="36"/>
      <c r="D246" s="13"/>
      <c r="E246" s="14"/>
      <c r="F246" s="14"/>
      <c r="G246" s="13"/>
      <c r="H246" s="15"/>
      <c r="I246" s="20"/>
      <c r="J246" s="7"/>
      <c r="K246" s="24">
        <v>8.598</v>
      </c>
      <c r="L246" s="22">
        <f>K246/0.003375</f>
        <v>2547.55555555556</v>
      </c>
      <c r="M246" s="25">
        <v>256.7</v>
      </c>
      <c r="N246" s="15">
        <f>M246/22.5</f>
        <v>11.4088888888889</v>
      </c>
      <c r="O246" s="15"/>
      <c r="P246" s="15"/>
      <c r="Q246" s="30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32"/>
      <c r="AG246" s="32"/>
      <c r="AH246" s="32"/>
      <c r="AI246" s="32"/>
      <c r="AJ246" s="32"/>
    </row>
    <row r="247" spans="1:36">
      <c r="A247" s="11"/>
      <c r="B247" s="11">
        <v>244</v>
      </c>
      <c r="C247" s="36"/>
      <c r="D247" s="13"/>
      <c r="E247" s="14"/>
      <c r="F247" s="14"/>
      <c r="G247" s="13"/>
      <c r="H247" s="15"/>
      <c r="I247" s="20" t="s">
        <v>89</v>
      </c>
      <c r="J247" s="7">
        <v>28</v>
      </c>
      <c r="K247" s="21">
        <v>8.642</v>
      </c>
      <c r="L247" s="22">
        <f>K247/0.003375</f>
        <v>2560.59259259259</v>
      </c>
      <c r="M247" s="23">
        <v>440.2</v>
      </c>
      <c r="N247" s="15">
        <f>M247/22.5</f>
        <v>19.5644444444444</v>
      </c>
      <c r="O247" s="15">
        <f>AVERAGE(N247:N249)</f>
        <v>18.2844444444444</v>
      </c>
      <c r="P247" s="15">
        <f>(O247/15)*100</f>
        <v>121.896296296296</v>
      </c>
      <c r="Q247" s="30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32"/>
      <c r="AG247" s="32"/>
      <c r="AH247" s="32"/>
      <c r="AI247" s="32"/>
      <c r="AJ247" s="32"/>
    </row>
    <row r="248" spans="1:36">
      <c r="A248" s="11"/>
      <c r="B248" s="11">
        <v>245</v>
      </c>
      <c r="C248" s="36"/>
      <c r="D248" s="13"/>
      <c r="E248" s="14"/>
      <c r="F248" s="14"/>
      <c r="G248" s="13"/>
      <c r="H248" s="15"/>
      <c r="I248" s="20"/>
      <c r="J248" s="7"/>
      <c r="K248" s="24">
        <v>8.51</v>
      </c>
      <c r="L248" s="22">
        <f>K248/0.003375</f>
        <v>2521.48148148148</v>
      </c>
      <c r="M248" s="25">
        <v>392.1</v>
      </c>
      <c r="N248" s="15">
        <f>M248/22.5</f>
        <v>17.4266666666667</v>
      </c>
      <c r="O248" s="15"/>
      <c r="P248" s="15"/>
      <c r="Q248" s="30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32"/>
      <c r="AG248" s="32"/>
      <c r="AH248" s="32"/>
      <c r="AI248" s="32"/>
      <c r="AJ248" s="32"/>
    </row>
    <row r="249" spans="1:36">
      <c r="A249" s="11"/>
      <c r="B249" s="11">
        <v>246</v>
      </c>
      <c r="C249" s="36"/>
      <c r="D249" s="13"/>
      <c r="E249" s="14"/>
      <c r="F249" s="14"/>
      <c r="G249" s="13"/>
      <c r="H249" s="15"/>
      <c r="I249" s="20"/>
      <c r="J249" s="7"/>
      <c r="K249" s="24">
        <v>8.369</v>
      </c>
      <c r="L249" s="22">
        <f>K249/0.003375</f>
        <v>2479.7037037037</v>
      </c>
      <c r="M249" s="25">
        <v>401.9</v>
      </c>
      <c r="N249" s="15">
        <f>M249/22.5</f>
        <v>17.8622222222222</v>
      </c>
      <c r="O249" s="15"/>
      <c r="P249" s="15"/>
      <c r="Q249" s="30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32"/>
      <c r="AG249" s="32"/>
      <c r="AH249" s="32"/>
      <c r="AI249" s="32"/>
      <c r="AJ249" s="32"/>
    </row>
    <row r="250" spans="1:36">
      <c r="A250" s="11"/>
      <c r="B250" s="11">
        <v>247</v>
      </c>
      <c r="C250" s="36"/>
      <c r="D250" s="13"/>
      <c r="E250" s="14"/>
      <c r="F250" s="14"/>
      <c r="G250" s="13"/>
      <c r="H250" s="15"/>
      <c r="I250" s="20">
        <v>42012</v>
      </c>
      <c r="J250" s="7">
        <v>7</v>
      </c>
      <c r="K250" s="21">
        <v>8.605</v>
      </c>
      <c r="L250" s="22">
        <f>K250/0.003375</f>
        <v>2549.62962962963</v>
      </c>
      <c r="M250" s="23">
        <v>225.6</v>
      </c>
      <c r="N250" s="15">
        <f>M250/22.5</f>
        <v>10.0266666666667</v>
      </c>
      <c r="O250" s="15">
        <f>AVERAGE(N250:N252)</f>
        <v>10.0533333333333</v>
      </c>
      <c r="P250" s="15">
        <f>(O250/15)*100</f>
        <v>67.0222222222222</v>
      </c>
      <c r="Q250" s="30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32"/>
      <c r="AG250" s="32"/>
      <c r="AH250" s="32"/>
      <c r="AI250" s="32"/>
      <c r="AJ250" s="32"/>
    </row>
    <row r="251" spans="1:36">
      <c r="A251" s="11"/>
      <c r="B251" s="11">
        <v>248</v>
      </c>
      <c r="C251" s="36"/>
      <c r="D251" s="13"/>
      <c r="E251" s="14"/>
      <c r="F251" s="14"/>
      <c r="G251" s="13"/>
      <c r="H251" s="15"/>
      <c r="I251" s="20"/>
      <c r="J251" s="7"/>
      <c r="K251" s="24">
        <v>8.456</v>
      </c>
      <c r="L251" s="22">
        <f>K251/0.003375</f>
        <v>2505.48148148148</v>
      </c>
      <c r="M251" s="25">
        <v>210.2</v>
      </c>
      <c r="N251" s="15">
        <f>M251/22.5</f>
        <v>9.34222222222222</v>
      </c>
      <c r="O251" s="15"/>
      <c r="P251" s="15"/>
      <c r="Q251" s="30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32"/>
      <c r="AG251" s="32"/>
      <c r="AH251" s="32"/>
      <c r="AI251" s="32"/>
      <c r="AJ251" s="32"/>
    </row>
    <row r="252" spans="1:36">
      <c r="A252" s="11"/>
      <c r="B252" s="11">
        <v>249</v>
      </c>
      <c r="C252" s="36"/>
      <c r="D252" s="13"/>
      <c r="E252" s="14"/>
      <c r="F252" s="14"/>
      <c r="G252" s="13"/>
      <c r="H252" s="15"/>
      <c r="I252" s="20"/>
      <c r="J252" s="7"/>
      <c r="K252" s="24">
        <v>8.325</v>
      </c>
      <c r="L252" s="22">
        <f>K252/0.003375</f>
        <v>2466.66666666667</v>
      </c>
      <c r="M252" s="25">
        <v>242.8</v>
      </c>
      <c r="N252" s="15">
        <f>M252/22.5</f>
        <v>10.7911111111111</v>
      </c>
      <c r="O252" s="15"/>
      <c r="P252" s="15"/>
      <c r="Q252" s="30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32"/>
      <c r="AG252" s="32"/>
      <c r="AH252" s="32"/>
      <c r="AI252" s="32"/>
      <c r="AJ252" s="32"/>
    </row>
    <row r="253" spans="1:36">
      <c r="A253" s="11"/>
      <c r="B253" s="11">
        <v>250</v>
      </c>
      <c r="C253" s="36"/>
      <c r="D253" s="13"/>
      <c r="E253" s="14"/>
      <c r="F253" s="14"/>
      <c r="G253" s="13"/>
      <c r="H253" s="15"/>
      <c r="I253" s="20" t="s">
        <v>89</v>
      </c>
      <c r="J253" s="7">
        <v>28</v>
      </c>
      <c r="K253" s="21">
        <v>8.356</v>
      </c>
      <c r="L253" s="22">
        <f>K253/0.003375</f>
        <v>2475.85185185185</v>
      </c>
      <c r="M253" s="23">
        <v>501.2</v>
      </c>
      <c r="N253" s="15">
        <f>M253/22.5</f>
        <v>22.2755555555556</v>
      </c>
      <c r="O253" s="15">
        <f>AVERAGE(N253:N255)</f>
        <v>20.8177777777778</v>
      </c>
      <c r="P253" s="15">
        <f>(O253/15)*100</f>
        <v>138.785185185185</v>
      </c>
      <c r="Q253" s="30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32"/>
      <c r="AG253" s="32"/>
      <c r="AH253" s="32"/>
      <c r="AI253" s="32"/>
      <c r="AJ253" s="32"/>
    </row>
    <row r="254" spans="1:36">
      <c r="A254" s="11"/>
      <c r="B254" s="11">
        <v>251</v>
      </c>
      <c r="C254" s="36"/>
      <c r="D254" s="13"/>
      <c r="E254" s="14"/>
      <c r="F254" s="14"/>
      <c r="G254" s="13"/>
      <c r="H254" s="15"/>
      <c r="I254" s="20"/>
      <c r="J254" s="7"/>
      <c r="K254" s="24">
        <v>8.4</v>
      </c>
      <c r="L254" s="22">
        <f>K254/0.003375</f>
        <v>2488.88888888889</v>
      </c>
      <c r="M254" s="25">
        <v>432.1</v>
      </c>
      <c r="N254" s="15">
        <f>M254/22.5</f>
        <v>19.2044444444444</v>
      </c>
      <c r="O254" s="15"/>
      <c r="P254" s="15"/>
      <c r="Q254" s="30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32"/>
      <c r="AG254" s="32"/>
      <c r="AH254" s="32"/>
      <c r="AI254" s="32"/>
      <c r="AJ254" s="32"/>
    </row>
    <row r="255" spans="1:36">
      <c r="A255" s="11"/>
      <c r="B255" s="11">
        <v>252</v>
      </c>
      <c r="C255" s="36"/>
      <c r="D255" s="13"/>
      <c r="E255" s="14"/>
      <c r="F255" s="14"/>
      <c r="G255" s="13"/>
      <c r="H255" s="15"/>
      <c r="I255" s="20"/>
      <c r="J255" s="7"/>
      <c r="K255" s="24">
        <v>8.579</v>
      </c>
      <c r="L255" s="22">
        <f>K255/0.003375</f>
        <v>2541.92592592593</v>
      </c>
      <c r="M255" s="25">
        <v>471.9</v>
      </c>
      <c r="N255" s="15">
        <f>M255/22.5</f>
        <v>20.9733333333333</v>
      </c>
      <c r="O255" s="15"/>
      <c r="P255" s="15"/>
      <c r="Q255" s="30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32"/>
      <c r="AG255" s="32"/>
      <c r="AH255" s="32"/>
      <c r="AI255" s="32"/>
      <c r="AJ255" s="32"/>
    </row>
    <row r="256" spans="1:36">
      <c r="A256" s="11">
        <v>20</v>
      </c>
      <c r="B256" s="11">
        <v>253</v>
      </c>
      <c r="C256" s="12" t="s">
        <v>90</v>
      </c>
      <c r="D256" s="13" t="s">
        <v>18</v>
      </c>
      <c r="E256" s="14" t="s">
        <v>40</v>
      </c>
      <c r="F256" s="14" t="s">
        <v>91</v>
      </c>
      <c r="G256" s="13" t="s">
        <v>21</v>
      </c>
      <c r="H256" s="15" t="s">
        <v>92</v>
      </c>
      <c r="I256" s="20">
        <v>42071</v>
      </c>
      <c r="J256" s="7">
        <v>7</v>
      </c>
      <c r="K256" s="21">
        <v>8.613</v>
      </c>
      <c r="L256" s="22">
        <f>K256/0.003375</f>
        <v>2552</v>
      </c>
      <c r="M256" s="23">
        <v>230.5</v>
      </c>
      <c r="N256" s="15">
        <f t="shared" ref="N256:N286" si="26">M256/22.5</f>
        <v>10.2444444444444</v>
      </c>
      <c r="O256" s="15">
        <f>AVERAGE(N256:N258)</f>
        <v>10.0237037037037</v>
      </c>
      <c r="P256" s="15">
        <f>(O256/15)*100</f>
        <v>66.8246913580247</v>
      </c>
      <c r="Q256" s="30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32"/>
      <c r="AG256" s="32"/>
      <c r="AH256" s="32"/>
      <c r="AI256" s="32"/>
      <c r="AJ256" s="32"/>
    </row>
    <row r="257" spans="1:36">
      <c r="A257" s="11"/>
      <c r="B257" s="11">
        <v>254</v>
      </c>
      <c r="C257" s="12"/>
      <c r="D257" s="13"/>
      <c r="E257" s="14"/>
      <c r="F257" s="14"/>
      <c r="G257" s="13"/>
      <c r="H257" s="15"/>
      <c r="I257" s="20"/>
      <c r="J257" s="7"/>
      <c r="K257" s="24">
        <v>8.744</v>
      </c>
      <c r="L257" s="22">
        <f>K257/0.003375</f>
        <v>2590.81481481481</v>
      </c>
      <c r="M257" s="25">
        <v>219.8</v>
      </c>
      <c r="N257" s="15">
        <f>M257/22.5</f>
        <v>9.76888888888889</v>
      </c>
      <c r="O257" s="15"/>
      <c r="P257" s="15"/>
      <c r="Q257" s="30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32"/>
      <c r="AG257" s="32"/>
      <c r="AH257" s="32"/>
      <c r="AI257" s="32"/>
      <c r="AJ257" s="32"/>
    </row>
    <row r="258" spans="1:36">
      <c r="A258" s="11"/>
      <c r="B258" s="11">
        <v>255</v>
      </c>
      <c r="C258" s="12"/>
      <c r="D258" s="13"/>
      <c r="E258" s="14"/>
      <c r="F258" s="14"/>
      <c r="G258" s="13"/>
      <c r="H258" s="15"/>
      <c r="I258" s="20"/>
      <c r="J258" s="7"/>
      <c r="K258" s="24">
        <v>8.598</v>
      </c>
      <c r="L258" s="22">
        <f>K258/0.003375</f>
        <v>2547.55555555556</v>
      </c>
      <c r="M258" s="25">
        <v>226.3</v>
      </c>
      <c r="N258" s="15">
        <f>M258/22.5</f>
        <v>10.0577777777778</v>
      </c>
      <c r="O258" s="15"/>
      <c r="P258" s="15"/>
      <c r="Q258" s="30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32"/>
      <c r="AG258" s="32"/>
      <c r="AH258" s="32"/>
      <c r="AI258" s="32"/>
      <c r="AJ258" s="32"/>
    </row>
    <row r="259" spans="1:36">
      <c r="A259" s="11"/>
      <c r="B259" s="11">
        <v>256</v>
      </c>
      <c r="C259" s="12"/>
      <c r="D259" s="13"/>
      <c r="E259" s="14"/>
      <c r="F259" s="14"/>
      <c r="G259" s="13"/>
      <c r="H259" s="15"/>
      <c r="I259" s="20" t="s">
        <v>93</v>
      </c>
      <c r="J259" s="7">
        <v>28</v>
      </c>
      <c r="K259" s="21">
        <v>8.82</v>
      </c>
      <c r="L259" s="22">
        <f>K259/0.003375</f>
        <v>2613.33333333333</v>
      </c>
      <c r="M259" s="23">
        <v>480.3</v>
      </c>
      <c r="N259" s="15">
        <f>M259/22.5</f>
        <v>21.3466666666667</v>
      </c>
      <c r="O259" s="15">
        <f>AVERAGE(N259:N261)</f>
        <v>20.5851851851852</v>
      </c>
      <c r="P259" s="15">
        <f>(O259/15)*100</f>
        <v>137.234567901235</v>
      </c>
      <c r="Q259" s="30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32"/>
      <c r="AG259" s="32"/>
      <c r="AH259" s="32"/>
      <c r="AI259" s="32"/>
      <c r="AJ259" s="32"/>
    </row>
    <row r="260" spans="1:36">
      <c r="A260" s="11"/>
      <c r="B260" s="11">
        <v>257</v>
      </c>
      <c r="C260" s="12"/>
      <c r="D260" s="13"/>
      <c r="E260" s="14"/>
      <c r="F260" s="14"/>
      <c r="G260" s="13"/>
      <c r="H260" s="15"/>
      <c r="I260" s="20"/>
      <c r="J260" s="7"/>
      <c r="K260" s="24">
        <v>8.45</v>
      </c>
      <c r="L260" s="22">
        <f>K260/0.003375</f>
        <v>2503.7037037037</v>
      </c>
      <c r="M260" s="25">
        <v>520.7</v>
      </c>
      <c r="N260" s="15">
        <f>M260/22.5</f>
        <v>23.1422222222222</v>
      </c>
      <c r="O260" s="15"/>
      <c r="P260" s="15"/>
      <c r="Q260" s="30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32"/>
      <c r="AG260" s="32"/>
      <c r="AH260" s="32"/>
      <c r="AI260" s="32"/>
      <c r="AJ260" s="32"/>
    </row>
    <row r="261" spans="1:36">
      <c r="A261" s="11"/>
      <c r="B261" s="11">
        <v>258</v>
      </c>
      <c r="C261" s="12"/>
      <c r="D261" s="13"/>
      <c r="E261" s="14"/>
      <c r="F261" s="14"/>
      <c r="G261" s="13"/>
      <c r="H261" s="15"/>
      <c r="I261" s="20"/>
      <c r="J261" s="7"/>
      <c r="K261" s="24">
        <v>8.405</v>
      </c>
      <c r="L261" s="22">
        <f>K261/0.003375</f>
        <v>2490.37037037037</v>
      </c>
      <c r="M261" s="25">
        <v>388.5</v>
      </c>
      <c r="N261" s="15">
        <f>M261/22.5</f>
        <v>17.2666666666667</v>
      </c>
      <c r="O261" s="15"/>
      <c r="P261" s="15"/>
      <c r="Q261" s="30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32"/>
      <c r="AG261" s="32"/>
      <c r="AH261" s="32"/>
      <c r="AI261" s="32"/>
      <c r="AJ261" s="32"/>
    </row>
    <row r="262" spans="1:36">
      <c r="A262" s="11">
        <v>21</v>
      </c>
      <c r="B262" s="11">
        <v>259</v>
      </c>
      <c r="C262" s="12" t="s">
        <v>79</v>
      </c>
      <c r="D262" s="13" t="s">
        <v>18</v>
      </c>
      <c r="E262" s="14" t="s">
        <v>40</v>
      </c>
      <c r="F262" s="14" t="s">
        <v>94</v>
      </c>
      <c r="G262" s="13" t="s">
        <v>21</v>
      </c>
      <c r="H262" s="15" t="s">
        <v>95</v>
      </c>
      <c r="I262" s="20">
        <v>42102</v>
      </c>
      <c r="J262" s="7">
        <v>7</v>
      </c>
      <c r="K262" s="21">
        <v>8.569</v>
      </c>
      <c r="L262" s="22">
        <f t="shared" ref="L262" si="27">K262/0.003375</f>
        <v>2538.96296296296</v>
      </c>
      <c r="M262" s="23">
        <v>248.6</v>
      </c>
      <c r="N262" s="15">
        <f>M262/22.5</f>
        <v>11.0488888888889</v>
      </c>
      <c r="O262" s="15">
        <f>AVERAGE(N262:N264)</f>
        <v>11.4681481481481</v>
      </c>
      <c r="P262" s="15">
        <f>(O262/15)*100</f>
        <v>76.4543209876543</v>
      </c>
      <c r="Q262" s="30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32"/>
      <c r="AG262" s="32"/>
      <c r="AH262" s="32"/>
      <c r="AI262" s="32"/>
      <c r="AJ262" s="32"/>
    </row>
    <row r="263" spans="1:36">
      <c r="A263" s="11"/>
      <c r="B263" s="11">
        <v>260</v>
      </c>
      <c r="C263" s="12"/>
      <c r="D263" s="13"/>
      <c r="E263" s="14"/>
      <c r="F263" s="14"/>
      <c r="G263" s="13"/>
      <c r="H263" s="15"/>
      <c r="I263" s="20"/>
      <c r="J263" s="7"/>
      <c r="K263" s="24">
        <v>8.678</v>
      </c>
      <c r="L263" s="22">
        <f t="shared" ref="L263:L297" si="28">K263/0.003375</f>
        <v>2571.25925925926</v>
      </c>
      <c r="M263" s="25">
        <v>261.2</v>
      </c>
      <c r="N263" s="15">
        <f>M263/22.5</f>
        <v>11.6088888888889</v>
      </c>
      <c r="O263" s="15"/>
      <c r="P263" s="15"/>
      <c r="Q263" s="30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32"/>
      <c r="AG263" s="32"/>
      <c r="AH263" s="32"/>
      <c r="AI263" s="32"/>
      <c r="AJ263" s="32"/>
    </row>
    <row r="264" spans="1:36">
      <c r="A264" s="11"/>
      <c r="B264" s="11">
        <v>261</v>
      </c>
      <c r="C264" s="12"/>
      <c r="D264" s="13"/>
      <c r="E264" s="14"/>
      <c r="F264" s="14"/>
      <c r="G264" s="13"/>
      <c r="H264" s="15"/>
      <c r="I264" s="20"/>
      <c r="J264" s="7"/>
      <c r="K264" s="24">
        <v>8.781</v>
      </c>
      <c r="L264" s="22">
        <f>K264/0.003375</f>
        <v>2601.77777777778</v>
      </c>
      <c r="M264" s="25">
        <v>264.3</v>
      </c>
      <c r="N264" s="15">
        <f>M264/22.5</f>
        <v>11.7466666666667</v>
      </c>
      <c r="O264" s="15"/>
      <c r="P264" s="15"/>
      <c r="Q264" s="30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32"/>
      <c r="AG264" s="32"/>
      <c r="AH264" s="32"/>
      <c r="AI264" s="32"/>
      <c r="AJ264" s="32"/>
    </row>
    <row r="265" spans="1:36">
      <c r="A265" s="11"/>
      <c r="B265" s="11">
        <v>262</v>
      </c>
      <c r="C265" s="12"/>
      <c r="D265" s="13"/>
      <c r="E265" s="14"/>
      <c r="F265" s="14"/>
      <c r="G265" s="13"/>
      <c r="H265" s="15"/>
      <c r="I265" s="20" t="s">
        <v>96</v>
      </c>
      <c r="J265" s="7">
        <v>28</v>
      </c>
      <c r="K265" s="21">
        <v>8.385</v>
      </c>
      <c r="L265" s="22">
        <f>K265/0.003375</f>
        <v>2484.44444444444</v>
      </c>
      <c r="M265" s="23">
        <v>440.1</v>
      </c>
      <c r="N265" s="15">
        <f>M265/22.5</f>
        <v>19.56</v>
      </c>
      <c r="O265" s="15">
        <f>AVERAGE(N265:N267)</f>
        <v>18.7525925925926</v>
      </c>
      <c r="P265" s="15">
        <f>(O265/15)*100</f>
        <v>125.017283950617</v>
      </c>
      <c r="Q265" s="30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32"/>
      <c r="AG265" s="32"/>
      <c r="AH265" s="32"/>
      <c r="AI265" s="32"/>
      <c r="AJ265" s="32"/>
    </row>
    <row r="266" spans="1:36">
      <c r="A266" s="11"/>
      <c r="B266" s="11">
        <v>263</v>
      </c>
      <c r="C266" s="12"/>
      <c r="D266" s="13"/>
      <c r="E266" s="14"/>
      <c r="F266" s="14"/>
      <c r="G266" s="13"/>
      <c r="H266" s="15"/>
      <c r="I266" s="20"/>
      <c r="J266" s="7"/>
      <c r="K266" s="24">
        <v>8.44</v>
      </c>
      <c r="L266" s="22">
        <f>K266/0.003375</f>
        <v>2500.74074074074</v>
      </c>
      <c r="M266" s="25">
        <v>399.9</v>
      </c>
      <c r="N266" s="15">
        <f>M266/22.5</f>
        <v>17.7733333333333</v>
      </c>
      <c r="O266" s="15"/>
      <c r="P266" s="15"/>
      <c r="Q266" s="30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32"/>
      <c r="AG266" s="32"/>
      <c r="AH266" s="32"/>
      <c r="AI266" s="32"/>
      <c r="AJ266" s="32"/>
    </row>
    <row r="267" spans="1:36">
      <c r="A267" s="11"/>
      <c r="B267" s="11">
        <v>264</v>
      </c>
      <c r="C267" s="12"/>
      <c r="D267" s="13"/>
      <c r="E267" s="14"/>
      <c r="F267" s="14"/>
      <c r="G267" s="13"/>
      <c r="H267" s="15"/>
      <c r="I267" s="20"/>
      <c r="J267" s="7"/>
      <c r="K267" s="24">
        <v>8.429</v>
      </c>
      <c r="L267" s="22">
        <f>K267/0.003375</f>
        <v>2497.48148148148</v>
      </c>
      <c r="M267" s="25">
        <v>425.8</v>
      </c>
      <c r="N267" s="15">
        <f>M267/22.5</f>
        <v>18.9244444444444</v>
      </c>
      <c r="O267" s="15"/>
      <c r="P267" s="15"/>
      <c r="Q267" s="30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32"/>
      <c r="AG267" s="32"/>
      <c r="AH267" s="32"/>
      <c r="AI267" s="32"/>
      <c r="AJ267" s="32"/>
    </row>
    <row r="268" spans="1:36">
      <c r="A268" s="11"/>
      <c r="B268" s="11">
        <v>265</v>
      </c>
      <c r="C268" s="12"/>
      <c r="D268" s="13"/>
      <c r="E268" s="14"/>
      <c r="F268" s="14"/>
      <c r="G268" s="13"/>
      <c r="H268" s="15"/>
      <c r="I268" s="20">
        <v>42102</v>
      </c>
      <c r="J268" s="7">
        <v>7</v>
      </c>
      <c r="K268" s="21">
        <v>8.495</v>
      </c>
      <c r="L268" s="22">
        <f>K268/0.003375</f>
        <v>2517.03703703704</v>
      </c>
      <c r="M268" s="23">
        <v>255.3</v>
      </c>
      <c r="N268" s="15">
        <f>M268/22.5</f>
        <v>11.3466666666667</v>
      </c>
      <c r="O268" s="15">
        <f>AVERAGE(N268:N270)</f>
        <v>11.9081481481481</v>
      </c>
      <c r="P268" s="15">
        <f>(O268/15)*100</f>
        <v>79.3876543209877</v>
      </c>
      <c r="Q268" s="30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32"/>
      <c r="AG268" s="32"/>
      <c r="AH268" s="32"/>
      <c r="AI268" s="32"/>
      <c r="AJ268" s="32"/>
    </row>
    <row r="269" spans="1:36">
      <c r="A269" s="11"/>
      <c r="B269" s="11">
        <v>266</v>
      </c>
      <c r="C269" s="12"/>
      <c r="D269" s="13"/>
      <c r="E269" s="14"/>
      <c r="F269" s="14"/>
      <c r="G269" s="13"/>
      <c r="H269" s="15"/>
      <c r="I269" s="20"/>
      <c r="J269" s="7"/>
      <c r="K269" s="24">
        <v>8.76</v>
      </c>
      <c r="L269" s="22">
        <f>K269/0.003375</f>
        <v>2595.55555555556</v>
      </c>
      <c r="M269" s="25">
        <v>270.1</v>
      </c>
      <c r="N269" s="15">
        <f>M269/22.5</f>
        <v>12.0044444444444</v>
      </c>
      <c r="O269" s="15"/>
      <c r="P269" s="15"/>
      <c r="Q269" s="30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32"/>
      <c r="AG269" s="32"/>
      <c r="AH269" s="32"/>
      <c r="AI269" s="32"/>
      <c r="AJ269" s="32"/>
    </row>
    <row r="270" spans="1:36">
      <c r="A270" s="11"/>
      <c r="B270" s="11">
        <v>267</v>
      </c>
      <c r="C270" s="12"/>
      <c r="D270" s="13"/>
      <c r="E270" s="14"/>
      <c r="F270" s="14"/>
      <c r="G270" s="13"/>
      <c r="H270" s="15"/>
      <c r="I270" s="20"/>
      <c r="J270" s="7"/>
      <c r="K270" s="24">
        <v>8.644</v>
      </c>
      <c r="L270" s="22">
        <f>K270/0.003375</f>
        <v>2561.18518518519</v>
      </c>
      <c r="M270" s="25">
        <v>278.4</v>
      </c>
      <c r="N270" s="15">
        <f>M270/22.5</f>
        <v>12.3733333333333</v>
      </c>
      <c r="O270" s="15"/>
      <c r="P270" s="15"/>
      <c r="Q270" s="30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32"/>
      <c r="AG270" s="32"/>
      <c r="AH270" s="32"/>
      <c r="AI270" s="32"/>
      <c r="AJ270" s="32"/>
    </row>
    <row r="271" spans="1:36">
      <c r="A271" s="11"/>
      <c r="B271" s="11">
        <v>268</v>
      </c>
      <c r="C271" s="12"/>
      <c r="D271" s="13"/>
      <c r="E271" s="14"/>
      <c r="F271" s="14"/>
      <c r="G271" s="13"/>
      <c r="H271" s="15"/>
      <c r="I271" s="20" t="s">
        <v>96</v>
      </c>
      <c r="J271" s="7">
        <v>28</v>
      </c>
      <c r="K271" s="21">
        <v>8.659</v>
      </c>
      <c r="L271" s="22">
        <f>K271/0.003375</f>
        <v>2565.62962962963</v>
      </c>
      <c r="M271" s="23">
        <v>456.3</v>
      </c>
      <c r="N271" s="15">
        <f>M271/22.5</f>
        <v>20.28</v>
      </c>
      <c r="O271" s="15">
        <f>AVERAGE(N271:N273)</f>
        <v>19.6637037037037</v>
      </c>
      <c r="P271" s="15">
        <f>(O271/15)*100</f>
        <v>131.091358024691</v>
      </c>
      <c r="Q271" s="30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32"/>
      <c r="AG271" s="32"/>
      <c r="AH271" s="32"/>
      <c r="AI271" s="32"/>
      <c r="AJ271" s="32"/>
    </row>
    <row r="272" spans="1:36">
      <c r="A272" s="11"/>
      <c r="B272" s="11">
        <v>269</v>
      </c>
      <c r="C272" s="12"/>
      <c r="D272" s="13"/>
      <c r="E272" s="14"/>
      <c r="F272" s="14"/>
      <c r="G272" s="13"/>
      <c r="H272" s="15"/>
      <c r="I272" s="20"/>
      <c r="J272" s="7"/>
      <c r="K272" s="24">
        <v>8.534</v>
      </c>
      <c r="L272" s="22">
        <f>K272/0.003375</f>
        <v>2528.59259259259</v>
      </c>
      <c r="M272" s="25">
        <v>448.2</v>
      </c>
      <c r="N272" s="15">
        <f>M272/22.5</f>
        <v>19.92</v>
      </c>
      <c r="O272" s="15"/>
      <c r="P272" s="15"/>
      <c r="Q272" s="30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32"/>
      <c r="AG272" s="32"/>
      <c r="AH272" s="32"/>
      <c r="AI272" s="32"/>
      <c r="AJ272" s="32"/>
    </row>
    <row r="273" spans="1:36">
      <c r="A273" s="11"/>
      <c r="B273" s="11">
        <v>270</v>
      </c>
      <c r="C273" s="12"/>
      <c r="D273" s="13"/>
      <c r="E273" s="14"/>
      <c r="F273" s="14"/>
      <c r="G273" s="13"/>
      <c r="H273" s="15"/>
      <c r="I273" s="20"/>
      <c r="J273" s="7"/>
      <c r="K273" s="24">
        <v>8.488</v>
      </c>
      <c r="L273" s="22">
        <f>K273/0.003375</f>
        <v>2514.96296296296</v>
      </c>
      <c r="M273" s="25">
        <v>422.8</v>
      </c>
      <c r="N273" s="15">
        <f>M273/22.5</f>
        <v>18.7911111111111</v>
      </c>
      <c r="O273" s="15"/>
      <c r="P273" s="15"/>
      <c r="Q273" s="30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32"/>
      <c r="AG273" s="32"/>
      <c r="AH273" s="32"/>
      <c r="AI273" s="32"/>
      <c r="AJ273" s="32"/>
    </row>
    <row r="274" spans="1:36">
      <c r="A274" s="11">
        <v>22</v>
      </c>
      <c r="B274" s="11">
        <v>271</v>
      </c>
      <c r="C274" s="12" t="s">
        <v>36</v>
      </c>
      <c r="D274" s="13" t="s">
        <v>18</v>
      </c>
      <c r="E274" s="14" t="s">
        <v>40</v>
      </c>
      <c r="F274" s="14" t="s">
        <v>97</v>
      </c>
      <c r="G274" s="13" t="s">
        <v>21</v>
      </c>
      <c r="H274" s="15" t="s">
        <v>98</v>
      </c>
      <c r="I274" s="20">
        <v>42163</v>
      </c>
      <c r="J274" s="7">
        <v>7</v>
      </c>
      <c r="K274" s="21">
        <v>8.489</v>
      </c>
      <c r="L274" s="22">
        <f>K274/0.003375</f>
        <v>2515.25925925926</v>
      </c>
      <c r="M274" s="23">
        <v>273.6</v>
      </c>
      <c r="N274" s="15">
        <f>M274/22.5</f>
        <v>12.16</v>
      </c>
      <c r="O274" s="15">
        <f>AVERAGE(N274:N276)</f>
        <v>12.2355555555556</v>
      </c>
      <c r="P274" s="15">
        <f>(O274/15)*100</f>
        <v>81.5703703703704</v>
      </c>
      <c r="Q274" s="30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32"/>
      <c r="AG274" s="32"/>
      <c r="AH274" s="32"/>
      <c r="AI274" s="32"/>
      <c r="AJ274" s="32"/>
    </row>
    <row r="275" spans="1:36">
      <c r="A275" s="11"/>
      <c r="B275" s="11">
        <v>272</v>
      </c>
      <c r="C275" s="12"/>
      <c r="D275" s="13"/>
      <c r="E275" s="14"/>
      <c r="F275" s="14"/>
      <c r="G275" s="13"/>
      <c r="H275" s="15"/>
      <c r="I275" s="20"/>
      <c r="J275" s="7"/>
      <c r="K275" s="24">
        <v>8.561</v>
      </c>
      <c r="L275" s="22">
        <f>K275/0.003375</f>
        <v>2536.59259259259</v>
      </c>
      <c r="M275" s="25">
        <v>281.4</v>
      </c>
      <c r="N275" s="15">
        <f>M275/22.5</f>
        <v>12.5066666666667</v>
      </c>
      <c r="O275" s="15"/>
      <c r="P275" s="15"/>
      <c r="Q275" s="30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32"/>
      <c r="AG275" s="32"/>
      <c r="AH275" s="32"/>
      <c r="AI275" s="32"/>
      <c r="AJ275" s="32"/>
    </row>
    <row r="276" spans="1:36">
      <c r="A276" s="11"/>
      <c r="B276" s="11">
        <v>273</v>
      </c>
      <c r="C276" s="12"/>
      <c r="D276" s="13"/>
      <c r="E276" s="14"/>
      <c r="F276" s="14"/>
      <c r="G276" s="13"/>
      <c r="H276" s="15"/>
      <c r="I276" s="20"/>
      <c r="J276" s="7"/>
      <c r="K276" s="24">
        <v>8.708</v>
      </c>
      <c r="L276" s="22">
        <f>K276/0.003375</f>
        <v>2580.14814814815</v>
      </c>
      <c r="M276" s="25">
        <v>270.9</v>
      </c>
      <c r="N276" s="15">
        <f>M276/22.5</f>
        <v>12.04</v>
      </c>
      <c r="O276" s="15"/>
      <c r="P276" s="15"/>
      <c r="Q276" s="30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32"/>
      <c r="AG276" s="32"/>
      <c r="AH276" s="32"/>
      <c r="AI276" s="32"/>
      <c r="AJ276" s="32"/>
    </row>
    <row r="277" spans="1:36">
      <c r="A277" s="11"/>
      <c r="B277" s="11">
        <v>274</v>
      </c>
      <c r="C277" s="12"/>
      <c r="D277" s="13"/>
      <c r="E277" s="14"/>
      <c r="F277" s="14"/>
      <c r="G277" s="13"/>
      <c r="H277" s="15"/>
      <c r="I277" s="20" t="s">
        <v>99</v>
      </c>
      <c r="J277" s="7">
        <v>28</v>
      </c>
      <c r="K277" s="21">
        <v>8.82</v>
      </c>
      <c r="L277" s="22">
        <f>K277/0.003375</f>
        <v>2613.33333333333</v>
      </c>
      <c r="M277" s="23">
        <v>480.3</v>
      </c>
      <c r="N277" s="15">
        <f>M277/22.5</f>
        <v>21.3466666666667</v>
      </c>
      <c r="O277" s="15">
        <f>AVERAGE(N277:N279)</f>
        <v>20.5851851851852</v>
      </c>
      <c r="P277" s="15">
        <f>(O277/15)*100</f>
        <v>137.234567901235</v>
      </c>
      <c r="Q277" s="30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32"/>
      <c r="AG277" s="32"/>
      <c r="AH277" s="32"/>
      <c r="AI277" s="32"/>
      <c r="AJ277" s="32"/>
    </row>
    <row r="278" spans="1:36">
      <c r="A278" s="11"/>
      <c r="B278" s="11">
        <v>275</v>
      </c>
      <c r="C278" s="12"/>
      <c r="D278" s="13"/>
      <c r="E278" s="14"/>
      <c r="F278" s="14"/>
      <c r="G278" s="13"/>
      <c r="H278" s="15"/>
      <c r="I278" s="20"/>
      <c r="J278" s="7"/>
      <c r="K278" s="24">
        <v>8.45</v>
      </c>
      <c r="L278" s="22">
        <f>K278/0.003375</f>
        <v>2503.7037037037</v>
      </c>
      <c r="M278" s="25">
        <v>520.7</v>
      </c>
      <c r="N278" s="15">
        <f>M278/22.5</f>
        <v>23.1422222222222</v>
      </c>
      <c r="O278" s="15"/>
      <c r="P278" s="15"/>
      <c r="Q278" s="30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32"/>
      <c r="AG278" s="32"/>
      <c r="AH278" s="32"/>
      <c r="AI278" s="32"/>
      <c r="AJ278" s="32"/>
    </row>
    <row r="279" spans="1:36">
      <c r="A279" s="11"/>
      <c r="B279" s="11">
        <v>276</v>
      </c>
      <c r="C279" s="12"/>
      <c r="D279" s="13"/>
      <c r="E279" s="14"/>
      <c r="F279" s="14"/>
      <c r="G279" s="13"/>
      <c r="H279" s="15"/>
      <c r="I279" s="20"/>
      <c r="J279" s="7"/>
      <c r="K279" s="24">
        <v>8.405</v>
      </c>
      <c r="L279" s="22">
        <f>K279/0.003375</f>
        <v>2490.37037037037</v>
      </c>
      <c r="M279" s="25">
        <v>388.5</v>
      </c>
      <c r="N279" s="15">
        <f>M279/22.5</f>
        <v>17.2666666666667</v>
      </c>
      <c r="O279" s="15"/>
      <c r="P279" s="15"/>
      <c r="Q279" s="30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32"/>
      <c r="AG279" s="32"/>
      <c r="AH279" s="32"/>
      <c r="AI279" s="32"/>
      <c r="AJ279" s="32"/>
    </row>
    <row r="280" spans="1:36">
      <c r="A280" s="11"/>
      <c r="B280" s="11">
        <v>277</v>
      </c>
      <c r="C280" s="12"/>
      <c r="D280" s="13"/>
      <c r="E280" s="14"/>
      <c r="F280" s="14"/>
      <c r="G280" s="13"/>
      <c r="H280" s="15"/>
      <c r="I280" s="20">
        <v>42163</v>
      </c>
      <c r="J280" s="7">
        <v>7</v>
      </c>
      <c r="K280" s="21">
        <v>8.626</v>
      </c>
      <c r="L280" s="22">
        <f>K280/0.003375</f>
        <v>2555.85185185185</v>
      </c>
      <c r="M280" s="23">
        <v>264.8</v>
      </c>
      <c r="N280" s="15">
        <f>M280/22.5</f>
        <v>11.7688888888889</v>
      </c>
      <c r="O280" s="15">
        <f>AVERAGE(N280:N282)</f>
        <v>12.2562962962963</v>
      </c>
      <c r="P280" s="15">
        <f>(O280/15)*100</f>
        <v>81.7086419753087</v>
      </c>
      <c r="Q280" s="30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32"/>
      <c r="AG280" s="32"/>
      <c r="AH280" s="32"/>
      <c r="AI280" s="32"/>
      <c r="AJ280" s="32"/>
    </row>
    <row r="281" spans="1:36">
      <c r="A281" s="11"/>
      <c r="B281" s="11">
        <v>278</v>
      </c>
      <c r="C281" s="12"/>
      <c r="D281" s="13"/>
      <c r="E281" s="14"/>
      <c r="F281" s="14"/>
      <c r="G281" s="13"/>
      <c r="H281" s="15"/>
      <c r="I281" s="20"/>
      <c r="J281" s="7"/>
      <c r="K281" s="24">
        <v>8.801</v>
      </c>
      <c r="L281" s="22">
        <f>K281/0.003375</f>
        <v>2607.7037037037</v>
      </c>
      <c r="M281" s="25">
        <v>279.1</v>
      </c>
      <c r="N281" s="15">
        <f>M281/22.5</f>
        <v>12.4044444444444</v>
      </c>
      <c r="O281" s="15"/>
      <c r="P281" s="15"/>
      <c r="Q281" s="30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32"/>
      <c r="AG281" s="32"/>
      <c r="AH281" s="32"/>
      <c r="AI281" s="32"/>
      <c r="AJ281" s="32"/>
    </row>
    <row r="282" spans="1:36">
      <c r="A282" s="11"/>
      <c r="B282" s="11">
        <v>279</v>
      </c>
      <c r="C282" s="12"/>
      <c r="D282" s="13"/>
      <c r="E282" s="14"/>
      <c r="F282" s="14"/>
      <c r="G282" s="13"/>
      <c r="H282" s="15"/>
      <c r="I282" s="20"/>
      <c r="J282" s="7"/>
      <c r="K282" s="24">
        <v>8.522</v>
      </c>
      <c r="L282" s="22">
        <f>K282/0.003375</f>
        <v>2525.03703703704</v>
      </c>
      <c r="M282" s="25">
        <v>283.4</v>
      </c>
      <c r="N282" s="15">
        <f>M282/22.5</f>
        <v>12.5955555555556</v>
      </c>
      <c r="O282" s="15"/>
      <c r="P282" s="15"/>
      <c r="Q282" s="30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32"/>
      <c r="AG282" s="32"/>
      <c r="AH282" s="32"/>
      <c r="AI282" s="32"/>
      <c r="AJ282" s="32"/>
    </row>
    <row r="283" spans="1:36">
      <c r="A283" s="11"/>
      <c r="B283" s="11">
        <v>280</v>
      </c>
      <c r="C283" s="12"/>
      <c r="D283" s="13"/>
      <c r="E283" s="14"/>
      <c r="F283" s="14"/>
      <c r="G283" s="13"/>
      <c r="H283" s="15"/>
      <c r="I283" s="20" t="s">
        <v>99</v>
      </c>
      <c r="J283" s="7">
        <v>28</v>
      </c>
      <c r="K283" s="21">
        <v>8.385</v>
      </c>
      <c r="L283" s="22">
        <f>K283/0.003375</f>
        <v>2484.44444444444</v>
      </c>
      <c r="M283" s="23">
        <v>440.1</v>
      </c>
      <c r="N283" s="15">
        <f>M283/22.5</f>
        <v>19.56</v>
      </c>
      <c r="O283" s="15">
        <f>AVERAGE(N283:N285)</f>
        <v>18.7525925925926</v>
      </c>
      <c r="P283" s="15">
        <f>(O283/15)*100</f>
        <v>125.017283950617</v>
      </c>
      <c r="Q283" s="30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32"/>
      <c r="AG283" s="32"/>
      <c r="AH283" s="32"/>
      <c r="AI283" s="32"/>
      <c r="AJ283" s="32"/>
    </row>
    <row r="284" spans="1:36">
      <c r="A284" s="11"/>
      <c r="B284" s="11">
        <v>281</v>
      </c>
      <c r="C284" s="12"/>
      <c r="D284" s="13"/>
      <c r="E284" s="14"/>
      <c r="F284" s="14"/>
      <c r="G284" s="13"/>
      <c r="H284" s="15"/>
      <c r="I284" s="20"/>
      <c r="J284" s="7"/>
      <c r="K284" s="24">
        <v>8.44</v>
      </c>
      <c r="L284" s="22">
        <f>K284/0.003375</f>
        <v>2500.74074074074</v>
      </c>
      <c r="M284" s="25">
        <v>399.9</v>
      </c>
      <c r="N284" s="15">
        <f>M284/22.5</f>
        <v>17.7733333333333</v>
      </c>
      <c r="O284" s="15"/>
      <c r="P284" s="15"/>
      <c r="Q284" s="30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32"/>
      <c r="AG284" s="32"/>
      <c r="AH284" s="32"/>
      <c r="AI284" s="32"/>
      <c r="AJ284" s="32"/>
    </row>
    <row r="285" spans="1:36">
      <c r="A285" s="11"/>
      <c r="B285" s="11">
        <v>282</v>
      </c>
      <c r="C285" s="12"/>
      <c r="D285" s="13"/>
      <c r="E285" s="14"/>
      <c r="F285" s="14"/>
      <c r="G285" s="13"/>
      <c r="H285" s="15"/>
      <c r="I285" s="20"/>
      <c r="J285" s="7"/>
      <c r="K285" s="24">
        <v>8.429</v>
      </c>
      <c r="L285" s="22">
        <f>K285/0.003375</f>
        <v>2497.48148148148</v>
      </c>
      <c r="M285" s="25">
        <v>425.8</v>
      </c>
      <c r="N285" s="15">
        <f>M285/22.5</f>
        <v>18.9244444444444</v>
      </c>
      <c r="O285" s="15"/>
      <c r="P285" s="15"/>
      <c r="Q285" s="30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32"/>
      <c r="AG285" s="32"/>
      <c r="AH285" s="32"/>
      <c r="AI285" s="32"/>
      <c r="AJ285" s="32"/>
    </row>
    <row r="286" spans="1:36">
      <c r="A286" s="11">
        <v>23</v>
      </c>
      <c r="B286" s="11">
        <v>283</v>
      </c>
      <c r="C286" s="12" t="s">
        <v>39</v>
      </c>
      <c r="D286" s="13" t="s">
        <v>18</v>
      </c>
      <c r="E286" s="14" t="s">
        <v>100</v>
      </c>
      <c r="F286" s="14" t="s">
        <v>101</v>
      </c>
      <c r="G286" s="13" t="s">
        <v>21</v>
      </c>
      <c r="H286" s="15" t="s">
        <v>102</v>
      </c>
      <c r="I286" s="20">
        <v>42193</v>
      </c>
      <c r="J286" s="7">
        <v>7</v>
      </c>
      <c r="K286" s="21">
        <v>8.569</v>
      </c>
      <c r="L286" s="22">
        <f>K286/0.003375</f>
        <v>2538.96296296296</v>
      </c>
      <c r="M286" s="23">
        <v>275.4</v>
      </c>
      <c r="N286" s="15">
        <f>M286/22.5</f>
        <v>12.24</v>
      </c>
      <c r="O286" s="15">
        <f>AVERAGE(N286:N288)</f>
        <v>11.962962962963</v>
      </c>
      <c r="P286" s="15">
        <f>(O286/15)*100</f>
        <v>79.7530864197531</v>
      </c>
      <c r="Q286" s="30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32"/>
      <c r="AG286" s="32"/>
      <c r="AH286" s="32"/>
      <c r="AI286" s="32"/>
      <c r="AJ286" s="32"/>
    </row>
    <row r="287" spans="1:36">
      <c r="A287" s="11"/>
      <c r="B287" s="11">
        <v>284</v>
      </c>
      <c r="C287" s="12"/>
      <c r="D287" s="13"/>
      <c r="E287" s="14"/>
      <c r="F287" s="14"/>
      <c r="G287" s="13"/>
      <c r="H287" s="15"/>
      <c r="I287" s="20"/>
      <c r="J287" s="7"/>
      <c r="K287" s="24">
        <v>8.678</v>
      </c>
      <c r="L287" s="22">
        <f>K287/0.003375</f>
        <v>2571.25925925926</v>
      </c>
      <c r="M287" s="25">
        <v>260.8</v>
      </c>
      <c r="N287" s="15">
        <f t="shared" ref="N287" si="29">M287/22.5</f>
        <v>11.5911111111111</v>
      </c>
      <c r="O287" s="15"/>
      <c r="P287" s="15"/>
      <c r="Q287" s="30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32"/>
      <c r="AG287" s="32"/>
      <c r="AH287" s="32"/>
      <c r="AI287" s="32"/>
      <c r="AJ287" s="32"/>
    </row>
    <row r="288" spans="1:36">
      <c r="A288" s="11"/>
      <c r="B288" s="11">
        <v>285</v>
      </c>
      <c r="C288" s="12"/>
      <c r="D288" s="13"/>
      <c r="E288" s="14"/>
      <c r="F288" s="14"/>
      <c r="G288" s="13"/>
      <c r="H288" s="15"/>
      <c r="I288" s="20"/>
      <c r="J288" s="7"/>
      <c r="K288" s="24">
        <v>8.781</v>
      </c>
      <c r="L288" s="22">
        <f>K288/0.003375</f>
        <v>2601.77777777778</v>
      </c>
      <c r="M288" s="25">
        <v>271.3</v>
      </c>
      <c r="N288" s="15">
        <f t="shared" ref="N288:N323" si="30">M288/22.5</f>
        <v>12.0577777777778</v>
      </c>
      <c r="O288" s="15"/>
      <c r="P288" s="15"/>
      <c r="Q288" s="30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32"/>
      <c r="AG288" s="32"/>
      <c r="AH288" s="32"/>
      <c r="AI288" s="32"/>
      <c r="AJ288" s="32"/>
    </row>
    <row r="289" spans="1:36">
      <c r="A289" s="11"/>
      <c r="B289" s="11">
        <v>286</v>
      </c>
      <c r="C289" s="12"/>
      <c r="D289" s="13"/>
      <c r="E289" s="14"/>
      <c r="F289" s="14"/>
      <c r="G289" s="13"/>
      <c r="H289" s="15"/>
      <c r="I289" s="20" t="s">
        <v>103</v>
      </c>
      <c r="J289" s="7">
        <v>28</v>
      </c>
      <c r="K289" s="21">
        <v>8.385</v>
      </c>
      <c r="L289" s="22">
        <f>K289/0.003375</f>
        <v>2484.44444444444</v>
      </c>
      <c r="M289" s="23">
        <v>440.1</v>
      </c>
      <c r="N289" s="15">
        <f>M289/22.5</f>
        <v>19.56</v>
      </c>
      <c r="O289" s="15">
        <f>AVERAGE(N289:N291)</f>
        <v>18.7525925925926</v>
      </c>
      <c r="P289" s="15">
        <f>(O289/15)*100</f>
        <v>125.017283950617</v>
      </c>
      <c r="Q289" s="30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32"/>
      <c r="AG289" s="32"/>
      <c r="AH289" s="32"/>
      <c r="AI289" s="32"/>
      <c r="AJ289" s="32"/>
    </row>
    <row r="290" spans="1:36">
      <c r="A290" s="11"/>
      <c r="B290" s="11">
        <v>287</v>
      </c>
      <c r="C290" s="12"/>
      <c r="D290" s="13"/>
      <c r="E290" s="14"/>
      <c r="F290" s="14"/>
      <c r="G290" s="13"/>
      <c r="H290" s="15"/>
      <c r="I290" s="20"/>
      <c r="J290" s="7"/>
      <c r="K290" s="24">
        <v>8.44</v>
      </c>
      <c r="L290" s="22">
        <f>K290/0.003375</f>
        <v>2500.74074074074</v>
      </c>
      <c r="M290" s="25">
        <v>399.9</v>
      </c>
      <c r="N290" s="15">
        <f>M290/22.5</f>
        <v>17.7733333333333</v>
      </c>
      <c r="O290" s="15"/>
      <c r="P290" s="15"/>
      <c r="Q290" s="30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32"/>
      <c r="AG290" s="32"/>
      <c r="AH290" s="32"/>
      <c r="AI290" s="32"/>
      <c r="AJ290" s="32"/>
    </row>
    <row r="291" spans="1:36">
      <c r="A291" s="11"/>
      <c r="B291" s="11">
        <v>288</v>
      </c>
      <c r="C291" s="12"/>
      <c r="D291" s="13"/>
      <c r="E291" s="14"/>
      <c r="F291" s="14"/>
      <c r="G291" s="13"/>
      <c r="H291" s="15"/>
      <c r="I291" s="20"/>
      <c r="J291" s="7"/>
      <c r="K291" s="24">
        <v>8.429</v>
      </c>
      <c r="L291" s="22">
        <f>K291/0.003375</f>
        <v>2497.48148148148</v>
      </c>
      <c r="M291" s="25">
        <v>425.8</v>
      </c>
      <c r="N291" s="15">
        <f>M291/22.5</f>
        <v>18.9244444444444</v>
      </c>
      <c r="O291" s="15"/>
      <c r="P291" s="15"/>
      <c r="Q291" s="30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32"/>
      <c r="AG291" s="32"/>
      <c r="AH291" s="32"/>
      <c r="AI291" s="32"/>
      <c r="AJ291" s="32"/>
    </row>
    <row r="292" spans="1:36">
      <c r="A292" s="11"/>
      <c r="B292" s="11">
        <v>289</v>
      </c>
      <c r="C292" s="12"/>
      <c r="D292" s="13"/>
      <c r="E292" s="14"/>
      <c r="F292" s="14"/>
      <c r="G292" s="13"/>
      <c r="H292" s="15"/>
      <c r="I292" s="20">
        <v>42193</v>
      </c>
      <c r="J292" s="7">
        <v>7</v>
      </c>
      <c r="K292" s="21">
        <v>8.495</v>
      </c>
      <c r="L292" s="22">
        <f>K292/0.003375</f>
        <v>2517.03703703704</v>
      </c>
      <c r="M292" s="23">
        <v>255.3</v>
      </c>
      <c r="N292" s="15">
        <f>M292/22.5</f>
        <v>11.3466666666667</v>
      </c>
      <c r="O292" s="15">
        <f>AVERAGE(N292:N294)</f>
        <v>11.9081481481481</v>
      </c>
      <c r="P292" s="15">
        <f>(O292/15)*100</f>
        <v>79.3876543209877</v>
      </c>
      <c r="Q292" s="30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32"/>
      <c r="AG292" s="32"/>
      <c r="AH292" s="32"/>
      <c r="AI292" s="32"/>
      <c r="AJ292" s="32"/>
    </row>
    <row r="293" spans="1:36">
      <c r="A293" s="11"/>
      <c r="B293" s="11">
        <v>290</v>
      </c>
      <c r="C293" s="12"/>
      <c r="D293" s="13"/>
      <c r="E293" s="14"/>
      <c r="F293" s="14"/>
      <c r="G293" s="13"/>
      <c r="H293" s="15"/>
      <c r="I293" s="20"/>
      <c r="J293" s="7"/>
      <c r="K293" s="24">
        <v>8.76</v>
      </c>
      <c r="L293" s="22">
        <f>K293/0.003375</f>
        <v>2595.55555555556</v>
      </c>
      <c r="M293" s="25">
        <v>270.1</v>
      </c>
      <c r="N293" s="15">
        <f>M293/22.5</f>
        <v>12.0044444444444</v>
      </c>
      <c r="O293" s="15"/>
      <c r="P293" s="15"/>
      <c r="Q293" s="30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32"/>
      <c r="AG293" s="32"/>
      <c r="AH293" s="32"/>
      <c r="AI293" s="32"/>
      <c r="AJ293" s="32"/>
    </row>
    <row r="294" spans="1:36">
      <c r="A294" s="11"/>
      <c r="B294" s="11">
        <v>291</v>
      </c>
      <c r="C294" s="12"/>
      <c r="D294" s="13"/>
      <c r="E294" s="14"/>
      <c r="F294" s="14"/>
      <c r="G294" s="13"/>
      <c r="H294" s="15"/>
      <c r="I294" s="20"/>
      <c r="J294" s="7"/>
      <c r="K294" s="24">
        <v>8.644</v>
      </c>
      <c r="L294" s="22">
        <f>K294/0.003375</f>
        <v>2561.18518518519</v>
      </c>
      <c r="M294" s="25">
        <v>278.4</v>
      </c>
      <c r="N294" s="15">
        <f>M294/22.5</f>
        <v>12.3733333333333</v>
      </c>
      <c r="O294" s="15"/>
      <c r="P294" s="15"/>
      <c r="Q294" s="30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32"/>
      <c r="AG294" s="32"/>
      <c r="AH294" s="32"/>
      <c r="AI294" s="32"/>
      <c r="AJ294" s="32"/>
    </row>
    <row r="295" spans="1:36">
      <c r="A295" s="11"/>
      <c r="B295" s="11">
        <v>292</v>
      </c>
      <c r="C295" s="12"/>
      <c r="D295" s="13"/>
      <c r="E295" s="14"/>
      <c r="F295" s="14"/>
      <c r="G295" s="13"/>
      <c r="H295" s="15"/>
      <c r="I295" s="20" t="s">
        <v>103</v>
      </c>
      <c r="J295" s="7">
        <v>28</v>
      </c>
      <c r="K295" s="21">
        <v>8.659</v>
      </c>
      <c r="L295" s="22">
        <f>K295/0.003375</f>
        <v>2565.62962962963</v>
      </c>
      <c r="M295" s="23">
        <v>456.3</v>
      </c>
      <c r="N295" s="15">
        <f>M295/22.5</f>
        <v>20.28</v>
      </c>
      <c r="O295" s="15">
        <f>AVERAGE(N295:N297)</f>
        <v>19.6637037037037</v>
      </c>
      <c r="P295" s="15">
        <f>(O295/15)*100</f>
        <v>131.091358024691</v>
      </c>
      <c r="Q295" s="30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32"/>
      <c r="AG295" s="32"/>
      <c r="AH295" s="32"/>
      <c r="AI295" s="32"/>
      <c r="AJ295" s="32"/>
    </row>
    <row r="296" spans="1:36">
      <c r="A296" s="11"/>
      <c r="B296" s="11">
        <v>293</v>
      </c>
      <c r="C296" s="12"/>
      <c r="D296" s="13"/>
      <c r="E296" s="14"/>
      <c r="F296" s="14"/>
      <c r="G296" s="13"/>
      <c r="H296" s="15"/>
      <c r="I296" s="20"/>
      <c r="J296" s="7"/>
      <c r="K296" s="24">
        <v>8.534</v>
      </c>
      <c r="L296" s="22">
        <f>K296/0.003375</f>
        <v>2528.59259259259</v>
      </c>
      <c r="M296" s="25">
        <v>448.2</v>
      </c>
      <c r="N296" s="15">
        <f>M296/22.5</f>
        <v>19.92</v>
      </c>
      <c r="O296" s="15"/>
      <c r="P296" s="15"/>
      <c r="Q296" s="30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32"/>
      <c r="AG296" s="32"/>
      <c r="AH296" s="32"/>
      <c r="AI296" s="32"/>
      <c r="AJ296" s="32"/>
    </row>
    <row r="297" spans="1:36">
      <c r="A297" s="11"/>
      <c r="B297" s="11">
        <v>294</v>
      </c>
      <c r="C297" s="12"/>
      <c r="D297" s="13"/>
      <c r="E297" s="14"/>
      <c r="F297" s="14"/>
      <c r="G297" s="13"/>
      <c r="H297" s="15"/>
      <c r="I297" s="20"/>
      <c r="J297" s="7"/>
      <c r="K297" s="24">
        <v>8.488</v>
      </c>
      <c r="L297" s="22">
        <f>K297/0.003375</f>
        <v>2514.96296296296</v>
      </c>
      <c r="M297" s="25">
        <v>422.8</v>
      </c>
      <c r="N297" s="15">
        <f>M297/22.5</f>
        <v>18.7911111111111</v>
      </c>
      <c r="O297" s="15"/>
      <c r="P297" s="15"/>
      <c r="Q297" s="30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32"/>
      <c r="AG297" s="32"/>
      <c r="AH297" s="32"/>
      <c r="AI297" s="32"/>
      <c r="AJ297" s="32"/>
    </row>
    <row r="298" spans="1:36">
      <c r="A298" s="11">
        <v>24</v>
      </c>
      <c r="B298" s="11">
        <v>295</v>
      </c>
      <c r="C298" s="12">
        <v>42012</v>
      </c>
      <c r="D298" s="13" t="s">
        <v>18</v>
      </c>
      <c r="E298" s="14" t="s">
        <v>19</v>
      </c>
      <c r="F298" s="14" t="s">
        <v>104</v>
      </c>
      <c r="G298" s="13" t="s">
        <v>34</v>
      </c>
      <c r="H298" s="15" t="s">
        <v>105</v>
      </c>
      <c r="I298" s="20">
        <v>42224</v>
      </c>
      <c r="J298" s="7">
        <v>7</v>
      </c>
      <c r="K298" s="21">
        <v>8.821</v>
      </c>
      <c r="L298" s="22">
        <f t="shared" ref="L298" si="31">K298/0.003375</f>
        <v>2613.62962962963</v>
      </c>
      <c r="M298" s="23">
        <v>270.1</v>
      </c>
      <c r="N298" s="15">
        <f>M298/22.5</f>
        <v>12.0044444444444</v>
      </c>
      <c r="O298" s="15">
        <f>AVERAGE(N298:N300)</f>
        <v>12.5422222222222</v>
      </c>
      <c r="P298" s="15">
        <f>(O298/15)*100</f>
        <v>83.6148148148148</v>
      </c>
      <c r="Q298" s="30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32"/>
      <c r="AG298" s="32"/>
      <c r="AH298" s="32"/>
      <c r="AI298" s="32"/>
      <c r="AJ298" s="32"/>
    </row>
    <row r="299" spans="1:36">
      <c r="A299" s="11"/>
      <c r="B299" s="11">
        <v>296</v>
      </c>
      <c r="C299" s="12"/>
      <c r="D299" s="13"/>
      <c r="E299" s="14"/>
      <c r="F299" s="14"/>
      <c r="G299" s="13"/>
      <c r="H299" s="15"/>
      <c r="I299" s="20"/>
      <c r="J299" s="7"/>
      <c r="K299" s="24">
        <v>8.605</v>
      </c>
      <c r="L299" s="22">
        <f t="shared" ref="L299:L321" si="32">K299/0.003375</f>
        <v>2549.62962962963</v>
      </c>
      <c r="M299" s="25">
        <v>285.3</v>
      </c>
      <c r="N299" s="15">
        <f>M299/22.5</f>
        <v>12.68</v>
      </c>
      <c r="O299" s="15"/>
      <c r="P299" s="15"/>
      <c r="Q299" s="30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32"/>
      <c r="AG299" s="32"/>
      <c r="AH299" s="32"/>
      <c r="AI299" s="32"/>
      <c r="AJ299" s="32"/>
    </row>
    <row r="300" spans="1:36">
      <c r="A300" s="11"/>
      <c r="B300" s="11">
        <v>297</v>
      </c>
      <c r="C300" s="12"/>
      <c r="D300" s="13"/>
      <c r="E300" s="14"/>
      <c r="F300" s="14"/>
      <c r="G300" s="13"/>
      <c r="H300" s="15"/>
      <c r="I300" s="20"/>
      <c r="J300" s="7"/>
      <c r="K300" s="24">
        <v>8.594</v>
      </c>
      <c r="L300" s="22">
        <f>K300/0.003375</f>
        <v>2546.37037037037</v>
      </c>
      <c r="M300" s="25">
        <v>291.2</v>
      </c>
      <c r="N300" s="15">
        <f>M300/22.5</f>
        <v>12.9422222222222</v>
      </c>
      <c r="O300" s="15"/>
      <c r="P300" s="15"/>
      <c r="Q300" s="30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32"/>
      <c r="AG300" s="32"/>
      <c r="AH300" s="32"/>
      <c r="AI300" s="32"/>
      <c r="AJ300" s="32"/>
    </row>
    <row r="301" spans="1:36">
      <c r="A301" s="11"/>
      <c r="B301" s="11">
        <v>298</v>
      </c>
      <c r="C301" s="12"/>
      <c r="D301" s="13"/>
      <c r="E301" s="14"/>
      <c r="F301" s="14"/>
      <c r="G301" s="13"/>
      <c r="H301" s="15"/>
      <c r="I301" s="20" t="s">
        <v>106</v>
      </c>
      <c r="J301" s="7">
        <v>28</v>
      </c>
      <c r="K301" s="21">
        <v>8.689</v>
      </c>
      <c r="L301" s="22">
        <f>K301/0.003375</f>
        <v>2574.51851851852</v>
      </c>
      <c r="M301" s="23">
        <v>399.8</v>
      </c>
      <c r="N301" s="15">
        <f>M301/22.5</f>
        <v>17.7688888888889</v>
      </c>
      <c r="O301" s="15">
        <f>AVERAGE(N301:N303)</f>
        <v>19.5644444444444</v>
      </c>
      <c r="P301" s="15">
        <f>(O301/15)*100</f>
        <v>130.42962962963</v>
      </c>
      <c r="Q301" s="30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32"/>
      <c r="AG301" s="32"/>
      <c r="AH301" s="32"/>
      <c r="AI301" s="32"/>
      <c r="AJ301" s="32"/>
    </row>
    <row r="302" spans="1:36">
      <c r="A302" s="11"/>
      <c r="B302" s="11">
        <v>299</v>
      </c>
      <c r="C302" s="12"/>
      <c r="D302" s="13"/>
      <c r="E302" s="14"/>
      <c r="F302" s="14"/>
      <c r="G302" s="13"/>
      <c r="H302" s="15"/>
      <c r="I302" s="20"/>
      <c r="J302" s="7"/>
      <c r="K302" s="24">
        <v>8.583</v>
      </c>
      <c r="L302" s="22">
        <f>K302/0.003375</f>
        <v>2543.11111111111</v>
      </c>
      <c r="M302" s="25">
        <v>459.6</v>
      </c>
      <c r="N302" s="15">
        <f>M302/22.5</f>
        <v>20.4266666666667</v>
      </c>
      <c r="O302" s="15"/>
      <c r="P302" s="15"/>
      <c r="Q302" s="30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32"/>
      <c r="AG302" s="32"/>
      <c r="AH302" s="32"/>
      <c r="AI302" s="32"/>
      <c r="AJ302" s="32"/>
    </row>
    <row r="303" spans="1:36">
      <c r="A303" s="11"/>
      <c r="B303" s="11">
        <v>300</v>
      </c>
      <c r="C303" s="12"/>
      <c r="D303" s="13"/>
      <c r="E303" s="14"/>
      <c r="F303" s="14"/>
      <c r="G303" s="13"/>
      <c r="H303" s="15"/>
      <c r="I303" s="20"/>
      <c r="J303" s="7"/>
      <c r="K303" s="24">
        <v>8.485</v>
      </c>
      <c r="L303" s="22">
        <f>K303/0.003375</f>
        <v>2514.07407407407</v>
      </c>
      <c r="M303" s="25">
        <v>461.2</v>
      </c>
      <c r="N303" s="15">
        <f>M303/22.5</f>
        <v>20.4977777777778</v>
      </c>
      <c r="O303" s="15"/>
      <c r="P303" s="15"/>
      <c r="Q303" s="30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32"/>
      <c r="AG303" s="32"/>
      <c r="AH303" s="32"/>
      <c r="AI303" s="32"/>
      <c r="AJ303" s="32"/>
    </row>
    <row r="304" spans="1:36">
      <c r="A304" s="11"/>
      <c r="B304" s="11">
        <v>301</v>
      </c>
      <c r="C304" s="12"/>
      <c r="D304" s="13"/>
      <c r="E304" s="14"/>
      <c r="F304" s="14"/>
      <c r="G304" s="13"/>
      <c r="H304" s="15"/>
      <c r="I304" s="20">
        <v>42224</v>
      </c>
      <c r="J304" s="7">
        <v>7</v>
      </c>
      <c r="K304" s="21">
        <v>8.586</v>
      </c>
      <c r="L304" s="22">
        <f>K304/0.003375</f>
        <v>2544</v>
      </c>
      <c r="M304" s="23">
        <v>269.2</v>
      </c>
      <c r="N304" s="15">
        <f>M304/22.5</f>
        <v>11.9644444444444</v>
      </c>
      <c r="O304" s="15">
        <f>AVERAGE(N304:N306)</f>
        <v>12.1540740740741</v>
      </c>
      <c r="P304" s="15">
        <f>(O304/15)*100</f>
        <v>81.0271604938272</v>
      </c>
      <c r="Q304" s="30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32"/>
      <c r="AG304" s="32"/>
      <c r="AH304" s="32"/>
      <c r="AI304" s="32"/>
      <c r="AJ304" s="32"/>
    </row>
    <row r="305" spans="1:36">
      <c r="A305" s="11"/>
      <c r="B305" s="11">
        <v>302</v>
      </c>
      <c r="C305" s="12"/>
      <c r="D305" s="13"/>
      <c r="E305" s="14"/>
      <c r="F305" s="14"/>
      <c r="G305" s="13"/>
      <c r="H305" s="15"/>
      <c r="I305" s="20"/>
      <c r="J305" s="7"/>
      <c r="K305" s="24">
        <v>8.725</v>
      </c>
      <c r="L305" s="22">
        <f>K305/0.003375</f>
        <v>2585.18518518519</v>
      </c>
      <c r="M305" s="25">
        <v>263.1</v>
      </c>
      <c r="N305" s="15">
        <f>M305/22.5</f>
        <v>11.6933333333333</v>
      </c>
      <c r="O305" s="15"/>
      <c r="P305" s="15"/>
      <c r="Q305" s="30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32"/>
      <c r="AG305" s="32"/>
      <c r="AH305" s="32"/>
      <c r="AI305" s="32"/>
      <c r="AJ305" s="32"/>
    </row>
    <row r="306" spans="1:36">
      <c r="A306" s="11"/>
      <c r="B306" s="11">
        <v>303</v>
      </c>
      <c r="C306" s="12"/>
      <c r="D306" s="13"/>
      <c r="E306" s="14"/>
      <c r="F306" s="14"/>
      <c r="G306" s="13"/>
      <c r="H306" s="15"/>
      <c r="I306" s="20"/>
      <c r="J306" s="7"/>
      <c r="K306" s="24">
        <v>8.76</v>
      </c>
      <c r="L306" s="22">
        <f>K306/0.003375</f>
        <v>2595.55555555556</v>
      </c>
      <c r="M306" s="25">
        <v>288.1</v>
      </c>
      <c r="N306" s="15">
        <f>M306/22.5</f>
        <v>12.8044444444444</v>
      </c>
      <c r="O306" s="15"/>
      <c r="P306" s="15"/>
      <c r="Q306" s="30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32"/>
      <c r="AG306" s="32"/>
      <c r="AH306" s="32"/>
      <c r="AI306" s="32"/>
      <c r="AJ306" s="32"/>
    </row>
    <row r="307" spans="1:36">
      <c r="A307" s="11"/>
      <c r="B307" s="11">
        <v>304</v>
      </c>
      <c r="C307" s="12"/>
      <c r="D307" s="13"/>
      <c r="E307" s="14"/>
      <c r="F307" s="14"/>
      <c r="G307" s="13"/>
      <c r="H307" s="15"/>
      <c r="I307" s="20" t="s">
        <v>106</v>
      </c>
      <c r="J307" s="7">
        <v>28</v>
      </c>
      <c r="K307" s="21">
        <v>8.591</v>
      </c>
      <c r="L307" s="22">
        <f>K307/0.003375</f>
        <v>2545.48148148148</v>
      </c>
      <c r="M307" s="23">
        <v>548.2</v>
      </c>
      <c r="N307" s="15">
        <f>M307/22.5</f>
        <v>24.3644444444444</v>
      </c>
      <c r="O307" s="15">
        <f>AVERAGE(N307:N309)</f>
        <v>22.5437037037037</v>
      </c>
      <c r="P307" s="15">
        <f>(O307/15)*100</f>
        <v>150.291358024691</v>
      </c>
      <c r="Q307" s="30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32"/>
      <c r="AG307" s="32"/>
      <c r="AH307" s="32"/>
      <c r="AI307" s="32"/>
      <c r="AJ307" s="32"/>
    </row>
    <row r="308" spans="1:36">
      <c r="A308" s="11"/>
      <c r="B308" s="11">
        <v>305</v>
      </c>
      <c r="C308" s="12"/>
      <c r="D308" s="13"/>
      <c r="E308" s="14"/>
      <c r="F308" s="14"/>
      <c r="G308" s="13"/>
      <c r="H308" s="15"/>
      <c r="I308" s="20"/>
      <c r="J308" s="7"/>
      <c r="K308" s="24">
        <v>8.644</v>
      </c>
      <c r="L308" s="22">
        <f>K308/0.003375</f>
        <v>2561.18518518519</v>
      </c>
      <c r="M308" s="25">
        <v>483.3</v>
      </c>
      <c r="N308" s="15">
        <f>M308/22.5</f>
        <v>21.48</v>
      </c>
      <c r="O308" s="15"/>
      <c r="P308" s="15"/>
      <c r="Q308" s="30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32"/>
      <c r="AG308" s="32"/>
      <c r="AH308" s="32"/>
      <c r="AI308" s="32"/>
      <c r="AJ308" s="32"/>
    </row>
    <row r="309" spans="1:36">
      <c r="A309" s="11"/>
      <c r="B309" s="11">
        <v>306</v>
      </c>
      <c r="C309" s="12"/>
      <c r="D309" s="13"/>
      <c r="E309" s="14"/>
      <c r="F309" s="14"/>
      <c r="G309" s="13"/>
      <c r="H309" s="15"/>
      <c r="I309" s="20"/>
      <c r="J309" s="7"/>
      <c r="K309" s="24">
        <v>8.702</v>
      </c>
      <c r="L309" s="22">
        <f>K309/0.003375</f>
        <v>2578.37037037037</v>
      </c>
      <c r="M309" s="25">
        <v>490.2</v>
      </c>
      <c r="N309" s="15">
        <f>M309/22.5</f>
        <v>21.7866666666667</v>
      </c>
      <c r="O309" s="15"/>
      <c r="P309" s="15"/>
      <c r="Q309" s="30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32"/>
      <c r="AG309" s="32"/>
      <c r="AH309" s="32"/>
      <c r="AI309" s="32"/>
      <c r="AJ309" s="32"/>
    </row>
    <row r="310" spans="1:36">
      <c r="A310" s="11">
        <v>25</v>
      </c>
      <c r="B310" s="11">
        <v>307</v>
      </c>
      <c r="C310" s="12">
        <v>42071</v>
      </c>
      <c r="D310" s="13" t="s">
        <v>18</v>
      </c>
      <c r="E310" s="14" t="s">
        <v>19</v>
      </c>
      <c r="F310" s="14" t="s">
        <v>107</v>
      </c>
      <c r="G310" s="13" t="s">
        <v>21</v>
      </c>
      <c r="H310" s="15" t="s">
        <v>48</v>
      </c>
      <c r="I310" s="20">
        <v>42285</v>
      </c>
      <c r="J310" s="7">
        <v>7</v>
      </c>
      <c r="K310" s="21">
        <v>8.301</v>
      </c>
      <c r="L310" s="22">
        <f>K310/0.003375</f>
        <v>2459.55555555556</v>
      </c>
      <c r="M310" s="23">
        <v>279</v>
      </c>
      <c r="N310" s="15">
        <f>M310/22.5</f>
        <v>12.4</v>
      </c>
      <c r="O310" s="15">
        <f>AVERAGE(N310:N312)</f>
        <v>12.1925925925926</v>
      </c>
      <c r="P310" s="15">
        <f>(O310/15)*100</f>
        <v>81.283950617284</v>
      </c>
      <c r="Q310" s="30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32"/>
      <c r="AG310" s="32"/>
      <c r="AH310" s="32"/>
      <c r="AI310" s="32"/>
      <c r="AJ310" s="32"/>
    </row>
    <row r="311" spans="1:36">
      <c r="A311" s="11"/>
      <c r="B311" s="11">
        <v>308</v>
      </c>
      <c r="C311" s="12"/>
      <c r="D311" s="13"/>
      <c r="E311" s="14"/>
      <c r="F311" s="14"/>
      <c r="G311" s="13"/>
      <c r="H311" s="15"/>
      <c r="I311" s="20"/>
      <c r="J311" s="7"/>
      <c r="K311" s="24">
        <v>8.548</v>
      </c>
      <c r="L311" s="22">
        <f>K311/0.003375</f>
        <v>2532.74074074074</v>
      </c>
      <c r="M311" s="25">
        <v>301</v>
      </c>
      <c r="N311" s="15">
        <f>M311/22.5</f>
        <v>13.3777777777778</v>
      </c>
      <c r="O311" s="15"/>
      <c r="P311" s="15"/>
      <c r="Q311" s="30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32"/>
      <c r="AG311" s="32"/>
      <c r="AH311" s="32"/>
      <c r="AI311" s="32"/>
      <c r="AJ311" s="32"/>
    </row>
    <row r="312" spans="1:36">
      <c r="A312" s="11"/>
      <c r="B312" s="11">
        <v>309</v>
      </c>
      <c r="C312" s="12"/>
      <c r="D312" s="13"/>
      <c r="E312" s="14"/>
      <c r="F312" s="14"/>
      <c r="G312" s="13"/>
      <c r="H312" s="15"/>
      <c r="I312" s="20"/>
      <c r="J312" s="7"/>
      <c r="K312" s="24">
        <v>8.288</v>
      </c>
      <c r="L312" s="22">
        <f>K312/0.003375</f>
        <v>2455.7037037037</v>
      </c>
      <c r="M312" s="25">
        <v>243</v>
      </c>
      <c r="N312" s="15">
        <f>M312/22.5</f>
        <v>10.8</v>
      </c>
      <c r="O312" s="15"/>
      <c r="P312" s="15"/>
      <c r="Q312" s="30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32"/>
      <c r="AG312" s="32"/>
      <c r="AH312" s="32"/>
      <c r="AI312" s="32"/>
      <c r="AJ312" s="32"/>
    </row>
    <row r="313" spans="1:36">
      <c r="A313" s="11"/>
      <c r="B313" s="11">
        <v>310</v>
      </c>
      <c r="C313" s="12"/>
      <c r="D313" s="13"/>
      <c r="E313" s="14"/>
      <c r="F313" s="14"/>
      <c r="G313" s="13"/>
      <c r="H313" s="15"/>
      <c r="I313" s="20" t="s">
        <v>108</v>
      </c>
      <c r="J313" s="7">
        <v>28</v>
      </c>
      <c r="K313" s="21">
        <v>8.329</v>
      </c>
      <c r="L313" s="22">
        <f>K313/0.003375</f>
        <v>2467.85185185185</v>
      </c>
      <c r="M313" s="23">
        <v>429.3</v>
      </c>
      <c r="N313" s="15">
        <f>M313/22.5</f>
        <v>19.08</v>
      </c>
      <c r="O313" s="15">
        <f>AVERAGE(N313:N315)</f>
        <v>20.2474074074074</v>
      </c>
      <c r="P313" s="15">
        <f>(O313/15)*100</f>
        <v>134.982716049383</v>
      </c>
      <c r="Q313" s="30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32"/>
      <c r="AG313" s="32"/>
      <c r="AH313" s="32"/>
      <c r="AI313" s="32"/>
      <c r="AJ313" s="32"/>
    </row>
    <row r="314" spans="1:36">
      <c r="A314" s="11"/>
      <c r="B314" s="11">
        <v>311</v>
      </c>
      <c r="C314" s="12"/>
      <c r="D314" s="13"/>
      <c r="E314" s="14"/>
      <c r="F314" s="14"/>
      <c r="G314" s="13"/>
      <c r="H314" s="15"/>
      <c r="I314" s="20"/>
      <c r="J314" s="7"/>
      <c r="K314" s="24">
        <v>8.411</v>
      </c>
      <c r="L314" s="22">
        <f>K314/0.003375</f>
        <v>2492.14814814815</v>
      </c>
      <c r="M314" s="25">
        <v>471.5</v>
      </c>
      <c r="N314" s="15">
        <f>M314/22.5</f>
        <v>20.9555555555556</v>
      </c>
      <c r="O314" s="15"/>
      <c r="P314" s="15"/>
      <c r="Q314" s="30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32"/>
      <c r="AG314" s="32"/>
      <c r="AH314" s="32"/>
      <c r="AI314" s="32"/>
      <c r="AJ314" s="32"/>
    </row>
    <row r="315" spans="1:36">
      <c r="A315" s="11"/>
      <c r="B315" s="11">
        <v>312</v>
      </c>
      <c r="C315" s="12"/>
      <c r="D315" s="13"/>
      <c r="E315" s="14"/>
      <c r="F315" s="14"/>
      <c r="G315" s="13"/>
      <c r="H315" s="15"/>
      <c r="I315" s="20"/>
      <c r="J315" s="7"/>
      <c r="K315" s="24">
        <v>8.442</v>
      </c>
      <c r="L315" s="22">
        <f>K315/0.003375</f>
        <v>2501.33333333333</v>
      </c>
      <c r="M315" s="25">
        <v>465.9</v>
      </c>
      <c r="N315" s="15">
        <f>M315/22.5</f>
        <v>20.7066666666667</v>
      </c>
      <c r="O315" s="15"/>
      <c r="P315" s="15"/>
      <c r="Q315" s="30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32"/>
      <c r="AG315" s="32"/>
      <c r="AH315" s="32"/>
      <c r="AI315" s="32"/>
      <c r="AJ315" s="32"/>
    </row>
    <row r="316" spans="1:36">
      <c r="A316" s="11"/>
      <c r="B316" s="11">
        <v>313</v>
      </c>
      <c r="C316" s="12"/>
      <c r="D316" s="13"/>
      <c r="E316" s="14"/>
      <c r="F316" s="14"/>
      <c r="G316" s="13"/>
      <c r="H316" s="15"/>
      <c r="I316" s="20">
        <v>42285</v>
      </c>
      <c r="J316" s="7">
        <v>7</v>
      </c>
      <c r="K316" s="21">
        <v>8.313</v>
      </c>
      <c r="L316" s="22">
        <f>K316/0.003375</f>
        <v>2463.11111111111</v>
      </c>
      <c r="M316" s="23">
        <v>260</v>
      </c>
      <c r="N316" s="15">
        <f>M316/22.5</f>
        <v>11.5555555555556</v>
      </c>
      <c r="O316" s="15">
        <f>AVERAGE(N316:N318)</f>
        <v>12.5925925925926</v>
      </c>
      <c r="P316" s="15">
        <f>(O316/15)*100</f>
        <v>83.9506172839506</v>
      </c>
      <c r="Q316" s="30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32"/>
      <c r="AG316" s="32"/>
      <c r="AH316" s="32"/>
      <c r="AI316" s="32"/>
      <c r="AJ316" s="32"/>
    </row>
    <row r="317" spans="1:36">
      <c r="A317" s="11"/>
      <c r="B317" s="11">
        <v>314</v>
      </c>
      <c r="C317" s="12"/>
      <c r="D317" s="13"/>
      <c r="E317" s="14"/>
      <c r="F317" s="14"/>
      <c r="G317" s="13"/>
      <c r="H317" s="15"/>
      <c r="I317" s="20"/>
      <c r="J317" s="7"/>
      <c r="K317" s="24">
        <v>8.409</v>
      </c>
      <c r="L317" s="22">
        <f>K317/0.003375</f>
        <v>2491.55555555556</v>
      </c>
      <c r="M317" s="25">
        <v>309</v>
      </c>
      <c r="N317" s="15">
        <f>M317/22.5</f>
        <v>13.7333333333333</v>
      </c>
      <c r="O317" s="15"/>
      <c r="P317" s="15"/>
      <c r="Q317" s="30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32"/>
      <c r="AG317" s="32"/>
      <c r="AH317" s="32"/>
      <c r="AI317" s="32"/>
      <c r="AJ317" s="32"/>
    </row>
    <row r="318" spans="1:36">
      <c r="A318" s="11"/>
      <c r="B318" s="11">
        <v>315</v>
      </c>
      <c r="C318" s="12"/>
      <c r="D318" s="13"/>
      <c r="E318" s="14"/>
      <c r="F318" s="14"/>
      <c r="G318" s="13"/>
      <c r="H318" s="15"/>
      <c r="I318" s="20"/>
      <c r="J318" s="7"/>
      <c r="K318" s="24">
        <v>8.271</v>
      </c>
      <c r="L318" s="22">
        <f>K318/0.003375</f>
        <v>2450.66666666667</v>
      </c>
      <c r="M318" s="25">
        <v>281</v>
      </c>
      <c r="N318" s="15">
        <f>M318/22.5</f>
        <v>12.4888888888889</v>
      </c>
      <c r="O318" s="15"/>
      <c r="P318" s="15"/>
      <c r="Q318" s="30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32"/>
      <c r="AG318" s="32"/>
      <c r="AH318" s="32"/>
      <c r="AI318" s="32"/>
      <c r="AJ318" s="32"/>
    </row>
    <row r="319" spans="1:36">
      <c r="A319" s="11"/>
      <c r="B319" s="11">
        <v>316</v>
      </c>
      <c r="C319" s="12"/>
      <c r="D319" s="13"/>
      <c r="E319" s="14"/>
      <c r="F319" s="14"/>
      <c r="G319" s="13"/>
      <c r="H319" s="15"/>
      <c r="I319" s="20" t="s">
        <v>108</v>
      </c>
      <c r="J319" s="7">
        <v>28</v>
      </c>
      <c r="K319" s="21">
        <v>8.315</v>
      </c>
      <c r="L319" s="22">
        <f>K319/0.003375</f>
        <v>2463.7037037037</v>
      </c>
      <c r="M319" s="23">
        <v>510.1</v>
      </c>
      <c r="N319" s="15">
        <f>M319/22.5</f>
        <v>22.6711111111111</v>
      </c>
      <c r="O319" s="15">
        <f>AVERAGE(N319:N321)</f>
        <v>21.7911111111111</v>
      </c>
      <c r="P319" s="15">
        <f>(O319/15)*100</f>
        <v>145.274074074074</v>
      </c>
      <c r="Q319" s="30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32"/>
      <c r="AG319" s="32"/>
      <c r="AH319" s="32"/>
      <c r="AI319" s="32"/>
      <c r="AJ319" s="32"/>
    </row>
    <row r="320" spans="1:36">
      <c r="A320" s="11"/>
      <c r="B320" s="11">
        <v>317</v>
      </c>
      <c r="C320" s="12"/>
      <c r="D320" s="13"/>
      <c r="E320" s="14"/>
      <c r="F320" s="14"/>
      <c r="G320" s="13"/>
      <c r="H320" s="15"/>
      <c r="I320" s="20"/>
      <c r="J320" s="7"/>
      <c r="K320" s="24">
        <v>8.392</v>
      </c>
      <c r="L320" s="22">
        <f>K320/0.003375</f>
        <v>2486.51851851852</v>
      </c>
      <c r="M320" s="25">
        <v>471.5</v>
      </c>
      <c r="N320" s="15">
        <f>M320/22.5</f>
        <v>20.9555555555556</v>
      </c>
      <c r="O320" s="15"/>
      <c r="P320" s="15"/>
      <c r="Q320" s="30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32"/>
      <c r="AG320" s="32"/>
      <c r="AH320" s="32"/>
      <c r="AI320" s="32"/>
      <c r="AJ320" s="32"/>
    </row>
    <row r="321" spans="1:36">
      <c r="A321" s="11"/>
      <c r="B321" s="11">
        <v>318</v>
      </c>
      <c r="C321" s="12"/>
      <c r="D321" s="13"/>
      <c r="E321" s="14"/>
      <c r="F321" s="14"/>
      <c r="G321" s="13"/>
      <c r="H321" s="15"/>
      <c r="I321" s="20"/>
      <c r="J321" s="7"/>
      <c r="K321" s="24">
        <v>8.41</v>
      </c>
      <c r="L321" s="22">
        <f>K321/0.003375</f>
        <v>2491.85185185185</v>
      </c>
      <c r="M321" s="25">
        <v>489.3</v>
      </c>
      <c r="N321" s="15">
        <f>M321/22.5</f>
        <v>21.7466666666667</v>
      </c>
      <c r="O321" s="15"/>
      <c r="P321" s="15"/>
      <c r="Q321" s="30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32"/>
      <c r="AG321" s="32"/>
      <c r="AH321" s="32"/>
      <c r="AI321" s="32"/>
      <c r="AJ321" s="32"/>
    </row>
    <row r="322" spans="1:36">
      <c r="A322" s="11">
        <v>26</v>
      </c>
      <c r="B322" s="37">
        <v>319</v>
      </c>
      <c r="C322" s="12">
        <v>42102</v>
      </c>
      <c r="D322" s="13" t="s">
        <v>18</v>
      </c>
      <c r="E322" s="14" t="s">
        <v>19</v>
      </c>
      <c r="F322" s="38" t="s">
        <v>109</v>
      </c>
      <c r="G322" s="39" t="s">
        <v>21</v>
      </c>
      <c r="H322" s="15" t="s">
        <v>110</v>
      </c>
      <c r="I322" s="20">
        <v>42316</v>
      </c>
      <c r="J322" s="7">
        <v>7</v>
      </c>
      <c r="K322" s="21">
        <v>8.199</v>
      </c>
      <c r="L322" s="22">
        <v>2429</v>
      </c>
      <c r="M322" s="23">
        <v>251.9</v>
      </c>
      <c r="N322" s="15">
        <f>M322/22.5</f>
        <v>11.1955555555556</v>
      </c>
      <c r="O322" s="15">
        <v>11.17</v>
      </c>
      <c r="P322" s="15">
        <v>74</v>
      </c>
      <c r="Q322" s="30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32"/>
      <c r="AG322" s="32"/>
      <c r="AH322" s="32"/>
      <c r="AI322" s="32"/>
      <c r="AJ322" s="32"/>
    </row>
    <row r="323" spans="1:36">
      <c r="A323" s="11"/>
      <c r="B323" s="37">
        <v>320</v>
      </c>
      <c r="C323" s="12"/>
      <c r="D323" s="13"/>
      <c r="E323" s="14"/>
      <c r="F323" s="14"/>
      <c r="G323" s="39"/>
      <c r="H323" s="15"/>
      <c r="I323" s="20"/>
      <c r="J323" s="7"/>
      <c r="K323" s="24">
        <v>8.254</v>
      </c>
      <c r="L323" s="22">
        <v>2446</v>
      </c>
      <c r="M323" s="25">
        <v>260.2</v>
      </c>
      <c r="N323" s="15">
        <f>M323/22.5</f>
        <v>11.5644444444444</v>
      </c>
      <c r="O323" s="15"/>
      <c r="P323" s="15"/>
      <c r="Q323" s="30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32"/>
      <c r="AG323" s="32"/>
      <c r="AH323" s="32"/>
      <c r="AI323" s="32"/>
      <c r="AJ323" s="32"/>
    </row>
    <row r="324" spans="1:36">
      <c r="A324" s="11"/>
      <c r="B324" s="37">
        <v>321</v>
      </c>
      <c r="C324" s="12"/>
      <c r="D324" s="13"/>
      <c r="E324" s="14"/>
      <c r="F324" s="14"/>
      <c r="G324" s="39"/>
      <c r="H324" s="15"/>
      <c r="I324" s="20"/>
      <c r="J324" s="7"/>
      <c r="K324" s="24">
        <v>8.25</v>
      </c>
      <c r="L324" s="22">
        <v>2444</v>
      </c>
      <c r="M324" s="25">
        <v>241.8</v>
      </c>
      <c r="N324" s="15">
        <v>10.75</v>
      </c>
      <c r="O324" s="15"/>
      <c r="P324" s="15"/>
      <c r="Q324" s="30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32"/>
      <c r="AG324" s="32"/>
      <c r="AH324" s="32"/>
      <c r="AI324" s="32"/>
      <c r="AJ324" s="32"/>
    </row>
    <row r="325" spans="1:36">
      <c r="A325" s="11"/>
      <c r="B325" s="37">
        <v>322</v>
      </c>
      <c r="C325" s="12"/>
      <c r="D325" s="13"/>
      <c r="E325" s="14"/>
      <c r="F325" s="14"/>
      <c r="G325" s="39"/>
      <c r="H325" s="15"/>
      <c r="I325" s="20">
        <v>42013</v>
      </c>
      <c r="J325" s="43">
        <v>28</v>
      </c>
      <c r="K325" s="24">
        <v>8.45</v>
      </c>
      <c r="L325" s="22">
        <v>2503</v>
      </c>
      <c r="M325" s="23">
        <v>498.5</v>
      </c>
      <c r="N325" s="15">
        <v>22.15</v>
      </c>
      <c r="O325" s="15">
        <v>21.54</v>
      </c>
      <c r="P325" s="15">
        <f>(O325/15)*100</f>
        <v>143.6</v>
      </c>
      <c r="Q325" s="30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32"/>
      <c r="AG325" s="32"/>
      <c r="AH325" s="32"/>
      <c r="AI325" s="32"/>
      <c r="AJ325" s="32"/>
    </row>
    <row r="326" spans="1:36">
      <c r="A326" s="11"/>
      <c r="B326" s="37">
        <v>323</v>
      </c>
      <c r="C326" s="12"/>
      <c r="D326" s="13"/>
      <c r="E326" s="14"/>
      <c r="F326" s="14"/>
      <c r="G326" s="39"/>
      <c r="H326" s="15"/>
      <c r="I326" s="20"/>
      <c r="J326" s="43"/>
      <c r="K326" s="24">
        <v>8.385</v>
      </c>
      <c r="L326" s="22">
        <f t="shared" ref="L326" si="33">K326/0.003375</f>
        <v>2484.44444444444</v>
      </c>
      <c r="M326" s="25">
        <v>482.1</v>
      </c>
      <c r="N326" s="15">
        <v>21.43</v>
      </c>
      <c r="O326" s="15"/>
      <c r="P326" s="15"/>
      <c r="Q326" s="30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32"/>
      <c r="AG326" s="32"/>
      <c r="AH326" s="32"/>
      <c r="AI326" s="32"/>
      <c r="AJ326" s="32"/>
    </row>
    <row r="327" spans="1:36">
      <c r="A327" s="11"/>
      <c r="B327" s="37">
        <v>324</v>
      </c>
      <c r="C327" s="12"/>
      <c r="D327" s="13"/>
      <c r="E327" s="14"/>
      <c r="F327" s="14"/>
      <c r="G327" s="39"/>
      <c r="H327" s="15"/>
      <c r="I327" s="20"/>
      <c r="J327" s="43"/>
      <c r="K327" s="24">
        <v>8.392</v>
      </c>
      <c r="L327" s="22">
        <v>2486</v>
      </c>
      <c r="M327" s="25">
        <v>473.4</v>
      </c>
      <c r="N327" s="15">
        <f t="shared" ref="N327:N329" si="34">M327/22.5</f>
        <v>21.04</v>
      </c>
      <c r="O327" s="15"/>
      <c r="P327" s="15"/>
      <c r="Q327" s="30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32"/>
      <c r="AG327" s="32"/>
      <c r="AH327" s="32"/>
      <c r="AI327" s="32"/>
      <c r="AJ327" s="32"/>
    </row>
    <row r="328" spans="1:36">
      <c r="A328" s="11"/>
      <c r="B328" s="37">
        <v>325</v>
      </c>
      <c r="C328" s="12"/>
      <c r="D328" s="13"/>
      <c r="E328" s="14"/>
      <c r="F328" s="14"/>
      <c r="G328" s="39"/>
      <c r="H328" s="15"/>
      <c r="I328" s="20">
        <v>42316</v>
      </c>
      <c r="J328" s="13">
        <v>7</v>
      </c>
      <c r="K328" s="21">
        <v>8.24</v>
      </c>
      <c r="L328" s="22">
        <f>K328/0.003375</f>
        <v>2441.48148148148</v>
      </c>
      <c r="M328" s="44">
        <v>200.8</v>
      </c>
      <c r="N328" s="15">
        <f>M328/22.5</f>
        <v>8.92444444444445</v>
      </c>
      <c r="O328" s="15">
        <f>AVERAGE(N328:N330)</f>
        <v>10.8340740740741</v>
      </c>
      <c r="P328" s="15">
        <f>(O328/15)*100</f>
        <v>72.2271604938272</v>
      </c>
      <c r="Q328" s="30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32"/>
      <c r="AG328" s="32"/>
      <c r="AH328" s="32"/>
      <c r="AI328" s="32"/>
      <c r="AJ328" s="32"/>
    </row>
    <row r="329" spans="1:36">
      <c r="A329" s="11"/>
      <c r="B329" s="37">
        <v>326</v>
      </c>
      <c r="C329" s="12"/>
      <c r="D329" s="13"/>
      <c r="E329" s="14"/>
      <c r="F329" s="14"/>
      <c r="G329" s="39"/>
      <c r="H329" s="15"/>
      <c r="I329" s="20"/>
      <c r="J329" s="13"/>
      <c r="K329" s="24">
        <v>8.312</v>
      </c>
      <c r="L329" s="22">
        <f>K329/0.003375</f>
        <v>2462.81481481481</v>
      </c>
      <c r="M329" s="44">
        <v>245.2</v>
      </c>
      <c r="N329" s="15">
        <f>M329/22.5</f>
        <v>10.8977777777778</v>
      </c>
      <c r="O329" s="15"/>
      <c r="P329" s="15"/>
      <c r="Q329" s="30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32"/>
      <c r="AG329" s="32"/>
      <c r="AH329" s="32"/>
      <c r="AI329" s="32"/>
      <c r="AJ329" s="32"/>
    </row>
    <row r="330" spans="1:36">
      <c r="A330" s="11"/>
      <c r="B330" s="37">
        <v>327</v>
      </c>
      <c r="C330" s="12"/>
      <c r="D330" s="13"/>
      <c r="E330" s="14"/>
      <c r="F330" s="14"/>
      <c r="G330" s="39"/>
      <c r="H330" s="15"/>
      <c r="I330" s="20"/>
      <c r="J330" s="13"/>
      <c r="K330" s="24">
        <v>8.34</v>
      </c>
      <c r="L330" s="22">
        <v>2471</v>
      </c>
      <c r="M330" s="44">
        <v>285.4</v>
      </c>
      <c r="N330" s="15">
        <v>12.68</v>
      </c>
      <c r="O330" s="15"/>
      <c r="P330" s="15"/>
      <c r="Q330" s="30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32"/>
      <c r="AG330" s="32"/>
      <c r="AH330" s="32"/>
      <c r="AI330" s="32"/>
      <c r="AJ330" s="32"/>
    </row>
    <row r="331" spans="1:36">
      <c r="A331" s="11"/>
      <c r="B331" s="37">
        <v>328</v>
      </c>
      <c r="C331" s="12"/>
      <c r="D331" s="13"/>
      <c r="E331" s="14"/>
      <c r="F331" s="14"/>
      <c r="G331" s="39"/>
      <c r="H331" s="15"/>
      <c r="I331" s="20">
        <v>42013</v>
      </c>
      <c r="J331" s="13">
        <v>28</v>
      </c>
      <c r="K331" s="21">
        <v>8.39</v>
      </c>
      <c r="L331" s="22">
        <f t="shared" ref="L331" si="35">K331/0.003375</f>
        <v>2485.92592592593</v>
      </c>
      <c r="M331" s="23">
        <v>479.1</v>
      </c>
      <c r="N331" s="15">
        <f t="shared" ref="N331" si="36">M331/22.5</f>
        <v>21.2933333333333</v>
      </c>
      <c r="O331" s="15">
        <f>AVERAGE(N331:N333)</f>
        <v>21.2533333333333</v>
      </c>
      <c r="P331" s="15">
        <f>(O331/15)*100</f>
        <v>141.688888888889</v>
      </c>
      <c r="Q331" s="30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32"/>
      <c r="AG331" s="32"/>
      <c r="AH331" s="32"/>
      <c r="AI331" s="32"/>
      <c r="AJ331" s="32"/>
    </row>
    <row r="332" spans="1:36">
      <c r="A332" s="11"/>
      <c r="B332" s="37">
        <v>329</v>
      </c>
      <c r="C332" s="12"/>
      <c r="D332" s="13"/>
      <c r="E332" s="14"/>
      <c r="F332" s="14"/>
      <c r="G332" s="39"/>
      <c r="H332" s="15"/>
      <c r="I332" s="20"/>
      <c r="J332" s="13"/>
      <c r="K332" s="24">
        <v>8.325</v>
      </c>
      <c r="L332" s="22">
        <f t="shared" ref="L332:L350" si="37">K332/0.003375</f>
        <v>2466.66666666667</v>
      </c>
      <c r="M332" s="25">
        <v>485.7</v>
      </c>
      <c r="N332" s="15">
        <f t="shared" ref="N332:N350" si="38">M332/22.5</f>
        <v>21.5866666666667</v>
      </c>
      <c r="O332" s="15"/>
      <c r="P332" s="15"/>
      <c r="Q332" s="30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32"/>
      <c r="AG332" s="32"/>
      <c r="AH332" s="32"/>
      <c r="AI332" s="32"/>
      <c r="AJ332" s="32"/>
    </row>
    <row r="333" spans="1:36">
      <c r="A333" s="11"/>
      <c r="B333" s="37">
        <v>330</v>
      </c>
      <c r="C333" s="12"/>
      <c r="D333" s="13"/>
      <c r="E333" s="14"/>
      <c r="F333" s="14"/>
      <c r="G333" s="39"/>
      <c r="H333" s="15"/>
      <c r="I333" s="20"/>
      <c r="J333" s="13"/>
      <c r="K333" s="24">
        <v>8.315</v>
      </c>
      <c r="L333" s="22">
        <f>K333/0.003375</f>
        <v>2463.7037037037</v>
      </c>
      <c r="M333" s="25">
        <v>469.8</v>
      </c>
      <c r="N333" s="15">
        <f>M333/22.5</f>
        <v>20.88</v>
      </c>
      <c r="O333" s="15"/>
      <c r="P333" s="15"/>
      <c r="Q333" s="30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32"/>
      <c r="AG333" s="32"/>
      <c r="AH333" s="32"/>
      <c r="AI333" s="32"/>
      <c r="AJ333" s="32"/>
    </row>
    <row r="334" spans="1:36">
      <c r="A334" s="11">
        <v>27</v>
      </c>
      <c r="B334" s="37">
        <v>331</v>
      </c>
      <c r="C334" s="12">
        <v>42132</v>
      </c>
      <c r="D334" s="13" t="s">
        <v>18</v>
      </c>
      <c r="E334" s="14" t="s">
        <v>19</v>
      </c>
      <c r="F334" s="14" t="s">
        <v>111</v>
      </c>
      <c r="G334" s="39" t="s">
        <v>21</v>
      </c>
      <c r="H334" s="14" t="s">
        <v>112</v>
      </c>
      <c r="I334" s="45">
        <v>42346</v>
      </c>
      <c r="J334" s="13">
        <v>28</v>
      </c>
      <c r="K334" s="46">
        <v>8.429</v>
      </c>
      <c r="L334" s="22">
        <f>K334/0.003375</f>
        <v>2497.48148148148</v>
      </c>
      <c r="M334" s="23">
        <v>230.5</v>
      </c>
      <c r="N334" s="15">
        <f>M334/22.5</f>
        <v>10.2444444444444</v>
      </c>
      <c r="O334" s="15">
        <f>AVERAGE(N334:N336)</f>
        <v>10.0237037037037</v>
      </c>
      <c r="P334" s="15">
        <f>(O334/15)*100</f>
        <v>66.8246913580247</v>
      </c>
      <c r="Q334" s="30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32"/>
      <c r="AG334" s="32"/>
      <c r="AH334" s="32"/>
      <c r="AI334" s="32"/>
      <c r="AJ334" s="32"/>
    </row>
    <row r="335" spans="1:36">
      <c r="A335" s="11"/>
      <c r="B335" s="37">
        <v>332</v>
      </c>
      <c r="C335" s="12"/>
      <c r="D335" s="13"/>
      <c r="E335" s="14"/>
      <c r="F335" s="14"/>
      <c r="G335" s="39"/>
      <c r="H335" s="14"/>
      <c r="I335" s="45"/>
      <c r="J335" s="13"/>
      <c r="K335" s="47">
        <v>8.346</v>
      </c>
      <c r="L335" s="22">
        <f>K335/0.003375</f>
        <v>2472.88888888889</v>
      </c>
      <c r="M335" s="25">
        <v>219.8</v>
      </c>
      <c r="N335" s="15">
        <f>M335/22.5</f>
        <v>9.76888888888889</v>
      </c>
      <c r="O335" s="15"/>
      <c r="P335" s="15"/>
      <c r="Q335" s="30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32"/>
      <c r="AG335" s="32"/>
      <c r="AH335" s="32"/>
      <c r="AI335" s="32"/>
      <c r="AJ335" s="32"/>
    </row>
    <row r="336" spans="1:36">
      <c r="A336" s="11"/>
      <c r="B336" s="37">
        <v>333</v>
      </c>
      <c r="C336" s="12"/>
      <c r="D336" s="13"/>
      <c r="E336" s="14"/>
      <c r="F336" s="14"/>
      <c r="G336" s="39"/>
      <c r="H336" s="14"/>
      <c r="I336" s="45"/>
      <c r="J336" s="13"/>
      <c r="K336" s="47">
        <v>8.395</v>
      </c>
      <c r="L336" s="22">
        <f>K336/0.003375</f>
        <v>2487.40740740741</v>
      </c>
      <c r="M336" s="25">
        <v>226.3</v>
      </c>
      <c r="N336" s="15">
        <f>M336/22.5</f>
        <v>10.0577777777778</v>
      </c>
      <c r="O336" s="15"/>
      <c r="P336" s="15"/>
      <c r="Q336" s="30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32"/>
      <c r="AG336" s="32"/>
      <c r="AH336" s="32"/>
      <c r="AI336" s="32"/>
      <c r="AJ336" s="32"/>
    </row>
    <row r="337" spans="1:36">
      <c r="A337" s="11"/>
      <c r="B337" s="37">
        <v>334</v>
      </c>
      <c r="C337" s="12"/>
      <c r="D337" s="13"/>
      <c r="E337" s="14"/>
      <c r="F337" s="14"/>
      <c r="G337" s="39"/>
      <c r="H337" s="14"/>
      <c r="I337" s="20">
        <v>42044</v>
      </c>
      <c r="J337" s="13">
        <v>28</v>
      </c>
      <c r="K337" s="21">
        <v>8.34</v>
      </c>
      <c r="L337" s="22">
        <f>K337/0.003375</f>
        <v>2471.11111111111</v>
      </c>
      <c r="M337" s="23">
        <v>498.5</v>
      </c>
      <c r="N337" s="15">
        <f>M337/22.5</f>
        <v>22.1555555555556</v>
      </c>
      <c r="O337" s="15">
        <f>AVERAGE(N337:N339)</f>
        <v>21.5407407407407</v>
      </c>
      <c r="P337" s="15">
        <f>(O337/15)*100</f>
        <v>143.604938271605</v>
      </c>
      <c r="Q337" s="30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32"/>
      <c r="AG337" s="32"/>
      <c r="AH337" s="32"/>
      <c r="AI337" s="32"/>
      <c r="AJ337" s="32"/>
    </row>
    <row r="338" spans="1:36">
      <c r="A338" s="11"/>
      <c r="B338" s="37">
        <v>335</v>
      </c>
      <c r="C338" s="12"/>
      <c r="D338" s="13"/>
      <c r="E338" s="14"/>
      <c r="F338" s="14"/>
      <c r="G338" s="39"/>
      <c r="H338" s="14"/>
      <c r="I338" s="20"/>
      <c r="J338" s="13"/>
      <c r="K338" s="24">
        <v>8.445</v>
      </c>
      <c r="L338" s="22">
        <f>K338/0.003375</f>
        <v>2502.22222222222</v>
      </c>
      <c r="M338" s="25">
        <v>482.1</v>
      </c>
      <c r="N338" s="15">
        <f>M338/22.5</f>
        <v>21.4266666666667</v>
      </c>
      <c r="O338" s="15"/>
      <c r="P338" s="15"/>
      <c r="Q338" s="30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32"/>
      <c r="AG338" s="32"/>
      <c r="AH338" s="32"/>
      <c r="AI338" s="32"/>
      <c r="AJ338" s="32"/>
    </row>
    <row r="339" spans="1:36">
      <c r="A339" s="11"/>
      <c r="B339" s="37">
        <v>336</v>
      </c>
      <c r="C339" s="12"/>
      <c r="D339" s="13"/>
      <c r="E339" s="14"/>
      <c r="F339" s="14"/>
      <c r="G339" s="39"/>
      <c r="H339" s="14"/>
      <c r="I339" s="20"/>
      <c r="J339" s="13"/>
      <c r="K339" s="24">
        <v>8.305</v>
      </c>
      <c r="L339" s="22">
        <f>K339/0.003375</f>
        <v>2460.74074074074</v>
      </c>
      <c r="M339" s="25">
        <v>473.4</v>
      </c>
      <c r="N339" s="15">
        <f>M339/22.5</f>
        <v>21.04</v>
      </c>
      <c r="O339" s="15"/>
      <c r="P339" s="15"/>
      <c r="Q339" s="30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32"/>
      <c r="AG339" s="32"/>
      <c r="AH339" s="32"/>
      <c r="AI339" s="32"/>
      <c r="AJ339" s="32"/>
    </row>
    <row r="340" spans="1:36">
      <c r="A340" s="11"/>
      <c r="B340" s="37">
        <v>337</v>
      </c>
      <c r="C340" s="12"/>
      <c r="D340" s="13"/>
      <c r="E340" s="14"/>
      <c r="F340" s="14"/>
      <c r="G340" s="39"/>
      <c r="H340" s="14"/>
      <c r="I340" s="20">
        <v>42346</v>
      </c>
      <c r="J340" s="13">
        <v>7</v>
      </c>
      <c r="K340" s="21">
        <v>8.261</v>
      </c>
      <c r="L340" s="22">
        <f>K340/0.003375</f>
        <v>2447.7037037037</v>
      </c>
      <c r="M340" s="23">
        <v>245.9</v>
      </c>
      <c r="N340" s="15">
        <f>M340/22.5</f>
        <v>10.9288888888889</v>
      </c>
      <c r="O340" s="15">
        <f>AVERAGE(N340:N342)</f>
        <v>12.2355555555556</v>
      </c>
      <c r="P340" s="15">
        <f>(O340/15)*100</f>
        <v>81.5703703703704</v>
      </c>
      <c r="Q340" s="30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32"/>
      <c r="AG340" s="32"/>
      <c r="AH340" s="32"/>
      <c r="AI340" s="32"/>
      <c r="AJ340" s="32"/>
    </row>
    <row r="341" spans="1:36">
      <c r="A341" s="11"/>
      <c r="B341" s="37">
        <v>338</v>
      </c>
      <c r="C341" s="12"/>
      <c r="D341" s="13"/>
      <c r="E341" s="14"/>
      <c r="F341" s="14"/>
      <c r="G341" s="39"/>
      <c r="H341" s="14"/>
      <c r="I341" s="20"/>
      <c r="J341" s="13"/>
      <c r="K341" s="24">
        <v>8.35</v>
      </c>
      <c r="L341" s="22">
        <f>K341/0.003375</f>
        <v>2474.07407407407</v>
      </c>
      <c r="M341" s="25">
        <v>369.8</v>
      </c>
      <c r="N341" s="15">
        <f>M341/22.5</f>
        <v>16.4355555555556</v>
      </c>
      <c r="O341" s="15"/>
      <c r="P341" s="15"/>
      <c r="Q341" s="30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32"/>
      <c r="AG341" s="32"/>
      <c r="AH341" s="32"/>
      <c r="AI341" s="32"/>
      <c r="AJ341" s="32"/>
    </row>
    <row r="342" spans="1:36">
      <c r="A342" s="11"/>
      <c r="B342" s="37">
        <v>339</v>
      </c>
      <c r="C342" s="12"/>
      <c r="D342" s="13"/>
      <c r="E342" s="14"/>
      <c r="F342" s="14"/>
      <c r="G342" s="39"/>
      <c r="H342" s="14"/>
      <c r="I342" s="20"/>
      <c r="J342" s="13"/>
      <c r="K342" s="24">
        <v>8.464</v>
      </c>
      <c r="L342" s="22">
        <f>K342/0.003375</f>
        <v>2507.85185185185</v>
      </c>
      <c r="M342" s="25">
        <v>210.2</v>
      </c>
      <c r="N342" s="15">
        <f>M342/22.5</f>
        <v>9.34222222222222</v>
      </c>
      <c r="O342" s="15"/>
      <c r="P342" s="15"/>
      <c r="Q342" s="30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32"/>
      <c r="AG342" s="32"/>
      <c r="AH342" s="32"/>
      <c r="AI342" s="32"/>
      <c r="AJ342" s="32"/>
    </row>
    <row r="343" spans="1:36">
      <c r="A343" s="11"/>
      <c r="B343" s="37">
        <v>340</v>
      </c>
      <c r="C343" s="12"/>
      <c r="D343" s="13"/>
      <c r="E343" s="14"/>
      <c r="F343" s="14"/>
      <c r="G343" s="39"/>
      <c r="H343" s="14"/>
      <c r="I343" s="20">
        <v>42044</v>
      </c>
      <c r="J343" s="13">
        <v>28</v>
      </c>
      <c r="K343" s="21">
        <v>8.46</v>
      </c>
      <c r="L343" s="22">
        <f>K343/0.003375</f>
        <v>2506.66666666667</v>
      </c>
      <c r="M343" s="23">
        <v>517.2</v>
      </c>
      <c r="N343" s="15">
        <f>M343/22.5</f>
        <v>22.9866666666667</v>
      </c>
      <c r="O343" s="15">
        <f>AVERAGE(N343:N345)</f>
        <v>22.6459259259259</v>
      </c>
      <c r="P343" s="15">
        <f>(O343/15)*100</f>
        <v>150.972839506173</v>
      </c>
      <c r="Q343" s="30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32"/>
      <c r="AG343" s="32"/>
      <c r="AH343" s="32"/>
      <c r="AI343" s="32"/>
      <c r="AJ343" s="32"/>
    </row>
    <row r="344" spans="1:36">
      <c r="A344" s="11"/>
      <c r="B344" s="37">
        <v>341</v>
      </c>
      <c r="C344" s="12"/>
      <c r="D344" s="13"/>
      <c r="E344" s="14"/>
      <c r="F344" s="14"/>
      <c r="G344" s="39"/>
      <c r="H344" s="14"/>
      <c r="I344" s="20"/>
      <c r="J344" s="13"/>
      <c r="K344" s="24">
        <v>8.47</v>
      </c>
      <c r="L344" s="22">
        <f>K344/0.003375</f>
        <v>2509.62962962963</v>
      </c>
      <c r="M344" s="25">
        <v>512.1</v>
      </c>
      <c r="N344" s="15">
        <f>M344/22.5</f>
        <v>22.76</v>
      </c>
      <c r="O344" s="15"/>
      <c r="P344" s="15"/>
      <c r="Q344" s="30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32"/>
      <c r="AG344" s="32"/>
      <c r="AH344" s="32"/>
      <c r="AI344" s="32"/>
      <c r="AJ344" s="32"/>
    </row>
    <row r="345" spans="1:36">
      <c r="A345" s="11"/>
      <c r="B345" s="37">
        <v>342</v>
      </c>
      <c r="C345" s="12"/>
      <c r="D345" s="13"/>
      <c r="E345" s="14"/>
      <c r="F345" s="14"/>
      <c r="G345" s="39"/>
      <c r="H345" s="14"/>
      <c r="I345" s="20"/>
      <c r="J345" s="13"/>
      <c r="K345" s="24">
        <v>8.53</v>
      </c>
      <c r="L345" s="22">
        <f>K345/0.003375</f>
        <v>2527.40740740741</v>
      </c>
      <c r="M345" s="25">
        <v>499.3</v>
      </c>
      <c r="N345" s="15">
        <f>M345/22.5</f>
        <v>22.1911111111111</v>
      </c>
      <c r="O345" s="15"/>
      <c r="P345" s="15"/>
      <c r="Q345" s="30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32"/>
      <c r="AG345" s="32"/>
      <c r="AH345" s="32"/>
      <c r="AI345" s="32"/>
      <c r="AJ345" s="32"/>
    </row>
    <row r="346" spans="1:36">
      <c r="A346" s="11">
        <v>28</v>
      </c>
      <c r="B346" s="40">
        <v>343</v>
      </c>
      <c r="C346" s="12">
        <v>42163</v>
      </c>
      <c r="D346" s="13" t="s">
        <v>18</v>
      </c>
      <c r="E346" s="14" t="s">
        <v>113</v>
      </c>
      <c r="F346" s="30" t="s">
        <v>114</v>
      </c>
      <c r="G346" s="39" t="s">
        <v>21</v>
      </c>
      <c r="H346" s="41" t="s">
        <v>115</v>
      </c>
      <c r="I346" s="20" t="s">
        <v>116</v>
      </c>
      <c r="J346" s="13">
        <v>7</v>
      </c>
      <c r="K346" s="21">
        <v>8.426</v>
      </c>
      <c r="L346" s="22">
        <f>K346/0.003375</f>
        <v>2496.59259259259</v>
      </c>
      <c r="M346" s="23">
        <v>225.1</v>
      </c>
      <c r="N346" s="15">
        <f>M346/22.5</f>
        <v>10.0044444444444</v>
      </c>
      <c r="O346" s="15">
        <f>AVERAGE(N346:N348)</f>
        <v>11.5748148148148</v>
      </c>
      <c r="P346" s="15">
        <f>(O346/15)*100</f>
        <v>77.1654320987654</v>
      </c>
      <c r="Q346" s="30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32"/>
      <c r="AG346" s="32"/>
      <c r="AH346" s="32"/>
      <c r="AI346" s="32"/>
      <c r="AJ346" s="32"/>
    </row>
    <row r="347" spans="1:36">
      <c r="A347" s="11"/>
      <c r="B347" s="40">
        <v>344</v>
      </c>
      <c r="C347" s="12"/>
      <c r="D347" s="13"/>
      <c r="E347" s="14"/>
      <c r="F347" s="30"/>
      <c r="G347" s="39"/>
      <c r="H347" s="41"/>
      <c r="I347" s="20"/>
      <c r="J347" s="13"/>
      <c r="K347" s="24">
        <v>8.529</v>
      </c>
      <c r="L347" s="22">
        <f>K347/0.003375</f>
        <v>2527.11111111111</v>
      </c>
      <c r="M347" s="25">
        <v>251.2</v>
      </c>
      <c r="N347" s="15">
        <f>M347/22.5</f>
        <v>11.1644444444444</v>
      </c>
      <c r="O347" s="15"/>
      <c r="P347" s="15"/>
      <c r="Q347" s="30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32"/>
      <c r="AG347" s="32"/>
      <c r="AH347" s="32"/>
      <c r="AI347" s="32"/>
      <c r="AJ347" s="32"/>
    </row>
    <row r="348" spans="1:36">
      <c r="A348" s="11"/>
      <c r="B348" s="40">
        <v>345</v>
      </c>
      <c r="C348" s="12"/>
      <c r="D348" s="13"/>
      <c r="E348" s="14"/>
      <c r="F348" s="30"/>
      <c r="G348" s="39"/>
      <c r="H348" s="41"/>
      <c r="I348" s="20"/>
      <c r="J348" s="13"/>
      <c r="K348" s="24">
        <v>8.352</v>
      </c>
      <c r="L348" s="22">
        <f>K348/0.003375</f>
        <v>2474.66666666667</v>
      </c>
      <c r="M348" s="25">
        <v>305</v>
      </c>
      <c r="N348" s="15">
        <f>M348/22.5</f>
        <v>13.5555555555556</v>
      </c>
      <c r="O348" s="15"/>
      <c r="P348" s="15"/>
      <c r="Q348" s="30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32"/>
      <c r="AG348" s="32"/>
      <c r="AH348" s="32"/>
      <c r="AI348" s="32"/>
      <c r="AJ348" s="32"/>
    </row>
    <row r="349" spans="1:36">
      <c r="A349" s="11"/>
      <c r="B349" s="40">
        <v>346</v>
      </c>
      <c r="C349" s="12"/>
      <c r="D349" s="13"/>
      <c r="E349" s="14"/>
      <c r="F349" s="30"/>
      <c r="G349" s="39"/>
      <c r="H349" s="41"/>
      <c r="I349" s="20">
        <v>42072</v>
      </c>
      <c r="J349" s="13">
        <v>28</v>
      </c>
      <c r="K349" s="21">
        <v>8.275</v>
      </c>
      <c r="L349" s="22">
        <f>K349/0.003375</f>
        <v>2451.85185185185</v>
      </c>
      <c r="M349" s="23">
        <v>415.2</v>
      </c>
      <c r="N349" s="15">
        <f>M349/22.5</f>
        <v>18.4533333333333</v>
      </c>
      <c r="O349" s="15">
        <f>AVERAGE(N349:N351)</f>
        <v>19.2148148148148</v>
      </c>
      <c r="P349" s="15">
        <f>(O349/15)*100</f>
        <v>128.098765432099</v>
      </c>
      <c r="Q349" s="30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32"/>
      <c r="AG349" s="32"/>
      <c r="AH349" s="32"/>
      <c r="AI349" s="32"/>
      <c r="AJ349" s="32"/>
    </row>
    <row r="350" spans="1:36">
      <c r="A350" s="11"/>
      <c r="B350" s="40">
        <v>347</v>
      </c>
      <c r="C350" s="12"/>
      <c r="D350" s="13"/>
      <c r="E350" s="14"/>
      <c r="F350" s="30"/>
      <c r="G350" s="39"/>
      <c r="H350" s="41"/>
      <c r="I350" s="20"/>
      <c r="J350" s="13"/>
      <c r="K350" s="24">
        <v>8.265</v>
      </c>
      <c r="L350" s="22">
        <f>K350/0.003375</f>
        <v>2448.88888888889</v>
      </c>
      <c r="M350" s="25">
        <v>452.1</v>
      </c>
      <c r="N350" s="15">
        <f>M350/22.5</f>
        <v>20.0933333333333</v>
      </c>
      <c r="O350" s="15"/>
      <c r="P350" s="15"/>
      <c r="Q350" s="30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32"/>
      <c r="AG350" s="32"/>
      <c r="AH350" s="32"/>
      <c r="AI350" s="32"/>
      <c r="AJ350" s="32"/>
    </row>
    <row r="351" spans="1:36">
      <c r="A351" s="11"/>
      <c r="B351" s="40">
        <v>348</v>
      </c>
      <c r="C351" s="12"/>
      <c r="D351" s="13"/>
      <c r="E351" s="14"/>
      <c r="F351" s="30"/>
      <c r="G351" s="39"/>
      <c r="H351" s="41"/>
      <c r="I351" s="20"/>
      <c r="J351" s="13"/>
      <c r="K351" s="24">
        <v>8.375</v>
      </c>
      <c r="L351" s="22">
        <f t="shared" ref="L351" si="39">K351/0.003375</f>
        <v>2481.48148148148</v>
      </c>
      <c r="M351" s="25">
        <v>429.7</v>
      </c>
      <c r="N351" s="15">
        <f t="shared" ref="N351" si="40">M351/22.5</f>
        <v>19.0977777777778</v>
      </c>
      <c r="O351" s="15"/>
      <c r="P351" s="15"/>
      <c r="Q351" s="30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32"/>
      <c r="AG351" s="32"/>
      <c r="AH351" s="32"/>
      <c r="AI351" s="32"/>
      <c r="AJ351" s="32"/>
    </row>
    <row r="352" spans="1:36">
      <c r="A352" s="11"/>
      <c r="B352" s="40">
        <v>349</v>
      </c>
      <c r="C352" s="12"/>
      <c r="D352" s="13"/>
      <c r="E352" s="14"/>
      <c r="F352" s="30"/>
      <c r="G352" s="39"/>
      <c r="H352" s="41"/>
      <c r="I352" s="20" t="s">
        <v>116</v>
      </c>
      <c r="J352" s="13">
        <v>7</v>
      </c>
      <c r="K352" s="21">
        <v>8.571</v>
      </c>
      <c r="L352" s="22">
        <f t="shared" ref="L352:L383" si="41">K352/0.003375</f>
        <v>2539.55555555556</v>
      </c>
      <c r="M352" s="23">
        <v>261</v>
      </c>
      <c r="N352" s="15">
        <f t="shared" ref="N352:N383" si="42">M352/22.5</f>
        <v>11.6</v>
      </c>
      <c r="O352" s="15">
        <f>AVERAGE(N352:N354)</f>
        <v>11</v>
      </c>
      <c r="P352" s="15">
        <f>(O352/15)*100</f>
        <v>73.3333333333333</v>
      </c>
      <c r="Q352" s="30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32"/>
      <c r="AG352" s="32"/>
      <c r="AH352" s="32"/>
      <c r="AI352" s="32"/>
      <c r="AJ352" s="32"/>
    </row>
    <row r="353" spans="1:36">
      <c r="A353" s="11"/>
      <c r="B353" s="40">
        <v>350</v>
      </c>
      <c r="C353" s="12"/>
      <c r="D353" s="13"/>
      <c r="E353" s="14"/>
      <c r="F353" s="30"/>
      <c r="G353" s="39"/>
      <c r="H353" s="41"/>
      <c r="I353" s="20"/>
      <c r="J353" s="13"/>
      <c r="K353" s="24">
        <v>8.341</v>
      </c>
      <c r="L353" s="22">
        <f>K353/0.003375</f>
        <v>2471.40740740741</v>
      </c>
      <c r="M353" s="25">
        <v>235.7</v>
      </c>
      <c r="N353" s="15">
        <f>M353/22.5</f>
        <v>10.4755555555556</v>
      </c>
      <c r="O353" s="15"/>
      <c r="P353" s="15"/>
      <c r="Q353" s="30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32"/>
      <c r="AG353" s="32"/>
      <c r="AH353" s="32"/>
      <c r="AI353" s="32"/>
      <c r="AJ353" s="32"/>
    </row>
    <row r="354" spans="1:36">
      <c r="A354" s="11"/>
      <c r="B354" s="40">
        <v>351</v>
      </c>
      <c r="C354" s="12"/>
      <c r="D354" s="13"/>
      <c r="E354" s="14"/>
      <c r="F354" s="30"/>
      <c r="G354" s="39"/>
      <c r="H354" s="41"/>
      <c r="I354" s="20"/>
      <c r="J354" s="13"/>
      <c r="K354" s="24">
        <v>8.495</v>
      </c>
      <c r="L354" s="22">
        <f>K354/0.003375</f>
        <v>2517.03703703704</v>
      </c>
      <c r="M354" s="25">
        <v>245.8</v>
      </c>
      <c r="N354" s="15">
        <f>M354/22.5</f>
        <v>10.9244444444444</v>
      </c>
      <c r="O354" s="15"/>
      <c r="P354" s="15"/>
      <c r="Q354" s="30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32"/>
      <c r="AG354" s="32"/>
      <c r="AH354" s="32"/>
      <c r="AI354" s="32"/>
      <c r="AJ354" s="32"/>
    </row>
    <row r="355" spans="1:36">
      <c r="A355" s="11"/>
      <c r="B355" s="40">
        <v>352</v>
      </c>
      <c r="C355" s="12"/>
      <c r="D355" s="13"/>
      <c r="E355" s="14"/>
      <c r="F355" s="30"/>
      <c r="G355" s="39"/>
      <c r="H355" s="41"/>
      <c r="I355" s="20">
        <v>42072</v>
      </c>
      <c r="J355" s="13">
        <v>28</v>
      </c>
      <c r="K355" s="21">
        <v>8.402</v>
      </c>
      <c r="L355" s="22">
        <f>K355/0.003375</f>
        <v>2489.48148148148</v>
      </c>
      <c r="M355" s="23">
        <v>480</v>
      </c>
      <c r="N355" s="15">
        <f>M355/22.5</f>
        <v>21.3333333333333</v>
      </c>
      <c r="O355" s="15">
        <f>AVERAGE(N355:N357)</f>
        <v>19.4207407407407</v>
      </c>
      <c r="P355" s="15">
        <f>(O355/15)*100</f>
        <v>129.471604938272</v>
      </c>
      <c r="Q355" s="30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32"/>
      <c r="AG355" s="32"/>
      <c r="AH355" s="32"/>
      <c r="AI355" s="32"/>
      <c r="AJ355" s="32"/>
    </row>
    <row r="356" spans="1:36">
      <c r="A356" s="11"/>
      <c r="B356" s="40">
        <v>353</v>
      </c>
      <c r="C356" s="12"/>
      <c r="D356" s="13"/>
      <c r="E356" s="14"/>
      <c r="F356" s="30"/>
      <c r="G356" s="39"/>
      <c r="H356" s="41"/>
      <c r="I356" s="20"/>
      <c r="J356" s="13"/>
      <c r="K356" s="24">
        <v>8.33</v>
      </c>
      <c r="L356" s="22">
        <f>K356/0.003375</f>
        <v>2468.14814814815</v>
      </c>
      <c r="M356" s="25">
        <v>395.6</v>
      </c>
      <c r="N356" s="15">
        <f>M356/22.5</f>
        <v>17.5822222222222</v>
      </c>
      <c r="O356" s="15"/>
      <c r="P356" s="15"/>
      <c r="Q356" s="30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32"/>
      <c r="AG356" s="32"/>
      <c r="AH356" s="32"/>
      <c r="AI356" s="32"/>
      <c r="AJ356" s="32"/>
    </row>
    <row r="357" spans="1:36">
      <c r="A357" s="11"/>
      <c r="B357" s="40">
        <v>354</v>
      </c>
      <c r="C357" s="12"/>
      <c r="D357" s="13"/>
      <c r="E357" s="14"/>
      <c r="F357" s="30"/>
      <c r="G357" s="39"/>
      <c r="H357" s="41"/>
      <c r="I357" s="20"/>
      <c r="J357" s="13"/>
      <c r="K357" s="24">
        <v>8.34</v>
      </c>
      <c r="L357" s="22">
        <f>K357/0.003375</f>
        <v>2471.11111111111</v>
      </c>
      <c r="M357" s="25">
        <v>435.3</v>
      </c>
      <c r="N357" s="15">
        <f>M357/22.5</f>
        <v>19.3466666666667</v>
      </c>
      <c r="O357" s="15"/>
      <c r="P357" s="15"/>
      <c r="Q357" s="30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32"/>
      <c r="AG357" s="32"/>
      <c r="AH357" s="32"/>
      <c r="AI357" s="32"/>
      <c r="AJ357" s="32"/>
    </row>
    <row r="358" spans="1:36">
      <c r="A358" s="11">
        <v>29</v>
      </c>
      <c r="B358" s="37">
        <v>355</v>
      </c>
      <c r="C358" s="12">
        <v>42193</v>
      </c>
      <c r="D358" s="13" t="s">
        <v>18</v>
      </c>
      <c r="E358" s="14" t="s">
        <v>19</v>
      </c>
      <c r="F358" s="38" t="s">
        <v>117</v>
      </c>
      <c r="G358" s="39" t="s">
        <v>21</v>
      </c>
      <c r="H358" s="15" t="s">
        <v>118</v>
      </c>
      <c r="I358" s="20" t="s">
        <v>119</v>
      </c>
      <c r="J358" s="13">
        <v>7</v>
      </c>
      <c r="K358" s="21">
        <v>8.325</v>
      </c>
      <c r="L358" s="22">
        <f>K358/0.003375</f>
        <v>2466.66666666667</v>
      </c>
      <c r="M358" s="23">
        <v>277.3</v>
      </c>
      <c r="N358" s="15">
        <f>M358/22.5</f>
        <v>12.3244444444444</v>
      </c>
      <c r="O358" s="15">
        <f>AVERAGE(N358:N360)</f>
        <v>11.8</v>
      </c>
      <c r="P358" s="15">
        <f>(O358/15)*100</f>
        <v>78.6666666666667</v>
      </c>
      <c r="Q358" s="30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32"/>
      <c r="AG358" s="32"/>
      <c r="AH358" s="32"/>
      <c r="AI358" s="32"/>
      <c r="AJ358" s="32"/>
    </row>
    <row r="359" spans="1:36">
      <c r="A359" s="11"/>
      <c r="B359" s="37">
        <v>356</v>
      </c>
      <c r="C359" s="12"/>
      <c r="D359" s="13"/>
      <c r="E359" s="14"/>
      <c r="F359" s="14"/>
      <c r="G359" s="39"/>
      <c r="H359" s="15"/>
      <c r="I359" s="20"/>
      <c r="J359" s="13"/>
      <c r="K359" s="24">
        <v>8.517</v>
      </c>
      <c r="L359" s="22">
        <f>K359/0.003375</f>
        <v>2523.55555555556</v>
      </c>
      <c r="M359" s="25">
        <v>268.4</v>
      </c>
      <c r="N359" s="15">
        <f>M359/22.5</f>
        <v>11.9288888888889</v>
      </c>
      <c r="O359" s="15"/>
      <c r="P359" s="15"/>
      <c r="Q359" s="30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32"/>
      <c r="AG359" s="32"/>
      <c r="AH359" s="32"/>
      <c r="AI359" s="32"/>
      <c r="AJ359" s="32"/>
    </row>
    <row r="360" spans="1:36">
      <c r="A360" s="11"/>
      <c r="B360" s="37">
        <v>357</v>
      </c>
      <c r="C360" s="12"/>
      <c r="D360" s="13"/>
      <c r="E360" s="14"/>
      <c r="F360" s="14"/>
      <c r="G360" s="39"/>
      <c r="H360" s="15"/>
      <c r="I360" s="20"/>
      <c r="J360" s="13"/>
      <c r="K360" s="24">
        <v>8.491</v>
      </c>
      <c r="L360" s="22">
        <f>K360/0.003375</f>
        <v>2515.85185185185</v>
      </c>
      <c r="M360" s="25">
        <v>250.8</v>
      </c>
      <c r="N360" s="15">
        <f>M360/22.5</f>
        <v>11.1466666666667</v>
      </c>
      <c r="O360" s="15"/>
      <c r="P360" s="15"/>
      <c r="Q360" s="30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32"/>
      <c r="AG360" s="32"/>
      <c r="AH360" s="32"/>
      <c r="AI360" s="32"/>
      <c r="AJ360" s="32"/>
    </row>
    <row r="361" spans="1:36">
      <c r="A361" s="11"/>
      <c r="B361" s="37">
        <v>358</v>
      </c>
      <c r="C361" s="12"/>
      <c r="D361" s="13"/>
      <c r="E361" s="14"/>
      <c r="F361" s="14"/>
      <c r="G361" s="39"/>
      <c r="H361" s="15"/>
      <c r="I361" s="20">
        <v>42103</v>
      </c>
      <c r="J361" s="13">
        <v>28</v>
      </c>
      <c r="K361" s="21">
        <v>8.525</v>
      </c>
      <c r="L361" s="22">
        <f>K361/0.003375</f>
        <v>2525.92592592593</v>
      </c>
      <c r="M361" s="23">
        <v>448.8</v>
      </c>
      <c r="N361" s="15">
        <f>M361/22.5</f>
        <v>19.9466666666667</v>
      </c>
      <c r="O361" s="15">
        <f>AVERAGE(N361:N363)</f>
        <v>20.757037037037</v>
      </c>
      <c r="P361" s="15">
        <f>(O361/15)*100</f>
        <v>138.38024691358</v>
      </c>
      <c r="Q361" s="30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32"/>
      <c r="AG361" s="32"/>
      <c r="AH361" s="32"/>
      <c r="AI361" s="32"/>
      <c r="AJ361" s="32"/>
    </row>
    <row r="362" spans="1:36">
      <c r="A362" s="11"/>
      <c r="B362" s="37">
        <v>359</v>
      </c>
      <c r="C362" s="12"/>
      <c r="D362" s="13"/>
      <c r="E362" s="14"/>
      <c r="F362" s="14"/>
      <c r="G362" s="39"/>
      <c r="H362" s="15"/>
      <c r="I362" s="20"/>
      <c r="J362" s="13"/>
      <c r="K362" s="24">
        <v>8.47</v>
      </c>
      <c r="L362" s="22">
        <f>K362/0.003375</f>
        <v>2509.62962962963</v>
      </c>
      <c r="M362" s="25">
        <v>517.1</v>
      </c>
      <c r="N362" s="15">
        <f>M362/22.5</f>
        <v>22.9822222222222</v>
      </c>
      <c r="O362" s="15"/>
      <c r="P362" s="15"/>
      <c r="Q362" s="30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32"/>
      <c r="AG362" s="32"/>
      <c r="AH362" s="32"/>
      <c r="AI362" s="32"/>
      <c r="AJ362" s="32"/>
    </row>
    <row r="363" spans="1:36">
      <c r="A363" s="11"/>
      <c r="B363" s="37">
        <v>360</v>
      </c>
      <c r="C363" s="12"/>
      <c r="D363" s="13"/>
      <c r="E363" s="14"/>
      <c r="F363" s="14"/>
      <c r="G363" s="39"/>
      <c r="H363" s="15"/>
      <c r="I363" s="20"/>
      <c r="J363" s="13"/>
      <c r="K363" s="24">
        <v>8.385</v>
      </c>
      <c r="L363" s="22">
        <f>K363/0.003375</f>
        <v>2484.44444444444</v>
      </c>
      <c r="M363" s="25">
        <v>435.2</v>
      </c>
      <c r="N363" s="15">
        <f>M363/22.5</f>
        <v>19.3422222222222</v>
      </c>
      <c r="O363" s="15"/>
      <c r="P363" s="15"/>
      <c r="Q363" s="30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32"/>
      <c r="AG363" s="32"/>
      <c r="AH363" s="32"/>
      <c r="AI363" s="32"/>
      <c r="AJ363" s="32"/>
    </row>
    <row r="364" spans="1:36">
      <c r="A364" s="11"/>
      <c r="B364" s="37">
        <v>361</v>
      </c>
      <c r="C364" s="12"/>
      <c r="D364" s="13"/>
      <c r="E364" s="14"/>
      <c r="F364" s="14"/>
      <c r="G364" s="39"/>
      <c r="H364" s="15"/>
      <c r="I364" s="20" t="s">
        <v>119</v>
      </c>
      <c r="J364" s="13">
        <v>7</v>
      </c>
      <c r="K364" s="21">
        <v>8.245</v>
      </c>
      <c r="L364" s="22">
        <f>K364/0.003375</f>
        <v>2442.96296296296</v>
      </c>
      <c r="M364" s="23">
        <v>280.4</v>
      </c>
      <c r="N364" s="15">
        <f>M364/22.5</f>
        <v>12.4622222222222</v>
      </c>
      <c r="O364" s="15">
        <f>AVERAGE(N364:N366)</f>
        <v>10.9155555555556</v>
      </c>
      <c r="P364" s="15">
        <f>(O364/15)*100</f>
        <v>72.7703703703704</v>
      </c>
      <c r="Q364" s="30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32"/>
      <c r="AG364" s="32"/>
      <c r="AH364" s="32"/>
      <c r="AI364" s="32"/>
      <c r="AJ364" s="32"/>
    </row>
    <row r="365" spans="1:36">
      <c r="A365" s="11"/>
      <c r="B365" s="37">
        <v>362</v>
      </c>
      <c r="C365" s="12"/>
      <c r="D365" s="13"/>
      <c r="E365" s="14"/>
      <c r="F365" s="14"/>
      <c r="G365" s="39"/>
      <c r="H365" s="15"/>
      <c r="I365" s="20"/>
      <c r="J365" s="13"/>
      <c r="K365" s="24">
        <v>8.492</v>
      </c>
      <c r="L365" s="22">
        <f>K365/0.003375</f>
        <v>2516.14814814815</v>
      </c>
      <c r="M365" s="25">
        <v>210.9</v>
      </c>
      <c r="N365" s="15">
        <f>M365/22.5</f>
        <v>9.37333333333333</v>
      </c>
      <c r="O365" s="15"/>
      <c r="P365" s="15"/>
      <c r="Q365" s="30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32"/>
      <c r="AG365" s="32"/>
      <c r="AH365" s="32"/>
      <c r="AI365" s="32"/>
      <c r="AJ365" s="32"/>
    </row>
    <row r="366" spans="1:36">
      <c r="A366" s="11"/>
      <c r="B366" s="37">
        <v>363</v>
      </c>
      <c r="C366" s="12"/>
      <c r="D366" s="13"/>
      <c r="E366" s="14"/>
      <c r="F366" s="14"/>
      <c r="G366" s="39"/>
      <c r="H366" s="15"/>
      <c r="I366" s="20"/>
      <c r="J366" s="13"/>
      <c r="K366" s="24">
        <v>8.243</v>
      </c>
      <c r="L366" s="22">
        <f>K366/0.003375</f>
        <v>2442.37037037037</v>
      </c>
      <c r="M366" s="25">
        <v>245.5</v>
      </c>
      <c r="N366" s="15">
        <f>M366/22.5</f>
        <v>10.9111111111111</v>
      </c>
      <c r="O366" s="15"/>
      <c r="P366" s="15"/>
      <c r="Q366" s="30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32"/>
      <c r="AG366" s="32"/>
      <c r="AH366" s="32"/>
      <c r="AI366" s="32"/>
      <c r="AJ366" s="32"/>
    </row>
    <row r="367" spans="1:36">
      <c r="A367" s="11"/>
      <c r="B367" s="37">
        <v>364</v>
      </c>
      <c r="C367" s="12"/>
      <c r="D367" s="13"/>
      <c r="E367" s="14"/>
      <c r="F367" s="14"/>
      <c r="G367" s="39"/>
      <c r="H367" s="15"/>
      <c r="I367" s="20">
        <v>42103</v>
      </c>
      <c r="J367" s="13">
        <v>28</v>
      </c>
      <c r="K367" s="21">
        <v>8.329</v>
      </c>
      <c r="L367" s="22">
        <f>K367/0.003375</f>
        <v>2467.85185185185</v>
      </c>
      <c r="M367" s="23">
        <v>461.9</v>
      </c>
      <c r="N367" s="15">
        <f>M367/22.5</f>
        <v>20.5288888888889</v>
      </c>
      <c r="O367" s="15">
        <f>AVERAGE(N367:N369)</f>
        <v>21.7362962962963</v>
      </c>
      <c r="P367" s="15">
        <f>(O367/15)*100</f>
        <v>144.908641975309</v>
      </c>
      <c r="Q367" s="30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32"/>
      <c r="AG367" s="32"/>
      <c r="AH367" s="32"/>
      <c r="AI367" s="32"/>
      <c r="AJ367" s="32"/>
    </row>
    <row r="368" spans="1:36">
      <c r="A368" s="11"/>
      <c r="B368" s="37">
        <v>365</v>
      </c>
      <c r="C368" s="12"/>
      <c r="D368" s="13"/>
      <c r="E368" s="14"/>
      <c r="F368" s="14"/>
      <c r="G368" s="39"/>
      <c r="H368" s="15"/>
      <c r="I368" s="20"/>
      <c r="J368" s="13"/>
      <c r="K368" s="24">
        <v>8.735</v>
      </c>
      <c r="L368" s="22">
        <f>K368/0.003375</f>
        <v>2588.14814814815</v>
      </c>
      <c r="M368" s="25">
        <v>532.1</v>
      </c>
      <c r="N368" s="15">
        <f>M368/22.5</f>
        <v>23.6488888888889</v>
      </c>
      <c r="O368" s="15"/>
      <c r="P368" s="15"/>
      <c r="Q368" s="30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32"/>
      <c r="AG368" s="32"/>
      <c r="AH368" s="32"/>
      <c r="AI368" s="32"/>
      <c r="AJ368" s="32"/>
    </row>
    <row r="369" spans="1:36">
      <c r="A369" s="11"/>
      <c r="B369" s="37">
        <v>366</v>
      </c>
      <c r="C369" s="12"/>
      <c r="D369" s="13"/>
      <c r="E369" s="14"/>
      <c r="F369" s="14"/>
      <c r="G369" s="39"/>
      <c r="H369" s="15"/>
      <c r="I369" s="20"/>
      <c r="J369" s="13"/>
      <c r="K369" s="24">
        <v>8.625</v>
      </c>
      <c r="L369" s="22">
        <f>K369/0.003375</f>
        <v>2555.55555555556</v>
      </c>
      <c r="M369" s="25">
        <v>473.2</v>
      </c>
      <c r="N369" s="15">
        <f>M369/22.5</f>
        <v>21.0311111111111</v>
      </c>
      <c r="O369" s="15"/>
      <c r="P369" s="15"/>
      <c r="Q369" s="30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32"/>
      <c r="AG369" s="32"/>
      <c r="AH369" s="32"/>
      <c r="AI369" s="32"/>
      <c r="AJ369" s="32"/>
    </row>
    <row r="370" spans="1:36">
      <c r="A370" s="11">
        <v>30</v>
      </c>
      <c r="B370" s="37">
        <v>367</v>
      </c>
      <c r="C370" s="12">
        <v>42224</v>
      </c>
      <c r="D370" s="13" t="s">
        <v>18</v>
      </c>
      <c r="E370" s="14" t="s">
        <v>120</v>
      </c>
      <c r="F370" s="14" t="s">
        <v>121</v>
      </c>
      <c r="G370" s="39" t="s">
        <v>21</v>
      </c>
      <c r="H370" s="15" t="s">
        <v>122</v>
      </c>
      <c r="I370" s="20" t="s">
        <v>123</v>
      </c>
      <c r="J370" s="13">
        <v>7</v>
      </c>
      <c r="K370" s="21">
        <v>8.485</v>
      </c>
      <c r="L370" s="22">
        <f>K370/0.003375</f>
        <v>2514.07407407407</v>
      </c>
      <c r="M370" s="23">
        <v>320.8</v>
      </c>
      <c r="N370" s="15">
        <f>M370/22.5</f>
        <v>14.2577777777778</v>
      </c>
      <c r="O370" s="15">
        <f>AVERAGE(N370:N372)</f>
        <v>12.4948148148148</v>
      </c>
      <c r="P370" s="15">
        <f>(O370/15)*100</f>
        <v>83.2987654320988</v>
      </c>
      <c r="Q370" s="30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32"/>
      <c r="AG370" s="32"/>
      <c r="AH370" s="32"/>
      <c r="AI370" s="32"/>
      <c r="AJ370" s="32"/>
    </row>
    <row r="371" spans="1:36">
      <c r="A371" s="11"/>
      <c r="B371" s="37">
        <v>368</v>
      </c>
      <c r="C371" s="12"/>
      <c r="D371" s="13"/>
      <c r="E371" s="14"/>
      <c r="F371" s="14"/>
      <c r="G371" s="39"/>
      <c r="H371" s="15"/>
      <c r="I371" s="20"/>
      <c r="J371" s="13"/>
      <c r="K371" s="24">
        <v>8.674</v>
      </c>
      <c r="L371" s="22">
        <f>K371/0.003375</f>
        <v>2570.07407407407</v>
      </c>
      <c r="M371" s="25">
        <v>307.2</v>
      </c>
      <c r="N371" s="15">
        <f>M371/22.5</f>
        <v>13.6533333333333</v>
      </c>
      <c r="O371" s="15"/>
      <c r="P371" s="15"/>
      <c r="Q371" s="30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32"/>
      <c r="AG371" s="32"/>
      <c r="AH371" s="32"/>
      <c r="AI371" s="32"/>
      <c r="AJ371" s="32"/>
    </row>
    <row r="372" spans="1:36">
      <c r="A372" s="11"/>
      <c r="B372" s="37">
        <v>369</v>
      </c>
      <c r="C372" s="12"/>
      <c r="D372" s="13"/>
      <c r="E372" s="14"/>
      <c r="F372" s="14"/>
      <c r="G372" s="39"/>
      <c r="H372" s="15"/>
      <c r="I372" s="20"/>
      <c r="J372" s="13"/>
      <c r="K372" s="24">
        <v>8.665</v>
      </c>
      <c r="L372" s="22">
        <f>K372/0.003375</f>
        <v>2567.40740740741</v>
      </c>
      <c r="M372" s="25">
        <v>215.4</v>
      </c>
      <c r="N372" s="15">
        <f>M372/22.5</f>
        <v>9.57333333333333</v>
      </c>
      <c r="O372" s="15"/>
      <c r="P372" s="15"/>
      <c r="Q372" s="30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32"/>
      <c r="AG372" s="32"/>
      <c r="AH372" s="32"/>
      <c r="AI372" s="32"/>
      <c r="AJ372" s="32"/>
    </row>
    <row r="373" spans="1:36">
      <c r="A373" s="11"/>
      <c r="B373" s="37">
        <v>370</v>
      </c>
      <c r="C373" s="12"/>
      <c r="D373" s="13"/>
      <c r="E373" s="14"/>
      <c r="F373" s="14"/>
      <c r="G373" s="39"/>
      <c r="H373" s="15"/>
      <c r="I373" s="20">
        <v>42133</v>
      </c>
      <c r="J373" s="13">
        <v>28</v>
      </c>
      <c r="K373" s="21">
        <v>8.429</v>
      </c>
      <c r="L373" s="22">
        <f>K373/0.003375</f>
        <v>2497.48148148148</v>
      </c>
      <c r="M373" s="23">
        <v>532.2</v>
      </c>
      <c r="N373" s="15">
        <f>M373/22.5</f>
        <v>23.6533333333333</v>
      </c>
      <c r="O373" s="15">
        <f>AVERAGE(N373:N375)</f>
        <v>22.1348148148148</v>
      </c>
      <c r="P373" s="15">
        <f>(O373/15)*100</f>
        <v>147.565432098765</v>
      </c>
      <c r="Q373" s="30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32"/>
      <c r="AG373" s="32"/>
      <c r="AH373" s="32"/>
      <c r="AI373" s="32"/>
      <c r="AJ373" s="32"/>
    </row>
    <row r="374" spans="1:36">
      <c r="A374" s="11"/>
      <c r="B374" s="37">
        <v>371</v>
      </c>
      <c r="C374" s="12"/>
      <c r="D374" s="13"/>
      <c r="E374" s="14"/>
      <c r="F374" s="14"/>
      <c r="G374" s="39"/>
      <c r="H374" s="15"/>
      <c r="I374" s="20"/>
      <c r="J374" s="13"/>
      <c r="K374" s="24">
        <v>8.611</v>
      </c>
      <c r="L374" s="22">
        <f>K374/0.003375</f>
        <v>2551.40740740741</v>
      </c>
      <c r="M374" s="25">
        <v>543.7</v>
      </c>
      <c r="N374" s="15">
        <f>M374/22.5</f>
        <v>24.1644444444444</v>
      </c>
      <c r="O374" s="15"/>
      <c r="P374" s="15"/>
      <c r="Q374" s="30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32"/>
      <c r="AG374" s="32"/>
      <c r="AH374" s="32"/>
      <c r="AI374" s="32"/>
      <c r="AJ374" s="32"/>
    </row>
    <row r="375" spans="1:36">
      <c r="A375" s="11"/>
      <c r="B375" s="37">
        <v>372</v>
      </c>
      <c r="C375" s="12"/>
      <c r="D375" s="13"/>
      <c r="E375" s="14"/>
      <c r="F375" s="14"/>
      <c r="G375" s="39"/>
      <c r="H375" s="15"/>
      <c r="I375" s="20"/>
      <c r="J375" s="13"/>
      <c r="K375" s="24">
        <v>8.621</v>
      </c>
      <c r="L375" s="22">
        <f>K375/0.003375</f>
        <v>2554.37037037037</v>
      </c>
      <c r="M375" s="25">
        <v>418.2</v>
      </c>
      <c r="N375" s="15">
        <f>M375/22.5</f>
        <v>18.5866666666667</v>
      </c>
      <c r="O375" s="15"/>
      <c r="P375" s="15"/>
      <c r="Q375" s="30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32"/>
      <c r="AG375" s="32"/>
      <c r="AH375" s="32"/>
      <c r="AI375" s="32"/>
      <c r="AJ375" s="32"/>
    </row>
    <row r="376" spans="1:36">
      <c r="A376" s="11"/>
      <c r="B376" s="37">
        <v>373</v>
      </c>
      <c r="C376" s="12"/>
      <c r="D376" s="13"/>
      <c r="E376" s="14"/>
      <c r="F376" s="14"/>
      <c r="G376" s="39"/>
      <c r="H376" s="15"/>
      <c r="I376" s="20" t="s">
        <v>123</v>
      </c>
      <c r="J376" s="13">
        <v>7</v>
      </c>
      <c r="K376" s="21">
        <v>8.549</v>
      </c>
      <c r="L376" s="22">
        <f>K376/0.003375</f>
        <v>2533.03703703704</v>
      </c>
      <c r="M376" s="23">
        <v>251.7</v>
      </c>
      <c r="N376" s="15">
        <f>M376/22.5</f>
        <v>11.1866666666667</v>
      </c>
      <c r="O376" s="15">
        <f>AVERAGE(N376:N378)</f>
        <v>12.6266666666667</v>
      </c>
      <c r="P376" s="15">
        <f>(O376/15)*100</f>
        <v>84.1777777777778</v>
      </c>
      <c r="Q376" s="30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32"/>
      <c r="AG376" s="32"/>
      <c r="AH376" s="32"/>
      <c r="AI376" s="32"/>
      <c r="AJ376" s="32"/>
    </row>
    <row r="377" spans="1:36">
      <c r="A377" s="11"/>
      <c r="B377" s="37">
        <v>374</v>
      </c>
      <c r="C377" s="12"/>
      <c r="D377" s="13"/>
      <c r="E377" s="14"/>
      <c r="F377" s="14"/>
      <c r="G377" s="39"/>
      <c r="H377" s="15"/>
      <c r="I377" s="20"/>
      <c r="J377" s="13"/>
      <c r="K377" s="24">
        <v>8.699</v>
      </c>
      <c r="L377" s="22">
        <f>K377/0.003375</f>
        <v>2577.48148148148</v>
      </c>
      <c r="M377" s="25">
        <v>269.4</v>
      </c>
      <c r="N377" s="15">
        <f>M377/22.5</f>
        <v>11.9733333333333</v>
      </c>
      <c r="O377" s="15"/>
      <c r="P377" s="15"/>
      <c r="Q377" s="30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32"/>
      <c r="AG377" s="32"/>
      <c r="AH377" s="32"/>
      <c r="AI377" s="32"/>
      <c r="AJ377" s="32"/>
    </row>
    <row r="378" spans="1:36">
      <c r="A378" s="11"/>
      <c r="B378" s="37">
        <v>375</v>
      </c>
      <c r="C378" s="12"/>
      <c r="D378" s="13"/>
      <c r="E378" s="14"/>
      <c r="F378" s="14"/>
      <c r="G378" s="39"/>
      <c r="H378" s="15"/>
      <c r="I378" s="20"/>
      <c r="J378" s="13"/>
      <c r="K378" s="24">
        <v>8.583</v>
      </c>
      <c r="L378" s="22">
        <f>K378/0.003375</f>
        <v>2543.11111111111</v>
      </c>
      <c r="M378" s="25">
        <v>331.2</v>
      </c>
      <c r="N378" s="15">
        <f>M378/22.5</f>
        <v>14.72</v>
      </c>
      <c r="O378" s="15"/>
      <c r="P378" s="15"/>
      <c r="Q378" s="30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32"/>
      <c r="AG378" s="32"/>
      <c r="AH378" s="32"/>
      <c r="AI378" s="32"/>
      <c r="AJ378" s="32"/>
    </row>
    <row r="379" spans="1:36">
      <c r="A379" s="11"/>
      <c r="B379" s="37">
        <v>376</v>
      </c>
      <c r="C379" s="12"/>
      <c r="D379" s="13"/>
      <c r="E379" s="14"/>
      <c r="F379" s="14"/>
      <c r="G379" s="39"/>
      <c r="H379" s="15"/>
      <c r="I379" s="20">
        <v>42133</v>
      </c>
      <c r="J379" s="13">
        <v>28</v>
      </c>
      <c r="K379" s="21">
        <v>8.592</v>
      </c>
      <c r="L379" s="22">
        <f>K379/0.003375</f>
        <v>2545.77777777778</v>
      </c>
      <c r="M379" s="23">
        <v>463</v>
      </c>
      <c r="N379" s="15">
        <f>M379/22.5</f>
        <v>20.5777777777778</v>
      </c>
      <c r="O379" s="15">
        <f>AVERAGE(N379:N381)</f>
        <v>21.2888888888889</v>
      </c>
      <c r="P379" s="15">
        <f>(O379/15)*100</f>
        <v>141.925925925926</v>
      </c>
      <c r="Q379" s="30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32"/>
      <c r="AG379" s="32"/>
      <c r="AH379" s="32"/>
      <c r="AI379" s="32"/>
      <c r="AJ379" s="32"/>
    </row>
    <row r="380" spans="1:36">
      <c r="A380" s="11"/>
      <c r="B380" s="37">
        <v>377</v>
      </c>
      <c r="C380" s="12"/>
      <c r="D380" s="13"/>
      <c r="E380" s="14"/>
      <c r="F380" s="14"/>
      <c r="G380" s="39"/>
      <c r="H380" s="15"/>
      <c r="I380" s="20"/>
      <c r="J380" s="13"/>
      <c r="K380" s="24">
        <v>8.657</v>
      </c>
      <c r="L380" s="22">
        <f>K380/0.003375</f>
        <v>2565.03703703704</v>
      </c>
      <c r="M380" s="25">
        <v>527</v>
      </c>
      <c r="N380" s="15">
        <f>M380/22.5</f>
        <v>23.4222222222222</v>
      </c>
      <c r="O380" s="15"/>
      <c r="P380" s="15"/>
      <c r="Q380" s="30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32"/>
      <c r="AG380" s="32"/>
      <c r="AH380" s="32"/>
      <c r="AI380" s="32"/>
      <c r="AJ380" s="32"/>
    </row>
    <row r="381" spans="1:36">
      <c r="A381" s="11"/>
      <c r="B381" s="37">
        <v>378</v>
      </c>
      <c r="C381" s="12"/>
      <c r="D381" s="13"/>
      <c r="E381" s="14"/>
      <c r="F381" s="14"/>
      <c r="G381" s="39"/>
      <c r="H381" s="15"/>
      <c r="I381" s="20"/>
      <c r="J381" s="13"/>
      <c r="K381" s="24">
        <v>8.315</v>
      </c>
      <c r="L381" s="22">
        <f>K381/0.003375</f>
        <v>2463.7037037037</v>
      </c>
      <c r="M381" s="25">
        <v>447</v>
      </c>
      <c r="N381" s="15">
        <f>M381/22.5</f>
        <v>19.8666666666667</v>
      </c>
      <c r="O381" s="15"/>
      <c r="P381" s="15"/>
      <c r="Q381" s="30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32"/>
      <c r="AG381" s="32"/>
      <c r="AH381" s="32"/>
      <c r="AI381" s="32"/>
      <c r="AJ381" s="32"/>
    </row>
    <row r="382" spans="1:36">
      <c r="A382" s="11">
        <v>31</v>
      </c>
      <c r="B382" s="37">
        <v>379</v>
      </c>
      <c r="C382" s="12">
        <v>42316</v>
      </c>
      <c r="D382" s="13" t="s">
        <v>18</v>
      </c>
      <c r="E382" s="14" t="s">
        <v>19</v>
      </c>
      <c r="F382" s="14" t="s">
        <v>124</v>
      </c>
      <c r="G382" s="39" t="s">
        <v>21</v>
      </c>
      <c r="H382" s="42" t="s">
        <v>85</v>
      </c>
      <c r="I382" s="12" t="s">
        <v>125</v>
      </c>
      <c r="J382" s="13">
        <v>7</v>
      </c>
      <c r="K382" s="21">
        <v>8.612</v>
      </c>
      <c r="L382" s="22">
        <f>K382/0.003375</f>
        <v>2551.7037037037</v>
      </c>
      <c r="M382" s="23">
        <v>257.2</v>
      </c>
      <c r="N382" s="15">
        <f>M382/22.5</f>
        <v>11.4311111111111</v>
      </c>
      <c r="O382" s="15">
        <f>AVERAGE(N382:N384)</f>
        <v>10.7377777777778</v>
      </c>
      <c r="P382" s="15">
        <f>(O382/15)*100</f>
        <v>71.5851851851852</v>
      </c>
      <c r="Q382" s="30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32"/>
      <c r="AG382" s="32"/>
      <c r="AH382" s="32"/>
      <c r="AI382" s="32"/>
      <c r="AJ382" s="32"/>
    </row>
    <row r="383" spans="1:36">
      <c r="A383" s="11"/>
      <c r="B383" s="37">
        <v>380</v>
      </c>
      <c r="C383" s="12"/>
      <c r="D383" s="13"/>
      <c r="E383" s="14"/>
      <c r="F383" s="14"/>
      <c r="G383" s="39"/>
      <c r="H383" s="42"/>
      <c r="I383" s="12"/>
      <c r="J383" s="13"/>
      <c r="K383" s="24">
        <v>8.593</v>
      </c>
      <c r="L383" s="22">
        <f>K383/0.003375</f>
        <v>2546.07407407407</v>
      </c>
      <c r="M383" s="25">
        <v>227.1</v>
      </c>
      <c r="N383" s="15">
        <f>M383/22.5</f>
        <v>10.0933333333333</v>
      </c>
      <c r="O383" s="15"/>
      <c r="P383" s="15"/>
      <c r="Q383" s="30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32"/>
      <c r="AG383" s="32"/>
      <c r="AH383" s="32"/>
      <c r="AI383" s="32"/>
      <c r="AJ383" s="32"/>
    </row>
    <row r="384" spans="1:36">
      <c r="A384" s="11"/>
      <c r="B384" s="37">
        <v>381</v>
      </c>
      <c r="C384" s="12"/>
      <c r="D384" s="13"/>
      <c r="E384" s="14"/>
      <c r="F384" s="14"/>
      <c r="G384" s="39"/>
      <c r="H384" s="42"/>
      <c r="I384" s="12"/>
      <c r="J384" s="13"/>
      <c r="K384" s="24">
        <v>8.458</v>
      </c>
      <c r="L384" s="22">
        <f t="shared" ref="L384:L414" si="43">K384/0.003375</f>
        <v>2506.07407407407</v>
      </c>
      <c r="M384" s="25">
        <v>240.5</v>
      </c>
      <c r="N384" s="15">
        <f t="shared" ref="N384:N414" si="44">M384/22.5</f>
        <v>10.6888888888889</v>
      </c>
      <c r="O384" s="15"/>
      <c r="P384" s="15"/>
      <c r="Q384" s="30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32"/>
      <c r="AG384" s="32"/>
      <c r="AH384" s="32"/>
      <c r="AI384" s="32"/>
      <c r="AJ384" s="32"/>
    </row>
    <row r="385" spans="1:36">
      <c r="A385" s="11"/>
      <c r="B385" s="37">
        <v>382</v>
      </c>
      <c r="C385" s="12"/>
      <c r="D385" s="13"/>
      <c r="E385" s="14"/>
      <c r="F385" s="14"/>
      <c r="G385" s="39"/>
      <c r="H385" s="42"/>
      <c r="I385" s="12">
        <v>42225</v>
      </c>
      <c r="J385" s="13">
        <v>28</v>
      </c>
      <c r="K385" s="21">
        <v>8.055</v>
      </c>
      <c r="L385" s="22">
        <f>K385/0.003375</f>
        <v>2386.66666666667</v>
      </c>
      <c r="M385" s="23">
        <v>496.4</v>
      </c>
      <c r="N385" s="15">
        <f>M385/22.5</f>
        <v>22.0622222222222</v>
      </c>
      <c r="O385" s="15">
        <f>AVERAGE(N385:N387)</f>
        <v>21.4271111111111</v>
      </c>
      <c r="P385" s="15">
        <f>(O385/15)*100</f>
        <v>142.847407407407</v>
      </c>
      <c r="Q385" s="30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32"/>
      <c r="AG385" s="32"/>
      <c r="AH385" s="32"/>
      <c r="AI385" s="32"/>
      <c r="AJ385" s="32"/>
    </row>
    <row r="386" spans="1:36">
      <c r="A386" s="11"/>
      <c r="B386" s="37">
        <v>383</v>
      </c>
      <c r="C386" s="12"/>
      <c r="D386" s="13"/>
      <c r="E386" s="14"/>
      <c r="F386" s="14"/>
      <c r="G386" s="39"/>
      <c r="H386" s="42"/>
      <c r="I386" s="12"/>
      <c r="J386" s="13"/>
      <c r="K386" s="24">
        <v>8.351</v>
      </c>
      <c r="L386" s="22">
        <f>K386/0.003375</f>
        <v>2474.37037037037</v>
      </c>
      <c r="M386" s="25">
        <v>514.23</v>
      </c>
      <c r="N386" s="15">
        <f>M386/22.5</f>
        <v>22.8546666666667</v>
      </c>
      <c r="O386" s="15"/>
      <c r="P386" s="15"/>
      <c r="Q386" s="30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32"/>
      <c r="AG386" s="32"/>
      <c r="AH386" s="32"/>
      <c r="AI386" s="32"/>
      <c r="AJ386" s="32"/>
    </row>
    <row r="387" spans="1:36">
      <c r="A387" s="11"/>
      <c r="B387" s="37">
        <v>384</v>
      </c>
      <c r="C387" s="12"/>
      <c r="D387" s="13"/>
      <c r="E387" s="14"/>
      <c r="F387" s="14"/>
      <c r="G387" s="39"/>
      <c r="H387" s="42"/>
      <c r="I387" s="12"/>
      <c r="J387" s="13"/>
      <c r="K387" s="24">
        <v>8.429</v>
      </c>
      <c r="L387" s="22">
        <f>K387/0.003375</f>
        <v>2497.48148148148</v>
      </c>
      <c r="M387" s="25">
        <v>435.7</v>
      </c>
      <c r="N387" s="15">
        <f>M387/22.5</f>
        <v>19.3644444444444</v>
      </c>
      <c r="O387" s="15"/>
      <c r="P387" s="15"/>
      <c r="Q387" s="30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32"/>
      <c r="AG387" s="32"/>
      <c r="AH387" s="32"/>
      <c r="AI387" s="32"/>
      <c r="AJ387" s="32"/>
    </row>
    <row r="388" spans="1:36">
      <c r="A388" s="11"/>
      <c r="B388" s="37">
        <v>385</v>
      </c>
      <c r="C388" s="12"/>
      <c r="D388" s="13"/>
      <c r="E388" s="14"/>
      <c r="F388" s="14"/>
      <c r="G388" s="39"/>
      <c r="H388" s="42"/>
      <c r="I388" s="12" t="s">
        <v>125</v>
      </c>
      <c r="J388" s="13">
        <v>7</v>
      </c>
      <c r="K388" s="21">
        <v>8.484</v>
      </c>
      <c r="L388" s="22">
        <f>K388/0.003375</f>
        <v>2513.77777777778</v>
      </c>
      <c r="M388" s="23">
        <v>271.5</v>
      </c>
      <c r="N388" s="15">
        <f>M388/22.5</f>
        <v>12.0666666666667</v>
      </c>
      <c r="O388" s="15">
        <f>AVERAGE(N388:N390)</f>
        <v>11.4103703703704</v>
      </c>
      <c r="P388" s="15">
        <f>(O388/15)*100</f>
        <v>76.0691358024691</v>
      </c>
      <c r="Q388" s="30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32"/>
      <c r="AG388" s="32"/>
      <c r="AH388" s="32"/>
      <c r="AI388" s="32"/>
      <c r="AJ388" s="32"/>
    </row>
    <row r="389" spans="1:36">
      <c r="A389" s="11"/>
      <c r="B389" s="37">
        <v>386</v>
      </c>
      <c r="C389" s="12"/>
      <c r="D389" s="13"/>
      <c r="E389" s="14"/>
      <c r="F389" s="14"/>
      <c r="G389" s="39"/>
      <c r="H389" s="42"/>
      <c r="I389" s="12"/>
      <c r="J389" s="13"/>
      <c r="K389" s="24">
        <v>8.563</v>
      </c>
      <c r="L389" s="22">
        <f>K389/0.003375</f>
        <v>2537.18518518519</v>
      </c>
      <c r="M389" s="25">
        <v>269.4</v>
      </c>
      <c r="N389" s="15">
        <f>M389/22.5</f>
        <v>11.9733333333333</v>
      </c>
      <c r="O389" s="15"/>
      <c r="P389" s="15"/>
      <c r="Q389" s="30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32"/>
      <c r="AG389" s="32"/>
      <c r="AH389" s="32"/>
      <c r="AI389" s="32"/>
      <c r="AJ389" s="32"/>
    </row>
    <row r="390" spans="1:36">
      <c r="A390" s="11"/>
      <c r="B390" s="37">
        <v>387</v>
      </c>
      <c r="C390" s="12"/>
      <c r="D390" s="13"/>
      <c r="E390" s="14"/>
      <c r="F390" s="14"/>
      <c r="G390" s="39"/>
      <c r="H390" s="42"/>
      <c r="I390" s="12"/>
      <c r="J390" s="13"/>
      <c r="K390" s="24">
        <v>8.612</v>
      </c>
      <c r="L390" s="22">
        <f>K390/0.003375</f>
        <v>2551.7037037037</v>
      </c>
      <c r="M390" s="25">
        <v>229.3</v>
      </c>
      <c r="N390" s="15">
        <f>M390/22.5</f>
        <v>10.1911111111111</v>
      </c>
      <c r="O390" s="15"/>
      <c r="P390" s="15"/>
      <c r="Q390" s="30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32"/>
      <c r="AG390" s="32"/>
      <c r="AH390" s="32"/>
      <c r="AI390" s="32"/>
      <c r="AJ390" s="32"/>
    </row>
    <row r="391" spans="1:36">
      <c r="A391" s="11"/>
      <c r="B391" s="37">
        <v>388</v>
      </c>
      <c r="C391" s="12"/>
      <c r="D391" s="13"/>
      <c r="E391" s="14"/>
      <c r="F391" s="14"/>
      <c r="G391" s="39"/>
      <c r="H391" s="42"/>
      <c r="I391" s="12">
        <v>42225</v>
      </c>
      <c r="J391" s="13">
        <v>28</v>
      </c>
      <c r="K391" s="21">
        <v>8.315</v>
      </c>
      <c r="L391" s="22">
        <f>K391/0.003375</f>
        <v>2463.7037037037</v>
      </c>
      <c r="M391" s="23">
        <v>482.9</v>
      </c>
      <c r="N391" s="15">
        <f>M391/22.5</f>
        <v>21.4622222222222</v>
      </c>
      <c r="O391" s="15">
        <f>AVERAGE(N391:N393)</f>
        <v>21.882962962963</v>
      </c>
      <c r="P391" s="15">
        <f>(O391/15)*100</f>
        <v>145.886419753086</v>
      </c>
      <c r="Q391" s="30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32"/>
      <c r="AG391" s="32"/>
      <c r="AH391" s="32"/>
      <c r="AI391" s="32"/>
      <c r="AJ391" s="32"/>
    </row>
    <row r="392" spans="1:36">
      <c r="A392" s="11"/>
      <c r="B392" s="37">
        <v>389</v>
      </c>
      <c r="C392" s="12"/>
      <c r="D392" s="13"/>
      <c r="E392" s="14"/>
      <c r="F392" s="14"/>
      <c r="G392" s="39"/>
      <c r="H392" s="42"/>
      <c r="I392" s="12"/>
      <c r="J392" s="13"/>
      <c r="K392" s="24">
        <v>8.42</v>
      </c>
      <c r="L392" s="22">
        <f>K392/0.003375</f>
        <v>2494.81481481481</v>
      </c>
      <c r="M392" s="25">
        <v>473.1</v>
      </c>
      <c r="N392" s="15">
        <f>M392/22.5</f>
        <v>21.0266666666667</v>
      </c>
      <c r="O392" s="15"/>
      <c r="P392" s="15"/>
      <c r="Q392" s="30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32"/>
      <c r="AG392" s="32"/>
      <c r="AH392" s="32"/>
      <c r="AI392" s="32"/>
      <c r="AJ392" s="32"/>
    </row>
    <row r="393" spans="1:36">
      <c r="A393" s="11"/>
      <c r="B393" s="37">
        <v>390</v>
      </c>
      <c r="C393" s="12"/>
      <c r="D393" s="13"/>
      <c r="E393" s="14"/>
      <c r="F393" s="14"/>
      <c r="G393" s="39"/>
      <c r="H393" s="42"/>
      <c r="I393" s="12"/>
      <c r="J393" s="13"/>
      <c r="K393" s="24">
        <v>8.51</v>
      </c>
      <c r="L393" s="22">
        <f>K393/0.003375</f>
        <v>2521.48148148148</v>
      </c>
      <c r="M393" s="25">
        <v>521.1</v>
      </c>
      <c r="N393" s="15">
        <f>M393/22.5</f>
        <v>23.16</v>
      </c>
      <c r="O393" s="15"/>
      <c r="P393" s="15"/>
      <c r="Q393" s="30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32"/>
      <c r="AG393" s="32"/>
      <c r="AH393" s="32"/>
      <c r="AI393" s="32"/>
      <c r="AJ393" s="32"/>
    </row>
    <row r="394" spans="1:36">
      <c r="A394" s="11">
        <v>32</v>
      </c>
      <c r="B394" s="37">
        <v>391</v>
      </c>
      <c r="C394" s="12">
        <v>42346</v>
      </c>
      <c r="D394" s="13" t="s">
        <v>18</v>
      </c>
      <c r="E394" s="14" t="s">
        <v>19</v>
      </c>
      <c r="F394" s="14" t="s">
        <v>126</v>
      </c>
      <c r="G394" s="39" t="s">
        <v>21</v>
      </c>
      <c r="H394" s="39" t="s">
        <v>127</v>
      </c>
      <c r="I394" s="20" t="s">
        <v>128</v>
      </c>
      <c r="J394" s="13">
        <v>7</v>
      </c>
      <c r="K394" s="21">
        <v>8.586</v>
      </c>
      <c r="L394" s="22">
        <f>K394/0.003375</f>
        <v>2544</v>
      </c>
      <c r="M394" s="23">
        <v>268.5</v>
      </c>
      <c r="N394" s="15">
        <f>M394/22.5</f>
        <v>11.9333333333333</v>
      </c>
      <c r="O394" s="15">
        <f>AVERAGE(N394:N396)</f>
        <v>12.4311111111111</v>
      </c>
      <c r="P394" s="15">
        <f>(O394/15)*100</f>
        <v>82.8740740740741</v>
      </c>
      <c r="Q394" s="30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32"/>
      <c r="AG394" s="32"/>
      <c r="AH394" s="32"/>
      <c r="AI394" s="32"/>
      <c r="AJ394" s="32"/>
    </row>
    <row r="395" spans="1:36">
      <c r="A395" s="11"/>
      <c r="B395" s="37">
        <v>392</v>
      </c>
      <c r="C395" s="12"/>
      <c r="D395" s="13"/>
      <c r="E395" s="14"/>
      <c r="F395" s="14"/>
      <c r="G395" s="39"/>
      <c r="H395" s="39"/>
      <c r="I395" s="20"/>
      <c r="J395" s="13"/>
      <c r="K395" s="24">
        <v>8.461</v>
      </c>
      <c r="L395" s="22">
        <f>K395/0.003375</f>
        <v>2506.96296296296</v>
      </c>
      <c r="M395" s="25">
        <v>290.1</v>
      </c>
      <c r="N395" s="15">
        <f>M395/22.5</f>
        <v>12.8933333333333</v>
      </c>
      <c r="O395" s="15"/>
      <c r="P395" s="15"/>
      <c r="Q395" s="30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32"/>
      <c r="AG395" s="32"/>
      <c r="AH395" s="32"/>
      <c r="AI395" s="32"/>
      <c r="AJ395" s="32"/>
    </row>
    <row r="396" spans="1:36">
      <c r="A396" s="11"/>
      <c r="B396" s="37">
        <v>393</v>
      </c>
      <c r="C396" s="12"/>
      <c r="D396" s="13"/>
      <c r="E396" s="14"/>
      <c r="F396" s="14"/>
      <c r="G396" s="39"/>
      <c r="H396" s="39"/>
      <c r="I396" s="20"/>
      <c r="J396" s="13"/>
      <c r="K396" s="24">
        <v>8.445</v>
      </c>
      <c r="L396" s="22">
        <f>K396/0.003375</f>
        <v>2502.22222222222</v>
      </c>
      <c r="M396" s="25">
        <v>280.5</v>
      </c>
      <c r="N396" s="15">
        <f>M396/22.5</f>
        <v>12.4666666666667</v>
      </c>
      <c r="O396" s="15"/>
      <c r="P396" s="15"/>
      <c r="Q396" s="30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32"/>
      <c r="AG396" s="32"/>
      <c r="AH396" s="32"/>
      <c r="AI396" s="32"/>
      <c r="AJ396" s="32"/>
    </row>
    <row r="397" spans="1:36">
      <c r="A397" s="11"/>
      <c r="B397" s="37">
        <v>394</v>
      </c>
      <c r="C397" s="12"/>
      <c r="D397" s="13"/>
      <c r="E397" s="14"/>
      <c r="F397" s="14"/>
      <c r="G397" s="39"/>
      <c r="H397" s="39"/>
      <c r="I397" s="20">
        <v>42256</v>
      </c>
      <c r="J397" s="13">
        <v>28</v>
      </c>
      <c r="K397" s="21">
        <v>8.312</v>
      </c>
      <c r="L397" s="22">
        <f>K397/0.003375</f>
        <v>2462.81481481481</v>
      </c>
      <c r="M397" s="23">
        <v>442.9</v>
      </c>
      <c r="N397" s="15">
        <f>M397/22.5</f>
        <v>19.6844444444444</v>
      </c>
      <c r="O397" s="15">
        <f>AVERAGE(N397:N399)</f>
        <v>20.3762962962963</v>
      </c>
      <c r="P397" s="15">
        <f>(O397/15)*100</f>
        <v>135.841975308642</v>
      </c>
      <c r="Q397" s="30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32"/>
      <c r="AG397" s="32"/>
      <c r="AH397" s="32"/>
      <c r="AI397" s="32"/>
      <c r="AJ397" s="32"/>
    </row>
    <row r="398" spans="1:36">
      <c r="A398" s="11"/>
      <c r="B398" s="37">
        <v>395</v>
      </c>
      <c r="C398" s="12"/>
      <c r="D398" s="13"/>
      <c r="E398" s="14"/>
      <c r="F398" s="14"/>
      <c r="G398" s="39"/>
      <c r="H398" s="39"/>
      <c r="I398" s="20"/>
      <c r="J398" s="13"/>
      <c r="K398" s="24">
        <v>8.432</v>
      </c>
      <c r="L398" s="22">
        <f>K398/0.003375</f>
        <v>2498.37037037037</v>
      </c>
      <c r="M398" s="25">
        <v>450.3</v>
      </c>
      <c r="N398" s="15">
        <f>M398/22.5</f>
        <v>20.0133333333333</v>
      </c>
      <c r="O398" s="15"/>
      <c r="P398" s="15"/>
      <c r="Q398" s="30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32"/>
      <c r="AG398" s="32"/>
      <c r="AH398" s="32"/>
      <c r="AI398" s="32"/>
      <c r="AJ398" s="32"/>
    </row>
    <row r="399" spans="1:36">
      <c r="A399" s="11"/>
      <c r="B399" s="37">
        <v>396</v>
      </c>
      <c r="C399" s="12"/>
      <c r="D399" s="13"/>
      <c r="E399" s="14"/>
      <c r="F399" s="14"/>
      <c r="G399" s="39"/>
      <c r="H399" s="39"/>
      <c r="I399" s="20"/>
      <c r="J399" s="13"/>
      <c r="K399" s="24">
        <v>8.381</v>
      </c>
      <c r="L399" s="22">
        <f>K399/0.003375</f>
        <v>2483.25925925926</v>
      </c>
      <c r="M399" s="25">
        <v>482.2</v>
      </c>
      <c r="N399" s="15">
        <f>M399/22.5</f>
        <v>21.4311111111111</v>
      </c>
      <c r="O399" s="15"/>
      <c r="P399" s="15"/>
      <c r="Q399" s="30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32"/>
      <c r="AG399" s="32"/>
      <c r="AH399" s="32"/>
      <c r="AI399" s="32"/>
      <c r="AJ399" s="32"/>
    </row>
    <row r="400" spans="1:36">
      <c r="A400" s="11"/>
      <c r="B400" s="37">
        <v>397</v>
      </c>
      <c r="C400" s="12"/>
      <c r="D400" s="13"/>
      <c r="E400" s="14"/>
      <c r="F400" s="14"/>
      <c r="G400" s="39"/>
      <c r="H400" s="39"/>
      <c r="I400" s="20" t="s">
        <v>128</v>
      </c>
      <c r="J400" s="13">
        <v>7</v>
      </c>
      <c r="K400" s="21">
        <v>8.489</v>
      </c>
      <c r="L400" s="22">
        <f>K400/0.003375</f>
        <v>2515.25925925926</v>
      </c>
      <c r="M400" s="23">
        <v>273.6</v>
      </c>
      <c r="N400" s="15">
        <f>M400/22.5</f>
        <v>12.16</v>
      </c>
      <c r="O400" s="15">
        <f>AVERAGE(N400:N402)</f>
        <v>12.1377777777778</v>
      </c>
      <c r="P400" s="15">
        <f>(O400/15)*100</f>
        <v>80.9185185185185</v>
      </c>
      <c r="Q400" s="30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32"/>
      <c r="AG400" s="32"/>
      <c r="AH400" s="32"/>
      <c r="AI400" s="32"/>
      <c r="AJ400" s="32"/>
    </row>
    <row r="401" spans="1:36">
      <c r="A401" s="11"/>
      <c r="B401" s="37">
        <v>398</v>
      </c>
      <c r="C401" s="12"/>
      <c r="D401" s="13"/>
      <c r="E401" s="14"/>
      <c r="F401" s="14"/>
      <c r="G401" s="39"/>
      <c r="H401" s="39"/>
      <c r="I401" s="20"/>
      <c r="J401" s="13"/>
      <c r="K401" s="24">
        <v>8.561</v>
      </c>
      <c r="L401" s="22">
        <f>K401/0.003375</f>
        <v>2536.59259259259</v>
      </c>
      <c r="M401" s="25">
        <v>319.2</v>
      </c>
      <c r="N401" s="15">
        <f>M401/22.5</f>
        <v>14.1866666666667</v>
      </c>
      <c r="O401" s="15"/>
      <c r="P401" s="15"/>
      <c r="Q401" s="30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32"/>
      <c r="AG401" s="32"/>
      <c r="AH401" s="32"/>
      <c r="AI401" s="32"/>
      <c r="AJ401" s="32"/>
    </row>
    <row r="402" spans="1:36">
      <c r="A402" s="11"/>
      <c r="B402" s="37">
        <v>399</v>
      </c>
      <c r="C402" s="12"/>
      <c r="D402" s="13"/>
      <c r="E402" s="14"/>
      <c r="F402" s="14"/>
      <c r="G402" s="39"/>
      <c r="H402" s="39"/>
      <c r="I402" s="20"/>
      <c r="J402" s="13"/>
      <c r="K402" s="24">
        <v>8.708</v>
      </c>
      <c r="L402" s="22">
        <f>K402/0.003375</f>
        <v>2580.14814814815</v>
      </c>
      <c r="M402" s="25">
        <v>226.5</v>
      </c>
      <c r="N402" s="15">
        <f>M402/22.5</f>
        <v>10.0666666666667</v>
      </c>
      <c r="O402" s="15"/>
      <c r="P402" s="15"/>
      <c r="Q402" s="30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32"/>
      <c r="AG402" s="32"/>
      <c r="AH402" s="32"/>
      <c r="AI402" s="32"/>
      <c r="AJ402" s="32"/>
    </row>
    <row r="403" spans="1:36">
      <c r="A403" s="11"/>
      <c r="B403" s="37">
        <v>400</v>
      </c>
      <c r="C403" s="12"/>
      <c r="D403" s="13"/>
      <c r="E403" s="14"/>
      <c r="F403" s="14"/>
      <c r="G403" s="39"/>
      <c r="H403" s="39"/>
      <c r="I403" s="20">
        <v>42256</v>
      </c>
      <c r="J403" s="13">
        <v>28</v>
      </c>
      <c r="K403" s="21">
        <v>8.501</v>
      </c>
      <c r="L403" s="22">
        <f>K403/0.003375</f>
        <v>2518.81481481481</v>
      </c>
      <c r="M403" s="23">
        <v>504.3</v>
      </c>
      <c r="N403" s="15">
        <f>M403/22.5</f>
        <v>22.4133333333333</v>
      </c>
      <c r="O403" s="15">
        <f>AVERAGE(N403:N405)</f>
        <v>20.3022222222222</v>
      </c>
      <c r="P403" s="15">
        <f>(O403/15)*100</f>
        <v>135.348148148148</v>
      </c>
      <c r="Q403" s="30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32"/>
      <c r="AG403" s="32"/>
      <c r="AH403" s="32"/>
      <c r="AI403" s="32"/>
      <c r="AJ403" s="32"/>
    </row>
    <row r="404" spans="1:36">
      <c r="A404" s="11"/>
      <c r="B404" s="37">
        <v>401</v>
      </c>
      <c r="C404" s="12"/>
      <c r="D404" s="13"/>
      <c r="E404" s="14"/>
      <c r="F404" s="14"/>
      <c r="G404" s="39"/>
      <c r="H404" s="39"/>
      <c r="I404" s="20"/>
      <c r="J404" s="13"/>
      <c r="K404" s="24">
        <v>8.392</v>
      </c>
      <c r="L404" s="22">
        <f>K404/0.003375</f>
        <v>2486.51851851852</v>
      </c>
      <c r="M404" s="25">
        <v>426.6</v>
      </c>
      <c r="N404" s="15">
        <f>M404/22.5</f>
        <v>18.96</v>
      </c>
      <c r="O404" s="15"/>
      <c r="P404" s="15"/>
      <c r="Q404" s="30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32"/>
      <c r="AG404" s="32"/>
      <c r="AH404" s="32"/>
      <c r="AI404" s="32"/>
      <c r="AJ404" s="32"/>
    </row>
    <row r="405" spans="1:36">
      <c r="A405" s="11"/>
      <c r="B405" s="37">
        <v>402</v>
      </c>
      <c r="C405" s="48"/>
      <c r="D405" s="49"/>
      <c r="E405" s="50"/>
      <c r="F405" s="50"/>
      <c r="G405" s="51"/>
      <c r="H405" s="51"/>
      <c r="I405" s="53"/>
      <c r="J405" s="49"/>
      <c r="K405" s="54">
        <v>8.405</v>
      </c>
      <c r="L405" s="55">
        <f>K405/0.003375</f>
        <v>2490.37037037037</v>
      </c>
      <c r="M405" s="56">
        <v>439.5</v>
      </c>
      <c r="N405" s="57">
        <f>M405/22.5</f>
        <v>19.5333333333333</v>
      </c>
      <c r="O405" s="57"/>
      <c r="P405" s="57"/>
      <c r="Q405" s="5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32"/>
      <c r="AG405" s="32"/>
      <c r="AH405" s="32"/>
      <c r="AI405" s="32"/>
      <c r="AJ405" s="32"/>
    </row>
    <row r="406" spans="1:36">
      <c r="A406" s="11">
        <v>33</v>
      </c>
      <c r="B406" s="37">
        <v>403</v>
      </c>
      <c r="C406" s="52" t="s">
        <v>129</v>
      </c>
      <c r="D406" s="13" t="s">
        <v>130</v>
      </c>
      <c r="E406" s="14" t="s">
        <v>19</v>
      </c>
      <c r="F406" s="14" t="s">
        <v>131</v>
      </c>
      <c r="G406" s="13" t="s">
        <v>21</v>
      </c>
      <c r="H406" s="15" t="s">
        <v>132</v>
      </c>
      <c r="I406" s="20" t="s">
        <v>133</v>
      </c>
      <c r="J406" s="13">
        <v>7</v>
      </c>
      <c r="K406" s="21">
        <v>8.525</v>
      </c>
      <c r="L406" s="22">
        <f>K406/0.003375</f>
        <v>2525.92592592593</v>
      </c>
      <c r="M406" s="23">
        <v>764</v>
      </c>
      <c r="N406" s="15">
        <f>M406/22.5</f>
        <v>33.9555555555556</v>
      </c>
      <c r="O406" s="15">
        <f>AVERAGE(N406:N408)</f>
        <v>33.7362962962963</v>
      </c>
      <c r="P406" s="15">
        <f>(O406/50)*100</f>
        <v>67.4725925925926</v>
      </c>
      <c r="Q406" s="30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32"/>
      <c r="AG406" s="32"/>
      <c r="AH406" s="32"/>
      <c r="AI406" s="32"/>
      <c r="AJ406" s="32"/>
    </row>
    <row r="407" spans="1:36">
      <c r="A407" s="11"/>
      <c r="B407" s="37">
        <v>404</v>
      </c>
      <c r="C407" s="52"/>
      <c r="D407" s="13"/>
      <c r="E407" s="14"/>
      <c r="F407" s="14"/>
      <c r="G407" s="13"/>
      <c r="H407" s="15"/>
      <c r="I407" s="20"/>
      <c r="J407" s="13"/>
      <c r="K407" s="24">
        <v>8.585</v>
      </c>
      <c r="L407" s="22">
        <f>K407/0.003375</f>
        <v>2543.7037037037</v>
      </c>
      <c r="M407" s="25">
        <v>777</v>
      </c>
      <c r="N407" s="15">
        <f>M407/22.5</f>
        <v>34.5333333333333</v>
      </c>
      <c r="O407" s="15"/>
      <c r="P407" s="15"/>
      <c r="Q407" s="30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32"/>
      <c r="AG407" s="32"/>
      <c r="AH407" s="32"/>
      <c r="AI407" s="32"/>
      <c r="AJ407" s="32"/>
    </row>
    <row r="408" spans="1:36">
      <c r="A408" s="11"/>
      <c r="B408" s="37">
        <v>405</v>
      </c>
      <c r="C408" s="52"/>
      <c r="D408" s="13"/>
      <c r="E408" s="14"/>
      <c r="F408" s="14"/>
      <c r="G408" s="13"/>
      <c r="H408" s="15"/>
      <c r="I408" s="20"/>
      <c r="J408" s="13"/>
      <c r="K408" s="24">
        <v>8.56</v>
      </c>
      <c r="L408" s="22">
        <f>K408/0.003375</f>
        <v>2536.2962962963</v>
      </c>
      <c r="M408" s="25">
        <v>736.2</v>
      </c>
      <c r="N408" s="15">
        <f>M408/22.5</f>
        <v>32.72</v>
      </c>
      <c r="O408" s="15"/>
      <c r="P408" s="15"/>
      <c r="Q408" s="30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32"/>
      <c r="AG408" s="32"/>
      <c r="AH408" s="32"/>
      <c r="AI408" s="32"/>
      <c r="AJ408" s="32"/>
    </row>
    <row r="409" spans="1:36">
      <c r="A409" s="11"/>
      <c r="B409" s="37">
        <v>406</v>
      </c>
      <c r="C409" s="52"/>
      <c r="D409" s="13"/>
      <c r="E409" s="14"/>
      <c r="F409" s="14"/>
      <c r="G409" s="13"/>
      <c r="H409" s="15"/>
      <c r="I409" s="20" t="s">
        <v>134</v>
      </c>
      <c r="J409" s="13">
        <v>28</v>
      </c>
      <c r="K409" s="21">
        <v>8.49</v>
      </c>
      <c r="L409" s="22">
        <f>K409/0.003375</f>
        <v>2515.55555555556</v>
      </c>
      <c r="M409" s="23">
        <v>1263.4</v>
      </c>
      <c r="N409" s="15">
        <f>M409/22.5</f>
        <v>56.1511111111111</v>
      </c>
      <c r="O409" s="15">
        <f>AVERAGE(N409:N411)</f>
        <v>59.0414814814815</v>
      </c>
      <c r="P409" s="15">
        <f>(O409/50)*100</f>
        <v>118.082962962963</v>
      </c>
      <c r="Q409" s="30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32"/>
      <c r="AG409" s="32"/>
      <c r="AH409" s="32"/>
      <c r="AI409" s="32"/>
      <c r="AJ409" s="32"/>
    </row>
    <row r="410" spans="1:36">
      <c r="A410" s="11"/>
      <c r="B410" s="37">
        <v>407</v>
      </c>
      <c r="C410" s="52"/>
      <c r="D410" s="13"/>
      <c r="E410" s="14"/>
      <c r="F410" s="14"/>
      <c r="G410" s="13"/>
      <c r="H410" s="15"/>
      <c r="I410" s="20"/>
      <c r="J410" s="13"/>
      <c r="K410" s="24">
        <v>8.575</v>
      </c>
      <c r="L410" s="22">
        <f>K410/0.003375</f>
        <v>2540.74074074074</v>
      </c>
      <c r="M410" s="25">
        <v>1307.9</v>
      </c>
      <c r="N410" s="15">
        <f>M410/22.5</f>
        <v>58.1288888888889</v>
      </c>
      <c r="O410" s="15"/>
      <c r="P410" s="15"/>
      <c r="Q410" s="30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32"/>
      <c r="AG410" s="32"/>
      <c r="AH410" s="32"/>
      <c r="AI410" s="32"/>
      <c r="AJ410" s="32"/>
    </row>
    <row r="411" spans="1:36">
      <c r="A411" s="11"/>
      <c r="B411" s="37">
        <v>408</v>
      </c>
      <c r="C411" s="52"/>
      <c r="D411" s="13"/>
      <c r="E411" s="14"/>
      <c r="F411" s="14"/>
      <c r="G411" s="13"/>
      <c r="H411" s="15"/>
      <c r="I411" s="20"/>
      <c r="J411" s="13"/>
      <c r="K411" s="24">
        <v>8.52</v>
      </c>
      <c r="L411" s="22">
        <f>K411/0.003375</f>
        <v>2524.44444444444</v>
      </c>
      <c r="M411" s="25">
        <v>1414</v>
      </c>
      <c r="N411" s="15">
        <f>M411/22.5</f>
        <v>62.8444444444444</v>
      </c>
      <c r="O411" s="15"/>
      <c r="P411" s="15"/>
      <c r="Q411" s="30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32"/>
      <c r="AG411" s="32"/>
      <c r="AH411" s="32"/>
      <c r="AI411" s="32"/>
      <c r="AJ411" s="32"/>
    </row>
    <row r="412" spans="1:36">
      <c r="A412" s="11"/>
      <c r="B412" s="37">
        <v>409</v>
      </c>
      <c r="C412" s="52"/>
      <c r="D412" s="13"/>
      <c r="E412" s="14"/>
      <c r="F412" s="14"/>
      <c r="G412" s="13"/>
      <c r="H412" s="15"/>
      <c r="I412" s="20" t="s">
        <v>133</v>
      </c>
      <c r="J412" s="13">
        <v>7</v>
      </c>
      <c r="K412" s="21">
        <v>8.525</v>
      </c>
      <c r="L412" s="22">
        <f>K412/0.003375</f>
        <v>2525.92592592593</v>
      </c>
      <c r="M412" s="23">
        <v>901.4</v>
      </c>
      <c r="N412" s="15">
        <f>M412/22.5</f>
        <v>40.0622222222222</v>
      </c>
      <c r="O412" s="15">
        <f>AVERAGE(N412:N414)</f>
        <v>37.4533333333333</v>
      </c>
      <c r="P412" s="15">
        <f>(O412/50)*100</f>
        <v>74.9066666666666</v>
      </c>
      <c r="Q412" s="30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32"/>
      <c r="AG412" s="32"/>
      <c r="AH412" s="32"/>
      <c r="AI412" s="32"/>
      <c r="AJ412" s="32"/>
    </row>
    <row r="413" spans="1:36">
      <c r="A413" s="11"/>
      <c r="B413" s="37">
        <v>410</v>
      </c>
      <c r="C413" s="52"/>
      <c r="D413" s="13"/>
      <c r="E413" s="14"/>
      <c r="F413" s="14"/>
      <c r="G413" s="13"/>
      <c r="H413" s="15"/>
      <c r="I413" s="20"/>
      <c r="J413" s="13"/>
      <c r="K413" s="24">
        <v>8.535</v>
      </c>
      <c r="L413" s="22">
        <f>K413/0.003375</f>
        <v>2528.88888888889</v>
      </c>
      <c r="M413" s="25">
        <v>826.5</v>
      </c>
      <c r="N413" s="15">
        <f>M413/22.5</f>
        <v>36.7333333333333</v>
      </c>
      <c r="O413" s="15"/>
      <c r="P413" s="15"/>
      <c r="Q413" s="30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32"/>
      <c r="AG413" s="32"/>
      <c r="AH413" s="32"/>
      <c r="AI413" s="32"/>
      <c r="AJ413" s="32"/>
    </row>
    <row r="414" spans="1:36">
      <c r="A414" s="11"/>
      <c r="B414" s="37">
        <v>411</v>
      </c>
      <c r="C414" s="52"/>
      <c r="D414" s="13"/>
      <c r="E414" s="14"/>
      <c r="F414" s="14"/>
      <c r="G414" s="13"/>
      <c r="H414" s="15"/>
      <c r="I414" s="20"/>
      <c r="J414" s="13"/>
      <c r="K414" s="24">
        <v>8.628</v>
      </c>
      <c r="L414" s="22">
        <f>K414/0.003375</f>
        <v>2556.44444444444</v>
      </c>
      <c r="M414" s="25">
        <v>800.2</v>
      </c>
      <c r="N414" s="15">
        <f>M414/22.5</f>
        <v>35.5644444444444</v>
      </c>
      <c r="O414" s="15"/>
      <c r="P414" s="15"/>
      <c r="Q414" s="30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32"/>
      <c r="AG414" s="32"/>
      <c r="AH414" s="32"/>
      <c r="AI414" s="32"/>
      <c r="AJ414" s="32"/>
    </row>
    <row r="415" spans="1:36">
      <c r="A415" s="11"/>
      <c r="B415" s="37">
        <v>412</v>
      </c>
      <c r="C415" s="52"/>
      <c r="D415" s="13"/>
      <c r="E415" s="14"/>
      <c r="F415" s="14"/>
      <c r="G415" s="13"/>
      <c r="H415" s="15"/>
      <c r="I415" s="20" t="s">
        <v>134</v>
      </c>
      <c r="J415" s="13">
        <v>28</v>
      </c>
      <c r="K415" s="21">
        <v>8.52</v>
      </c>
      <c r="L415" s="22">
        <f t="shared" ref="L415" si="45">K415/0.003375</f>
        <v>2524.44444444444</v>
      </c>
      <c r="M415" s="23">
        <v>1239</v>
      </c>
      <c r="N415" s="15">
        <f t="shared" ref="N415" si="46">M415/22.5</f>
        <v>55.0666666666667</v>
      </c>
      <c r="O415" s="15">
        <f>AVERAGE(N415:N417)</f>
        <v>61.4281481481481</v>
      </c>
      <c r="P415" s="15">
        <f>(O415/50)*100</f>
        <v>122.856296296296</v>
      </c>
      <c r="Q415" s="30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32"/>
      <c r="AG415" s="32"/>
      <c r="AH415" s="32"/>
      <c r="AI415" s="32"/>
      <c r="AJ415" s="32"/>
    </row>
    <row r="416" spans="1:36">
      <c r="A416" s="11"/>
      <c r="B416" s="37">
        <v>413</v>
      </c>
      <c r="C416" s="52"/>
      <c r="D416" s="13"/>
      <c r="E416" s="14"/>
      <c r="F416" s="14"/>
      <c r="G416" s="13"/>
      <c r="H416" s="15"/>
      <c r="I416" s="20"/>
      <c r="J416" s="13"/>
      <c r="K416" s="24">
        <v>8.58</v>
      </c>
      <c r="L416" s="22">
        <f t="shared" ref="L416:L432" si="47">K416/0.003375</f>
        <v>2542.22222222222</v>
      </c>
      <c r="M416" s="25">
        <v>1373.3</v>
      </c>
      <c r="N416" s="15">
        <f t="shared" ref="N416:N432" si="48">M416/22.5</f>
        <v>61.0355555555556</v>
      </c>
      <c r="O416" s="15"/>
      <c r="P416" s="15"/>
      <c r="Q416" s="30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32"/>
      <c r="AG416" s="32"/>
      <c r="AH416" s="32"/>
      <c r="AI416" s="32"/>
      <c r="AJ416" s="32"/>
    </row>
    <row r="417" spans="1:36">
      <c r="A417" s="11"/>
      <c r="B417" s="37">
        <v>414</v>
      </c>
      <c r="C417" s="52"/>
      <c r="D417" s="13"/>
      <c r="E417" s="14"/>
      <c r="F417" s="14"/>
      <c r="G417" s="13"/>
      <c r="H417" s="15"/>
      <c r="I417" s="20"/>
      <c r="J417" s="13"/>
      <c r="K417" s="24">
        <v>8.55</v>
      </c>
      <c r="L417" s="22">
        <f>K417/0.003375</f>
        <v>2533.33333333333</v>
      </c>
      <c r="M417" s="25">
        <v>1534.1</v>
      </c>
      <c r="N417" s="15">
        <f>M417/22.5</f>
        <v>68.1822222222222</v>
      </c>
      <c r="O417" s="15"/>
      <c r="P417" s="15"/>
      <c r="Q417" s="30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32"/>
      <c r="AG417" s="32"/>
      <c r="AH417" s="32"/>
      <c r="AI417" s="32"/>
      <c r="AJ417" s="32"/>
    </row>
    <row r="418" spans="1:36">
      <c r="A418" s="11"/>
      <c r="B418" s="37">
        <v>415</v>
      </c>
      <c r="C418" s="52"/>
      <c r="D418" s="13"/>
      <c r="E418" s="14"/>
      <c r="F418" s="14"/>
      <c r="G418" s="13"/>
      <c r="H418" s="15"/>
      <c r="I418" s="20" t="s">
        <v>133</v>
      </c>
      <c r="J418" s="13">
        <v>7</v>
      </c>
      <c r="K418" s="21">
        <v>8.59</v>
      </c>
      <c r="L418" s="22">
        <f>K418/0.003375</f>
        <v>2545.18518518519</v>
      </c>
      <c r="M418" s="23">
        <v>1033</v>
      </c>
      <c r="N418" s="15">
        <f>M418/22.5</f>
        <v>45.9111111111111</v>
      </c>
      <c r="O418" s="15">
        <f>AVERAGE(N418:N420)</f>
        <v>38.6103703703704</v>
      </c>
      <c r="P418" s="15">
        <f>(O418/50)*100</f>
        <v>77.2207407407408</v>
      </c>
      <c r="Q418" s="30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32"/>
      <c r="AG418" s="32"/>
      <c r="AH418" s="32"/>
      <c r="AI418" s="32"/>
      <c r="AJ418" s="32"/>
    </row>
    <row r="419" spans="1:36">
      <c r="A419" s="11"/>
      <c r="B419" s="37">
        <v>416</v>
      </c>
      <c r="C419" s="52"/>
      <c r="D419" s="13"/>
      <c r="E419" s="14"/>
      <c r="F419" s="14"/>
      <c r="G419" s="13"/>
      <c r="H419" s="15"/>
      <c r="I419" s="20"/>
      <c r="J419" s="13"/>
      <c r="K419" s="24">
        <v>8.621</v>
      </c>
      <c r="L419" s="22">
        <f>K419/0.003375</f>
        <v>2554.37037037037</v>
      </c>
      <c r="M419" s="25">
        <v>712.3</v>
      </c>
      <c r="N419" s="15">
        <f>M419/22.5</f>
        <v>31.6577777777778</v>
      </c>
      <c r="O419" s="15"/>
      <c r="P419" s="15"/>
      <c r="Q419" s="30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32"/>
      <c r="AG419" s="32"/>
      <c r="AH419" s="32"/>
      <c r="AI419" s="32"/>
      <c r="AJ419" s="32"/>
    </row>
    <row r="420" spans="1:36">
      <c r="A420" s="11"/>
      <c r="B420" s="37">
        <v>417</v>
      </c>
      <c r="C420" s="52"/>
      <c r="D420" s="13"/>
      <c r="E420" s="14"/>
      <c r="F420" s="14"/>
      <c r="G420" s="13"/>
      <c r="H420" s="15"/>
      <c r="I420" s="20"/>
      <c r="J420" s="13"/>
      <c r="K420" s="24">
        <v>8.7</v>
      </c>
      <c r="L420" s="22">
        <f>K420/0.003375</f>
        <v>2577.77777777778</v>
      </c>
      <c r="M420" s="25">
        <v>860.9</v>
      </c>
      <c r="N420" s="15">
        <f>M420/22.5</f>
        <v>38.2622222222222</v>
      </c>
      <c r="O420" s="15"/>
      <c r="P420" s="15"/>
      <c r="Q420" s="30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32"/>
      <c r="AG420" s="32"/>
      <c r="AH420" s="32"/>
      <c r="AI420" s="32"/>
      <c r="AJ420" s="32"/>
    </row>
    <row r="421" spans="1:36">
      <c r="A421" s="11"/>
      <c r="B421" s="37">
        <v>418</v>
      </c>
      <c r="C421" s="52"/>
      <c r="D421" s="13"/>
      <c r="E421" s="14"/>
      <c r="F421" s="14"/>
      <c r="G421" s="13"/>
      <c r="H421" s="15"/>
      <c r="I421" s="20" t="s">
        <v>134</v>
      </c>
      <c r="J421" s="13">
        <v>28</v>
      </c>
      <c r="K421" s="21">
        <v>8.62</v>
      </c>
      <c r="L421" s="22">
        <f>K421/0.003375</f>
        <v>2554.07407407407</v>
      </c>
      <c r="M421" s="23">
        <v>1547.9</v>
      </c>
      <c r="N421" s="15">
        <f>M421/22.5</f>
        <v>68.7955555555556</v>
      </c>
      <c r="O421" s="15">
        <f>AVERAGE(N421:N423)</f>
        <v>59.7644444444445</v>
      </c>
      <c r="P421" s="15">
        <f>(O421/50)*100</f>
        <v>119.528888888889</v>
      </c>
      <c r="Q421" s="30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32"/>
      <c r="AG421" s="32"/>
      <c r="AH421" s="32"/>
      <c r="AI421" s="32"/>
      <c r="AJ421" s="32"/>
    </row>
    <row r="422" spans="1:36">
      <c r="A422" s="11"/>
      <c r="B422" s="37">
        <v>419</v>
      </c>
      <c r="C422" s="52"/>
      <c r="D422" s="13"/>
      <c r="E422" s="14"/>
      <c r="F422" s="14"/>
      <c r="G422" s="13"/>
      <c r="H422" s="15"/>
      <c r="I422" s="20"/>
      <c r="J422" s="13"/>
      <c r="K422" s="24">
        <v>8.555</v>
      </c>
      <c r="L422" s="22">
        <f>K422/0.003375</f>
        <v>2534.81481481481</v>
      </c>
      <c r="M422" s="25">
        <v>1276.1</v>
      </c>
      <c r="N422" s="15">
        <f>M422/22.5</f>
        <v>56.7155555555556</v>
      </c>
      <c r="O422" s="15"/>
      <c r="P422" s="15"/>
      <c r="Q422" s="30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32"/>
      <c r="AG422" s="32"/>
      <c r="AH422" s="32"/>
      <c r="AI422" s="32"/>
      <c r="AJ422" s="32"/>
    </row>
    <row r="423" spans="1:36">
      <c r="A423" s="11"/>
      <c r="B423" s="37">
        <v>420</v>
      </c>
      <c r="C423" s="52"/>
      <c r="D423" s="13"/>
      <c r="E423" s="14"/>
      <c r="F423" s="14"/>
      <c r="G423" s="13"/>
      <c r="H423" s="15"/>
      <c r="I423" s="20"/>
      <c r="J423" s="13"/>
      <c r="K423" s="24">
        <v>8.72</v>
      </c>
      <c r="L423" s="22">
        <f>K423/0.003375</f>
        <v>2583.7037037037</v>
      </c>
      <c r="M423" s="25">
        <v>1210.1</v>
      </c>
      <c r="N423" s="15">
        <f>M423/22.5</f>
        <v>53.7822222222222</v>
      </c>
      <c r="O423" s="15"/>
      <c r="P423" s="15"/>
      <c r="Q423" s="30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32"/>
      <c r="AG423" s="32"/>
      <c r="AH423" s="32"/>
      <c r="AI423" s="32"/>
      <c r="AJ423" s="32"/>
    </row>
    <row r="424" spans="1:36">
      <c r="A424" s="11"/>
      <c r="B424" s="37">
        <v>421</v>
      </c>
      <c r="C424" s="52"/>
      <c r="D424" s="13"/>
      <c r="E424" s="14"/>
      <c r="F424" s="14"/>
      <c r="G424" s="13"/>
      <c r="H424" s="15"/>
      <c r="I424" s="20" t="s">
        <v>133</v>
      </c>
      <c r="J424" s="13">
        <v>7</v>
      </c>
      <c r="K424" s="21">
        <v>8.592</v>
      </c>
      <c r="L424" s="22">
        <f>K424/0.003375</f>
        <v>2545.77777777778</v>
      </c>
      <c r="M424" s="23">
        <v>765.3</v>
      </c>
      <c r="N424" s="15">
        <f>M424/22.5</f>
        <v>34.0133333333333</v>
      </c>
      <c r="O424" s="15">
        <f>AVERAGE(N424:N426)</f>
        <v>32.3111111111111</v>
      </c>
      <c r="P424" s="15">
        <f>(O424/50)*100</f>
        <v>64.6222222222222</v>
      </c>
      <c r="Q424" s="30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32"/>
      <c r="AG424" s="32"/>
      <c r="AH424" s="32"/>
      <c r="AI424" s="32"/>
      <c r="AJ424" s="32"/>
    </row>
    <row r="425" spans="1:36">
      <c r="A425" s="11"/>
      <c r="B425" s="37">
        <v>422</v>
      </c>
      <c r="C425" s="52"/>
      <c r="D425" s="13"/>
      <c r="E425" s="14"/>
      <c r="F425" s="14"/>
      <c r="G425" s="13"/>
      <c r="H425" s="15"/>
      <c r="I425" s="20"/>
      <c r="J425" s="13"/>
      <c r="K425" s="24">
        <v>8.645</v>
      </c>
      <c r="L425" s="22">
        <f>K425/0.003375</f>
        <v>2561.48148148148</v>
      </c>
      <c r="M425" s="25">
        <v>730.2</v>
      </c>
      <c r="N425" s="15">
        <f>M425/22.5</f>
        <v>32.4533333333333</v>
      </c>
      <c r="O425" s="15"/>
      <c r="P425" s="15"/>
      <c r="Q425" s="30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32"/>
      <c r="AG425" s="32"/>
      <c r="AH425" s="32"/>
      <c r="AI425" s="32"/>
      <c r="AJ425" s="32"/>
    </row>
    <row r="426" spans="1:36">
      <c r="A426" s="11"/>
      <c r="B426" s="37">
        <v>423</v>
      </c>
      <c r="C426" s="52"/>
      <c r="D426" s="13"/>
      <c r="E426" s="14"/>
      <c r="F426" s="14"/>
      <c r="G426" s="13"/>
      <c r="H426" s="15"/>
      <c r="I426" s="20"/>
      <c r="J426" s="13"/>
      <c r="K426" s="24">
        <v>8.65</v>
      </c>
      <c r="L426" s="22">
        <f>K426/0.003375</f>
        <v>2562.96296296296</v>
      </c>
      <c r="M426" s="25">
        <v>685.5</v>
      </c>
      <c r="N426" s="15">
        <f>M426/22.5</f>
        <v>30.4666666666667</v>
      </c>
      <c r="O426" s="15"/>
      <c r="P426" s="15"/>
      <c r="Q426" s="30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32"/>
      <c r="AG426" s="32"/>
      <c r="AH426" s="32"/>
      <c r="AI426" s="32"/>
      <c r="AJ426" s="32"/>
    </row>
    <row r="427" spans="1:36">
      <c r="A427" s="11"/>
      <c r="B427" s="37">
        <v>424</v>
      </c>
      <c r="C427" s="52"/>
      <c r="D427" s="13"/>
      <c r="E427" s="14"/>
      <c r="F427" s="14"/>
      <c r="G427" s="13"/>
      <c r="H427" s="15"/>
      <c r="I427" s="20" t="s">
        <v>134</v>
      </c>
      <c r="J427" s="13">
        <v>28</v>
      </c>
      <c r="K427" s="21">
        <v>8.63</v>
      </c>
      <c r="L427" s="22">
        <f>K427/0.003375</f>
        <v>2557.03703703704</v>
      </c>
      <c r="M427" s="23">
        <v>1452.8</v>
      </c>
      <c r="N427" s="15">
        <f>M427/22.5</f>
        <v>64.5688888888889</v>
      </c>
      <c r="O427" s="15">
        <f>AVERAGE(N427:N429)</f>
        <v>62.0296296296296</v>
      </c>
      <c r="P427" s="15">
        <f>(O427/50)*100</f>
        <v>124.059259259259</v>
      </c>
      <c r="Q427" s="30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32"/>
      <c r="AG427" s="32"/>
      <c r="AH427" s="32"/>
      <c r="AI427" s="32"/>
      <c r="AJ427" s="32"/>
    </row>
    <row r="428" spans="1:36">
      <c r="A428" s="11"/>
      <c r="B428" s="37">
        <v>425</v>
      </c>
      <c r="C428" s="52"/>
      <c r="D428" s="13"/>
      <c r="E428" s="14"/>
      <c r="F428" s="14"/>
      <c r="G428" s="13"/>
      <c r="H428" s="15"/>
      <c r="I428" s="20"/>
      <c r="J428" s="13"/>
      <c r="K428" s="24">
        <v>8.76</v>
      </c>
      <c r="L428" s="22">
        <f>K428/0.003375</f>
        <v>2595.55555555556</v>
      </c>
      <c r="M428" s="25">
        <v>1408.6</v>
      </c>
      <c r="N428" s="15">
        <f>M428/22.5</f>
        <v>62.6044444444444</v>
      </c>
      <c r="O428" s="15"/>
      <c r="P428" s="15"/>
      <c r="Q428" s="30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32"/>
      <c r="AG428" s="32"/>
      <c r="AH428" s="32"/>
      <c r="AI428" s="32"/>
      <c r="AJ428" s="32"/>
    </row>
    <row r="429" spans="1:36">
      <c r="A429" s="11"/>
      <c r="B429" s="37">
        <v>426</v>
      </c>
      <c r="C429" s="52"/>
      <c r="D429" s="13"/>
      <c r="E429" s="14"/>
      <c r="F429" s="14"/>
      <c r="G429" s="13"/>
      <c r="H429" s="15"/>
      <c r="I429" s="20"/>
      <c r="J429" s="13"/>
      <c r="K429" s="24">
        <v>8.61</v>
      </c>
      <c r="L429" s="22">
        <f>K429/0.003375</f>
        <v>2551.11111111111</v>
      </c>
      <c r="M429" s="25">
        <v>1325.6</v>
      </c>
      <c r="N429" s="15">
        <f>M429/22.5</f>
        <v>58.9155555555555</v>
      </c>
      <c r="O429" s="15"/>
      <c r="P429" s="15"/>
      <c r="Q429" s="30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32"/>
      <c r="AG429" s="32"/>
      <c r="AH429" s="32"/>
      <c r="AI429" s="32"/>
      <c r="AJ429" s="32"/>
    </row>
    <row r="430" spans="1:36">
      <c r="A430" s="11"/>
      <c r="B430" s="37">
        <v>427</v>
      </c>
      <c r="C430" s="52"/>
      <c r="D430" s="13"/>
      <c r="E430" s="14"/>
      <c r="F430" s="14"/>
      <c r="G430" s="13"/>
      <c r="H430" s="15"/>
      <c r="I430" s="20" t="s">
        <v>133</v>
      </c>
      <c r="J430" s="13">
        <v>7</v>
      </c>
      <c r="K430" s="21">
        <v>8.44</v>
      </c>
      <c r="L430" s="22">
        <f>K430/0.003375</f>
        <v>2500.74074074074</v>
      </c>
      <c r="M430" s="23">
        <v>665.7</v>
      </c>
      <c r="N430" s="15">
        <f>M430/22.5</f>
        <v>29.5866666666667</v>
      </c>
      <c r="O430" s="15">
        <f>AVERAGE(N430:N432)</f>
        <v>29.9096296296296</v>
      </c>
      <c r="P430" s="15">
        <f>(O430/50)*100</f>
        <v>59.8192592592592</v>
      </c>
      <c r="Q430" s="30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32"/>
      <c r="AG430" s="32"/>
      <c r="AH430" s="32"/>
      <c r="AI430" s="32"/>
      <c r="AJ430" s="32"/>
    </row>
    <row r="431" spans="1:36">
      <c r="A431" s="11"/>
      <c r="B431" s="37">
        <v>428</v>
      </c>
      <c r="C431" s="52"/>
      <c r="D431" s="13"/>
      <c r="E431" s="14"/>
      <c r="F431" s="14"/>
      <c r="G431" s="13"/>
      <c r="H431" s="15"/>
      <c r="I431" s="20"/>
      <c r="J431" s="13"/>
      <c r="K431" s="24">
        <v>8.57</v>
      </c>
      <c r="L431" s="22">
        <f>K431/0.003375</f>
        <v>2539.25925925926</v>
      </c>
      <c r="M431" s="25">
        <v>770.7</v>
      </c>
      <c r="N431" s="15">
        <f>M431/22.5</f>
        <v>34.2533333333333</v>
      </c>
      <c r="O431" s="15"/>
      <c r="P431" s="15"/>
      <c r="Q431" s="30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32"/>
      <c r="AG431" s="32"/>
      <c r="AH431" s="32"/>
      <c r="AI431" s="32"/>
      <c r="AJ431" s="32"/>
    </row>
    <row r="432" spans="1:36">
      <c r="A432" s="11"/>
      <c r="B432" s="37">
        <v>429</v>
      </c>
      <c r="C432" s="52"/>
      <c r="D432" s="13"/>
      <c r="E432" s="14"/>
      <c r="F432" s="14"/>
      <c r="G432" s="13"/>
      <c r="H432" s="15"/>
      <c r="I432" s="20"/>
      <c r="J432" s="13"/>
      <c r="K432" s="24">
        <v>8.51</v>
      </c>
      <c r="L432" s="22">
        <f>K432/0.003375</f>
        <v>2521.48148148148</v>
      </c>
      <c r="M432" s="25">
        <v>582.5</v>
      </c>
      <c r="N432" s="15">
        <f>M432/22.5</f>
        <v>25.8888888888889</v>
      </c>
      <c r="O432" s="15"/>
      <c r="P432" s="15"/>
      <c r="Q432" s="30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32"/>
      <c r="AG432" s="32"/>
      <c r="AH432" s="32"/>
      <c r="AI432" s="32"/>
      <c r="AJ432" s="32"/>
    </row>
    <row r="433" spans="1:36">
      <c r="A433" s="11"/>
      <c r="B433" s="37">
        <v>430</v>
      </c>
      <c r="C433" s="52"/>
      <c r="D433" s="13"/>
      <c r="E433" s="14"/>
      <c r="F433" s="14"/>
      <c r="G433" s="13"/>
      <c r="H433" s="15"/>
      <c r="I433" s="20" t="s">
        <v>134</v>
      </c>
      <c r="J433" s="13">
        <v>28</v>
      </c>
      <c r="K433" s="21">
        <v>8.66</v>
      </c>
      <c r="L433" s="22">
        <v>2565</v>
      </c>
      <c r="M433" s="23">
        <v>1287.8</v>
      </c>
      <c r="N433" s="15">
        <v>57.23</v>
      </c>
      <c r="O433" s="15">
        <f>AVERAGE(N433:N435)</f>
        <v>54.1537037037037</v>
      </c>
      <c r="P433" s="15">
        <f>(O433/50)*100</f>
        <v>108.307407407407</v>
      </c>
      <c r="Q433" s="30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32"/>
      <c r="AG433" s="32"/>
      <c r="AH433" s="32"/>
      <c r="AI433" s="32"/>
      <c r="AJ433" s="32"/>
    </row>
    <row r="434" spans="1:36">
      <c r="A434" s="11"/>
      <c r="B434" s="37">
        <v>431</v>
      </c>
      <c r="C434" s="52"/>
      <c r="D434" s="13"/>
      <c r="E434" s="14"/>
      <c r="F434" s="14"/>
      <c r="G434" s="13"/>
      <c r="H434" s="15"/>
      <c r="I434" s="20"/>
      <c r="J434" s="13"/>
      <c r="K434" s="21">
        <v>8.86</v>
      </c>
      <c r="L434" s="22">
        <f t="shared" ref="L434" si="49">K434/0.003375</f>
        <v>2625.18518518519</v>
      </c>
      <c r="M434" s="25">
        <v>1046</v>
      </c>
      <c r="N434" s="15">
        <f t="shared" ref="N434" si="50">M434/22.5</f>
        <v>46.4888888888889</v>
      </c>
      <c r="O434" s="15"/>
      <c r="P434" s="15"/>
      <c r="Q434" s="30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32"/>
      <c r="AG434" s="32"/>
      <c r="AH434" s="32"/>
      <c r="AI434" s="32"/>
      <c r="AJ434" s="32"/>
    </row>
    <row r="435" spans="1:36">
      <c r="A435" s="11"/>
      <c r="B435" s="37">
        <v>432</v>
      </c>
      <c r="C435" s="52"/>
      <c r="D435" s="13"/>
      <c r="E435" s="14"/>
      <c r="F435" s="14"/>
      <c r="G435" s="13"/>
      <c r="H435" s="15"/>
      <c r="I435" s="20"/>
      <c r="J435" s="13"/>
      <c r="K435" s="21">
        <v>8.76</v>
      </c>
      <c r="L435" s="22">
        <f t="shared" ref="L435:L463" si="51">K435/0.003375</f>
        <v>2595.55555555556</v>
      </c>
      <c r="M435" s="25">
        <v>1321.7</v>
      </c>
      <c r="N435" s="15">
        <f t="shared" ref="N435:N479" si="52">M435/22.5</f>
        <v>58.7422222222222</v>
      </c>
      <c r="O435" s="15"/>
      <c r="P435" s="15"/>
      <c r="Q435" s="30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32"/>
      <c r="AG435" s="32"/>
      <c r="AH435" s="32"/>
      <c r="AI435" s="32"/>
      <c r="AJ435" s="32"/>
    </row>
    <row r="436" spans="1:36">
      <c r="A436" s="11"/>
      <c r="B436" s="37">
        <v>433</v>
      </c>
      <c r="C436" s="52"/>
      <c r="D436" s="13"/>
      <c r="E436" s="14"/>
      <c r="F436" s="14"/>
      <c r="G436" s="13"/>
      <c r="H436" s="15"/>
      <c r="I436" s="20" t="s">
        <v>133</v>
      </c>
      <c r="J436" s="13">
        <v>7</v>
      </c>
      <c r="K436" s="21">
        <v>8.497</v>
      </c>
      <c r="L436" s="22">
        <f>K436/0.003375</f>
        <v>2517.62962962963</v>
      </c>
      <c r="M436" s="23">
        <v>786.2</v>
      </c>
      <c r="N436" s="15">
        <f>M436/22.5</f>
        <v>34.9422222222222</v>
      </c>
      <c r="O436" s="15">
        <f>AVERAGE(N436:N438)</f>
        <v>33.4059259259259</v>
      </c>
      <c r="P436" s="15">
        <f>(O436/50)*100</f>
        <v>66.8118518518518</v>
      </c>
      <c r="Q436" s="30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32"/>
      <c r="AG436" s="32"/>
      <c r="AH436" s="32"/>
      <c r="AI436" s="32"/>
      <c r="AJ436" s="32"/>
    </row>
    <row r="437" spans="1:36">
      <c r="A437" s="11"/>
      <c r="B437" s="37">
        <v>434</v>
      </c>
      <c r="C437" s="52"/>
      <c r="D437" s="13"/>
      <c r="E437" s="14"/>
      <c r="F437" s="14"/>
      <c r="G437" s="13"/>
      <c r="H437" s="15"/>
      <c r="I437" s="20"/>
      <c r="J437" s="13"/>
      <c r="K437" s="21">
        <v>8.51</v>
      </c>
      <c r="L437" s="22">
        <f>K437/0.003375</f>
        <v>2521.48148148148</v>
      </c>
      <c r="M437" s="25">
        <v>690.5</v>
      </c>
      <c r="N437" s="15">
        <f>M437/22.5</f>
        <v>30.6888888888889</v>
      </c>
      <c r="O437" s="15"/>
      <c r="P437" s="15"/>
      <c r="Q437" s="30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32"/>
      <c r="AG437" s="32"/>
      <c r="AH437" s="32"/>
      <c r="AI437" s="32"/>
      <c r="AJ437" s="32"/>
    </row>
    <row r="438" spans="1:36">
      <c r="A438" s="11"/>
      <c r="B438" s="37">
        <v>435</v>
      </c>
      <c r="C438" s="52"/>
      <c r="D438" s="13"/>
      <c r="E438" s="14"/>
      <c r="F438" s="14"/>
      <c r="G438" s="13"/>
      <c r="H438" s="15"/>
      <c r="I438" s="20"/>
      <c r="J438" s="13"/>
      <c r="K438" s="21">
        <v>8.61</v>
      </c>
      <c r="L438" s="22">
        <f>K438/0.003375</f>
        <v>2551.11111111111</v>
      </c>
      <c r="M438" s="25">
        <v>778.2</v>
      </c>
      <c r="N438" s="15">
        <f>M438/22.5</f>
        <v>34.5866666666667</v>
      </c>
      <c r="O438" s="15"/>
      <c r="P438" s="15"/>
      <c r="Q438" s="30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32"/>
      <c r="AG438" s="32"/>
      <c r="AH438" s="32"/>
      <c r="AI438" s="32"/>
      <c r="AJ438" s="32"/>
    </row>
    <row r="439" spans="1:36">
      <c r="A439" s="11"/>
      <c r="B439" s="37">
        <v>436</v>
      </c>
      <c r="C439" s="52"/>
      <c r="D439" s="13"/>
      <c r="E439" s="14"/>
      <c r="F439" s="14"/>
      <c r="G439" s="13"/>
      <c r="H439" s="15"/>
      <c r="I439" s="20" t="s">
        <v>134</v>
      </c>
      <c r="J439" s="13">
        <v>28</v>
      </c>
      <c r="K439" s="21">
        <v>8.59</v>
      </c>
      <c r="L439" s="22">
        <f>K439/0.003375</f>
        <v>2545.18518518519</v>
      </c>
      <c r="M439" s="23">
        <v>1159.7</v>
      </c>
      <c r="N439" s="15">
        <f>M439/22.5</f>
        <v>51.5422222222222</v>
      </c>
      <c r="O439" s="15">
        <f>AVERAGE(N439:N441)</f>
        <v>56.1214814814815</v>
      </c>
      <c r="P439" s="15">
        <f>(O439/50)*100</f>
        <v>112.242962962963</v>
      </c>
      <c r="Q439" s="30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32"/>
      <c r="AG439" s="32"/>
      <c r="AH439" s="32"/>
      <c r="AI439" s="32"/>
      <c r="AJ439" s="32"/>
    </row>
    <row r="440" spans="1:36">
      <c r="A440" s="11"/>
      <c r="B440" s="37">
        <v>437</v>
      </c>
      <c r="C440" s="52"/>
      <c r="D440" s="13"/>
      <c r="E440" s="14"/>
      <c r="F440" s="14"/>
      <c r="G440" s="13"/>
      <c r="H440" s="15"/>
      <c r="I440" s="20"/>
      <c r="J440" s="13"/>
      <c r="K440" s="24">
        <v>8.46</v>
      </c>
      <c r="L440" s="22">
        <f>K440/0.003375</f>
        <v>2506.66666666667</v>
      </c>
      <c r="M440" s="25">
        <v>1305.2</v>
      </c>
      <c r="N440" s="15">
        <f>M440/22.5</f>
        <v>58.0088888888889</v>
      </c>
      <c r="O440" s="15"/>
      <c r="P440" s="15"/>
      <c r="Q440" s="30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32"/>
      <c r="AG440" s="32"/>
      <c r="AH440" s="32"/>
      <c r="AI440" s="32"/>
      <c r="AJ440" s="32"/>
    </row>
    <row r="441" spans="1:35">
      <c r="A441" s="11"/>
      <c r="B441" s="37">
        <v>438</v>
      </c>
      <c r="C441" s="52"/>
      <c r="D441" s="13"/>
      <c r="E441" s="14"/>
      <c r="F441" s="14"/>
      <c r="G441" s="13"/>
      <c r="H441" s="15"/>
      <c r="I441" s="20"/>
      <c r="J441" s="13"/>
      <c r="K441" s="24">
        <v>8.54</v>
      </c>
      <c r="L441" s="22">
        <f>K441/0.003375</f>
        <v>2530.37037037037</v>
      </c>
      <c r="M441" s="25">
        <v>1323.3</v>
      </c>
      <c r="N441" s="15">
        <f>M441/22.5</f>
        <v>58.8133333333333</v>
      </c>
      <c r="O441" s="15"/>
      <c r="P441" s="15"/>
      <c r="Q441" s="30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32"/>
      <c r="AG441" s="32"/>
      <c r="AH441" s="32"/>
      <c r="AI441" s="32"/>
    </row>
    <row r="442" spans="1:36">
      <c r="A442" s="11"/>
      <c r="B442" s="37">
        <v>439</v>
      </c>
      <c r="C442" s="52"/>
      <c r="D442" s="13"/>
      <c r="E442" s="14"/>
      <c r="F442" s="14"/>
      <c r="G442" s="13"/>
      <c r="H442" s="15"/>
      <c r="I442" s="20" t="s">
        <v>133</v>
      </c>
      <c r="J442" s="13">
        <v>7</v>
      </c>
      <c r="K442" s="21">
        <v>8.705</v>
      </c>
      <c r="L442" s="22">
        <f>K442/0.003375</f>
        <v>2579.25925925926</v>
      </c>
      <c r="M442" s="23">
        <v>465.7</v>
      </c>
      <c r="N442" s="15">
        <f>M442/22.5</f>
        <v>20.6977777777778</v>
      </c>
      <c r="O442" s="15">
        <f>AVERAGE(N442:N444)</f>
        <v>22.6637037037037</v>
      </c>
      <c r="P442" s="15">
        <f>(O442/50)*100</f>
        <v>45.3274074074074</v>
      </c>
      <c r="Q442" s="30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32"/>
      <c r="AG442" s="32"/>
      <c r="AH442" s="32"/>
      <c r="AI442" s="32"/>
      <c r="AJ442" s="32"/>
    </row>
    <row r="443" spans="1:36">
      <c r="A443" s="11"/>
      <c r="B443" s="37">
        <v>440</v>
      </c>
      <c r="C443" s="52"/>
      <c r="D443" s="13"/>
      <c r="E443" s="14"/>
      <c r="F443" s="14"/>
      <c r="G443" s="13"/>
      <c r="H443" s="15"/>
      <c r="I443" s="20"/>
      <c r="J443" s="13"/>
      <c r="K443" s="24">
        <v>8.629</v>
      </c>
      <c r="L443" s="22">
        <f>K443/0.003375</f>
        <v>2556.74074074074</v>
      </c>
      <c r="M443" s="25">
        <v>495.2</v>
      </c>
      <c r="N443" s="15">
        <f>M443/22.5</f>
        <v>22.0088888888889</v>
      </c>
      <c r="O443" s="15"/>
      <c r="P443" s="15"/>
      <c r="Q443" s="30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32"/>
      <c r="AG443" s="32"/>
      <c r="AH443" s="32"/>
      <c r="AI443" s="32"/>
      <c r="AJ443" s="32"/>
    </row>
    <row r="444" spans="1:36">
      <c r="A444" s="11"/>
      <c r="B444" s="37">
        <v>441</v>
      </c>
      <c r="C444" s="52"/>
      <c r="D444" s="13"/>
      <c r="E444" s="14"/>
      <c r="F444" s="14"/>
      <c r="G444" s="13"/>
      <c r="H444" s="15"/>
      <c r="I444" s="20"/>
      <c r="J444" s="13"/>
      <c r="K444" s="24">
        <v>8.72</v>
      </c>
      <c r="L444" s="22">
        <f>K444/0.003375</f>
        <v>2583.7037037037</v>
      </c>
      <c r="M444" s="25">
        <v>568.9</v>
      </c>
      <c r="N444" s="15">
        <f>M444/22.5</f>
        <v>25.2844444444444</v>
      </c>
      <c r="O444" s="15"/>
      <c r="P444" s="15"/>
      <c r="Q444" s="30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32"/>
      <c r="AG444" s="32"/>
      <c r="AH444" s="32"/>
      <c r="AI444" s="32"/>
      <c r="AJ444" s="32"/>
    </row>
    <row r="445" spans="1:36">
      <c r="A445" s="11"/>
      <c r="B445" s="37">
        <v>442</v>
      </c>
      <c r="C445" s="52"/>
      <c r="D445" s="13"/>
      <c r="E445" s="14"/>
      <c r="F445" s="14"/>
      <c r="G445" s="13"/>
      <c r="H445" s="15"/>
      <c r="I445" s="20" t="s">
        <v>134</v>
      </c>
      <c r="J445" s="13">
        <v>28</v>
      </c>
      <c r="K445" s="21">
        <v>8.62</v>
      </c>
      <c r="L445" s="22">
        <f>K445/0.003375</f>
        <v>2554.07407407407</v>
      </c>
      <c r="M445" s="23">
        <v>1262</v>
      </c>
      <c r="N445" s="15">
        <f>M445/22.5</f>
        <v>56.0888888888889</v>
      </c>
      <c r="O445" s="15">
        <f>AVERAGE(N445:N447)</f>
        <v>57.3244444444444</v>
      </c>
      <c r="P445" s="15">
        <f>(O445/50)*100</f>
        <v>114.648888888889</v>
      </c>
      <c r="Q445" s="30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32"/>
      <c r="AG445" s="32"/>
      <c r="AH445" s="32"/>
      <c r="AI445" s="32"/>
      <c r="AJ445" s="32"/>
    </row>
    <row r="446" spans="1:36">
      <c r="A446" s="11"/>
      <c r="B446" s="37">
        <v>443</v>
      </c>
      <c r="C446" s="52"/>
      <c r="D446" s="13"/>
      <c r="E446" s="14"/>
      <c r="F446" s="14"/>
      <c r="G446" s="13"/>
      <c r="H446" s="15"/>
      <c r="I446" s="20"/>
      <c r="J446" s="13"/>
      <c r="K446" s="24">
        <v>8.65</v>
      </c>
      <c r="L446" s="22">
        <f>K446/0.003375</f>
        <v>2562.96296296296</v>
      </c>
      <c r="M446" s="25">
        <v>1311.4</v>
      </c>
      <c r="N446" s="15">
        <f>M446/22.5</f>
        <v>58.2844444444444</v>
      </c>
      <c r="O446" s="15"/>
      <c r="P446" s="15"/>
      <c r="Q446" s="30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32"/>
      <c r="AG446" s="32"/>
      <c r="AH446" s="32"/>
      <c r="AI446" s="32"/>
      <c r="AJ446" s="32"/>
    </row>
    <row r="447" spans="1:36">
      <c r="A447" s="11"/>
      <c r="B447" s="37">
        <v>444</v>
      </c>
      <c r="C447" s="52"/>
      <c r="D447" s="13"/>
      <c r="E447" s="14"/>
      <c r="F447" s="14"/>
      <c r="G447" s="13"/>
      <c r="H447" s="15"/>
      <c r="I447" s="20"/>
      <c r="J447" s="13"/>
      <c r="K447" s="24">
        <v>8.67</v>
      </c>
      <c r="L447" s="22">
        <f>K447/0.003375</f>
        <v>2568.88888888889</v>
      </c>
      <c r="M447" s="25">
        <v>1296</v>
      </c>
      <c r="N447" s="15">
        <f>M447/22.5</f>
        <v>57.6</v>
      </c>
      <c r="O447" s="15"/>
      <c r="P447" s="15"/>
      <c r="Q447" s="30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32"/>
      <c r="AG447" s="32"/>
      <c r="AH447" s="32"/>
      <c r="AI447" s="32"/>
      <c r="AJ447" s="32"/>
    </row>
    <row r="448" spans="1:36">
      <c r="A448" s="11">
        <v>34</v>
      </c>
      <c r="B448" s="37">
        <v>445</v>
      </c>
      <c r="C448" s="12" t="s">
        <v>135</v>
      </c>
      <c r="D448" s="13" t="s">
        <v>18</v>
      </c>
      <c r="E448" s="14" t="s">
        <v>19</v>
      </c>
      <c r="F448" s="14" t="s">
        <v>136</v>
      </c>
      <c r="G448" s="13" t="s">
        <v>21</v>
      </c>
      <c r="H448" s="15" t="s">
        <v>137</v>
      </c>
      <c r="I448" s="20" t="s">
        <v>119</v>
      </c>
      <c r="J448" s="13">
        <v>7</v>
      </c>
      <c r="K448" s="21">
        <v>8.788</v>
      </c>
      <c r="L448" s="22">
        <f>K448/0.003375</f>
        <v>2603.85185185185</v>
      </c>
      <c r="M448" s="23">
        <v>310.1</v>
      </c>
      <c r="N448" s="15">
        <f>M448/22.5</f>
        <v>13.7822222222222</v>
      </c>
      <c r="O448" s="15">
        <f>AVERAGE(N448:N450)</f>
        <v>13.3437037037037</v>
      </c>
      <c r="P448" s="15">
        <f>(O448/15)*100</f>
        <v>88.958024691358</v>
      </c>
      <c r="Q448" s="30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32"/>
      <c r="AG448" s="32"/>
      <c r="AH448" s="32"/>
      <c r="AI448" s="32"/>
      <c r="AJ448" s="32"/>
    </row>
    <row r="449" spans="1:36">
      <c r="A449" s="11"/>
      <c r="B449" s="37">
        <v>446</v>
      </c>
      <c r="C449" s="12"/>
      <c r="D449" s="13"/>
      <c r="E449" s="14"/>
      <c r="F449" s="14"/>
      <c r="G449" s="13"/>
      <c r="H449" s="15"/>
      <c r="I449" s="20"/>
      <c r="J449" s="13"/>
      <c r="K449" s="24">
        <v>8.539</v>
      </c>
      <c r="L449" s="22">
        <f>K449/0.003375</f>
        <v>2530.07407407407</v>
      </c>
      <c r="M449" s="25">
        <v>302.1</v>
      </c>
      <c r="N449" s="15">
        <f>M449/22.5</f>
        <v>13.4266666666667</v>
      </c>
      <c r="O449" s="15"/>
      <c r="P449" s="15"/>
      <c r="Q449" s="30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32"/>
      <c r="AG449" s="32"/>
      <c r="AH449" s="32"/>
      <c r="AI449" s="32"/>
      <c r="AJ449" s="32"/>
    </row>
    <row r="450" spans="1:36">
      <c r="A450" s="11"/>
      <c r="B450" s="37">
        <v>447</v>
      </c>
      <c r="C450" s="12"/>
      <c r="D450" s="13"/>
      <c r="E450" s="14"/>
      <c r="F450" s="14"/>
      <c r="G450" s="13"/>
      <c r="H450" s="15"/>
      <c r="I450" s="20"/>
      <c r="J450" s="13"/>
      <c r="K450" s="24">
        <v>8.645</v>
      </c>
      <c r="L450" s="22">
        <f>K450/0.003375</f>
        <v>2561.48148148148</v>
      </c>
      <c r="M450" s="25">
        <v>288.5</v>
      </c>
      <c r="N450" s="15">
        <f>M450/22.5</f>
        <v>12.8222222222222</v>
      </c>
      <c r="O450" s="15"/>
      <c r="P450" s="15"/>
      <c r="Q450" s="30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32"/>
      <c r="AG450" s="32"/>
      <c r="AH450" s="32"/>
      <c r="AI450" s="32"/>
      <c r="AJ450" s="32"/>
    </row>
    <row r="451" spans="1:36">
      <c r="A451" s="11"/>
      <c r="B451" s="37">
        <v>448</v>
      </c>
      <c r="C451" s="12"/>
      <c r="D451" s="13"/>
      <c r="E451" s="14"/>
      <c r="F451" s="14"/>
      <c r="G451" s="13"/>
      <c r="H451" s="15"/>
      <c r="I451" s="20" t="s">
        <v>138</v>
      </c>
      <c r="J451" s="13">
        <v>28</v>
      </c>
      <c r="K451" s="21">
        <v>8.341</v>
      </c>
      <c r="L451" s="22">
        <f>K451/0.003375</f>
        <v>2471.40740740741</v>
      </c>
      <c r="M451" s="23">
        <v>483.2</v>
      </c>
      <c r="N451" s="15">
        <f>M451/22.5</f>
        <v>21.4755555555556</v>
      </c>
      <c r="O451" s="15">
        <f>AVERAGE(N451:N453)</f>
        <v>21.7096296296296</v>
      </c>
      <c r="P451" s="15">
        <f>(O451/15)*100</f>
        <v>144.730864197531</v>
      </c>
      <c r="Q451" s="30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32"/>
      <c r="AG451" s="32"/>
      <c r="AH451" s="32"/>
      <c r="AI451" s="32"/>
      <c r="AJ451" s="32"/>
    </row>
    <row r="452" spans="1:36">
      <c r="A452" s="11"/>
      <c r="B452" s="37">
        <v>449</v>
      </c>
      <c r="C452" s="12"/>
      <c r="D452" s="13"/>
      <c r="E452" s="14"/>
      <c r="F452" s="14"/>
      <c r="G452" s="13"/>
      <c r="H452" s="15"/>
      <c r="I452" s="20"/>
      <c r="J452" s="13"/>
      <c r="K452" s="24">
        <v>8.55</v>
      </c>
      <c r="L452" s="22">
        <f>K452/0.003375</f>
        <v>2533.33333333333</v>
      </c>
      <c r="M452" s="25">
        <v>471.9</v>
      </c>
      <c r="N452" s="15">
        <f>M452/22.5</f>
        <v>20.9733333333333</v>
      </c>
      <c r="O452" s="15"/>
      <c r="P452" s="15"/>
      <c r="Q452" s="30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32"/>
      <c r="AG452" s="32"/>
      <c r="AH452" s="32"/>
      <c r="AI452" s="32"/>
      <c r="AJ452" s="32"/>
    </row>
    <row r="453" spans="1:36">
      <c r="A453" s="11"/>
      <c r="B453" s="37">
        <v>450</v>
      </c>
      <c r="C453" s="12"/>
      <c r="D453" s="13"/>
      <c r="E453" s="14"/>
      <c r="F453" s="14"/>
      <c r="G453" s="13"/>
      <c r="H453" s="15"/>
      <c r="I453" s="20"/>
      <c r="J453" s="13"/>
      <c r="K453" s="24">
        <v>8.47</v>
      </c>
      <c r="L453" s="22">
        <f>K453/0.003375</f>
        <v>2509.62962962963</v>
      </c>
      <c r="M453" s="25">
        <v>510.3</v>
      </c>
      <c r="N453" s="15">
        <f>M453/22.5</f>
        <v>22.68</v>
      </c>
      <c r="O453" s="15"/>
      <c r="P453" s="15"/>
      <c r="Q453" s="30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32"/>
      <c r="AG453" s="32"/>
      <c r="AH453" s="32"/>
      <c r="AI453" s="32"/>
      <c r="AJ453" s="32"/>
    </row>
    <row r="454" spans="1:36">
      <c r="A454" s="11"/>
      <c r="B454" s="37">
        <v>451</v>
      </c>
      <c r="C454" s="12"/>
      <c r="D454" s="13"/>
      <c r="E454" s="14"/>
      <c r="F454" s="14"/>
      <c r="G454" s="13"/>
      <c r="H454" s="15"/>
      <c r="I454" s="20" t="s">
        <v>139</v>
      </c>
      <c r="J454" s="13">
        <v>7</v>
      </c>
      <c r="K454" s="21">
        <v>8.392</v>
      </c>
      <c r="L454" s="22">
        <f>K454/0.003375</f>
        <v>2486.51851851852</v>
      </c>
      <c r="M454" s="23">
        <v>221.1</v>
      </c>
      <c r="N454" s="15">
        <f>M454/22.5</f>
        <v>9.82666666666667</v>
      </c>
      <c r="O454" s="15">
        <f>AVERAGE(N454:N456)</f>
        <v>13.2562962962963</v>
      </c>
      <c r="P454" s="15">
        <f>(O454/15)*100</f>
        <v>88.3753086419753</v>
      </c>
      <c r="Q454" s="30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32"/>
      <c r="AG454" s="32"/>
      <c r="AH454" s="32"/>
      <c r="AI454" s="32"/>
      <c r="AJ454" s="32"/>
    </row>
    <row r="455" spans="1:36">
      <c r="A455" s="11"/>
      <c r="B455" s="37">
        <v>452</v>
      </c>
      <c r="C455" s="12"/>
      <c r="D455" s="13"/>
      <c r="E455" s="14"/>
      <c r="F455" s="14"/>
      <c r="G455" s="13"/>
      <c r="H455" s="15"/>
      <c r="I455" s="20"/>
      <c r="J455" s="13"/>
      <c r="K455" s="24">
        <v>8.651</v>
      </c>
      <c r="L455" s="22">
        <f>K455/0.003375</f>
        <v>2563.25925925926</v>
      </c>
      <c r="M455" s="25">
        <v>352.3</v>
      </c>
      <c r="N455" s="15">
        <f>M455/22.5</f>
        <v>15.6577777777778</v>
      </c>
      <c r="O455" s="15"/>
      <c r="P455" s="15"/>
      <c r="Q455" s="30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32"/>
      <c r="AG455" s="32"/>
      <c r="AH455" s="32"/>
      <c r="AI455" s="32"/>
      <c r="AJ455" s="32"/>
    </row>
    <row r="456" spans="1:36">
      <c r="A456" s="11"/>
      <c r="B456" s="37">
        <v>453</v>
      </c>
      <c r="C456" s="12"/>
      <c r="D456" s="13"/>
      <c r="E456" s="14"/>
      <c r="F456" s="14"/>
      <c r="G456" s="13"/>
      <c r="H456" s="15"/>
      <c r="I456" s="20"/>
      <c r="J456" s="13"/>
      <c r="K456" s="24">
        <v>8.529</v>
      </c>
      <c r="L456" s="22">
        <f>K456/0.003375</f>
        <v>2527.11111111111</v>
      </c>
      <c r="M456" s="25">
        <v>321.4</v>
      </c>
      <c r="N456" s="15">
        <f>M456/22.5</f>
        <v>14.2844444444444</v>
      </c>
      <c r="O456" s="15"/>
      <c r="P456" s="15"/>
      <c r="Q456" s="30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32"/>
      <c r="AG456" s="32"/>
      <c r="AH456" s="32"/>
      <c r="AI456" s="32"/>
      <c r="AJ456" s="32"/>
    </row>
    <row r="457" spans="1:36">
      <c r="A457" s="11"/>
      <c r="B457" s="37">
        <v>454</v>
      </c>
      <c r="C457" s="12"/>
      <c r="D457" s="13"/>
      <c r="E457" s="14"/>
      <c r="F457" s="14"/>
      <c r="G457" s="13"/>
      <c r="H457" s="15"/>
      <c r="I457" s="20" t="s">
        <v>138</v>
      </c>
      <c r="J457" s="13">
        <v>28</v>
      </c>
      <c r="K457" s="21">
        <v>8.05</v>
      </c>
      <c r="L457" s="22">
        <f>K457/0.003375</f>
        <v>2385.18518518519</v>
      </c>
      <c r="M457" s="23">
        <v>501.7</v>
      </c>
      <c r="N457" s="15">
        <f>M457/22.5</f>
        <v>22.2977777777778</v>
      </c>
      <c r="O457" s="15">
        <f>AVERAGE(N457:N459)</f>
        <v>21.1377777777778</v>
      </c>
      <c r="P457" s="15">
        <f>(O457/15)*100</f>
        <v>140.918518518519</v>
      </c>
      <c r="Q457" s="30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32"/>
      <c r="AG457" s="32"/>
      <c r="AH457" s="32"/>
      <c r="AI457" s="32"/>
      <c r="AJ457" s="32"/>
    </row>
    <row r="458" spans="1:36">
      <c r="A458" s="11"/>
      <c r="B458" s="37">
        <v>455</v>
      </c>
      <c r="C458" s="12"/>
      <c r="D458" s="13"/>
      <c r="E458" s="14"/>
      <c r="F458" s="14"/>
      <c r="G458" s="13"/>
      <c r="H458" s="15"/>
      <c r="I458" s="20"/>
      <c r="J458" s="13"/>
      <c r="K458" s="24">
        <v>8.74</v>
      </c>
      <c r="L458" s="22">
        <f>K458/0.003375</f>
        <v>2589.62962962963</v>
      </c>
      <c r="M458" s="25">
        <v>492.3</v>
      </c>
      <c r="N458" s="15">
        <f>M458/22.5</f>
        <v>21.88</v>
      </c>
      <c r="O458" s="15"/>
      <c r="P458" s="15"/>
      <c r="Q458" s="30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32"/>
      <c r="AG458" s="32"/>
      <c r="AH458" s="32"/>
      <c r="AI458" s="32"/>
      <c r="AJ458" s="32"/>
    </row>
    <row r="459" spans="1:36">
      <c r="A459" s="11"/>
      <c r="B459" s="37">
        <v>456</v>
      </c>
      <c r="C459" s="12"/>
      <c r="D459" s="13"/>
      <c r="E459" s="14"/>
      <c r="F459" s="14"/>
      <c r="G459" s="13"/>
      <c r="H459" s="15"/>
      <c r="I459" s="20"/>
      <c r="J459" s="13"/>
      <c r="K459" s="24">
        <v>8.12</v>
      </c>
      <c r="L459" s="22">
        <f>K459/0.003375</f>
        <v>2405.92592592593</v>
      </c>
      <c r="M459" s="25">
        <v>432.8</v>
      </c>
      <c r="N459" s="15">
        <f>M459/22.5</f>
        <v>19.2355555555556</v>
      </c>
      <c r="O459" s="15"/>
      <c r="P459" s="15"/>
      <c r="Q459" s="30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32"/>
      <c r="AG459" s="32"/>
      <c r="AH459" s="32"/>
      <c r="AI459" s="32"/>
      <c r="AJ459" s="32"/>
    </row>
    <row r="460" spans="1:36">
      <c r="A460" s="11">
        <v>35</v>
      </c>
      <c r="B460" s="37">
        <v>457</v>
      </c>
      <c r="C460" s="12" t="s">
        <v>119</v>
      </c>
      <c r="D460" s="13" t="s">
        <v>18</v>
      </c>
      <c r="E460" s="14" t="s">
        <v>19</v>
      </c>
      <c r="F460" s="38" t="s">
        <v>140</v>
      </c>
      <c r="G460" s="13" t="s">
        <v>21</v>
      </c>
      <c r="H460" s="15" t="s">
        <v>95</v>
      </c>
      <c r="I460" s="20" t="s">
        <v>141</v>
      </c>
      <c r="J460" s="13">
        <v>7</v>
      </c>
      <c r="K460" s="21">
        <v>8.429</v>
      </c>
      <c r="L460" s="22">
        <f>K460/0.003375</f>
        <v>2497.48148148148</v>
      </c>
      <c r="M460" s="23">
        <v>279.2</v>
      </c>
      <c r="N460" s="15">
        <f>M460/22.5</f>
        <v>12.4088888888889</v>
      </c>
      <c r="O460" s="15">
        <f>AVERAGE(N460:N462)</f>
        <v>12.5688888888889</v>
      </c>
      <c r="P460" s="15">
        <f>(O460/15)*100</f>
        <v>83.7925925925926</v>
      </c>
      <c r="Q460" s="30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32"/>
      <c r="AG460" s="32"/>
      <c r="AH460" s="32"/>
      <c r="AI460" s="32"/>
      <c r="AJ460" s="32"/>
    </row>
    <row r="461" spans="1:36">
      <c r="A461" s="11"/>
      <c r="B461" s="37">
        <v>458</v>
      </c>
      <c r="C461" s="12"/>
      <c r="D461" s="13"/>
      <c r="E461" s="14"/>
      <c r="F461" s="14"/>
      <c r="G461" s="13"/>
      <c r="H461" s="15"/>
      <c r="I461" s="20"/>
      <c r="J461" s="13"/>
      <c r="K461" s="24">
        <v>8.351</v>
      </c>
      <c r="L461" s="22">
        <f>K461/0.003375</f>
        <v>2474.37037037037</v>
      </c>
      <c r="M461" s="25">
        <v>283.9</v>
      </c>
      <c r="N461" s="15">
        <f>M461/22.5</f>
        <v>12.6177777777778</v>
      </c>
      <c r="O461" s="15"/>
      <c r="P461" s="15"/>
      <c r="Q461" s="30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32"/>
      <c r="AG461" s="32"/>
      <c r="AH461" s="32"/>
      <c r="AI461" s="32"/>
      <c r="AJ461" s="32"/>
    </row>
    <row r="462" spans="1:36">
      <c r="A462" s="11"/>
      <c r="B462" s="37">
        <v>459</v>
      </c>
      <c r="C462" s="12"/>
      <c r="D462" s="13"/>
      <c r="E462" s="14"/>
      <c r="F462" s="14"/>
      <c r="G462" s="13"/>
      <c r="H462" s="15"/>
      <c r="I462" s="20"/>
      <c r="J462" s="13"/>
      <c r="K462" s="24">
        <v>8.47</v>
      </c>
      <c r="L462" s="22">
        <f>K462/0.003375</f>
        <v>2509.62962962963</v>
      </c>
      <c r="M462" s="25">
        <v>285.3</v>
      </c>
      <c r="N462" s="15">
        <f>M462/22.5</f>
        <v>12.68</v>
      </c>
      <c r="O462" s="15"/>
      <c r="P462" s="15"/>
      <c r="Q462" s="30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32"/>
      <c r="AG462" s="32"/>
      <c r="AH462" s="32"/>
      <c r="AI462" s="32"/>
      <c r="AJ462" s="32"/>
    </row>
    <row r="463" spans="1:36">
      <c r="A463" s="11"/>
      <c r="B463" s="37">
        <v>460</v>
      </c>
      <c r="C463" s="12"/>
      <c r="D463" s="13"/>
      <c r="E463" s="14"/>
      <c r="F463" s="14"/>
      <c r="G463" s="13"/>
      <c r="H463" s="15"/>
      <c r="I463" s="20" t="s">
        <v>142</v>
      </c>
      <c r="J463" s="13">
        <v>28</v>
      </c>
      <c r="K463" s="21">
        <v>8.625</v>
      </c>
      <c r="L463" s="22">
        <f>K463/0.003375</f>
        <v>2555.55555555556</v>
      </c>
      <c r="M463" s="23">
        <v>442.4</v>
      </c>
      <c r="N463" s="15">
        <f>M463/22.5</f>
        <v>19.6622222222222</v>
      </c>
      <c r="O463" s="15">
        <f>AVERAGE(N463:N465)</f>
        <v>19.317037037037</v>
      </c>
      <c r="P463" s="15">
        <f>(O463/15)*100</f>
        <v>128.78024691358</v>
      </c>
      <c r="Q463" s="30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32"/>
      <c r="AG463" s="32"/>
      <c r="AH463" s="32"/>
      <c r="AI463" s="32"/>
      <c r="AJ463" s="32"/>
    </row>
    <row r="464" spans="1:36">
      <c r="A464" s="11"/>
      <c r="B464" s="37">
        <v>461</v>
      </c>
      <c r="C464" s="12"/>
      <c r="D464" s="13"/>
      <c r="E464" s="14"/>
      <c r="F464" s="14"/>
      <c r="G464" s="13"/>
      <c r="H464" s="15"/>
      <c r="I464" s="20"/>
      <c r="J464" s="13"/>
      <c r="K464" s="24">
        <v>8.405</v>
      </c>
      <c r="L464" s="22">
        <v>2490</v>
      </c>
      <c r="M464" s="25">
        <v>460.2</v>
      </c>
      <c r="N464" s="15">
        <f>M464/22.5</f>
        <v>20.4533333333333</v>
      </c>
      <c r="O464" s="15"/>
      <c r="P464" s="15"/>
      <c r="Q464" s="30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32"/>
      <c r="AG464" s="32"/>
      <c r="AH464" s="32"/>
      <c r="AI464" s="32"/>
      <c r="AJ464" s="32"/>
    </row>
    <row r="465" spans="1:36">
      <c r="A465" s="11"/>
      <c r="B465" s="37">
        <v>462</v>
      </c>
      <c r="C465" s="12"/>
      <c r="D465" s="13"/>
      <c r="E465" s="14"/>
      <c r="F465" s="14"/>
      <c r="G465" s="13"/>
      <c r="H465" s="15"/>
      <c r="I465" s="20"/>
      <c r="J465" s="13"/>
      <c r="K465" s="24">
        <v>8.525</v>
      </c>
      <c r="L465" s="22">
        <f t="shared" ref="L465" si="53">K465/0.003375</f>
        <v>2525.92592592593</v>
      </c>
      <c r="M465" s="25">
        <v>401.3</v>
      </c>
      <c r="N465" s="15">
        <f>M465/22.5</f>
        <v>17.8355555555556</v>
      </c>
      <c r="O465" s="15"/>
      <c r="P465" s="15"/>
      <c r="Q465" s="30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32"/>
      <c r="AG465" s="32"/>
      <c r="AH465" s="32"/>
      <c r="AI465" s="32"/>
      <c r="AJ465" s="32"/>
    </row>
    <row r="466" spans="1:36">
      <c r="A466" s="11"/>
      <c r="B466" s="37">
        <v>463</v>
      </c>
      <c r="C466" s="12"/>
      <c r="D466" s="13"/>
      <c r="E466" s="14"/>
      <c r="F466" s="14"/>
      <c r="G466" s="13"/>
      <c r="H466" s="15"/>
      <c r="I466" s="13" t="s">
        <v>141</v>
      </c>
      <c r="J466" s="13">
        <v>7</v>
      </c>
      <c r="K466" s="21">
        <v>8.419</v>
      </c>
      <c r="L466" s="22">
        <f t="shared" ref="L466:L479" si="54">K466/0.003375</f>
        <v>2494.51851851852</v>
      </c>
      <c r="M466" s="23">
        <v>229.4</v>
      </c>
      <c r="N466" s="15">
        <f>M466/22.5</f>
        <v>10.1955555555556</v>
      </c>
      <c r="O466" s="15">
        <f>AVERAGE(N466:N468)</f>
        <v>10.96</v>
      </c>
      <c r="P466" s="15">
        <f>(O466/15)*100</f>
        <v>73.0666666666667</v>
      </c>
      <c r="Q466" s="30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32"/>
      <c r="AG466" s="32"/>
      <c r="AH466" s="32"/>
      <c r="AI466" s="32"/>
      <c r="AJ466" s="32"/>
    </row>
    <row r="467" spans="1:36">
      <c r="A467" s="11"/>
      <c r="B467" s="37">
        <v>464</v>
      </c>
      <c r="C467" s="12"/>
      <c r="D467" s="13"/>
      <c r="E467" s="14"/>
      <c r="F467" s="14"/>
      <c r="G467" s="13"/>
      <c r="H467" s="15"/>
      <c r="I467" s="13"/>
      <c r="J467" s="13"/>
      <c r="K467" s="24">
        <v>8.32</v>
      </c>
      <c r="L467" s="22">
        <f>K467/0.003375</f>
        <v>2465.18518518519</v>
      </c>
      <c r="M467" s="25">
        <v>243.1</v>
      </c>
      <c r="N467" s="15">
        <f>M467/22.5</f>
        <v>10.8044444444444</v>
      </c>
      <c r="O467" s="15"/>
      <c r="P467" s="15"/>
      <c r="Q467" s="30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32"/>
      <c r="AG467" s="32"/>
      <c r="AH467" s="32"/>
      <c r="AI467" s="32"/>
      <c r="AJ467" s="32"/>
    </row>
    <row r="468" spans="1:36">
      <c r="A468" s="11"/>
      <c r="B468" s="37">
        <v>465</v>
      </c>
      <c r="C468" s="12"/>
      <c r="D468" s="13"/>
      <c r="E468" s="14"/>
      <c r="F468" s="14"/>
      <c r="G468" s="13"/>
      <c r="H468" s="15"/>
      <c r="I468" s="13"/>
      <c r="J468" s="13"/>
      <c r="K468" s="24">
        <v>8.219</v>
      </c>
      <c r="L468" s="22">
        <f>K468/0.003375</f>
        <v>2435.25925925926</v>
      </c>
      <c r="M468" s="25">
        <v>267.3</v>
      </c>
      <c r="N468" s="15">
        <f>M468/22.5</f>
        <v>11.88</v>
      </c>
      <c r="O468" s="15"/>
      <c r="P468" s="15"/>
      <c r="Q468" s="30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32"/>
      <c r="AG468" s="32"/>
      <c r="AH468" s="32"/>
      <c r="AI468" s="32"/>
      <c r="AJ468" s="32"/>
    </row>
    <row r="469" spans="1:36">
      <c r="A469" s="11"/>
      <c r="B469" s="37">
        <v>466</v>
      </c>
      <c r="C469" s="12"/>
      <c r="D469" s="13"/>
      <c r="E469" s="14"/>
      <c r="F469" s="14"/>
      <c r="G469" s="13"/>
      <c r="H469" s="15"/>
      <c r="I469" s="20" t="s">
        <v>142</v>
      </c>
      <c r="J469" s="13">
        <v>28</v>
      </c>
      <c r="K469" s="21">
        <v>8.495</v>
      </c>
      <c r="L469" s="22">
        <f>K469/0.003375</f>
        <v>2517.03703703704</v>
      </c>
      <c r="M469" s="23">
        <v>458.3</v>
      </c>
      <c r="N469" s="15">
        <f>M469/22.5</f>
        <v>20.3688888888889</v>
      </c>
      <c r="O469" s="15">
        <f>AVERAGE(N469:N471)</f>
        <v>20.2044444444444</v>
      </c>
      <c r="P469" s="15">
        <f>(O469/15)*100</f>
        <v>134.696296296296</v>
      </c>
      <c r="Q469" s="30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32"/>
      <c r="AG469" s="32"/>
      <c r="AH469" s="32"/>
      <c r="AI469" s="32"/>
      <c r="AJ469" s="32"/>
    </row>
    <row r="470" spans="1:36">
      <c r="A470" s="11"/>
      <c r="B470" s="37">
        <v>467</v>
      </c>
      <c r="C470" s="12"/>
      <c r="D470" s="13"/>
      <c r="E470" s="14"/>
      <c r="F470" s="14"/>
      <c r="G470" s="13"/>
      <c r="H470" s="15"/>
      <c r="I470" s="20"/>
      <c r="J470" s="13"/>
      <c r="K470" s="24">
        <v>8.435</v>
      </c>
      <c r="L470" s="22">
        <f>K470/0.003375</f>
        <v>2499.25925925926</v>
      </c>
      <c r="M470" s="25">
        <v>450.2</v>
      </c>
      <c r="N470" s="15">
        <f>M470/22.5</f>
        <v>20.0088888888889</v>
      </c>
      <c r="O470" s="15"/>
      <c r="P470" s="15"/>
      <c r="Q470" s="30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32"/>
      <c r="AG470" s="32"/>
      <c r="AH470" s="32"/>
      <c r="AI470" s="32"/>
      <c r="AJ470" s="32"/>
    </row>
    <row r="471" spans="1:36">
      <c r="A471" s="11"/>
      <c r="B471" s="37">
        <v>468</v>
      </c>
      <c r="C471" s="12"/>
      <c r="D471" s="13"/>
      <c r="E471" s="14"/>
      <c r="F471" s="14"/>
      <c r="G471" s="13"/>
      <c r="H471" s="15"/>
      <c r="I471" s="20"/>
      <c r="J471" s="13"/>
      <c r="K471" s="24">
        <v>8.395</v>
      </c>
      <c r="L471" s="22">
        <f>K471/0.003375</f>
        <v>2487.40740740741</v>
      </c>
      <c r="M471" s="25">
        <v>455.3</v>
      </c>
      <c r="N471" s="15">
        <f>M471/22.5</f>
        <v>20.2355555555556</v>
      </c>
      <c r="O471" s="15"/>
      <c r="P471" s="15"/>
      <c r="Q471" s="30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32"/>
      <c r="AG471" s="32"/>
      <c r="AH471" s="32"/>
      <c r="AI471" s="32"/>
      <c r="AJ471" s="32"/>
    </row>
    <row r="472" spans="1:36">
      <c r="A472" s="11">
        <v>36</v>
      </c>
      <c r="B472" s="37">
        <v>469</v>
      </c>
      <c r="C472" s="12" t="s">
        <v>143</v>
      </c>
      <c r="D472" s="13" t="s">
        <v>18</v>
      </c>
      <c r="E472" s="14" t="s">
        <v>19</v>
      </c>
      <c r="F472" s="14" t="s">
        <v>144</v>
      </c>
      <c r="G472" s="13" t="s">
        <v>21</v>
      </c>
      <c r="H472" s="15" t="s">
        <v>145</v>
      </c>
      <c r="I472" s="20">
        <v>42044</v>
      </c>
      <c r="J472" s="13">
        <v>7</v>
      </c>
      <c r="K472" s="21">
        <v>8.24</v>
      </c>
      <c r="L472" s="22">
        <f>K472/0.003375</f>
        <v>2441.48148148148</v>
      </c>
      <c r="M472" s="23">
        <v>286.6</v>
      </c>
      <c r="N472" s="15">
        <f>M472/22.5</f>
        <v>12.7377777777778</v>
      </c>
      <c r="O472" s="15">
        <f>AVERAGE(N472:N474)</f>
        <v>12.1214814814815</v>
      </c>
      <c r="P472" s="15">
        <f>(O472/15)*100</f>
        <v>80.8098765432099</v>
      </c>
      <c r="Q472" s="30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32"/>
      <c r="AG472" s="32"/>
      <c r="AH472" s="32"/>
      <c r="AI472" s="32"/>
      <c r="AJ472" s="32"/>
    </row>
    <row r="473" spans="1:36">
      <c r="A473" s="11"/>
      <c r="B473" s="37">
        <v>470</v>
      </c>
      <c r="C473" s="12"/>
      <c r="D473" s="13"/>
      <c r="E473" s="14"/>
      <c r="F473" s="14"/>
      <c r="G473" s="13"/>
      <c r="H473" s="15"/>
      <c r="I473" s="20"/>
      <c r="J473" s="13"/>
      <c r="K473" s="24">
        <v>8.295</v>
      </c>
      <c r="L473" s="22">
        <f>K473/0.003375</f>
        <v>2457.77777777778</v>
      </c>
      <c r="M473" s="25">
        <v>255.3</v>
      </c>
      <c r="N473" s="15">
        <f>M473/22.5</f>
        <v>11.3466666666667</v>
      </c>
      <c r="O473" s="15"/>
      <c r="P473" s="15"/>
      <c r="Q473" s="30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32"/>
      <c r="AG473" s="32"/>
      <c r="AH473" s="32"/>
      <c r="AI473" s="32"/>
      <c r="AJ473" s="32"/>
    </row>
    <row r="474" spans="1:36">
      <c r="A474" s="11"/>
      <c r="B474" s="37">
        <v>471</v>
      </c>
      <c r="C474" s="12"/>
      <c r="D474" s="13"/>
      <c r="E474" s="14"/>
      <c r="F474" s="14"/>
      <c r="G474" s="13"/>
      <c r="H474" s="15"/>
      <c r="I474" s="20"/>
      <c r="J474" s="13"/>
      <c r="K474" s="24">
        <v>8.27</v>
      </c>
      <c r="L474" s="22">
        <f>K474/0.003375</f>
        <v>2450.37037037037</v>
      </c>
      <c r="M474" s="25">
        <v>276.3</v>
      </c>
      <c r="N474" s="15">
        <f>M474/22.5</f>
        <v>12.28</v>
      </c>
      <c r="O474" s="15"/>
      <c r="P474" s="15"/>
      <c r="Q474" s="30"/>
      <c r="R474" s="59"/>
      <c r="S474" s="59"/>
      <c r="T474" s="60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32"/>
      <c r="AG474" s="32"/>
      <c r="AH474" s="32"/>
      <c r="AI474" s="32"/>
      <c r="AJ474" s="32"/>
    </row>
    <row r="475" spans="1:36">
      <c r="A475" s="11"/>
      <c r="B475" s="37">
        <v>472</v>
      </c>
      <c r="C475" s="12"/>
      <c r="D475" s="13"/>
      <c r="E475" s="14"/>
      <c r="F475" s="14"/>
      <c r="G475" s="13"/>
      <c r="H475" s="15"/>
      <c r="I475" s="20" t="s">
        <v>146</v>
      </c>
      <c r="J475" s="13">
        <v>28</v>
      </c>
      <c r="K475" s="21">
        <v>8.515</v>
      </c>
      <c r="L475" s="22">
        <f>K475/0.003375</f>
        <v>2522.96296296296</v>
      </c>
      <c r="M475" s="23">
        <v>583.9</v>
      </c>
      <c r="N475" s="15">
        <f>M475/22.5</f>
        <v>25.9511111111111</v>
      </c>
      <c r="O475" s="15">
        <f>AVERAGE(N475:N477)</f>
        <v>24.2725925925926</v>
      </c>
      <c r="P475" s="15">
        <f>(O475/15)*100</f>
        <v>161.817283950617</v>
      </c>
      <c r="Q475" s="30"/>
      <c r="R475" s="59"/>
      <c r="S475" s="59"/>
      <c r="T475" s="60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32"/>
      <c r="AG475" s="32"/>
      <c r="AH475" s="32"/>
      <c r="AI475" s="32"/>
      <c r="AJ475" s="32"/>
    </row>
    <row r="476" spans="1:36">
      <c r="A476" s="11"/>
      <c r="B476" s="37">
        <v>473</v>
      </c>
      <c r="C476" s="12"/>
      <c r="D476" s="13"/>
      <c r="E476" s="14"/>
      <c r="F476" s="14"/>
      <c r="G476" s="13"/>
      <c r="H476" s="15"/>
      <c r="I476" s="20"/>
      <c r="J476" s="13"/>
      <c r="K476" s="24">
        <v>8.375</v>
      </c>
      <c r="L476" s="22">
        <f>K476/0.003375</f>
        <v>2481.48148148148</v>
      </c>
      <c r="M476" s="25">
        <v>513.3</v>
      </c>
      <c r="N476" s="15">
        <f>M476/22.5</f>
        <v>22.8133333333333</v>
      </c>
      <c r="O476" s="15"/>
      <c r="P476" s="15"/>
      <c r="Q476" s="30"/>
      <c r="R476" s="59"/>
      <c r="S476" s="59"/>
      <c r="T476" s="60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32"/>
      <c r="AG476" s="32"/>
      <c r="AH476" s="32"/>
      <c r="AI476" s="32"/>
      <c r="AJ476" s="32"/>
    </row>
    <row r="477" spans="1:36">
      <c r="A477" s="11"/>
      <c r="B477" s="37">
        <v>474</v>
      </c>
      <c r="C477" s="12"/>
      <c r="D477" s="13"/>
      <c r="E477" s="14"/>
      <c r="F477" s="14"/>
      <c r="G477" s="13"/>
      <c r="H477" s="15"/>
      <c r="I477" s="20"/>
      <c r="J477" s="13"/>
      <c r="K477" s="24">
        <v>8.475</v>
      </c>
      <c r="L477" s="22">
        <f>K477/0.003375</f>
        <v>2511.11111111111</v>
      </c>
      <c r="M477" s="25">
        <v>541.2</v>
      </c>
      <c r="N477" s="15">
        <f>M477/22.5</f>
        <v>24.0533333333333</v>
      </c>
      <c r="O477" s="15"/>
      <c r="P477" s="15"/>
      <c r="Q477" s="30"/>
      <c r="R477" s="59"/>
      <c r="S477" s="59"/>
      <c r="T477" s="60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32"/>
      <c r="AG477" s="32"/>
      <c r="AH477" s="32"/>
      <c r="AI477" s="32"/>
      <c r="AJ477" s="32"/>
    </row>
    <row r="478" spans="1:36">
      <c r="A478" s="11"/>
      <c r="B478" s="37">
        <v>475</v>
      </c>
      <c r="C478" s="12"/>
      <c r="D478" s="13"/>
      <c r="E478" s="14"/>
      <c r="F478" s="14"/>
      <c r="G478" s="13"/>
      <c r="H478" s="15"/>
      <c r="I478" s="20">
        <v>42044</v>
      </c>
      <c r="J478" s="13">
        <v>7</v>
      </c>
      <c r="K478" s="21">
        <v>8.375</v>
      </c>
      <c r="L478" s="22">
        <f>K478/0.003375</f>
        <v>2481.48148148148</v>
      </c>
      <c r="M478" s="23">
        <v>308.2</v>
      </c>
      <c r="N478" s="15">
        <f>M478/22.5</f>
        <v>13.6977777777778</v>
      </c>
      <c r="O478" s="15">
        <f>AVERAGE(N478:N480)</f>
        <v>12.7155555555556</v>
      </c>
      <c r="P478" s="15">
        <f>(O478/15)*100</f>
        <v>84.7703703703704</v>
      </c>
      <c r="Q478" s="30"/>
      <c r="R478" s="59"/>
      <c r="S478" s="59"/>
      <c r="T478" s="60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32"/>
      <c r="AG478" s="32"/>
      <c r="AH478" s="32"/>
      <c r="AI478" s="32"/>
      <c r="AJ478" s="32"/>
    </row>
    <row r="479" spans="1:36">
      <c r="A479" s="11"/>
      <c r="B479" s="37">
        <v>476</v>
      </c>
      <c r="C479" s="12"/>
      <c r="D479" s="13"/>
      <c r="E479" s="14"/>
      <c r="F479" s="14"/>
      <c r="G479" s="13"/>
      <c r="H479" s="15"/>
      <c r="I479" s="20"/>
      <c r="J479" s="13"/>
      <c r="K479" s="24">
        <v>8.48</v>
      </c>
      <c r="L479" s="22">
        <f>K479/0.003375</f>
        <v>2512.59259259259</v>
      </c>
      <c r="M479" s="25">
        <v>264.8</v>
      </c>
      <c r="N479" s="15">
        <f>M479/22.5</f>
        <v>11.7688888888889</v>
      </c>
      <c r="O479" s="15"/>
      <c r="P479" s="15"/>
      <c r="Q479" s="30"/>
      <c r="R479" s="59"/>
      <c r="S479" s="59"/>
      <c r="T479" s="60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32"/>
      <c r="AG479" s="32"/>
      <c r="AH479" s="32"/>
      <c r="AI479" s="32"/>
      <c r="AJ479" s="32"/>
    </row>
    <row r="480" spans="1:36">
      <c r="A480" s="11"/>
      <c r="B480" s="37">
        <v>477</v>
      </c>
      <c r="C480" s="12"/>
      <c r="D480" s="13"/>
      <c r="E480" s="14"/>
      <c r="F480" s="14"/>
      <c r="G480" s="13"/>
      <c r="H480" s="15"/>
      <c r="I480" s="20"/>
      <c r="J480" s="13"/>
      <c r="K480" s="24">
        <v>8.435</v>
      </c>
      <c r="L480" s="22">
        <f t="shared" ref="L480" si="55">K480/0.003375</f>
        <v>2499.25925925926</v>
      </c>
      <c r="M480" s="25">
        <v>285.3</v>
      </c>
      <c r="N480" s="15">
        <f t="shared" ref="N480" si="56">M480/22.5</f>
        <v>12.68</v>
      </c>
      <c r="O480" s="15"/>
      <c r="P480" s="15"/>
      <c r="Q480" s="30"/>
      <c r="R480" s="59"/>
      <c r="S480" s="59"/>
      <c r="T480" s="60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32"/>
      <c r="AG480" s="32"/>
      <c r="AH480" s="32"/>
      <c r="AI480" s="32"/>
      <c r="AJ480" s="32"/>
    </row>
    <row r="481" spans="1:36">
      <c r="A481" s="11"/>
      <c r="B481" s="37">
        <v>478</v>
      </c>
      <c r="C481" s="12"/>
      <c r="D481" s="13"/>
      <c r="E481" s="14"/>
      <c r="F481" s="14"/>
      <c r="G481" s="13"/>
      <c r="H481" s="15"/>
      <c r="I481" s="20" t="s">
        <v>146</v>
      </c>
      <c r="J481" s="13">
        <v>28</v>
      </c>
      <c r="K481" s="21">
        <v>8.54</v>
      </c>
      <c r="L481" s="22">
        <f t="shared" ref="L481:L511" si="57">K481/0.003375</f>
        <v>2530.37037037037</v>
      </c>
      <c r="M481" s="23">
        <v>583.9</v>
      </c>
      <c r="N481" s="15">
        <f t="shared" ref="N481:N512" si="58">M481/22.5</f>
        <v>25.9511111111111</v>
      </c>
      <c r="O481" s="15">
        <f>AVERAGE(N481:N483)</f>
        <v>24.8503703703704</v>
      </c>
      <c r="P481" s="15">
        <f>(O481/15)*100</f>
        <v>165.669135802469</v>
      </c>
      <c r="Q481" s="30"/>
      <c r="R481" s="59"/>
      <c r="S481" s="59"/>
      <c r="T481" s="60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32"/>
      <c r="AG481" s="32"/>
      <c r="AH481" s="32"/>
      <c r="AI481" s="32"/>
      <c r="AJ481" s="32"/>
    </row>
    <row r="482" spans="1:36">
      <c r="A482" s="11"/>
      <c r="B482" s="37">
        <v>479</v>
      </c>
      <c r="C482" s="12"/>
      <c r="D482" s="13"/>
      <c r="E482" s="14"/>
      <c r="F482" s="14"/>
      <c r="G482" s="13"/>
      <c r="H482" s="15"/>
      <c r="I482" s="20"/>
      <c r="J482" s="13"/>
      <c r="K482" s="24">
        <v>8.46</v>
      </c>
      <c r="L482" s="22">
        <f>K482/0.003375</f>
        <v>2506.66666666667</v>
      </c>
      <c r="M482" s="25">
        <v>513.3</v>
      </c>
      <c r="N482" s="15">
        <f>M482/22.5</f>
        <v>22.8133333333333</v>
      </c>
      <c r="O482" s="15"/>
      <c r="P482" s="15"/>
      <c r="Q482" s="30"/>
      <c r="R482" s="59"/>
      <c r="S482" s="59"/>
      <c r="T482" s="60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32"/>
      <c r="AG482" s="32"/>
      <c r="AH482" s="32"/>
      <c r="AI482" s="32"/>
      <c r="AJ482" s="32"/>
    </row>
    <row r="483" spans="1:36">
      <c r="A483" s="11"/>
      <c r="B483" s="37">
        <v>480</v>
      </c>
      <c r="C483" s="12"/>
      <c r="D483" s="13"/>
      <c r="E483" s="14"/>
      <c r="F483" s="14"/>
      <c r="G483" s="13"/>
      <c r="H483" s="15"/>
      <c r="I483" s="20"/>
      <c r="J483" s="13"/>
      <c r="K483" s="24">
        <v>8.493</v>
      </c>
      <c r="L483" s="22">
        <f>K483/0.003375</f>
        <v>2516.44444444444</v>
      </c>
      <c r="M483" s="25">
        <v>580.2</v>
      </c>
      <c r="N483" s="15">
        <f>M483/22.5</f>
        <v>25.7866666666667</v>
      </c>
      <c r="O483" s="15"/>
      <c r="P483" s="15"/>
      <c r="Q483" s="30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32"/>
      <c r="AG483" s="32"/>
      <c r="AH483" s="32"/>
      <c r="AI483" s="32"/>
      <c r="AJ483" s="32"/>
    </row>
    <row r="484" spans="1:36">
      <c r="A484" s="11">
        <v>37</v>
      </c>
      <c r="B484" s="37">
        <v>481</v>
      </c>
      <c r="C484" s="12" t="s">
        <v>147</v>
      </c>
      <c r="D484" s="13" t="s">
        <v>130</v>
      </c>
      <c r="E484" s="14" t="s">
        <v>19</v>
      </c>
      <c r="F484" s="14" t="s">
        <v>148</v>
      </c>
      <c r="G484" s="13" t="s">
        <v>21</v>
      </c>
      <c r="H484" s="15" t="s">
        <v>149</v>
      </c>
      <c r="I484" s="20">
        <v>42103</v>
      </c>
      <c r="J484" s="13">
        <v>7</v>
      </c>
      <c r="K484" s="21">
        <v>8.1</v>
      </c>
      <c r="L484" s="22">
        <f>K484/0.003375</f>
        <v>2400</v>
      </c>
      <c r="M484" s="23">
        <v>933.2</v>
      </c>
      <c r="N484" s="15">
        <f>M484/22.5</f>
        <v>41.4755555555556</v>
      </c>
      <c r="O484" s="15">
        <f>AVERAGE(N484:N486)</f>
        <v>37.917037037037</v>
      </c>
      <c r="P484" s="15">
        <f>(O484/50)*100</f>
        <v>75.8340740740741</v>
      </c>
      <c r="Q484" s="30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32"/>
      <c r="AG484" s="32"/>
      <c r="AH484" s="32"/>
      <c r="AI484" s="32"/>
      <c r="AJ484" s="32"/>
    </row>
    <row r="485" spans="1:36">
      <c r="A485" s="11"/>
      <c r="B485" s="37">
        <v>482</v>
      </c>
      <c r="C485" s="12"/>
      <c r="D485" s="13"/>
      <c r="E485" s="14"/>
      <c r="F485" s="14"/>
      <c r="G485" s="13"/>
      <c r="H485" s="15"/>
      <c r="I485" s="20"/>
      <c r="J485" s="13"/>
      <c r="K485" s="24">
        <v>8.59</v>
      </c>
      <c r="L485" s="22">
        <f>K485/0.003375</f>
        <v>2545.18518518519</v>
      </c>
      <c r="M485" s="25">
        <v>806.1</v>
      </c>
      <c r="N485" s="15">
        <f>M485/22.5</f>
        <v>35.8266666666667</v>
      </c>
      <c r="O485" s="15"/>
      <c r="P485" s="15"/>
      <c r="Q485" s="30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32"/>
      <c r="AG485" s="32"/>
      <c r="AH485" s="32"/>
      <c r="AI485" s="32"/>
      <c r="AJ485" s="32"/>
    </row>
    <row r="486" spans="1:36">
      <c r="A486" s="11"/>
      <c r="B486" s="37">
        <v>483</v>
      </c>
      <c r="C486" s="12"/>
      <c r="D486" s="13"/>
      <c r="E486" s="14"/>
      <c r="F486" s="14"/>
      <c r="G486" s="13"/>
      <c r="H486" s="15"/>
      <c r="I486" s="20"/>
      <c r="J486" s="13"/>
      <c r="K486" s="24">
        <v>8.63</v>
      </c>
      <c r="L486" s="22">
        <f>K486/0.003375</f>
        <v>2557.03703703704</v>
      </c>
      <c r="M486" s="25">
        <v>820.1</v>
      </c>
      <c r="N486" s="15">
        <f>M486/22.5</f>
        <v>36.4488888888889</v>
      </c>
      <c r="O486" s="15"/>
      <c r="P486" s="15"/>
      <c r="Q486" s="30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32"/>
      <c r="AG486" s="32"/>
      <c r="AH486" s="32"/>
      <c r="AI486" s="32"/>
      <c r="AJ486" s="32"/>
    </row>
    <row r="487" spans="1:36">
      <c r="A487" s="11"/>
      <c r="B487" s="37">
        <v>484</v>
      </c>
      <c r="C487" s="12"/>
      <c r="D487" s="13"/>
      <c r="E487" s="14"/>
      <c r="F487" s="14"/>
      <c r="G487" s="13"/>
      <c r="H487" s="15"/>
      <c r="I487" s="20" t="s">
        <v>150</v>
      </c>
      <c r="J487" s="13">
        <v>28</v>
      </c>
      <c r="K487" s="21">
        <v>8.485</v>
      </c>
      <c r="L487" s="22">
        <f>K487/0.003375</f>
        <v>2514.07407407407</v>
      </c>
      <c r="M487" s="23">
        <v>1283.9</v>
      </c>
      <c r="N487" s="15">
        <f>M487/22.5</f>
        <v>57.0622222222222</v>
      </c>
      <c r="O487" s="15">
        <f>AVERAGE(N487:N489)</f>
        <v>62.0237037037037</v>
      </c>
      <c r="P487" s="15">
        <f>(O487/50)*100</f>
        <v>124.047407407407</v>
      </c>
      <c r="Q487" s="30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32"/>
      <c r="AG487" s="32"/>
      <c r="AH487" s="32"/>
      <c r="AI487" s="32"/>
      <c r="AJ487" s="32"/>
    </row>
    <row r="488" spans="1:36">
      <c r="A488" s="11"/>
      <c r="B488" s="37">
        <v>485</v>
      </c>
      <c r="C488" s="12"/>
      <c r="D488" s="13"/>
      <c r="E488" s="14"/>
      <c r="F488" s="14"/>
      <c r="G488" s="13"/>
      <c r="H488" s="15"/>
      <c r="I488" s="20"/>
      <c r="J488" s="13"/>
      <c r="K488" s="24">
        <v>8.52</v>
      </c>
      <c r="L488" s="22">
        <f>K488/0.003375</f>
        <v>2524.44444444444</v>
      </c>
      <c r="M488" s="25">
        <v>1390.7</v>
      </c>
      <c r="N488" s="15">
        <f>M488/22.5</f>
        <v>61.8088888888889</v>
      </c>
      <c r="O488" s="15"/>
      <c r="P488" s="15"/>
      <c r="Q488" s="30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32"/>
      <c r="AG488" s="32"/>
      <c r="AH488" s="32"/>
      <c r="AI488" s="32"/>
      <c r="AJ488" s="32"/>
    </row>
    <row r="489" spans="1:36">
      <c r="A489" s="11"/>
      <c r="B489" s="37">
        <v>486</v>
      </c>
      <c r="C489" s="12"/>
      <c r="D489" s="13"/>
      <c r="E489" s="14"/>
      <c r="F489" s="14"/>
      <c r="G489" s="13"/>
      <c r="H489" s="15"/>
      <c r="I489" s="20"/>
      <c r="J489" s="13"/>
      <c r="K489" s="24">
        <v>8.63</v>
      </c>
      <c r="L489" s="22">
        <f>K489/0.003375</f>
        <v>2557.03703703704</v>
      </c>
      <c r="M489" s="25">
        <v>1512</v>
      </c>
      <c r="N489" s="15">
        <f>M489/22.5</f>
        <v>67.2</v>
      </c>
      <c r="O489" s="15"/>
      <c r="P489" s="15"/>
      <c r="Q489" s="30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32"/>
      <c r="AG489" s="32"/>
      <c r="AH489" s="32"/>
      <c r="AI489" s="32"/>
      <c r="AJ489" s="32"/>
    </row>
    <row r="490" spans="1:36">
      <c r="A490" s="11"/>
      <c r="B490" s="37">
        <v>487</v>
      </c>
      <c r="C490" s="12"/>
      <c r="D490" s="13"/>
      <c r="E490" s="14"/>
      <c r="F490" s="14"/>
      <c r="G490" s="13"/>
      <c r="H490" s="15"/>
      <c r="I490" s="20">
        <v>42103</v>
      </c>
      <c r="J490" s="13">
        <v>7</v>
      </c>
      <c r="K490" s="21">
        <v>8.64</v>
      </c>
      <c r="L490" s="22">
        <f>K490/0.003375</f>
        <v>2560</v>
      </c>
      <c r="M490" s="23">
        <v>870.5</v>
      </c>
      <c r="N490" s="15">
        <f>M490/22.5</f>
        <v>38.6888888888889</v>
      </c>
      <c r="O490" s="15">
        <f>AVERAGE(N490:N492)</f>
        <v>41.0948148148148</v>
      </c>
      <c r="P490" s="15">
        <f>(O490/50)*100</f>
        <v>82.1896296296296</v>
      </c>
      <c r="Q490" s="30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32"/>
      <c r="AG490" s="32"/>
      <c r="AH490" s="32"/>
      <c r="AI490" s="32"/>
      <c r="AJ490" s="32"/>
    </row>
    <row r="491" spans="1:36">
      <c r="A491" s="11"/>
      <c r="B491" s="37">
        <v>488</v>
      </c>
      <c r="C491" s="12"/>
      <c r="D491" s="13"/>
      <c r="E491" s="14"/>
      <c r="F491" s="14"/>
      <c r="G491" s="13"/>
      <c r="H491" s="15"/>
      <c r="I491" s="20"/>
      <c r="J491" s="13"/>
      <c r="K491" s="24">
        <v>8.59</v>
      </c>
      <c r="L491" s="22">
        <f>K491/0.003375</f>
        <v>2545.18518518519</v>
      </c>
      <c r="M491" s="25">
        <v>964.3</v>
      </c>
      <c r="N491" s="15">
        <f>M491/22.5</f>
        <v>42.8577777777778</v>
      </c>
      <c r="O491" s="15"/>
      <c r="P491" s="15"/>
      <c r="Q491" s="30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32"/>
      <c r="AG491" s="32"/>
      <c r="AH491" s="32"/>
      <c r="AI491" s="32"/>
      <c r="AJ491" s="32"/>
    </row>
    <row r="492" spans="1:36">
      <c r="A492" s="11"/>
      <c r="B492" s="37">
        <v>489</v>
      </c>
      <c r="C492" s="12"/>
      <c r="D492" s="13"/>
      <c r="E492" s="14"/>
      <c r="F492" s="14"/>
      <c r="G492" s="13"/>
      <c r="H492" s="15"/>
      <c r="I492" s="20"/>
      <c r="J492" s="13"/>
      <c r="K492" s="24">
        <v>8.621</v>
      </c>
      <c r="L492" s="22">
        <f>K492/0.003375</f>
        <v>2554.37037037037</v>
      </c>
      <c r="M492" s="25">
        <v>939.1</v>
      </c>
      <c r="N492" s="15">
        <f>M492/22.5</f>
        <v>41.7377777777778</v>
      </c>
      <c r="O492" s="15"/>
      <c r="P492" s="15"/>
      <c r="Q492" s="30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32"/>
      <c r="AG492" s="32"/>
      <c r="AH492" s="32"/>
      <c r="AI492" s="32"/>
      <c r="AJ492" s="32"/>
    </row>
    <row r="493" spans="1:36">
      <c r="A493" s="11"/>
      <c r="B493" s="37">
        <v>490</v>
      </c>
      <c r="C493" s="12"/>
      <c r="D493" s="13"/>
      <c r="E493" s="14"/>
      <c r="F493" s="14"/>
      <c r="G493" s="13"/>
      <c r="H493" s="15"/>
      <c r="I493" s="20" t="s">
        <v>150</v>
      </c>
      <c r="J493" s="13">
        <v>28</v>
      </c>
      <c r="K493" s="21">
        <v>8.51</v>
      </c>
      <c r="L493" s="22">
        <f>K493/0.003375</f>
        <v>2521.48148148148</v>
      </c>
      <c r="M493" s="23">
        <v>1232.7</v>
      </c>
      <c r="N493" s="15">
        <f>M493/22.5</f>
        <v>54.7866666666667</v>
      </c>
      <c r="O493" s="15">
        <f>AVERAGE(N493:N495)</f>
        <v>47.3259259259259</v>
      </c>
      <c r="P493" s="15">
        <v>94.6</v>
      </c>
      <c r="Q493" s="30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32"/>
      <c r="AG493" s="32"/>
      <c r="AH493" s="32"/>
      <c r="AI493" s="32"/>
      <c r="AJ493" s="32"/>
    </row>
    <row r="494" spans="1:36">
      <c r="A494" s="11"/>
      <c r="B494" s="37">
        <v>491</v>
      </c>
      <c r="C494" s="12"/>
      <c r="D494" s="13"/>
      <c r="E494" s="14"/>
      <c r="F494" s="14"/>
      <c r="G494" s="13"/>
      <c r="H494" s="15"/>
      <c r="I494" s="20"/>
      <c r="J494" s="13"/>
      <c r="K494" s="24">
        <v>8.6</v>
      </c>
      <c r="L494" s="22">
        <f>K494/0.003375</f>
        <v>2548.14814814815</v>
      </c>
      <c r="M494" s="25">
        <v>971.9</v>
      </c>
      <c r="N494" s="15">
        <f>M494/22.5</f>
        <v>43.1955555555556</v>
      </c>
      <c r="O494" s="15"/>
      <c r="P494" s="15"/>
      <c r="Q494" s="30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32"/>
      <c r="AG494" s="32"/>
      <c r="AH494" s="32"/>
      <c r="AI494" s="32"/>
      <c r="AJ494" s="32"/>
    </row>
    <row r="495" spans="1:36">
      <c r="A495" s="11"/>
      <c r="B495" s="37">
        <v>492</v>
      </c>
      <c r="C495" s="12"/>
      <c r="D495" s="13"/>
      <c r="E495" s="14"/>
      <c r="F495" s="14"/>
      <c r="G495" s="13"/>
      <c r="H495" s="15"/>
      <c r="I495" s="20"/>
      <c r="J495" s="13"/>
      <c r="K495" s="24">
        <v>8.63</v>
      </c>
      <c r="L495" s="22">
        <f>K495/0.003375</f>
        <v>2557.03703703704</v>
      </c>
      <c r="M495" s="25">
        <v>989.9</v>
      </c>
      <c r="N495" s="15">
        <f>M495/22.5</f>
        <v>43.9955555555556</v>
      </c>
      <c r="O495" s="15"/>
      <c r="P495" s="15"/>
      <c r="Q495" s="30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32"/>
      <c r="AG495" s="32"/>
      <c r="AH495" s="32"/>
      <c r="AI495" s="32"/>
      <c r="AJ495" s="32"/>
    </row>
    <row r="496" spans="1:36">
      <c r="A496" s="11"/>
      <c r="B496" s="37">
        <v>493</v>
      </c>
      <c r="C496" s="12"/>
      <c r="D496" s="13"/>
      <c r="E496" s="14"/>
      <c r="F496" s="14"/>
      <c r="G496" s="13"/>
      <c r="H496" s="15"/>
      <c r="I496" s="20">
        <v>42103</v>
      </c>
      <c r="J496" s="13">
        <v>7</v>
      </c>
      <c r="K496" s="21">
        <v>8.55</v>
      </c>
      <c r="L496" s="22">
        <f>K496/0.003375</f>
        <v>2533.33333333333</v>
      </c>
      <c r="M496" s="23">
        <v>1009.1</v>
      </c>
      <c r="N496" s="15">
        <f>M496/22.5</f>
        <v>44.8488888888889</v>
      </c>
      <c r="O496" s="15">
        <f>AVERAGE(N496:N498)</f>
        <v>42.9007407407407</v>
      </c>
      <c r="P496" s="15">
        <f>(O496/50)*100</f>
        <v>85.8014814814815</v>
      </c>
      <c r="Q496" s="30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32"/>
      <c r="AG496" s="32"/>
      <c r="AH496" s="32"/>
      <c r="AI496" s="32"/>
      <c r="AJ496" s="32"/>
    </row>
    <row r="497" spans="1:36">
      <c r="A497" s="11"/>
      <c r="B497" s="37">
        <v>494</v>
      </c>
      <c r="C497" s="12"/>
      <c r="D497" s="13"/>
      <c r="E497" s="14"/>
      <c r="F497" s="14"/>
      <c r="G497" s="13"/>
      <c r="H497" s="15"/>
      <c r="I497" s="20"/>
      <c r="J497" s="13"/>
      <c r="K497" s="24">
        <v>8.527</v>
      </c>
      <c r="L497" s="22">
        <f>K497/0.003375</f>
        <v>2526.51851851852</v>
      </c>
      <c r="M497" s="25">
        <v>937.5</v>
      </c>
      <c r="N497" s="15">
        <f>M497/22.5</f>
        <v>41.6666666666667</v>
      </c>
      <c r="O497" s="15"/>
      <c r="P497" s="15"/>
      <c r="Q497" s="30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32"/>
      <c r="AG497" s="32"/>
      <c r="AH497" s="32"/>
      <c r="AI497" s="32"/>
      <c r="AJ497" s="32"/>
    </row>
    <row r="498" spans="1:36">
      <c r="A498" s="11"/>
      <c r="B498" s="37">
        <v>495</v>
      </c>
      <c r="C498" s="12"/>
      <c r="D498" s="13"/>
      <c r="E498" s="14"/>
      <c r="F498" s="14"/>
      <c r="G498" s="13"/>
      <c r="H498" s="15"/>
      <c r="I498" s="20"/>
      <c r="J498" s="13"/>
      <c r="K498" s="24">
        <v>8.621</v>
      </c>
      <c r="L498" s="22">
        <f>K498/0.003375</f>
        <v>2554.37037037037</v>
      </c>
      <c r="M498" s="25">
        <v>949.2</v>
      </c>
      <c r="N498" s="15">
        <f>M498/22.5</f>
        <v>42.1866666666667</v>
      </c>
      <c r="O498" s="15"/>
      <c r="P498" s="15"/>
      <c r="Q498" s="30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32"/>
      <c r="AG498" s="32"/>
      <c r="AH498" s="32"/>
      <c r="AI498" s="32"/>
      <c r="AJ498" s="32"/>
    </row>
    <row r="499" spans="1:36">
      <c r="A499" s="11"/>
      <c r="B499" s="37">
        <v>496</v>
      </c>
      <c r="C499" s="12"/>
      <c r="D499" s="13"/>
      <c r="E499" s="14"/>
      <c r="F499" s="14"/>
      <c r="G499" s="13"/>
      <c r="H499" s="15"/>
      <c r="I499" s="20" t="s">
        <v>150</v>
      </c>
      <c r="J499" s="13">
        <v>28</v>
      </c>
      <c r="K499" s="21">
        <v>8.74</v>
      </c>
      <c r="L499" s="22">
        <f>K499/0.003375</f>
        <v>2589.62962962963</v>
      </c>
      <c r="M499" s="23">
        <v>1516.8</v>
      </c>
      <c r="N499" s="15">
        <f>M499/22.5</f>
        <v>67.4133333333333</v>
      </c>
      <c r="O499" s="15">
        <f>AVERAGE(N499:N501)</f>
        <v>60.3525925925926</v>
      </c>
      <c r="P499" s="15">
        <f>(O499/50)*100</f>
        <v>120.705185185185</v>
      </c>
      <c r="Q499" s="30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32"/>
      <c r="AG499" s="32"/>
      <c r="AH499" s="32"/>
      <c r="AI499" s="32"/>
      <c r="AJ499" s="32"/>
    </row>
    <row r="500" spans="1:36">
      <c r="A500" s="11"/>
      <c r="B500" s="37">
        <v>497</v>
      </c>
      <c r="C500" s="12"/>
      <c r="D500" s="13"/>
      <c r="E500" s="14"/>
      <c r="F500" s="14"/>
      <c r="G500" s="13"/>
      <c r="H500" s="15"/>
      <c r="I500" s="20"/>
      <c r="J500" s="13"/>
      <c r="K500" s="24">
        <v>8.57</v>
      </c>
      <c r="L500" s="22">
        <f>K500/0.003375</f>
        <v>2539.25925925926</v>
      </c>
      <c r="M500" s="25">
        <v>1311.5</v>
      </c>
      <c r="N500" s="15">
        <f>M500/22.5</f>
        <v>58.2888888888889</v>
      </c>
      <c r="O500" s="15"/>
      <c r="P500" s="15"/>
      <c r="Q500" s="30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32"/>
      <c r="AG500" s="32"/>
      <c r="AH500" s="32"/>
      <c r="AI500" s="32"/>
      <c r="AJ500" s="32"/>
    </row>
    <row r="501" spans="1:36">
      <c r="A501" s="11"/>
      <c r="B501" s="37">
        <v>498</v>
      </c>
      <c r="C501" s="12"/>
      <c r="D501" s="13"/>
      <c r="E501" s="14"/>
      <c r="F501" s="14"/>
      <c r="G501" s="13"/>
      <c r="H501" s="15"/>
      <c r="I501" s="20"/>
      <c r="J501" s="13"/>
      <c r="K501" s="24">
        <v>8.64</v>
      </c>
      <c r="L501" s="22">
        <f>K501/0.003375</f>
        <v>2560</v>
      </c>
      <c r="M501" s="25">
        <v>1245.5</v>
      </c>
      <c r="N501" s="15">
        <f>M501/22.5</f>
        <v>55.3555555555556</v>
      </c>
      <c r="O501" s="15"/>
      <c r="P501" s="15"/>
      <c r="Q501" s="30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32"/>
      <c r="AG501" s="32"/>
      <c r="AH501" s="32"/>
      <c r="AI501" s="32"/>
      <c r="AJ501" s="32"/>
    </row>
    <row r="502" spans="1:36">
      <c r="A502" s="11"/>
      <c r="B502" s="37">
        <v>499</v>
      </c>
      <c r="C502" s="12"/>
      <c r="D502" s="13"/>
      <c r="E502" s="14"/>
      <c r="F502" s="14"/>
      <c r="G502" s="13"/>
      <c r="H502" s="15"/>
      <c r="I502" s="20">
        <v>42103</v>
      </c>
      <c r="J502" s="13">
        <v>7</v>
      </c>
      <c r="K502" s="21">
        <v>8.535</v>
      </c>
      <c r="L502" s="22">
        <f>K502/0.003375</f>
        <v>2528.88888888889</v>
      </c>
      <c r="M502" s="23">
        <v>991.2</v>
      </c>
      <c r="N502" s="15">
        <f>M502/22.5</f>
        <v>44.0533333333333</v>
      </c>
      <c r="O502" s="15">
        <f>AVERAGE(N502:N504)</f>
        <v>43.8874074074074</v>
      </c>
      <c r="P502" s="15">
        <f>(O502/50)*100</f>
        <v>87.7748148148148</v>
      </c>
      <c r="Q502" s="30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32"/>
      <c r="AG502" s="32"/>
      <c r="AH502" s="32"/>
      <c r="AI502" s="32"/>
      <c r="AJ502" s="32"/>
    </row>
    <row r="503" spans="1:36">
      <c r="A503" s="11"/>
      <c r="B503" s="37">
        <v>500</v>
      </c>
      <c r="C503" s="12"/>
      <c r="D503" s="13"/>
      <c r="E503" s="14"/>
      <c r="F503" s="14"/>
      <c r="G503" s="13"/>
      <c r="H503" s="15"/>
      <c r="I503" s="20"/>
      <c r="J503" s="13"/>
      <c r="K503" s="24">
        <v>8.545</v>
      </c>
      <c r="L503" s="22">
        <f>K503/0.003375</f>
        <v>2531.85185185185</v>
      </c>
      <c r="M503" s="25">
        <v>983</v>
      </c>
      <c r="N503" s="15">
        <f>M503/22.5</f>
        <v>43.6888888888889</v>
      </c>
      <c r="O503" s="15"/>
      <c r="P503" s="15"/>
      <c r="Q503" s="30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32"/>
      <c r="AG503" s="32"/>
      <c r="AH503" s="32"/>
      <c r="AI503" s="32"/>
      <c r="AJ503" s="32"/>
    </row>
    <row r="504" spans="1:36">
      <c r="A504" s="11"/>
      <c r="B504" s="37">
        <v>501</v>
      </c>
      <c r="C504" s="12"/>
      <c r="D504" s="13"/>
      <c r="E504" s="14"/>
      <c r="F504" s="14"/>
      <c r="G504" s="13"/>
      <c r="H504" s="15"/>
      <c r="I504" s="20"/>
      <c r="J504" s="13"/>
      <c r="K504" s="24">
        <v>8.61</v>
      </c>
      <c r="L504" s="22">
        <f>K504/0.003375</f>
        <v>2551.11111111111</v>
      </c>
      <c r="M504" s="25">
        <v>988.2</v>
      </c>
      <c r="N504" s="15">
        <f>M504/22.5</f>
        <v>43.92</v>
      </c>
      <c r="O504" s="15"/>
      <c r="P504" s="15"/>
      <c r="Q504" s="30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32"/>
      <c r="AG504" s="32"/>
      <c r="AH504" s="32"/>
      <c r="AI504" s="32"/>
      <c r="AJ504" s="32"/>
    </row>
    <row r="505" spans="1:36">
      <c r="A505" s="11"/>
      <c r="B505" s="37">
        <v>502</v>
      </c>
      <c r="C505" s="12"/>
      <c r="D505" s="13"/>
      <c r="E505" s="14"/>
      <c r="F505" s="14"/>
      <c r="G505" s="13"/>
      <c r="H505" s="15"/>
      <c r="I505" s="20" t="s">
        <v>150</v>
      </c>
      <c r="J505" s="13">
        <v>28</v>
      </c>
      <c r="K505" s="21">
        <v>8.705</v>
      </c>
      <c r="L505" s="22">
        <f>K505/0.003375</f>
        <v>2579.25925925926</v>
      </c>
      <c r="M505" s="23">
        <v>1458.8</v>
      </c>
      <c r="N505" s="15">
        <f>M505/22.5</f>
        <v>64.8355555555556</v>
      </c>
      <c r="O505" s="15">
        <f>AVERAGE(N505:N507)</f>
        <v>60.1362962962963</v>
      </c>
      <c r="P505" s="15">
        <f>(O505/50)*100</f>
        <v>120.272592592593</v>
      </c>
      <c r="Q505" s="30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32"/>
      <c r="AG505" s="32"/>
      <c r="AH505" s="32"/>
      <c r="AI505" s="32"/>
      <c r="AJ505" s="32"/>
    </row>
    <row r="506" spans="1:36">
      <c r="A506" s="11"/>
      <c r="B506" s="37">
        <v>503</v>
      </c>
      <c r="C506" s="12"/>
      <c r="D506" s="13"/>
      <c r="E506" s="14"/>
      <c r="F506" s="14"/>
      <c r="G506" s="13"/>
      <c r="H506" s="15"/>
      <c r="I506" s="20"/>
      <c r="J506" s="13"/>
      <c r="K506" s="24">
        <v>8.65</v>
      </c>
      <c r="L506" s="22">
        <f>K506/0.003375</f>
        <v>2562.96296296296</v>
      </c>
      <c r="M506" s="25">
        <v>1274.9</v>
      </c>
      <c r="N506" s="15">
        <f>M506/22.5</f>
        <v>56.6622222222222</v>
      </c>
      <c r="O506" s="15"/>
      <c r="P506" s="15"/>
      <c r="Q506" s="30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32"/>
      <c r="AG506" s="32"/>
      <c r="AH506" s="32"/>
      <c r="AI506" s="32"/>
      <c r="AJ506" s="32"/>
    </row>
    <row r="507" spans="1:36">
      <c r="A507" s="11"/>
      <c r="B507" s="37">
        <v>504</v>
      </c>
      <c r="C507" s="12"/>
      <c r="D507" s="13"/>
      <c r="E507" s="14"/>
      <c r="F507" s="14"/>
      <c r="G507" s="13"/>
      <c r="H507" s="15"/>
      <c r="I507" s="20"/>
      <c r="J507" s="13"/>
      <c r="K507" s="24">
        <v>8.38</v>
      </c>
      <c r="L507" s="22">
        <f>K507/0.003375</f>
        <v>2482.96296296296</v>
      </c>
      <c r="M507" s="25">
        <v>1325.5</v>
      </c>
      <c r="N507" s="15">
        <f>M507/22.5</f>
        <v>58.9111111111111</v>
      </c>
      <c r="O507" s="15"/>
      <c r="P507" s="15"/>
      <c r="Q507" s="30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32"/>
      <c r="AG507" s="32"/>
      <c r="AH507" s="32"/>
      <c r="AI507" s="32"/>
      <c r="AJ507" s="32"/>
    </row>
    <row r="508" spans="1:36">
      <c r="A508" s="11"/>
      <c r="B508" s="37">
        <v>505</v>
      </c>
      <c r="C508" s="12"/>
      <c r="D508" s="13"/>
      <c r="E508" s="14"/>
      <c r="F508" s="14"/>
      <c r="G508" s="13"/>
      <c r="H508" s="15"/>
      <c r="I508" s="20">
        <v>42103</v>
      </c>
      <c r="J508" s="13">
        <v>7</v>
      </c>
      <c r="K508" s="21">
        <v>8.42</v>
      </c>
      <c r="L508" s="22">
        <f>K508/0.003375</f>
        <v>2494.81481481481</v>
      </c>
      <c r="M508" s="23">
        <v>987.7</v>
      </c>
      <c r="N508" s="15">
        <f>M508/22.5</f>
        <v>43.8977777777778</v>
      </c>
      <c r="O508" s="15">
        <f>AVERAGE(N508:N510)</f>
        <v>44.1585185185185</v>
      </c>
      <c r="P508" s="15">
        <f>(O508/50)*100</f>
        <v>88.317037037037</v>
      </c>
      <c r="Q508" s="30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32"/>
      <c r="AG508" s="32"/>
      <c r="AH508" s="32"/>
      <c r="AI508" s="32"/>
      <c r="AJ508" s="32"/>
    </row>
    <row r="509" spans="1:36">
      <c r="A509" s="11"/>
      <c r="B509" s="37">
        <v>506</v>
      </c>
      <c r="C509" s="12"/>
      <c r="D509" s="13"/>
      <c r="E509" s="14"/>
      <c r="F509" s="14"/>
      <c r="G509" s="13"/>
      <c r="H509" s="15"/>
      <c r="I509" s="20"/>
      <c r="J509" s="13"/>
      <c r="K509" s="24">
        <v>8.559</v>
      </c>
      <c r="L509" s="22">
        <f>K509/0.003375</f>
        <v>2536</v>
      </c>
      <c r="M509" s="25">
        <v>910.2</v>
      </c>
      <c r="N509" s="15">
        <f>M509/22.5</f>
        <v>40.4533333333333</v>
      </c>
      <c r="O509" s="15"/>
      <c r="P509" s="15"/>
      <c r="Q509" s="30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32"/>
      <c r="AG509" s="32"/>
      <c r="AH509" s="32"/>
      <c r="AI509" s="32"/>
      <c r="AJ509" s="32"/>
    </row>
    <row r="510" spans="1:36">
      <c r="A510" s="11"/>
      <c r="B510" s="37">
        <v>507</v>
      </c>
      <c r="C510" s="12"/>
      <c r="D510" s="13"/>
      <c r="E510" s="14"/>
      <c r="F510" s="14"/>
      <c r="G510" s="13"/>
      <c r="H510" s="15"/>
      <c r="I510" s="20"/>
      <c r="J510" s="13"/>
      <c r="K510" s="24">
        <v>8.66</v>
      </c>
      <c r="L510" s="22">
        <f>K510/0.003375</f>
        <v>2565.92592592593</v>
      </c>
      <c r="M510" s="25">
        <v>1082.8</v>
      </c>
      <c r="N510" s="15">
        <f>M510/22.5</f>
        <v>48.1244444444444</v>
      </c>
      <c r="O510" s="15"/>
      <c r="P510" s="15"/>
      <c r="Q510" s="30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32"/>
      <c r="AG510" s="32"/>
      <c r="AH510" s="32"/>
      <c r="AI510" s="32"/>
      <c r="AJ510" s="32"/>
    </row>
    <row r="511" spans="1:36">
      <c r="A511" s="11"/>
      <c r="B511" s="37">
        <v>508</v>
      </c>
      <c r="C511" s="12"/>
      <c r="D511" s="13"/>
      <c r="E511" s="14"/>
      <c r="F511" s="14"/>
      <c r="G511" s="13"/>
      <c r="H511" s="15"/>
      <c r="I511" s="20" t="s">
        <v>150</v>
      </c>
      <c r="J511" s="13">
        <v>28</v>
      </c>
      <c r="K511" s="21">
        <v>8.47</v>
      </c>
      <c r="L511" s="22">
        <f>K511/0.003375</f>
        <v>2509.62962962963</v>
      </c>
      <c r="M511" s="23">
        <v>1233.5</v>
      </c>
      <c r="N511" s="15">
        <f>M511/22.5</f>
        <v>54.8222222222222</v>
      </c>
      <c r="O511" s="15">
        <f>AVERAGE(N511:N513)</f>
        <v>69.482962962963</v>
      </c>
      <c r="P511" s="15">
        <f>(O511/50)*100</f>
        <v>138.965925925926</v>
      </c>
      <c r="Q511" s="30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32"/>
      <c r="AG511" s="32"/>
      <c r="AH511" s="32"/>
      <c r="AI511" s="32"/>
      <c r="AJ511" s="32"/>
    </row>
    <row r="512" spans="1:36">
      <c r="A512" s="11"/>
      <c r="B512" s="37">
        <v>509</v>
      </c>
      <c r="C512" s="12"/>
      <c r="D512" s="13"/>
      <c r="E512" s="14"/>
      <c r="F512" s="14"/>
      <c r="G512" s="13"/>
      <c r="H512" s="15"/>
      <c r="I512" s="20"/>
      <c r="J512" s="13"/>
      <c r="K512" s="24">
        <v>8.795</v>
      </c>
      <c r="L512" s="22">
        <v>1260.5</v>
      </c>
      <c r="M512" s="25">
        <v>1760.8</v>
      </c>
      <c r="N512" s="15">
        <f>M512/22.5</f>
        <v>78.2577777777778</v>
      </c>
      <c r="O512" s="15"/>
      <c r="P512" s="15"/>
      <c r="Q512" s="30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32"/>
      <c r="AG512" s="32"/>
      <c r="AH512" s="32"/>
      <c r="AI512" s="32"/>
      <c r="AJ512" s="32"/>
    </row>
    <row r="513" spans="1:36">
      <c r="A513" s="11"/>
      <c r="B513" s="37">
        <v>510</v>
      </c>
      <c r="C513" s="12"/>
      <c r="D513" s="13"/>
      <c r="E513" s="14"/>
      <c r="F513" s="14"/>
      <c r="G513" s="13"/>
      <c r="H513" s="15"/>
      <c r="I513" s="20"/>
      <c r="J513" s="13"/>
      <c r="K513" s="24">
        <v>8.67</v>
      </c>
      <c r="L513" s="22">
        <f t="shared" ref="L513" si="59">K513/0.003375</f>
        <v>2568.88888888889</v>
      </c>
      <c r="M513" s="25">
        <v>1695.8</v>
      </c>
      <c r="N513" s="15">
        <f t="shared" ref="N513:N543" si="60">M513/22.5</f>
        <v>75.3688888888889</v>
      </c>
      <c r="O513" s="15"/>
      <c r="P513" s="15"/>
      <c r="Q513" s="30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32"/>
      <c r="AG513" s="32"/>
      <c r="AH513" s="32"/>
      <c r="AI513" s="32"/>
      <c r="AJ513" s="32"/>
    </row>
    <row r="514" spans="1:36">
      <c r="A514" s="11"/>
      <c r="B514" s="37">
        <v>511</v>
      </c>
      <c r="C514" s="12"/>
      <c r="D514" s="13"/>
      <c r="E514" s="14"/>
      <c r="F514" s="14"/>
      <c r="G514" s="13"/>
      <c r="H514" s="15"/>
      <c r="I514" s="20">
        <v>42103</v>
      </c>
      <c r="J514" s="13">
        <v>7</v>
      </c>
      <c r="K514" s="21">
        <v>8.6</v>
      </c>
      <c r="L514" s="22">
        <f t="shared" ref="L514:L545" si="61">K514/0.003375</f>
        <v>2548.14814814815</v>
      </c>
      <c r="M514" s="23">
        <v>1195.6</v>
      </c>
      <c r="N514" s="15">
        <f>M514/22.5</f>
        <v>53.1377777777778</v>
      </c>
      <c r="O514" s="15">
        <f>AVERAGE(N514:N516)</f>
        <v>50.3066666666667</v>
      </c>
      <c r="P514" s="15">
        <f>(O514/50)*100</f>
        <v>100.613333333333</v>
      </c>
      <c r="Q514" s="30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32"/>
      <c r="AG514" s="32"/>
      <c r="AH514" s="32"/>
      <c r="AI514" s="32"/>
      <c r="AJ514" s="32"/>
    </row>
    <row r="515" spans="1:36">
      <c r="A515" s="11"/>
      <c r="B515" s="37">
        <v>512</v>
      </c>
      <c r="C515" s="12"/>
      <c r="D515" s="13"/>
      <c r="E515" s="14"/>
      <c r="F515" s="14"/>
      <c r="G515" s="13"/>
      <c r="H515" s="15"/>
      <c r="I515" s="20"/>
      <c r="J515" s="13"/>
      <c r="K515" s="24">
        <v>8.585</v>
      </c>
      <c r="L515" s="22">
        <f>K515/0.003375</f>
        <v>2543.7037037037</v>
      </c>
      <c r="M515" s="25">
        <v>1082.4</v>
      </c>
      <c r="N515" s="15">
        <f>M515/22.5</f>
        <v>48.1066666666667</v>
      </c>
      <c r="O515" s="15"/>
      <c r="P515" s="15"/>
      <c r="Q515" s="30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32"/>
      <c r="AG515" s="32"/>
      <c r="AH515" s="32"/>
      <c r="AI515" s="32"/>
      <c r="AJ515" s="32"/>
    </row>
    <row r="516" spans="1:36">
      <c r="A516" s="11"/>
      <c r="B516" s="37">
        <v>513</v>
      </c>
      <c r="C516" s="12"/>
      <c r="D516" s="13"/>
      <c r="E516" s="14"/>
      <c r="F516" s="14"/>
      <c r="G516" s="13"/>
      <c r="H516" s="15"/>
      <c r="I516" s="20"/>
      <c r="J516" s="13"/>
      <c r="K516" s="24">
        <v>8.805</v>
      </c>
      <c r="L516" s="22">
        <f>K516/0.003375</f>
        <v>2608.88888888889</v>
      </c>
      <c r="M516" s="25">
        <v>1117.7</v>
      </c>
      <c r="N516" s="15">
        <f>M516/22.5</f>
        <v>49.6755555555556</v>
      </c>
      <c r="O516" s="15"/>
      <c r="P516" s="15"/>
      <c r="Q516" s="30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32"/>
      <c r="AG516" s="32"/>
      <c r="AH516" s="32"/>
      <c r="AI516" s="32"/>
      <c r="AJ516" s="32"/>
    </row>
    <row r="517" spans="1:36">
      <c r="A517" s="11"/>
      <c r="B517" s="37">
        <v>514</v>
      </c>
      <c r="C517" s="12"/>
      <c r="D517" s="13"/>
      <c r="E517" s="14"/>
      <c r="F517" s="14"/>
      <c r="G517" s="13"/>
      <c r="H517" s="15"/>
      <c r="I517" s="20" t="s">
        <v>150</v>
      </c>
      <c r="J517" s="13">
        <v>28</v>
      </c>
      <c r="K517" s="21">
        <v>8.735</v>
      </c>
      <c r="L517" s="22">
        <f>K517/0.003375</f>
        <v>2588.14814814815</v>
      </c>
      <c r="M517" s="23">
        <v>1598.8</v>
      </c>
      <c r="N517" s="15">
        <f>M517/22.5</f>
        <v>71.0577777777778</v>
      </c>
      <c r="O517" s="15">
        <f>AVERAGE(N517:N519)</f>
        <v>67.4533333333333</v>
      </c>
      <c r="P517" s="15">
        <f>(O517/50)*100</f>
        <v>134.906666666667</v>
      </c>
      <c r="Q517" s="30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32"/>
      <c r="AG517" s="32"/>
      <c r="AH517" s="32"/>
      <c r="AI517" s="32"/>
      <c r="AJ517" s="32"/>
    </row>
    <row r="518" spans="1:36">
      <c r="A518" s="11"/>
      <c r="B518" s="37">
        <v>515</v>
      </c>
      <c r="C518" s="12"/>
      <c r="D518" s="13"/>
      <c r="E518" s="14"/>
      <c r="F518" s="14"/>
      <c r="G518" s="13"/>
      <c r="H518" s="15"/>
      <c r="I518" s="20"/>
      <c r="J518" s="13"/>
      <c r="K518" s="24">
        <v>8.86</v>
      </c>
      <c r="L518" s="22">
        <f>K518/0.003375</f>
        <v>2625.18518518519</v>
      </c>
      <c r="M518" s="25">
        <v>1441.3</v>
      </c>
      <c r="N518" s="15">
        <f>M518/22.5</f>
        <v>64.0577777777778</v>
      </c>
      <c r="O518" s="15"/>
      <c r="P518" s="15"/>
      <c r="Q518" s="30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32"/>
      <c r="AG518" s="32"/>
      <c r="AH518" s="32"/>
      <c r="AI518" s="32"/>
      <c r="AJ518" s="32"/>
    </row>
    <row r="519" spans="1:36">
      <c r="A519" s="11"/>
      <c r="B519" s="37">
        <v>516</v>
      </c>
      <c r="C519" s="12"/>
      <c r="D519" s="13"/>
      <c r="E519" s="14"/>
      <c r="F519" s="14"/>
      <c r="G519" s="13"/>
      <c r="H519" s="15"/>
      <c r="I519" s="20"/>
      <c r="J519" s="13"/>
      <c r="K519" s="24">
        <v>8.685</v>
      </c>
      <c r="L519" s="22">
        <f>K519/0.003375</f>
        <v>2573.33333333333</v>
      </c>
      <c r="M519" s="25">
        <v>1513</v>
      </c>
      <c r="N519" s="15">
        <f>M519/22.5</f>
        <v>67.2444444444444</v>
      </c>
      <c r="O519" s="15"/>
      <c r="P519" s="15"/>
      <c r="Q519" s="30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32"/>
      <c r="AG519" s="32"/>
      <c r="AH519" s="32"/>
      <c r="AI519" s="32"/>
      <c r="AJ519" s="32"/>
    </row>
    <row r="520" spans="1:36">
      <c r="A520" s="11"/>
      <c r="B520" s="37">
        <v>517</v>
      </c>
      <c r="C520" s="12"/>
      <c r="D520" s="13"/>
      <c r="E520" s="14"/>
      <c r="F520" s="14"/>
      <c r="G520" s="13"/>
      <c r="H520" s="15"/>
      <c r="I520" s="20">
        <v>42103</v>
      </c>
      <c r="J520" s="13">
        <v>7</v>
      </c>
      <c r="K520" s="21">
        <v>8.67</v>
      </c>
      <c r="L520" s="22">
        <f>K520/0.003375</f>
        <v>2568.88888888889</v>
      </c>
      <c r="M520" s="23">
        <v>985.7</v>
      </c>
      <c r="N520" s="15">
        <f>M520/22.5</f>
        <v>43.8088888888889</v>
      </c>
      <c r="O520" s="15">
        <f>AVERAGE(N520:N522)</f>
        <v>45.5807407407407</v>
      </c>
      <c r="P520" s="15">
        <f>(O520/50)*100</f>
        <v>91.1614814814815</v>
      </c>
      <c r="Q520" s="30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32"/>
      <c r="AG520" s="32"/>
      <c r="AH520" s="32"/>
      <c r="AI520" s="32"/>
      <c r="AJ520" s="32"/>
    </row>
    <row r="521" spans="1:36">
      <c r="A521" s="11"/>
      <c r="B521" s="37">
        <v>518</v>
      </c>
      <c r="C521" s="12"/>
      <c r="D521" s="13"/>
      <c r="E521" s="14"/>
      <c r="F521" s="14"/>
      <c r="G521" s="13"/>
      <c r="H521" s="15"/>
      <c r="I521" s="20"/>
      <c r="J521" s="13"/>
      <c r="K521" s="24">
        <v>8.85</v>
      </c>
      <c r="L521" s="22">
        <f>K521/0.003375</f>
        <v>2622.22222222222</v>
      </c>
      <c r="M521" s="25">
        <v>1181.1</v>
      </c>
      <c r="N521" s="15">
        <f>M521/22.5</f>
        <v>52.4933333333333</v>
      </c>
      <c r="O521" s="15"/>
      <c r="P521" s="15"/>
      <c r="Q521" s="30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32"/>
      <c r="AG521" s="32"/>
      <c r="AH521" s="32"/>
      <c r="AI521" s="32"/>
      <c r="AJ521" s="32"/>
    </row>
    <row r="522" spans="1:36">
      <c r="A522" s="11"/>
      <c r="B522" s="37">
        <v>519</v>
      </c>
      <c r="C522" s="12"/>
      <c r="D522" s="13"/>
      <c r="E522" s="14"/>
      <c r="F522" s="14"/>
      <c r="G522" s="13"/>
      <c r="H522" s="15"/>
      <c r="I522" s="20"/>
      <c r="J522" s="13"/>
      <c r="K522" s="24">
        <v>8.525</v>
      </c>
      <c r="L522" s="22">
        <f>K522/0.003375</f>
        <v>2525.92592592593</v>
      </c>
      <c r="M522" s="25">
        <v>909.9</v>
      </c>
      <c r="N522" s="15">
        <f>M522/22.5</f>
        <v>40.44</v>
      </c>
      <c r="O522" s="15"/>
      <c r="P522" s="15"/>
      <c r="Q522" s="30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32"/>
      <c r="AG522" s="32"/>
      <c r="AH522" s="32"/>
      <c r="AI522" s="32"/>
      <c r="AJ522" s="32"/>
    </row>
    <row r="523" spans="1:36">
      <c r="A523" s="11"/>
      <c r="B523" s="37">
        <v>520</v>
      </c>
      <c r="C523" s="12"/>
      <c r="D523" s="13"/>
      <c r="E523" s="14"/>
      <c r="F523" s="14"/>
      <c r="G523" s="13"/>
      <c r="H523" s="15"/>
      <c r="I523" s="20" t="s">
        <v>150</v>
      </c>
      <c r="J523" s="13">
        <v>28</v>
      </c>
      <c r="K523" s="21">
        <v>8.63</v>
      </c>
      <c r="L523" s="22">
        <f>K523/0.003375</f>
        <v>2557.03703703704</v>
      </c>
      <c r="M523" s="23">
        <v>1210.9</v>
      </c>
      <c r="N523" s="15">
        <f>M523/22.5</f>
        <v>53.8177777777778</v>
      </c>
      <c r="O523" s="15">
        <f>AVERAGE(N523:N525)</f>
        <v>59.8948148148148</v>
      </c>
      <c r="P523" s="15">
        <f>(O523/50)*100</f>
        <v>119.78962962963</v>
      </c>
      <c r="Q523" s="30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32"/>
      <c r="AG523" s="32"/>
      <c r="AH523" s="32"/>
      <c r="AI523" s="32"/>
      <c r="AJ523" s="32"/>
    </row>
    <row r="524" spans="1:36">
      <c r="A524" s="11"/>
      <c r="B524" s="37">
        <v>521</v>
      </c>
      <c r="C524" s="12"/>
      <c r="D524" s="13"/>
      <c r="E524" s="14"/>
      <c r="F524" s="14"/>
      <c r="G524" s="13"/>
      <c r="H524" s="15"/>
      <c r="I524" s="20"/>
      <c r="J524" s="13"/>
      <c r="K524" s="24">
        <v>8.79</v>
      </c>
      <c r="L524" s="22">
        <f>K524/0.003375</f>
        <v>2604.44444444444</v>
      </c>
      <c r="M524" s="25">
        <v>1527.3</v>
      </c>
      <c r="N524" s="15">
        <f>M524/22.5</f>
        <v>67.88</v>
      </c>
      <c r="O524" s="15"/>
      <c r="P524" s="15"/>
      <c r="Q524" s="30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32"/>
      <c r="AG524" s="32"/>
      <c r="AH524" s="32"/>
      <c r="AI524" s="32"/>
      <c r="AJ524" s="32"/>
    </row>
    <row r="525" spans="1:36">
      <c r="A525" s="11"/>
      <c r="B525" s="37">
        <v>522</v>
      </c>
      <c r="C525" s="12"/>
      <c r="D525" s="13"/>
      <c r="E525" s="14"/>
      <c r="F525" s="14"/>
      <c r="G525" s="13"/>
      <c r="H525" s="15"/>
      <c r="I525" s="20"/>
      <c r="J525" s="13"/>
      <c r="K525" s="24">
        <v>8.47</v>
      </c>
      <c r="L525" s="22">
        <f>K525/0.003375</f>
        <v>2509.62962962963</v>
      </c>
      <c r="M525" s="25">
        <v>1304.7</v>
      </c>
      <c r="N525" s="15">
        <f>M525/22.5</f>
        <v>57.9866666666667</v>
      </c>
      <c r="O525" s="15"/>
      <c r="P525" s="15"/>
      <c r="Q525" s="30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32"/>
      <c r="AG525" s="32"/>
      <c r="AH525" s="32"/>
      <c r="AI525" s="32"/>
      <c r="AJ525" s="32"/>
    </row>
    <row r="526" spans="1:36">
      <c r="A526" s="11">
        <v>38</v>
      </c>
      <c r="B526" s="37">
        <v>523</v>
      </c>
      <c r="C526" s="12">
        <v>42044</v>
      </c>
      <c r="D526" s="13" t="s">
        <v>130</v>
      </c>
      <c r="E526" s="14" t="s">
        <v>19</v>
      </c>
      <c r="F526" s="14" t="s">
        <v>151</v>
      </c>
      <c r="G526" s="13" t="s">
        <v>21</v>
      </c>
      <c r="H526" s="15" t="s">
        <v>152</v>
      </c>
      <c r="I526" s="20">
        <v>42256</v>
      </c>
      <c r="J526" s="13">
        <v>7</v>
      </c>
      <c r="K526" s="21">
        <v>8.505</v>
      </c>
      <c r="L526" s="22">
        <f>K526/0.003375</f>
        <v>2520</v>
      </c>
      <c r="M526" s="23">
        <v>935.9</v>
      </c>
      <c r="N526" s="15">
        <f>M526/22.5</f>
        <v>41.5955555555556</v>
      </c>
      <c r="O526" s="15">
        <f>AVERAGE(N526:N528)</f>
        <v>41.3496296296296</v>
      </c>
      <c r="P526" s="15">
        <f>(O526/50)*100</f>
        <v>82.6992592592593</v>
      </c>
      <c r="Q526" s="30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32"/>
      <c r="AG526" s="32"/>
      <c r="AH526" s="32"/>
      <c r="AI526" s="32"/>
      <c r="AJ526" s="32"/>
    </row>
    <row r="527" spans="1:36">
      <c r="A527" s="11"/>
      <c r="B527" s="37">
        <v>524</v>
      </c>
      <c r="C527" s="12"/>
      <c r="D527" s="13"/>
      <c r="E527" s="14"/>
      <c r="F527" s="14"/>
      <c r="G527" s="13"/>
      <c r="H527" s="15"/>
      <c r="I527" s="20"/>
      <c r="J527" s="13"/>
      <c r="K527" s="24">
        <v>8.55</v>
      </c>
      <c r="L527" s="22">
        <f>K527/0.003375</f>
        <v>2533.33333333333</v>
      </c>
      <c r="M527" s="25">
        <v>909.9</v>
      </c>
      <c r="N527" s="15">
        <f>M527/22.5</f>
        <v>40.44</v>
      </c>
      <c r="O527" s="15"/>
      <c r="P527" s="15"/>
      <c r="Q527" s="30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32"/>
      <c r="AG527" s="32"/>
      <c r="AH527" s="32"/>
      <c r="AI527" s="32"/>
      <c r="AJ527" s="32"/>
    </row>
    <row r="528" spans="1:36">
      <c r="A528" s="11"/>
      <c r="B528" s="37">
        <v>525</v>
      </c>
      <c r="C528" s="12"/>
      <c r="D528" s="13"/>
      <c r="E528" s="14"/>
      <c r="F528" s="14"/>
      <c r="G528" s="13"/>
      <c r="H528" s="15"/>
      <c r="I528" s="20"/>
      <c r="J528" s="13"/>
      <c r="K528" s="24">
        <v>8.521</v>
      </c>
      <c r="L528" s="22">
        <f>K528/0.003375</f>
        <v>2524.74074074074</v>
      </c>
      <c r="M528" s="25">
        <v>945.3</v>
      </c>
      <c r="N528" s="15">
        <f>M528/22.5</f>
        <v>42.0133333333333</v>
      </c>
      <c r="O528" s="15"/>
      <c r="P528" s="15"/>
      <c r="Q528" s="30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32"/>
      <c r="AG528" s="32"/>
      <c r="AH528" s="32"/>
      <c r="AI528" s="32"/>
      <c r="AJ528" s="32"/>
    </row>
    <row r="529" spans="1:36">
      <c r="A529" s="11"/>
      <c r="B529" s="37">
        <v>526</v>
      </c>
      <c r="C529" s="12"/>
      <c r="D529" s="13"/>
      <c r="E529" s="14"/>
      <c r="F529" s="14"/>
      <c r="G529" s="13"/>
      <c r="H529" s="15"/>
      <c r="I529" s="20" t="s">
        <v>153</v>
      </c>
      <c r="J529" s="13">
        <v>28</v>
      </c>
      <c r="K529" s="21">
        <v>8.48</v>
      </c>
      <c r="L529" s="22">
        <f>K529/0.003375</f>
        <v>2512.59259259259</v>
      </c>
      <c r="M529" s="23">
        <v>1180.3</v>
      </c>
      <c r="N529" s="15">
        <f>M529/22.5</f>
        <v>52.4577777777778</v>
      </c>
      <c r="O529" s="15">
        <f>AVERAGE(N529:N531)</f>
        <v>57.0414814814815</v>
      </c>
      <c r="P529" s="15">
        <f>(O529/50)*100</f>
        <v>114.082962962963</v>
      </c>
      <c r="Q529" s="30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32"/>
      <c r="AG529" s="32"/>
      <c r="AH529" s="32"/>
      <c r="AI529" s="32"/>
      <c r="AJ529" s="32"/>
    </row>
    <row r="530" spans="1:36">
      <c r="A530" s="11"/>
      <c r="B530" s="37">
        <v>527</v>
      </c>
      <c r="C530" s="12"/>
      <c r="D530" s="13"/>
      <c r="E530" s="14"/>
      <c r="F530" s="14"/>
      <c r="G530" s="13"/>
      <c r="H530" s="15"/>
      <c r="I530" s="20"/>
      <c r="J530" s="13"/>
      <c r="K530" s="24">
        <v>8.52</v>
      </c>
      <c r="L530" s="22">
        <f>K530/0.003375</f>
        <v>2524.44444444444</v>
      </c>
      <c r="M530" s="25">
        <v>1409.7</v>
      </c>
      <c r="N530" s="15">
        <f>M530/22.5</f>
        <v>62.6533333333333</v>
      </c>
      <c r="O530" s="15"/>
      <c r="P530" s="15"/>
      <c r="Q530" s="30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32"/>
      <c r="AG530" s="32"/>
      <c r="AH530" s="32"/>
      <c r="AI530" s="32"/>
      <c r="AJ530" s="32"/>
    </row>
    <row r="531" spans="1:36">
      <c r="A531" s="11"/>
      <c r="B531" s="37">
        <v>528</v>
      </c>
      <c r="C531" s="12"/>
      <c r="D531" s="13"/>
      <c r="E531" s="14"/>
      <c r="F531" s="14"/>
      <c r="G531" s="13"/>
      <c r="H531" s="15"/>
      <c r="I531" s="20"/>
      <c r="J531" s="13"/>
      <c r="K531" s="24">
        <v>8.57</v>
      </c>
      <c r="L531" s="22">
        <f>K531/0.003375</f>
        <v>2539.25925925926</v>
      </c>
      <c r="M531" s="25">
        <v>1260.3</v>
      </c>
      <c r="N531" s="15">
        <f>M531/22.5</f>
        <v>56.0133333333333</v>
      </c>
      <c r="O531" s="15"/>
      <c r="P531" s="15"/>
      <c r="Q531" s="30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32"/>
      <c r="AG531" s="32"/>
      <c r="AH531" s="32"/>
      <c r="AI531" s="32"/>
      <c r="AJ531" s="32"/>
    </row>
    <row r="532" spans="1:36">
      <c r="A532" s="11"/>
      <c r="B532" s="37">
        <v>529</v>
      </c>
      <c r="C532" s="12"/>
      <c r="D532" s="13"/>
      <c r="E532" s="14"/>
      <c r="F532" s="14"/>
      <c r="G532" s="13"/>
      <c r="H532" s="15"/>
      <c r="I532" s="20">
        <v>42256</v>
      </c>
      <c r="J532" s="13">
        <v>7</v>
      </c>
      <c r="K532" s="21">
        <v>8.601</v>
      </c>
      <c r="L532" s="22">
        <f>K532/0.003375</f>
        <v>2548.44444444444</v>
      </c>
      <c r="M532" s="23">
        <v>778.2</v>
      </c>
      <c r="N532" s="15">
        <f>M532/22.5</f>
        <v>34.5866666666667</v>
      </c>
      <c r="O532" s="15">
        <f>AVERAGE(N532:N534)</f>
        <v>41.7466666666667</v>
      </c>
      <c r="P532" s="15">
        <f>(O532/50)*100</f>
        <v>83.4933333333333</v>
      </c>
      <c r="Q532" s="30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32"/>
      <c r="AG532" s="32"/>
      <c r="AH532" s="32"/>
      <c r="AI532" s="32"/>
      <c r="AJ532" s="32"/>
    </row>
    <row r="533" spans="1:36">
      <c r="A533" s="11"/>
      <c r="B533" s="37">
        <v>530</v>
      </c>
      <c r="C533" s="12"/>
      <c r="D533" s="13"/>
      <c r="E533" s="14"/>
      <c r="F533" s="14"/>
      <c r="G533" s="13"/>
      <c r="H533" s="15"/>
      <c r="I533" s="20"/>
      <c r="J533" s="13"/>
      <c r="K533" s="24">
        <v>8.396</v>
      </c>
      <c r="L533" s="22">
        <f>K533/0.003375</f>
        <v>2487.7037037037</v>
      </c>
      <c r="M533" s="25">
        <v>994</v>
      </c>
      <c r="N533" s="15">
        <f>M533/22.5</f>
        <v>44.1777777777778</v>
      </c>
      <c r="O533" s="15"/>
      <c r="P533" s="15"/>
      <c r="Q533" s="30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32"/>
      <c r="AG533" s="32"/>
      <c r="AH533" s="32"/>
      <c r="AI533" s="32"/>
      <c r="AJ533" s="32"/>
    </row>
    <row r="534" spans="1:36">
      <c r="A534" s="11"/>
      <c r="B534" s="37">
        <v>531</v>
      </c>
      <c r="C534" s="12"/>
      <c r="D534" s="13"/>
      <c r="E534" s="14"/>
      <c r="F534" s="14"/>
      <c r="G534" s="13"/>
      <c r="H534" s="15"/>
      <c r="I534" s="20"/>
      <c r="J534" s="13"/>
      <c r="K534" s="24">
        <v>8.41</v>
      </c>
      <c r="L534" s="22">
        <f>K534/0.003375</f>
        <v>2491.85185185185</v>
      </c>
      <c r="M534" s="25">
        <v>1045.7</v>
      </c>
      <c r="N534" s="15">
        <f>M534/22.5</f>
        <v>46.4755555555556</v>
      </c>
      <c r="O534" s="15"/>
      <c r="P534" s="15"/>
      <c r="Q534" s="30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32"/>
      <c r="AG534" s="32"/>
      <c r="AH534" s="32"/>
      <c r="AI534" s="32"/>
      <c r="AJ534" s="32"/>
    </row>
    <row r="535" spans="1:36">
      <c r="A535" s="11"/>
      <c r="B535" s="37">
        <v>532</v>
      </c>
      <c r="C535" s="12"/>
      <c r="D535" s="13"/>
      <c r="E535" s="14"/>
      <c r="F535" s="14"/>
      <c r="G535" s="13"/>
      <c r="H535" s="15"/>
      <c r="I535" s="20" t="s">
        <v>153</v>
      </c>
      <c r="J535" s="13">
        <v>28</v>
      </c>
      <c r="K535" s="21">
        <v>8.72</v>
      </c>
      <c r="L535" s="22">
        <f>K535/0.003375</f>
        <v>2583.7037037037</v>
      </c>
      <c r="M535" s="23">
        <v>1451.9</v>
      </c>
      <c r="N535" s="15">
        <f>M535/22.5</f>
        <v>64.5288888888889</v>
      </c>
      <c r="O535" s="15">
        <f>AVERAGE(N535:N537)</f>
        <v>62.8903703703704</v>
      </c>
      <c r="P535" s="15">
        <f>(O535/50)*100</f>
        <v>125.780740740741</v>
      </c>
      <c r="Q535" s="30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32"/>
      <c r="AG535" s="32"/>
      <c r="AH535" s="32"/>
      <c r="AI535" s="32"/>
      <c r="AJ535" s="32"/>
    </row>
    <row r="536" spans="1:36">
      <c r="A536" s="11"/>
      <c r="B536" s="37">
        <v>533</v>
      </c>
      <c r="C536" s="12"/>
      <c r="D536" s="13"/>
      <c r="E536" s="14"/>
      <c r="F536" s="14"/>
      <c r="G536" s="13"/>
      <c r="H536" s="15"/>
      <c r="I536" s="20"/>
      <c r="J536" s="13"/>
      <c r="K536" s="24">
        <v>8.645</v>
      </c>
      <c r="L536" s="22">
        <f>K536/0.003375</f>
        <v>2561.48148148148</v>
      </c>
      <c r="M536" s="25">
        <v>1372.6</v>
      </c>
      <c r="N536" s="15">
        <f>M536/22.5</f>
        <v>61.0044444444444</v>
      </c>
      <c r="O536" s="15"/>
      <c r="P536" s="15"/>
      <c r="Q536" s="30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32"/>
      <c r="AG536" s="32"/>
      <c r="AH536" s="32"/>
      <c r="AI536" s="32"/>
      <c r="AJ536" s="32"/>
    </row>
    <row r="537" spans="1:36">
      <c r="A537" s="11"/>
      <c r="B537" s="37">
        <v>534</v>
      </c>
      <c r="C537" s="12"/>
      <c r="D537" s="13"/>
      <c r="E537" s="14"/>
      <c r="F537" s="14"/>
      <c r="G537" s="13"/>
      <c r="H537" s="15"/>
      <c r="I537" s="20"/>
      <c r="J537" s="13"/>
      <c r="K537" s="24">
        <v>8.78</v>
      </c>
      <c r="L537" s="22">
        <f>K537/0.003375</f>
        <v>2601.48148148148</v>
      </c>
      <c r="M537" s="25">
        <v>1420.6</v>
      </c>
      <c r="N537" s="15">
        <f>M537/22.5</f>
        <v>63.1377777777778</v>
      </c>
      <c r="O537" s="15"/>
      <c r="P537" s="15"/>
      <c r="Q537" s="30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32"/>
      <c r="AG537" s="32"/>
      <c r="AH537" s="32"/>
      <c r="AI537" s="32"/>
      <c r="AJ537" s="32"/>
    </row>
    <row r="538" spans="1:36">
      <c r="A538" s="11"/>
      <c r="B538" s="37">
        <v>535</v>
      </c>
      <c r="C538" s="12"/>
      <c r="D538" s="13"/>
      <c r="E538" s="14"/>
      <c r="F538" s="14"/>
      <c r="G538" s="13"/>
      <c r="H538" s="15"/>
      <c r="I538" s="20">
        <v>42256</v>
      </c>
      <c r="J538" s="13">
        <v>7</v>
      </c>
      <c r="K538" s="21">
        <v>8.526</v>
      </c>
      <c r="L538" s="22">
        <f>K538/0.003375</f>
        <v>2526.22222222222</v>
      </c>
      <c r="M538" s="23">
        <v>973.4</v>
      </c>
      <c r="N538" s="15">
        <f>M538/22.5</f>
        <v>43.2622222222222</v>
      </c>
      <c r="O538" s="15">
        <f>AVERAGE(N538:N540)</f>
        <v>42.2222222222222</v>
      </c>
      <c r="P538" s="15">
        <f>(O538/50)*100</f>
        <v>84.4444444444444</v>
      </c>
      <c r="Q538" s="30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32"/>
      <c r="AG538" s="32"/>
      <c r="AH538" s="32"/>
      <c r="AI538" s="32"/>
      <c r="AJ538" s="32"/>
    </row>
    <row r="539" spans="1:36">
      <c r="A539" s="11"/>
      <c r="B539" s="37">
        <v>536</v>
      </c>
      <c r="C539" s="12"/>
      <c r="D539" s="13"/>
      <c r="E539" s="14"/>
      <c r="F539" s="14"/>
      <c r="G539" s="13"/>
      <c r="H539" s="15"/>
      <c r="I539" s="20"/>
      <c r="J539" s="13"/>
      <c r="K539" s="24">
        <v>8.483</v>
      </c>
      <c r="L539" s="22">
        <f>K539/0.003375</f>
        <v>2513.48148148148</v>
      </c>
      <c r="M539" s="25">
        <v>961</v>
      </c>
      <c r="N539" s="15">
        <f>M539/22.5</f>
        <v>42.7111111111111</v>
      </c>
      <c r="O539" s="15"/>
      <c r="P539" s="15"/>
      <c r="Q539" s="30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32"/>
      <c r="AG539" s="32"/>
      <c r="AH539" s="32"/>
      <c r="AI539" s="32"/>
      <c r="AJ539" s="32"/>
    </row>
    <row r="540" spans="1:36">
      <c r="A540" s="11"/>
      <c r="B540" s="37">
        <v>537</v>
      </c>
      <c r="C540" s="12"/>
      <c r="D540" s="13"/>
      <c r="E540" s="14"/>
      <c r="F540" s="14"/>
      <c r="G540" s="13"/>
      <c r="H540" s="15"/>
      <c r="I540" s="20"/>
      <c r="J540" s="13"/>
      <c r="K540" s="24">
        <v>8.529</v>
      </c>
      <c r="L540" s="22">
        <f>K540/0.003375</f>
        <v>2527.11111111111</v>
      </c>
      <c r="M540" s="25">
        <v>915.6</v>
      </c>
      <c r="N540" s="15">
        <f>M540/22.5</f>
        <v>40.6933333333333</v>
      </c>
      <c r="O540" s="15"/>
      <c r="P540" s="15"/>
      <c r="Q540" s="30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32"/>
      <c r="AG540" s="32"/>
      <c r="AH540" s="32"/>
      <c r="AI540" s="32"/>
      <c r="AJ540" s="32"/>
    </row>
    <row r="541" spans="1:36">
      <c r="A541" s="11"/>
      <c r="B541" s="37">
        <v>538</v>
      </c>
      <c r="C541" s="12"/>
      <c r="D541" s="13"/>
      <c r="E541" s="14"/>
      <c r="F541" s="14"/>
      <c r="G541" s="13"/>
      <c r="H541" s="61"/>
      <c r="I541" s="20" t="s">
        <v>153</v>
      </c>
      <c r="J541" s="52">
        <v>28</v>
      </c>
      <c r="K541" s="21">
        <v>8.315</v>
      </c>
      <c r="L541" s="22">
        <f>K541/0.003375</f>
        <v>2463.7037037037</v>
      </c>
      <c r="M541" s="23">
        <v>1271</v>
      </c>
      <c r="N541" s="15">
        <f>M541/22.5</f>
        <v>56.4888888888889</v>
      </c>
      <c r="O541" s="15">
        <f>AVERAGE(N541:N543)</f>
        <v>59.1555555555556</v>
      </c>
      <c r="P541" s="15">
        <f>(O541/50)*100</f>
        <v>118.311111111111</v>
      </c>
      <c r="Q541" s="30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32"/>
      <c r="AG541" s="32"/>
      <c r="AH541" s="32"/>
      <c r="AI541" s="32"/>
      <c r="AJ541" s="32"/>
    </row>
    <row r="542" spans="1:36">
      <c r="A542" s="11"/>
      <c r="B542" s="37">
        <v>539</v>
      </c>
      <c r="C542" s="12"/>
      <c r="D542" s="13"/>
      <c r="E542" s="14"/>
      <c r="F542" s="14"/>
      <c r="G542" s="13"/>
      <c r="H542" s="61"/>
      <c r="I542" s="20"/>
      <c r="J542" s="52"/>
      <c r="K542" s="24">
        <v>8.33</v>
      </c>
      <c r="L542" s="22">
        <f>K542/0.003375</f>
        <v>2468.14814814815</v>
      </c>
      <c r="M542" s="25">
        <v>1371.6</v>
      </c>
      <c r="N542" s="15">
        <f>M542/22.5</f>
        <v>60.96</v>
      </c>
      <c r="O542" s="15"/>
      <c r="P542" s="15"/>
      <c r="Q542" s="30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32"/>
      <c r="AG542" s="32"/>
      <c r="AH542" s="32"/>
      <c r="AI542" s="32"/>
      <c r="AJ542" s="32"/>
    </row>
    <row r="543" spans="1:36">
      <c r="A543" s="11"/>
      <c r="B543" s="37">
        <v>540</v>
      </c>
      <c r="C543" s="12"/>
      <c r="D543" s="13"/>
      <c r="E543" s="14"/>
      <c r="F543" s="14"/>
      <c r="G543" s="13"/>
      <c r="H543" s="61"/>
      <c r="I543" s="20"/>
      <c r="J543" s="52"/>
      <c r="K543" s="24">
        <v>8.64</v>
      </c>
      <c r="L543" s="22">
        <f>K543/0.003375</f>
        <v>2560</v>
      </c>
      <c r="M543" s="25">
        <v>1350.4</v>
      </c>
      <c r="N543" s="15">
        <f>M543/22.5</f>
        <v>60.0177777777778</v>
      </c>
      <c r="O543" s="15"/>
      <c r="P543" s="15"/>
      <c r="Q543" s="30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32"/>
      <c r="AG543" s="32"/>
      <c r="AH543" s="32"/>
      <c r="AI543" s="32"/>
      <c r="AJ543" s="32"/>
    </row>
    <row r="544" spans="1:36">
      <c r="A544" s="11">
        <v>39</v>
      </c>
      <c r="B544" s="37">
        <v>541</v>
      </c>
      <c r="C544" s="12">
        <v>42194</v>
      </c>
      <c r="D544" s="13" t="s">
        <v>130</v>
      </c>
      <c r="E544" s="14" t="s">
        <v>19</v>
      </c>
      <c r="F544" s="14" t="s">
        <v>154</v>
      </c>
      <c r="G544" s="13" t="s">
        <v>21</v>
      </c>
      <c r="H544" s="15" t="s">
        <v>115</v>
      </c>
      <c r="I544" s="20" t="s">
        <v>138</v>
      </c>
      <c r="J544" s="13">
        <v>7</v>
      </c>
      <c r="K544" s="21">
        <v>8.55</v>
      </c>
      <c r="L544" s="22">
        <f>K544/0.003375</f>
        <v>2533.33333333333</v>
      </c>
      <c r="M544" s="23">
        <v>1051</v>
      </c>
      <c r="N544" s="15">
        <f t="shared" ref="N544" si="62">M544/22.5</f>
        <v>46.7111111111111</v>
      </c>
      <c r="O544" s="15">
        <f>AVERAGE(N544:N546)</f>
        <v>47.0725925925926</v>
      </c>
      <c r="P544" s="15">
        <f>(O544/50)*100</f>
        <v>94.1451851851852</v>
      </c>
      <c r="Q544" s="30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32"/>
      <c r="AG544" s="32"/>
      <c r="AH544" s="32"/>
      <c r="AI544" s="32"/>
      <c r="AJ544" s="32"/>
    </row>
    <row r="545" spans="1:36">
      <c r="A545" s="11"/>
      <c r="B545" s="37">
        <v>542</v>
      </c>
      <c r="C545" s="12"/>
      <c r="D545" s="13"/>
      <c r="E545" s="14"/>
      <c r="F545" s="14"/>
      <c r="G545" s="13"/>
      <c r="H545" s="15"/>
      <c r="I545" s="20"/>
      <c r="J545" s="13"/>
      <c r="K545" s="24">
        <v>8.532</v>
      </c>
      <c r="L545" s="22">
        <f>K545/0.003375</f>
        <v>2528</v>
      </c>
      <c r="M545" s="25">
        <v>1142</v>
      </c>
      <c r="N545" s="15">
        <f t="shared" ref="N545:N592" si="63">M545/22.5</f>
        <v>50.7555555555556</v>
      </c>
      <c r="O545" s="15"/>
      <c r="P545" s="15"/>
      <c r="Q545" s="30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32"/>
      <c r="AG545" s="32"/>
      <c r="AH545" s="32"/>
      <c r="AI545" s="32"/>
      <c r="AJ545" s="32"/>
    </row>
    <row r="546" spans="1:36">
      <c r="A546" s="11"/>
      <c r="B546" s="37">
        <v>543</v>
      </c>
      <c r="C546" s="12"/>
      <c r="D546" s="13"/>
      <c r="E546" s="14"/>
      <c r="F546" s="14"/>
      <c r="G546" s="13"/>
      <c r="H546" s="15"/>
      <c r="I546" s="20"/>
      <c r="J546" s="13"/>
      <c r="K546" s="24">
        <v>8.632</v>
      </c>
      <c r="L546" s="22">
        <f t="shared" ref="L546:L576" si="64">K546/0.003375</f>
        <v>2557.62962962963</v>
      </c>
      <c r="M546" s="25">
        <v>984.4</v>
      </c>
      <c r="N546" s="15">
        <f>M546/22.5</f>
        <v>43.7511111111111</v>
      </c>
      <c r="O546" s="15"/>
      <c r="P546" s="15"/>
      <c r="Q546" s="30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32"/>
      <c r="AG546" s="32"/>
      <c r="AH546" s="32"/>
      <c r="AI546" s="32"/>
      <c r="AJ546" s="32"/>
    </row>
    <row r="547" spans="1:36">
      <c r="A547" s="11"/>
      <c r="B547" s="37">
        <v>544</v>
      </c>
      <c r="C547" s="12"/>
      <c r="D547" s="13"/>
      <c r="E547" s="14"/>
      <c r="F547" s="14"/>
      <c r="G547" s="13"/>
      <c r="H547" s="15"/>
      <c r="I547" s="20">
        <v>42134</v>
      </c>
      <c r="J547" s="13">
        <v>28</v>
      </c>
      <c r="K547" s="21">
        <v>8.78</v>
      </c>
      <c r="L547" s="22">
        <f>K547/0.003375</f>
        <v>2601.48148148148</v>
      </c>
      <c r="M547" s="23">
        <v>1776.9</v>
      </c>
      <c r="N547" s="15">
        <f>M547/22.5</f>
        <v>78.9733333333333</v>
      </c>
      <c r="O547" s="15">
        <f>AVERAGE(N547:N549)</f>
        <v>68.6785185185185</v>
      </c>
      <c r="P547" s="61">
        <f>(O547/50)*100</f>
        <v>137.357037037037</v>
      </c>
      <c r="Q547" s="62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32"/>
      <c r="AG547" s="32"/>
      <c r="AH547" s="32"/>
      <c r="AI547" s="32"/>
      <c r="AJ547" s="32"/>
    </row>
    <row r="548" spans="1:36">
      <c r="A548" s="11"/>
      <c r="B548" s="37">
        <v>545</v>
      </c>
      <c r="C548" s="12"/>
      <c r="D548" s="13"/>
      <c r="E548" s="14"/>
      <c r="F548" s="14"/>
      <c r="G548" s="13"/>
      <c r="H548" s="15"/>
      <c r="I548" s="20"/>
      <c r="J548" s="13"/>
      <c r="K548" s="24">
        <v>8.7</v>
      </c>
      <c r="L548" s="22">
        <f>K548/0.003375</f>
        <v>2577.77777777778</v>
      </c>
      <c r="M548" s="25">
        <v>1319.6</v>
      </c>
      <c r="N548" s="15">
        <f>M548/22.5</f>
        <v>58.6488888888889</v>
      </c>
      <c r="O548" s="15"/>
      <c r="P548" s="61"/>
      <c r="Q548" s="62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32"/>
      <c r="AG548" s="32"/>
      <c r="AH548" s="32"/>
      <c r="AI548" s="32"/>
      <c r="AJ548" s="32"/>
    </row>
    <row r="549" spans="1:36">
      <c r="A549" s="11"/>
      <c r="B549" s="37">
        <v>546</v>
      </c>
      <c r="C549" s="12"/>
      <c r="D549" s="13"/>
      <c r="E549" s="14"/>
      <c r="F549" s="14"/>
      <c r="G549" s="13"/>
      <c r="H549" s="15"/>
      <c r="I549" s="20"/>
      <c r="J549" s="13"/>
      <c r="K549" s="24">
        <v>8.69</v>
      </c>
      <c r="L549" s="22">
        <f>K549/0.003375</f>
        <v>2574.81481481481</v>
      </c>
      <c r="M549" s="25">
        <v>1539.3</v>
      </c>
      <c r="N549" s="15">
        <f>M549/22.5</f>
        <v>68.4133333333333</v>
      </c>
      <c r="O549" s="15"/>
      <c r="P549" s="61"/>
      <c r="Q549" s="62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32"/>
      <c r="AG549" s="32"/>
      <c r="AH549" s="32"/>
      <c r="AI549" s="32"/>
      <c r="AJ549" s="32"/>
    </row>
    <row r="550" spans="1:36">
      <c r="A550" s="11"/>
      <c r="B550" s="37">
        <v>547</v>
      </c>
      <c r="C550" s="12"/>
      <c r="D550" s="13"/>
      <c r="E550" s="14"/>
      <c r="F550" s="14"/>
      <c r="G550" s="13"/>
      <c r="H550" s="15"/>
      <c r="I550" s="20" t="s">
        <v>138</v>
      </c>
      <c r="J550" s="13">
        <v>7</v>
      </c>
      <c r="K550" s="21">
        <v>8.493</v>
      </c>
      <c r="L550" s="22">
        <f>K550/0.003375</f>
        <v>2516.44444444444</v>
      </c>
      <c r="M550" s="23">
        <v>1366.6</v>
      </c>
      <c r="N550" s="15">
        <f>M550/22.5</f>
        <v>60.7377777777778</v>
      </c>
      <c r="O550" s="15">
        <f>AVERAGE(N550:N552)</f>
        <v>54.7125925925926</v>
      </c>
      <c r="P550" s="15">
        <f>(O550/50)*100</f>
        <v>109.425185185185</v>
      </c>
      <c r="Q550" s="30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32"/>
      <c r="AG550" s="32"/>
      <c r="AH550" s="32"/>
      <c r="AI550" s="32"/>
      <c r="AJ550" s="32"/>
    </row>
    <row r="551" spans="1:36">
      <c r="A551" s="11"/>
      <c r="B551" s="37">
        <v>548</v>
      </c>
      <c r="C551" s="12"/>
      <c r="D551" s="13"/>
      <c r="E551" s="14"/>
      <c r="F551" s="14"/>
      <c r="G551" s="13"/>
      <c r="H551" s="15"/>
      <c r="I551" s="20"/>
      <c r="J551" s="13"/>
      <c r="K551" s="24">
        <v>8.733</v>
      </c>
      <c r="L551" s="22">
        <f>K551/0.003375</f>
        <v>2587.55555555556</v>
      </c>
      <c r="M551" s="25">
        <v>1213.5</v>
      </c>
      <c r="N551" s="15">
        <f>M551/22.5</f>
        <v>53.9333333333333</v>
      </c>
      <c r="O551" s="15"/>
      <c r="P551" s="15"/>
      <c r="Q551" s="30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32"/>
      <c r="AG551" s="32"/>
      <c r="AH551" s="32"/>
      <c r="AI551" s="32"/>
      <c r="AJ551" s="32"/>
    </row>
    <row r="552" spans="1:36">
      <c r="A552" s="11"/>
      <c r="B552" s="37">
        <v>549</v>
      </c>
      <c r="C552" s="12"/>
      <c r="D552" s="13"/>
      <c r="E552" s="14"/>
      <c r="F552" s="14"/>
      <c r="G552" s="13"/>
      <c r="H552" s="15"/>
      <c r="I552" s="20"/>
      <c r="J552" s="13"/>
      <c r="K552" s="24">
        <v>8.558</v>
      </c>
      <c r="L552" s="22">
        <f>K552/0.003375</f>
        <v>2535.7037037037</v>
      </c>
      <c r="M552" s="25">
        <v>1113</v>
      </c>
      <c r="N552" s="15">
        <f>M552/22.5</f>
        <v>49.4666666666667</v>
      </c>
      <c r="O552" s="15"/>
      <c r="P552" s="15"/>
      <c r="Q552" s="30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32"/>
      <c r="AG552" s="32"/>
      <c r="AH552" s="32"/>
      <c r="AI552" s="32"/>
      <c r="AJ552" s="32"/>
    </row>
    <row r="553" spans="1:36">
      <c r="A553" s="11"/>
      <c r="B553" s="37">
        <v>550</v>
      </c>
      <c r="C553" s="12"/>
      <c r="D553" s="13"/>
      <c r="E553" s="14"/>
      <c r="F553" s="14"/>
      <c r="G553" s="13"/>
      <c r="H553" s="15"/>
      <c r="I553" s="20">
        <v>42134</v>
      </c>
      <c r="J553" s="13">
        <v>28</v>
      </c>
      <c r="K553" s="21">
        <v>8.64</v>
      </c>
      <c r="L553" s="22">
        <f>K553/0.003375</f>
        <v>2560</v>
      </c>
      <c r="M553" s="23">
        <v>1576</v>
      </c>
      <c r="N553" s="15">
        <f>M553/22.5</f>
        <v>70.0444444444445</v>
      </c>
      <c r="O553" s="15">
        <f>AVERAGE(N553:N555)</f>
        <v>66.7466666666667</v>
      </c>
      <c r="P553" s="15">
        <f>(O553/50)*100</f>
        <v>133.493333333333</v>
      </c>
      <c r="Q553" s="30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32"/>
      <c r="AG553" s="32"/>
      <c r="AH553" s="32"/>
      <c r="AI553" s="32"/>
      <c r="AJ553" s="32"/>
    </row>
    <row r="554" spans="1:36">
      <c r="A554" s="11"/>
      <c r="B554" s="37">
        <v>551</v>
      </c>
      <c r="C554" s="12"/>
      <c r="D554" s="13"/>
      <c r="E554" s="14"/>
      <c r="F554" s="14"/>
      <c r="G554" s="13"/>
      <c r="H554" s="15"/>
      <c r="I554" s="20"/>
      <c r="J554" s="13"/>
      <c r="K554" s="24">
        <v>8.54</v>
      </c>
      <c r="L554" s="22">
        <f>K554/0.003375</f>
        <v>2530.37037037037</v>
      </c>
      <c r="M554" s="25">
        <v>1645</v>
      </c>
      <c r="N554" s="15">
        <f>M554/22.5</f>
        <v>73.1111111111111</v>
      </c>
      <c r="O554" s="15"/>
      <c r="P554" s="15"/>
      <c r="Q554" s="30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32"/>
      <c r="AG554" s="32"/>
      <c r="AH554" s="32"/>
      <c r="AI554" s="32"/>
      <c r="AJ554" s="32"/>
    </row>
    <row r="555" spans="1:36">
      <c r="A555" s="11"/>
      <c r="B555" s="37">
        <v>552</v>
      </c>
      <c r="C555" s="12"/>
      <c r="D555" s="13"/>
      <c r="E555" s="14"/>
      <c r="F555" s="14"/>
      <c r="G555" s="13"/>
      <c r="H555" s="15"/>
      <c r="I555" s="20"/>
      <c r="J555" s="13"/>
      <c r="K555" s="24">
        <v>8.41</v>
      </c>
      <c r="L555" s="22">
        <f>K555/0.003375</f>
        <v>2491.85185185185</v>
      </c>
      <c r="M555" s="25">
        <v>1284.4</v>
      </c>
      <c r="N555" s="15">
        <f>M555/22.5</f>
        <v>57.0844444444445</v>
      </c>
      <c r="O555" s="15"/>
      <c r="P555" s="15"/>
      <c r="Q555" s="30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32"/>
      <c r="AG555" s="32"/>
      <c r="AH555" s="32"/>
      <c r="AI555" s="32"/>
      <c r="AJ555" s="32"/>
    </row>
    <row r="556" spans="1:36">
      <c r="A556" s="11"/>
      <c r="B556" s="37">
        <v>553</v>
      </c>
      <c r="C556" s="12"/>
      <c r="D556" s="13"/>
      <c r="E556" s="14"/>
      <c r="F556" s="14"/>
      <c r="G556" s="13"/>
      <c r="H556" s="15"/>
      <c r="I556" s="20" t="s">
        <v>138</v>
      </c>
      <c r="J556" s="13">
        <v>7</v>
      </c>
      <c r="K556" s="21">
        <v>8.592</v>
      </c>
      <c r="L556" s="22">
        <f>K556/0.003375</f>
        <v>2545.77777777778</v>
      </c>
      <c r="M556" s="23">
        <v>1003.2</v>
      </c>
      <c r="N556" s="15">
        <f>M556/22.5</f>
        <v>44.5866666666667</v>
      </c>
      <c r="O556" s="15">
        <f>AVERAGE(N556:N558)</f>
        <v>50.7555555555556</v>
      </c>
      <c r="P556" s="15">
        <f>(O556/50)*100</f>
        <v>101.511111111111</v>
      </c>
      <c r="Q556" s="30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32"/>
      <c r="AG556" s="32"/>
      <c r="AH556" s="32"/>
      <c r="AI556" s="32"/>
      <c r="AJ556" s="32"/>
    </row>
    <row r="557" spans="1:36">
      <c r="A557" s="11"/>
      <c r="B557" s="37">
        <v>554</v>
      </c>
      <c r="C557" s="12"/>
      <c r="D557" s="13"/>
      <c r="E557" s="14"/>
      <c r="F557" s="14"/>
      <c r="G557" s="13"/>
      <c r="H557" s="15"/>
      <c r="I557" s="20"/>
      <c r="J557" s="13"/>
      <c r="K557" s="24">
        <v>8.631</v>
      </c>
      <c r="L557" s="22">
        <f>K557/0.003375</f>
        <v>2557.33333333333</v>
      </c>
      <c r="M557" s="25">
        <v>1309.8</v>
      </c>
      <c r="N557" s="15">
        <f>M557/22.5</f>
        <v>58.2133333333333</v>
      </c>
      <c r="O557" s="15"/>
      <c r="P557" s="15"/>
      <c r="Q557" s="30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32"/>
      <c r="AG557" s="32"/>
      <c r="AH557" s="32"/>
      <c r="AI557" s="32"/>
      <c r="AJ557" s="32"/>
    </row>
    <row r="558" spans="1:36">
      <c r="A558" s="11"/>
      <c r="B558" s="37">
        <v>555</v>
      </c>
      <c r="C558" s="12"/>
      <c r="D558" s="13"/>
      <c r="E558" s="14"/>
      <c r="F558" s="14"/>
      <c r="G558" s="13"/>
      <c r="H558" s="15"/>
      <c r="I558" s="20"/>
      <c r="J558" s="13"/>
      <c r="K558" s="24">
        <v>8.691</v>
      </c>
      <c r="L558" s="22">
        <f>K558/0.003375</f>
        <v>2575.11111111111</v>
      </c>
      <c r="M558" s="25">
        <v>1113</v>
      </c>
      <c r="N558" s="15">
        <f>M558/22.5</f>
        <v>49.4666666666667</v>
      </c>
      <c r="O558" s="15"/>
      <c r="P558" s="15"/>
      <c r="Q558" s="30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32"/>
      <c r="AG558" s="32"/>
      <c r="AH558" s="32"/>
      <c r="AI558" s="32"/>
      <c r="AJ558" s="32"/>
    </row>
    <row r="559" spans="1:36">
      <c r="A559" s="11"/>
      <c r="B559" s="37">
        <v>556</v>
      </c>
      <c r="C559" s="12"/>
      <c r="D559" s="13"/>
      <c r="E559" s="14"/>
      <c r="F559" s="14"/>
      <c r="G559" s="13"/>
      <c r="H559" s="15"/>
      <c r="I559" s="20">
        <v>42134</v>
      </c>
      <c r="J559" s="13">
        <v>28</v>
      </c>
      <c r="K559" s="21">
        <v>8.615</v>
      </c>
      <c r="L559" s="22">
        <f>K559/0.003375</f>
        <v>2552.59259259259</v>
      </c>
      <c r="M559" s="23">
        <v>1472.3</v>
      </c>
      <c r="N559" s="15">
        <f>M559/22.5</f>
        <v>65.4355555555556</v>
      </c>
      <c r="O559" s="15">
        <f>AVERAGE(N559:N561)</f>
        <v>67.3022222222222</v>
      </c>
      <c r="P559" s="15">
        <f>(O559/50)*100</f>
        <v>134.604444444444</v>
      </c>
      <c r="Q559" s="30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32"/>
      <c r="AG559" s="32"/>
      <c r="AH559" s="32"/>
      <c r="AI559" s="32"/>
      <c r="AJ559" s="32"/>
    </row>
    <row r="560" spans="1:36">
      <c r="A560" s="11"/>
      <c r="B560" s="37">
        <v>557</v>
      </c>
      <c r="C560" s="12"/>
      <c r="D560" s="13"/>
      <c r="E560" s="14"/>
      <c r="F560" s="14"/>
      <c r="G560" s="13"/>
      <c r="H560" s="15"/>
      <c r="I560" s="20"/>
      <c r="J560" s="13"/>
      <c r="K560" s="24">
        <v>8.665</v>
      </c>
      <c r="L560" s="22">
        <f>K560/0.003375</f>
        <v>2567.40740740741</v>
      </c>
      <c r="M560" s="25">
        <v>1655.5</v>
      </c>
      <c r="N560" s="15">
        <f>M560/22.5</f>
        <v>73.5777777777778</v>
      </c>
      <c r="O560" s="15"/>
      <c r="P560" s="15"/>
      <c r="Q560" s="30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32"/>
      <c r="AG560" s="32"/>
      <c r="AH560" s="32"/>
      <c r="AI560" s="32"/>
      <c r="AJ560" s="32"/>
    </row>
    <row r="561" spans="1:36">
      <c r="A561" s="11"/>
      <c r="B561" s="37">
        <v>558</v>
      </c>
      <c r="C561" s="12"/>
      <c r="D561" s="13"/>
      <c r="E561" s="14"/>
      <c r="F561" s="14"/>
      <c r="G561" s="13"/>
      <c r="H561" s="15"/>
      <c r="I561" s="20"/>
      <c r="J561" s="13"/>
      <c r="K561" s="24">
        <v>8.79</v>
      </c>
      <c r="L561" s="22">
        <f>K561/0.003375</f>
        <v>2604.44444444444</v>
      </c>
      <c r="M561" s="25">
        <v>1415.1</v>
      </c>
      <c r="N561" s="15">
        <f>M561/22.5</f>
        <v>62.8933333333333</v>
      </c>
      <c r="O561" s="15"/>
      <c r="P561" s="15"/>
      <c r="Q561" s="30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32"/>
      <c r="AG561" s="32"/>
      <c r="AH561" s="32"/>
      <c r="AI561" s="32"/>
      <c r="AJ561" s="32"/>
    </row>
    <row r="562" spans="1:36">
      <c r="A562" s="11">
        <v>40</v>
      </c>
      <c r="B562" s="37">
        <v>559</v>
      </c>
      <c r="C562" s="12">
        <v>42347</v>
      </c>
      <c r="D562" s="13" t="s">
        <v>130</v>
      </c>
      <c r="E562" s="14" t="s">
        <v>19</v>
      </c>
      <c r="F562" s="14" t="s">
        <v>155</v>
      </c>
      <c r="G562" s="13" t="s">
        <v>21</v>
      </c>
      <c r="H562" s="15" t="s">
        <v>156</v>
      </c>
      <c r="I562" s="20" t="s">
        <v>157</v>
      </c>
      <c r="J562" s="13">
        <v>7</v>
      </c>
      <c r="K562" s="21">
        <v>8.388</v>
      </c>
      <c r="L562" s="22">
        <f>K562/0.003375</f>
        <v>2485.33333333333</v>
      </c>
      <c r="M562" s="23">
        <v>1109.7</v>
      </c>
      <c r="N562" s="15">
        <f>M562/22.5</f>
        <v>49.32</v>
      </c>
      <c r="O562" s="15">
        <f>AVERAGE(N562:N564)</f>
        <v>45.0666666666667</v>
      </c>
      <c r="P562" s="15">
        <f>(O562/50)*100</f>
        <v>90.1333333333333</v>
      </c>
      <c r="Q562" s="30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32"/>
      <c r="AG562" s="32"/>
      <c r="AH562" s="32"/>
      <c r="AI562" s="32"/>
      <c r="AJ562" s="32"/>
    </row>
    <row r="563" spans="1:36">
      <c r="A563" s="11"/>
      <c r="B563" s="37">
        <v>560</v>
      </c>
      <c r="C563" s="12"/>
      <c r="D563" s="13"/>
      <c r="E563" s="14"/>
      <c r="F563" s="14"/>
      <c r="G563" s="13"/>
      <c r="H563" s="15"/>
      <c r="I563" s="20"/>
      <c r="J563" s="13"/>
      <c r="K563" s="24">
        <v>8.626</v>
      </c>
      <c r="L563" s="22">
        <f>K563/0.003375</f>
        <v>2555.85185185185</v>
      </c>
      <c r="M563" s="25">
        <v>1010.6</v>
      </c>
      <c r="N563" s="15">
        <f>M563/22.5</f>
        <v>44.9155555555556</v>
      </c>
      <c r="O563" s="15"/>
      <c r="P563" s="15"/>
      <c r="Q563" s="30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32"/>
      <c r="AG563" s="32"/>
      <c r="AH563" s="32"/>
      <c r="AI563" s="32"/>
      <c r="AJ563" s="32"/>
    </row>
    <row r="564" spans="1:36">
      <c r="A564" s="11"/>
      <c r="B564" s="37">
        <v>561</v>
      </c>
      <c r="C564" s="12"/>
      <c r="D564" s="13"/>
      <c r="E564" s="14"/>
      <c r="F564" s="14"/>
      <c r="G564" s="13"/>
      <c r="H564" s="15"/>
      <c r="I564" s="20"/>
      <c r="J564" s="13"/>
      <c r="K564" s="24">
        <v>8.68</v>
      </c>
      <c r="L564" s="22">
        <f>K564/0.003375</f>
        <v>2571.85185185185</v>
      </c>
      <c r="M564" s="25">
        <v>921.7</v>
      </c>
      <c r="N564" s="15">
        <f>M564/22.5</f>
        <v>40.9644444444444</v>
      </c>
      <c r="O564" s="15"/>
      <c r="P564" s="15"/>
      <c r="Q564" s="30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32"/>
      <c r="AG564" s="32"/>
      <c r="AH564" s="32"/>
      <c r="AI564" s="32"/>
      <c r="AJ564" s="32"/>
    </row>
    <row r="565" spans="1:36">
      <c r="A565" s="11"/>
      <c r="B565" s="37">
        <v>562</v>
      </c>
      <c r="C565" s="12"/>
      <c r="D565" s="13"/>
      <c r="E565" s="14"/>
      <c r="F565" s="14"/>
      <c r="G565" s="13"/>
      <c r="H565" s="15"/>
      <c r="I565" s="20">
        <v>42287</v>
      </c>
      <c r="J565" s="13">
        <v>28</v>
      </c>
      <c r="K565" s="21">
        <v>8.66</v>
      </c>
      <c r="L565" s="22">
        <f>K565/0.003375</f>
        <v>2565.92592592593</v>
      </c>
      <c r="M565" s="23">
        <v>1080.9</v>
      </c>
      <c r="N565" s="15">
        <f>M565/22.5</f>
        <v>48.04</v>
      </c>
      <c r="O565" s="15">
        <f>AVERAGE(N565:N567)</f>
        <v>50.0562962962963</v>
      </c>
      <c r="P565" s="15">
        <f>(O565/50)*100</f>
        <v>100.112592592593</v>
      </c>
      <c r="Q565" s="30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32"/>
      <c r="AG565" s="32"/>
      <c r="AH565" s="32"/>
      <c r="AI565" s="32"/>
      <c r="AJ565" s="32"/>
    </row>
    <row r="566" spans="1:36">
      <c r="A566" s="11"/>
      <c r="B566" s="37">
        <v>563</v>
      </c>
      <c r="C566" s="12"/>
      <c r="D566" s="13"/>
      <c r="E566" s="14"/>
      <c r="F566" s="14"/>
      <c r="G566" s="13"/>
      <c r="H566" s="15"/>
      <c r="I566" s="20"/>
      <c r="J566" s="13"/>
      <c r="K566" s="24">
        <v>8.59</v>
      </c>
      <c r="L566" s="22">
        <f>K566/0.003375</f>
        <v>2545.18518518519</v>
      </c>
      <c r="M566" s="25">
        <v>1288.4</v>
      </c>
      <c r="N566" s="15">
        <f>M566/22.5</f>
        <v>57.2622222222222</v>
      </c>
      <c r="O566" s="15"/>
      <c r="P566" s="15"/>
      <c r="Q566" s="30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32"/>
      <c r="AG566" s="32"/>
      <c r="AH566" s="32"/>
      <c r="AI566" s="32"/>
      <c r="AJ566" s="32"/>
    </row>
    <row r="567" spans="1:36">
      <c r="A567" s="11"/>
      <c r="B567" s="37">
        <v>564</v>
      </c>
      <c r="C567" s="12"/>
      <c r="D567" s="13"/>
      <c r="E567" s="14"/>
      <c r="F567" s="14"/>
      <c r="G567" s="13"/>
      <c r="H567" s="15"/>
      <c r="I567" s="20"/>
      <c r="J567" s="13"/>
      <c r="K567" s="24">
        <v>8.595</v>
      </c>
      <c r="L567" s="22">
        <f>K567/0.003375</f>
        <v>2546.66666666667</v>
      </c>
      <c r="M567" s="25">
        <v>1009.5</v>
      </c>
      <c r="N567" s="15">
        <f>M567/22.5</f>
        <v>44.8666666666667</v>
      </c>
      <c r="O567" s="15"/>
      <c r="P567" s="15"/>
      <c r="Q567" s="30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32"/>
      <c r="AG567" s="32"/>
      <c r="AH567" s="32"/>
      <c r="AI567" s="32"/>
      <c r="AJ567" s="32"/>
    </row>
    <row r="568" spans="1:36">
      <c r="A568" s="11"/>
      <c r="B568" s="37">
        <v>565</v>
      </c>
      <c r="C568" s="12"/>
      <c r="D568" s="13"/>
      <c r="E568" s="14"/>
      <c r="F568" s="14"/>
      <c r="G568" s="13"/>
      <c r="H568" s="15"/>
      <c r="I568" s="20" t="s">
        <v>157</v>
      </c>
      <c r="J568" s="13">
        <v>7</v>
      </c>
      <c r="K568" s="21">
        <v>8.7</v>
      </c>
      <c r="L568" s="22">
        <f>K568/0.003375</f>
        <v>2577.77777777778</v>
      </c>
      <c r="M568" s="23">
        <v>1143.8</v>
      </c>
      <c r="N568" s="15">
        <f>M568/22.5</f>
        <v>50.8355555555556</v>
      </c>
      <c r="O568" s="15">
        <f>AVERAGE(N568:N570)</f>
        <v>46.4488888888889</v>
      </c>
      <c r="P568" s="15">
        <f>(O568/150)*100</f>
        <v>30.9659259259259</v>
      </c>
      <c r="Q568" s="30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32"/>
      <c r="AG568" s="32"/>
      <c r="AH568" s="32"/>
      <c r="AI568" s="32"/>
      <c r="AJ568" s="32"/>
    </row>
    <row r="569" spans="1:36">
      <c r="A569" s="11"/>
      <c r="B569" s="37">
        <v>566</v>
      </c>
      <c r="C569" s="12"/>
      <c r="D569" s="13"/>
      <c r="E569" s="14"/>
      <c r="F569" s="14"/>
      <c r="G569" s="13"/>
      <c r="H569" s="15"/>
      <c r="I569" s="20"/>
      <c r="J569" s="13"/>
      <c r="K569" s="24">
        <v>8.722</v>
      </c>
      <c r="L569" s="22">
        <f>K569/0.003375</f>
        <v>2584.2962962963</v>
      </c>
      <c r="M569" s="25">
        <v>1036.8</v>
      </c>
      <c r="N569" s="15">
        <f>M569/22.5</f>
        <v>46.08</v>
      </c>
      <c r="O569" s="15"/>
      <c r="P569" s="15"/>
      <c r="Q569" s="30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32"/>
      <c r="AG569" s="32"/>
      <c r="AH569" s="32"/>
      <c r="AI569" s="32"/>
      <c r="AJ569" s="32"/>
    </row>
    <row r="570" spans="1:36">
      <c r="A570" s="11"/>
      <c r="B570" s="37">
        <v>567</v>
      </c>
      <c r="C570" s="12"/>
      <c r="D570" s="13"/>
      <c r="E570" s="14"/>
      <c r="F570" s="14"/>
      <c r="G570" s="13"/>
      <c r="H570" s="15"/>
      <c r="I570" s="20"/>
      <c r="J570" s="13"/>
      <c r="K570" s="24">
        <v>8.63</v>
      </c>
      <c r="L570" s="22">
        <f>K570/0.003375</f>
        <v>2557.03703703704</v>
      </c>
      <c r="M570" s="25">
        <v>954.7</v>
      </c>
      <c r="N570" s="15">
        <f>M570/22.5</f>
        <v>42.4311111111111</v>
      </c>
      <c r="O570" s="15"/>
      <c r="P570" s="15"/>
      <c r="Q570" s="30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32"/>
      <c r="AG570" s="32"/>
      <c r="AH570" s="32"/>
      <c r="AI570" s="32"/>
      <c r="AJ570" s="32"/>
    </row>
    <row r="571" spans="1:36">
      <c r="A571" s="11"/>
      <c r="B571" s="37">
        <v>568</v>
      </c>
      <c r="C571" s="12"/>
      <c r="D571" s="13"/>
      <c r="E571" s="14"/>
      <c r="F571" s="14"/>
      <c r="G571" s="13"/>
      <c r="H571" s="15"/>
      <c r="I571" s="20">
        <v>42287</v>
      </c>
      <c r="J571" s="13">
        <v>28</v>
      </c>
      <c r="K571" s="21">
        <v>8.88</v>
      </c>
      <c r="L571" s="22">
        <f>K571/0.003375</f>
        <v>2631.11111111111</v>
      </c>
      <c r="M571" s="23">
        <v>1347.7</v>
      </c>
      <c r="N571" s="15">
        <f>M571/22.5</f>
        <v>59.8977777777778</v>
      </c>
      <c r="O571" s="15">
        <f>AVERAGE(N571:N573)</f>
        <v>58.1585185185185</v>
      </c>
      <c r="P571" s="15">
        <f>(O571/150)*100</f>
        <v>38.7723456790123</v>
      </c>
      <c r="Q571" s="30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32"/>
      <c r="AG571" s="32"/>
      <c r="AH571" s="32"/>
      <c r="AI571" s="32"/>
      <c r="AJ571" s="32"/>
    </row>
    <row r="572" spans="1:36">
      <c r="A572" s="11"/>
      <c r="B572" s="37">
        <v>569</v>
      </c>
      <c r="C572" s="12"/>
      <c r="D572" s="13"/>
      <c r="E572" s="14"/>
      <c r="F572" s="14"/>
      <c r="G572" s="13"/>
      <c r="H572" s="15"/>
      <c r="I572" s="20"/>
      <c r="J572" s="13"/>
      <c r="K572" s="24">
        <v>8.695</v>
      </c>
      <c r="L572" s="22">
        <f>K572/0.003375</f>
        <v>2576.2962962963</v>
      </c>
      <c r="M572" s="25">
        <v>1346.7</v>
      </c>
      <c r="N572" s="15">
        <f>M572/22.5</f>
        <v>59.8533333333333</v>
      </c>
      <c r="O572" s="15"/>
      <c r="P572" s="15"/>
      <c r="Q572" s="30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32"/>
      <c r="AG572" s="32"/>
      <c r="AH572" s="32"/>
      <c r="AI572" s="32"/>
      <c r="AJ572" s="32"/>
    </row>
    <row r="573" spans="1:36">
      <c r="A573" s="11"/>
      <c r="B573" s="37">
        <v>570</v>
      </c>
      <c r="C573" s="12"/>
      <c r="D573" s="13"/>
      <c r="E573" s="14"/>
      <c r="F573" s="14"/>
      <c r="G573" s="13"/>
      <c r="H573" s="15"/>
      <c r="I573" s="20"/>
      <c r="J573" s="13"/>
      <c r="K573" s="24">
        <v>8.765</v>
      </c>
      <c r="L573" s="22">
        <f>K573/0.003375</f>
        <v>2597.03703703704</v>
      </c>
      <c r="M573" s="25">
        <v>1231.3</v>
      </c>
      <c r="N573" s="15">
        <f>M573/22.5</f>
        <v>54.7244444444444</v>
      </c>
      <c r="O573" s="15"/>
      <c r="P573" s="15"/>
      <c r="Q573" s="30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32"/>
      <c r="AG573" s="32"/>
      <c r="AH573" s="32"/>
      <c r="AI573" s="32"/>
      <c r="AJ573" s="32"/>
    </row>
    <row r="574" spans="1:36">
      <c r="A574" s="11"/>
      <c r="B574" s="37">
        <v>571</v>
      </c>
      <c r="C574" s="12"/>
      <c r="D574" s="13"/>
      <c r="E574" s="14"/>
      <c r="F574" s="14"/>
      <c r="G574" s="13"/>
      <c r="H574" s="15"/>
      <c r="I574" s="20" t="s">
        <v>157</v>
      </c>
      <c r="J574" s="13">
        <v>7</v>
      </c>
      <c r="K574" s="21">
        <v>8.4</v>
      </c>
      <c r="L574" s="22">
        <f>K574/0.003375</f>
        <v>2488.88888888889</v>
      </c>
      <c r="M574" s="23">
        <v>1171.6</v>
      </c>
      <c r="N574" s="15">
        <f>M574/22.5</f>
        <v>52.0711111111111</v>
      </c>
      <c r="O574" s="15">
        <f>AVERAGE(N574:N576)</f>
        <v>44.7851851851852</v>
      </c>
      <c r="P574" s="15">
        <f>(O574/50)*100</f>
        <v>89.5703703703704</v>
      </c>
      <c r="Q574" s="30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32"/>
      <c r="AG574" s="32"/>
      <c r="AH574" s="32"/>
      <c r="AI574" s="32"/>
      <c r="AJ574" s="32"/>
    </row>
    <row r="575" spans="1:36">
      <c r="A575" s="11"/>
      <c r="B575" s="37">
        <v>572</v>
      </c>
      <c r="C575" s="12"/>
      <c r="D575" s="13"/>
      <c r="E575" s="14"/>
      <c r="F575" s="14"/>
      <c r="G575" s="13"/>
      <c r="H575" s="15"/>
      <c r="I575" s="20"/>
      <c r="J575" s="13"/>
      <c r="K575" s="24">
        <v>8.5</v>
      </c>
      <c r="L575" s="22">
        <f>K575/0.003375</f>
        <v>2518.51851851852</v>
      </c>
      <c r="M575" s="25">
        <v>942.4</v>
      </c>
      <c r="N575" s="15">
        <f>M575/22.5</f>
        <v>41.8844444444444</v>
      </c>
      <c r="O575" s="15"/>
      <c r="P575" s="15"/>
      <c r="Q575" s="30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32"/>
      <c r="AG575" s="32"/>
      <c r="AH575" s="32"/>
      <c r="AI575" s="32"/>
      <c r="AJ575" s="32"/>
    </row>
    <row r="576" spans="1:36">
      <c r="A576" s="11"/>
      <c r="B576" s="37">
        <v>573</v>
      </c>
      <c r="C576" s="12"/>
      <c r="D576" s="13"/>
      <c r="E576" s="14"/>
      <c r="F576" s="14"/>
      <c r="G576" s="13"/>
      <c r="H576" s="15"/>
      <c r="I576" s="20"/>
      <c r="J576" s="13"/>
      <c r="K576" s="24">
        <v>8.75</v>
      </c>
      <c r="L576" s="22">
        <f>K576/0.003375</f>
        <v>2592.59259259259</v>
      </c>
      <c r="M576" s="25">
        <v>909</v>
      </c>
      <c r="N576" s="15">
        <f>M576/22.5</f>
        <v>40.4</v>
      </c>
      <c r="O576" s="15"/>
      <c r="P576" s="15"/>
      <c r="Q576" s="30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32"/>
      <c r="AG576" s="32"/>
      <c r="AH576" s="32"/>
      <c r="AI576" s="32"/>
      <c r="AJ576" s="32"/>
    </row>
    <row r="577" spans="1:36">
      <c r="A577" s="11"/>
      <c r="B577" s="37">
        <v>574</v>
      </c>
      <c r="C577" s="12"/>
      <c r="D577" s="13"/>
      <c r="E577" s="14"/>
      <c r="F577" s="14"/>
      <c r="G577" s="13"/>
      <c r="H577" s="15"/>
      <c r="I577" s="20">
        <v>42287</v>
      </c>
      <c r="J577" s="13">
        <v>28</v>
      </c>
      <c r="K577" s="21">
        <v>8.57</v>
      </c>
      <c r="L577" s="22">
        <f t="shared" ref="L577" si="65">K577/0.003375</f>
        <v>2539.25925925926</v>
      </c>
      <c r="M577" s="23">
        <v>964.6</v>
      </c>
      <c r="N577" s="15">
        <f>M577/22.5</f>
        <v>42.8711111111111</v>
      </c>
      <c r="O577" s="15">
        <f>AVERAGE(N577:N579)</f>
        <v>52.357037037037</v>
      </c>
      <c r="P577" s="15">
        <f>(O577/50)*100</f>
        <v>104.714074074074</v>
      </c>
      <c r="Q577" s="30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32"/>
      <c r="AG577" s="32"/>
      <c r="AH577" s="32"/>
      <c r="AI577" s="32"/>
      <c r="AJ577" s="32"/>
    </row>
    <row r="578" spans="1:36">
      <c r="A578" s="11"/>
      <c r="B578" s="37">
        <v>575</v>
      </c>
      <c r="C578" s="12"/>
      <c r="D578" s="13"/>
      <c r="E578" s="14"/>
      <c r="F578" s="14"/>
      <c r="G578" s="13"/>
      <c r="H578" s="15"/>
      <c r="I578" s="20"/>
      <c r="J578" s="13"/>
      <c r="K578" s="24">
        <v>8.685</v>
      </c>
      <c r="L578" s="22">
        <f t="shared" ref="L578:L583" si="66">K578/0.003375</f>
        <v>2573.33333333333</v>
      </c>
      <c r="M578" s="25">
        <v>1216</v>
      </c>
      <c r="N578" s="15">
        <f>M578/22.5</f>
        <v>54.0444444444444</v>
      </c>
      <c r="O578" s="15"/>
      <c r="P578" s="15"/>
      <c r="Q578" s="30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32"/>
      <c r="AG578" s="32"/>
      <c r="AH578" s="32"/>
      <c r="AI578" s="32"/>
      <c r="AJ578" s="32"/>
    </row>
    <row r="579" spans="1:36">
      <c r="A579" s="11"/>
      <c r="B579" s="37">
        <v>576</v>
      </c>
      <c r="C579" s="12"/>
      <c r="D579" s="13"/>
      <c r="E579" s="14"/>
      <c r="F579" s="14"/>
      <c r="G579" s="13"/>
      <c r="H579" s="15"/>
      <c r="I579" s="20"/>
      <c r="J579" s="13"/>
      <c r="K579" s="24">
        <v>8.72</v>
      </c>
      <c r="L579" s="22">
        <f>K579/0.003375</f>
        <v>2583.7037037037</v>
      </c>
      <c r="M579" s="25">
        <v>1353.5</v>
      </c>
      <c r="N579" s="15">
        <f>M579/22.5</f>
        <v>60.1555555555556</v>
      </c>
      <c r="O579" s="15"/>
      <c r="P579" s="15"/>
      <c r="Q579" s="30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32"/>
      <c r="AG579" s="32"/>
      <c r="AH579" s="32"/>
      <c r="AI579" s="32"/>
      <c r="AJ579" s="32"/>
    </row>
    <row r="580" spans="1:36">
      <c r="A580" s="11"/>
      <c r="B580" s="37">
        <v>577</v>
      </c>
      <c r="C580" s="12"/>
      <c r="D580" s="13"/>
      <c r="E580" s="14"/>
      <c r="F580" s="14"/>
      <c r="G580" s="13"/>
      <c r="H580" s="15"/>
      <c r="I580" s="20" t="s">
        <v>157</v>
      </c>
      <c r="J580" s="13">
        <v>7</v>
      </c>
      <c r="K580" s="21">
        <v>8.701</v>
      </c>
      <c r="L580" s="22">
        <f>K580/0.003375</f>
        <v>2578.07407407407</v>
      </c>
      <c r="M580" s="23">
        <v>1086.6</v>
      </c>
      <c r="N580" s="15">
        <f>M580/22.5</f>
        <v>48.2933333333333</v>
      </c>
      <c r="O580" s="15">
        <f>AVERAGE(N580:N582)</f>
        <v>47.5792592592593</v>
      </c>
      <c r="P580" s="15">
        <f>(O580/50)*100</f>
        <v>95.1585185185185</v>
      </c>
      <c r="Q580" s="30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32"/>
      <c r="AG580" s="32"/>
      <c r="AH580" s="32"/>
      <c r="AI580" s="32"/>
      <c r="AJ580" s="32"/>
    </row>
    <row r="581" spans="1:36">
      <c r="A581" s="11"/>
      <c r="B581" s="37">
        <v>578</v>
      </c>
      <c r="C581" s="12"/>
      <c r="D581" s="13"/>
      <c r="E581" s="14"/>
      <c r="F581" s="14"/>
      <c r="G581" s="13"/>
      <c r="H581" s="15"/>
      <c r="I581" s="20"/>
      <c r="J581" s="13"/>
      <c r="K581" s="24">
        <v>8.5</v>
      </c>
      <c r="L581" s="22">
        <f>K581/0.003375</f>
        <v>2518.51851851852</v>
      </c>
      <c r="M581" s="25">
        <v>1109.2</v>
      </c>
      <c r="N581" s="15">
        <f>M581/22.5</f>
        <v>49.2977777777778</v>
      </c>
      <c r="O581" s="15"/>
      <c r="P581" s="15"/>
      <c r="Q581" s="30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32"/>
      <c r="AG581" s="32"/>
      <c r="AH581" s="32"/>
      <c r="AI581" s="32"/>
      <c r="AJ581" s="32"/>
    </row>
    <row r="582" spans="1:36">
      <c r="A582" s="11"/>
      <c r="B582" s="37">
        <v>579</v>
      </c>
      <c r="C582" s="12"/>
      <c r="D582" s="13"/>
      <c r="E582" s="14"/>
      <c r="F582" s="14"/>
      <c r="G582" s="13"/>
      <c r="H582" s="15"/>
      <c r="I582" s="20"/>
      <c r="J582" s="13"/>
      <c r="K582" s="24">
        <v>8.62</v>
      </c>
      <c r="L582" s="22">
        <f>K582/0.003375</f>
        <v>2554.07407407407</v>
      </c>
      <c r="M582" s="25">
        <v>1015.8</v>
      </c>
      <c r="N582" s="15">
        <f>M582/22.5</f>
        <v>45.1466666666667</v>
      </c>
      <c r="O582" s="15"/>
      <c r="P582" s="15"/>
      <c r="Q582" s="30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32"/>
      <c r="AG582" s="32"/>
      <c r="AH582" s="32"/>
      <c r="AI582" s="32"/>
      <c r="AJ582" s="32"/>
    </row>
    <row r="583" spans="1:36">
      <c r="A583" s="11"/>
      <c r="B583" s="37">
        <v>580</v>
      </c>
      <c r="C583" s="12"/>
      <c r="D583" s="13"/>
      <c r="E583" s="14"/>
      <c r="F583" s="14"/>
      <c r="G583" s="13"/>
      <c r="H583" s="15"/>
      <c r="I583" s="20">
        <v>42287</v>
      </c>
      <c r="J583" s="13">
        <v>28</v>
      </c>
      <c r="K583" s="21">
        <v>8.62</v>
      </c>
      <c r="L583" s="22">
        <f>K583/0.003375</f>
        <v>2554.07407407407</v>
      </c>
      <c r="M583" s="23">
        <v>1120.9</v>
      </c>
      <c r="N583" s="15">
        <f>M583/22.5</f>
        <v>49.8177777777778</v>
      </c>
      <c r="O583" s="15">
        <f>AVERAGE(N583:N585)</f>
        <v>51.4281481481481</v>
      </c>
      <c r="P583" s="15">
        <f>(O583/50)*100</f>
        <v>102.856296296296</v>
      </c>
      <c r="Q583" s="30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32"/>
      <c r="AG583" s="32"/>
      <c r="AH583" s="32"/>
      <c r="AI583" s="32"/>
      <c r="AJ583" s="32"/>
    </row>
    <row r="584" spans="1:36">
      <c r="A584" s="11"/>
      <c r="B584" s="37">
        <v>581</v>
      </c>
      <c r="C584" s="12"/>
      <c r="D584" s="13"/>
      <c r="E584" s="14"/>
      <c r="F584" s="14"/>
      <c r="G584" s="13"/>
      <c r="H584" s="15"/>
      <c r="I584" s="20"/>
      <c r="J584" s="13"/>
      <c r="K584" s="24">
        <v>8.545</v>
      </c>
      <c r="L584" s="22">
        <v>2532</v>
      </c>
      <c r="M584" s="25">
        <v>1082.2</v>
      </c>
      <c r="N584" s="15">
        <f>M584/22.5</f>
        <v>48.0977777777778</v>
      </c>
      <c r="O584" s="15"/>
      <c r="P584" s="15"/>
      <c r="Q584" s="30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32"/>
      <c r="AG584" s="32"/>
      <c r="AH584" s="32"/>
      <c r="AI584" s="32"/>
      <c r="AJ584" s="32"/>
    </row>
    <row r="585" spans="1:36">
      <c r="A585" s="11"/>
      <c r="B585" s="37">
        <v>582</v>
      </c>
      <c r="C585" s="12"/>
      <c r="D585" s="13"/>
      <c r="E585" s="14"/>
      <c r="F585" s="14"/>
      <c r="G585" s="13"/>
      <c r="H585" s="15"/>
      <c r="I585" s="20"/>
      <c r="J585" s="13"/>
      <c r="K585" s="24">
        <v>8.85</v>
      </c>
      <c r="L585" s="22">
        <f t="shared" ref="L585" si="67">K585/0.003375</f>
        <v>2622.22222222222</v>
      </c>
      <c r="M585" s="25">
        <v>1268.3</v>
      </c>
      <c r="N585" s="15">
        <f>M585/22.5</f>
        <v>56.3688888888889</v>
      </c>
      <c r="O585" s="15"/>
      <c r="P585" s="15"/>
      <c r="Q585" s="30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32"/>
      <c r="AG585" s="32"/>
      <c r="AH585" s="32"/>
      <c r="AI585" s="32"/>
      <c r="AJ585" s="32"/>
    </row>
    <row r="586" spans="1:36">
      <c r="A586" s="11"/>
      <c r="B586" s="37">
        <v>583</v>
      </c>
      <c r="C586" s="12"/>
      <c r="D586" s="13"/>
      <c r="E586" s="14"/>
      <c r="F586" s="14"/>
      <c r="G586" s="13"/>
      <c r="H586" s="15"/>
      <c r="I586" s="20" t="s">
        <v>157</v>
      </c>
      <c r="J586" s="13">
        <v>7</v>
      </c>
      <c r="K586" s="21">
        <v>8.752</v>
      </c>
      <c r="L586" s="22">
        <f t="shared" ref="L586:L592" si="68">K586/0.003375</f>
        <v>2593.18518518519</v>
      </c>
      <c r="M586" s="23">
        <v>1080</v>
      </c>
      <c r="N586" s="15">
        <f>M586/22.5</f>
        <v>48</v>
      </c>
      <c r="O586" s="15">
        <f>AVERAGE(N586:N588)</f>
        <v>198.564444444444</v>
      </c>
      <c r="P586" s="15">
        <f>(O586/50)*100</f>
        <v>397.128888888889</v>
      </c>
      <c r="Q586" s="30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32"/>
      <c r="AG586" s="32"/>
      <c r="AH586" s="32"/>
      <c r="AI586" s="32"/>
      <c r="AJ586" s="32"/>
    </row>
    <row r="587" spans="1:36">
      <c r="A587" s="11"/>
      <c r="B587" s="37">
        <v>584</v>
      </c>
      <c r="C587" s="12"/>
      <c r="D587" s="13"/>
      <c r="E587" s="14"/>
      <c r="F587" s="14"/>
      <c r="G587" s="13"/>
      <c r="H587" s="15"/>
      <c r="I587" s="20"/>
      <c r="J587" s="13"/>
      <c r="K587" s="24">
        <v>8.76</v>
      </c>
      <c r="L587" s="22">
        <f>K587/0.003375</f>
        <v>2595.55555555556</v>
      </c>
      <c r="M587" s="25">
        <v>11393.2</v>
      </c>
      <c r="N587" s="15">
        <f>M587/22.5</f>
        <v>506.364444444444</v>
      </c>
      <c r="O587" s="15"/>
      <c r="P587" s="15"/>
      <c r="Q587" s="30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32"/>
      <c r="AG587" s="32"/>
      <c r="AH587" s="32"/>
      <c r="AI587" s="32"/>
      <c r="AJ587" s="32"/>
    </row>
    <row r="588" spans="1:36">
      <c r="A588" s="11"/>
      <c r="B588" s="37">
        <v>585</v>
      </c>
      <c r="C588" s="12"/>
      <c r="D588" s="13"/>
      <c r="E588" s="14"/>
      <c r="F588" s="14"/>
      <c r="G588" s="13"/>
      <c r="H588" s="15"/>
      <c r="I588" s="20"/>
      <c r="J588" s="13"/>
      <c r="K588" s="24">
        <v>8.601</v>
      </c>
      <c r="L588" s="22">
        <f>K588/0.003375</f>
        <v>2548.44444444444</v>
      </c>
      <c r="M588" s="25">
        <v>929.9</v>
      </c>
      <c r="N588" s="15">
        <f>M588/22.5</f>
        <v>41.3288888888889</v>
      </c>
      <c r="O588" s="15"/>
      <c r="P588" s="15"/>
      <c r="Q588" s="30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32"/>
      <c r="AG588" s="32"/>
      <c r="AH588" s="32"/>
      <c r="AI588" s="32"/>
      <c r="AJ588" s="32"/>
    </row>
    <row r="589" spans="1:36">
      <c r="A589" s="11"/>
      <c r="B589" s="37">
        <v>586</v>
      </c>
      <c r="C589" s="12"/>
      <c r="D589" s="13"/>
      <c r="E589" s="14"/>
      <c r="F589" s="14"/>
      <c r="G589" s="13"/>
      <c r="H589" s="15"/>
      <c r="I589" s="20">
        <v>42287</v>
      </c>
      <c r="J589" s="13">
        <v>28</v>
      </c>
      <c r="K589" s="21">
        <v>8.78</v>
      </c>
      <c r="L589" s="22">
        <f>K589/0.003375</f>
        <v>2601.48148148148</v>
      </c>
      <c r="M589" s="23">
        <v>1094</v>
      </c>
      <c r="N589" s="15">
        <f>M589/22.5</f>
        <v>48.6222222222222</v>
      </c>
      <c r="O589" s="15">
        <f t="shared" ref="O589" si="69">AVERAGE(N589:N591)</f>
        <v>48.1066666666667</v>
      </c>
      <c r="P589" s="15">
        <f>(O589/50)*100</f>
        <v>96.2133333333333</v>
      </c>
      <c r="Q589" s="30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32"/>
      <c r="AG589" s="32"/>
      <c r="AH589" s="32"/>
      <c r="AI589" s="32"/>
      <c r="AJ589" s="32"/>
    </row>
    <row r="590" spans="1:36">
      <c r="A590" s="11"/>
      <c r="B590" s="37">
        <v>587</v>
      </c>
      <c r="C590" s="12"/>
      <c r="D590" s="13"/>
      <c r="E590" s="14"/>
      <c r="F590" s="14"/>
      <c r="G590" s="13"/>
      <c r="H590" s="15"/>
      <c r="I590" s="20"/>
      <c r="J590" s="13"/>
      <c r="K590" s="24">
        <v>8.77</v>
      </c>
      <c r="L590" s="22">
        <f>K590/0.003375</f>
        <v>2598.51851851852</v>
      </c>
      <c r="M590" s="25">
        <v>947.2</v>
      </c>
      <c r="N590" s="15">
        <f>M590/22.5</f>
        <v>42.0977777777778</v>
      </c>
      <c r="O590" s="15"/>
      <c r="P590" s="15"/>
      <c r="Q590" s="30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32"/>
      <c r="AG590" s="32"/>
      <c r="AH590" s="32"/>
      <c r="AI590" s="32"/>
      <c r="AJ590" s="32"/>
    </row>
    <row r="591" spans="1:36">
      <c r="A591" s="11"/>
      <c r="B591" s="37">
        <v>588</v>
      </c>
      <c r="C591" s="12"/>
      <c r="D591" s="13"/>
      <c r="E591" s="14"/>
      <c r="F591" s="14"/>
      <c r="G591" s="13"/>
      <c r="H591" s="15"/>
      <c r="I591" s="20"/>
      <c r="J591" s="13"/>
      <c r="K591" s="24">
        <v>8.635</v>
      </c>
      <c r="L591" s="22">
        <f>K591/0.003375</f>
        <v>2558.51851851852</v>
      </c>
      <c r="M591" s="25">
        <v>1206</v>
      </c>
      <c r="N591" s="15">
        <f>M591/22.5</f>
        <v>53.6</v>
      </c>
      <c r="O591" s="15"/>
      <c r="P591" s="15"/>
      <c r="Q591" s="30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32"/>
      <c r="AG591" s="32"/>
      <c r="AH591" s="32"/>
      <c r="AI591" s="32"/>
      <c r="AJ591" s="32"/>
    </row>
    <row r="592" spans="1:31">
      <c r="A592" s="11">
        <v>41</v>
      </c>
      <c r="B592" s="37">
        <v>589</v>
      </c>
      <c r="C592" s="12" t="s">
        <v>158</v>
      </c>
      <c r="D592" s="13" t="s">
        <v>130</v>
      </c>
      <c r="E592" s="14" t="s">
        <v>19</v>
      </c>
      <c r="F592" s="14" t="s">
        <v>159</v>
      </c>
      <c r="G592" s="13" t="s">
        <v>21</v>
      </c>
      <c r="H592" s="15" t="s">
        <v>160</v>
      </c>
      <c r="I592" s="20" t="s">
        <v>161</v>
      </c>
      <c r="J592" s="13">
        <v>7</v>
      </c>
      <c r="K592" s="21">
        <v>8.592</v>
      </c>
      <c r="L592" s="22">
        <f>K592/0.003375</f>
        <v>2545.77777777778</v>
      </c>
      <c r="M592" s="23">
        <v>1003.2</v>
      </c>
      <c r="N592" s="15">
        <f>M592/22.5</f>
        <v>44.5866666666667</v>
      </c>
      <c r="O592" s="15">
        <f>AVERAGE(N592:N594)</f>
        <v>50.7555555555556</v>
      </c>
      <c r="P592" s="15">
        <f>(O592/50)*100</f>
        <v>101.511111111111</v>
      </c>
      <c r="Q592" s="30"/>
      <c r="R592" s="28"/>
      <c r="S592" s="28"/>
      <c r="T592" s="28"/>
      <c r="U592" s="28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spans="1:36">
      <c r="A593" s="11"/>
      <c r="B593" s="37">
        <v>590</v>
      </c>
      <c r="C593" s="12"/>
      <c r="D593" s="13"/>
      <c r="E593" s="14"/>
      <c r="F593" s="14"/>
      <c r="G593" s="13"/>
      <c r="H593" s="15"/>
      <c r="I593" s="20"/>
      <c r="J593" s="13"/>
      <c r="K593" s="21">
        <v>8.631</v>
      </c>
      <c r="L593" s="22">
        <f t="shared" ref="L593" si="70">K593/0.003375</f>
        <v>2557.33333333333</v>
      </c>
      <c r="M593" s="23">
        <v>1309.8</v>
      </c>
      <c r="N593" s="15">
        <f t="shared" ref="N593" si="71">M593/22.5</f>
        <v>58.2133333333333</v>
      </c>
      <c r="O593" s="15"/>
      <c r="P593" s="15"/>
      <c r="Q593" s="30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32"/>
      <c r="AG593" s="32"/>
      <c r="AH593" s="32"/>
      <c r="AI593" s="32"/>
      <c r="AJ593" s="32"/>
    </row>
    <row r="594" spans="1:36">
      <c r="A594" s="11"/>
      <c r="B594" s="37">
        <v>591</v>
      </c>
      <c r="C594" s="12"/>
      <c r="D594" s="13"/>
      <c r="E594" s="14"/>
      <c r="F594" s="14"/>
      <c r="G594" s="13"/>
      <c r="H594" s="15"/>
      <c r="I594" s="20"/>
      <c r="J594" s="13"/>
      <c r="K594" s="24">
        <v>8.691</v>
      </c>
      <c r="L594" s="22">
        <f t="shared" ref="L594:L625" si="72">K594/0.003375</f>
        <v>2575.11111111111</v>
      </c>
      <c r="M594" s="25">
        <v>1113</v>
      </c>
      <c r="N594" s="15">
        <f t="shared" ref="N594:N608" si="73">M594/22.5</f>
        <v>49.4666666666667</v>
      </c>
      <c r="O594" s="15"/>
      <c r="P594" s="15"/>
      <c r="Q594" s="30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32"/>
      <c r="AG594" s="32"/>
      <c r="AH594" s="32"/>
      <c r="AI594" s="32"/>
      <c r="AJ594" s="32"/>
    </row>
    <row r="595" spans="1:36">
      <c r="A595" s="11"/>
      <c r="B595" s="37">
        <v>592</v>
      </c>
      <c r="C595" s="12"/>
      <c r="D595" s="13"/>
      <c r="E595" s="14"/>
      <c r="F595" s="14"/>
      <c r="G595" s="13"/>
      <c r="H595" s="15"/>
      <c r="I595" s="20" t="s">
        <v>162</v>
      </c>
      <c r="J595" s="13">
        <v>28</v>
      </c>
      <c r="K595" s="24">
        <v>8.58</v>
      </c>
      <c r="L595" s="22">
        <f>K595/0.003375</f>
        <v>2542.22222222222</v>
      </c>
      <c r="M595" s="25">
        <v>1393.3</v>
      </c>
      <c r="N595" s="15">
        <f>M595/22.5</f>
        <v>61.9244444444444</v>
      </c>
      <c r="O595" s="15">
        <f>AVERAGE(N595:N597)</f>
        <v>59.7362962962963</v>
      </c>
      <c r="P595" s="15">
        <f>(O595/50)*100</f>
        <v>119.472592592593</v>
      </c>
      <c r="Q595" s="30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32"/>
      <c r="AG595" s="32"/>
      <c r="AH595" s="32"/>
      <c r="AI595" s="32"/>
      <c r="AJ595" s="32"/>
    </row>
    <row r="596" spans="1:36">
      <c r="A596" s="11"/>
      <c r="B596" s="37">
        <v>593</v>
      </c>
      <c r="C596" s="12"/>
      <c r="D596" s="13"/>
      <c r="E596" s="14"/>
      <c r="F596" s="14"/>
      <c r="G596" s="13"/>
      <c r="H596" s="15"/>
      <c r="I596" s="20"/>
      <c r="J596" s="13"/>
      <c r="K596" s="21">
        <v>8.645</v>
      </c>
      <c r="L596" s="22">
        <f>K596/0.003375</f>
        <v>2561.48148148148</v>
      </c>
      <c r="M596" s="23">
        <v>1126.9</v>
      </c>
      <c r="N596" s="15">
        <f>M596/22.5</f>
        <v>50.0844444444445</v>
      </c>
      <c r="O596" s="15"/>
      <c r="P596" s="15"/>
      <c r="Q596" s="30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32"/>
      <c r="AG596" s="32"/>
      <c r="AH596" s="32"/>
      <c r="AI596" s="32"/>
      <c r="AJ596" s="32"/>
    </row>
    <row r="597" spans="1:36">
      <c r="A597" s="11"/>
      <c r="B597" s="37">
        <v>594</v>
      </c>
      <c r="C597" s="12"/>
      <c r="D597" s="13"/>
      <c r="E597" s="14"/>
      <c r="F597" s="14"/>
      <c r="G597" s="13"/>
      <c r="H597" s="15"/>
      <c r="I597" s="20"/>
      <c r="J597" s="13"/>
      <c r="K597" s="24">
        <v>8.625</v>
      </c>
      <c r="L597" s="22">
        <f>K597/0.003375</f>
        <v>2555.55555555556</v>
      </c>
      <c r="M597" s="25">
        <v>1512</v>
      </c>
      <c r="N597" s="15">
        <f>M597/22.5</f>
        <v>67.2</v>
      </c>
      <c r="O597" s="15"/>
      <c r="P597" s="15"/>
      <c r="Q597" s="30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32"/>
      <c r="AG597" s="32"/>
      <c r="AH597" s="32"/>
      <c r="AI597" s="32"/>
      <c r="AJ597" s="32"/>
    </row>
    <row r="598" spans="1:36">
      <c r="A598" s="11"/>
      <c r="B598" s="37">
        <v>595</v>
      </c>
      <c r="C598" s="12"/>
      <c r="D598" s="13"/>
      <c r="E598" s="14"/>
      <c r="F598" s="14"/>
      <c r="G598" s="13"/>
      <c r="H598" s="15"/>
      <c r="I598" s="20" t="s">
        <v>161</v>
      </c>
      <c r="J598" s="13">
        <v>7</v>
      </c>
      <c r="K598" s="24">
        <v>8.51</v>
      </c>
      <c r="L598" s="22">
        <f>K598/0.003375</f>
        <v>2521.48148148148</v>
      </c>
      <c r="M598" s="25">
        <v>1153.6</v>
      </c>
      <c r="N598" s="15">
        <f>M598/22.5</f>
        <v>51.2711111111111</v>
      </c>
      <c r="O598" s="15">
        <f>AVERAGE(N598:N600)</f>
        <v>53.9348148148148</v>
      </c>
      <c r="P598" s="15">
        <f>(O598/50)*100</f>
        <v>107.86962962963</v>
      </c>
      <c r="Q598" s="30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32"/>
      <c r="AG598" s="32"/>
      <c r="AH598" s="32"/>
      <c r="AI598" s="32"/>
      <c r="AJ598" s="32"/>
    </row>
    <row r="599" spans="1:36">
      <c r="A599" s="11"/>
      <c r="B599" s="37">
        <v>596</v>
      </c>
      <c r="C599" s="12"/>
      <c r="D599" s="13"/>
      <c r="E599" s="14"/>
      <c r="F599" s="14"/>
      <c r="G599" s="13"/>
      <c r="H599" s="15"/>
      <c r="I599" s="20"/>
      <c r="J599" s="13"/>
      <c r="K599" s="21">
        <v>8.43</v>
      </c>
      <c r="L599" s="22">
        <f>K599/0.003375</f>
        <v>2497.77777777778</v>
      </c>
      <c r="M599" s="23">
        <v>1203.5</v>
      </c>
      <c r="N599" s="15">
        <f>M599/22.5</f>
        <v>53.4888888888889</v>
      </c>
      <c r="O599" s="15"/>
      <c r="P599" s="15"/>
      <c r="Q599" s="30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32"/>
      <c r="AG599" s="32"/>
      <c r="AH599" s="32"/>
      <c r="AI599" s="32"/>
      <c r="AJ599" s="32"/>
    </row>
    <row r="600" spans="1:36">
      <c r="A600" s="11"/>
      <c r="B600" s="37">
        <v>597</v>
      </c>
      <c r="C600" s="12"/>
      <c r="D600" s="13"/>
      <c r="E600" s="14"/>
      <c r="F600" s="14"/>
      <c r="G600" s="13"/>
      <c r="H600" s="15"/>
      <c r="I600" s="20"/>
      <c r="J600" s="13"/>
      <c r="K600" s="24">
        <v>8.46</v>
      </c>
      <c r="L600" s="22">
        <f>K600/0.003375</f>
        <v>2506.66666666667</v>
      </c>
      <c r="M600" s="25">
        <v>1283.5</v>
      </c>
      <c r="N600" s="15">
        <f>M600/22.5</f>
        <v>57.0444444444444</v>
      </c>
      <c r="O600" s="15"/>
      <c r="P600" s="15"/>
      <c r="Q600" s="30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32"/>
      <c r="AG600" s="32"/>
      <c r="AH600" s="32"/>
      <c r="AI600" s="32"/>
      <c r="AJ600" s="32"/>
    </row>
    <row r="601" spans="1:36">
      <c r="A601" s="11"/>
      <c r="B601" s="37">
        <v>598</v>
      </c>
      <c r="C601" s="12"/>
      <c r="D601" s="13"/>
      <c r="E601" s="14"/>
      <c r="F601" s="14"/>
      <c r="G601" s="13"/>
      <c r="H601" s="15"/>
      <c r="I601" s="20" t="s">
        <v>162</v>
      </c>
      <c r="J601" s="13">
        <v>28</v>
      </c>
      <c r="K601" s="24">
        <v>8.475</v>
      </c>
      <c r="L601" s="22">
        <f>K601/0.003375</f>
        <v>2511.11111111111</v>
      </c>
      <c r="M601" s="25">
        <v>1162.7</v>
      </c>
      <c r="N601" s="15">
        <f>M601/22.5</f>
        <v>51.6755555555556</v>
      </c>
      <c r="O601" s="15">
        <f>AVERAGE(N601:N603)</f>
        <v>60.5288888888889</v>
      </c>
      <c r="P601" s="15">
        <f>(O601/50)*100</f>
        <v>121.057777777778</v>
      </c>
      <c r="Q601" s="30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32"/>
      <c r="AG601" s="32"/>
      <c r="AH601" s="32"/>
      <c r="AI601" s="32"/>
      <c r="AJ601" s="32"/>
    </row>
    <row r="602" spans="1:36">
      <c r="A602" s="11"/>
      <c r="B602" s="37">
        <v>599</v>
      </c>
      <c r="C602" s="12"/>
      <c r="D602" s="13"/>
      <c r="E602" s="14"/>
      <c r="F602" s="14"/>
      <c r="G602" s="13"/>
      <c r="H602" s="15"/>
      <c r="I602" s="20"/>
      <c r="J602" s="13"/>
      <c r="K602" s="21">
        <v>8.43</v>
      </c>
      <c r="L602" s="22">
        <f>K602/0.003375</f>
        <v>2497.77777777778</v>
      </c>
      <c r="M602" s="23">
        <v>1361.9</v>
      </c>
      <c r="N602" s="15">
        <f>M602/22.5</f>
        <v>60.5288888888889</v>
      </c>
      <c r="O602" s="15"/>
      <c r="P602" s="15"/>
      <c r="Q602" s="30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32"/>
      <c r="AG602" s="32"/>
      <c r="AH602" s="32"/>
      <c r="AI602" s="32"/>
      <c r="AJ602" s="32"/>
    </row>
    <row r="603" spans="1:36">
      <c r="A603" s="11"/>
      <c r="B603" s="37">
        <v>600</v>
      </c>
      <c r="C603" s="12"/>
      <c r="D603" s="13"/>
      <c r="E603" s="14"/>
      <c r="F603" s="14"/>
      <c r="G603" s="13"/>
      <c r="H603" s="15"/>
      <c r="I603" s="20"/>
      <c r="J603" s="13"/>
      <c r="K603" s="24">
        <v>8.495</v>
      </c>
      <c r="L603" s="22">
        <f>K603/0.003375</f>
        <v>2517.03703703704</v>
      </c>
      <c r="M603" s="25">
        <v>1561.1</v>
      </c>
      <c r="N603" s="15">
        <f>M603/22.5</f>
        <v>69.3822222222222</v>
      </c>
      <c r="O603" s="15"/>
      <c r="P603" s="15"/>
      <c r="Q603" s="30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32"/>
      <c r="AG603" s="32"/>
      <c r="AH603" s="32"/>
      <c r="AI603" s="32"/>
      <c r="AJ603" s="32"/>
    </row>
    <row r="604" spans="1:36">
      <c r="A604" s="11"/>
      <c r="B604" s="37">
        <v>601</v>
      </c>
      <c r="C604" s="12"/>
      <c r="D604" s="13"/>
      <c r="E604" s="14"/>
      <c r="F604" s="14"/>
      <c r="G604" s="13"/>
      <c r="H604" s="15"/>
      <c r="I604" s="20" t="s">
        <v>161</v>
      </c>
      <c r="J604" s="13">
        <v>7</v>
      </c>
      <c r="K604" s="24">
        <v>8.445</v>
      </c>
      <c r="L604" s="22">
        <f>K604/0.003375</f>
        <v>2502.22222222222</v>
      </c>
      <c r="M604" s="25">
        <v>1198.1</v>
      </c>
      <c r="N604" s="15">
        <f>M604/22.5</f>
        <v>53.2488888888889</v>
      </c>
      <c r="O604" s="15">
        <f>AVERAGE(N604:N606)</f>
        <v>45.3259259259259</v>
      </c>
      <c r="P604" s="15">
        <f>(O604/50)*100</f>
        <v>90.6518518518518</v>
      </c>
      <c r="Q604" s="30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32"/>
      <c r="AG604" s="32"/>
      <c r="AH604" s="32"/>
      <c r="AI604" s="32"/>
      <c r="AJ604" s="32"/>
    </row>
    <row r="605" spans="1:36">
      <c r="A605" s="11"/>
      <c r="B605" s="37">
        <v>602</v>
      </c>
      <c r="C605" s="12"/>
      <c r="D605" s="13"/>
      <c r="E605" s="14"/>
      <c r="F605" s="14"/>
      <c r="G605" s="13"/>
      <c r="H605" s="15"/>
      <c r="I605" s="20"/>
      <c r="J605" s="13"/>
      <c r="K605" s="21">
        <v>8.485</v>
      </c>
      <c r="L605" s="22">
        <f>K605/0.003375</f>
        <v>2514.07407407407</v>
      </c>
      <c r="M605" s="23">
        <v>872</v>
      </c>
      <c r="N605" s="15">
        <f>M605/22.5</f>
        <v>38.7555555555556</v>
      </c>
      <c r="O605" s="15"/>
      <c r="P605" s="15"/>
      <c r="Q605" s="30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32"/>
      <c r="AG605" s="32"/>
      <c r="AH605" s="32"/>
      <c r="AI605" s="32"/>
      <c r="AJ605" s="32"/>
    </row>
    <row r="606" spans="1:36">
      <c r="A606" s="11"/>
      <c r="B606" s="37">
        <v>603</v>
      </c>
      <c r="C606" s="12"/>
      <c r="D606" s="13"/>
      <c r="E606" s="14"/>
      <c r="F606" s="14"/>
      <c r="G606" s="13"/>
      <c r="H606" s="15"/>
      <c r="I606" s="20"/>
      <c r="J606" s="13"/>
      <c r="K606" s="24">
        <v>8.435</v>
      </c>
      <c r="L606" s="22">
        <f>K606/0.003375</f>
        <v>2499.25925925926</v>
      </c>
      <c r="M606" s="25">
        <v>989.4</v>
      </c>
      <c r="N606" s="15">
        <f>M606/22.5</f>
        <v>43.9733333333333</v>
      </c>
      <c r="O606" s="15"/>
      <c r="P606" s="15"/>
      <c r="Q606" s="30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32"/>
      <c r="AG606" s="32"/>
      <c r="AH606" s="32"/>
      <c r="AI606" s="32"/>
      <c r="AJ606" s="32"/>
    </row>
    <row r="607" spans="1:36">
      <c r="A607" s="11"/>
      <c r="B607" s="37">
        <v>604</v>
      </c>
      <c r="C607" s="12"/>
      <c r="D607" s="13"/>
      <c r="E607" s="14"/>
      <c r="F607" s="14"/>
      <c r="G607" s="13"/>
      <c r="H607" s="15"/>
      <c r="I607" s="20" t="s">
        <v>162</v>
      </c>
      <c r="J607" s="13">
        <v>28</v>
      </c>
      <c r="K607" s="24">
        <v>8.485</v>
      </c>
      <c r="L607" s="22">
        <f>K607/0.003375</f>
        <v>2514.07407407407</v>
      </c>
      <c r="M607" s="25">
        <v>1407.7</v>
      </c>
      <c r="N607" s="15">
        <f>M607/22.5</f>
        <v>62.5644444444444</v>
      </c>
      <c r="O607" s="15">
        <f>AVERAGE(N607:N609)</f>
        <v>57.4740740740741</v>
      </c>
      <c r="P607" s="15">
        <f>(O607/50)*100</f>
        <v>114.948148148148</v>
      </c>
      <c r="Q607" s="30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32"/>
      <c r="AG607" s="32"/>
      <c r="AH607" s="32"/>
      <c r="AI607" s="32"/>
      <c r="AJ607" s="32"/>
    </row>
    <row r="608" spans="1:36">
      <c r="A608" s="11"/>
      <c r="B608" s="37">
        <v>605</v>
      </c>
      <c r="C608" s="12"/>
      <c r="D608" s="13"/>
      <c r="E608" s="14"/>
      <c r="F608" s="14"/>
      <c r="G608" s="13"/>
      <c r="H608" s="15"/>
      <c r="I608" s="20"/>
      <c r="J608" s="13"/>
      <c r="K608" s="21">
        <v>8.57</v>
      </c>
      <c r="L608" s="22">
        <f>K608/0.003375</f>
        <v>2539.25925925926</v>
      </c>
      <c r="M608" s="23">
        <v>1315.7</v>
      </c>
      <c r="N608" s="15">
        <f>M608/22.5</f>
        <v>58.4755555555556</v>
      </c>
      <c r="O608" s="15"/>
      <c r="P608" s="15"/>
      <c r="Q608" s="30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32"/>
      <c r="AG608" s="32"/>
      <c r="AH608" s="32"/>
      <c r="AI608" s="32"/>
      <c r="AJ608" s="32"/>
    </row>
    <row r="609" spans="1:36">
      <c r="A609" s="11"/>
      <c r="B609" s="37">
        <v>606</v>
      </c>
      <c r="C609" s="12"/>
      <c r="D609" s="13"/>
      <c r="E609" s="14"/>
      <c r="F609" s="14"/>
      <c r="G609" s="13"/>
      <c r="H609" s="15"/>
      <c r="I609" s="20"/>
      <c r="J609" s="13"/>
      <c r="K609" s="24">
        <v>8.48</v>
      </c>
      <c r="L609" s="22">
        <f>K609/0.003375</f>
        <v>2512.59259259259</v>
      </c>
      <c r="M609" s="25">
        <v>1156.1</v>
      </c>
      <c r="N609" s="15">
        <f t="shared" ref="N609" si="74">M609/22.5</f>
        <v>51.3822222222222</v>
      </c>
      <c r="O609" s="15"/>
      <c r="P609" s="15"/>
      <c r="Q609" s="30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32"/>
      <c r="AG609" s="32"/>
      <c r="AH609" s="32"/>
      <c r="AI609" s="32"/>
      <c r="AJ609" s="32"/>
    </row>
    <row r="610" spans="1:36">
      <c r="A610" s="11"/>
      <c r="B610" s="37">
        <v>607</v>
      </c>
      <c r="C610" s="12"/>
      <c r="D610" s="13"/>
      <c r="E610" s="14"/>
      <c r="F610" s="14"/>
      <c r="G610" s="13"/>
      <c r="H610" s="15"/>
      <c r="I610" s="20" t="s">
        <v>161</v>
      </c>
      <c r="J610" s="13">
        <v>8</v>
      </c>
      <c r="K610" s="24">
        <v>8.615</v>
      </c>
      <c r="L610" s="22">
        <f>K610/0.003375</f>
        <v>2552.59259259259</v>
      </c>
      <c r="M610" s="25">
        <v>1009.1</v>
      </c>
      <c r="N610" s="15">
        <f t="shared" ref="N610:N641" si="75">M610/22.5</f>
        <v>44.8488888888889</v>
      </c>
      <c r="O610" s="15">
        <f>AVERAGE(N610:N612)</f>
        <v>46.4</v>
      </c>
      <c r="P610" s="15">
        <f>(O610/50)*100</f>
        <v>92.8</v>
      </c>
      <c r="Q610" s="30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32"/>
      <c r="AG610" s="32"/>
      <c r="AH610" s="32"/>
      <c r="AI610" s="32"/>
      <c r="AJ610" s="32"/>
    </row>
    <row r="611" spans="1:36">
      <c r="A611" s="11"/>
      <c r="B611" s="37">
        <v>608</v>
      </c>
      <c r="C611" s="12"/>
      <c r="D611" s="13"/>
      <c r="E611" s="14"/>
      <c r="F611" s="14"/>
      <c r="G611" s="13"/>
      <c r="H611" s="15"/>
      <c r="I611" s="20"/>
      <c r="J611" s="13"/>
      <c r="K611" s="21">
        <v>8.54</v>
      </c>
      <c r="L611" s="22">
        <f>K611/0.003375</f>
        <v>2530.37037037037</v>
      </c>
      <c r="M611" s="23">
        <v>1239.7</v>
      </c>
      <c r="N611" s="15">
        <f>M611/22.5</f>
        <v>55.0977777777778</v>
      </c>
      <c r="O611" s="15"/>
      <c r="P611" s="15"/>
      <c r="Q611" s="30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32"/>
      <c r="AG611" s="32"/>
      <c r="AH611" s="32"/>
      <c r="AI611" s="32"/>
      <c r="AJ611" s="32"/>
    </row>
    <row r="612" spans="1:36">
      <c r="A612" s="11"/>
      <c r="B612" s="37">
        <v>609</v>
      </c>
      <c r="C612" s="12"/>
      <c r="D612" s="13"/>
      <c r="E612" s="14"/>
      <c r="F612" s="14"/>
      <c r="G612" s="13"/>
      <c r="H612" s="15"/>
      <c r="I612" s="20"/>
      <c r="J612" s="13"/>
      <c r="K612" s="24">
        <v>8.39</v>
      </c>
      <c r="L612" s="22">
        <f>K612/0.003375</f>
        <v>2485.92592592593</v>
      </c>
      <c r="M612" s="25">
        <v>883.2</v>
      </c>
      <c r="N612" s="15">
        <f>M612/22.5</f>
        <v>39.2533333333333</v>
      </c>
      <c r="O612" s="15"/>
      <c r="P612" s="15"/>
      <c r="Q612" s="30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32"/>
      <c r="AG612" s="32"/>
      <c r="AH612" s="32"/>
      <c r="AI612" s="32"/>
      <c r="AJ612" s="32"/>
    </row>
    <row r="613" spans="1:36">
      <c r="A613" s="11"/>
      <c r="B613" s="37">
        <v>610</v>
      </c>
      <c r="C613" s="12"/>
      <c r="D613" s="13"/>
      <c r="E613" s="14"/>
      <c r="F613" s="14"/>
      <c r="G613" s="13"/>
      <c r="H613" s="15"/>
      <c r="I613" s="20" t="s">
        <v>162</v>
      </c>
      <c r="J613" s="13">
        <v>28</v>
      </c>
      <c r="K613" s="24">
        <v>8.585</v>
      </c>
      <c r="L613" s="22">
        <f>K613/0.003375</f>
        <v>2543.7037037037</v>
      </c>
      <c r="M613" s="25">
        <v>1269</v>
      </c>
      <c r="N613" s="15">
        <f>M613/22.5</f>
        <v>56.4</v>
      </c>
      <c r="O613" s="15">
        <f>AVERAGE(N613:N615)</f>
        <v>61.9318518518519</v>
      </c>
      <c r="P613" s="15">
        <f>(O613/50)*100</f>
        <v>123.863703703704</v>
      </c>
      <c r="Q613" s="30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32"/>
      <c r="AG613" s="32"/>
      <c r="AH613" s="32"/>
      <c r="AI613" s="32"/>
      <c r="AJ613" s="32"/>
    </row>
    <row r="614" spans="1:36">
      <c r="A614" s="11"/>
      <c r="B614" s="37">
        <v>611</v>
      </c>
      <c r="C614" s="12"/>
      <c r="D614" s="13"/>
      <c r="E614" s="14"/>
      <c r="F614" s="14"/>
      <c r="G614" s="13"/>
      <c r="H614" s="15"/>
      <c r="I614" s="20"/>
      <c r="J614" s="13"/>
      <c r="K614" s="21">
        <v>8.57</v>
      </c>
      <c r="L614" s="22">
        <f>K614/0.003375</f>
        <v>2539.25925925926</v>
      </c>
      <c r="M614" s="23">
        <v>1353.9</v>
      </c>
      <c r="N614" s="15">
        <f>M614/22.5</f>
        <v>60.1733333333333</v>
      </c>
      <c r="O614" s="15"/>
      <c r="P614" s="15"/>
      <c r="Q614" s="30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32"/>
      <c r="AG614" s="32"/>
      <c r="AH614" s="32"/>
      <c r="AI614" s="32"/>
      <c r="AJ614" s="32"/>
    </row>
    <row r="615" spans="1:36">
      <c r="A615" s="11"/>
      <c r="B615" s="37">
        <v>612</v>
      </c>
      <c r="C615" s="12"/>
      <c r="D615" s="13"/>
      <c r="E615" s="14"/>
      <c r="F615" s="14"/>
      <c r="G615" s="13"/>
      <c r="H615" s="15"/>
      <c r="I615" s="20"/>
      <c r="J615" s="13"/>
      <c r="K615" s="24">
        <v>8.545</v>
      </c>
      <c r="L615" s="22">
        <f>K615/0.003375</f>
        <v>2531.85185185185</v>
      </c>
      <c r="M615" s="25">
        <v>1557.5</v>
      </c>
      <c r="N615" s="15">
        <f>M615/22.5</f>
        <v>69.2222222222222</v>
      </c>
      <c r="O615" s="15"/>
      <c r="P615" s="15"/>
      <c r="Q615" s="30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32"/>
      <c r="AG615" s="32"/>
      <c r="AH615" s="32"/>
      <c r="AI615" s="32"/>
      <c r="AJ615" s="32"/>
    </row>
    <row r="616" spans="1:36">
      <c r="A616" s="11"/>
      <c r="B616" s="37">
        <v>613</v>
      </c>
      <c r="C616" s="12"/>
      <c r="D616" s="13"/>
      <c r="E616" s="14"/>
      <c r="F616" s="14"/>
      <c r="G616" s="13"/>
      <c r="H616" s="15"/>
      <c r="I616" s="20" t="s">
        <v>161</v>
      </c>
      <c r="J616" s="13">
        <v>7</v>
      </c>
      <c r="K616" s="24">
        <v>8.525</v>
      </c>
      <c r="L616" s="22">
        <f>K616/0.003375</f>
        <v>2525.92592592593</v>
      </c>
      <c r="M616" s="25">
        <v>1283.4</v>
      </c>
      <c r="N616" s="15">
        <f>M616/22.5</f>
        <v>57.04</v>
      </c>
      <c r="O616" s="15">
        <f>AVERAGE(N616:N618)</f>
        <v>48.0148148148148</v>
      </c>
      <c r="P616" s="15">
        <f>(O616/50)*100</f>
        <v>96.0296296296296</v>
      </c>
      <c r="Q616" s="30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32"/>
      <c r="AG616" s="32"/>
      <c r="AH616" s="32"/>
      <c r="AI616" s="32"/>
      <c r="AJ616" s="32"/>
    </row>
    <row r="617" spans="1:36">
      <c r="A617" s="11"/>
      <c r="B617" s="37">
        <v>614</v>
      </c>
      <c r="C617" s="12"/>
      <c r="D617" s="13"/>
      <c r="E617" s="14"/>
      <c r="F617" s="14"/>
      <c r="G617" s="13"/>
      <c r="H617" s="15"/>
      <c r="I617" s="20"/>
      <c r="J617" s="13"/>
      <c r="K617" s="21">
        <v>8.64</v>
      </c>
      <c r="L617" s="22">
        <f>K617/0.003375</f>
        <v>2560</v>
      </c>
      <c r="M617" s="23">
        <v>770.5</v>
      </c>
      <c r="N617" s="15">
        <f>M617/22.5</f>
        <v>34.2444444444444</v>
      </c>
      <c r="O617" s="15"/>
      <c r="P617" s="15"/>
      <c r="Q617" s="30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32"/>
      <c r="AG617" s="32"/>
      <c r="AH617" s="32"/>
      <c r="AI617" s="32"/>
      <c r="AJ617" s="32"/>
    </row>
    <row r="618" spans="1:36">
      <c r="A618" s="11"/>
      <c r="B618" s="37">
        <v>615</v>
      </c>
      <c r="C618" s="12"/>
      <c r="D618" s="13"/>
      <c r="E618" s="14"/>
      <c r="F618" s="14"/>
      <c r="G618" s="13"/>
      <c r="H618" s="15"/>
      <c r="I618" s="20"/>
      <c r="J618" s="13"/>
      <c r="K618" s="24">
        <v>8.55</v>
      </c>
      <c r="L618" s="22">
        <f>K618/0.003375</f>
        <v>2533.33333333333</v>
      </c>
      <c r="M618" s="25">
        <v>1187.1</v>
      </c>
      <c r="N618" s="15">
        <f>M618/22.5</f>
        <v>52.76</v>
      </c>
      <c r="O618" s="15"/>
      <c r="P618" s="15"/>
      <c r="Q618" s="30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32"/>
      <c r="AG618" s="32"/>
      <c r="AH618" s="32"/>
      <c r="AI618" s="32"/>
      <c r="AJ618" s="32"/>
    </row>
    <row r="619" spans="1:36">
      <c r="A619" s="11"/>
      <c r="B619" s="37">
        <v>616</v>
      </c>
      <c r="C619" s="12"/>
      <c r="D619" s="13"/>
      <c r="E619" s="14"/>
      <c r="F619" s="14"/>
      <c r="G619" s="13"/>
      <c r="H619" s="15"/>
      <c r="I619" s="20" t="s">
        <v>162</v>
      </c>
      <c r="J619" s="13">
        <v>28</v>
      </c>
      <c r="K619" s="24">
        <v>8.6</v>
      </c>
      <c r="L619" s="22">
        <f>K619/0.003375</f>
        <v>2548.14814814815</v>
      </c>
      <c r="M619" s="25">
        <v>1400.2</v>
      </c>
      <c r="N619" s="15">
        <f>M619/22.5</f>
        <v>62.2311111111111</v>
      </c>
      <c r="O619" s="15">
        <f>AVERAGE(N619:N621)</f>
        <v>58.4311111111111</v>
      </c>
      <c r="P619" s="15">
        <f>(O619/50)*100</f>
        <v>116.862222222222</v>
      </c>
      <c r="Q619" s="30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32"/>
      <c r="AG619" s="32"/>
      <c r="AH619" s="32"/>
      <c r="AI619" s="32"/>
      <c r="AJ619" s="32"/>
    </row>
    <row r="620" spans="1:36">
      <c r="A620" s="11"/>
      <c r="B620" s="37">
        <v>617</v>
      </c>
      <c r="C620" s="12"/>
      <c r="D620" s="13"/>
      <c r="E620" s="14"/>
      <c r="F620" s="14"/>
      <c r="G620" s="13"/>
      <c r="H620" s="15"/>
      <c r="I620" s="20"/>
      <c r="J620" s="13"/>
      <c r="K620" s="21">
        <v>8.7</v>
      </c>
      <c r="L620" s="22">
        <f>K620/0.003375</f>
        <v>2577.77777777778</v>
      </c>
      <c r="M620" s="23">
        <v>1215.7</v>
      </c>
      <c r="N620" s="15">
        <f>M620/22.5</f>
        <v>54.0311111111111</v>
      </c>
      <c r="O620" s="15"/>
      <c r="P620" s="15"/>
      <c r="Q620" s="30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32"/>
      <c r="AG620" s="32"/>
      <c r="AH620" s="32"/>
      <c r="AI620" s="32"/>
      <c r="AJ620" s="32"/>
    </row>
    <row r="621" spans="1:36">
      <c r="A621" s="11"/>
      <c r="B621" s="37">
        <v>618</v>
      </c>
      <c r="C621" s="12"/>
      <c r="D621" s="13"/>
      <c r="E621" s="14"/>
      <c r="F621" s="14"/>
      <c r="G621" s="13"/>
      <c r="H621" s="15"/>
      <c r="I621" s="20"/>
      <c r="J621" s="13"/>
      <c r="K621" s="24">
        <v>8.58</v>
      </c>
      <c r="L621" s="22">
        <f>K621/0.003375</f>
        <v>2542.22222222222</v>
      </c>
      <c r="M621" s="25">
        <v>1328.2</v>
      </c>
      <c r="N621" s="15">
        <f>M621/22.5</f>
        <v>59.0311111111111</v>
      </c>
      <c r="O621" s="15"/>
      <c r="P621" s="15"/>
      <c r="Q621" s="30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32"/>
      <c r="AG621" s="32"/>
      <c r="AH621" s="32"/>
      <c r="AI621" s="32"/>
      <c r="AJ621" s="32"/>
    </row>
    <row r="622" spans="1:36">
      <c r="A622" s="11"/>
      <c r="B622" s="37">
        <v>619</v>
      </c>
      <c r="C622" s="12"/>
      <c r="D622" s="13"/>
      <c r="E622" s="14"/>
      <c r="F622" s="14"/>
      <c r="G622" s="13"/>
      <c r="H622" s="15"/>
      <c r="I622" s="20" t="s">
        <v>161</v>
      </c>
      <c r="J622" s="13">
        <v>7</v>
      </c>
      <c r="K622" s="24">
        <v>8.585</v>
      </c>
      <c r="L622" s="22">
        <f>K622/0.003375</f>
        <v>2543.7037037037</v>
      </c>
      <c r="M622" s="25">
        <v>1126.9</v>
      </c>
      <c r="N622" s="15">
        <f>M622/22.5</f>
        <v>50.0844444444445</v>
      </c>
      <c r="O622" s="15">
        <f>AVERAGE(N622:N624)</f>
        <v>48.0711111111111</v>
      </c>
      <c r="P622" s="15">
        <f>(O622/50)*100</f>
        <v>96.1422222222222</v>
      </c>
      <c r="Q622" s="30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32"/>
      <c r="AG622" s="32"/>
      <c r="AH622" s="32"/>
      <c r="AI622" s="32"/>
      <c r="AJ622" s="32"/>
    </row>
    <row r="623" spans="1:36">
      <c r="A623" s="11"/>
      <c r="B623" s="37">
        <v>620</v>
      </c>
      <c r="C623" s="12"/>
      <c r="D623" s="13"/>
      <c r="E623" s="14"/>
      <c r="F623" s="14"/>
      <c r="G623" s="13"/>
      <c r="H623" s="15"/>
      <c r="I623" s="20"/>
      <c r="J623" s="13"/>
      <c r="K623" s="21">
        <v>8.33</v>
      </c>
      <c r="L623" s="22">
        <f>K623/0.003375</f>
        <v>2468.14814814815</v>
      </c>
      <c r="M623" s="23">
        <v>1137.9</v>
      </c>
      <c r="N623" s="15">
        <f>M623/22.5</f>
        <v>50.5733333333333</v>
      </c>
      <c r="O623" s="15"/>
      <c r="P623" s="15"/>
      <c r="Q623" s="30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32"/>
      <c r="AG623" s="32"/>
      <c r="AH623" s="32"/>
      <c r="AI623" s="32"/>
      <c r="AJ623" s="32"/>
    </row>
    <row r="624" spans="1:36">
      <c r="A624" s="11"/>
      <c r="B624" s="37">
        <v>621</v>
      </c>
      <c r="C624" s="12"/>
      <c r="D624" s="13"/>
      <c r="E624" s="14"/>
      <c r="F624" s="14"/>
      <c r="G624" s="13"/>
      <c r="H624" s="15"/>
      <c r="I624" s="20"/>
      <c r="J624" s="13"/>
      <c r="K624" s="24">
        <v>8.385</v>
      </c>
      <c r="L624" s="22">
        <f>K624/0.003375</f>
        <v>2484.44444444444</v>
      </c>
      <c r="M624" s="25">
        <v>980</v>
      </c>
      <c r="N624" s="15">
        <f>M624/22.5</f>
        <v>43.5555555555556</v>
      </c>
      <c r="O624" s="15"/>
      <c r="P624" s="15"/>
      <c r="Q624" s="30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32"/>
      <c r="AG624" s="32"/>
      <c r="AH624" s="32"/>
      <c r="AI624" s="32"/>
      <c r="AJ624" s="32"/>
    </row>
    <row r="625" spans="1:36">
      <c r="A625" s="11"/>
      <c r="B625" s="37">
        <v>622</v>
      </c>
      <c r="C625" s="12"/>
      <c r="D625" s="13"/>
      <c r="E625" s="14"/>
      <c r="F625" s="14"/>
      <c r="G625" s="13"/>
      <c r="H625" s="15"/>
      <c r="I625" s="20" t="s">
        <v>162</v>
      </c>
      <c r="J625" s="13">
        <v>28</v>
      </c>
      <c r="K625" s="24">
        <v>8.575</v>
      </c>
      <c r="L625" s="22">
        <f>K625/0.003375</f>
        <v>2540.74074074074</v>
      </c>
      <c r="M625" s="25">
        <v>1456.1</v>
      </c>
      <c r="N625" s="15">
        <f>M625/22.5</f>
        <v>64.7155555555556</v>
      </c>
      <c r="O625" s="15">
        <f>AVERAGE(N625:N627)</f>
        <v>61.1659259259259</v>
      </c>
      <c r="P625" s="15">
        <f>(O625/50)*100</f>
        <v>122.331851851852</v>
      </c>
      <c r="Q625" s="30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32"/>
      <c r="AG625" s="32"/>
      <c r="AH625" s="32"/>
      <c r="AI625" s="32"/>
      <c r="AJ625" s="32"/>
    </row>
    <row r="626" spans="1:36">
      <c r="A626" s="11"/>
      <c r="B626" s="37">
        <v>623</v>
      </c>
      <c r="C626" s="12"/>
      <c r="D626" s="13"/>
      <c r="E626" s="14"/>
      <c r="F626" s="14"/>
      <c r="G626" s="13"/>
      <c r="H626" s="15"/>
      <c r="I626" s="20"/>
      <c r="J626" s="13"/>
      <c r="K626" s="21">
        <v>8.505</v>
      </c>
      <c r="L626" s="22">
        <f t="shared" ref="L626:L656" si="76">K626/0.003375</f>
        <v>2520</v>
      </c>
      <c r="M626" s="23">
        <v>1367.9</v>
      </c>
      <c r="N626" s="15">
        <f>M626/22.5</f>
        <v>60.7955555555556</v>
      </c>
      <c r="O626" s="15"/>
      <c r="P626" s="15"/>
      <c r="Q626" s="30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32"/>
      <c r="AG626" s="32"/>
      <c r="AH626" s="32"/>
      <c r="AI626" s="32"/>
      <c r="AJ626" s="32"/>
    </row>
    <row r="627" spans="1:36">
      <c r="A627" s="11"/>
      <c r="B627" s="37">
        <v>624</v>
      </c>
      <c r="C627" s="12"/>
      <c r="D627" s="13"/>
      <c r="E627" s="14"/>
      <c r="F627" s="14"/>
      <c r="G627" s="13"/>
      <c r="H627" s="15"/>
      <c r="I627" s="20"/>
      <c r="J627" s="13"/>
      <c r="K627" s="24">
        <v>8.425</v>
      </c>
      <c r="L627" s="22">
        <f>K627/0.003375</f>
        <v>2496.2962962963</v>
      </c>
      <c r="M627" s="25">
        <v>1304.7</v>
      </c>
      <c r="N627" s="15">
        <f>M627/22.5</f>
        <v>57.9866666666667</v>
      </c>
      <c r="O627" s="15"/>
      <c r="P627" s="15"/>
      <c r="Q627" s="30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32"/>
      <c r="AG627" s="32"/>
      <c r="AH627" s="32"/>
      <c r="AI627" s="32"/>
      <c r="AJ627" s="32"/>
    </row>
    <row r="628" spans="1:36">
      <c r="A628" s="11"/>
      <c r="B628" s="37">
        <v>625</v>
      </c>
      <c r="C628" s="12"/>
      <c r="D628" s="13"/>
      <c r="E628" s="14"/>
      <c r="F628" s="14"/>
      <c r="G628" s="13"/>
      <c r="H628" s="15"/>
      <c r="I628" s="20" t="s">
        <v>161</v>
      </c>
      <c r="J628" s="13">
        <v>7</v>
      </c>
      <c r="K628" s="24">
        <v>8.395</v>
      </c>
      <c r="L628" s="22">
        <f>K628/0.003375</f>
        <v>2487.40740740741</v>
      </c>
      <c r="M628" s="25">
        <v>998.2</v>
      </c>
      <c r="N628" s="15">
        <f>M628/22.5</f>
        <v>44.3644444444444</v>
      </c>
      <c r="O628" s="15">
        <f>AVERAGE(N628:N630)</f>
        <v>57.3022222222222</v>
      </c>
      <c r="P628" s="15">
        <f>(O628/50)*100</f>
        <v>114.604444444444</v>
      </c>
      <c r="Q628" s="30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32"/>
      <c r="AG628" s="32"/>
      <c r="AH628" s="32"/>
      <c r="AI628" s="32"/>
      <c r="AJ628" s="32"/>
    </row>
    <row r="629" spans="1:36">
      <c r="A629" s="11"/>
      <c r="B629" s="37">
        <v>626</v>
      </c>
      <c r="C629" s="12"/>
      <c r="D629" s="13"/>
      <c r="E629" s="14"/>
      <c r="F629" s="14"/>
      <c r="G629" s="13"/>
      <c r="H629" s="15"/>
      <c r="I629" s="20"/>
      <c r="J629" s="13"/>
      <c r="K629" s="21">
        <v>8.47</v>
      </c>
      <c r="L629" s="22">
        <f>K629/0.003375</f>
        <v>2509.62962962963</v>
      </c>
      <c r="M629" s="23">
        <v>1376.6</v>
      </c>
      <c r="N629" s="15">
        <f>M629/22.5</f>
        <v>61.1822222222222</v>
      </c>
      <c r="O629" s="15"/>
      <c r="P629" s="15"/>
      <c r="Q629" s="30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32"/>
      <c r="AG629" s="32"/>
      <c r="AH629" s="32"/>
      <c r="AI629" s="32"/>
      <c r="AJ629" s="32"/>
    </row>
    <row r="630" spans="1:36">
      <c r="A630" s="11"/>
      <c r="B630" s="37">
        <v>627</v>
      </c>
      <c r="C630" s="12"/>
      <c r="D630" s="13"/>
      <c r="E630" s="14"/>
      <c r="F630" s="14"/>
      <c r="G630" s="13"/>
      <c r="H630" s="15"/>
      <c r="I630" s="20"/>
      <c r="J630" s="13"/>
      <c r="K630" s="24">
        <v>8.475</v>
      </c>
      <c r="L630" s="22">
        <f>K630/0.003375</f>
        <v>2511.11111111111</v>
      </c>
      <c r="M630" s="25">
        <v>1493.1</v>
      </c>
      <c r="N630" s="15">
        <f>M630/22.5</f>
        <v>66.36</v>
      </c>
      <c r="O630" s="15"/>
      <c r="P630" s="15"/>
      <c r="Q630" s="30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32"/>
      <c r="AG630" s="32"/>
      <c r="AH630" s="32"/>
      <c r="AI630" s="32"/>
      <c r="AJ630" s="32"/>
    </row>
    <row r="631" spans="1:36">
      <c r="A631" s="11"/>
      <c r="B631" s="37">
        <v>628</v>
      </c>
      <c r="C631" s="12"/>
      <c r="D631" s="13"/>
      <c r="E631" s="14"/>
      <c r="F631" s="14"/>
      <c r="G631" s="13"/>
      <c r="H631" s="15"/>
      <c r="I631" s="20" t="s">
        <v>162</v>
      </c>
      <c r="J631" s="13">
        <v>28</v>
      </c>
      <c r="K631" s="24">
        <v>8.46</v>
      </c>
      <c r="L631" s="22">
        <f>K631/0.003375</f>
        <v>2506.66666666667</v>
      </c>
      <c r="M631" s="25">
        <v>1602.6</v>
      </c>
      <c r="N631" s="15">
        <f>M631/22.5</f>
        <v>71.2266666666667</v>
      </c>
      <c r="O631" s="15">
        <f>AVERAGE(N631:N633)</f>
        <v>66.3348148148148</v>
      </c>
      <c r="P631" s="15">
        <f>(O631/50)*100</f>
        <v>132.66962962963</v>
      </c>
      <c r="Q631" s="30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32"/>
      <c r="AG631" s="32"/>
      <c r="AH631" s="32"/>
      <c r="AI631" s="32"/>
      <c r="AJ631" s="32"/>
    </row>
    <row r="632" spans="1:36">
      <c r="A632" s="11"/>
      <c r="B632" s="37">
        <v>629</v>
      </c>
      <c r="C632" s="12"/>
      <c r="D632" s="13"/>
      <c r="E632" s="14"/>
      <c r="F632" s="14"/>
      <c r="G632" s="13"/>
      <c r="H632" s="15"/>
      <c r="I632" s="20"/>
      <c r="J632" s="13"/>
      <c r="K632" s="21">
        <v>8.49</v>
      </c>
      <c r="L632" s="22">
        <f>K632/0.003375</f>
        <v>2515.55555555556</v>
      </c>
      <c r="M632" s="23">
        <v>1429.7</v>
      </c>
      <c r="N632" s="15">
        <f>M632/22.5</f>
        <v>63.5422222222222</v>
      </c>
      <c r="O632" s="15"/>
      <c r="P632" s="15"/>
      <c r="Q632" s="30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32"/>
      <c r="AG632" s="32"/>
      <c r="AH632" s="32"/>
      <c r="AI632" s="32"/>
      <c r="AJ632" s="32"/>
    </row>
    <row r="633" spans="1:36">
      <c r="A633" s="11"/>
      <c r="B633" s="37">
        <v>630</v>
      </c>
      <c r="C633" s="12"/>
      <c r="D633" s="13"/>
      <c r="E633" s="14"/>
      <c r="F633" s="14"/>
      <c r="G633" s="13"/>
      <c r="H633" s="15"/>
      <c r="I633" s="20"/>
      <c r="J633" s="13"/>
      <c r="K633" s="24">
        <v>8.485</v>
      </c>
      <c r="L633" s="22">
        <f>K633/0.003375</f>
        <v>2514.07407407407</v>
      </c>
      <c r="M633" s="25">
        <v>1445.3</v>
      </c>
      <c r="N633" s="15">
        <f>M633/22.5</f>
        <v>64.2355555555555</v>
      </c>
      <c r="O633" s="15"/>
      <c r="P633" s="15"/>
      <c r="Q633" s="30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32"/>
      <c r="AG633" s="32"/>
      <c r="AH633" s="32"/>
      <c r="AI633" s="32"/>
      <c r="AJ633" s="32"/>
    </row>
    <row r="634" spans="1:36">
      <c r="A634" s="11"/>
      <c r="B634" s="37">
        <v>631</v>
      </c>
      <c r="C634" s="12"/>
      <c r="D634" s="13"/>
      <c r="E634" s="14"/>
      <c r="F634" s="14"/>
      <c r="G634" s="13"/>
      <c r="H634" s="15"/>
      <c r="I634" s="20" t="s">
        <v>161</v>
      </c>
      <c r="J634" s="13">
        <v>7</v>
      </c>
      <c r="K634" s="24">
        <v>8.43</v>
      </c>
      <c r="L634" s="22">
        <f>K634/0.003375</f>
        <v>2497.77777777778</v>
      </c>
      <c r="M634" s="25">
        <v>548.8</v>
      </c>
      <c r="N634" s="15">
        <f>M634/22.5</f>
        <v>24.3911111111111</v>
      </c>
      <c r="O634" s="15">
        <f>AVERAGE(N634:N636)</f>
        <v>36.717037037037</v>
      </c>
      <c r="P634" s="15">
        <f>(O634/50*100)</f>
        <v>73.4340740740741</v>
      </c>
      <c r="Q634" s="30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32"/>
      <c r="AG634" s="32"/>
      <c r="AH634" s="32"/>
      <c r="AI634" s="32"/>
      <c r="AJ634" s="32"/>
    </row>
    <row r="635" spans="1:36">
      <c r="A635" s="11"/>
      <c r="B635" s="37">
        <v>632</v>
      </c>
      <c r="C635" s="12"/>
      <c r="D635" s="13"/>
      <c r="E635" s="14"/>
      <c r="F635" s="14"/>
      <c r="G635" s="13"/>
      <c r="H635" s="15"/>
      <c r="I635" s="20"/>
      <c r="J635" s="13"/>
      <c r="K635" s="21">
        <v>8.42</v>
      </c>
      <c r="L635" s="22">
        <f>K635/0.003375</f>
        <v>2494.81481481481</v>
      </c>
      <c r="M635" s="23">
        <v>960.7</v>
      </c>
      <c r="N635" s="15">
        <f>M635/22.5</f>
        <v>42.6977777777778</v>
      </c>
      <c r="O635" s="15"/>
      <c r="P635" s="15"/>
      <c r="Q635" s="30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32"/>
      <c r="AG635" s="32"/>
      <c r="AH635" s="32"/>
      <c r="AI635" s="32"/>
      <c r="AJ635" s="32"/>
    </row>
    <row r="636" spans="1:36">
      <c r="A636" s="11"/>
      <c r="B636" s="37">
        <v>633</v>
      </c>
      <c r="C636" s="12"/>
      <c r="D636" s="13"/>
      <c r="E636" s="14"/>
      <c r="F636" s="14"/>
      <c r="G636" s="13"/>
      <c r="H636" s="15"/>
      <c r="I636" s="20"/>
      <c r="J636" s="13"/>
      <c r="K636" s="24">
        <v>8.495</v>
      </c>
      <c r="L636" s="22">
        <f>K636/0.003375</f>
        <v>2517.03703703704</v>
      </c>
      <c r="M636" s="25">
        <v>968.9</v>
      </c>
      <c r="N636" s="15">
        <f>M636/22.5</f>
        <v>43.0622222222222</v>
      </c>
      <c r="O636" s="15"/>
      <c r="P636" s="15"/>
      <c r="Q636" s="30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32"/>
      <c r="AG636" s="32"/>
      <c r="AH636" s="32"/>
      <c r="AI636" s="32"/>
      <c r="AJ636" s="32"/>
    </row>
    <row r="637" spans="1:36">
      <c r="A637" s="11"/>
      <c r="B637" s="37">
        <v>634</v>
      </c>
      <c r="C637" s="12"/>
      <c r="D637" s="13"/>
      <c r="E637" s="14"/>
      <c r="F637" s="14"/>
      <c r="G637" s="13"/>
      <c r="H637" s="15"/>
      <c r="I637" s="20" t="s">
        <v>162</v>
      </c>
      <c r="J637" s="13">
        <v>28</v>
      </c>
      <c r="K637" s="24">
        <v>8.447</v>
      </c>
      <c r="L637" s="22">
        <f>K637/0.003375</f>
        <v>2502.81481481481</v>
      </c>
      <c r="M637" s="25">
        <v>1302</v>
      </c>
      <c r="N637" s="15">
        <f>M637/22.5</f>
        <v>57.8666666666667</v>
      </c>
      <c r="O637" s="15">
        <f>AVERAGE(N638:N640)</f>
        <v>61.2651851851852</v>
      </c>
      <c r="P637" s="15">
        <f>(O637/50)*100</f>
        <v>122.53037037037</v>
      </c>
      <c r="Q637" s="30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32"/>
      <c r="AG637" s="32"/>
      <c r="AH637" s="32"/>
      <c r="AI637" s="32"/>
      <c r="AJ637" s="32"/>
    </row>
    <row r="638" spans="1:36">
      <c r="A638" s="11"/>
      <c r="B638" s="37">
        <v>635</v>
      </c>
      <c r="C638" s="12"/>
      <c r="D638" s="13"/>
      <c r="E638" s="14"/>
      <c r="F638" s="14"/>
      <c r="G638" s="13"/>
      <c r="H638" s="15"/>
      <c r="I638" s="20"/>
      <c r="J638" s="13"/>
      <c r="K638" s="21">
        <v>8.8585</v>
      </c>
      <c r="L638" s="22">
        <f>K638/0.003375</f>
        <v>2624.74074074074</v>
      </c>
      <c r="M638" s="23">
        <v>1258.2</v>
      </c>
      <c r="N638" s="15">
        <f>M638/22.5</f>
        <v>55.92</v>
      </c>
      <c r="O638" s="15"/>
      <c r="P638" s="15"/>
      <c r="Q638" s="30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32"/>
      <c r="AG638" s="32"/>
      <c r="AH638" s="32"/>
      <c r="AI638" s="32"/>
      <c r="AJ638" s="32"/>
    </row>
    <row r="639" spans="1:36">
      <c r="A639" s="11"/>
      <c r="B639" s="37">
        <v>636</v>
      </c>
      <c r="C639" s="12"/>
      <c r="D639" s="13"/>
      <c r="E639" s="14"/>
      <c r="F639" s="14"/>
      <c r="G639" s="13"/>
      <c r="H639" s="15"/>
      <c r="I639" s="20"/>
      <c r="J639" s="13"/>
      <c r="K639" s="24">
        <v>8.585</v>
      </c>
      <c r="L639" s="22">
        <f>K639/0.003375</f>
        <v>2543.7037037037</v>
      </c>
      <c r="M639" s="25">
        <v>1564.9</v>
      </c>
      <c r="N639" s="15">
        <f>M639/22.5</f>
        <v>69.5511111111111</v>
      </c>
      <c r="O639" s="15"/>
      <c r="P639" s="15"/>
      <c r="Q639" s="30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32"/>
      <c r="AG639" s="32"/>
      <c r="AH639" s="32"/>
      <c r="AI639" s="32"/>
      <c r="AJ639" s="32"/>
    </row>
    <row r="640" spans="1:36">
      <c r="A640" s="63">
        <v>42</v>
      </c>
      <c r="B640" s="64">
        <v>637</v>
      </c>
      <c r="C640" s="12" t="s">
        <v>163</v>
      </c>
      <c r="D640" s="13" t="s">
        <v>130</v>
      </c>
      <c r="E640" s="14" t="s">
        <v>19</v>
      </c>
      <c r="F640" s="14" t="s">
        <v>164</v>
      </c>
      <c r="G640" s="13" t="s">
        <v>21</v>
      </c>
      <c r="H640" s="65" t="s">
        <v>165</v>
      </c>
      <c r="I640" s="20" t="s">
        <v>146</v>
      </c>
      <c r="J640" s="13">
        <v>7</v>
      </c>
      <c r="K640" s="24">
        <v>8.41</v>
      </c>
      <c r="L640" s="22">
        <f>K640/0.003375</f>
        <v>2491.85185185185</v>
      </c>
      <c r="M640" s="25">
        <v>1312.3</v>
      </c>
      <c r="N640" s="15">
        <f>M640/22.5</f>
        <v>58.3244444444444</v>
      </c>
      <c r="O640" s="15">
        <f>AVERAGE(N640:N642)</f>
        <v>60.5688888888889</v>
      </c>
      <c r="P640" s="15">
        <f>(O640/50)*100</f>
        <v>121.137777777778</v>
      </c>
      <c r="Q640" s="30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32"/>
      <c r="AG640" s="32"/>
      <c r="AH640" s="32"/>
      <c r="AI640" s="32"/>
      <c r="AJ640" s="32"/>
    </row>
    <row r="641" spans="1:36">
      <c r="A641" s="11"/>
      <c r="B641" s="37">
        <v>638</v>
      </c>
      <c r="C641" s="12"/>
      <c r="D641" s="13"/>
      <c r="E641" s="14"/>
      <c r="F641" s="14"/>
      <c r="G641" s="13"/>
      <c r="H641" s="65"/>
      <c r="I641" s="20"/>
      <c r="J641" s="13"/>
      <c r="K641" s="21">
        <v>8.21</v>
      </c>
      <c r="L641" s="22">
        <f>K641/0.003375</f>
        <v>2432.59259259259</v>
      </c>
      <c r="M641" s="23">
        <v>1263.9</v>
      </c>
      <c r="N641" s="15">
        <f>M641/22.5</f>
        <v>56.1733333333333</v>
      </c>
      <c r="O641" s="15"/>
      <c r="P641" s="15"/>
      <c r="Q641" s="30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32"/>
      <c r="AG641" s="32"/>
      <c r="AH641" s="32"/>
      <c r="AI641" s="32"/>
      <c r="AJ641" s="32"/>
    </row>
    <row r="642" spans="1:36">
      <c r="A642" s="11"/>
      <c r="B642" s="37">
        <v>639</v>
      </c>
      <c r="C642" s="12"/>
      <c r="D642" s="13"/>
      <c r="E642" s="14"/>
      <c r="F642" s="14"/>
      <c r="G642" s="13"/>
      <c r="H642" s="65"/>
      <c r="I642" s="20"/>
      <c r="J642" s="13"/>
      <c r="K642" s="24">
        <v>8.13</v>
      </c>
      <c r="L642" s="22">
        <f>K642/0.003375</f>
        <v>2408.88888888889</v>
      </c>
      <c r="M642" s="25">
        <v>1512.2</v>
      </c>
      <c r="N642" s="15">
        <f t="shared" ref="N642:N672" si="77">M642/22.5</f>
        <v>67.2088888888889</v>
      </c>
      <c r="O642" s="15"/>
      <c r="P642" s="15"/>
      <c r="Q642" s="30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32"/>
      <c r="AG642" s="32"/>
      <c r="AH642" s="32"/>
      <c r="AI642" s="32"/>
      <c r="AJ642" s="32"/>
    </row>
    <row r="643" spans="1:36">
      <c r="A643" s="11"/>
      <c r="B643" s="37">
        <v>640</v>
      </c>
      <c r="C643" s="12"/>
      <c r="D643" s="13"/>
      <c r="E643" s="14"/>
      <c r="F643" s="14"/>
      <c r="G643" s="13"/>
      <c r="H643" s="65"/>
      <c r="I643" s="20" t="s">
        <v>166</v>
      </c>
      <c r="J643" s="13">
        <v>28</v>
      </c>
      <c r="K643" s="24">
        <v>8.55</v>
      </c>
      <c r="L643" s="22">
        <f>K643/0.003375</f>
        <v>2533.33333333333</v>
      </c>
      <c r="M643" s="25">
        <v>1651.6</v>
      </c>
      <c r="N643" s="15">
        <f>M643/22.5</f>
        <v>73.4044444444444</v>
      </c>
      <c r="O643" s="15">
        <f>AVERAGE(N643:N645)</f>
        <v>73.1881481481481</v>
      </c>
      <c r="P643" s="15">
        <f>(O643/50)*100</f>
        <v>146.376296296296</v>
      </c>
      <c r="Q643" s="30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32"/>
      <c r="AG643" s="32"/>
      <c r="AH643" s="32"/>
      <c r="AI643" s="32"/>
      <c r="AJ643" s="32"/>
    </row>
    <row r="644" spans="1:36">
      <c r="A644" s="11"/>
      <c r="B644" s="37">
        <v>640</v>
      </c>
      <c r="C644" s="12"/>
      <c r="D644" s="13"/>
      <c r="E644" s="14"/>
      <c r="F644" s="14"/>
      <c r="G644" s="13"/>
      <c r="H644" s="65"/>
      <c r="I644" s="20"/>
      <c r="J644" s="13"/>
      <c r="K644" s="21">
        <v>8.56</v>
      </c>
      <c r="L644" s="22">
        <f>K644/0.003375</f>
        <v>2536.2962962963</v>
      </c>
      <c r="M644" s="23">
        <v>1715.7</v>
      </c>
      <c r="N644" s="15">
        <f>M644/22.5</f>
        <v>76.2533333333333</v>
      </c>
      <c r="O644" s="15"/>
      <c r="P644" s="15"/>
      <c r="Q644" s="30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32"/>
      <c r="AG644" s="32"/>
      <c r="AH644" s="32"/>
      <c r="AI644" s="32"/>
      <c r="AJ644" s="32"/>
    </row>
    <row r="645" spans="1:36">
      <c r="A645" s="11"/>
      <c r="B645" s="37">
        <v>642</v>
      </c>
      <c r="C645" s="12"/>
      <c r="D645" s="13"/>
      <c r="E645" s="14"/>
      <c r="F645" s="14"/>
      <c r="G645" s="13"/>
      <c r="H645" s="65"/>
      <c r="I645" s="20"/>
      <c r="J645" s="13"/>
      <c r="K645" s="24">
        <v>8.535</v>
      </c>
      <c r="L645" s="22">
        <f>K645/0.003375</f>
        <v>2528.88888888889</v>
      </c>
      <c r="M645" s="25">
        <v>1572.9</v>
      </c>
      <c r="N645" s="15">
        <f>M645/22.5</f>
        <v>69.9066666666667</v>
      </c>
      <c r="O645" s="15"/>
      <c r="P645" s="15"/>
      <c r="Q645" s="30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32"/>
      <c r="AG645" s="32"/>
      <c r="AH645" s="32"/>
      <c r="AI645" s="32"/>
      <c r="AJ645" s="32"/>
    </row>
    <row r="646" spans="1:36">
      <c r="A646" s="11"/>
      <c r="B646" s="37">
        <v>643</v>
      </c>
      <c r="C646" s="12"/>
      <c r="D646" s="13"/>
      <c r="E646" s="14"/>
      <c r="F646" s="14"/>
      <c r="G646" s="13"/>
      <c r="H646" s="65"/>
      <c r="I646" s="20" t="s">
        <v>146</v>
      </c>
      <c r="J646" s="13">
        <v>7</v>
      </c>
      <c r="K646" s="24">
        <v>8.65</v>
      </c>
      <c r="L646" s="22">
        <f>K646/0.003375</f>
        <v>2562.96296296296</v>
      </c>
      <c r="M646" s="25">
        <v>1111.2</v>
      </c>
      <c r="N646" s="15">
        <f>M646/22.5</f>
        <v>49.3866666666667</v>
      </c>
      <c r="O646" s="15">
        <f>AVERAGE(N646:N648)</f>
        <v>47.4933333333333</v>
      </c>
      <c r="P646" s="15">
        <f>(O646/50)*100</f>
        <v>94.9866666666667</v>
      </c>
      <c r="Q646" s="30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32"/>
      <c r="AG646" s="32"/>
      <c r="AH646" s="32"/>
      <c r="AI646" s="32"/>
      <c r="AJ646" s="32"/>
    </row>
    <row r="647" spans="1:36">
      <c r="A647" s="11"/>
      <c r="B647" s="37">
        <v>644</v>
      </c>
      <c r="C647" s="12"/>
      <c r="D647" s="13"/>
      <c r="E647" s="14"/>
      <c r="F647" s="14"/>
      <c r="G647" s="13"/>
      <c r="H647" s="65"/>
      <c r="I647" s="20"/>
      <c r="J647" s="13"/>
      <c r="K647" s="21">
        <v>8.43</v>
      </c>
      <c r="L647" s="22">
        <f>K647/0.003375</f>
        <v>2497.77777777778</v>
      </c>
      <c r="M647" s="23">
        <v>942.4</v>
      </c>
      <c r="N647" s="15">
        <f>M647/22.5</f>
        <v>41.8844444444444</v>
      </c>
      <c r="O647" s="15"/>
      <c r="P647" s="15"/>
      <c r="Q647" s="30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32"/>
      <c r="AG647" s="32"/>
      <c r="AH647" s="32"/>
      <c r="AI647" s="32"/>
      <c r="AJ647" s="32"/>
    </row>
    <row r="648" spans="1:36">
      <c r="A648" s="11"/>
      <c r="B648" s="37">
        <v>645</v>
      </c>
      <c r="C648" s="12"/>
      <c r="D648" s="13"/>
      <c r="E648" s="14"/>
      <c r="F648" s="14"/>
      <c r="G648" s="13"/>
      <c r="H648" s="65"/>
      <c r="I648" s="20"/>
      <c r="J648" s="13"/>
      <c r="K648" s="24">
        <v>8.71</v>
      </c>
      <c r="L648" s="22">
        <f>K648/0.003375</f>
        <v>2580.74074074074</v>
      </c>
      <c r="M648" s="25">
        <v>1152.2</v>
      </c>
      <c r="N648" s="15">
        <f>M648/22.5</f>
        <v>51.2088888888889</v>
      </c>
      <c r="O648" s="15"/>
      <c r="P648" s="15"/>
      <c r="Q648" s="30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32"/>
      <c r="AG648" s="32"/>
      <c r="AH648" s="32"/>
      <c r="AI648" s="32"/>
      <c r="AJ648" s="32"/>
    </row>
    <row r="649" spans="1:36">
      <c r="A649" s="11"/>
      <c r="B649" s="37">
        <v>646</v>
      </c>
      <c r="C649" s="12"/>
      <c r="D649" s="13"/>
      <c r="E649" s="14"/>
      <c r="F649" s="14"/>
      <c r="G649" s="13"/>
      <c r="H649" s="65"/>
      <c r="I649" s="20" t="s">
        <v>166</v>
      </c>
      <c r="J649" s="13">
        <v>28</v>
      </c>
      <c r="K649" s="24">
        <v>8.63</v>
      </c>
      <c r="L649" s="22">
        <f>K649/0.003375</f>
        <v>2557.03703703704</v>
      </c>
      <c r="M649" s="25">
        <v>1130.9</v>
      </c>
      <c r="N649" s="15">
        <f>M649/22.5</f>
        <v>50.2622222222222</v>
      </c>
      <c r="O649" s="15">
        <f>AVERAGE(N649:N651)</f>
        <v>59.2577777777778</v>
      </c>
      <c r="P649" s="15">
        <f>(O649/50)*100</f>
        <v>118.515555555556</v>
      </c>
      <c r="Q649" s="30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32"/>
      <c r="AG649" s="32"/>
      <c r="AH649" s="32"/>
      <c r="AI649" s="32"/>
      <c r="AJ649" s="32"/>
    </row>
    <row r="650" spans="1:36">
      <c r="A650" s="11"/>
      <c r="B650" s="37">
        <v>647</v>
      </c>
      <c r="C650" s="12"/>
      <c r="D650" s="13"/>
      <c r="E650" s="14"/>
      <c r="F650" s="14"/>
      <c r="G650" s="13"/>
      <c r="H650" s="65"/>
      <c r="I650" s="20"/>
      <c r="J650" s="13"/>
      <c r="K650" s="21">
        <v>8.665</v>
      </c>
      <c r="L650" s="22">
        <f>K650/0.003375</f>
        <v>2567.40740740741</v>
      </c>
      <c r="M650" s="23">
        <v>1454.9</v>
      </c>
      <c r="N650" s="15">
        <f>M650/22.5</f>
        <v>64.6622222222222</v>
      </c>
      <c r="O650" s="15"/>
      <c r="P650" s="15"/>
      <c r="Q650" s="30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32"/>
      <c r="AG650" s="32"/>
      <c r="AH650" s="32"/>
      <c r="AI650" s="32"/>
      <c r="AJ650" s="32"/>
    </row>
    <row r="651" spans="1:36">
      <c r="A651" s="11"/>
      <c r="B651" s="37">
        <v>648</v>
      </c>
      <c r="C651" s="12"/>
      <c r="D651" s="13"/>
      <c r="E651" s="14"/>
      <c r="F651" s="14"/>
      <c r="G651" s="13"/>
      <c r="H651" s="65"/>
      <c r="I651" s="20"/>
      <c r="J651" s="13"/>
      <c r="K651" s="24">
        <v>8.65</v>
      </c>
      <c r="L651" s="22">
        <f>K651/0.003375</f>
        <v>2562.96296296296</v>
      </c>
      <c r="M651" s="25">
        <v>1414.1</v>
      </c>
      <c r="N651" s="15">
        <f>M651/22.5</f>
        <v>62.8488888888889</v>
      </c>
      <c r="O651" s="15"/>
      <c r="P651" s="15"/>
      <c r="Q651" s="30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32"/>
      <c r="AG651" s="32"/>
      <c r="AH651" s="32"/>
      <c r="AI651" s="32"/>
      <c r="AJ651" s="32"/>
    </row>
    <row r="652" spans="1:36">
      <c r="A652" s="11"/>
      <c r="B652" s="37">
        <v>649</v>
      </c>
      <c r="C652" s="12"/>
      <c r="D652" s="13"/>
      <c r="E652" s="14"/>
      <c r="F652" s="14"/>
      <c r="G652" s="13"/>
      <c r="H652" s="65"/>
      <c r="I652" s="20" t="s">
        <v>146</v>
      </c>
      <c r="J652" s="13">
        <v>7</v>
      </c>
      <c r="K652" s="24">
        <v>8.34</v>
      </c>
      <c r="L652" s="22">
        <f>K652/0.003375</f>
        <v>2471.11111111111</v>
      </c>
      <c r="M652" s="25">
        <v>1189</v>
      </c>
      <c r="N652" s="15">
        <f>M652/22.5</f>
        <v>52.8444444444444</v>
      </c>
      <c r="O652" s="15">
        <f>AVERAGE(N652:N654)</f>
        <v>55.5748148148148</v>
      </c>
      <c r="P652" s="61">
        <f>(O652/50)*100</f>
        <v>111.14962962963</v>
      </c>
      <c r="Q652" s="62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32"/>
      <c r="AG652" s="32"/>
      <c r="AH652" s="32"/>
      <c r="AI652" s="32"/>
      <c r="AJ652" s="32"/>
    </row>
    <row r="653" spans="1:36">
      <c r="A653" s="11"/>
      <c r="B653" s="37">
        <v>650</v>
      </c>
      <c r="C653" s="12"/>
      <c r="D653" s="13"/>
      <c r="E653" s="14"/>
      <c r="F653" s="14"/>
      <c r="G653" s="13"/>
      <c r="H653" s="65"/>
      <c r="I653" s="20"/>
      <c r="J653" s="13"/>
      <c r="K653" s="21">
        <v>8.39</v>
      </c>
      <c r="L653" s="22">
        <f>K653/0.003375</f>
        <v>2485.92592592593</v>
      </c>
      <c r="M653" s="23">
        <v>1371.1</v>
      </c>
      <c r="N653" s="15">
        <f>M653/22.5</f>
        <v>60.9377777777778</v>
      </c>
      <c r="O653" s="15"/>
      <c r="P653" s="61"/>
      <c r="Q653" s="62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32"/>
      <c r="AG653" s="32"/>
      <c r="AH653" s="32"/>
      <c r="AI653" s="32"/>
      <c r="AJ653" s="32"/>
    </row>
    <row r="654" spans="1:36">
      <c r="A654" s="11"/>
      <c r="B654" s="37">
        <v>651</v>
      </c>
      <c r="C654" s="12"/>
      <c r="D654" s="13"/>
      <c r="E654" s="14"/>
      <c r="F654" s="14"/>
      <c r="G654" s="13"/>
      <c r="H654" s="65"/>
      <c r="I654" s="20"/>
      <c r="J654" s="13"/>
      <c r="K654" s="24">
        <v>8.395</v>
      </c>
      <c r="L654" s="22">
        <f>K654/0.003375</f>
        <v>2487.40740740741</v>
      </c>
      <c r="M654" s="25">
        <v>1191.2</v>
      </c>
      <c r="N654" s="15">
        <f>M654/22.5</f>
        <v>52.9422222222222</v>
      </c>
      <c r="O654" s="15"/>
      <c r="P654" s="61"/>
      <c r="Q654" s="62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32"/>
      <c r="AG654" s="32"/>
      <c r="AH654" s="32"/>
      <c r="AI654" s="32"/>
      <c r="AJ654" s="32"/>
    </row>
    <row r="655" spans="1:36">
      <c r="A655" s="11"/>
      <c r="B655" s="37">
        <v>652</v>
      </c>
      <c r="C655" s="12"/>
      <c r="D655" s="13"/>
      <c r="E655" s="14"/>
      <c r="F655" s="14"/>
      <c r="G655" s="13"/>
      <c r="H655" s="65"/>
      <c r="I655" s="20" t="s">
        <v>166</v>
      </c>
      <c r="J655" s="13">
        <v>28</v>
      </c>
      <c r="K655" s="24">
        <v>8.49</v>
      </c>
      <c r="L655" s="22">
        <f>K655/0.003375</f>
        <v>2515.55555555556</v>
      </c>
      <c r="M655" s="25">
        <v>1511.6</v>
      </c>
      <c r="N655" s="15">
        <f>M655/22.5</f>
        <v>67.1822222222222</v>
      </c>
      <c r="O655" s="15">
        <f>AVERAGE(N655:N657)</f>
        <v>68.122962962963</v>
      </c>
      <c r="P655" s="15">
        <f>(O655/50)*100</f>
        <v>136.245925925926</v>
      </c>
      <c r="Q655" s="30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32"/>
      <c r="AG655" s="32"/>
      <c r="AH655" s="32"/>
      <c r="AI655" s="32"/>
      <c r="AJ655" s="32"/>
    </row>
    <row r="656" spans="1:36">
      <c r="A656" s="11"/>
      <c r="B656" s="37">
        <v>653</v>
      </c>
      <c r="C656" s="12"/>
      <c r="D656" s="13"/>
      <c r="E656" s="14"/>
      <c r="F656" s="14"/>
      <c r="G656" s="13"/>
      <c r="H656" s="65"/>
      <c r="I656" s="20"/>
      <c r="J656" s="13"/>
      <c r="K656" s="21">
        <v>8.435</v>
      </c>
      <c r="L656" s="22">
        <f>K656/0.003375</f>
        <v>2499.25925925926</v>
      </c>
      <c r="M656" s="23">
        <v>1543.6</v>
      </c>
      <c r="N656" s="15">
        <f>M656/22.5</f>
        <v>68.6044444444444</v>
      </c>
      <c r="O656" s="15"/>
      <c r="P656" s="15"/>
      <c r="Q656" s="30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32"/>
      <c r="AG656" s="32"/>
      <c r="AH656" s="32"/>
      <c r="AI656" s="32"/>
      <c r="AJ656" s="32"/>
    </row>
    <row r="657" spans="1:36">
      <c r="A657" s="11"/>
      <c r="B657" s="37">
        <v>654</v>
      </c>
      <c r="C657" s="12"/>
      <c r="D657" s="13"/>
      <c r="E657" s="14"/>
      <c r="F657" s="14"/>
      <c r="G657" s="13"/>
      <c r="H657" s="65"/>
      <c r="I657" s="20"/>
      <c r="J657" s="13"/>
      <c r="K657" s="24">
        <v>8.45</v>
      </c>
      <c r="L657" s="22">
        <f t="shared" ref="L657" si="78">K657/0.003375</f>
        <v>2503.7037037037</v>
      </c>
      <c r="M657" s="25">
        <v>1543.1</v>
      </c>
      <c r="N657" s="15">
        <f>M657/22.5</f>
        <v>68.5822222222222</v>
      </c>
      <c r="O657" s="15"/>
      <c r="P657" s="15"/>
      <c r="Q657" s="30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32"/>
      <c r="AG657" s="32"/>
      <c r="AH657" s="32"/>
      <c r="AI657" s="32"/>
      <c r="AJ657" s="32"/>
    </row>
    <row r="658" spans="1:36">
      <c r="A658" s="11"/>
      <c r="B658" s="37">
        <v>655</v>
      </c>
      <c r="C658" s="12"/>
      <c r="D658" s="13"/>
      <c r="E658" s="14"/>
      <c r="F658" s="14"/>
      <c r="G658" s="13"/>
      <c r="H658" s="65"/>
      <c r="I658" s="20" t="s">
        <v>146</v>
      </c>
      <c r="J658" s="13">
        <v>7</v>
      </c>
      <c r="K658" s="24">
        <v>8.435</v>
      </c>
      <c r="L658" s="22">
        <f t="shared" ref="L658:L689" si="79">K658/0.003375</f>
        <v>2499.25925925926</v>
      </c>
      <c r="M658" s="25">
        <v>1188.7</v>
      </c>
      <c r="N658" s="15">
        <f>M658/22.5</f>
        <v>52.8311111111111</v>
      </c>
      <c r="O658" s="15">
        <f>AVERAGE(N658:N660)</f>
        <v>45.68</v>
      </c>
      <c r="P658" s="15">
        <f>(O658/50)*100</f>
        <v>91.36</v>
      </c>
      <c r="Q658" s="30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32"/>
      <c r="AG658" s="32"/>
      <c r="AH658" s="32"/>
      <c r="AI658" s="32"/>
      <c r="AJ658" s="32"/>
    </row>
    <row r="659" spans="1:36">
      <c r="A659" s="11"/>
      <c r="B659" s="37">
        <v>656</v>
      </c>
      <c r="C659" s="12"/>
      <c r="D659" s="13"/>
      <c r="E659" s="14"/>
      <c r="F659" s="14"/>
      <c r="G659" s="13"/>
      <c r="H659" s="65"/>
      <c r="I659" s="20"/>
      <c r="J659" s="13"/>
      <c r="K659" s="21">
        <v>8.53</v>
      </c>
      <c r="L659" s="22">
        <f>K659/0.003375</f>
        <v>2527.40740740741</v>
      </c>
      <c r="M659" s="23">
        <v>1012</v>
      </c>
      <c r="N659" s="15">
        <f>M659/22.5</f>
        <v>44.9777777777778</v>
      </c>
      <c r="O659" s="15"/>
      <c r="P659" s="15"/>
      <c r="Q659" s="30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32"/>
      <c r="AG659" s="32"/>
      <c r="AH659" s="32"/>
      <c r="AI659" s="32"/>
      <c r="AJ659" s="32"/>
    </row>
    <row r="660" spans="1:36">
      <c r="A660" s="11"/>
      <c r="B660" s="37">
        <v>657</v>
      </c>
      <c r="C660" s="12"/>
      <c r="D660" s="13"/>
      <c r="E660" s="14"/>
      <c r="F660" s="14"/>
      <c r="G660" s="13"/>
      <c r="H660" s="65"/>
      <c r="I660" s="20"/>
      <c r="J660" s="13"/>
      <c r="K660" s="24">
        <v>8.42</v>
      </c>
      <c r="L660" s="22">
        <f>K660/0.003375</f>
        <v>2494.81481481481</v>
      </c>
      <c r="M660" s="25">
        <v>882.7</v>
      </c>
      <c r="N660" s="15">
        <f>M660/22.5</f>
        <v>39.2311111111111</v>
      </c>
      <c r="O660" s="15"/>
      <c r="P660" s="15"/>
      <c r="Q660" s="30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32"/>
      <c r="AG660" s="32"/>
      <c r="AH660" s="32"/>
      <c r="AI660" s="32"/>
      <c r="AJ660" s="32"/>
    </row>
    <row r="661" spans="1:36">
      <c r="A661" s="11"/>
      <c r="B661" s="37">
        <v>658</v>
      </c>
      <c r="C661" s="12"/>
      <c r="D661" s="13"/>
      <c r="E661" s="14"/>
      <c r="F661" s="14"/>
      <c r="G661" s="13"/>
      <c r="H661" s="65"/>
      <c r="I661" s="20" t="s">
        <v>166</v>
      </c>
      <c r="J661" s="13">
        <v>28</v>
      </c>
      <c r="K661" s="24">
        <v>8.53</v>
      </c>
      <c r="L661" s="22">
        <f>K661/0.003375</f>
        <v>2527.40740740741</v>
      </c>
      <c r="M661" s="25">
        <v>1179.8</v>
      </c>
      <c r="N661" s="15">
        <f>M661/22.5</f>
        <v>52.4355555555556</v>
      </c>
      <c r="O661" s="15">
        <f>AVERAGE(N661:N663)</f>
        <v>50.5022222222222</v>
      </c>
      <c r="P661" s="15">
        <f>(O661/50)*100</f>
        <v>101.004444444444</v>
      </c>
      <c r="Q661" s="30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32"/>
      <c r="AG661" s="32"/>
      <c r="AH661" s="32"/>
      <c r="AI661" s="32"/>
      <c r="AJ661" s="32"/>
    </row>
    <row r="662" spans="1:36">
      <c r="A662" s="11"/>
      <c r="B662" s="37">
        <v>659</v>
      </c>
      <c r="C662" s="12"/>
      <c r="D662" s="13"/>
      <c r="E662" s="14"/>
      <c r="F662" s="14"/>
      <c r="G662" s="13"/>
      <c r="H662" s="65"/>
      <c r="I662" s="20"/>
      <c r="J662" s="13"/>
      <c r="K662" s="21">
        <v>8.475</v>
      </c>
      <c r="L662" s="22">
        <f>K662/0.003375</f>
        <v>2511.11111111111</v>
      </c>
      <c r="M662" s="23">
        <v>884.5</v>
      </c>
      <c r="N662" s="15">
        <f>M662/22.5</f>
        <v>39.3111111111111</v>
      </c>
      <c r="O662" s="15"/>
      <c r="P662" s="15"/>
      <c r="Q662" s="30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32"/>
      <c r="AG662" s="32"/>
      <c r="AH662" s="32"/>
      <c r="AI662" s="32"/>
      <c r="AJ662" s="32"/>
    </row>
    <row r="663" spans="1:36">
      <c r="A663" s="11"/>
      <c r="B663" s="37">
        <v>660</v>
      </c>
      <c r="C663" s="12"/>
      <c r="D663" s="13"/>
      <c r="E663" s="14"/>
      <c r="F663" s="14"/>
      <c r="G663" s="13"/>
      <c r="H663" s="65"/>
      <c r="I663" s="20"/>
      <c r="J663" s="13"/>
      <c r="K663" s="24">
        <v>8.525</v>
      </c>
      <c r="L663" s="22">
        <f>K663/0.003375</f>
        <v>2525.92592592593</v>
      </c>
      <c r="M663" s="25">
        <v>1344.6</v>
      </c>
      <c r="N663" s="15">
        <f>M663/22.5</f>
        <v>59.76</v>
      </c>
      <c r="O663" s="15"/>
      <c r="P663" s="15"/>
      <c r="Q663" s="30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32"/>
      <c r="AG663" s="32"/>
      <c r="AH663" s="32"/>
      <c r="AI663" s="32"/>
      <c r="AJ663" s="32"/>
    </row>
    <row r="664" spans="1:36">
      <c r="A664" s="11">
        <v>43</v>
      </c>
      <c r="B664" s="37">
        <v>661</v>
      </c>
      <c r="C664" s="12" t="s">
        <v>146</v>
      </c>
      <c r="D664" s="13" t="s">
        <v>130</v>
      </c>
      <c r="E664" s="14" t="s">
        <v>19</v>
      </c>
      <c r="F664" s="14" t="s">
        <v>167</v>
      </c>
      <c r="G664" s="13" t="s">
        <v>21</v>
      </c>
      <c r="H664" s="15">
        <v>8.5</v>
      </c>
      <c r="I664" s="20" t="s">
        <v>153</v>
      </c>
      <c r="J664" s="13">
        <v>7</v>
      </c>
      <c r="K664" s="24">
        <v>8.47</v>
      </c>
      <c r="L664" s="22">
        <f>K664/0.003375</f>
        <v>2509.62962962963</v>
      </c>
      <c r="M664" s="25">
        <v>1078.9</v>
      </c>
      <c r="N664" s="15">
        <f>M664/22.5</f>
        <v>47.9511111111111</v>
      </c>
      <c r="O664" s="15">
        <f>AVERAGE(N664:N666)</f>
        <v>42.6074074074074</v>
      </c>
      <c r="P664" s="15">
        <f>(O664/50)*100</f>
        <v>85.2148148148148</v>
      </c>
      <c r="Q664" s="30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32"/>
      <c r="AG664" s="32"/>
      <c r="AH664" s="32"/>
      <c r="AI664" s="32"/>
      <c r="AJ664" s="32"/>
    </row>
    <row r="665" spans="1:36">
      <c r="A665" s="11"/>
      <c r="B665" s="37">
        <v>662</v>
      </c>
      <c r="C665" s="12"/>
      <c r="D665" s="13"/>
      <c r="E665" s="14"/>
      <c r="F665" s="14"/>
      <c r="G665" s="13"/>
      <c r="H665" s="15"/>
      <c r="I665" s="20"/>
      <c r="J665" s="13"/>
      <c r="K665" s="21">
        <v>8.52</v>
      </c>
      <c r="L665" s="22">
        <f>K665/0.003375</f>
        <v>2524.44444444444</v>
      </c>
      <c r="M665" s="23">
        <v>911.2</v>
      </c>
      <c r="N665" s="15">
        <f>M665/22.5</f>
        <v>40.4977777777778</v>
      </c>
      <c r="O665" s="15"/>
      <c r="P665" s="15"/>
      <c r="Q665" s="30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32"/>
      <c r="AG665" s="32"/>
      <c r="AH665" s="32"/>
      <c r="AI665" s="32"/>
      <c r="AJ665" s="32"/>
    </row>
    <row r="666" spans="1:36">
      <c r="A666" s="11"/>
      <c r="B666" s="37">
        <v>663</v>
      </c>
      <c r="C666" s="12"/>
      <c r="D666" s="13"/>
      <c r="E666" s="14"/>
      <c r="F666" s="14"/>
      <c r="G666" s="13"/>
      <c r="H666" s="15"/>
      <c r="I666" s="20"/>
      <c r="J666" s="13"/>
      <c r="K666" s="24">
        <v>8.54</v>
      </c>
      <c r="L666" s="22">
        <f>K666/0.003375</f>
        <v>2530.37037037037</v>
      </c>
      <c r="M666" s="25">
        <v>885.9</v>
      </c>
      <c r="N666" s="15">
        <f>M666/22.5</f>
        <v>39.3733333333333</v>
      </c>
      <c r="O666" s="15"/>
      <c r="P666" s="15"/>
      <c r="Q666" s="30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32"/>
      <c r="AG666" s="32"/>
      <c r="AH666" s="32"/>
      <c r="AI666" s="32"/>
      <c r="AJ666" s="32"/>
    </row>
    <row r="667" spans="1:36">
      <c r="A667" s="11"/>
      <c r="B667" s="37">
        <v>664</v>
      </c>
      <c r="C667" s="12"/>
      <c r="D667" s="13"/>
      <c r="E667" s="14"/>
      <c r="F667" s="14"/>
      <c r="G667" s="13"/>
      <c r="H667" s="15"/>
      <c r="I667" s="20" t="s">
        <v>168</v>
      </c>
      <c r="J667" s="13">
        <v>28</v>
      </c>
      <c r="K667" s="24">
        <v>8.51</v>
      </c>
      <c r="L667" s="22">
        <f>K667/0.003375</f>
        <v>2521.48148148148</v>
      </c>
      <c r="M667" s="25">
        <v>1379.5</v>
      </c>
      <c r="N667" s="15">
        <f>M667/22.5</f>
        <v>61.3111111111111</v>
      </c>
      <c r="O667" s="15">
        <f>AVERAGE(N667:N669)</f>
        <v>58.3866666666667</v>
      </c>
      <c r="P667" s="15">
        <f>(O667/50)*100</f>
        <v>116.773333333333</v>
      </c>
      <c r="Q667" s="30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32"/>
      <c r="AG667" s="32"/>
      <c r="AH667" s="32"/>
      <c r="AI667" s="32"/>
      <c r="AJ667" s="32"/>
    </row>
    <row r="668" spans="1:36">
      <c r="A668" s="11"/>
      <c r="B668" s="37">
        <v>665</v>
      </c>
      <c r="C668" s="12"/>
      <c r="D668" s="13"/>
      <c r="E668" s="14"/>
      <c r="F668" s="14"/>
      <c r="G668" s="13"/>
      <c r="H668" s="15"/>
      <c r="I668" s="20"/>
      <c r="J668" s="13"/>
      <c r="K668" s="21">
        <v>8.4</v>
      </c>
      <c r="L668" s="22">
        <f>K668/0.003375</f>
        <v>2488.88888888889</v>
      </c>
      <c r="M668" s="23">
        <v>1225.2</v>
      </c>
      <c r="N668" s="15">
        <f>M668/22.5</f>
        <v>54.4533333333333</v>
      </c>
      <c r="O668" s="15"/>
      <c r="P668" s="15"/>
      <c r="Q668" s="30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32"/>
      <c r="AG668" s="32"/>
      <c r="AH668" s="32"/>
      <c r="AI668" s="32"/>
      <c r="AJ668" s="32"/>
    </row>
    <row r="669" spans="1:36">
      <c r="A669" s="11"/>
      <c r="B669" s="37">
        <v>666</v>
      </c>
      <c r="C669" s="12"/>
      <c r="D669" s="13"/>
      <c r="E669" s="14"/>
      <c r="F669" s="14"/>
      <c r="G669" s="13"/>
      <c r="H669" s="15"/>
      <c r="I669" s="20"/>
      <c r="J669" s="13"/>
      <c r="K669" s="24">
        <v>8.53</v>
      </c>
      <c r="L669" s="22">
        <f>K669/0.003375</f>
        <v>2527.40740740741</v>
      </c>
      <c r="M669" s="25">
        <v>1336.4</v>
      </c>
      <c r="N669" s="15">
        <f>M669/22.5</f>
        <v>59.3955555555556</v>
      </c>
      <c r="O669" s="15"/>
      <c r="P669" s="15"/>
      <c r="Q669" s="30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32"/>
      <c r="AG669" s="32"/>
      <c r="AH669" s="32"/>
      <c r="AI669" s="32"/>
      <c r="AJ669" s="32"/>
    </row>
    <row r="670" spans="1:36">
      <c r="A670" s="11">
        <v>44</v>
      </c>
      <c r="B670" s="37">
        <v>667</v>
      </c>
      <c r="C670" s="12" t="s">
        <v>169</v>
      </c>
      <c r="D670" s="13" t="s">
        <v>130</v>
      </c>
      <c r="E670" s="14" t="s">
        <v>19</v>
      </c>
      <c r="F670" s="14" t="s">
        <v>170</v>
      </c>
      <c r="G670" s="13" t="s">
        <v>21</v>
      </c>
      <c r="H670" s="15" t="s">
        <v>171</v>
      </c>
      <c r="I670" s="20">
        <v>42073</v>
      </c>
      <c r="J670" s="13">
        <v>7</v>
      </c>
      <c r="K670" s="24">
        <v>8.675</v>
      </c>
      <c r="L670" s="22">
        <f>K670/0.003375</f>
        <v>2570.37037037037</v>
      </c>
      <c r="M670" s="25">
        <v>890.1</v>
      </c>
      <c r="N670" s="15">
        <f>M670/22.5</f>
        <v>39.56</v>
      </c>
      <c r="O670" s="15">
        <f>AVERAGE(N670:N672)</f>
        <v>42.1481481481482</v>
      </c>
      <c r="P670" s="15">
        <f>(O670/50)*100</f>
        <v>84.2962962962963</v>
      </c>
      <c r="Q670" s="30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32"/>
      <c r="AG670" s="32"/>
      <c r="AH670" s="32"/>
      <c r="AI670" s="32"/>
      <c r="AJ670" s="32"/>
    </row>
    <row r="671" spans="1:36">
      <c r="A671" s="11"/>
      <c r="B671" s="37">
        <v>668</v>
      </c>
      <c r="C671" s="12"/>
      <c r="D671" s="13"/>
      <c r="E671" s="14"/>
      <c r="F671" s="14"/>
      <c r="G671" s="13"/>
      <c r="H671" s="15"/>
      <c r="I671" s="20"/>
      <c r="J671" s="13"/>
      <c r="K671" s="21">
        <v>8.61</v>
      </c>
      <c r="L671" s="22">
        <f>K671/0.003375</f>
        <v>2551.11111111111</v>
      </c>
      <c r="M671" s="23">
        <v>950.2</v>
      </c>
      <c r="N671" s="15">
        <f>M671/22.5</f>
        <v>42.2311111111111</v>
      </c>
      <c r="O671" s="15"/>
      <c r="P671" s="15"/>
      <c r="Q671" s="30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32"/>
      <c r="AG671" s="32"/>
      <c r="AH671" s="32"/>
      <c r="AI671" s="32"/>
      <c r="AJ671" s="32"/>
    </row>
    <row r="672" spans="1:36">
      <c r="A672" s="11"/>
      <c r="B672" s="37">
        <v>669</v>
      </c>
      <c r="C672" s="12"/>
      <c r="D672" s="13"/>
      <c r="E672" s="14"/>
      <c r="F672" s="14"/>
      <c r="G672" s="13"/>
      <c r="H672" s="15"/>
      <c r="I672" s="20"/>
      <c r="J672" s="13"/>
      <c r="K672" s="24">
        <v>8.63</v>
      </c>
      <c r="L672" s="22">
        <f>K672/0.003375</f>
        <v>2557.03703703704</v>
      </c>
      <c r="M672" s="25">
        <v>1004.7</v>
      </c>
      <c r="N672" s="15">
        <f>M672/22.5</f>
        <v>44.6533333333333</v>
      </c>
      <c r="O672" s="15"/>
      <c r="P672" s="15"/>
      <c r="Q672" s="30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32"/>
      <c r="AG672" s="32"/>
      <c r="AH672" s="32"/>
      <c r="AI672" s="32"/>
      <c r="AJ672" s="32"/>
    </row>
    <row r="673" spans="1:36">
      <c r="A673" s="11"/>
      <c r="B673" s="37">
        <v>670</v>
      </c>
      <c r="C673" s="12"/>
      <c r="D673" s="13"/>
      <c r="E673" s="14"/>
      <c r="F673" s="14"/>
      <c r="G673" s="13"/>
      <c r="H673" s="15"/>
      <c r="I673" s="20" t="s">
        <v>172</v>
      </c>
      <c r="J673" s="13">
        <v>28</v>
      </c>
      <c r="K673" s="24">
        <v>8.81</v>
      </c>
      <c r="L673" s="22">
        <f>K673/0.003375</f>
        <v>2610.37037037037</v>
      </c>
      <c r="M673" s="25">
        <v>1080.3</v>
      </c>
      <c r="N673" s="15">
        <f t="shared" ref="N673" si="80">M673/22.5</f>
        <v>48.0133333333333</v>
      </c>
      <c r="O673" s="15">
        <f>AVERAGE(N673:N675)</f>
        <v>49.9896296296296</v>
      </c>
      <c r="P673" s="15">
        <f>(O673/50)*100</f>
        <v>99.9792592592593</v>
      </c>
      <c r="Q673" s="30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32"/>
      <c r="AG673" s="32"/>
      <c r="AH673" s="32"/>
      <c r="AI673" s="32"/>
      <c r="AJ673" s="32"/>
    </row>
    <row r="674" spans="1:36">
      <c r="A674" s="11"/>
      <c r="B674" s="37">
        <v>671</v>
      </c>
      <c r="C674" s="12"/>
      <c r="D674" s="13"/>
      <c r="E674" s="14"/>
      <c r="F674" s="14"/>
      <c r="G674" s="13"/>
      <c r="H674" s="15"/>
      <c r="I674" s="20"/>
      <c r="J674" s="13"/>
      <c r="K674" s="21">
        <v>8.675</v>
      </c>
      <c r="L674" s="22">
        <f>K674/0.003375</f>
        <v>2570.37037037037</v>
      </c>
      <c r="M674" s="23">
        <v>1112.6</v>
      </c>
      <c r="N674" s="15">
        <f t="shared" ref="N674:N705" si="81">M674/22.5</f>
        <v>49.4488888888889</v>
      </c>
      <c r="O674" s="15"/>
      <c r="P674" s="15"/>
      <c r="Q674" s="30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32"/>
      <c r="AG674" s="32"/>
      <c r="AH674" s="32"/>
      <c r="AI674" s="32"/>
      <c r="AJ674" s="32"/>
    </row>
    <row r="675" spans="1:36">
      <c r="A675" s="11"/>
      <c r="B675" s="37">
        <v>672</v>
      </c>
      <c r="C675" s="12"/>
      <c r="D675" s="13"/>
      <c r="E675" s="14"/>
      <c r="F675" s="14"/>
      <c r="G675" s="13"/>
      <c r="H675" s="15"/>
      <c r="I675" s="20"/>
      <c r="J675" s="13"/>
      <c r="K675" s="24">
        <v>8.66</v>
      </c>
      <c r="L675" s="22">
        <f>K675/0.003375</f>
        <v>2565.92592592593</v>
      </c>
      <c r="M675" s="25">
        <v>1181.4</v>
      </c>
      <c r="N675" s="15">
        <f>M675/22.5</f>
        <v>52.5066666666667</v>
      </c>
      <c r="O675" s="15"/>
      <c r="P675" s="15"/>
      <c r="Q675" s="30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32"/>
      <c r="AG675" s="32"/>
      <c r="AH675" s="32"/>
      <c r="AI675" s="32"/>
      <c r="AJ675" s="32"/>
    </row>
    <row r="676" spans="1:36">
      <c r="A676" s="11"/>
      <c r="B676" s="37">
        <v>673</v>
      </c>
      <c r="C676" s="12"/>
      <c r="D676" s="13"/>
      <c r="E676" s="14"/>
      <c r="F676" s="14"/>
      <c r="G676" s="13"/>
      <c r="H676" s="15"/>
      <c r="I676" s="20">
        <v>42073</v>
      </c>
      <c r="J676" s="13">
        <v>7</v>
      </c>
      <c r="K676" s="24">
        <v>8.825</v>
      </c>
      <c r="L676" s="22">
        <f>K676/0.003375</f>
        <v>2614.81481481481</v>
      </c>
      <c r="M676" s="25">
        <v>1045.3</v>
      </c>
      <c r="N676" s="15">
        <f>M676/22.5</f>
        <v>46.4577777777778</v>
      </c>
      <c r="O676" s="15">
        <f>AVERAGE(N676:N678)</f>
        <v>41.6488888888889</v>
      </c>
      <c r="P676" s="15">
        <f>(O676/50)*100</f>
        <v>83.2977777777778</v>
      </c>
      <c r="Q676" s="30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32"/>
      <c r="AG676" s="32"/>
      <c r="AH676" s="32"/>
      <c r="AI676" s="32"/>
      <c r="AJ676" s="32"/>
    </row>
    <row r="677" spans="1:36">
      <c r="A677" s="11"/>
      <c r="B677" s="37">
        <v>674</v>
      </c>
      <c r="C677" s="12"/>
      <c r="D677" s="13"/>
      <c r="E677" s="14"/>
      <c r="F677" s="14"/>
      <c r="G677" s="13"/>
      <c r="H677" s="15"/>
      <c r="I677" s="20"/>
      <c r="J677" s="13"/>
      <c r="K677" s="21">
        <v>8.725</v>
      </c>
      <c r="L677" s="22">
        <f>K677/0.003375</f>
        <v>2585.18518518519</v>
      </c>
      <c r="M677" s="23">
        <v>870.1</v>
      </c>
      <c r="N677" s="15">
        <f>M677/22.5</f>
        <v>38.6711111111111</v>
      </c>
      <c r="O677" s="15"/>
      <c r="P677" s="15"/>
      <c r="Q677" s="30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32"/>
      <c r="AG677" s="32"/>
      <c r="AH677" s="32"/>
      <c r="AI677" s="32"/>
      <c r="AJ677" s="32"/>
    </row>
    <row r="678" spans="1:36">
      <c r="A678" s="11"/>
      <c r="B678" s="37">
        <v>675</v>
      </c>
      <c r="C678" s="12"/>
      <c r="D678" s="13"/>
      <c r="E678" s="14"/>
      <c r="F678" s="14"/>
      <c r="G678" s="13"/>
      <c r="H678" s="15"/>
      <c r="I678" s="20"/>
      <c r="J678" s="13"/>
      <c r="K678" s="24">
        <v>8.65</v>
      </c>
      <c r="L678" s="22">
        <f>K678/0.003375</f>
        <v>2562.96296296296</v>
      </c>
      <c r="M678" s="25">
        <v>895.9</v>
      </c>
      <c r="N678" s="15">
        <f>M678/22.5</f>
        <v>39.8177777777778</v>
      </c>
      <c r="O678" s="15"/>
      <c r="P678" s="15"/>
      <c r="Q678" s="30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32"/>
      <c r="AG678" s="32"/>
      <c r="AH678" s="32"/>
      <c r="AI678" s="32"/>
      <c r="AJ678" s="32"/>
    </row>
    <row r="679" spans="1:36">
      <c r="A679" s="11"/>
      <c r="B679" s="37">
        <v>676</v>
      </c>
      <c r="C679" s="12"/>
      <c r="D679" s="13"/>
      <c r="E679" s="14"/>
      <c r="F679" s="14"/>
      <c r="G679" s="13"/>
      <c r="H679" s="15"/>
      <c r="I679" s="20" t="s">
        <v>172</v>
      </c>
      <c r="J679" s="13">
        <v>28</v>
      </c>
      <c r="K679" s="24">
        <v>8.645</v>
      </c>
      <c r="L679" s="22">
        <f>K679/0.003375</f>
        <v>2561.48148148148</v>
      </c>
      <c r="M679" s="25">
        <v>824.9</v>
      </c>
      <c r="N679" s="15">
        <f>M679/22.5</f>
        <v>36.6622222222222</v>
      </c>
      <c r="O679" s="15">
        <f>AVERAGE(N679:N681)</f>
        <v>43.5911111111111</v>
      </c>
      <c r="P679" s="15">
        <f>(O679/50)*100</f>
        <v>87.1822222222222</v>
      </c>
      <c r="Q679" s="30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32"/>
      <c r="AG679" s="32"/>
      <c r="AH679" s="32"/>
      <c r="AI679" s="32"/>
      <c r="AJ679" s="32"/>
    </row>
    <row r="680" spans="1:36">
      <c r="A680" s="11"/>
      <c r="B680" s="37">
        <v>677</v>
      </c>
      <c r="C680" s="12"/>
      <c r="D680" s="13"/>
      <c r="E680" s="14"/>
      <c r="F680" s="14"/>
      <c r="G680" s="13"/>
      <c r="H680" s="15"/>
      <c r="I680" s="20"/>
      <c r="J680" s="13"/>
      <c r="K680" s="21">
        <v>8.755</v>
      </c>
      <c r="L680" s="22">
        <f>K680/0.003375</f>
        <v>2594.07407407407</v>
      </c>
      <c r="M680" s="23">
        <v>1153.2</v>
      </c>
      <c r="N680" s="15">
        <f>M680/22.5</f>
        <v>51.2533333333333</v>
      </c>
      <c r="O680" s="15"/>
      <c r="P680" s="15"/>
      <c r="Q680" s="30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32"/>
      <c r="AG680" s="32"/>
      <c r="AH680" s="32"/>
      <c r="AI680" s="32"/>
      <c r="AJ680" s="32"/>
    </row>
    <row r="681" spans="1:36">
      <c r="A681" s="11"/>
      <c r="B681" s="37">
        <v>678</v>
      </c>
      <c r="C681" s="12"/>
      <c r="D681" s="13"/>
      <c r="E681" s="14"/>
      <c r="F681" s="14"/>
      <c r="G681" s="13"/>
      <c r="H681" s="15"/>
      <c r="I681" s="20"/>
      <c r="J681" s="13"/>
      <c r="K681" s="24">
        <v>8.66</v>
      </c>
      <c r="L681" s="22">
        <f>K681/0.003375</f>
        <v>2565.92592592593</v>
      </c>
      <c r="M681" s="25">
        <v>964.3</v>
      </c>
      <c r="N681" s="15">
        <f>M681/22.5</f>
        <v>42.8577777777778</v>
      </c>
      <c r="O681" s="15"/>
      <c r="P681" s="15"/>
      <c r="Q681" s="30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32"/>
      <c r="AG681" s="32"/>
      <c r="AH681" s="32"/>
      <c r="AI681" s="32"/>
      <c r="AJ681" s="32"/>
    </row>
    <row r="682" spans="1:36">
      <c r="A682" s="11"/>
      <c r="B682" s="37">
        <v>679</v>
      </c>
      <c r="C682" s="12"/>
      <c r="D682" s="13"/>
      <c r="E682" s="14"/>
      <c r="F682" s="14"/>
      <c r="G682" s="13"/>
      <c r="H682" s="15"/>
      <c r="I682" s="20">
        <v>42073</v>
      </c>
      <c r="J682" s="13">
        <v>7</v>
      </c>
      <c r="K682" s="24">
        <v>8.595</v>
      </c>
      <c r="L682" s="22">
        <f>K682/0.003375</f>
        <v>2546.66666666667</v>
      </c>
      <c r="M682" s="25">
        <v>850.1</v>
      </c>
      <c r="N682" s="15">
        <f>M682/22.5</f>
        <v>37.7822222222222</v>
      </c>
      <c r="O682" s="15">
        <f>AVERAGE(N682:N684)</f>
        <v>40.4518518518518</v>
      </c>
      <c r="P682" s="15">
        <f>(O682/50)*100</f>
        <v>80.9037037037037</v>
      </c>
      <c r="Q682" s="30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32"/>
      <c r="AG682" s="32"/>
      <c r="AH682" s="32"/>
      <c r="AI682" s="32"/>
      <c r="AJ682" s="32"/>
    </row>
    <row r="683" spans="1:36">
      <c r="A683" s="11"/>
      <c r="B683" s="37">
        <v>680</v>
      </c>
      <c r="C683" s="12"/>
      <c r="D683" s="13"/>
      <c r="E683" s="14"/>
      <c r="F683" s="14"/>
      <c r="G683" s="13"/>
      <c r="H683" s="15"/>
      <c r="I683" s="20"/>
      <c r="J683" s="13"/>
      <c r="K683" s="21">
        <v>8.795</v>
      </c>
      <c r="L683" s="22">
        <f>K683/0.003375</f>
        <v>2605.92592592593</v>
      </c>
      <c r="M683" s="23">
        <v>970.3</v>
      </c>
      <c r="N683" s="15">
        <f>M683/22.5</f>
        <v>43.1244444444444</v>
      </c>
      <c r="O683" s="15"/>
      <c r="P683" s="15"/>
      <c r="Q683" s="30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32"/>
      <c r="AG683" s="32"/>
      <c r="AH683" s="32"/>
      <c r="AI683" s="32"/>
      <c r="AJ683" s="32"/>
    </row>
    <row r="684" spans="1:36">
      <c r="A684" s="11"/>
      <c r="B684" s="37">
        <v>681</v>
      </c>
      <c r="C684" s="12"/>
      <c r="D684" s="13"/>
      <c r="E684" s="14"/>
      <c r="F684" s="14"/>
      <c r="G684" s="13"/>
      <c r="H684" s="15"/>
      <c r="I684" s="20"/>
      <c r="J684" s="13"/>
      <c r="K684" s="24">
        <v>8.71</v>
      </c>
      <c r="L684" s="22">
        <f>K684/0.003375</f>
        <v>2580.74074074074</v>
      </c>
      <c r="M684" s="25">
        <v>910.1</v>
      </c>
      <c r="N684" s="15">
        <f>M684/22.5</f>
        <v>40.4488888888889</v>
      </c>
      <c r="O684" s="15"/>
      <c r="P684" s="15"/>
      <c r="Q684" s="30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32"/>
      <c r="AG684" s="32"/>
      <c r="AH684" s="32"/>
      <c r="AI684" s="32"/>
      <c r="AJ684" s="32"/>
    </row>
    <row r="685" spans="1:36">
      <c r="A685" s="11"/>
      <c r="B685" s="37">
        <v>682</v>
      </c>
      <c r="C685" s="12"/>
      <c r="D685" s="13"/>
      <c r="E685" s="14"/>
      <c r="F685" s="14"/>
      <c r="G685" s="13"/>
      <c r="H685" s="15"/>
      <c r="I685" s="20" t="s">
        <v>172</v>
      </c>
      <c r="J685" s="13">
        <v>28</v>
      </c>
      <c r="K685" s="24">
        <v>8.68</v>
      </c>
      <c r="L685" s="22">
        <f>K685/0.003375</f>
        <v>2571.85185185185</v>
      </c>
      <c r="M685" s="25">
        <v>1086.3</v>
      </c>
      <c r="N685" s="15">
        <f>M685/22.5</f>
        <v>48.28</v>
      </c>
      <c r="O685" s="15">
        <f>AVERAGE(N685:N687)</f>
        <v>47.0592592592593</v>
      </c>
      <c r="P685" s="15">
        <f>(O685/50)*100</f>
        <v>94.1185185185185</v>
      </c>
      <c r="Q685" s="30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32"/>
      <c r="AG685" s="32"/>
      <c r="AH685" s="32"/>
      <c r="AI685" s="32"/>
      <c r="AJ685" s="32"/>
    </row>
    <row r="686" spans="1:36">
      <c r="A686" s="11"/>
      <c r="B686" s="37">
        <v>683</v>
      </c>
      <c r="C686" s="12"/>
      <c r="D686" s="13"/>
      <c r="E686" s="14"/>
      <c r="F686" s="14"/>
      <c r="G686" s="13"/>
      <c r="H686" s="15"/>
      <c r="I686" s="20"/>
      <c r="J686" s="13"/>
      <c r="K686" s="21">
        <v>8.78</v>
      </c>
      <c r="L686" s="22">
        <f>K686/0.003375</f>
        <v>2601.48148148148</v>
      </c>
      <c r="M686" s="23">
        <v>1030.9</v>
      </c>
      <c r="N686" s="15">
        <f>M686/22.5</f>
        <v>45.8177777777778</v>
      </c>
      <c r="O686" s="15"/>
      <c r="P686" s="15"/>
      <c r="Q686" s="30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32"/>
      <c r="AG686" s="32"/>
      <c r="AH686" s="32"/>
      <c r="AI686" s="32"/>
      <c r="AJ686" s="32"/>
    </row>
    <row r="687" spans="1:36">
      <c r="A687" s="11"/>
      <c r="B687" s="37">
        <v>684</v>
      </c>
      <c r="C687" s="12"/>
      <c r="D687" s="13"/>
      <c r="E687" s="14"/>
      <c r="F687" s="14"/>
      <c r="G687" s="13"/>
      <c r="H687" s="15"/>
      <c r="I687" s="20"/>
      <c r="J687" s="13"/>
      <c r="K687" s="24">
        <v>8.775</v>
      </c>
      <c r="L687" s="22">
        <f>K687/0.003375</f>
        <v>2600</v>
      </c>
      <c r="M687" s="25">
        <v>1059.3</v>
      </c>
      <c r="N687" s="15">
        <f>M687/22.5</f>
        <v>47.08</v>
      </c>
      <c r="O687" s="15"/>
      <c r="P687" s="15"/>
      <c r="Q687" s="30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32"/>
      <c r="AG687" s="32"/>
      <c r="AH687" s="32"/>
      <c r="AI687" s="32"/>
      <c r="AJ687" s="32"/>
    </row>
    <row r="688" spans="1:36">
      <c r="A688" s="11"/>
      <c r="B688" s="37">
        <v>685</v>
      </c>
      <c r="C688" s="12"/>
      <c r="D688" s="13"/>
      <c r="E688" s="14"/>
      <c r="F688" s="14"/>
      <c r="G688" s="13"/>
      <c r="H688" s="15"/>
      <c r="I688" s="20">
        <v>42073</v>
      </c>
      <c r="J688" s="13">
        <v>7</v>
      </c>
      <c r="K688" s="24">
        <v>8.3</v>
      </c>
      <c r="L688" s="22">
        <f>K688/0.003375</f>
        <v>2459.25925925926</v>
      </c>
      <c r="M688" s="25">
        <v>1006.3</v>
      </c>
      <c r="N688" s="15">
        <f>M688/22.5</f>
        <v>44.7244444444444</v>
      </c>
      <c r="O688" s="15">
        <f>AVERAGE(N688:N690)</f>
        <v>45.2903703703704</v>
      </c>
      <c r="P688" s="15">
        <f>(O688/50)*100</f>
        <v>90.5807407407407</v>
      </c>
      <c r="Q688" s="30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32"/>
      <c r="AG688" s="32"/>
      <c r="AH688" s="32"/>
      <c r="AI688" s="32"/>
      <c r="AJ688" s="32"/>
    </row>
    <row r="689" spans="1:36">
      <c r="A689" s="11"/>
      <c r="B689" s="37">
        <v>686</v>
      </c>
      <c r="C689" s="12"/>
      <c r="D689" s="13"/>
      <c r="E689" s="14"/>
      <c r="F689" s="14"/>
      <c r="G689" s="13"/>
      <c r="H689" s="15"/>
      <c r="I689" s="20"/>
      <c r="J689" s="13"/>
      <c r="K689" s="21">
        <v>8.39</v>
      </c>
      <c r="L689" s="22">
        <f>K689/0.003375</f>
        <v>2485.92592592593</v>
      </c>
      <c r="M689" s="23">
        <v>1070.1</v>
      </c>
      <c r="N689" s="15">
        <f>M689/22.5</f>
        <v>47.56</v>
      </c>
      <c r="O689" s="15"/>
      <c r="P689" s="15"/>
      <c r="Q689" s="30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32"/>
      <c r="AG689" s="32"/>
      <c r="AH689" s="32"/>
      <c r="AI689" s="32"/>
      <c r="AJ689" s="32"/>
    </row>
    <row r="690" spans="1:36">
      <c r="A690" s="11"/>
      <c r="B690" s="37">
        <v>687</v>
      </c>
      <c r="C690" s="12"/>
      <c r="D690" s="13"/>
      <c r="E690" s="14"/>
      <c r="F690" s="14"/>
      <c r="G690" s="13"/>
      <c r="H690" s="15"/>
      <c r="I690" s="20"/>
      <c r="J690" s="13"/>
      <c r="K690" s="24">
        <v>8.21</v>
      </c>
      <c r="L690" s="22">
        <f t="shared" ref="L690:L720" si="82">K690/0.003375</f>
        <v>2432.59259259259</v>
      </c>
      <c r="M690" s="25">
        <v>980.7</v>
      </c>
      <c r="N690" s="15">
        <f>M690/22.5</f>
        <v>43.5866666666667</v>
      </c>
      <c r="O690" s="15"/>
      <c r="P690" s="15"/>
      <c r="Q690" s="30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32"/>
      <c r="AG690" s="32"/>
      <c r="AH690" s="32"/>
      <c r="AI690" s="32"/>
      <c r="AJ690" s="32"/>
    </row>
    <row r="691" spans="1:36">
      <c r="A691" s="11"/>
      <c r="B691" s="37">
        <v>688</v>
      </c>
      <c r="C691" s="12"/>
      <c r="D691" s="13"/>
      <c r="E691" s="14"/>
      <c r="F691" s="14"/>
      <c r="G691" s="13"/>
      <c r="H691" s="15"/>
      <c r="I691" s="20" t="s">
        <v>172</v>
      </c>
      <c r="J691" s="13">
        <v>28</v>
      </c>
      <c r="K691" s="24">
        <v>8.185</v>
      </c>
      <c r="L691" s="22">
        <f>K691/0.003375</f>
        <v>2425.18518518519</v>
      </c>
      <c r="M691" s="25">
        <v>756</v>
      </c>
      <c r="N691" s="15">
        <f>M691/22.5</f>
        <v>33.6</v>
      </c>
      <c r="O691" s="15">
        <f>AVERAGE(N691:N693)</f>
        <v>33.7481481481482</v>
      </c>
      <c r="P691" s="15">
        <f>(O691/50)*100</f>
        <v>67.4962962962963</v>
      </c>
      <c r="Q691" s="30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32"/>
      <c r="AG691" s="32"/>
      <c r="AH691" s="32"/>
      <c r="AI691" s="32"/>
      <c r="AJ691" s="32"/>
    </row>
    <row r="692" spans="1:36">
      <c r="A692" s="11"/>
      <c r="B692" s="37">
        <v>689</v>
      </c>
      <c r="C692" s="12"/>
      <c r="D692" s="13"/>
      <c r="E692" s="14"/>
      <c r="F692" s="14"/>
      <c r="G692" s="13"/>
      <c r="H692" s="15"/>
      <c r="I692" s="20"/>
      <c r="J692" s="13"/>
      <c r="K692" s="21">
        <v>8.27</v>
      </c>
      <c r="L692" s="22">
        <f>K692/0.003375</f>
        <v>2450.37037037037</v>
      </c>
      <c r="M692" s="23">
        <v>802.1</v>
      </c>
      <c r="N692" s="15">
        <f>M692/22.5</f>
        <v>35.6488888888889</v>
      </c>
      <c r="O692" s="15"/>
      <c r="P692" s="15"/>
      <c r="Q692" s="30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32"/>
      <c r="AG692" s="32"/>
      <c r="AH692" s="32"/>
      <c r="AI692" s="32"/>
      <c r="AJ692" s="32"/>
    </row>
    <row r="693" spans="1:36">
      <c r="A693" s="11"/>
      <c r="B693" s="37">
        <v>690</v>
      </c>
      <c r="C693" s="12"/>
      <c r="D693" s="13"/>
      <c r="E693" s="14"/>
      <c r="F693" s="14"/>
      <c r="G693" s="13"/>
      <c r="H693" s="15"/>
      <c r="I693" s="20"/>
      <c r="J693" s="13"/>
      <c r="K693" s="24">
        <v>8.345</v>
      </c>
      <c r="L693" s="22">
        <f>K693/0.003375</f>
        <v>2472.59259259259</v>
      </c>
      <c r="M693" s="25">
        <v>719.9</v>
      </c>
      <c r="N693" s="15">
        <f>M693/22.5</f>
        <v>31.9955555555556</v>
      </c>
      <c r="O693" s="15"/>
      <c r="P693" s="15"/>
      <c r="Q693" s="30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32"/>
      <c r="AG693" s="32"/>
      <c r="AH693" s="32"/>
      <c r="AI693" s="32"/>
      <c r="AJ693" s="32"/>
    </row>
    <row r="694" spans="1:36">
      <c r="A694" s="11"/>
      <c r="B694" s="37">
        <v>691</v>
      </c>
      <c r="C694" s="12"/>
      <c r="D694" s="13"/>
      <c r="E694" s="14"/>
      <c r="F694" s="14"/>
      <c r="G694" s="13"/>
      <c r="H694" s="15"/>
      <c r="I694" s="20">
        <v>42073</v>
      </c>
      <c r="J694" s="13">
        <v>7</v>
      </c>
      <c r="K694" s="24">
        <v>8.49</v>
      </c>
      <c r="L694" s="22">
        <f>K694/0.003375</f>
        <v>2515.55555555556</v>
      </c>
      <c r="M694" s="25">
        <v>930.2</v>
      </c>
      <c r="N694" s="15">
        <f>M694/22.5</f>
        <v>41.3422222222222</v>
      </c>
      <c r="O694" s="15">
        <f>AVERAGE(N694:N696)</f>
        <v>41.9437037037037</v>
      </c>
      <c r="P694" s="15">
        <f>(O694/50)*100</f>
        <v>83.8874074074074</v>
      </c>
      <c r="Q694" s="30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32"/>
      <c r="AG694" s="32"/>
      <c r="AH694" s="32"/>
      <c r="AI694" s="32"/>
      <c r="AJ694" s="32"/>
    </row>
    <row r="695" spans="1:36">
      <c r="A695" s="11"/>
      <c r="B695" s="37">
        <v>692</v>
      </c>
      <c r="C695" s="12"/>
      <c r="D695" s="13"/>
      <c r="E695" s="14"/>
      <c r="F695" s="14"/>
      <c r="G695" s="13"/>
      <c r="H695" s="15"/>
      <c r="I695" s="20"/>
      <c r="J695" s="13"/>
      <c r="K695" s="21">
        <v>8.555</v>
      </c>
      <c r="L695" s="22">
        <f>K695/0.003375</f>
        <v>2534.81481481481</v>
      </c>
      <c r="M695" s="23">
        <v>940.9</v>
      </c>
      <c r="N695" s="15">
        <f>M695/22.5</f>
        <v>41.8177777777778</v>
      </c>
      <c r="O695" s="15"/>
      <c r="P695" s="15"/>
      <c r="Q695" s="30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32"/>
      <c r="AG695" s="32"/>
      <c r="AH695" s="32"/>
      <c r="AI695" s="32"/>
      <c r="AJ695" s="32"/>
    </row>
    <row r="696" spans="1:36">
      <c r="A696" s="11"/>
      <c r="B696" s="37">
        <v>693</v>
      </c>
      <c r="C696" s="12"/>
      <c r="D696" s="13"/>
      <c r="E696" s="14"/>
      <c r="F696" s="14"/>
      <c r="G696" s="13"/>
      <c r="H696" s="15"/>
      <c r="I696" s="20"/>
      <c r="J696" s="13"/>
      <c r="K696" s="24">
        <v>8.565</v>
      </c>
      <c r="L696" s="22">
        <f>K696/0.003375</f>
        <v>2537.77777777778</v>
      </c>
      <c r="M696" s="25">
        <v>960.1</v>
      </c>
      <c r="N696" s="15">
        <f>M696/22.5</f>
        <v>42.6711111111111</v>
      </c>
      <c r="O696" s="15"/>
      <c r="P696" s="15"/>
      <c r="Q696" s="30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32"/>
      <c r="AG696" s="32"/>
      <c r="AH696" s="32"/>
      <c r="AI696" s="32"/>
      <c r="AJ696" s="32"/>
    </row>
    <row r="697" spans="1:36">
      <c r="A697" s="11"/>
      <c r="B697" s="37">
        <v>694</v>
      </c>
      <c r="C697" s="12"/>
      <c r="D697" s="13"/>
      <c r="E697" s="14"/>
      <c r="F697" s="14"/>
      <c r="G697" s="13"/>
      <c r="H697" s="15"/>
      <c r="I697" s="20" t="s">
        <v>172</v>
      </c>
      <c r="J697" s="13">
        <v>28</v>
      </c>
      <c r="K697" s="24">
        <v>8.625</v>
      </c>
      <c r="L697" s="22">
        <f>K697/0.003375</f>
        <v>2555.55555555556</v>
      </c>
      <c r="M697" s="25">
        <v>1007.4</v>
      </c>
      <c r="N697" s="15">
        <f>M697/22.5</f>
        <v>44.7733333333333</v>
      </c>
      <c r="O697" s="15">
        <f>AVERAGE(N697:N699)</f>
        <v>44.5822222222222</v>
      </c>
      <c r="P697" s="15">
        <f>(O697/50)*100</f>
        <v>89.1644444444444</v>
      </c>
      <c r="Q697" s="30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32"/>
      <c r="AG697" s="32"/>
      <c r="AH697" s="32"/>
      <c r="AI697" s="32"/>
      <c r="AJ697" s="32"/>
    </row>
    <row r="698" spans="1:36">
      <c r="A698" s="11"/>
      <c r="B698" s="37">
        <v>695</v>
      </c>
      <c r="C698" s="12"/>
      <c r="D698" s="13"/>
      <c r="E698" s="14"/>
      <c r="F698" s="14"/>
      <c r="G698" s="13"/>
      <c r="H698" s="15"/>
      <c r="I698" s="20"/>
      <c r="J698" s="13"/>
      <c r="K698" s="21">
        <v>8.64</v>
      </c>
      <c r="L698" s="22">
        <f>K698/0.003375</f>
        <v>2560</v>
      </c>
      <c r="M698" s="23">
        <v>999.6</v>
      </c>
      <c r="N698" s="15">
        <f>M698/22.5</f>
        <v>44.4266666666667</v>
      </c>
      <c r="O698" s="15"/>
      <c r="P698" s="15"/>
      <c r="Q698" s="30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32"/>
      <c r="AG698" s="32"/>
      <c r="AH698" s="32"/>
      <c r="AI698" s="32"/>
      <c r="AJ698" s="32"/>
    </row>
    <row r="699" spans="1:36">
      <c r="A699" s="11"/>
      <c r="B699" s="37">
        <v>696</v>
      </c>
      <c r="C699" s="12"/>
      <c r="D699" s="13"/>
      <c r="E699" s="14"/>
      <c r="F699" s="14"/>
      <c r="G699" s="13"/>
      <c r="H699" s="15"/>
      <c r="I699" s="20"/>
      <c r="J699" s="13"/>
      <c r="K699" s="54">
        <v>8.62</v>
      </c>
      <c r="L699" s="22">
        <f>K699/0.003375</f>
        <v>2554.07407407407</v>
      </c>
      <c r="M699" s="25">
        <v>1002.3</v>
      </c>
      <c r="N699" s="15">
        <f>M699/22.5</f>
        <v>44.5466666666667</v>
      </c>
      <c r="O699" s="15"/>
      <c r="P699" s="15"/>
      <c r="Q699" s="30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32"/>
      <c r="AG699" s="32"/>
      <c r="AH699" s="32"/>
      <c r="AI699" s="32"/>
      <c r="AJ699" s="32"/>
    </row>
    <row r="700" spans="1:36">
      <c r="A700" s="11">
        <v>45</v>
      </c>
      <c r="B700" s="37">
        <v>697</v>
      </c>
      <c r="C700" s="12" t="s">
        <v>173</v>
      </c>
      <c r="D700" s="13" t="s">
        <v>130</v>
      </c>
      <c r="E700" s="14" t="s">
        <v>174</v>
      </c>
      <c r="F700" s="14" t="s">
        <v>175</v>
      </c>
      <c r="G700" s="13" t="s">
        <v>21</v>
      </c>
      <c r="H700" s="15" t="s">
        <v>176</v>
      </c>
      <c r="I700" s="15" t="s">
        <v>177</v>
      </c>
      <c r="J700" s="13">
        <v>7</v>
      </c>
      <c r="K700" s="59"/>
      <c r="L700" s="66">
        <f>K700/0.003375</f>
        <v>0</v>
      </c>
      <c r="M700" s="67"/>
      <c r="N700" s="59">
        <f>M700/22.5</f>
        <v>0</v>
      </c>
      <c r="O700" s="15">
        <f>AVERAGE(N700:N702)</f>
        <v>0</v>
      </c>
      <c r="P700" s="15">
        <f>(O700/50)*100</f>
        <v>0</v>
      </c>
      <c r="Q700" s="72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32"/>
      <c r="AG700" s="32"/>
      <c r="AH700" s="32"/>
      <c r="AI700" s="32"/>
      <c r="AJ700" s="32"/>
    </row>
    <row r="701" spans="1:36">
      <c r="A701" s="11"/>
      <c r="B701" s="37">
        <v>698</v>
      </c>
      <c r="C701" s="12"/>
      <c r="D701" s="13"/>
      <c r="E701" s="14"/>
      <c r="F701" s="14"/>
      <c r="G701" s="13"/>
      <c r="H701" s="15"/>
      <c r="I701" s="15"/>
      <c r="J701" s="13"/>
      <c r="K701" s="59"/>
      <c r="L701" s="66">
        <f>K701/0.003375</f>
        <v>0</v>
      </c>
      <c r="M701" s="68"/>
      <c r="N701" s="59">
        <f>M701/22.5</f>
        <v>0</v>
      </c>
      <c r="O701" s="15"/>
      <c r="P701" s="15"/>
      <c r="Q701" s="72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32"/>
      <c r="AG701" s="32"/>
      <c r="AH701" s="32"/>
      <c r="AI701" s="32"/>
      <c r="AJ701" s="32"/>
    </row>
    <row r="702" spans="1:36">
      <c r="A702" s="11"/>
      <c r="B702" s="37">
        <v>699</v>
      </c>
      <c r="C702" s="12"/>
      <c r="D702" s="13"/>
      <c r="E702" s="14"/>
      <c r="F702" s="14"/>
      <c r="G702" s="13"/>
      <c r="H702" s="15"/>
      <c r="I702" s="15"/>
      <c r="J702" s="13"/>
      <c r="K702" s="59"/>
      <c r="L702" s="66">
        <f>K702/0.003375</f>
        <v>0</v>
      </c>
      <c r="M702" s="67"/>
      <c r="N702" s="59">
        <f>M702/22.5</f>
        <v>0</v>
      </c>
      <c r="O702" s="15"/>
      <c r="P702" s="15"/>
      <c r="Q702" s="72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32"/>
      <c r="AG702" s="32"/>
      <c r="AH702" s="32"/>
      <c r="AI702" s="32"/>
      <c r="AJ702" s="32"/>
    </row>
    <row r="703" spans="1:36">
      <c r="A703" s="11"/>
      <c r="B703" s="37">
        <v>700</v>
      </c>
      <c r="C703" s="12"/>
      <c r="D703" s="13"/>
      <c r="E703" s="14"/>
      <c r="F703" s="14"/>
      <c r="G703" s="13"/>
      <c r="H703" s="15"/>
      <c r="I703" s="15" t="s">
        <v>178</v>
      </c>
      <c r="J703" s="13">
        <v>28</v>
      </c>
      <c r="K703" s="69"/>
      <c r="L703" s="70">
        <f>K703/0.003375</f>
        <v>0</v>
      </c>
      <c r="M703" s="67"/>
      <c r="N703" s="59">
        <f>M703/22.5</f>
        <v>0</v>
      </c>
      <c r="O703" s="15">
        <f>AVERAGE(N703:N705)</f>
        <v>0</v>
      </c>
      <c r="P703" s="15">
        <f>(O703/50)*100</f>
        <v>0</v>
      </c>
      <c r="Q703" s="72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32"/>
      <c r="AG703" s="32"/>
      <c r="AH703" s="32"/>
      <c r="AI703" s="32"/>
      <c r="AJ703" s="32"/>
    </row>
    <row r="704" spans="1:36">
      <c r="A704" s="11"/>
      <c r="B704" s="37">
        <v>701</v>
      </c>
      <c r="C704" s="12"/>
      <c r="D704" s="13"/>
      <c r="E704" s="14"/>
      <c r="F704" s="14"/>
      <c r="G704" s="13"/>
      <c r="H704" s="15"/>
      <c r="I704" s="15"/>
      <c r="J704" s="13"/>
      <c r="K704" s="71"/>
      <c r="L704" s="70">
        <f>K704/0.003375</f>
        <v>0</v>
      </c>
      <c r="M704" s="68"/>
      <c r="N704" s="59">
        <f>M704/22.5</f>
        <v>0</v>
      </c>
      <c r="O704" s="15"/>
      <c r="P704" s="15"/>
      <c r="Q704" s="72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32"/>
      <c r="AG704" s="32"/>
      <c r="AH704" s="32"/>
      <c r="AI704" s="32"/>
      <c r="AJ704" s="32"/>
    </row>
    <row r="705" spans="1:36">
      <c r="A705" s="11"/>
      <c r="B705" s="37">
        <v>702</v>
      </c>
      <c r="C705" s="12"/>
      <c r="D705" s="13"/>
      <c r="E705" s="14"/>
      <c r="F705" s="14"/>
      <c r="G705" s="13"/>
      <c r="H705" s="15"/>
      <c r="I705" s="15"/>
      <c r="J705" s="13"/>
      <c r="K705" s="71"/>
      <c r="L705" s="70">
        <f>K705/0.003375</f>
        <v>0</v>
      </c>
      <c r="M705" s="67"/>
      <c r="N705" s="59">
        <f>M705/22.5</f>
        <v>0</v>
      </c>
      <c r="O705" s="15"/>
      <c r="P705" s="15"/>
      <c r="Q705" s="72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32"/>
      <c r="AG705" s="32"/>
      <c r="AH705" s="32"/>
      <c r="AI705" s="32"/>
      <c r="AJ705" s="32"/>
    </row>
    <row r="706" spans="1:36">
      <c r="A706" s="11"/>
      <c r="B706" s="37">
        <v>703</v>
      </c>
      <c r="C706" s="12"/>
      <c r="D706" s="13"/>
      <c r="E706" s="14"/>
      <c r="F706" s="14"/>
      <c r="G706" s="13"/>
      <c r="H706" s="15"/>
      <c r="I706" s="20" t="s">
        <v>179</v>
      </c>
      <c r="J706" s="13">
        <v>56</v>
      </c>
      <c r="K706" s="71"/>
      <c r="L706" s="70">
        <f>K706/0.003375</f>
        <v>0</v>
      </c>
      <c r="M706" s="67"/>
      <c r="N706" s="59">
        <f t="shared" ref="N706:N736" si="83">M706/22.5</f>
        <v>0</v>
      </c>
      <c r="O706" s="15">
        <f>AVERAGE(N706:N708)</f>
        <v>0</v>
      </c>
      <c r="P706" s="15">
        <f>(O706/50)*100</f>
        <v>0</v>
      </c>
      <c r="Q706" s="72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32"/>
      <c r="AG706" s="32"/>
      <c r="AH706" s="32"/>
      <c r="AI706" s="32"/>
      <c r="AJ706" s="32"/>
    </row>
    <row r="707" spans="1:36">
      <c r="A707" s="11"/>
      <c r="B707" s="37">
        <v>704</v>
      </c>
      <c r="C707" s="12"/>
      <c r="D707" s="13"/>
      <c r="E707" s="14"/>
      <c r="F707" s="14"/>
      <c r="G707" s="13"/>
      <c r="H707" s="15"/>
      <c r="I707" s="20"/>
      <c r="J707" s="13"/>
      <c r="K707" s="71"/>
      <c r="L707" s="70">
        <f>K707/0.003375</f>
        <v>0</v>
      </c>
      <c r="M707" s="68"/>
      <c r="N707" s="59">
        <f>M707/22.5</f>
        <v>0</v>
      </c>
      <c r="O707" s="15"/>
      <c r="P707" s="15"/>
      <c r="Q707" s="72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32"/>
      <c r="AG707" s="32"/>
      <c r="AH707" s="32"/>
      <c r="AI707" s="32"/>
      <c r="AJ707" s="32"/>
    </row>
    <row r="708" spans="1:36">
      <c r="A708" s="11"/>
      <c r="B708" s="37">
        <v>705</v>
      </c>
      <c r="C708" s="12"/>
      <c r="D708" s="13"/>
      <c r="E708" s="14"/>
      <c r="F708" s="14"/>
      <c r="G708" s="13"/>
      <c r="H708" s="15"/>
      <c r="I708" s="20"/>
      <c r="J708" s="13"/>
      <c r="K708" s="71"/>
      <c r="L708" s="70">
        <f>K708/0.003375</f>
        <v>0</v>
      </c>
      <c r="M708" s="67"/>
      <c r="N708" s="59">
        <f>M708/22.5</f>
        <v>0</v>
      </c>
      <c r="O708" s="15"/>
      <c r="P708" s="15"/>
      <c r="Q708" s="72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32"/>
      <c r="AG708" s="32"/>
      <c r="AH708" s="32"/>
      <c r="AI708" s="32"/>
      <c r="AJ708" s="32"/>
    </row>
    <row r="709" spans="1:36">
      <c r="A709" s="11"/>
      <c r="B709" s="37">
        <v>706</v>
      </c>
      <c r="C709" s="12"/>
      <c r="D709" s="13"/>
      <c r="E709" s="14"/>
      <c r="F709" s="14"/>
      <c r="G709" s="13"/>
      <c r="H709" s="15"/>
      <c r="I709" s="20" t="s">
        <v>180</v>
      </c>
      <c r="J709" s="13"/>
      <c r="K709" s="71"/>
      <c r="L709" s="70">
        <f>K709/0.003375</f>
        <v>0</v>
      </c>
      <c r="M709" s="67"/>
      <c r="N709" s="59">
        <f>M709/22.5</f>
        <v>0</v>
      </c>
      <c r="O709" s="15">
        <f>AVERAGE(N709:N711)</f>
        <v>0</v>
      </c>
      <c r="P709" s="15">
        <f>(O709/50)*100</f>
        <v>0</v>
      </c>
      <c r="Q709" s="72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32"/>
      <c r="AG709" s="32"/>
      <c r="AH709" s="32"/>
      <c r="AI709" s="32"/>
      <c r="AJ709" s="32"/>
    </row>
    <row r="710" spans="1:36">
      <c r="A710" s="11"/>
      <c r="B710" s="37">
        <v>707</v>
      </c>
      <c r="C710" s="12"/>
      <c r="D710" s="13"/>
      <c r="E710" s="14"/>
      <c r="F710" s="14"/>
      <c r="G710" s="13"/>
      <c r="H710" s="15"/>
      <c r="I710" s="20"/>
      <c r="J710" s="13"/>
      <c r="K710" s="73"/>
      <c r="L710" s="70">
        <f>K710/0.003375</f>
        <v>0</v>
      </c>
      <c r="M710" s="68"/>
      <c r="N710" s="59">
        <f>M710/22.5</f>
        <v>0</v>
      </c>
      <c r="O710" s="15"/>
      <c r="P710" s="15"/>
      <c r="Q710" s="72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32"/>
      <c r="AG710" s="32"/>
      <c r="AH710" s="32"/>
      <c r="AI710" s="32"/>
      <c r="AJ710" s="32"/>
    </row>
    <row r="711" spans="1:36">
      <c r="A711" s="11"/>
      <c r="B711" s="37">
        <v>708</v>
      </c>
      <c r="C711" s="12"/>
      <c r="D711" s="13"/>
      <c r="E711" s="14"/>
      <c r="F711" s="14"/>
      <c r="G711" s="13"/>
      <c r="H711" s="15"/>
      <c r="I711" s="20"/>
      <c r="J711" s="13"/>
      <c r="K711" s="71"/>
      <c r="L711" s="70">
        <f>K711/0.003375</f>
        <v>0</v>
      </c>
      <c r="M711" s="67"/>
      <c r="N711" s="59">
        <f>M711/22.5</f>
        <v>0</v>
      </c>
      <c r="O711" s="15"/>
      <c r="P711" s="15"/>
      <c r="Q711" s="72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32"/>
      <c r="AG711" s="32"/>
      <c r="AH711" s="32"/>
      <c r="AI711" s="32"/>
      <c r="AJ711" s="32"/>
    </row>
    <row r="712" spans="1:36">
      <c r="A712" s="11"/>
      <c r="B712" s="37">
        <v>709</v>
      </c>
      <c r="C712" s="12"/>
      <c r="D712" s="13"/>
      <c r="E712" s="14"/>
      <c r="F712" s="14"/>
      <c r="G712" s="13"/>
      <c r="H712" s="15"/>
      <c r="I712" s="15" t="s">
        <v>177</v>
      </c>
      <c r="J712" s="13">
        <v>7</v>
      </c>
      <c r="K712" s="71"/>
      <c r="L712" s="70">
        <f>K712/0.003375</f>
        <v>0</v>
      </c>
      <c r="M712" s="67"/>
      <c r="N712" s="59">
        <f>M712/22.5</f>
        <v>0</v>
      </c>
      <c r="O712" s="15">
        <f>AVERAGE(N712:N714)</f>
        <v>0</v>
      </c>
      <c r="P712" s="15">
        <f>(O712/50)*100</f>
        <v>0</v>
      </c>
      <c r="Q712" s="72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32"/>
      <c r="AG712" s="32"/>
      <c r="AH712" s="32"/>
      <c r="AI712" s="32"/>
      <c r="AJ712" s="32"/>
    </row>
    <row r="713" spans="1:36">
      <c r="A713" s="11"/>
      <c r="B713" s="37">
        <v>710</v>
      </c>
      <c r="C713" s="12"/>
      <c r="D713" s="13"/>
      <c r="E713" s="14"/>
      <c r="F713" s="14"/>
      <c r="G713" s="13"/>
      <c r="H713" s="15"/>
      <c r="I713" s="15"/>
      <c r="J713" s="13"/>
      <c r="K713" s="73"/>
      <c r="L713" s="70">
        <f>K713/0.003375</f>
        <v>0</v>
      </c>
      <c r="M713" s="68"/>
      <c r="N713" s="59">
        <f>M713/22.5</f>
        <v>0</v>
      </c>
      <c r="O713" s="15"/>
      <c r="P713" s="15"/>
      <c r="Q713" s="72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32"/>
      <c r="AG713" s="32"/>
      <c r="AH713" s="32"/>
      <c r="AI713" s="32"/>
      <c r="AJ713" s="32"/>
    </row>
    <row r="714" spans="1:36">
      <c r="A714" s="11"/>
      <c r="B714" s="37">
        <v>711</v>
      </c>
      <c r="C714" s="12"/>
      <c r="D714" s="13"/>
      <c r="E714" s="14"/>
      <c r="F714" s="14"/>
      <c r="G714" s="13"/>
      <c r="H714" s="15"/>
      <c r="I714" s="15"/>
      <c r="J714" s="13"/>
      <c r="K714" s="71"/>
      <c r="L714" s="70">
        <f>K714/0.003375</f>
        <v>0</v>
      </c>
      <c r="M714" s="67"/>
      <c r="N714" s="59">
        <f>M714/22.5</f>
        <v>0</v>
      </c>
      <c r="O714" s="15"/>
      <c r="P714" s="15"/>
      <c r="Q714" s="72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32"/>
      <c r="AG714" s="32"/>
      <c r="AH714" s="32"/>
      <c r="AI714" s="32"/>
      <c r="AJ714" s="32"/>
    </row>
    <row r="715" spans="1:36">
      <c r="A715" s="11"/>
      <c r="B715" s="37">
        <v>712</v>
      </c>
      <c r="C715" s="12"/>
      <c r="D715" s="13"/>
      <c r="E715" s="14"/>
      <c r="F715" s="14"/>
      <c r="G715" s="13"/>
      <c r="H715" s="15"/>
      <c r="I715" s="15" t="s">
        <v>178</v>
      </c>
      <c r="J715" s="13">
        <v>28</v>
      </c>
      <c r="K715" s="71"/>
      <c r="L715" s="70">
        <f>K715/0.003375</f>
        <v>0</v>
      </c>
      <c r="M715" s="67"/>
      <c r="N715" s="59">
        <f>M715/22.5</f>
        <v>0</v>
      </c>
      <c r="O715" s="15">
        <f>AVERAGE(N715:N717)</f>
        <v>0</v>
      </c>
      <c r="P715" s="15">
        <f>(O715/50)*100</f>
        <v>0</v>
      </c>
      <c r="Q715" s="72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32"/>
      <c r="AG715" s="32"/>
      <c r="AH715" s="32"/>
      <c r="AI715" s="32"/>
      <c r="AJ715" s="32"/>
    </row>
    <row r="716" spans="1:36">
      <c r="A716" s="11"/>
      <c r="B716" s="37">
        <v>713</v>
      </c>
      <c r="C716" s="12"/>
      <c r="D716" s="13"/>
      <c r="E716" s="14"/>
      <c r="F716" s="14"/>
      <c r="G716" s="13"/>
      <c r="H716" s="15"/>
      <c r="I716" s="15"/>
      <c r="J716" s="13"/>
      <c r="K716" s="73"/>
      <c r="L716" s="70">
        <f>K716/0.003375</f>
        <v>0</v>
      </c>
      <c r="M716" s="68"/>
      <c r="N716" s="59">
        <f>M716/22.5</f>
        <v>0</v>
      </c>
      <c r="O716" s="15"/>
      <c r="P716" s="15"/>
      <c r="Q716" s="72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32"/>
      <c r="AG716" s="32"/>
      <c r="AH716" s="32"/>
      <c r="AI716" s="32"/>
      <c r="AJ716" s="32"/>
    </row>
    <row r="717" spans="1:36">
      <c r="A717" s="11"/>
      <c r="B717" s="37">
        <v>714</v>
      </c>
      <c r="C717" s="12"/>
      <c r="D717" s="13"/>
      <c r="E717" s="14"/>
      <c r="F717" s="14"/>
      <c r="G717" s="13"/>
      <c r="H717" s="15"/>
      <c r="I717" s="15"/>
      <c r="J717" s="13"/>
      <c r="K717" s="71"/>
      <c r="L717" s="70">
        <f>K717/0.003375</f>
        <v>0</v>
      </c>
      <c r="M717" s="67"/>
      <c r="N717" s="59">
        <f>M717/22.5</f>
        <v>0</v>
      </c>
      <c r="O717" s="15"/>
      <c r="P717" s="15"/>
      <c r="Q717" s="72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32"/>
      <c r="AG717" s="32"/>
      <c r="AH717" s="32"/>
      <c r="AI717" s="32"/>
      <c r="AJ717" s="32"/>
    </row>
    <row r="718" spans="1:36">
      <c r="A718" s="11"/>
      <c r="B718" s="37">
        <v>715</v>
      </c>
      <c r="C718" s="12"/>
      <c r="D718" s="13"/>
      <c r="E718" s="14"/>
      <c r="F718" s="14"/>
      <c r="G718" s="13"/>
      <c r="H718" s="15"/>
      <c r="I718" s="20" t="s">
        <v>179</v>
      </c>
      <c r="J718" s="13">
        <v>56</v>
      </c>
      <c r="K718" s="71"/>
      <c r="L718" s="70">
        <f>K718/0.003375</f>
        <v>0</v>
      </c>
      <c r="M718" s="67"/>
      <c r="N718" s="59">
        <f>M718/22.5</f>
        <v>0</v>
      </c>
      <c r="O718" s="15">
        <f>AVERAGE(N718:N720)</f>
        <v>0</v>
      </c>
      <c r="P718" s="15">
        <f>(O718/50)*100</f>
        <v>0</v>
      </c>
      <c r="Q718" s="72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32"/>
      <c r="AG718" s="32"/>
      <c r="AH718" s="32"/>
      <c r="AI718" s="32"/>
      <c r="AJ718" s="32"/>
    </row>
    <row r="719" spans="1:36">
      <c r="A719" s="11"/>
      <c r="B719" s="37">
        <v>716</v>
      </c>
      <c r="C719" s="12"/>
      <c r="D719" s="13"/>
      <c r="E719" s="14"/>
      <c r="F719" s="14"/>
      <c r="G719" s="13"/>
      <c r="H719" s="15"/>
      <c r="I719" s="20"/>
      <c r="J719" s="13"/>
      <c r="K719" s="73"/>
      <c r="L719" s="70">
        <f>K719/0.003375</f>
        <v>0</v>
      </c>
      <c r="M719" s="68"/>
      <c r="N719" s="59">
        <f>M719/22.5</f>
        <v>0</v>
      </c>
      <c r="O719" s="15"/>
      <c r="P719" s="15"/>
      <c r="Q719" s="72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32"/>
      <c r="AG719" s="32"/>
      <c r="AH719" s="32"/>
      <c r="AI719" s="32"/>
      <c r="AJ719" s="32"/>
    </row>
    <row r="720" spans="1:36">
      <c r="A720" s="11"/>
      <c r="B720" s="37">
        <v>717</v>
      </c>
      <c r="C720" s="12"/>
      <c r="D720" s="13"/>
      <c r="E720" s="14"/>
      <c r="F720" s="14"/>
      <c r="G720" s="13"/>
      <c r="H720" s="15"/>
      <c r="I720" s="20"/>
      <c r="J720" s="13"/>
      <c r="K720" s="71"/>
      <c r="L720" s="70">
        <f>K720/0.003375</f>
        <v>0</v>
      </c>
      <c r="M720" s="67"/>
      <c r="N720" s="59">
        <f>M720/22.5</f>
        <v>0</v>
      </c>
      <c r="O720" s="15"/>
      <c r="P720" s="15"/>
      <c r="Q720" s="72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32"/>
      <c r="AG720" s="32"/>
      <c r="AH720" s="32"/>
      <c r="AI720" s="32"/>
      <c r="AJ720" s="32"/>
    </row>
    <row r="721" spans="1:36">
      <c r="A721" s="11"/>
      <c r="B721" s="37">
        <v>718</v>
      </c>
      <c r="C721" s="12"/>
      <c r="D721" s="13"/>
      <c r="E721" s="14"/>
      <c r="F721" s="14"/>
      <c r="G721" s="13"/>
      <c r="H721" s="15"/>
      <c r="I721" s="15" t="s">
        <v>177</v>
      </c>
      <c r="J721" s="13">
        <v>7</v>
      </c>
      <c r="K721" s="71"/>
      <c r="L721" s="70">
        <f t="shared" ref="L721" si="84">K721/0.003375</f>
        <v>0</v>
      </c>
      <c r="M721" s="67"/>
      <c r="N721" s="59">
        <f>M721/22.5</f>
        <v>0</v>
      </c>
      <c r="O721" s="15">
        <f>AVERAGE(N721:N723)</f>
        <v>0</v>
      </c>
      <c r="P721" s="15">
        <f>(O721/50)*100</f>
        <v>0</v>
      </c>
      <c r="Q721" s="72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32"/>
      <c r="AG721" s="32"/>
      <c r="AH721" s="32"/>
      <c r="AI721" s="32"/>
      <c r="AJ721" s="32"/>
    </row>
    <row r="722" spans="1:36">
      <c r="A722" s="11"/>
      <c r="B722" s="37">
        <v>719</v>
      </c>
      <c r="C722" s="12"/>
      <c r="D722" s="13"/>
      <c r="E722" s="14"/>
      <c r="F722" s="14"/>
      <c r="G722" s="13"/>
      <c r="H722" s="15"/>
      <c r="I722" s="15"/>
      <c r="J722" s="13"/>
      <c r="K722" s="73"/>
      <c r="L722" s="70">
        <f t="shared" ref="L722:L753" si="85">K722/0.003375</f>
        <v>0</v>
      </c>
      <c r="M722" s="68"/>
      <c r="N722" s="59">
        <f>M722/22.5</f>
        <v>0</v>
      </c>
      <c r="O722" s="15"/>
      <c r="P722" s="15"/>
      <c r="Q722" s="72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32"/>
      <c r="AG722" s="32"/>
      <c r="AH722" s="32"/>
      <c r="AI722" s="32"/>
      <c r="AJ722" s="32"/>
    </row>
    <row r="723" spans="1:36">
      <c r="A723" s="11"/>
      <c r="B723" s="37">
        <v>720</v>
      </c>
      <c r="C723" s="12"/>
      <c r="D723" s="13"/>
      <c r="E723" s="14"/>
      <c r="F723" s="14"/>
      <c r="G723" s="13"/>
      <c r="H723" s="15"/>
      <c r="I723" s="15"/>
      <c r="J723" s="13"/>
      <c r="K723" s="71"/>
      <c r="L723" s="70">
        <f>K723/0.003375</f>
        <v>0</v>
      </c>
      <c r="M723" s="67"/>
      <c r="N723" s="59">
        <f>M723/22.5</f>
        <v>0</v>
      </c>
      <c r="O723" s="15"/>
      <c r="P723" s="15"/>
      <c r="Q723" s="72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32"/>
      <c r="AG723" s="32"/>
      <c r="AH723" s="32"/>
      <c r="AI723" s="32"/>
      <c r="AJ723" s="32"/>
    </row>
    <row r="724" spans="1:36">
      <c r="A724" s="11"/>
      <c r="B724" s="37">
        <v>721</v>
      </c>
      <c r="C724" s="12"/>
      <c r="D724" s="13"/>
      <c r="E724" s="14"/>
      <c r="F724" s="14"/>
      <c r="G724" s="13"/>
      <c r="H724" s="15"/>
      <c r="I724" s="15" t="s">
        <v>178</v>
      </c>
      <c r="J724" s="13">
        <v>28</v>
      </c>
      <c r="K724" s="71"/>
      <c r="L724" s="70">
        <f>K724/0.003375</f>
        <v>0</v>
      </c>
      <c r="M724" s="67"/>
      <c r="N724" s="59">
        <f>M724/22.5</f>
        <v>0</v>
      </c>
      <c r="O724" s="15">
        <f>AVERAGE(N724:N726)</f>
        <v>0</v>
      </c>
      <c r="P724" s="15">
        <f>(O724/50)*100</f>
        <v>0</v>
      </c>
      <c r="Q724" s="72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32"/>
      <c r="AG724" s="32"/>
      <c r="AH724" s="32"/>
      <c r="AI724" s="32"/>
      <c r="AJ724" s="32"/>
    </row>
    <row r="725" spans="1:36">
      <c r="A725" s="11"/>
      <c r="B725" s="37">
        <v>722</v>
      </c>
      <c r="C725" s="12"/>
      <c r="D725" s="13"/>
      <c r="E725" s="14"/>
      <c r="F725" s="14"/>
      <c r="G725" s="13"/>
      <c r="H725" s="15"/>
      <c r="I725" s="15"/>
      <c r="J725" s="13"/>
      <c r="K725" s="73"/>
      <c r="L725" s="70">
        <f>K725/0.003375</f>
        <v>0</v>
      </c>
      <c r="M725" s="68"/>
      <c r="N725" s="59">
        <f>M725/22.5</f>
        <v>0</v>
      </c>
      <c r="O725" s="15"/>
      <c r="P725" s="15"/>
      <c r="Q725" s="72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32"/>
      <c r="AG725" s="32"/>
      <c r="AH725" s="32"/>
      <c r="AI725" s="32"/>
      <c r="AJ725" s="32"/>
    </row>
    <row r="726" spans="1:36">
      <c r="A726" s="11"/>
      <c r="B726" s="37">
        <v>723</v>
      </c>
      <c r="C726" s="12"/>
      <c r="D726" s="13"/>
      <c r="E726" s="14"/>
      <c r="F726" s="14"/>
      <c r="G726" s="13"/>
      <c r="H726" s="15"/>
      <c r="I726" s="15"/>
      <c r="J726" s="13"/>
      <c r="K726" s="71"/>
      <c r="L726" s="70">
        <f>K726/0.003375</f>
        <v>0</v>
      </c>
      <c r="M726" s="67"/>
      <c r="N726" s="59">
        <f>M726/22.5</f>
        <v>0</v>
      </c>
      <c r="O726" s="15"/>
      <c r="P726" s="15"/>
      <c r="Q726" s="72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32"/>
      <c r="AG726" s="32"/>
      <c r="AH726" s="32"/>
      <c r="AI726" s="32"/>
      <c r="AJ726" s="32"/>
    </row>
    <row r="727" spans="1:36">
      <c r="A727" s="11"/>
      <c r="B727" s="37">
        <v>724</v>
      </c>
      <c r="C727" s="12"/>
      <c r="D727" s="13"/>
      <c r="E727" s="14"/>
      <c r="F727" s="14"/>
      <c r="G727" s="13"/>
      <c r="H727" s="15"/>
      <c r="I727" s="20" t="s">
        <v>179</v>
      </c>
      <c r="J727" s="13">
        <v>56</v>
      </c>
      <c r="K727" s="71"/>
      <c r="L727" s="70">
        <f>K727/0.003375</f>
        <v>0</v>
      </c>
      <c r="M727" s="67"/>
      <c r="N727" s="59">
        <f>M727/22.5</f>
        <v>0</v>
      </c>
      <c r="O727" s="15">
        <f>AVERAGE(N727:N729)</f>
        <v>0</v>
      </c>
      <c r="P727" s="15">
        <f>(O727/50)*100</f>
        <v>0</v>
      </c>
      <c r="Q727" s="72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32"/>
      <c r="AG727" s="32"/>
      <c r="AH727" s="32"/>
      <c r="AI727" s="32"/>
      <c r="AJ727" s="32"/>
    </row>
    <row r="728" spans="1:36">
      <c r="A728" s="11"/>
      <c r="B728" s="37">
        <v>725</v>
      </c>
      <c r="C728" s="12"/>
      <c r="D728" s="13"/>
      <c r="E728" s="14"/>
      <c r="F728" s="14"/>
      <c r="G728" s="13"/>
      <c r="H728" s="15"/>
      <c r="I728" s="20"/>
      <c r="J728" s="13"/>
      <c r="K728" s="73"/>
      <c r="L728" s="70">
        <f>K728/0.003375</f>
        <v>0</v>
      </c>
      <c r="M728" s="68"/>
      <c r="N728" s="59">
        <f>M728/22.5</f>
        <v>0</v>
      </c>
      <c r="O728" s="15"/>
      <c r="P728" s="15"/>
      <c r="Q728" s="72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32"/>
      <c r="AG728" s="32"/>
      <c r="AH728" s="32"/>
      <c r="AI728" s="32"/>
      <c r="AJ728" s="32"/>
    </row>
    <row r="729" spans="1:36">
      <c r="A729" s="11"/>
      <c r="B729" s="37">
        <v>726</v>
      </c>
      <c r="C729" s="12"/>
      <c r="D729" s="13"/>
      <c r="E729" s="14"/>
      <c r="F729" s="14"/>
      <c r="G729" s="13"/>
      <c r="H729" s="15"/>
      <c r="I729" s="20"/>
      <c r="J729" s="13"/>
      <c r="K729" s="71"/>
      <c r="L729" s="70">
        <f>K729/0.003375</f>
        <v>0</v>
      </c>
      <c r="M729" s="67"/>
      <c r="N729" s="59">
        <f>M729/22.5</f>
        <v>0</v>
      </c>
      <c r="O729" s="15"/>
      <c r="P729" s="15"/>
      <c r="Q729" s="72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32"/>
      <c r="AG729" s="32"/>
      <c r="AH729" s="32"/>
      <c r="AI729" s="32"/>
      <c r="AJ729" s="32"/>
    </row>
    <row r="730" spans="1:36">
      <c r="A730" s="11"/>
      <c r="B730" s="37">
        <v>727</v>
      </c>
      <c r="C730" s="12"/>
      <c r="D730" s="13"/>
      <c r="E730" s="14"/>
      <c r="F730" s="14"/>
      <c r="G730" s="13"/>
      <c r="H730" s="15"/>
      <c r="I730" s="15" t="s">
        <v>177</v>
      </c>
      <c r="J730" s="13">
        <v>7</v>
      </c>
      <c r="K730" s="71"/>
      <c r="L730" s="70">
        <f>K730/0.003375</f>
        <v>0</v>
      </c>
      <c r="M730" s="67"/>
      <c r="N730" s="59">
        <f>M730/22.5</f>
        <v>0</v>
      </c>
      <c r="O730" s="15">
        <f>AVERAGE(N730:N732)</f>
        <v>0</v>
      </c>
      <c r="P730" s="15">
        <f>(O730/50)*100</f>
        <v>0</v>
      </c>
      <c r="Q730" s="72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32"/>
      <c r="AG730" s="32"/>
      <c r="AH730" s="32"/>
      <c r="AI730" s="32"/>
      <c r="AJ730" s="32"/>
    </row>
    <row r="731" spans="1:36">
      <c r="A731" s="11"/>
      <c r="B731" s="37">
        <v>728</v>
      </c>
      <c r="C731" s="12"/>
      <c r="D731" s="13"/>
      <c r="E731" s="14"/>
      <c r="F731" s="14"/>
      <c r="G731" s="13"/>
      <c r="H731" s="15"/>
      <c r="I731" s="15"/>
      <c r="J731" s="13"/>
      <c r="K731" s="73"/>
      <c r="L731" s="70">
        <f>K731/0.003375</f>
        <v>0</v>
      </c>
      <c r="M731" s="68"/>
      <c r="N731" s="59">
        <f>M731/22.5</f>
        <v>0</v>
      </c>
      <c r="O731" s="15"/>
      <c r="P731" s="15"/>
      <c r="Q731" s="72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32"/>
      <c r="AG731" s="32"/>
      <c r="AH731" s="32"/>
      <c r="AI731" s="32"/>
      <c r="AJ731" s="32"/>
    </row>
    <row r="732" spans="1:36">
      <c r="A732" s="11"/>
      <c r="B732" s="37">
        <v>729</v>
      </c>
      <c r="C732" s="12"/>
      <c r="D732" s="13"/>
      <c r="E732" s="14"/>
      <c r="F732" s="14"/>
      <c r="G732" s="13"/>
      <c r="H732" s="15"/>
      <c r="I732" s="15"/>
      <c r="J732" s="13"/>
      <c r="K732" s="71"/>
      <c r="L732" s="70">
        <f>K732/0.003375</f>
        <v>0</v>
      </c>
      <c r="M732" s="67"/>
      <c r="N732" s="59">
        <f>M732/22.5</f>
        <v>0</v>
      </c>
      <c r="O732" s="15"/>
      <c r="P732" s="15"/>
      <c r="Q732" s="72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32"/>
      <c r="AG732" s="32"/>
      <c r="AH732" s="32"/>
      <c r="AI732" s="32"/>
      <c r="AJ732" s="32"/>
    </row>
    <row r="733" spans="1:36">
      <c r="A733" s="11"/>
      <c r="B733" s="37">
        <v>730</v>
      </c>
      <c r="C733" s="12"/>
      <c r="D733" s="13"/>
      <c r="E733" s="14"/>
      <c r="F733" s="14"/>
      <c r="G733" s="13"/>
      <c r="H733" s="15"/>
      <c r="I733" s="15" t="s">
        <v>178</v>
      </c>
      <c r="J733" s="13">
        <v>28</v>
      </c>
      <c r="K733" s="71"/>
      <c r="L733" s="70">
        <f>K733/0.003375</f>
        <v>0</v>
      </c>
      <c r="M733" s="67"/>
      <c r="N733" s="59">
        <f>M733/22.5</f>
        <v>0</v>
      </c>
      <c r="O733" s="15">
        <f>AVERAGE(N733:N735)</f>
        <v>0</v>
      </c>
      <c r="P733" s="15">
        <f>(O733/50)*100</f>
        <v>0</v>
      </c>
      <c r="Q733" s="72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32"/>
      <c r="AG733" s="32"/>
      <c r="AH733" s="32"/>
      <c r="AI733" s="32"/>
      <c r="AJ733" s="32"/>
    </row>
    <row r="734" spans="1:36">
      <c r="A734" s="11"/>
      <c r="B734" s="37">
        <v>731</v>
      </c>
      <c r="C734" s="12"/>
      <c r="D734" s="13"/>
      <c r="E734" s="14"/>
      <c r="F734" s="14"/>
      <c r="G734" s="13"/>
      <c r="H734" s="15"/>
      <c r="I734" s="15"/>
      <c r="J734" s="13"/>
      <c r="K734" s="73"/>
      <c r="L734" s="70">
        <f>K734/0.003375</f>
        <v>0</v>
      </c>
      <c r="M734" s="68"/>
      <c r="N734" s="59">
        <f>M734/22.5</f>
        <v>0</v>
      </c>
      <c r="O734" s="15"/>
      <c r="P734" s="15"/>
      <c r="Q734" s="72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32"/>
      <c r="AG734" s="32"/>
      <c r="AH734" s="32"/>
      <c r="AI734" s="32"/>
      <c r="AJ734" s="32"/>
    </row>
    <row r="735" spans="1:36">
      <c r="A735" s="11"/>
      <c r="B735" s="37">
        <v>732</v>
      </c>
      <c r="C735" s="12"/>
      <c r="D735" s="13"/>
      <c r="E735" s="14"/>
      <c r="F735" s="14"/>
      <c r="G735" s="13"/>
      <c r="H735" s="15"/>
      <c r="I735" s="15"/>
      <c r="J735" s="13"/>
      <c r="K735" s="71"/>
      <c r="L735" s="70">
        <f>K735/0.003375</f>
        <v>0</v>
      </c>
      <c r="M735" s="67"/>
      <c r="N735" s="59">
        <f>M735/22.5</f>
        <v>0</v>
      </c>
      <c r="O735" s="15"/>
      <c r="P735" s="15"/>
      <c r="Q735" s="72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32"/>
      <c r="AG735" s="32"/>
      <c r="AH735" s="32"/>
      <c r="AI735" s="32"/>
      <c r="AJ735" s="32"/>
    </row>
    <row r="736" spans="1:36">
      <c r="A736" s="11"/>
      <c r="B736" s="37">
        <v>733</v>
      </c>
      <c r="C736" s="12"/>
      <c r="D736" s="13"/>
      <c r="E736" s="14"/>
      <c r="F736" s="14"/>
      <c r="G736" s="13"/>
      <c r="H736" s="15"/>
      <c r="I736" s="20" t="s">
        <v>179</v>
      </c>
      <c r="J736" s="13">
        <v>56</v>
      </c>
      <c r="K736" s="71"/>
      <c r="L736" s="70">
        <f>K736/0.003375</f>
        <v>0</v>
      </c>
      <c r="M736" s="67"/>
      <c r="N736" s="59">
        <f>M736/22.5</f>
        <v>0</v>
      </c>
      <c r="O736" s="15">
        <f>AVERAGE(N736:N738)</f>
        <v>0</v>
      </c>
      <c r="P736" s="15">
        <f>(O736/50)*100</f>
        <v>0</v>
      </c>
      <c r="Q736" s="72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32"/>
      <c r="AG736" s="32"/>
      <c r="AH736" s="32"/>
      <c r="AI736" s="32"/>
      <c r="AJ736" s="32"/>
    </row>
    <row r="737" spans="1:36">
      <c r="A737" s="11"/>
      <c r="B737" s="37">
        <v>734</v>
      </c>
      <c r="C737" s="12"/>
      <c r="D737" s="13"/>
      <c r="E737" s="14"/>
      <c r="F737" s="14"/>
      <c r="G737" s="13"/>
      <c r="H737" s="15"/>
      <c r="I737" s="20"/>
      <c r="J737" s="13"/>
      <c r="K737" s="73"/>
      <c r="L737" s="70">
        <f>K737/0.003375</f>
        <v>0</v>
      </c>
      <c r="M737" s="68"/>
      <c r="N737" s="59">
        <f t="shared" ref="N737" si="86">M737/22.5</f>
        <v>0</v>
      </c>
      <c r="O737" s="15"/>
      <c r="P737" s="15"/>
      <c r="Q737" s="72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32"/>
      <c r="AG737" s="32"/>
      <c r="AH737" s="32"/>
      <c r="AI737" s="32"/>
      <c r="AJ737" s="32"/>
    </row>
    <row r="738" spans="1:36">
      <c r="A738" s="11"/>
      <c r="B738" s="37">
        <v>735</v>
      </c>
      <c r="C738" s="12"/>
      <c r="D738" s="13"/>
      <c r="E738" s="14"/>
      <c r="F738" s="14"/>
      <c r="G738" s="13"/>
      <c r="H738" s="15"/>
      <c r="I738" s="20"/>
      <c r="J738" s="13"/>
      <c r="K738" s="71"/>
      <c r="L738" s="70">
        <f>K738/0.003375</f>
        <v>0</v>
      </c>
      <c r="M738" s="67"/>
      <c r="N738" s="59">
        <f t="shared" ref="N738:N769" si="87">M738/22.5</f>
        <v>0</v>
      </c>
      <c r="O738" s="15"/>
      <c r="P738" s="15"/>
      <c r="Q738" s="72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32"/>
      <c r="AG738" s="32"/>
      <c r="AH738" s="32"/>
      <c r="AI738" s="32"/>
      <c r="AJ738" s="32"/>
    </row>
    <row r="739" spans="1:36">
      <c r="A739" s="11">
        <v>46</v>
      </c>
      <c r="B739" s="37">
        <v>736</v>
      </c>
      <c r="C739" s="12" t="s">
        <v>173</v>
      </c>
      <c r="D739" s="13" t="s">
        <v>130</v>
      </c>
      <c r="E739" s="14" t="s">
        <v>19</v>
      </c>
      <c r="F739" s="14" t="s">
        <v>181</v>
      </c>
      <c r="G739" s="13" t="s">
        <v>21</v>
      </c>
      <c r="H739" s="15" t="s">
        <v>182</v>
      </c>
      <c r="I739" s="15" t="s">
        <v>177</v>
      </c>
      <c r="J739" s="13">
        <v>7</v>
      </c>
      <c r="K739" s="71"/>
      <c r="L739" s="70">
        <f>K739/0.003375</f>
        <v>0</v>
      </c>
      <c r="M739" s="67"/>
      <c r="N739" s="59">
        <f>M739/22.5</f>
        <v>0</v>
      </c>
      <c r="O739" s="15">
        <f>AVERAGE(N739:N741)</f>
        <v>0</v>
      </c>
      <c r="P739" s="15">
        <f>(O739/50)*100</f>
        <v>0</v>
      </c>
      <c r="Q739" s="72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32"/>
      <c r="AG739" s="32"/>
      <c r="AH739" s="32"/>
      <c r="AI739" s="32"/>
      <c r="AJ739" s="32"/>
    </row>
    <row r="740" spans="1:36">
      <c r="A740" s="11"/>
      <c r="B740" s="37">
        <v>737</v>
      </c>
      <c r="C740" s="12"/>
      <c r="D740" s="13"/>
      <c r="E740" s="14"/>
      <c r="F740" s="14"/>
      <c r="G740" s="13"/>
      <c r="H740" s="15"/>
      <c r="I740" s="15"/>
      <c r="J740" s="13"/>
      <c r="K740" s="73"/>
      <c r="L740" s="70">
        <f>K740/0.003375</f>
        <v>0</v>
      </c>
      <c r="M740" s="68"/>
      <c r="N740" s="59">
        <f>M740/22.5</f>
        <v>0</v>
      </c>
      <c r="O740" s="15"/>
      <c r="P740" s="15"/>
      <c r="Q740" s="72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32"/>
      <c r="AG740" s="32"/>
      <c r="AH740" s="32"/>
      <c r="AI740" s="32"/>
      <c r="AJ740" s="32"/>
    </row>
    <row r="741" spans="1:36">
      <c r="A741" s="11"/>
      <c r="B741" s="37">
        <v>738</v>
      </c>
      <c r="C741" s="12"/>
      <c r="D741" s="13"/>
      <c r="E741" s="14"/>
      <c r="F741" s="14"/>
      <c r="G741" s="13"/>
      <c r="H741" s="15"/>
      <c r="I741" s="15"/>
      <c r="J741" s="13"/>
      <c r="K741" s="71"/>
      <c r="L741" s="70">
        <f>K741/0.003375</f>
        <v>0</v>
      </c>
      <c r="M741" s="67"/>
      <c r="N741" s="59">
        <f>M741/22.5</f>
        <v>0</v>
      </c>
      <c r="O741" s="15"/>
      <c r="P741" s="15"/>
      <c r="Q741" s="72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32"/>
      <c r="AG741" s="32"/>
      <c r="AH741" s="32"/>
      <c r="AI741" s="32"/>
      <c r="AJ741" s="32"/>
    </row>
    <row r="742" spans="1:36">
      <c r="A742" s="11"/>
      <c r="B742" s="37">
        <v>739</v>
      </c>
      <c r="C742" s="12"/>
      <c r="D742" s="13"/>
      <c r="E742" s="14"/>
      <c r="F742" s="14"/>
      <c r="G742" s="13"/>
      <c r="H742" s="15"/>
      <c r="I742" s="15" t="s">
        <v>178</v>
      </c>
      <c r="J742" s="13">
        <v>28</v>
      </c>
      <c r="K742" s="71">
        <v>8.435</v>
      </c>
      <c r="L742" s="70">
        <f>K742/0.003375</f>
        <v>2499.25925925926</v>
      </c>
      <c r="M742" s="67">
        <v>1237.2</v>
      </c>
      <c r="N742" s="59">
        <f>M742/22.5</f>
        <v>54.9866666666667</v>
      </c>
      <c r="O742" s="15">
        <f>AVERAGE(N742:N744)</f>
        <v>47.8681481481482</v>
      </c>
      <c r="P742" s="15">
        <f>(O742/50)*100</f>
        <v>95.7362962962963</v>
      </c>
      <c r="Q742" s="72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32"/>
      <c r="AG742" s="32"/>
      <c r="AH742" s="32"/>
      <c r="AI742" s="32"/>
      <c r="AJ742" s="32"/>
    </row>
    <row r="743" spans="1:36">
      <c r="A743" s="11"/>
      <c r="B743" s="37">
        <v>740</v>
      </c>
      <c r="C743" s="12"/>
      <c r="D743" s="13"/>
      <c r="E743" s="14"/>
      <c r="F743" s="14"/>
      <c r="G743" s="13"/>
      <c r="H743" s="15"/>
      <c r="I743" s="15"/>
      <c r="J743" s="13"/>
      <c r="K743" s="73">
        <v>8.6</v>
      </c>
      <c r="L743" s="70">
        <f>K743/0.003375</f>
        <v>2548.14814814815</v>
      </c>
      <c r="M743" s="68">
        <v>976.9</v>
      </c>
      <c r="N743" s="59">
        <f>M743/22.5</f>
        <v>43.4177777777778</v>
      </c>
      <c r="O743" s="15"/>
      <c r="P743" s="15"/>
      <c r="Q743" s="72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32"/>
      <c r="AG743" s="32"/>
      <c r="AH743" s="32"/>
      <c r="AI743" s="32"/>
      <c r="AJ743" s="32"/>
    </row>
    <row r="744" spans="1:36">
      <c r="A744" s="11"/>
      <c r="B744" s="37">
        <v>741</v>
      </c>
      <c r="C744" s="12"/>
      <c r="D744" s="13"/>
      <c r="E744" s="14"/>
      <c r="F744" s="14"/>
      <c r="G744" s="13"/>
      <c r="H744" s="15"/>
      <c r="I744" s="15"/>
      <c r="J744" s="13"/>
      <c r="K744" s="71">
        <v>8.5</v>
      </c>
      <c r="L744" s="70">
        <f>K744/0.003375</f>
        <v>2518.51851851852</v>
      </c>
      <c r="M744" s="67">
        <v>1017</v>
      </c>
      <c r="N744" s="59">
        <f>M744/22.5</f>
        <v>45.2</v>
      </c>
      <c r="O744" s="15"/>
      <c r="P744" s="15"/>
      <c r="Q744" s="72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32"/>
      <c r="AG744" s="32"/>
      <c r="AH744" s="32"/>
      <c r="AI744" s="32"/>
      <c r="AJ744" s="32"/>
    </row>
    <row r="745" spans="1:36">
      <c r="A745" s="11"/>
      <c r="B745" s="37">
        <v>742</v>
      </c>
      <c r="C745" s="12"/>
      <c r="D745" s="13"/>
      <c r="E745" s="14"/>
      <c r="F745" s="14"/>
      <c r="G745" s="13"/>
      <c r="H745" s="15"/>
      <c r="I745" s="20" t="s">
        <v>179</v>
      </c>
      <c r="J745" s="13">
        <v>56</v>
      </c>
      <c r="K745" s="71">
        <v>8.68</v>
      </c>
      <c r="L745" s="70">
        <f>K745/0.003375</f>
        <v>2571.85185185185</v>
      </c>
      <c r="M745" s="67">
        <v>1382</v>
      </c>
      <c r="N745" s="59">
        <f>M745/22.5</f>
        <v>61.4222222222222</v>
      </c>
      <c r="O745" s="15">
        <f>AVERAGE(N745:N747)</f>
        <v>55.76</v>
      </c>
      <c r="P745" s="15">
        <f>(O745/50)*100</f>
        <v>111.52</v>
      </c>
      <c r="Q745" s="72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32"/>
      <c r="AG745" s="32"/>
      <c r="AH745" s="32"/>
      <c r="AI745" s="32"/>
      <c r="AJ745" s="32"/>
    </row>
    <row r="746" spans="1:36">
      <c r="A746" s="11"/>
      <c r="B746" s="37">
        <v>743</v>
      </c>
      <c r="C746" s="12"/>
      <c r="D746" s="13"/>
      <c r="E746" s="14"/>
      <c r="F746" s="14"/>
      <c r="G746" s="13"/>
      <c r="H746" s="15"/>
      <c r="I746" s="20"/>
      <c r="J746" s="13"/>
      <c r="K746" s="73">
        <v>8.59</v>
      </c>
      <c r="L746" s="70">
        <f>K746/0.003375</f>
        <v>2545.18518518519</v>
      </c>
      <c r="M746" s="68">
        <v>1190.8</v>
      </c>
      <c r="N746" s="59">
        <f>M746/22.5</f>
        <v>52.9244444444444</v>
      </c>
      <c r="O746" s="15"/>
      <c r="P746" s="15"/>
      <c r="Q746" s="72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32"/>
      <c r="AG746" s="32"/>
      <c r="AH746" s="32"/>
      <c r="AI746" s="32"/>
      <c r="AJ746" s="32"/>
    </row>
    <row r="747" spans="1:36">
      <c r="A747" s="11"/>
      <c r="B747" s="37">
        <v>744</v>
      </c>
      <c r="C747" s="12"/>
      <c r="D747" s="13"/>
      <c r="E747" s="14"/>
      <c r="F747" s="14"/>
      <c r="G747" s="13"/>
      <c r="H747" s="15"/>
      <c r="I747" s="20"/>
      <c r="J747" s="13"/>
      <c r="K747" s="71">
        <v>8.48</v>
      </c>
      <c r="L747" s="70">
        <f>K747/0.003375</f>
        <v>2512.59259259259</v>
      </c>
      <c r="M747" s="67">
        <v>1191</v>
      </c>
      <c r="N747" s="59">
        <f>M747/22.5</f>
        <v>52.9333333333333</v>
      </c>
      <c r="O747" s="15"/>
      <c r="P747" s="15"/>
      <c r="Q747" s="72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32"/>
      <c r="AG747" s="32"/>
      <c r="AH747" s="32"/>
      <c r="AI747" s="32"/>
      <c r="AJ747" s="32"/>
    </row>
    <row r="748" spans="1:36">
      <c r="A748" s="11"/>
      <c r="B748" s="37">
        <v>745</v>
      </c>
      <c r="C748" s="12"/>
      <c r="D748" s="13"/>
      <c r="E748" s="14"/>
      <c r="F748" s="14"/>
      <c r="G748" s="13"/>
      <c r="H748" s="15"/>
      <c r="I748" s="20" t="s">
        <v>183</v>
      </c>
      <c r="J748" s="13"/>
      <c r="K748" s="71"/>
      <c r="L748" s="70">
        <f>K748/0.003375</f>
        <v>0</v>
      </c>
      <c r="M748" s="67"/>
      <c r="N748" s="59">
        <f>M748/22.5</f>
        <v>0</v>
      </c>
      <c r="O748" s="15">
        <f>AVERAGE(N748:N750)</f>
        <v>0</v>
      </c>
      <c r="P748" s="15">
        <f>(O748/50)*100</f>
        <v>0</v>
      </c>
      <c r="Q748" s="72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32"/>
      <c r="AG748" s="32"/>
      <c r="AH748" s="32"/>
      <c r="AI748" s="32"/>
      <c r="AJ748" s="32"/>
    </row>
    <row r="749" spans="1:36">
      <c r="A749" s="11"/>
      <c r="B749" s="37">
        <v>746</v>
      </c>
      <c r="C749" s="12"/>
      <c r="D749" s="13"/>
      <c r="E749" s="14"/>
      <c r="F749" s="14"/>
      <c r="G749" s="13"/>
      <c r="H749" s="15"/>
      <c r="I749" s="20"/>
      <c r="J749" s="13"/>
      <c r="K749" s="73"/>
      <c r="L749" s="70">
        <f>K749/0.003375</f>
        <v>0</v>
      </c>
      <c r="M749" s="68"/>
      <c r="N749" s="59">
        <f>M749/22.5</f>
        <v>0</v>
      </c>
      <c r="O749" s="15"/>
      <c r="P749" s="15"/>
      <c r="Q749" s="72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32"/>
      <c r="AG749" s="32"/>
      <c r="AH749" s="32"/>
      <c r="AI749" s="32"/>
      <c r="AJ749" s="32"/>
    </row>
    <row r="750" spans="1:36">
      <c r="A750" s="11"/>
      <c r="B750" s="37">
        <v>747</v>
      </c>
      <c r="C750" s="12"/>
      <c r="D750" s="13"/>
      <c r="E750" s="14"/>
      <c r="F750" s="14"/>
      <c r="G750" s="13"/>
      <c r="H750" s="15"/>
      <c r="I750" s="20"/>
      <c r="J750" s="13"/>
      <c r="K750" s="71"/>
      <c r="L750" s="70">
        <f>K750/0.003375</f>
        <v>0</v>
      </c>
      <c r="M750" s="67"/>
      <c r="N750" s="59">
        <f>M750/22.5</f>
        <v>0</v>
      </c>
      <c r="O750" s="15"/>
      <c r="P750" s="15"/>
      <c r="Q750" s="72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32"/>
      <c r="AG750" s="32"/>
      <c r="AH750" s="32"/>
      <c r="AI750" s="32"/>
      <c r="AJ750" s="32"/>
    </row>
    <row r="751" spans="1:36">
      <c r="A751" s="11">
        <v>47</v>
      </c>
      <c r="B751" s="37">
        <v>748</v>
      </c>
      <c r="C751" s="12" t="s">
        <v>184</v>
      </c>
      <c r="D751" s="13" t="s">
        <v>130</v>
      </c>
      <c r="E751" s="14" t="s">
        <v>19</v>
      </c>
      <c r="F751" s="14" t="s">
        <v>175</v>
      </c>
      <c r="G751" s="13" t="s">
        <v>21</v>
      </c>
      <c r="H751" s="15" t="s">
        <v>185</v>
      </c>
      <c r="I751" s="20">
        <v>42195</v>
      </c>
      <c r="J751" s="13">
        <v>7</v>
      </c>
      <c r="K751" s="74">
        <v>8.4</v>
      </c>
      <c r="L751" s="70">
        <f>K751/0.003375</f>
        <v>2488.88888888889</v>
      </c>
      <c r="M751" s="67">
        <v>609.5</v>
      </c>
      <c r="N751" s="59">
        <f>M751/22.5</f>
        <v>27.0888888888889</v>
      </c>
      <c r="O751" s="15">
        <f>AVERAGE(N751:N753)</f>
        <v>28.9140740740741</v>
      </c>
      <c r="P751" s="15">
        <f>(O751/50)*100</f>
        <v>57.8281481481482</v>
      </c>
      <c r="Q751" s="72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32"/>
      <c r="AG751" s="32"/>
      <c r="AH751" s="32"/>
      <c r="AI751" s="32"/>
      <c r="AJ751" s="32"/>
    </row>
    <row r="752" spans="1:36">
      <c r="A752" s="11"/>
      <c r="B752" s="37">
        <v>749</v>
      </c>
      <c r="C752" s="12"/>
      <c r="D752" s="13"/>
      <c r="E752" s="14"/>
      <c r="F752" s="14"/>
      <c r="G752" s="13"/>
      <c r="H752" s="15"/>
      <c r="I752" s="20"/>
      <c r="J752" s="13"/>
      <c r="K752" s="75">
        <v>8.45</v>
      </c>
      <c r="L752" s="70">
        <f>K752/0.003375</f>
        <v>2503.7037037037</v>
      </c>
      <c r="M752" s="68">
        <v>543</v>
      </c>
      <c r="N752" s="59">
        <f>M752/22.5</f>
        <v>24.1333333333333</v>
      </c>
      <c r="O752" s="15"/>
      <c r="P752" s="15"/>
      <c r="Q752" s="72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32"/>
      <c r="AG752" s="32"/>
      <c r="AH752" s="32"/>
      <c r="AI752" s="32"/>
      <c r="AJ752" s="32"/>
    </row>
    <row r="753" spans="1:36">
      <c r="A753" s="11"/>
      <c r="B753" s="37">
        <v>750</v>
      </c>
      <c r="C753" s="12"/>
      <c r="D753" s="13"/>
      <c r="E753" s="14"/>
      <c r="F753" s="14"/>
      <c r="G753" s="13"/>
      <c r="H753" s="15"/>
      <c r="I753" s="20"/>
      <c r="J753" s="13"/>
      <c r="K753" s="74">
        <v>8.645</v>
      </c>
      <c r="L753" s="70">
        <f>K753/0.003375</f>
        <v>2561.48148148148</v>
      </c>
      <c r="M753" s="67">
        <v>799.2</v>
      </c>
      <c r="N753" s="59">
        <f>M753/22.5</f>
        <v>35.52</v>
      </c>
      <c r="O753" s="15"/>
      <c r="P753" s="15"/>
      <c r="Q753" s="72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32"/>
      <c r="AG753" s="32"/>
      <c r="AH753" s="32"/>
      <c r="AI753" s="32"/>
      <c r="AJ753" s="32"/>
    </row>
    <row r="754" spans="1:36">
      <c r="A754" s="11"/>
      <c r="B754" s="37">
        <v>751</v>
      </c>
      <c r="C754" s="12"/>
      <c r="D754" s="13"/>
      <c r="E754" s="14"/>
      <c r="F754" s="14"/>
      <c r="G754" s="13"/>
      <c r="H754" s="15"/>
      <c r="I754" s="20" t="s">
        <v>186</v>
      </c>
      <c r="J754" s="13">
        <v>28</v>
      </c>
      <c r="K754" s="74">
        <v>8.56</v>
      </c>
      <c r="L754" s="70">
        <f t="shared" ref="L754:L784" si="88">K754/0.003375</f>
        <v>2536.2962962963</v>
      </c>
      <c r="M754" s="67">
        <v>1113.1</v>
      </c>
      <c r="N754" s="59">
        <f>M754/22.5</f>
        <v>49.4711111111111</v>
      </c>
      <c r="O754" s="15">
        <f>AVERAGE(N754:N756)</f>
        <v>44.8859259259259</v>
      </c>
      <c r="P754" s="15">
        <f>(O754/50)*100</f>
        <v>89.7718518518518</v>
      </c>
      <c r="Q754" s="72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32"/>
      <c r="AG754" s="32"/>
      <c r="AH754" s="32"/>
      <c r="AI754" s="32"/>
      <c r="AJ754" s="32"/>
    </row>
    <row r="755" spans="1:36">
      <c r="A755" s="11"/>
      <c r="B755" s="37">
        <v>752</v>
      </c>
      <c r="C755" s="12"/>
      <c r="D755" s="13"/>
      <c r="E755" s="14"/>
      <c r="F755" s="14"/>
      <c r="G755" s="13"/>
      <c r="H755" s="15"/>
      <c r="I755" s="20"/>
      <c r="J755" s="13"/>
      <c r="K755" s="75">
        <v>8.49</v>
      </c>
      <c r="L755" s="70">
        <f>K755/0.003375</f>
        <v>2515.55555555556</v>
      </c>
      <c r="M755" s="68">
        <v>733.7</v>
      </c>
      <c r="N755" s="59">
        <f>M755/22.5</f>
        <v>32.6088888888889</v>
      </c>
      <c r="O755" s="15"/>
      <c r="P755" s="15"/>
      <c r="Q755" s="72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32"/>
      <c r="AG755" s="32"/>
      <c r="AH755" s="32"/>
      <c r="AI755" s="32"/>
      <c r="AJ755" s="32"/>
    </row>
    <row r="756" spans="1:36">
      <c r="A756" s="11"/>
      <c r="B756" s="37">
        <v>753</v>
      </c>
      <c r="C756" s="12"/>
      <c r="D756" s="13"/>
      <c r="E756" s="14"/>
      <c r="F756" s="14"/>
      <c r="G756" s="13"/>
      <c r="H756" s="15"/>
      <c r="I756" s="20"/>
      <c r="J756" s="13"/>
      <c r="K756" s="74">
        <v>8.485</v>
      </c>
      <c r="L756" s="70">
        <f>K756/0.003375</f>
        <v>2514.07407407407</v>
      </c>
      <c r="M756" s="67">
        <v>1183</v>
      </c>
      <c r="N756" s="59">
        <f>M756/22.5</f>
        <v>52.5777777777778</v>
      </c>
      <c r="O756" s="15"/>
      <c r="P756" s="15"/>
      <c r="Q756" s="72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32"/>
      <c r="AG756" s="32"/>
      <c r="AH756" s="32"/>
      <c r="AI756" s="32"/>
      <c r="AJ756" s="32"/>
    </row>
    <row r="757" spans="1:36">
      <c r="A757" s="11"/>
      <c r="B757" s="37">
        <v>754</v>
      </c>
      <c r="C757" s="12"/>
      <c r="D757" s="13"/>
      <c r="E757" s="14"/>
      <c r="F757" s="14"/>
      <c r="G757" s="13"/>
      <c r="H757" s="15"/>
      <c r="I757" s="20" t="s">
        <v>187</v>
      </c>
      <c r="J757" s="13">
        <v>56</v>
      </c>
      <c r="K757" s="74"/>
      <c r="L757" s="70">
        <f>K757/0.003375</f>
        <v>0</v>
      </c>
      <c r="M757" s="67"/>
      <c r="N757" s="59">
        <f>M757/22.5</f>
        <v>0</v>
      </c>
      <c r="O757" s="15">
        <f>AVERAGE(N757:N759)</f>
        <v>0</v>
      </c>
      <c r="P757" s="15">
        <f>(O757/50)*100</f>
        <v>0</v>
      </c>
      <c r="Q757" s="72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32"/>
      <c r="AG757" s="32"/>
      <c r="AH757" s="32"/>
      <c r="AI757" s="32"/>
      <c r="AJ757" s="32"/>
    </row>
    <row r="758" spans="1:36">
      <c r="A758" s="11"/>
      <c r="B758" s="37">
        <v>755</v>
      </c>
      <c r="C758" s="12"/>
      <c r="D758" s="13"/>
      <c r="E758" s="14"/>
      <c r="F758" s="14"/>
      <c r="G758" s="13"/>
      <c r="H758" s="15"/>
      <c r="I758" s="20"/>
      <c r="J758" s="13"/>
      <c r="K758" s="75"/>
      <c r="L758" s="70">
        <f>K758/0.003375</f>
        <v>0</v>
      </c>
      <c r="M758" s="68"/>
      <c r="N758" s="59">
        <f>M758/22.5</f>
        <v>0</v>
      </c>
      <c r="O758" s="15"/>
      <c r="P758" s="15"/>
      <c r="Q758" s="72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32"/>
      <c r="AG758" s="32"/>
      <c r="AH758" s="32"/>
      <c r="AI758" s="32"/>
      <c r="AJ758" s="32"/>
    </row>
    <row r="759" spans="1:36">
      <c r="A759" s="11"/>
      <c r="B759" s="37">
        <v>756</v>
      </c>
      <c r="C759" s="12"/>
      <c r="D759" s="13"/>
      <c r="E759" s="14"/>
      <c r="F759" s="14"/>
      <c r="G759" s="13"/>
      <c r="H759" s="15"/>
      <c r="I759" s="20"/>
      <c r="J759" s="13"/>
      <c r="K759" s="74"/>
      <c r="L759" s="70">
        <f>K759/0.003375</f>
        <v>0</v>
      </c>
      <c r="M759" s="67"/>
      <c r="N759" s="59">
        <f>M759/22.5</f>
        <v>0</v>
      </c>
      <c r="O759" s="15"/>
      <c r="P759" s="15"/>
      <c r="Q759" s="72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32"/>
      <c r="AG759" s="32"/>
      <c r="AH759" s="32"/>
      <c r="AI759" s="32"/>
      <c r="AJ759" s="32"/>
    </row>
    <row r="760" spans="1:36">
      <c r="A760" s="11"/>
      <c r="B760" s="37">
        <v>757</v>
      </c>
      <c r="C760" s="12"/>
      <c r="D760" s="13"/>
      <c r="E760" s="14"/>
      <c r="F760" s="14"/>
      <c r="G760" s="13"/>
      <c r="H760" s="15"/>
      <c r="I760" s="20">
        <v>42195</v>
      </c>
      <c r="J760" s="13">
        <v>7</v>
      </c>
      <c r="K760" s="74">
        <v>8.39</v>
      </c>
      <c r="L760" s="70">
        <f>K760/0.003375</f>
        <v>2485.92592592593</v>
      </c>
      <c r="M760" s="67">
        <v>870.4</v>
      </c>
      <c r="N760" s="59">
        <f>M760/22.5</f>
        <v>38.6844444444444</v>
      </c>
      <c r="O760" s="15">
        <f>AVERAGE(N760:N762)</f>
        <v>36.3185185185185</v>
      </c>
      <c r="P760" s="15">
        <f>(O760/50)*100</f>
        <v>72.637037037037</v>
      </c>
      <c r="Q760" s="72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32"/>
      <c r="AG760" s="32"/>
      <c r="AH760" s="32"/>
      <c r="AI760" s="32"/>
      <c r="AJ760" s="32"/>
    </row>
    <row r="761" spans="1:36">
      <c r="A761" s="11"/>
      <c r="B761" s="37">
        <v>758</v>
      </c>
      <c r="C761" s="12"/>
      <c r="D761" s="13"/>
      <c r="E761" s="14"/>
      <c r="F761" s="14"/>
      <c r="G761" s="13"/>
      <c r="H761" s="15"/>
      <c r="I761" s="20"/>
      <c r="J761" s="13"/>
      <c r="K761" s="75">
        <v>8.43</v>
      </c>
      <c r="L761" s="70">
        <f>K761/0.003375</f>
        <v>2497.77777777778</v>
      </c>
      <c r="M761" s="68">
        <v>850.2</v>
      </c>
      <c r="N761" s="59">
        <f>M761/22.5</f>
        <v>37.7866666666667</v>
      </c>
      <c r="O761" s="15"/>
      <c r="P761" s="15"/>
      <c r="Q761" s="72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32"/>
      <c r="AG761" s="32"/>
      <c r="AH761" s="32"/>
      <c r="AI761" s="32"/>
      <c r="AJ761" s="32"/>
    </row>
    <row r="762" spans="1:36">
      <c r="A762" s="11"/>
      <c r="B762" s="37">
        <v>759</v>
      </c>
      <c r="C762" s="12"/>
      <c r="D762" s="13"/>
      <c r="E762" s="14"/>
      <c r="F762" s="14"/>
      <c r="G762" s="13"/>
      <c r="H762" s="15"/>
      <c r="I762" s="20"/>
      <c r="J762" s="13"/>
      <c r="K762" s="74">
        <v>8.43</v>
      </c>
      <c r="L762" s="70">
        <f>K762/0.003375</f>
        <v>2497.77777777778</v>
      </c>
      <c r="M762" s="67">
        <v>730.9</v>
      </c>
      <c r="N762" s="59">
        <f>M762/22.5</f>
        <v>32.4844444444444</v>
      </c>
      <c r="O762" s="15"/>
      <c r="P762" s="15"/>
      <c r="Q762" s="72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32"/>
      <c r="AG762" s="32"/>
      <c r="AH762" s="32"/>
      <c r="AI762" s="32"/>
      <c r="AJ762" s="32"/>
    </row>
    <row r="763" spans="1:36">
      <c r="A763" s="11"/>
      <c r="B763" s="37">
        <v>760</v>
      </c>
      <c r="C763" s="12"/>
      <c r="D763" s="13"/>
      <c r="E763" s="14"/>
      <c r="F763" s="14"/>
      <c r="G763" s="13"/>
      <c r="H763" s="15"/>
      <c r="I763" s="20" t="s">
        <v>186</v>
      </c>
      <c r="J763" s="13">
        <v>28</v>
      </c>
      <c r="K763" s="74">
        <v>8.3</v>
      </c>
      <c r="L763" s="70">
        <f>K763/0.003375</f>
        <v>2459.25925925926</v>
      </c>
      <c r="M763" s="67">
        <v>1088.2</v>
      </c>
      <c r="N763" s="59">
        <f>M763/22.5</f>
        <v>48.3644444444444</v>
      </c>
      <c r="O763" s="15">
        <f>AVERAGE(N763:N765)</f>
        <v>46.5288888888889</v>
      </c>
      <c r="P763" s="15">
        <f>(O763/50)*100</f>
        <v>93.0577777777778</v>
      </c>
      <c r="Q763" s="72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32"/>
      <c r="AG763" s="32"/>
      <c r="AH763" s="32"/>
      <c r="AI763" s="32"/>
      <c r="AJ763" s="32"/>
    </row>
    <row r="764" spans="1:36">
      <c r="A764" s="11"/>
      <c r="B764" s="37">
        <v>761</v>
      </c>
      <c r="C764" s="12"/>
      <c r="D764" s="13"/>
      <c r="E764" s="14"/>
      <c r="F764" s="14"/>
      <c r="G764" s="13"/>
      <c r="H764" s="15"/>
      <c r="I764" s="20"/>
      <c r="J764" s="13"/>
      <c r="K764" s="75">
        <v>8.34</v>
      </c>
      <c r="L764" s="70">
        <f>K764/0.003375</f>
        <v>2471.11111111111</v>
      </c>
      <c r="M764" s="68">
        <v>988.6</v>
      </c>
      <c r="N764" s="59">
        <f>M764/22.5</f>
        <v>43.9377777777778</v>
      </c>
      <c r="O764" s="15"/>
      <c r="P764" s="15"/>
      <c r="Q764" s="72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32"/>
      <c r="AG764" s="32"/>
      <c r="AH764" s="32"/>
      <c r="AI764" s="32"/>
      <c r="AJ764" s="32"/>
    </row>
    <row r="765" spans="1:36">
      <c r="A765" s="11"/>
      <c r="B765" s="37">
        <v>762</v>
      </c>
      <c r="C765" s="12"/>
      <c r="D765" s="13"/>
      <c r="E765" s="14"/>
      <c r="F765" s="14"/>
      <c r="G765" s="13"/>
      <c r="H765" s="15"/>
      <c r="I765" s="20"/>
      <c r="J765" s="13"/>
      <c r="K765" s="74">
        <v>8.445</v>
      </c>
      <c r="L765" s="70">
        <f>K765/0.003375</f>
        <v>2502.22222222222</v>
      </c>
      <c r="M765" s="67">
        <v>1063.9</v>
      </c>
      <c r="N765" s="59">
        <f>M765/22.5</f>
        <v>47.2844444444444</v>
      </c>
      <c r="O765" s="15"/>
      <c r="P765" s="15"/>
      <c r="Q765" s="72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32"/>
      <c r="AG765" s="32"/>
      <c r="AH765" s="32"/>
      <c r="AI765" s="32"/>
      <c r="AJ765" s="32"/>
    </row>
    <row r="766" spans="1:36">
      <c r="A766" s="11"/>
      <c r="B766" s="37">
        <v>763</v>
      </c>
      <c r="C766" s="12"/>
      <c r="D766" s="13"/>
      <c r="E766" s="14"/>
      <c r="F766" s="14"/>
      <c r="G766" s="13"/>
      <c r="H766" s="15"/>
      <c r="I766" s="20" t="s">
        <v>187</v>
      </c>
      <c r="J766" s="13">
        <v>56</v>
      </c>
      <c r="K766" s="74"/>
      <c r="L766" s="70">
        <f>K766/0.003375</f>
        <v>0</v>
      </c>
      <c r="M766" s="67"/>
      <c r="N766" s="59">
        <f>M766/22.5</f>
        <v>0</v>
      </c>
      <c r="O766" s="15">
        <f>AVERAGE(N766:N768)</f>
        <v>0</v>
      </c>
      <c r="P766" s="15">
        <f>(O766/50)*100</f>
        <v>0</v>
      </c>
      <c r="Q766" s="72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32"/>
      <c r="AG766" s="32"/>
      <c r="AH766" s="32"/>
      <c r="AI766" s="32"/>
      <c r="AJ766" s="32"/>
    </row>
    <row r="767" spans="1:36">
      <c r="A767" s="11"/>
      <c r="B767" s="37">
        <v>764</v>
      </c>
      <c r="C767" s="12"/>
      <c r="D767" s="13"/>
      <c r="E767" s="14"/>
      <c r="F767" s="14"/>
      <c r="G767" s="13"/>
      <c r="H767" s="15"/>
      <c r="I767" s="20"/>
      <c r="J767" s="13"/>
      <c r="K767" s="75"/>
      <c r="L767" s="70">
        <f>K767/0.003375</f>
        <v>0</v>
      </c>
      <c r="M767" s="68"/>
      <c r="N767" s="59">
        <f>M767/22.5</f>
        <v>0</v>
      </c>
      <c r="O767" s="15"/>
      <c r="P767" s="15"/>
      <c r="Q767" s="72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32"/>
      <c r="AG767" s="32"/>
      <c r="AH767" s="32"/>
      <c r="AI767" s="32"/>
      <c r="AJ767" s="32"/>
    </row>
    <row r="768" spans="1:36">
      <c r="A768" s="11"/>
      <c r="B768" s="37">
        <v>765</v>
      </c>
      <c r="C768" s="12"/>
      <c r="D768" s="13"/>
      <c r="E768" s="14"/>
      <c r="F768" s="14"/>
      <c r="G768" s="13"/>
      <c r="H768" s="15"/>
      <c r="I768" s="20"/>
      <c r="J768" s="13"/>
      <c r="K768" s="74"/>
      <c r="L768" s="70">
        <f>K768/0.003375</f>
        <v>0</v>
      </c>
      <c r="M768" s="67"/>
      <c r="N768" s="59">
        <f>M768/22.5</f>
        <v>0</v>
      </c>
      <c r="O768" s="15"/>
      <c r="P768" s="15"/>
      <c r="Q768" s="72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32"/>
      <c r="AG768" s="32"/>
      <c r="AH768" s="32"/>
      <c r="AI768" s="32"/>
      <c r="AJ768" s="32"/>
    </row>
    <row r="769" spans="1:36">
      <c r="A769" s="11"/>
      <c r="B769" s="37">
        <v>766</v>
      </c>
      <c r="C769" s="12"/>
      <c r="D769" s="13"/>
      <c r="E769" s="14"/>
      <c r="F769" s="14"/>
      <c r="G769" s="13"/>
      <c r="H769" s="15"/>
      <c r="I769" s="20">
        <v>42195</v>
      </c>
      <c r="J769" s="13">
        <v>7</v>
      </c>
      <c r="K769" s="74">
        <v>8.745</v>
      </c>
      <c r="L769" s="70">
        <f>K769/0.003375</f>
        <v>2591.11111111111</v>
      </c>
      <c r="M769" s="67">
        <v>647.5</v>
      </c>
      <c r="N769" s="59">
        <f>M769/22.5</f>
        <v>28.7777777777778</v>
      </c>
      <c r="O769" s="15">
        <f>AVERAGE(N769:N771)</f>
        <v>28.7051851851852</v>
      </c>
      <c r="P769" s="15">
        <f>(O769/50)*100</f>
        <v>57.4103703703704</v>
      </c>
      <c r="Q769" s="72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32"/>
      <c r="AG769" s="32"/>
      <c r="AH769" s="32"/>
      <c r="AI769" s="32"/>
      <c r="AJ769" s="32"/>
    </row>
    <row r="770" spans="1:36">
      <c r="A770" s="11"/>
      <c r="B770" s="37">
        <v>767</v>
      </c>
      <c r="C770" s="12"/>
      <c r="D770" s="13"/>
      <c r="E770" s="14"/>
      <c r="F770" s="14"/>
      <c r="G770" s="13"/>
      <c r="H770" s="15"/>
      <c r="I770" s="20"/>
      <c r="J770" s="13"/>
      <c r="K770" s="75">
        <v>8.505</v>
      </c>
      <c r="L770" s="70">
        <f>K770/0.003375</f>
        <v>2520</v>
      </c>
      <c r="M770" s="68">
        <v>630</v>
      </c>
      <c r="N770" s="59">
        <f t="shared" ref="N770:N800" si="89">M770/22.5</f>
        <v>28</v>
      </c>
      <c r="O770" s="15"/>
      <c r="P770" s="15"/>
      <c r="Q770" s="72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32"/>
      <c r="AG770" s="32"/>
      <c r="AH770" s="32"/>
      <c r="AI770" s="32"/>
      <c r="AJ770" s="32"/>
    </row>
    <row r="771" spans="1:36">
      <c r="A771" s="11"/>
      <c r="B771" s="37">
        <v>768</v>
      </c>
      <c r="C771" s="12"/>
      <c r="D771" s="13"/>
      <c r="E771" s="14"/>
      <c r="F771" s="14"/>
      <c r="G771" s="13"/>
      <c r="H771" s="15"/>
      <c r="I771" s="20"/>
      <c r="J771" s="13"/>
      <c r="K771" s="74">
        <v>8.408</v>
      </c>
      <c r="L771" s="70">
        <f>K771/0.003375</f>
        <v>2491.25925925926</v>
      </c>
      <c r="M771" s="67">
        <v>660.1</v>
      </c>
      <c r="N771" s="59">
        <f>M771/22.5</f>
        <v>29.3377777777778</v>
      </c>
      <c r="O771" s="15"/>
      <c r="P771" s="15"/>
      <c r="Q771" s="72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32"/>
      <c r="AG771" s="32"/>
      <c r="AH771" s="32"/>
      <c r="AI771" s="32"/>
      <c r="AJ771" s="32"/>
    </row>
    <row r="772" spans="1:36">
      <c r="A772" s="11"/>
      <c r="B772" s="37">
        <v>769</v>
      </c>
      <c r="C772" s="12"/>
      <c r="D772" s="13"/>
      <c r="E772" s="14"/>
      <c r="F772" s="14"/>
      <c r="G772" s="13"/>
      <c r="H772" s="15"/>
      <c r="I772" s="20" t="s">
        <v>186</v>
      </c>
      <c r="J772" s="13">
        <v>28</v>
      </c>
      <c r="K772" s="74">
        <v>8.525</v>
      </c>
      <c r="L772" s="70">
        <f>K772/0.003375</f>
        <v>2525.92592592593</v>
      </c>
      <c r="M772" s="67">
        <v>857.9</v>
      </c>
      <c r="N772" s="59">
        <f>M772/22.5</f>
        <v>38.1288888888889</v>
      </c>
      <c r="O772" s="15">
        <f>AVERAGE(N772:N774)</f>
        <v>39.2251851851852</v>
      </c>
      <c r="P772" s="15">
        <f>(O772/50)*100</f>
        <v>78.4503703703704</v>
      </c>
      <c r="Q772" s="72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32"/>
      <c r="AG772" s="32"/>
      <c r="AH772" s="32"/>
      <c r="AI772" s="32"/>
      <c r="AJ772" s="32"/>
    </row>
    <row r="773" spans="1:36">
      <c r="A773" s="11"/>
      <c r="B773" s="37">
        <v>770</v>
      </c>
      <c r="C773" s="12"/>
      <c r="D773" s="13"/>
      <c r="E773" s="14"/>
      <c r="F773" s="14"/>
      <c r="G773" s="13"/>
      <c r="H773" s="15"/>
      <c r="I773" s="20"/>
      <c r="J773" s="13"/>
      <c r="K773" s="75">
        <v>8.52</v>
      </c>
      <c r="L773" s="70">
        <f>K773/0.003375</f>
        <v>2524.44444444444</v>
      </c>
      <c r="M773" s="68">
        <v>943.4</v>
      </c>
      <c r="N773" s="59">
        <f>M773/22.5</f>
        <v>41.9288888888889</v>
      </c>
      <c r="O773" s="15"/>
      <c r="P773" s="15"/>
      <c r="Q773" s="72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32"/>
      <c r="AG773" s="32"/>
      <c r="AH773" s="32"/>
      <c r="AI773" s="32"/>
      <c r="AJ773" s="32"/>
    </row>
    <row r="774" spans="1:36">
      <c r="A774" s="11"/>
      <c r="B774" s="37">
        <v>771</v>
      </c>
      <c r="C774" s="12"/>
      <c r="D774" s="13"/>
      <c r="E774" s="14"/>
      <c r="F774" s="14"/>
      <c r="G774" s="13"/>
      <c r="H774" s="15"/>
      <c r="I774" s="20"/>
      <c r="J774" s="13"/>
      <c r="K774" s="74">
        <v>8.31</v>
      </c>
      <c r="L774" s="70">
        <f>K774/0.003375</f>
        <v>2462.22222222222</v>
      </c>
      <c r="M774" s="67">
        <v>846.4</v>
      </c>
      <c r="N774" s="59">
        <f>M774/22.5</f>
        <v>37.6177777777778</v>
      </c>
      <c r="O774" s="15"/>
      <c r="P774" s="15"/>
      <c r="Q774" s="72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32"/>
      <c r="AG774" s="32"/>
      <c r="AH774" s="32"/>
      <c r="AI774" s="32"/>
      <c r="AJ774" s="32"/>
    </row>
    <row r="775" spans="1:36">
      <c r="A775" s="11"/>
      <c r="B775" s="37">
        <v>772</v>
      </c>
      <c r="C775" s="12"/>
      <c r="D775" s="13"/>
      <c r="E775" s="14"/>
      <c r="F775" s="14"/>
      <c r="G775" s="13"/>
      <c r="H775" s="15"/>
      <c r="I775" s="20" t="s">
        <v>187</v>
      </c>
      <c r="J775" s="13">
        <v>56</v>
      </c>
      <c r="K775" s="74"/>
      <c r="L775" s="70">
        <f>K775/0.003375</f>
        <v>0</v>
      </c>
      <c r="M775" s="67"/>
      <c r="N775" s="59">
        <f>M775/22.5</f>
        <v>0</v>
      </c>
      <c r="O775" s="15">
        <f>AVERAGE(N775:N777)</f>
        <v>0</v>
      </c>
      <c r="P775" s="15">
        <f>(O775/50)*100</f>
        <v>0</v>
      </c>
      <c r="Q775" s="72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32"/>
      <c r="AG775" s="32"/>
      <c r="AH775" s="32"/>
      <c r="AI775" s="32"/>
      <c r="AJ775" s="32"/>
    </row>
    <row r="776" spans="1:36">
      <c r="A776" s="11"/>
      <c r="B776" s="37">
        <v>773</v>
      </c>
      <c r="C776" s="12"/>
      <c r="D776" s="13"/>
      <c r="E776" s="14"/>
      <c r="F776" s="14"/>
      <c r="G776" s="13"/>
      <c r="H776" s="15"/>
      <c r="I776" s="20"/>
      <c r="J776" s="13"/>
      <c r="K776" s="75"/>
      <c r="L776" s="70">
        <f>K776/0.003375</f>
        <v>0</v>
      </c>
      <c r="M776" s="68"/>
      <c r="N776" s="59">
        <f>M776/22.5</f>
        <v>0</v>
      </c>
      <c r="O776" s="15"/>
      <c r="P776" s="15"/>
      <c r="Q776" s="72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32"/>
      <c r="AG776" s="32"/>
      <c r="AH776" s="32"/>
      <c r="AI776" s="32"/>
      <c r="AJ776" s="32"/>
    </row>
    <row r="777" spans="1:36">
      <c r="A777" s="11"/>
      <c r="B777" s="37">
        <v>774</v>
      </c>
      <c r="C777" s="12"/>
      <c r="D777" s="13"/>
      <c r="E777" s="14"/>
      <c r="F777" s="14"/>
      <c r="G777" s="13"/>
      <c r="H777" s="15"/>
      <c r="I777" s="20"/>
      <c r="J777" s="13"/>
      <c r="K777" s="74"/>
      <c r="L777" s="70">
        <f>K777/0.003375</f>
        <v>0</v>
      </c>
      <c r="M777" s="67"/>
      <c r="N777" s="59">
        <f>M777/22.5</f>
        <v>0</v>
      </c>
      <c r="O777" s="15"/>
      <c r="P777" s="15"/>
      <c r="Q777" s="72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32"/>
      <c r="AG777" s="32"/>
      <c r="AH777" s="32"/>
      <c r="AI777" s="32"/>
      <c r="AJ777" s="32"/>
    </row>
    <row r="778" spans="1:36">
      <c r="A778" s="11"/>
      <c r="B778" s="37">
        <v>775</v>
      </c>
      <c r="C778" s="12"/>
      <c r="D778" s="13"/>
      <c r="E778" s="14"/>
      <c r="F778" s="14"/>
      <c r="G778" s="13"/>
      <c r="H778" s="15"/>
      <c r="I778" s="20" t="s">
        <v>183</v>
      </c>
      <c r="J778" s="13"/>
      <c r="K778" s="74"/>
      <c r="L778" s="70">
        <f>K778/0.003375</f>
        <v>0</v>
      </c>
      <c r="M778" s="67"/>
      <c r="N778" s="59">
        <f>M778/22.5</f>
        <v>0</v>
      </c>
      <c r="O778" s="15">
        <f>AVERAGE(N778:N780)</f>
        <v>0</v>
      </c>
      <c r="P778" s="15">
        <f>(O778/50)*100</f>
        <v>0</v>
      </c>
      <c r="Q778" s="72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32"/>
      <c r="AG778" s="32"/>
      <c r="AH778" s="32"/>
      <c r="AI778" s="32"/>
      <c r="AJ778" s="32"/>
    </row>
    <row r="779" spans="1:36">
      <c r="A779" s="11"/>
      <c r="B779" s="37">
        <v>776</v>
      </c>
      <c r="C779" s="12"/>
      <c r="D779" s="13"/>
      <c r="E779" s="14"/>
      <c r="F779" s="14"/>
      <c r="G779" s="13"/>
      <c r="H779" s="15"/>
      <c r="I779" s="20"/>
      <c r="J779" s="13"/>
      <c r="K779" s="75"/>
      <c r="L779" s="70">
        <f>K779/0.003375</f>
        <v>0</v>
      </c>
      <c r="M779" s="68"/>
      <c r="N779" s="59">
        <f>M779/22.5</f>
        <v>0</v>
      </c>
      <c r="O779" s="15"/>
      <c r="P779" s="15"/>
      <c r="Q779" s="72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32"/>
      <c r="AG779" s="32"/>
      <c r="AH779" s="32"/>
      <c r="AI779" s="32"/>
      <c r="AJ779" s="32"/>
    </row>
    <row r="780" spans="1:36">
      <c r="A780" s="11"/>
      <c r="B780" s="37">
        <v>777</v>
      </c>
      <c r="C780" s="12"/>
      <c r="D780" s="13"/>
      <c r="E780" s="14"/>
      <c r="F780" s="14"/>
      <c r="G780" s="13"/>
      <c r="H780" s="15"/>
      <c r="I780" s="20"/>
      <c r="J780" s="13"/>
      <c r="K780" s="74"/>
      <c r="L780" s="70">
        <f>K780/0.003375</f>
        <v>0</v>
      </c>
      <c r="M780" s="67"/>
      <c r="N780" s="59">
        <f>M780/22.5</f>
        <v>0</v>
      </c>
      <c r="O780" s="15"/>
      <c r="P780" s="15"/>
      <c r="Q780" s="72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32"/>
      <c r="AG780" s="32"/>
      <c r="AH780" s="32"/>
      <c r="AI780" s="32"/>
      <c r="AJ780" s="32"/>
    </row>
    <row r="781" spans="1:36">
      <c r="A781" s="11"/>
      <c r="B781" s="37">
        <v>778</v>
      </c>
      <c r="C781" s="12"/>
      <c r="D781" s="13"/>
      <c r="E781" s="14"/>
      <c r="F781" s="14"/>
      <c r="G781" s="13"/>
      <c r="H781" s="15"/>
      <c r="I781" s="20">
        <v>42195</v>
      </c>
      <c r="J781" s="13">
        <v>7</v>
      </c>
      <c r="K781" s="74">
        <v>8.54</v>
      </c>
      <c r="L781" s="70">
        <f>K781/0.003375</f>
        <v>2530.37037037037</v>
      </c>
      <c r="M781" s="67">
        <v>600.8</v>
      </c>
      <c r="N781" s="59">
        <f>M781/22.5</f>
        <v>26.7022222222222</v>
      </c>
      <c r="O781" s="15">
        <f>AVERAGE(N781:N783)</f>
        <v>24.2607407407407</v>
      </c>
      <c r="P781" s="15">
        <f>(O781/50)*100</f>
        <v>48.5214814814815</v>
      </c>
      <c r="Q781" s="72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32"/>
      <c r="AG781" s="32"/>
      <c r="AH781" s="32"/>
      <c r="AI781" s="32"/>
      <c r="AJ781" s="32"/>
    </row>
    <row r="782" spans="1:36">
      <c r="A782" s="11"/>
      <c r="B782" s="37">
        <v>779</v>
      </c>
      <c r="C782" s="12"/>
      <c r="D782" s="13"/>
      <c r="E782" s="14"/>
      <c r="F782" s="14"/>
      <c r="G782" s="13"/>
      <c r="H782" s="15"/>
      <c r="I782" s="20"/>
      <c r="J782" s="13"/>
      <c r="K782" s="75">
        <v>8.556</v>
      </c>
      <c r="L782" s="70">
        <f>K782/0.003375</f>
        <v>2535.11111111111</v>
      </c>
      <c r="M782" s="68">
        <v>555.3</v>
      </c>
      <c r="N782" s="59">
        <f>M782/22.5</f>
        <v>24.68</v>
      </c>
      <c r="O782" s="15"/>
      <c r="P782" s="15"/>
      <c r="Q782" s="72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32"/>
      <c r="AG782" s="32"/>
      <c r="AH782" s="32"/>
      <c r="AI782" s="32"/>
      <c r="AJ782" s="32"/>
    </row>
    <row r="783" spans="1:36">
      <c r="A783" s="11"/>
      <c r="B783" s="37">
        <v>780</v>
      </c>
      <c r="C783" s="12"/>
      <c r="D783" s="13"/>
      <c r="E783" s="14"/>
      <c r="F783" s="14"/>
      <c r="G783" s="13"/>
      <c r="H783" s="15"/>
      <c r="I783" s="20"/>
      <c r="J783" s="13"/>
      <c r="K783" s="74">
        <v>8.55</v>
      </c>
      <c r="L783" s="70">
        <f>K783/0.003375</f>
        <v>2533.33333333333</v>
      </c>
      <c r="M783" s="67">
        <v>481.5</v>
      </c>
      <c r="N783" s="59">
        <f>M783/22.5</f>
        <v>21.4</v>
      </c>
      <c r="O783" s="15"/>
      <c r="P783" s="15"/>
      <c r="Q783" s="72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32"/>
      <c r="AG783" s="32"/>
      <c r="AH783" s="32"/>
      <c r="AI783" s="32"/>
      <c r="AJ783" s="32"/>
    </row>
    <row r="784" spans="1:36">
      <c r="A784" s="11"/>
      <c r="B784" s="37">
        <v>781</v>
      </c>
      <c r="C784" s="12"/>
      <c r="D784" s="13"/>
      <c r="E784" s="14"/>
      <c r="F784" s="14"/>
      <c r="G784" s="13"/>
      <c r="H784" s="15"/>
      <c r="I784" s="20" t="s">
        <v>186</v>
      </c>
      <c r="J784" s="13">
        <v>28</v>
      </c>
      <c r="K784" s="74">
        <v>8.34</v>
      </c>
      <c r="L784" s="70">
        <f>K784/0.003375</f>
        <v>2471.11111111111</v>
      </c>
      <c r="M784" s="67">
        <v>943.2</v>
      </c>
      <c r="N784" s="59">
        <f>M784/22.5</f>
        <v>41.92</v>
      </c>
      <c r="O784" s="15">
        <f>AVERAGE(N784:N786)</f>
        <v>41.5866666666667</v>
      </c>
      <c r="P784" s="15">
        <f>(O784/50)*100</f>
        <v>83.1733333333333</v>
      </c>
      <c r="Q784" s="72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32"/>
      <c r="AG784" s="32"/>
      <c r="AH784" s="32"/>
      <c r="AI784" s="32"/>
      <c r="AJ784" s="32"/>
    </row>
    <row r="785" spans="1:36">
      <c r="A785" s="11"/>
      <c r="B785" s="37">
        <v>782</v>
      </c>
      <c r="C785" s="12"/>
      <c r="D785" s="13"/>
      <c r="E785" s="14"/>
      <c r="F785" s="14"/>
      <c r="G785" s="13"/>
      <c r="H785" s="15"/>
      <c r="I785" s="20"/>
      <c r="J785" s="13"/>
      <c r="K785" s="75">
        <v>8.51</v>
      </c>
      <c r="L785" s="70">
        <f t="shared" ref="L785" si="90">K785/0.003375</f>
        <v>2521.48148148148</v>
      </c>
      <c r="M785" s="68">
        <v>916.1</v>
      </c>
      <c r="N785" s="59">
        <f>M785/22.5</f>
        <v>40.7155555555556</v>
      </c>
      <c r="O785" s="15"/>
      <c r="P785" s="15"/>
      <c r="Q785" s="72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32"/>
      <c r="AG785" s="32"/>
      <c r="AH785" s="32"/>
      <c r="AI785" s="32"/>
      <c r="AJ785" s="32"/>
    </row>
    <row r="786" spans="1:36">
      <c r="A786" s="11"/>
      <c r="B786" s="37">
        <v>783</v>
      </c>
      <c r="C786" s="12"/>
      <c r="D786" s="13"/>
      <c r="E786" s="14"/>
      <c r="F786" s="14"/>
      <c r="G786" s="13"/>
      <c r="H786" s="15"/>
      <c r="I786" s="20"/>
      <c r="J786" s="13"/>
      <c r="K786" s="74">
        <v>8.55</v>
      </c>
      <c r="L786" s="70">
        <f t="shared" ref="L786:L828" si="91">K786/0.003375</f>
        <v>2533.33333333333</v>
      </c>
      <c r="M786" s="67">
        <v>947.8</v>
      </c>
      <c r="N786" s="59">
        <f>M786/22.5</f>
        <v>42.1244444444444</v>
      </c>
      <c r="O786" s="15"/>
      <c r="P786" s="15"/>
      <c r="Q786" s="72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32"/>
      <c r="AG786" s="32"/>
      <c r="AH786" s="32"/>
      <c r="AI786" s="32"/>
      <c r="AJ786" s="32"/>
    </row>
    <row r="787" spans="1:36">
      <c r="A787" s="11"/>
      <c r="B787" s="37">
        <v>784</v>
      </c>
      <c r="C787" s="12"/>
      <c r="D787" s="13"/>
      <c r="E787" s="14"/>
      <c r="F787" s="14"/>
      <c r="G787" s="13"/>
      <c r="H787" s="15"/>
      <c r="I787" s="20" t="s">
        <v>187</v>
      </c>
      <c r="J787" s="13">
        <v>56</v>
      </c>
      <c r="K787" s="74"/>
      <c r="L787" s="70">
        <f>K787/0.003375</f>
        <v>0</v>
      </c>
      <c r="M787" s="67"/>
      <c r="N787" s="59">
        <f>M787/22.5</f>
        <v>0</v>
      </c>
      <c r="O787" s="15">
        <f>AVERAGE(N787:N789)</f>
        <v>0</v>
      </c>
      <c r="P787" s="15">
        <f>(O787/50)*100</f>
        <v>0</v>
      </c>
      <c r="Q787" s="72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32"/>
      <c r="AG787" s="32"/>
      <c r="AH787" s="32"/>
      <c r="AI787" s="32"/>
      <c r="AJ787" s="32"/>
    </row>
    <row r="788" spans="1:36">
      <c r="A788" s="11"/>
      <c r="B788" s="37">
        <v>785</v>
      </c>
      <c r="C788" s="12"/>
      <c r="D788" s="13"/>
      <c r="E788" s="14"/>
      <c r="F788" s="14"/>
      <c r="G788" s="13"/>
      <c r="H788" s="15"/>
      <c r="I788" s="20"/>
      <c r="J788" s="13"/>
      <c r="K788" s="75"/>
      <c r="L788" s="70">
        <f>K788/0.003375</f>
        <v>0</v>
      </c>
      <c r="M788" s="68"/>
      <c r="N788" s="59">
        <f>M788/22.5</f>
        <v>0</v>
      </c>
      <c r="O788" s="15"/>
      <c r="P788" s="15"/>
      <c r="Q788" s="72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32"/>
      <c r="AG788" s="32"/>
      <c r="AH788" s="32"/>
      <c r="AI788" s="32"/>
      <c r="AJ788" s="32"/>
    </row>
    <row r="789" spans="1:36">
      <c r="A789" s="11"/>
      <c r="B789" s="37">
        <v>786</v>
      </c>
      <c r="C789" s="12"/>
      <c r="D789" s="13"/>
      <c r="E789" s="14"/>
      <c r="F789" s="14"/>
      <c r="G789" s="13"/>
      <c r="H789" s="15"/>
      <c r="I789" s="20"/>
      <c r="J789" s="13"/>
      <c r="K789" s="74"/>
      <c r="L789" s="70">
        <f>K789/0.003375</f>
        <v>0</v>
      </c>
      <c r="M789" s="67"/>
      <c r="N789" s="59">
        <f>M789/22.5</f>
        <v>0</v>
      </c>
      <c r="O789" s="15"/>
      <c r="P789" s="15"/>
      <c r="Q789" s="72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32"/>
      <c r="AG789" s="32"/>
      <c r="AH789" s="32"/>
      <c r="AI789" s="32"/>
      <c r="AJ789" s="32"/>
    </row>
    <row r="790" spans="1:36">
      <c r="A790" s="11"/>
      <c r="B790" s="37">
        <v>787</v>
      </c>
      <c r="C790" s="12"/>
      <c r="D790" s="13"/>
      <c r="E790" s="14"/>
      <c r="F790" s="14"/>
      <c r="G790" s="13"/>
      <c r="H790" s="15"/>
      <c r="I790" s="20">
        <v>42195</v>
      </c>
      <c r="J790" s="13">
        <v>7</v>
      </c>
      <c r="K790" s="74">
        <v>8.1</v>
      </c>
      <c r="L790" s="70">
        <f>K790/0.003375</f>
        <v>2400</v>
      </c>
      <c r="M790" s="67">
        <v>479.5</v>
      </c>
      <c r="N790" s="59">
        <f>M790/22.5</f>
        <v>21.3111111111111</v>
      </c>
      <c r="O790" s="15">
        <f>AVERAGE(N790:N792)</f>
        <v>23.9214814814815</v>
      </c>
      <c r="P790" s="15">
        <f>(O790/50)*100</f>
        <v>47.842962962963</v>
      </c>
      <c r="Q790" s="72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32"/>
      <c r="AG790" s="32"/>
      <c r="AH790" s="32"/>
      <c r="AI790" s="32"/>
      <c r="AJ790" s="32"/>
    </row>
    <row r="791" spans="1:36">
      <c r="A791" s="11"/>
      <c r="B791" s="37">
        <v>788</v>
      </c>
      <c r="C791" s="12"/>
      <c r="D791" s="13"/>
      <c r="E791" s="14"/>
      <c r="F791" s="14"/>
      <c r="G791" s="13"/>
      <c r="H791" s="15"/>
      <c r="I791" s="20"/>
      <c r="J791" s="13"/>
      <c r="K791" s="75">
        <v>8.07</v>
      </c>
      <c r="L791" s="70">
        <f>K791/0.003375</f>
        <v>2391.11111111111</v>
      </c>
      <c r="M791" s="68">
        <v>475.8</v>
      </c>
      <c r="N791" s="59">
        <f>M791/22.5</f>
        <v>21.1466666666667</v>
      </c>
      <c r="O791" s="15"/>
      <c r="P791" s="15"/>
      <c r="Q791" s="72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32"/>
      <c r="AG791" s="32"/>
      <c r="AH791" s="32"/>
      <c r="AI791" s="32"/>
      <c r="AJ791" s="32"/>
    </row>
    <row r="792" spans="1:36">
      <c r="A792" s="11"/>
      <c r="B792" s="37">
        <v>789</v>
      </c>
      <c r="C792" s="12"/>
      <c r="D792" s="13"/>
      <c r="E792" s="14"/>
      <c r="F792" s="14"/>
      <c r="G792" s="13"/>
      <c r="H792" s="15"/>
      <c r="I792" s="20"/>
      <c r="J792" s="13"/>
      <c r="K792" s="74">
        <v>8.57</v>
      </c>
      <c r="L792" s="70">
        <f>K792/0.003375</f>
        <v>2539.25925925926</v>
      </c>
      <c r="M792" s="67">
        <v>659.4</v>
      </c>
      <c r="N792" s="59">
        <f>M792/22.5</f>
        <v>29.3066666666667</v>
      </c>
      <c r="O792" s="15"/>
      <c r="P792" s="15"/>
      <c r="Q792" s="72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32"/>
      <c r="AG792" s="32"/>
      <c r="AH792" s="32"/>
      <c r="AI792" s="32"/>
      <c r="AJ792" s="32"/>
    </row>
    <row r="793" spans="1:36">
      <c r="A793" s="11"/>
      <c r="B793" s="37">
        <v>790</v>
      </c>
      <c r="C793" s="12"/>
      <c r="D793" s="13"/>
      <c r="E793" s="14"/>
      <c r="F793" s="14"/>
      <c r="G793" s="13"/>
      <c r="H793" s="15"/>
      <c r="I793" s="20" t="s">
        <v>186</v>
      </c>
      <c r="J793" s="13">
        <v>28</v>
      </c>
      <c r="K793" s="74">
        <v>8.45</v>
      </c>
      <c r="L793" s="70">
        <f>K793/0.003375</f>
        <v>2503.7037037037</v>
      </c>
      <c r="M793" s="67">
        <v>1273.9</v>
      </c>
      <c r="N793" s="59">
        <f>M793/22.5</f>
        <v>56.6177777777778</v>
      </c>
      <c r="O793" s="15">
        <f>AVERAGE(N793:N795)</f>
        <v>44.7585185185185</v>
      </c>
      <c r="P793" s="15">
        <f>(O793/50)*100</f>
        <v>89.517037037037</v>
      </c>
      <c r="Q793" s="72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32"/>
      <c r="AG793" s="32"/>
      <c r="AH793" s="32"/>
      <c r="AI793" s="32"/>
      <c r="AJ793" s="32"/>
    </row>
    <row r="794" spans="1:36">
      <c r="A794" s="11"/>
      <c r="B794" s="37">
        <v>791</v>
      </c>
      <c r="C794" s="12"/>
      <c r="D794" s="13"/>
      <c r="E794" s="14"/>
      <c r="F794" s="14"/>
      <c r="G794" s="13"/>
      <c r="H794" s="15"/>
      <c r="I794" s="20"/>
      <c r="J794" s="13"/>
      <c r="K794" s="75">
        <v>8.43</v>
      </c>
      <c r="L794" s="70">
        <f>K794/0.003375</f>
        <v>2497.77777777778</v>
      </c>
      <c r="M794" s="68">
        <v>1075</v>
      </c>
      <c r="N794" s="59">
        <f>M794/22.5</f>
        <v>47.7777777777778</v>
      </c>
      <c r="O794" s="15"/>
      <c r="P794" s="15"/>
      <c r="Q794" s="72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32"/>
      <c r="AG794" s="32"/>
      <c r="AH794" s="32"/>
      <c r="AI794" s="32"/>
      <c r="AJ794" s="32"/>
    </row>
    <row r="795" spans="1:36">
      <c r="A795" s="11"/>
      <c r="B795" s="37">
        <v>792</v>
      </c>
      <c r="C795" s="12"/>
      <c r="D795" s="13"/>
      <c r="E795" s="14"/>
      <c r="F795" s="14"/>
      <c r="G795" s="13"/>
      <c r="H795" s="15"/>
      <c r="I795" s="20"/>
      <c r="J795" s="13"/>
      <c r="K795" s="74">
        <v>8.16</v>
      </c>
      <c r="L795" s="70">
        <f>K795/0.003375</f>
        <v>2417.77777777778</v>
      </c>
      <c r="M795" s="67">
        <v>672.3</v>
      </c>
      <c r="N795" s="59">
        <f>M795/22.5</f>
        <v>29.88</v>
      </c>
      <c r="O795" s="15"/>
      <c r="P795" s="15"/>
      <c r="Q795" s="72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32"/>
      <c r="AG795" s="32"/>
      <c r="AH795" s="32"/>
      <c r="AI795" s="32"/>
      <c r="AJ795" s="32"/>
    </row>
    <row r="796" spans="1:36">
      <c r="A796" s="11"/>
      <c r="B796" s="37">
        <v>793</v>
      </c>
      <c r="C796" s="12"/>
      <c r="D796" s="13"/>
      <c r="E796" s="14"/>
      <c r="F796" s="14"/>
      <c r="G796" s="13"/>
      <c r="H796" s="15"/>
      <c r="I796" s="20" t="s">
        <v>187</v>
      </c>
      <c r="J796" s="13">
        <v>56</v>
      </c>
      <c r="K796" s="74"/>
      <c r="L796" s="70">
        <f>K796/0.003375</f>
        <v>0</v>
      </c>
      <c r="M796" s="67"/>
      <c r="N796" s="59">
        <f>M796/22.5</f>
        <v>0</v>
      </c>
      <c r="O796" s="15">
        <f>AVERAGE(N796:N798)</f>
        <v>0</v>
      </c>
      <c r="P796" s="15">
        <f>(O796/50)*100</f>
        <v>0</v>
      </c>
      <c r="Q796" s="72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32"/>
      <c r="AG796" s="32"/>
      <c r="AH796" s="32"/>
      <c r="AI796" s="32"/>
      <c r="AJ796" s="32"/>
    </row>
    <row r="797" spans="1:36">
      <c r="A797" s="11"/>
      <c r="B797" s="37">
        <v>794</v>
      </c>
      <c r="C797" s="12"/>
      <c r="D797" s="13"/>
      <c r="E797" s="14"/>
      <c r="F797" s="14"/>
      <c r="G797" s="13"/>
      <c r="H797" s="15"/>
      <c r="I797" s="20"/>
      <c r="J797" s="13"/>
      <c r="K797" s="75"/>
      <c r="L797" s="70">
        <f>K797/0.003375</f>
        <v>0</v>
      </c>
      <c r="M797" s="68"/>
      <c r="N797" s="59">
        <f>M797/22.5</f>
        <v>0</v>
      </c>
      <c r="O797" s="15"/>
      <c r="P797" s="15"/>
      <c r="Q797" s="72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32"/>
      <c r="AG797" s="32"/>
      <c r="AH797" s="32"/>
      <c r="AI797" s="32"/>
      <c r="AJ797" s="32"/>
    </row>
    <row r="798" spans="1:36">
      <c r="A798" s="11"/>
      <c r="B798" s="37">
        <v>795</v>
      </c>
      <c r="C798" s="12"/>
      <c r="D798" s="13"/>
      <c r="E798" s="14"/>
      <c r="F798" s="14"/>
      <c r="G798" s="13"/>
      <c r="H798" s="15"/>
      <c r="I798" s="20"/>
      <c r="J798" s="13"/>
      <c r="K798" s="74"/>
      <c r="L798" s="70">
        <f>K798/0.003375</f>
        <v>0</v>
      </c>
      <c r="M798" s="67"/>
      <c r="N798" s="59">
        <f>M798/22.5</f>
        <v>0</v>
      </c>
      <c r="O798" s="15"/>
      <c r="P798" s="15"/>
      <c r="Q798" s="72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32"/>
      <c r="AG798" s="32"/>
      <c r="AH798" s="32"/>
      <c r="AI798" s="32"/>
      <c r="AJ798" s="32"/>
    </row>
    <row r="799" spans="1:36">
      <c r="A799" s="11">
        <v>48</v>
      </c>
      <c r="B799" s="37">
        <v>796</v>
      </c>
      <c r="C799" s="12" t="s">
        <v>184</v>
      </c>
      <c r="D799" s="20" t="s">
        <v>130</v>
      </c>
      <c r="E799" s="20" t="s">
        <v>19</v>
      </c>
      <c r="F799" s="20" t="s">
        <v>181</v>
      </c>
      <c r="G799" s="20" t="s">
        <v>21</v>
      </c>
      <c r="H799" s="20" t="s">
        <v>188</v>
      </c>
      <c r="I799" s="20">
        <v>42195</v>
      </c>
      <c r="J799" s="13">
        <v>7</v>
      </c>
      <c r="K799" s="71">
        <v>8.435</v>
      </c>
      <c r="L799" s="70">
        <f>K799/0.003375</f>
        <v>2499.25925925926</v>
      </c>
      <c r="M799" s="67">
        <v>708.5</v>
      </c>
      <c r="N799" s="59">
        <f>M799/22.5</f>
        <v>31.4888888888889</v>
      </c>
      <c r="O799" s="15">
        <f>AVERAGE(N799:N801)</f>
        <v>25.4637037037037</v>
      </c>
      <c r="P799" s="15">
        <f>(O799/50)*100</f>
        <v>50.9274074074074</v>
      </c>
      <c r="Q799" s="72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32"/>
      <c r="AG799" s="32"/>
      <c r="AH799" s="32"/>
      <c r="AI799" s="32"/>
      <c r="AJ799" s="32"/>
    </row>
    <row r="800" spans="1:36">
      <c r="A800" s="11"/>
      <c r="B800" s="37">
        <v>797</v>
      </c>
      <c r="C800" s="12"/>
      <c r="D800" s="20"/>
      <c r="E800" s="20"/>
      <c r="F800" s="20"/>
      <c r="G800" s="20"/>
      <c r="H800" s="20"/>
      <c r="I800" s="20"/>
      <c r="J800" s="13"/>
      <c r="K800" s="73">
        <v>8.57</v>
      </c>
      <c r="L800" s="70">
        <f>K800/0.003375</f>
        <v>2539.25925925926</v>
      </c>
      <c r="M800" s="68">
        <v>491.6</v>
      </c>
      <c r="N800" s="59">
        <f>M800/22.5</f>
        <v>21.8488888888889</v>
      </c>
      <c r="O800" s="15"/>
      <c r="P800" s="15"/>
      <c r="Q800" s="72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32"/>
      <c r="AG800" s="32"/>
      <c r="AH800" s="32"/>
      <c r="AI800" s="32"/>
      <c r="AJ800" s="32"/>
    </row>
    <row r="801" spans="1:36">
      <c r="A801" s="11"/>
      <c r="B801" s="37">
        <v>798</v>
      </c>
      <c r="C801" s="12"/>
      <c r="D801" s="20"/>
      <c r="E801" s="20"/>
      <c r="F801" s="20"/>
      <c r="G801" s="20"/>
      <c r="H801" s="20"/>
      <c r="I801" s="20"/>
      <c r="J801" s="13"/>
      <c r="K801" s="71">
        <v>8.505</v>
      </c>
      <c r="L801" s="70">
        <f>K801/0.003375</f>
        <v>2520</v>
      </c>
      <c r="M801" s="67">
        <v>518.7</v>
      </c>
      <c r="N801" s="59">
        <f t="shared" ref="N801" si="92">M801/22.5</f>
        <v>23.0533333333333</v>
      </c>
      <c r="O801" s="15"/>
      <c r="P801" s="15"/>
      <c r="Q801" s="72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32"/>
      <c r="AG801" s="32"/>
      <c r="AH801" s="32"/>
      <c r="AI801" s="32"/>
      <c r="AJ801" s="32"/>
    </row>
    <row r="802" spans="1:36">
      <c r="A802" s="11"/>
      <c r="B802" s="37">
        <v>799</v>
      </c>
      <c r="C802" s="12"/>
      <c r="D802" s="20"/>
      <c r="E802" s="20"/>
      <c r="F802" s="20"/>
      <c r="G802" s="20"/>
      <c r="H802" s="20"/>
      <c r="I802" s="20" t="s">
        <v>186</v>
      </c>
      <c r="J802" s="13">
        <v>28</v>
      </c>
      <c r="K802" s="71">
        <v>8.29</v>
      </c>
      <c r="L802" s="70">
        <f>K802/0.003375</f>
        <v>2456.2962962963</v>
      </c>
      <c r="M802" s="67">
        <v>858.1</v>
      </c>
      <c r="N802" s="59">
        <f t="shared" ref="N802:N835" si="93">M802/22.5</f>
        <v>38.1377777777778</v>
      </c>
      <c r="O802" s="15">
        <f>AVERAGE(N802:N804)</f>
        <v>39.4696296296296</v>
      </c>
      <c r="P802" s="15">
        <f>(O802/50)*100</f>
        <v>78.9392592592593</v>
      </c>
      <c r="Q802" s="72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32"/>
      <c r="AG802" s="32"/>
      <c r="AH802" s="32"/>
      <c r="AI802" s="32"/>
      <c r="AJ802" s="32"/>
    </row>
    <row r="803" spans="1:36">
      <c r="A803" s="11"/>
      <c r="B803" s="37">
        <v>800</v>
      </c>
      <c r="C803" s="12"/>
      <c r="D803" s="20"/>
      <c r="E803" s="20"/>
      <c r="F803" s="20"/>
      <c r="G803" s="20"/>
      <c r="H803" s="20"/>
      <c r="I803" s="20"/>
      <c r="J803" s="13"/>
      <c r="K803" s="73">
        <v>8.26</v>
      </c>
      <c r="L803" s="70">
        <f>K803/0.003375</f>
        <v>2447.40740740741</v>
      </c>
      <c r="M803" s="68">
        <v>860.6</v>
      </c>
      <c r="N803" s="59">
        <f>M803/22.5</f>
        <v>38.2488888888889</v>
      </c>
      <c r="O803" s="15"/>
      <c r="P803" s="15"/>
      <c r="Q803" s="72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32"/>
      <c r="AG803" s="32"/>
      <c r="AH803" s="32"/>
      <c r="AI803" s="32"/>
      <c r="AJ803" s="32"/>
    </row>
    <row r="804" spans="1:36">
      <c r="A804" s="11"/>
      <c r="B804" s="37">
        <v>801</v>
      </c>
      <c r="C804" s="12"/>
      <c r="D804" s="20"/>
      <c r="E804" s="20"/>
      <c r="F804" s="20"/>
      <c r="G804" s="20"/>
      <c r="H804" s="20"/>
      <c r="I804" s="20"/>
      <c r="J804" s="13"/>
      <c r="K804" s="71">
        <v>8.34</v>
      </c>
      <c r="L804" s="70">
        <f>K804/0.003375</f>
        <v>2471.11111111111</v>
      </c>
      <c r="M804" s="67">
        <v>945.5</v>
      </c>
      <c r="N804" s="59">
        <f>M804/22.5</f>
        <v>42.0222222222222</v>
      </c>
      <c r="O804" s="15"/>
      <c r="P804" s="15"/>
      <c r="Q804" s="72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32"/>
      <c r="AG804" s="32"/>
      <c r="AH804" s="32"/>
      <c r="AI804" s="32"/>
      <c r="AJ804" s="32"/>
    </row>
    <row r="805" spans="1:36">
      <c r="A805" s="11"/>
      <c r="B805" s="37">
        <v>802</v>
      </c>
      <c r="C805" s="12"/>
      <c r="D805" s="20"/>
      <c r="E805" s="20"/>
      <c r="F805" s="20"/>
      <c r="G805" s="20"/>
      <c r="H805" s="20"/>
      <c r="I805" s="20" t="s">
        <v>187</v>
      </c>
      <c r="J805" s="13">
        <v>56</v>
      </c>
      <c r="K805" s="71"/>
      <c r="L805" s="70">
        <f>K805/0.003375</f>
        <v>0</v>
      </c>
      <c r="M805" s="67"/>
      <c r="N805" s="59">
        <f>M805/22.5</f>
        <v>0</v>
      </c>
      <c r="O805" s="15">
        <f>AVERAGE(N805:N807)</f>
        <v>0</v>
      </c>
      <c r="P805" s="15">
        <f>(O805/50)*100</f>
        <v>0</v>
      </c>
      <c r="Q805" s="72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32"/>
      <c r="AG805" s="32"/>
      <c r="AH805" s="32"/>
      <c r="AI805" s="32"/>
      <c r="AJ805" s="32"/>
    </row>
    <row r="806" spans="1:36">
      <c r="A806" s="11"/>
      <c r="B806" s="37">
        <v>803</v>
      </c>
      <c r="C806" s="12"/>
      <c r="D806" s="20"/>
      <c r="E806" s="20"/>
      <c r="F806" s="20"/>
      <c r="G806" s="20"/>
      <c r="H806" s="20"/>
      <c r="I806" s="20"/>
      <c r="J806" s="13"/>
      <c r="K806" s="73"/>
      <c r="L806" s="70">
        <f>K806/0.003375</f>
        <v>0</v>
      </c>
      <c r="M806" s="68"/>
      <c r="N806" s="59">
        <f>M806/22.5</f>
        <v>0</v>
      </c>
      <c r="O806" s="15"/>
      <c r="P806" s="15"/>
      <c r="Q806" s="72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32"/>
      <c r="AG806" s="32"/>
      <c r="AH806" s="32"/>
      <c r="AI806" s="32"/>
      <c r="AJ806" s="32"/>
    </row>
    <row r="807" spans="1:36">
      <c r="A807" s="11"/>
      <c r="B807" s="37">
        <v>804</v>
      </c>
      <c r="C807" s="12"/>
      <c r="D807" s="20"/>
      <c r="E807" s="20"/>
      <c r="F807" s="20"/>
      <c r="G807" s="20"/>
      <c r="H807" s="20"/>
      <c r="I807" s="20"/>
      <c r="J807" s="13"/>
      <c r="K807" s="71"/>
      <c r="L807" s="70">
        <f>K807/0.003375</f>
        <v>0</v>
      </c>
      <c r="M807" s="67"/>
      <c r="N807" s="59">
        <f>M807/22.5</f>
        <v>0</v>
      </c>
      <c r="O807" s="15"/>
      <c r="P807" s="15"/>
      <c r="Q807" s="72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32"/>
      <c r="AG807" s="32"/>
      <c r="AH807" s="32"/>
      <c r="AI807" s="32"/>
      <c r="AJ807" s="32"/>
    </row>
    <row r="808" spans="1:36">
      <c r="A808" s="11"/>
      <c r="B808" s="37">
        <v>805</v>
      </c>
      <c r="C808" s="12"/>
      <c r="D808" s="20"/>
      <c r="E808" s="20"/>
      <c r="F808" s="20"/>
      <c r="G808" s="20"/>
      <c r="H808" s="20"/>
      <c r="I808" s="20" t="s">
        <v>189</v>
      </c>
      <c r="J808" s="13"/>
      <c r="K808" s="71"/>
      <c r="L808" s="70">
        <f>K808/0.003375</f>
        <v>0</v>
      </c>
      <c r="M808" s="67"/>
      <c r="N808" s="59">
        <f>M808/22.5</f>
        <v>0</v>
      </c>
      <c r="O808" s="15">
        <f>AVERAGE(N808:N810)</f>
        <v>0</v>
      </c>
      <c r="P808" s="15">
        <f>(O808/50)*100</f>
        <v>0</v>
      </c>
      <c r="Q808" s="72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32"/>
      <c r="AG808" s="32"/>
      <c r="AH808" s="32"/>
      <c r="AI808" s="32"/>
      <c r="AJ808" s="32"/>
    </row>
    <row r="809" spans="1:36">
      <c r="A809" s="11"/>
      <c r="B809" s="37">
        <v>806</v>
      </c>
      <c r="C809" s="12"/>
      <c r="D809" s="20"/>
      <c r="E809" s="20"/>
      <c r="F809" s="20"/>
      <c r="G809" s="20"/>
      <c r="H809" s="20"/>
      <c r="I809" s="20"/>
      <c r="J809" s="13"/>
      <c r="K809" s="73"/>
      <c r="L809" s="70">
        <f>K809/0.003375</f>
        <v>0</v>
      </c>
      <c r="M809" s="68"/>
      <c r="N809" s="59">
        <f>M809/22.5</f>
        <v>0</v>
      </c>
      <c r="O809" s="15"/>
      <c r="P809" s="15"/>
      <c r="Q809" s="72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32"/>
      <c r="AG809" s="32"/>
      <c r="AH809" s="32"/>
      <c r="AI809" s="32"/>
      <c r="AJ809" s="32"/>
    </row>
    <row r="810" spans="1:36">
      <c r="A810" s="11"/>
      <c r="B810" s="37">
        <v>807</v>
      </c>
      <c r="C810" s="12"/>
      <c r="D810" s="20"/>
      <c r="E810" s="20"/>
      <c r="F810" s="20"/>
      <c r="G810" s="20"/>
      <c r="H810" s="20"/>
      <c r="I810" s="20"/>
      <c r="J810" s="13"/>
      <c r="K810" s="71"/>
      <c r="L810" s="70">
        <f>K810/0.003375</f>
        <v>0</v>
      </c>
      <c r="M810" s="67"/>
      <c r="N810" s="59">
        <f>M810/22.5</f>
        <v>0</v>
      </c>
      <c r="O810" s="15"/>
      <c r="P810" s="15"/>
      <c r="Q810" s="72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32"/>
      <c r="AG810" s="32"/>
      <c r="AH810" s="32"/>
      <c r="AI810" s="32"/>
      <c r="AJ810" s="32"/>
    </row>
    <row r="811" spans="1:36">
      <c r="A811" s="11"/>
      <c r="B811" s="37">
        <v>808</v>
      </c>
      <c r="C811" s="12"/>
      <c r="D811" s="20"/>
      <c r="E811" s="20"/>
      <c r="F811" s="20"/>
      <c r="G811" s="20"/>
      <c r="H811" s="20"/>
      <c r="I811" s="20">
        <v>42195</v>
      </c>
      <c r="J811" s="13">
        <v>7</v>
      </c>
      <c r="K811" s="71">
        <v>8.59</v>
      </c>
      <c r="L811" s="70">
        <f>K811/0.003375</f>
        <v>2545.18518518519</v>
      </c>
      <c r="M811" s="67">
        <v>598.4</v>
      </c>
      <c r="N811" s="59">
        <f>M811/22.5</f>
        <v>26.5955555555556</v>
      </c>
      <c r="O811" s="15">
        <f>AVERAGE(N811:N813)</f>
        <v>27.4444444444444</v>
      </c>
      <c r="P811" s="15">
        <f>(O811/50)*100</f>
        <v>54.8888888888889</v>
      </c>
      <c r="Q811" s="72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32"/>
      <c r="AG811" s="32"/>
      <c r="AH811" s="32"/>
      <c r="AI811" s="32"/>
      <c r="AJ811" s="32"/>
    </row>
    <row r="812" spans="1:36">
      <c r="A812" s="11"/>
      <c r="B812" s="37">
        <v>809</v>
      </c>
      <c r="C812" s="12"/>
      <c r="D812" s="20"/>
      <c r="E812" s="20"/>
      <c r="F812" s="20"/>
      <c r="G812" s="20"/>
      <c r="H812" s="20"/>
      <c r="I812" s="20"/>
      <c r="J812" s="13"/>
      <c r="K812" s="73">
        <v>8.355</v>
      </c>
      <c r="L812" s="70">
        <f>K812/0.003375</f>
        <v>2475.55555555556</v>
      </c>
      <c r="M812" s="68">
        <v>645.8</v>
      </c>
      <c r="N812" s="59">
        <f>M812/22.5</f>
        <v>28.7022222222222</v>
      </c>
      <c r="O812" s="15"/>
      <c r="P812" s="15"/>
      <c r="Q812" s="72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32"/>
      <c r="AG812" s="32"/>
      <c r="AH812" s="32"/>
      <c r="AI812" s="32"/>
      <c r="AJ812" s="32"/>
    </row>
    <row r="813" spans="1:36">
      <c r="A813" s="11"/>
      <c r="B813" s="37">
        <v>810</v>
      </c>
      <c r="C813" s="12"/>
      <c r="D813" s="20"/>
      <c r="E813" s="20"/>
      <c r="F813" s="20"/>
      <c r="G813" s="20"/>
      <c r="H813" s="20"/>
      <c r="I813" s="20"/>
      <c r="J813" s="13"/>
      <c r="K813" s="71">
        <v>8.41</v>
      </c>
      <c r="L813" s="70">
        <f>K813/0.003375</f>
        <v>2491.85185185185</v>
      </c>
      <c r="M813" s="67">
        <v>608.3</v>
      </c>
      <c r="N813" s="59">
        <f>M813/22.5</f>
        <v>27.0355555555556</v>
      </c>
      <c r="O813" s="15"/>
      <c r="P813" s="15"/>
      <c r="Q813" s="72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32"/>
      <c r="AG813" s="32"/>
      <c r="AH813" s="32"/>
      <c r="AI813" s="32"/>
      <c r="AJ813" s="32"/>
    </row>
    <row r="814" spans="1:36">
      <c r="A814" s="11"/>
      <c r="B814" s="37">
        <v>811</v>
      </c>
      <c r="C814" s="12"/>
      <c r="D814" s="20"/>
      <c r="E814" s="20"/>
      <c r="F814" s="20"/>
      <c r="G814" s="20"/>
      <c r="H814" s="20"/>
      <c r="I814" s="20" t="s">
        <v>186</v>
      </c>
      <c r="J814" s="13">
        <v>28</v>
      </c>
      <c r="K814" s="71">
        <v>8.265</v>
      </c>
      <c r="L814" s="70">
        <f>K814/0.003375</f>
        <v>2448.88888888889</v>
      </c>
      <c r="M814" s="67">
        <v>1013.1</v>
      </c>
      <c r="N814" s="59">
        <f>M814/22.5</f>
        <v>45.0266666666667</v>
      </c>
      <c r="O814" s="15">
        <f>AVERAGE(N814:N816)</f>
        <v>37.5111111111111</v>
      </c>
      <c r="P814" s="15">
        <f>(O814/50)*100</f>
        <v>75.0222222222222</v>
      </c>
      <c r="Q814" s="72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32"/>
      <c r="AG814" s="32"/>
      <c r="AH814" s="32"/>
      <c r="AI814" s="32"/>
      <c r="AJ814" s="32"/>
    </row>
    <row r="815" spans="1:36">
      <c r="A815" s="11"/>
      <c r="B815" s="37">
        <v>812</v>
      </c>
      <c r="C815" s="12"/>
      <c r="D815" s="20"/>
      <c r="E815" s="20"/>
      <c r="F815" s="20"/>
      <c r="G815" s="20"/>
      <c r="H815" s="20"/>
      <c r="I815" s="20"/>
      <c r="J815" s="13"/>
      <c r="K815" s="73">
        <v>8.14</v>
      </c>
      <c r="L815" s="70">
        <f>K815/0.003375</f>
        <v>2411.85185185185</v>
      </c>
      <c r="M815" s="68">
        <v>837.7</v>
      </c>
      <c r="N815" s="59">
        <f>M815/22.5</f>
        <v>37.2311111111111</v>
      </c>
      <c r="O815" s="15"/>
      <c r="P815" s="15"/>
      <c r="Q815" s="72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32"/>
      <c r="AG815" s="32"/>
      <c r="AH815" s="32"/>
      <c r="AI815" s="32"/>
      <c r="AJ815" s="32"/>
    </row>
    <row r="816" spans="1:36">
      <c r="A816" s="11"/>
      <c r="B816" s="37">
        <v>813</v>
      </c>
      <c r="C816" s="12"/>
      <c r="D816" s="20"/>
      <c r="E816" s="20"/>
      <c r="F816" s="20"/>
      <c r="G816" s="20"/>
      <c r="H816" s="20"/>
      <c r="I816" s="20"/>
      <c r="J816" s="13"/>
      <c r="K816" s="71">
        <v>8.35</v>
      </c>
      <c r="L816" s="70">
        <f>K816/0.003375</f>
        <v>2474.07407407407</v>
      </c>
      <c r="M816" s="67">
        <v>681.2</v>
      </c>
      <c r="N816" s="59">
        <f>M816/22.5</f>
        <v>30.2755555555556</v>
      </c>
      <c r="O816" s="15"/>
      <c r="P816" s="15"/>
      <c r="Q816" s="72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32"/>
      <c r="AG816" s="32"/>
      <c r="AH816" s="32"/>
      <c r="AI816" s="32"/>
      <c r="AJ816" s="32"/>
    </row>
    <row r="817" spans="1:36">
      <c r="A817" s="11"/>
      <c r="B817" s="37">
        <v>814</v>
      </c>
      <c r="C817" s="12"/>
      <c r="D817" s="20"/>
      <c r="E817" s="20"/>
      <c r="F817" s="20"/>
      <c r="G817" s="20"/>
      <c r="H817" s="20"/>
      <c r="I817" s="20" t="s">
        <v>187</v>
      </c>
      <c r="J817" s="13">
        <v>56</v>
      </c>
      <c r="K817" s="71"/>
      <c r="L817" s="70">
        <f>K817/0.003375</f>
        <v>0</v>
      </c>
      <c r="M817" s="67"/>
      <c r="N817" s="59">
        <f>M817/22.5</f>
        <v>0</v>
      </c>
      <c r="O817" s="15">
        <f>AVERAGE(N817:N819)</f>
        <v>0</v>
      </c>
      <c r="P817" s="15">
        <f>(O817/50)*100</f>
        <v>0</v>
      </c>
      <c r="Q817" s="72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32"/>
      <c r="AG817" s="32"/>
      <c r="AH817" s="32"/>
      <c r="AI817" s="32"/>
      <c r="AJ817" s="32"/>
    </row>
    <row r="818" spans="1:36">
      <c r="A818" s="11"/>
      <c r="B818" s="37">
        <v>815</v>
      </c>
      <c r="C818" s="12"/>
      <c r="D818" s="20"/>
      <c r="E818" s="20"/>
      <c r="F818" s="20"/>
      <c r="G818" s="20"/>
      <c r="H818" s="20"/>
      <c r="I818" s="20"/>
      <c r="J818" s="13"/>
      <c r="K818" s="73"/>
      <c r="L818" s="70">
        <f>K818/0.003375</f>
        <v>0</v>
      </c>
      <c r="M818" s="68"/>
      <c r="N818" s="59">
        <f>M818/22.5</f>
        <v>0</v>
      </c>
      <c r="O818" s="15"/>
      <c r="P818" s="15"/>
      <c r="Q818" s="72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32"/>
      <c r="AG818" s="32"/>
      <c r="AH818" s="32"/>
      <c r="AI818" s="32"/>
      <c r="AJ818" s="32"/>
    </row>
    <row r="819" spans="1:36">
      <c r="A819" s="11"/>
      <c r="B819" s="37">
        <v>816</v>
      </c>
      <c r="C819" s="48"/>
      <c r="D819" s="53"/>
      <c r="E819" s="53"/>
      <c r="F819" s="53"/>
      <c r="G819" s="53"/>
      <c r="H819" s="53"/>
      <c r="I819" s="20"/>
      <c r="J819" s="13"/>
      <c r="K819" s="71"/>
      <c r="L819" s="70">
        <f>K819/0.003375</f>
        <v>0</v>
      </c>
      <c r="M819" s="67"/>
      <c r="N819" s="59">
        <f>M819/22.5</f>
        <v>0</v>
      </c>
      <c r="O819" s="15"/>
      <c r="P819" s="15"/>
      <c r="Q819" s="72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32"/>
      <c r="AG819" s="32"/>
      <c r="AH819" s="32"/>
      <c r="AI819" s="32"/>
      <c r="AJ819" s="32"/>
    </row>
    <row r="820" spans="1:36">
      <c r="A820" s="11">
        <v>49</v>
      </c>
      <c r="B820" s="37">
        <v>817</v>
      </c>
      <c r="C820" s="12">
        <v>42014</v>
      </c>
      <c r="D820" s="13" t="s">
        <v>130</v>
      </c>
      <c r="E820" s="14" t="s">
        <v>19</v>
      </c>
      <c r="F820" s="14" t="s">
        <v>175</v>
      </c>
      <c r="G820" s="13" t="s">
        <v>21</v>
      </c>
      <c r="H820" s="15" t="s">
        <v>190</v>
      </c>
      <c r="I820" s="12">
        <v>42226</v>
      </c>
      <c r="J820" s="13">
        <v>7</v>
      </c>
      <c r="K820" s="71">
        <v>8.585</v>
      </c>
      <c r="L820" s="70">
        <f>K820/0.003375</f>
        <v>2543.7037037037</v>
      </c>
      <c r="M820" s="67">
        <v>785.6</v>
      </c>
      <c r="N820" s="59">
        <f>M820/22.5</f>
        <v>34.9155555555556</v>
      </c>
      <c r="O820" s="15">
        <f>AVERAGE(N820:N822)</f>
        <v>31.3762962962963</v>
      </c>
      <c r="P820" s="15">
        <f>(O820/50)*100</f>
        <v>62.7525925925926</v>
      </c>
      <c r="Q820" s="72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32"/>
      <c r="AG820" s="32"/>
      <c r="AH820" s="32"/>
      <c r="AI820" s="32"/>
      <c r="AJ820" s="32"/>
    </row>
    <row r="821" spans="1:36">
      <c r="A821" s="11"/>
      <c r="B821" s="37">
        <v>818</v>
      </c>
      <c r="C821" s="12"/>
      <c r="D821" s="13"/>
      <c r="E821" s="14"/>
      <c r="F821" s="14"/>
      <c r="G821" s="13"/>
      <c r="H821" s="15"/>
      <c r="I821" s="20"/>
      <c r="J821" s="13"/>
      <c r="K821" s="73">
        <v>8.74</v>
      </c>
      <c r="L821" s="70">
        <f>K821/0.003375</f>
        <v>2589.62962962963</v>
      </c>
      <c r="M821" s="68">
        <v>749.3</v>
      </c>
      <c r="N821" s="59">
        <f>M821/22.5</f>
        <v>33.3022222222222</v>
      </c>
      <c r="O821" s="15"/>
      <c r="P821" s="15"/>
      <c r="Q821" s="72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32"/>
      <c r="AG821" s="32"/>
      <c r="AH821" s="32"/>
      <c r="AI821" s="32"/>
      <c r="AJ821" s="32"/>
    </row>
    <row r="822" spans="1:36">
      <c r="A822" s="11"/>
      <c r="B822" s="37">
        <v>819</v>
      </c>
      <c r="C822" s="12"/>
      <c r="D822" s="13"/>
      <c r="E822" s="14"/>
      <c r="F822" s="14"/>
      <c r="G822" s="13"/>
      <c r="H822" s="15"/>
      <c r="I822" s="20"/>
      <c r="J822" s="13"/>
      <c r="K822" s="71">
        <v>8.485</v>
      </c>
      <c r="L822" s="70">
        <f>K822/0.003375</f>
        <v>2514.07407407407</v>
      </c>
      <c r="M822" s="67">
        <v>583</v>
      </c>
      <c r="N822" s="59">
        <f>M822/22.5</f>
        <v>25.9111111111111</v>
      </c>
      <c r="O822" s="15"/>
      <c r="P822" s="15"/>
      <c r="Q822" s="72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32"/>
      <c r="AG822" s="32"/>
      <c r="AH822" s="32"/>
      <c r="AI822" s="32"/>
      <c r="AJ822" s="32"/>
    </row>
    <row r="823" spans="1:36">
      <c r="A823" s="11"/>
      <c r="B823" s="37">
        <v>820</v>
      </c>
      <c r="C823" s="12"/>
      <c r="D823" s="13"/>
      <c r="E823" s="14"/>
      <c r="F823" s="14"/>
      <c r="G823" s="13"/>
      <c r="H823" s="15"/>
      <c r="I823" s="20" t="s">
        <v>191</v>
      </c>
      <c r="J823" s="13">
        <v>28</v>
      </c>
      <c r="K823" s="71">
        <v>8.445</v>
      </c>
      <c r="L823" s="70">
        <f>K823/0.003375</f>
        <v>2502.22222222222</v>
      </c>
      <c r="M823" s="67">
        <v>829.7</v>
      </c>
      <c r="N823" s="59">
        <f>M823/22.5</f>
        <v>36.8755555555556</v>
      </c>
      <c r="O823" s="15">
        <f>AVERAGE(N823:N825)</f>
        <v>38.0992592592593</v>
      </c>
      <c r="P823" s="15">
        <f>(O823/50)*100</f>
        <v>76.1985185185185</v>
      </c>
      <c r="Q823" s="72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32"/>
      <c r="AG823" s="32"/>
      <c r="AH823" s="32"/>
      <c r="AI823" s="32"/>
      <c r="AJ823" s="32"/>
    </row>
    <row r="824" spans="1:36">
      <c r="A824" s="11"/>
      <c r="B824" s="37">
        <v>821</v>
      </c>
      <c r="C824" s="12"/>
      <c r="D824" s="13"/>
      <c r="E824" s="14"/>
      <c r="F824" s="14"/>
      <c r="G824" s="13"/>
      <c r="H824" s="15"/>
      <c r="I824" s="20"/>
      <c r="J824" s="13"/>
      <c r="K824" s="73">
        <v>8.46</v>
      </c>
      <c r="L824" s="70">
        <f>K824/0.003375</f>
        <v>2506.66666666667</v>
      </c>
      <c r="M824" s="68">
        <v>629</v>
      </c>
      <c r="N824" s="59">
        <f>M824/22.5</f>
        <v>27.9555555555556</v>
      </c>
      <c r="O824" s="15"/>
      <c r="P824" s="15"/>
      <c r="Q824" s="72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32"/>
      <c r="AG824" s="32"/>
      <c r="AH824" s="32"/>
      <c r="AI824" s="32"/>
      <c r="AJ824" s="32"/>
    </row>
    <row r="825" spans="1:36">
      <c r="A825" s="11"/>
      <c r="B825" s="37">
        <v>822</v>
      </c>
      <c r="C825" s="12"/>
      <c r="D825" s="13"/>
      <c r="E825" s="14"/>
      <c r="F825" s="14"/>
      <c r="G825" s="13"/>
      <c r="H825" s="15"/>
      <c r="I825" s="20"/>
      <c r="J825" s="13"/>
      <c r="K825" s="71">
        <v>8.51</v>
      </c>
      <c r="L825" s="70">
        <f>K825/0.003375</f>
        <v>2521.48148148148</v>
      </c>
      <c r="M825" s="67">
        <v>1113</v>
      </c>
      <c r="N825" s="59">
        <f>M825/22.5</f>
        <v>49.4666666666667</v>
      </c>
      <c r="O825" s="15"/>
      <c r="P825" s="15"/>
      <c r="Q825" s="72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32"/>
      <c r="AG825" s="32"/>
      <c r="AH825" s="32"/>
      <c r="AI825" s="32"/>
      <c r="AJ825" s="32"/>
    </row>
    <row r="826" spans="1:36">
      <c r="A826" s="11"/>
      <c r="B826" s="37">
        <v>823</v>
      </c>
      <c r="C826" s="12"/>
      <c r="D826" s="13"/>
      <c r="E826" s="14"/>
      <c r="F826" s="14"/>
      <c r="G826" s="13"/>
      <c r="H826" s="15"/>
      <c r="I826" s="20" t="s">
        <v>192</v>
      </c>
      <c r="J826" s="13">
        <v>56</v>
      </c>
      <c r="K826" s="71"/>
      <c r="L826" s="70">
        <f>K826/0.003375</f>
        <v>0</v>
      </c>
      <c r="M826" s="67"/>
      <c r="N826" s="59">
        <f>M826/22.5</f>
        <v>0</v>
      </c>
      <c r="O826" s="15">
        <f>AVERAGE(N826:N828)</f>
        <v>0</v>
      </c>
      <c r="P826" s="15">
        <f>(O826/50)*100</f>
        <v>0</v>
      </c>
      <c r="Q826" s="72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32"/>
      <c r="AG826" s="32"/>
      <c r="AH826" s="32"/>
      <c r="AI826" s="32"/>
      <c r="AJ826" s="32"/>
    </row>
    <row r="827" spans="1:36">
      <c r="A827" s="11"/>
      <c r="B827" s="37">
        <v>824</v>
      </c>
      <c r="C827" s="12"/>
      <c r="D827" s="13"/>
      <c r="E827" s="14"/>
      <c r="F827" s="14"/>
      <c r="G827" s="13"/>
      <c r="H827" s="15"/>
      <c r="I827" s="20"/>
      <c r="J827" s="13"/>
      <c r="K827" s="73"/>
      <c r="L827" s="70">
        <f>K827/0.003375</f>
        <v>0</v>
      </c>
      <c r="M827" s="68"/>
      <c r="N827" s="59">
        <f>M827/22.5</f>
        <v>0</v>
      </c>
      <c r="O827" s="15"/>
      <c r="P827" s="15"/>
      <c r="Q827" s="72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32"/>
      <c r="AG827" s="32"/>
      <c r="AH827" s="32"/>
      <c r="AI827" s="32"/>
      <c r="AJ827" s="32"/>
    </row>
    <row r="828" spans="1:36">
      <c r="A828" s="11"/>
      <c r="B828" s="37">
        <v>825</v>
      </c>
      <c r="C828" s="12"/>
      <c r="D828" s="13"/>
      <c r="E828" s="14"/>
      <c r="F828" s="14"/>
      <c r="G828" s="13"/>
      <c r="H828" s="15"/>
      <c r="I828" s="20"/>
      <c r="J828" s="13"/>
      <c r="K828" s="71"/>
      <c r="L828" s="70">
        <f>K828/0.003375</f>
        <v>0</v>
      </c>
      <c r="M828" s="67"/>
      <c r="N828" s="59">
        <f>M828/22.5</f>
        <v>0</v>
      </c>
      <c r="O828" s="15"/>
      <c r="P828" s="15"/>
      <c r="Q828" s="72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32"/>
      <c r="AG828" s="32"/>
      <c r="AH828" s="32"/>
      <c r="AI828" s="32"/>
      <c r="AJ828" s="32"/>
    </row>
    <row r="829" spans="1:36">
      <c r="A829" s="11"/>
      <c r="B829" s="37">
        <v>826</v>
      </c>
      <c r="C829" s="12"/>
      <c r="D829" s="13"/>
      <c r="E829" s="14"/>
      <c r="F829" s="14"/>
      <c r="G829" s="13"/>
      <c r="H829" s="15"/>
      <c r="I829" s="12">
        <v>42226</v>
      </c>
      <c r="J829" s="13">
        <v>7</v>
      </c>
      <c r="K829" s="71">
        <v>8.57</v>
      </c>
      <c r="L829" s="70">
        <f t="shared" ref="L829" si="94">K829/0.003375</f>
        <v>2539.25925925926</v>
      </c>
      <c r="M829" s="67">
        <v>925.9</v>
      </c>
      <c r="N829" s="59">
        <f>M829/22.5</f>
        <v>41.1511111111111</v>
      </c>
      <c r="O829" s="15">
        <f>AVERAGE(N829:N831)</f>
        <v>32.3096296296296</v>
      </c>
      <c r="P829" s="15">
        <f>(O829/50)*100</f>
        <v>64.6192592592593</v>
      </c>
      <c r="Q829" s="72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32"/>
      <c r="AG829" s="32"/>
      <c r="AH829" s="32"/>
      <c r="AI829" s="32"/>
      <c r="AJ829" s="32"/>
    </row>
    <row r="830" spans="1:36">
      <c r="A830" s="11"/>
      <c r="B830" s="37">
        <v>827</v>
      </c>
      <c r="C830" s="12"/>
      <c r="D830" s="13"/>
      <c r="E830" s="14"/>
      <c r="F830" s="14"/>
      <c r="G830" s="13"/>
      <c r="H830" s="15"/>
      <c r="I830" s="20"/>
      <c r="J830" s="13"/>
      <c r="K830" s="73">
        <v>8.7</v>
      </c>
      <c r="L830" s="70">
        <f t="shared" ref="L830:L860" si="95">K830/0.003375</f>
        <v>2577.77777777778</v>
      </c>
      <c r="M830" s="68">
        <v>688.1</v>
      </c>
      <c r="N830" s="59">
        <f>M830/22.5</f>
        <v>30.5822222222222</v>
      </c>
      <c r="O830" s="15"/>
      <c r="P830" s="15"/>
      <c r="Q830" s="72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32"/>
      <c r="AG830" s="32"/>
      <c r="AH830" s="32"/>
      <c r="AI830" s="32"/>
      <c r="AJ830" s="32"/>
    </row>
    <row r="831" spans="1:36">
      <c r="A831" s="11"/>
      <c r="B831" s="37">
        <v>828</v>
      </c>
      <c r="C831" s="12"/>
      <c r="D831" s="13"/>
      <c r="E831" s="14"/>
      <c r="F831" s="14"/>
      <c r="G831" s="13"/>
      <c r="H831" s="15"/>
      <c r="I831" s="20"/>
      <c r="J831" s="13"/>
      <c r="K831" s="71">
        <v>8.615</v>
      </c>
      <c r="L831" s="70">
        <f>K831/0.003375</f>
        <v>2552.59259259259</v>
      </c>
      <c r="M831" s="67">
        <v>566.9</v>
      </c>
      <c r="N831" s="59">
        <f>M831/22.5</f>
        <v>25.1955555555556</v>
      </c>
      <c r="O831" s="15"/>
      <c r="P831" s="15"/>
      <c r="Q831" s="72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32"/>
      <c r="AG831" s="32"/>
      <c r="AH831" s="32"/>
      <c r="AI831" s="32"/>
      <c r="AJ831" s="32"/>
    </row>
    <row r="832" spans="1:36">
      <c r="A832" s="11"/>
      <c r="B832" s="37">
        <v>829</v>
      </c>
      <c r="C832" s="12"/>
      <c r="D832" s="13"/>
      <c r="E832" s="14"/>
      <c r="F832" s="14"/>
      <c r="G832" s="13"/>
      <c r="H832" s="15"/>
      <c r="I832" s="20" t="s">
        <v>191</v>
      </c>
      <c r="J832" s="13">
        <v>28</v>
      </c>
      <c r="K832" s="71">
        <v>8.58</v>
      </c>
      <c r="L832" s="70">
        <f>K832/0.003375</f>
        <v>2542.22222222222</v>
      </c>
      <c r="M832" s="67">
        <v>907.1</v>
      </c>
      <c r="N832" s="59">
        <f>M832/22.5</f>
        <v>40.3155555555556</v>
      </c>
      <c r="O832" s="15">
        <f>AVERAGE(N832:N834)</f>
        <v>39.1051851851852</v>
      </c>
      <c r="P832" s="15">
        <f>(O832/50)*100</f>
        <v>78.2103703703704</v>
      </c>
      <c r="Q832" s="72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32"/>
      <c r="AG832" s="32"/>
      <c r="AH832" s="32"/>
      <c r="AI832" s="32"/>
      <c r="AJ832" s="32"/>
    </row>
    <row r="833" spans="1:36">
      <c r="A833" s="11"/>
      <c r="B833" s="37">
        <v>830</v>
      </c>
      <c r="C833" s="12"/>
      <c r="D833" s="13"/>
      <c r="E833" s="14"/>
      <c r="F833" s="14"/>
      <c r="G833" s="13"/>
      <c r="H833" s="15"/>
      <c r="I833" s="20"/>
      <c r="J833" s="13"/>
      <c r="K833" s="73">
        <v>8.23</v>
      </c>
      <c r="L833" s="70">
        <f>K833/0.003375</f>
        <v>2438.51851851852</v>
      </c>
      <c r="M833" s="68">
        <v>744.1</v>
      </c>
      <c r="N833" s="59">
        <f>M833/22.5</f>
        <v>33.0711111111111</v>
      </c>
      <c r="O833" s="15"/>
      <c r="P833" s="15"/>
      <c r="Q833" s="72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32"/>
      <c r="AG833" s="32"/>
      <c r="AH833" s="32"/>
      <c r="AI833" s="32"/>
      <c r="AJ833" s="32"/>
    </row>
    <row r="834" spans="1:36">
      <c r="A834" s="11"/>
      <c r="B834" s="37">
        <v>831</v>
      </c>
      <c r="C834" s="12"/>
      <c r="D834" s="13"/>
      <c r="E834" s="14"/>
      <c r="F834" s="14"/>
      <c r="G834" s="13"/>
      <c r="H834" s="15"/>
      <c r="I834" s="20"/>
      <c r="J834" s="13"/>
      <c r="K834" s="71">
        <v>8.37</v>
      </c>
      <c r="L834" s="70">
        <f>K834/0.003375</f>
        <v>2480</v>
      </c>
      <c r="M834" s="67">
        <v>988.4</v>
      </c>
      <c r="N834" s="59">
        <f>M834/22.5</f>
        <v>43.9288888888889</v>
      </c>
      <c r="O834" s="15"/>
      <c r="P834" s="15"/>
      <c r="Q834" s="72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32"/>
      <c r="AG834" s="32"/>
      <c r="AH834" s="32"/>
      <c r="AI834" s="32"/>
      <c r="AJ834" s="32"/>
    </row>
    <row r="835" spans="1:36">
      <c r="A835" s="11"/>
      <c r="B835" s="37">
        <v>832</v>
      </c>
      <c r="C835" s="12"/>
      <c r="D835" s="13"/>
      <c r="E835" s="14"/>
      <c r="F835" s="14"/>
      <c r="G835" s="13"/>
      <c r="H835" s="15"/>
      <c r="I835" s="20" t="s">
        <v>192</v>
      </c>
      <c r="J835" s="13">
        <v>56</v>
      </c>
      <c r="K835" s="71"/>
      <c r="L835" s="70">
        <f>K835/0.003375</f>
        <v>0</v>
      </c>
      <c r="M835" s="67"/>
      <c r="N835" s="59">
        <f>M835/22.5</f>
        <v>0</v>
      </c>
      <c r="O835" s="15">
        <f>AVERAGE(N835:N837)</f>
        <v>0</v>
      </c>
      <c r="P835" s="15">
        <f>(O835/50)*100</f>
        <v>0</v>
      </c>
      <c r="Q835" s="72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32"/>
      <c r="AG835" s="32"/>
      <c r="AH835" s="32"/>
      <c r="AI835" s="32"/>
      <c r="AJ835" s="32"/>
    </row>
    <row r="836" spans="1:36">
      <c r="A836" s="11"/>
      <c r="B836" s="37">
        <v>833</v>
      </c>
      <c r="C836" s="12"/>
      <c r="D836" s="13"/>
      <c r="E836" s="14"/>
      <c r="F836" s="14"/>
      <c r="G836" s="13"/>
      <c r="H836" s="15"/>
      <c r="I836" s="20"/>
      <c r="J836" s="13"/>
      <c r="K836" s="73"/>
      <c r="L836" s="70">
        <f>K836/0.003375</f>
        <v>0</v>
      </c>
      <c r="M836" s="68"/>
      <c r="N836" s="59">
        <f t="shared" ref="N836" si="96">M836/22.5</f>
        <v>0</v>
      </c>
      <c r="O836" s="15"/>
      <c r="P836" s="15"/>
      <c r="Q836" s="72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32"/>
      <c r="AG836" s="32"/>
      <c r="AH836" s="32"/>
      <c r="AI836" s="32"/>
      <c r="AJ836" s="32"/>
    </row>
    <row r="837" spans="1:36">
      <c r="A837" s="11"/>
      <c r="B837" s="37">
        <v>834</v>
      </c>
      <c r="C837" s="12"/>
      <c r="D837" s="13"/>
      <c r="E837" s="14"/>
      <c r="F837" s="14"/>
      <c r="G837" s="13"/>
      <c r="H837" s="15"/>
      <c r="I837" s="20"/>
      <c r="J837" s="13"/>
      <c r="K837" s="71"/>
      <c r="L837" s="70">
        <f>K837/0.003375</f>
        <v>0</v>
      </c>
      <c r="M837" s="67"/>
      <c r="N837" s="59">
        <f t="shared" ref="N837:N867" si="97">M837/22.5</f>
        <v>0</v>
      </c>
      <c r="O837" s="15"/>
      <c r="P837" s="15"/>
      <c r="Q837" s="72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32"/>
      <c r="AG837" s="32"/>
      <c r="AH837" s="32"/>
      <c r="AI837" s="32"/>
      <c r="AJ837" s="32"/>
    </row>
    <row r="838" spans="1:36">
      <c r="A838" s="11">
        <v>50</v>
      </c>
      <c r="B838" s="37">
        <v>835</v>
      </c>
      <c r="C838" s="76" t="s">
        <v>193</v>
      </c>
      <c r="D838" s="7" t="s">
        <v>130</v>
      </c>
      <c r="E838" s="7" t="s">
        <v>19</v>
      </c>
      <c r="F838" s="7"/>
      <c r="G838" s="7" t="s">
        <v>21</v>
      </c>
      <c r="H838" s="7" t="s">
        <v>22</v>
      </c>
      <c r="I838" s="20" t="s">
        <v>194</v>
      </c>
      <c r="J838" s="13">
        <v>7</v>
      </c>
      <c r="K838" s="71">
        <v>8.485</v>
      </c>
      <c r="L838" s="70">
        <f>K838/0.003375</f>
        <v>2514.07407407407</v>
      </c>
      <c r="M838" s="67">
        <v>1118.3</v>
      </c>
      <c r="N838" s="59">
        <f>M838/22.5</f>
        <v>49.7022222222222</v>
      </c>
      <c r="O838" s="15">
        <f>AVERAGE(N838:N840)</f>
        <v>39.1022222222222</v>
      </c>
      <c r="P838" s="15">
        <f>(O838/50)*100</f>
        <v>78.2044444444444</v>
      </c>
      <c r="Q838" s="72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32"/>
      <c r="AG838" s="32"/>
      <c r="AH838" s="32"/>
      <c r="AI838" s="32"/>
      <c r="AJ838" s="32"/>
    </row>
    <row r="839" spans="1:36">
      <c r="A839" s="11"/>
      <c r="B839" s="37">
        <v>836</v>
      </c>
      <c r="C839" s="76"/>
      <c r="D839" s="7"/>
      <c r="E839" s="7"/>
      <c r="F839" s="7"/>
      <c r="G839" s="7"/>
      <c r="H839" s="7"/>
      <c r="I839" s="20"/>
      <c r="J839" s="13"/>
      <c r="K839" s="28">
        <v>8.5</v>
      </c>
      <c r="L839" s="70">
        <f>K839/0.003375</f>
        <v>2518.51851851852</v>
      </c>
      <c r="M839" s="28">
        <v>743.2</v>
      </c>
      <c r="N839" s="59">
        <f>M839/22.5</f>
        <v>33.0311111111111</v>
      </c>
      <c r="O839" s="15"/>
      <c r="P839" s="15"/>
      <c r="Q839" s="81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32"/>
      <c r="AG839" s="32"/>
      <c r="AH839" s="32"/>
      <c r="AI839" s="32"/>
      <c r="AJ839" s="32"/>
    </row>
    <row r="840" spans="1:36">
      <c r="A840" s="11"/>
      <c r="B840" s="37">
        <v>837</v>
      </c>
      <c r="C840" s="76"/>
      <c r="D840" s="7"/>
      <c r="E840" s="7"/>
      <c r="F840" s="7"/>
      <c r="G840" s="7"/>
      <c r="H840" s="7"/>
      <c r="I840" s="20"/>
      <c r="J840" s="13"/>
      <c r="K840" s="28">
        <v>8.525</v>
      </c>
      <c r="L840" s="70">
        <f>K840/0.003375</f>
        <v>2525.92592592593</v>
      </c>
      <c r="M840" s="28">
        <v>777.9</v>
      </c>
      <c r="N840" s="59">
        <f>M840/22.5</f>
        <v>34.5733333333333</v>
      </c>
      <c r="O840" s="15"/>
      <c r="P840" s="15"/>
      <c r="Q840" s="81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32"/>
      <c r="AG840" s="32"/>
      <c r="AH840" s="32"/>
      <c r="AI840" s="32"/>
      <c r="AJ840" s="32"/>
    </row>
    <row r="841" spans="1:36">
      <c r="A841" s="11"/>
      <c r="B841" s="37">
        <v>838</v>
      </c>
      <c r="C841" s="76"/>
      <c r="D841" s="7"/>
      <c r="E841" s="7"/>
      <c r="F841" s="7"/>
      <c r="G841" s="7"/>
      <c r="H841" s="7"/>
      <c r="I841" s="80">
        <v>42074</v>
      </c>
      <c r="J841" s="13">
        <v>28</v>
      </c>
      <c r="K841" s="28">
        <v>8.66</v>
      </c>
      <c r="L841" s="70">
        <f>K841/0.003375</f>
        <v>2565.92592592593</v>
      </c>
      <c r="M841" s="28">
        <v>1226.4</v>
      </c>
      <c r="N841" s="59">
        <f>M841/22.5</f>
        <v>54.5066666666667</v>
      </c>
      <c r="O841" s="15">
        <f>AVERAGE(N841:N843)</f>
        <v>54.9896296296296</v>
      </c>
      <c r="P841" s="15">
        <f>(O841/50)*100</f>
        <v>109.979259259259</v>
      </c>
      <c r="Q841" s="81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32"/>
      <c r="AG841" s="32"/>
      <c r="AH841" s="32"/>
      <c r="AI841" s="32"/>
      <c r="AJ841" s="32"/>
    </row>
    <row r="842" spans="1:36">
      <c r="A842" s="11"/>
      <c r="B842" s="37">
        <v>839</v>
      </c>
      <c r="C842" s="76"/>
      <c r="D842" s="7"/>
      <c r="E842" s="7"/>
      <c r="F842" s="7"/>
      <c r="G842" s="7"/>
      <c r="H842" s="7"/>
      <c r="I842" s="7"/>
      <c r="J842" s="13"/>
      <c r="K842" s="28">
        <v>8.655</v>
      </c>
      <c r="L842" s="70">
        <f>K842/0.003375</f>
        <v>2564.44444444444</v>
      </c>
      <c r="M842" s="28">
        <v>1000.3</v>
      </c>
      <c r="N842" s="59">
        <f>M842/22.5</f>
        <v>44.4577777777778</v>
      </c>
      <c r="O842" s="15"/>
      <c r="P842" s="15"/>
      <c r="Q842" s="81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32"/>
      <c r="AG842" s="32"/>
      <c r="AH842" s="32"/>
      <c r="AI842" s="32"/>
      <c r="AJ842" s="32"/>
    </row>
    <row r="843" spans="1:36">
      <c r="A843" s="11"/>
      <c r="B843" s="37">
        <v>840</v>
      </c>
      <c r="C843" s="76"/>
      <c r="D843" s="7"/>
      <c r="E843" s="7"/>
      <c r="F843" s="7"/>
      <c r="G843" s="7"/>
      <c r="H843" s="7"/>
      <c r="I843" s="7"/>
      <c r="J843" s="13"/>
      <c r="K843" s="28">
        <v>8.515</v>
      </c>
      <c r="L843" s="70">
        <f>K843/0.003375</f>
        <v>2522.96296296296</v>
      </c>
      <c r="M843" s="28">
        <v>1485.1</v>
      </c>
      <c r="N843" s="59">
        <f>M843/22.5</f>
        <v>66.0044444444444</v>
      </c>
      <c r="O843" s="15"/>
      <c r="P843" s="15"/>
      <c r="Q843" s="81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32"/>
      <c r="AG843" s="32"/>
      <c r="AH843" s="32"/>
      <c r="AI843" s="32"/>
      <c r="AJ843" s="32"/>
    </row>
    <row r="844" spans="1:36">
      <c r="A844" s="11"/>
      <c r="B844" s="37">
        <v>841</v>
      </c>
      <c r="C844" s="76"/>
      <c r="D844" s="7"/>
      <c r="E844" s="7"/>
      <c r="F844" s="7"/>
      <c r="G844" s="7"/>
      <c r="H844" s="7"/>
      <c r="I844" s="20" t="s">
        <v>194</v>
      </c>
      <c r="J844" s="13">
        <v>7</v>
      </c>
      <c r="K844" s="28">
        <v>8.71</v>
      </c>
      <c r="L844" s="70">
        <f>K844/0.003375</f>
        <v>2580.74074074074</v>
      </c>
      <c r="M844" s="28">
        <v>950.1</v>
      </c>
      <c r="N844" s="59">
        <f>M844/22.5</f>
        <v>42.2266666666667</v>
      </c>
      <c r="O844" s="15">
        <f>AVERAGE(N844:N846)</f>
        <v>42.6874074074074</v>
      </c>
      <c r="P844" s="15">
        <f>(O844/50)*100</f>
        <v>85.3748148148148</v>
      </c>
      <c r="Q844" s="81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32"/>
      <c r="AG844" s="32"/>
      <c r="AH844" s="32"/>
      <c r="AI844" s="32"/>
      <c r="AJ844" s="32"/>
    </row>
    <row r="845" spans="1:36">
      <c r="A845" s="11"/>
      <c r="B845" s="37">
        <v>842</v>
      </c>
      <c r="C845" s="76"/>
      <c r="D845" s="7"/>
      <c r="E845" s="7"/>
      <c r="F845" s="7"/>
      <c r="G845" s="7"/>
      <c r="H845" s="7"/>
      <c r="I845" s="20"/>
      <c r="J845" s="13"/>
      <c r="K845" s="28">
        <v>8.515</v>
      </c>
      <c r="L845" s="70">
        <f>K845/0.003375</f>
        <v>2522.96296296296</v>
      </c>
      <c r="M845" s="28">
        <v>962.6</v>
      </c>
      <c r="N845" s="59">
        <f>M845/22.5</f>
        <v>42.7822222222222</v>
      </c>
      <c r="O845" s="15"/>
      <c r="P845" s="15"/>
      <c r="Q845" s="81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32"/>
      <c r="AG845" s="32"/>
      <c r="AH845" s="32"/>
      <c r="AI845" s="32"/>
      <c r="AJ845" s="32"/>
    </row>
    <row r="846" spans="1:36">
      <c r="A846" s="11"/>
      <c r="B846" s="37">
        <v>843</v>
      </c>
      <c r="C846" s="76"/>
      <c r="D846" s="7"/>
      <c r="E846" s="7"/>
      <c r="F846" s="7"/>
      <c r="G846" s="7"/>
      <c r="H846" s="7"/>
      <c r="I846" s="20"/>
      <c r="J846" s="13"/>
      <c r="K846" s="28">
        <v>8.605</v>
      </c>
      <c r="L846" s="70">
        <f>K846/0.003375</f>
        <v>2549.62962962963</v>
      </c>
      <c r="M846" s="28">
        <v>968.7</v>
      </c>
      <c r="N846" s="59">
        <f>M846/22.5</f>
        <v>43.0533333333333</v>
      </c>
      <c r="O846" s="15"/>
      <c r="P846" s="15"/>
      <c r="Q846" s="81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32"/>
      <c r="AG846" s="32"/>
      <c r="AH846" s="32"/>
      <c r="AI846" s="32"/>
      <c r="AJ846" s="32"/>
    </row>
    <row r="847" spans="1:36">
      <c r="A847" s="11"/>
      <c r="B847" s="37">
        <v>844</v>
      </c>
      <c r="C847" s="76"/>
      <c r="D847" s="7"/>
      <c r="E847" s="7"/>
      <c r="F847" s="7"/>
      <c r="G847" s="7"/>
      <c r="H847" s="7"/>
      <c r="I847" s="80">
        <v>42074</v>
      </c>
      <c r="J847" s="13">
        <v>28</v>
      </c>
      <c r="K847" s="28">
        <v>8.725</v>
      </c>
      <c r="L847" s="70">
        <f>K847/0.003375</f>
        <v>2585.18518518519</v>
      </c>
      <c r="M847" s="28">
        <v>1207.2</v>
      </c>
      <c r="N847" s="59">
        <f>M847/22.5</f>
        <v>53.6533333333333</v>
      </c>
      <c r="O847" s="15">
        <f>AVERAGE(N847:N849)</f>
        <v>56.3881481481481</v>
      </c>
      <c r="P847" s="15">
        <f>(O847/50)*100</f>
        <v>112.776296296296</v>
      </c>
      <c r="Q847" s="81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32"/>
      <c r="AG847" s="32"/>
      <c r="AH847" s="32"/>
      <c r="AI847" s="32"/>
      <c r="AJ847" s="32"/>
    </row>
    <row r="848" spans="1:36">
      <c r="A848" s="11"/>
      <c r="B848" s="37">
        <v>845</v>
      </c>
      <c r="C848" s="76"/>
      <c r="D848" s="7"/>
      <c r="E848" s="7"/>
      <c r="F848" s="7"/>
      <c r="G848" s="7"/>
      <c r="H848" s="7"/>
      <c r="I848" s="7"/>
      <c r="J848" s="13"/>
      <c r="K848" s="28">
        <v>8.59</v>
      </c>
      <c r="L848" s="70">
        <f>K848/0.003375</f>
        <v>2545.18518518519</v>
      </c>
      <c r="M848" s="28">
        <v>1317</v>
      </c>
      <c r="N848" s="59">
        <f>M848/22.5</f>
        <v>58.5333333333333</v>
      </c>
      <c r="O848" s="15"/>
      <c r="P848" s="15"/>
      <c r="Q848" s="81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32"/>
      <c r="AG848" s="32"/>
      <c r="AH848" s="32"/>
      <c r="AI848" s="32"/>
      <c r="AJ848" s="32"/>
    </row>
    <row r="849" spans="1:36">
      <c r="A849" s="11"/>
      <c r="B849" s="37">
        <v>846</v>
      </c>
      <c r="C849" s="76"/>
      <c r="D849" s="7"/>
      <c r="E849" s="7"/>
      <c r="F849" s="7"/>
      <c r="G849" s="7"/>
      <c r="H849" s="7"/>
      <c r="I849" s="7"/>
      <c r="J849" s="13"/>
      <c r="K849" s="28">
        <v>8.76</v>
      </c>
      <c r="L849" s="70">
        <f>K849/0.003375</f>
        <v>2595.55555555556</v>
      </c>
      <c r="M849" s="28">
        <v>1282</v>
      </c>
      <c r="N849" s="59">
        <f>M849/22.5</f>
        <v>56.9777777777778</v>
      </c>
      <c r="O849" s="15"/>
      <c r="P849" s="15"/>
      <c r="Q849" s="81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32"/>
      <c r="AG849" s="32"/>
      <c r="AH849" s="32"/>
      <c r="AI849" s="32"/>
      <c r="AJ849" s="32"/>
    </row>
    <row r="850" spans="1:36">
      <c r="A850" s="11"/>
      <c r="B850" s="37">
        <v>847</v>
      </c>
      <c r="C850" s="76"/>
      <c r="D850" s="7"/>
      <c r="E850" s="7"/>
      <c r="F850" s="7"/>
      <c r="G850" s="7"/>
      <c r="H850" s="7"/>
      <c r="I850" s="20" t="s">
        <v>194</v>
      </c>
      <c r="J850" s="13">
        <v>7</v>
      </c>
      <c r="K850" s="28">
        <v>8.83</v>
      </c>
      <c r="L850" s="70">
        <f>K850/0.003375</f>
        <v>2616.2962962963</v>
      </c>
      <c r="M850" s="28">
        <v>1315.8</v>
      </c>
      <c r="N850" s="59">
        <f>M850/22.5</f>
        <v>58.48</v>
      </c>
      <c r="O850" s="15">
        <f>AVERAGE(N850:N852)</f>
        <v>49.4622222222222</v>
      </c>
      <c r="P850" s="15">
        <f>(O850/50)*100</f>
        <v>98.9244444444444</v>
      </c>
      <c r="Q850" s="81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32"/>
      <c r="AG850" s="32"/>
      <c r="AH850" s="32"/>
      <c r="AI850" s="32"/>
      <c r="AJ850" s="32"/>
    </row>
    <row r="851" spans="1:36">
      <c r="A851" s="11"/>
      <c r="B851" s="37">
        <v>848</v>
      </c>
      <c r="C851" s="76"/>
      <c r="D851" s="7"/>
      <c r="E851" s="7"/>
      <c r="F851" s="7"/>
      <c r="G851" s="7"/>
      <c r="H851" s="7"/>
      <c r="I851" s="20"/>
      <c r="J851" s="13"/>
      <c r="K851" s="28">
        <v>8.65</v>
      </c>
      <c r="L851" s="70">
        <f>K851/0.003375</f>
        <v>2562.96296296296</v>
      </c>
      <c r="M851" s="28">
        <v>1248.8</v>
      </c>
      <c r="N851" s="59">
        <f>M851/22.5</f>
        <v>55.5022222222222</v>
      </c>
      <c r="O851" s="15"/>
      <c r="P851" s="15"/>
      <c r="Q851" s="81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32"/>
      <c r="AG851" s="32"/>
      <c r="AH851" s="32"/>
      <c r="AI851" s="32"/>
      <c r="AJ851" s="32"/>
    </row>
    <row r="852" spans="1:36">
      <c r="A852" s="11"/>
      <c r="B852" s="37">
        <v>849</v>
      </c>
      <c r="C852" s="76"/>
      <c r="D852" s="7"/>
      <c r="E852" s="7"/>
      <c r="F852" s="7"/>
      <c r="G852" s="7"/>
      <c r="H852" s="7"/>
      <c r="I852" s="20"/>
      <c r="J852" s="13"/>
      <c r="K852" s="28">
        <v>8.825</v>
      </c>
      <c r="L852" s="70">
        <f>K852/0.003375</f>
        <v>2614.81481481481</v>
      </c>
      <c r="M852" s="28">
        <v>774.1</v>
      </c>
      <c r="N852" s="59">
        <f>M852/22.5</f>
        <v>34.4044444444444</v>
      </c>
      <c r="O852" s="15"/>
      <c r="P852" s="15"/>
      <c r="Q852" s="81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32"/>
      <c r="AG852" s="32"/>
      <c r="AH852" s="32"/>
      <c r="AI852" s="32"/>
      <c r="AJ852" s="32"/>
    </row>
    <row r="853" spans="1:36">
      <c r="A853" s="11"/>
      <c r="B853" s="37">
        <v>850</v>
      </c>
      <c r="C853" s="76"/>
      <c r="D853" s="7"/>
      <c r="E853" s="7"/>
      <c r="F853" s="7"/>
      <c r="G853" s="7"/>
      <c r="H853" s="7"/>
      <c r="I853" s="80">
        <v>42074</v>
      </c>
      <c r="J853" s="13">
        <v>28</v>
      </c>
      <c r="K853" s="28">
        <v>8.65</v>
      </c>
      <c r="L853" s="70">
        <f>K853/0.003375</f>
        <v>2562.96296296296</v>
      </c>
      <c r="M853" s="28">
        <v>1117.6</v>
      </c>
      <c r="N853" s="59">
        <f>M853/22.5</f>
        <v>49.6711111111111</v>
      </c>
      <c r="O853" s="15">
        <f>AVERAGE(N853:N855)</f>
        <v>50.9985185185185</v>
      </c>
      <c r="P853" s="15">
        <f>(O853/50)*100</f>
        <v>101.997037037037</v>
      </c>
      <c r="Q853" s="81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32"/>
      <c r="AG853" s="32"/>
      <c r="AH853" s="32"/>
      <c r="AI853" s="32"/>
      <c r="AJ853" s="32"/>
    </row>
    <row r="854" spans="1:36">
      <c r="A854" s="11"/>
      <c r="B854" s="37">
        <v>851</v>
      </c>
      <c r="C854" s="76"/>
      <c r="D854" s="7"/>
      <c r="E854" s="7"/>
      <c r="F854" s="7"/>
      <c r="G854" s="7"/>
      <c r="H854" s="7"/>
      <c r="I854" s="7"/>
      <c r="J854" s="13"/>
      <c r="K854" s="28">
        <v>8.53</v>
      </c>
      <c r="L854" s="70">
        <f>K854/0.003375</f>
        <v>2527.40740740741</v>
      </c>
      <c r="M854" s="28">
        <v>981.5</v>
      </c>
      <c r="N854" s="59">
        <f>M854/22.5</f>
        <v>43.6222222222222</v>
      </c>
      <c r="O854" s="15"/>
      <c r="P854" s="15"/>
      <c r="Q854" s="81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32"/>
      <c r="AG854" s="32"/>
      <c r="AH854" s="32"/>
      <c r="AI854" s="32"/>
      <c r="AJ854" s="32"/>
    </row>
    <row r="855" spans="1:36">
      <c r="A855" s="11"/>
      <c r="B855" s="37">
        <v>852</v>
      </c>
      <c r="C855" s="76"/>
      <c r="D855" s="7"/>
      <c r="E855" s="7"/>
      <c r="F855" s="7"/>
      <c r="G855" s="7"/>
      <c r="H855" s="7"/>
      <c r="I855" s="7"/>
      <c r="J855" s="13"/>
      <c r="K855" s="28">
        <v>8.51</v>
      </c>
      <c r="L855" s="70">
        <f>K855/0.003375</f>
        <v>2521.48148148148</v>
      </c>
      <c r="M855" s="28">
        <v>1343.3</v>
      </c>
      <c r="N855" s="59">
        <f>M855/22.5</f>
        <v>59.7022222222222</v>
      </c>
      <c r="O855" s="15"/>
      <c r="P855" s="15"/>
      <c r="Q855" s="81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32"/>
      <c r="AG855" s="32"/>
      <c r="AH855" s="32"/>
      <c r="AI855" s="32"/>
      <c r="AJ855" s="32"/>
    </row>
    <row r="856" spans="1:36">
      <c r="A856" s="11"/>
      <c r="B856" s="37">
        <v>853</v>
      </c>
      <c r="C856" s="76"/>
      <c r="D856" s="7"/>
      <c r="E856" s="7"/>
      <c r="F856" s="7"/>
      <c r="G856" s="7"/>
      <c r="H856" s="7"/>
      <c r="I856" s="20" t="s">
        <v>194</v>
      </c>
      <c r="J856" s="13">
        <v>7</v>
      </c>
      <c r="K856" s="28">
        <v>8.5</v>
      </c>
      <c r="L856" s="70">
        <f>K856/0.003375</f>
        <v>2518.51851851852</v>
      </c>
      <c r="M856" s="28">
        <v>997.2</v>
      </c>
      <c r="N856" s="59">
        <f>M856/22.5</f>
        <v>44.32</v>
      </c>
      <c r="O856" s="15">
        <f>AVERAGE(N856:N858)</f>
        <v>50.4222222222222</v>
      </c>
      <c r="P856" s="15">
        <f>(O856/50)*100</f>
        <v>100.844444444444</v>
      </c>
      <c r="Q856" s="81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32"/>
      <c r="AG856" s="32"/>
      <c r="AH856" s="32"/>
      <c r="AI856" s="32"/>
      <c r="AJ856" s="32"/>
    </row>
    <row r="857" spans="1:36">
      <c r="A857" s="11"/>
      <c r="B857" s="37">
        <v>854</v>
      </c>
      <c r="C857" s="76"/>
      <c r="D857" s="7"/>
      <c r="E857" s="7"/>
      <c r="F857" s="7"/>
      <c r="G857" s="7"/>
      <c r="H857" s="7"/>
      <c r="I857" s="20"/>
      <c r="J857" s="13"/>
      <c r="K857" s="28">
        <v>8.625</v>
      </c>
      <c r="L857" s="70">
        <f>K857/0.003375</f>
        <v>2555.55555555556</v>
      </c>
      <c r="M857" s="28">
        <v>1225.9</v>
      </c>
      <c r="N857" s="59">
        <f>M857/22.5</f>
        <v>54.4844444444444</v>
      </c>
      <c r="O857" s="15"/>
      <c r="P857" s="15"/>
      <c r="Q857" s="81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32"/>
      <c r="AG857" s="32"/>
      <c r="AH857" s="32"/>
      <c r="AI857" s="32"/>
      <c r="AJ857" s="32"/>
    </row>
    <row r="858" spans="1:36">
      <c r="A858" s="11"/>
      <c r="B858" s="37">
        <v>855</v>
      </c>
      <c r="C858" s="76"/>
      <c r="D858" s="7"/>
      <c r="E858" s="7"/>
      <c r="F858" s="7"/>
      <c r="G858" s="7"/>
      <c r="H858" s="7"/>
      <c r="I858" s="20"/>
      <c r="J858" s="13"/>
      <c r="K858" s="28">
        <v>8.6</v>
      </c>
      <c r="L858" s="70">
        <f>K858/0.003375</f>
        <v>2548.14814814815</v>
      </c>
      <c r="M858" s="28">
        <v>1180.4</v>
      </c>
      <c r="N858" s="59">
        <f>M858/22.5</f>
        <v>52.4622222222222</v>
      </c>
      <c r="O858" s="15"/>
      <c r="P858" s="15"/>
      <c r="Q858" s="81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32"/>
      <c r="AG858" s="32"/>
      <c r="AH858" s="32"/>
      <c r="AI858" s="32"/>
      <c r="AJ858" s="32"/>
    </row>
    <row r="859" spans="1:36">
      <c r="A859" s="11"/>
      <c r="B859" s="37">
        <v>856</v>
      </c>
      <c r="C859" s="76"/>
      <c r="D859" s="7"/>
      <c r="E859" s="7"/>
      <c r="F859" s="7"/>
      <c r="G859" s="7"/>
      <c r="H859" s="7"/>
      <c r="I859" s="80">
        <v>42074</v>
      </c>
      <c r="J859" s="13">
        <v>28</v>
      </c>
      <c r="K859" s="28">
        <v>8.49</v>
      </c>
      <c r="L859" s="70">
        <f>K859/0.003375</f>
        <v>2515.55555555556</v>
      </c>
      <c r="M859" s="28">
        <v>1272.4</v>
      </c>
      <c r="N859" s="59">
        <f>M859/22.5</f>
        <v>56.5511111111111</v>
      </c>
      <c r="O859" s="15">
        <f>AVERAGE(N859:N861)</f>
        <v>53.6133333333333</v>
      </c>
      <c r="P859" s="15">
        <f>(O859/50)*100</f>
        <v>107.226666666667</v>
      </c>
      <c r="Q859" s="81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32"/>
      <c r="AG859" s="32"/>
      <c r="AH859" s="32"/>
      <c r="AI859" s="32"/>
      <c r="AJ859" s="32"/>
    </row>
    <row r="860" spans="1:36">
      <c r="A860" s="11"/>
      <c r="B860" s="37">
        <v>857</v>
      </c>
      <c r="C860" s="76"/>
      <c r="D860" s="7"/>
      <c r="E860" s="7"/>
      <c r="F860" s="7"/>
      <c r="G860" s="7"/>
      <c r="H860" s="7"/>
      <c r="I860" s="7"/>
      <c r="J860" s="13"/>
      <c r="K860" s="28">
        <v>8.45</v>
      </c>
      <c r="L860" s="70">
        <f>K860/0.003375</f>
        <v>2503.7037037037</v>
      </c>
      <c r="M860" s="28">
        <v>1211.1</v>
      </c>
      <c r="N860" s="59">
        <f>M860/22.5</f>
        <v>53.8266666666667</v>
      </c>
      <c r="O860" s="15"/>
      <c r="P860" s="15"/>
      <c r="Q860" s="81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32"/>
      <c r="AG860" s="32"/>
      <c r="AH860" s="32"/>
      <c r="AI860" s="32"/>
      <c r="AJ860" s="32"/>
    </row>
    <row r="861" spans="1:36">
      <c r="A861" s="11"/>
      <c r="B861" s="37">
        <v>858</v>
      </c>
      <c r="C861" s="76"/>
      <c r="D861" s="7"/>
      <c r="E861" s="7"/>
      <c r="F861" s="7"/>
      <c r="G861" s="7"/>
      <c r="H861" s="7"/>
      <c r="I861" s="7"/>
      <c r="J861" s="13"/>
      <c r="K861" s="28">
        <v>8.55</v>
      </c>
      <c r="L861" s="70">
        <f t="shared" ref="L861" si="98">K861/0.003375</f>
        <v>2533.33333333333</v>
      </c>
      <c r="M861" s="28">
        <v>1135.4</v>
      </c>
      <c r="N861" s="59">
        <f>M861/22.5</f>
        <v>50.4622222222222</v>
      </c>
      <c r="O861" s="15"/>
      <c r="P861" s="15"/>
      <c r="Q861" s="81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32"/>
      <c r="AG861" s="32"/>
      <c r="AH861" s="32"/>
      <c r="AI861" s="32"/>
      <c r="AJ861" s="32"/>
    </row>
    <row r="862" spans="1:36">
      <c r="A862" s="11"/>
      <c r="B862" s="37">
        <v>859</v>
      </c>
      <c r="C862" s="76"/>
      <c r="D862" s="7"/>
      <c r="E862" s="7"/>
      <c r="F862" s="7"/>
      <c r="G862" s="7"/>
      <c r="H862" s="7"/>
      <c r="I862" s="20" t="s">
        <v>194</v>
      </c>
      <c r="J862" s="13">
        <v>7</v>
      </c>
      <c r="K862" s="28">
        <v>8.45</v>
      </c>
      <c r="L862" s="70">
        <f t="shared" ref="L862:L896" si="99">K862/0.003375</f>
        <v>2503.7037037037</v>
      </c>
      <c r="M862" s="28">
        <v>1070.4</v>
      </c>
      <c r="N862" s="59">
        <f>M862/22.5</f>
        <v>47.5733333333333</v>
      </c>
      <c r="O862" s="15">
        <f>AVERAGE(N862:N864)</f>
        <v>45.7718518518519</v>
      </c>
      <c r="P862" s="15">
        <f>(O862/50)*100</f>
        <v>91.5437037037037</v>
      </c>
      <c r="Q862" s="81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32"/>
      <c r="AG862" s="32"/>
      <c r="AH862" s="32"/>
      <c r="AI862" s="32"/>
      <c r="AJ862" s="32"/>
    </row>
    <row r="863" spans="1:36">
      <c r="A863" s="11"/>
      <c r="B863" s="37">
        <v>860</v>
      </c>
      <c r="C863" s="76"/>
      <c r="D863" s="7"/>
      <c r="E863" s="7"/>
      <c r="F863" s="7"/>
      <c r="G863" s="7"/>
      <c r="H863" s="7"/>
      <c r="I863" s="20"/>
      <c r="J863" s="13"/>
      <c r="K863" s="28">
        <v>8.41</v>
      </c>
      <c r="L863" s="70">
        <f>K863/0.003375</f>
        <v>2491.85185185185</v>
      </c>
      <c r="M863" s="28">
        <v>1062.9</v>
      </c>
      <c r="N863" s="59">
        <f>M863/22.5</f>
        <v>47.24</v>
      </c>
      <c r="O863" s="15"/>
      <c r="P863" s="15"/>
      <c r="Q863" s="81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32"/>
      <c r="AG863" s="32"/>
      <c r="AH863" s="32"/>
      <c r="AI863" s="32"/>
      <c r="AJ863" s="32"/>
    </row>
    <row r="864" spans="1:36">
      <c r="A864" s="11"/>
      <c r="B864" s="37">
        <v>861</v>
      </c>
      <c r="C864" s="76"/>
      <c r="D864" s="7"/>
      <c r="E864" s="7"/>
      <c r="F864" s="7"/>
      <c r="G864" s="7"/>
      <c r="H864" s="7"/>
      <c r="I864" s="20"/>
      <c r="J864" s="13"/>
      <c r="K864" s="28">
        <v>8.485</v>
      </c>
      <c r="L864" s="70">
        <f>K864/0.003375</f>
        <v>2514.07407407407</v>
      </c>
      <c r="M864" s="28">
        <v>956.3</v>
      </c>
      <c r="N864" s="59">
        <f>M864/22.5</f>
        <v>42.5022222222222</v>
      </c>
      <c r="O864" s="15"/>
      <c r="P864" s="15"/>
      <c r="Q864" s="81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32"/>
      <c r="AG864" s="32"/>
      <c r="AH864" s="32"/>
      <c r="AI864" s="32"/>
      <c r="AJ864" s="32"/>
    </row>
    <row r="865" spans="1:36">
      <c r="A865" s="11"/>
      <c r="B865" s="37">
        <v>862</v>
      </c>
      <c r="C865" s="76"/>
      <c r="D865" s="7"/>
      <c r="E865" s="7"/>
      <c r="F865" s="7"/>
      <c r="G865" s="7"/>
      <c r="H865" s="7"/>
      <c r="I865" s="80">
        <v>42074</v>
      </c>
      <c r="J865" s="13">
        <v>28</v>
      </c>
      <c r="K865" s="28">
        <v>8.7</v>
      </c>
      <c r="L865" s="70">
        <f>K865/0.003375</f>
        <v>2577.77777777778</v>
      </c>
      <c r="M865" s="28">
        <v>1362.5</v>
      </c>
      <c r="N865" s="59">
        <f>M865/22.5</f>
        <v>60.5555555555556</v>
      </c>
      <c r="O865" s="15">
        <f>AVERAGE(N865:N867)</f>
        <v>51.9866666666667</v>
      </c>
      <c r="P865" s="15">
        <f>(O865/50)*100</f>
        <v>103.973333333333</v>
      </c>
      <c r="Q865" s="81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32"/>
      <c r="AG865" s="32"/>
      <c r="AH865" s="32"/>
      <c r="AI865" s="32"/>
      <c r="AJ865" s="32"/>
    </row>
    <row r="866" spans="1:36">
      <c r="A866" s="11"/>
      <c r="B866" s="37">
        <v>863</v>
      </c>
      <c r="C866" s="76"/>
      <c r="D866" s="7"/>
      <c r="E866" s="7"/>
      <c r="F866" s="7"/>
      <c r="G866" s="7"/>
      <c r="H866" s="7"/>
      <c r="I866" s="7"/>
      <c r="J866" s="13"/>
      <c r="K866" s="28">
        <v>8.585</v>
      </c>
      <c r="L866" s="70">
        <f>K866/0.003375</f>
        <v>2543.7037037037</v>
      </c>
      <c r="M866" s="28">
        <v>1112.8</v>
      </c>
      <c r="N866" s="59">
        <f>M866/22.5</f>
        <v>49.4577777777778</v>
      </c>
      <c r="O866" s="15"/>
      <c r="P866" s="15"/>
      <c r="Q866" s="81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32"/>
      <c r="AG866" s="32"/>
      <c r="AH866" s="32"/>
      <c r="AI866" s="32"/>
      <c r="AJ866" s="32"/>
    </row>
    <row r="867" spans="1:36">
      <c r="A867" s="11"/>
      <c r="B867" s="37">
        <v>864</v>
      </c>
      <c r="C867" s="76"/>
      <c r="D867" s="7"/>
      <c r="E867" s="7"/>
      <c r="F867" s="7"/>
      <c r="G867" s="7"/>
      <c r="H867" s="7"/>
      <c r="I867" s="7"/>
      <c r="J867" s="13"/>
      <c r="K867" s="28">
        <v>8.59</v>
      </c>
      <c r="L867" s="70">
        <f>K867/0.003375</f>
        <v>2545.18518518519</v>
      </c>
      <c r="M867" s="28">
        <v>1033.8</v>
      </c>
      <c r="N867" s="59">
        <f>M867/22.5</f>
        <v>45.9466666666667</v>
      </c>
      <c r="O867" s="15"/>
      <c r="P867" s="15"/>
      <c r="Q867" s="81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32"/>
      <c r="AG867" s="32"/>
      <c r="AH867" s="32"/>
      <c r="AI867" s="32"/>
      <c r="AJ867" s="32"/>
    </row>
    <row r="868" spans="1:36">
      <c r="A868" s="4"/>
      <c r="B868" s="37">
        <v>865</v>
      </c>
      <c r="C868" s="77"/>
      <c r="D868" s="28"/>
      <c r="E868" s="28"/>
      <c r="F868" s="28"/>
      <c r="G868" s="28"/>
      <c r="H868" s="28"/>
      <c r="I868" s="31"/>
      <c r="J868" s="28"/>
      <c r="K868" s="28"/>
      <c r="L868" s="70">
        <f>K868/0.003375</f>
        <v>0</v>
      </c>
      <c r="M868" s="28"/>
      <c r="N868" s="59">
        <f t="shared" ref="N868" si="100">M868/22.5</f>
        <v>0</v>
      </c>
      <c r="O868" s="15">
        <f>AVERAGE(N868:N870)</f>
        <v>0</v>
      </c>
      <c r="P868" s="15">
        <f>(O868/50)*100</f>
        <v>0</v>
      </c>
      <c r="Q868" s="81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32"/>
      <c r="AG868" s="32"/>
      <c r="AH868" s="32"/>
      <c r="AI868" s="32"/>
      <c r="AJ868" s="32"/>
    </row>
    <row r="869" spans="1:36">
      <c r="A869" s="4"/>
      <c r="B869" s="37">
        <v>866</v>
      </c>
      <c r="C869" s="77"/>
      <c r="D869" s="28"/>
      <c r="E869" s="28"/>
      <c r="F869" s="28"/>
      <c r="G869" s="28"/>
      <c r="H869" s="28"/>
      <c r="I869" s="31"/>
      <c r="J869" s="28"/>
      <c r="K869" s="28"/>
      <c r="L869" s="70">
        <f>K869/0.003375</f>
        <v>0</v>
      </c>
      <c r="M869" s="28"/>
      <c r="N869" s="59">
        <f t="shared" ref="N869:N895" si="101">M869/22.5</f>
        <v>0</v>
      </c>
      <c r="O869" s="15"/>
      <c r="P869" s="15"/>
      <c r="Q869" s="81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32"/>
      <c r="AG869" s="32"/>
      <c r="AH869" s="32"/>
      <c r="AI869" s="32"/>
      <c r="AJ869" s="32"/>
    </row>
    <row r="870" spans="1:36">
      <c r="A870" s="4"/>
      <c r="B870" s="37">
        <v>867</v>
      </c>
      <c r="C870" s="77"/>
      <c r="D870" s="28"/>
      <c r="E870" s="28"/>
      <c r="F870" s="28"/>
      <c r="G870" s="28"/>
      <c r="H870" s="28"/>
      <c r="I870" s="31"/>
      <c r="J870" s="28"/>
      <c r="K870" s="28"/>
      <c r="L870" s="70">
        <f>K870/0.003375</f>
        <v>0</v>
      </c>
      <c r="M870" s="28"/>
      <c r="N870" s="59">
        <f>M870/22.5</f>
        <v>0</v>
      </c>
      <c r="O870" s="15"/>
      <c r="P870" s="15"/>
      <c r="Q870" s="81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32"/>
      <c r="AG870" s="32"/>
      <c r="AH870" s="32"/>
      <c r="AI870" s="32"/>
      <c r="AJ870" s="32"/>
    </row>
    <row r="871" spans="1:36">
      <c r="A871" s="4"/>
      <c r="B871" s="37">
        <v>868</v>
      </c>
      <c r="C871" s="77"/>
      <c r="D871" s="28"/>
      <c r="E871" s="28"/>
      <c r="F871" s="28"/>
      <c r="G871" s="28"/>
      <c r="H871" s="28"/>
      <c r="I871" s="31"/>
      <c r="J871" s="28"/>
      <c r="K871" s="28"/>
      <c r="L871" s="70">
        <f>K871/0.003375</f>
        <v>0</v>
      </c>
      <c r="M871" s="28"/>
      <c r="N871" s="59">
        <f>M871/22.5</f>
        <v>0</v>
      </c>
      <c r="O871" s="15">
        <f>AVERAGE(N871:N873)</f>
        <v>0</v>
      </c>
      <c r="P871" s="15">
        <f>(O871/50)*100</f>
        <v>0</v>
      </c>
      <c r="Q871" s="81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32"/>
      <c r="AG871" s="32"/>
      <c r="AH871" s="32"/>
      <c r="AI871" s="32"/>
      <c r="AJ871" s="32"/>
    </row>
    <row r="872" spans="1:36">
      <c r="A872" s="4"/>
      <c r="B872" s="37">
        <v>869</v>
      </c>
      <c r="C872" s="77"/>
      <c r="D872" s="28"/>
      <c r="E872" s="28"/>
      <c r="F872" s="28"/>
      <c r="G872" s="28"/>
      <c r="H872" s="28"/>
      <c r="I872" s="31"/>
      <c r="J872" s="28"/>
      <c r="K872" s="28"/>
      <c r="L872" s="70">
        <f>K872/0.003375</f>
        <v>0</v>
      </c>
      <c r="M872" s="28"/>
      <c r="N872" s="59">
        <f>M872/22.5</f>
        <v>0</v>
      </c>
      <c r="O872" s="15"/>
      <c r="P872" s="15"/>
      <c r="Q872" s="81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32"/>
      <c r="AG872" s="32"/>
      <c r="AH872" s="32"/>
      <c r="AI872" s="32"/>
      <c r="AJ872" s="32"/>
    </row>
    <row r="873" spans="1:36">
      <c r="A873" s="4"/>
      <c r="B873" s="37">
        <v>870</v>
      </c>
      <c r="C873" s="77"/>
      <c r="D873" s="28"/>
      <c r="E873" s="28"/>
      <c r="F873" s="28"/>
      <c r="G873" s="28"/>
      <c r="H873" s="28"/>
      <c r="I873" s="31"/>
      <c r="J873" s="28"/>
      <c r="K873" s="28"/>
      <c r="L873" s="70">
        <f>K873/0.003375</f>
        <v>0</v>
      </c>
      <c r="M873" s="28"/>
      <c r="N873" s="59">
        <f>M873/22.5</f>
        <v>0</v>
      </c>
      <c r="O873" s="15"/>
      <c r="P873" s="15"/>
      <c r="Q873" s="81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32"/>
      <c r="AG873" s="32"/>
      <c r="AH873" s="32"/>
      <c r="AI873" s="32"/>
      <c r="AJ873" s="32"/>
    </row>
    <row r="874" spans="1:36">
      <c r="A874" s="4"/>
      <c r="B874" s="37">
        <v>871</v>
      </c>
      <c r="C874" s="77"/>
      <c r="D874" s="28"/>
      <c r="E874" s="28"/>
      <c r="F874" s="28"/>
      <c r="G874" s="28"/>
      <c r="H874" s="28"/>
      <c r="I874" s="31"/>
      <c r="J874" s="28"/>
      <c r="K874" s="28"/>
      <c r="L874" s="70">
        <f>K874/0.003375</f>
        <v>0</v>
      </c>
      <c r="M874" s="28"/>
      <c r="N874" s="59">
        <f>M874/22.5</f>
        <v>0</v>
      </c>
      <c r="O874" s="15">
        <f>AVERAGE(N874:N876)</f>
        <v>0</v>
      </c>
      <c r="P874" s="15">
        <f>(O874/50)*100</f>
        <v>0</v>
      </c>
      <c r="Q874" s="81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32"/>
      <c r="AG874" s="32"/>
      <c r="AH874" s="32"/>
      <c r="AI874" s="32"/>
      <c r="AJ874" s="32"/>
    </row>
    <row r="875" spans="1:36">
      <c r="A875" s="4"/>
      <c r="B875" s="37">
        <v>872</v>
      </c>
      <c r="C875" s="77"/>
      <c r="D875" s="28"/>
      <c r="E875" s="28"/>
      <c r="F875" s="28"/>
      <c r="G875" s="28"/>
      <c r="H875" s="28"/>
      <c r="I875" s="31"/>
      <c r="J875" s="28"/>
      <c r="K875" s="28"/>
      <c r="L875" s="70">
        <f>K875/0.003375</f>
        <v>0</v>
      </c>
      <c r="M875" s="28"/>
      <c r="N875" s="59">
        <f>M875/22.5</f>
        <v>0</v>
      </c>
      <c r="O875" s="15"/>
      <c r="P875" s="15"/>
      <c r="Q875" s="81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32"/>
      <c r="AG875" s="32"/>
      <c r="AH875" s="32"/>
      <c r="AI875" s="32"/>
      <c r="AJ875" s="32"/>
    </row>
    <row r="876" spans="1:36">
      <c r="A876" s="4"/>
      <c r="B876" s="37">
        <v>873</v>
      </c>
      <c r="C876" s="77"/>
      <c r="D876" s="28"/>
      <c r="E876" s="28"/>
      <c r="F876" s="28"/>
      <c r="G876" s="28"/>
      <c r="H876" s="28"/>
      <c r="I876" s="31"/>
      <c r="J876" s="28"/>
      <c r="K876" s="28"/>
      <c r="L876" s="70">
        <f>K876/0.003375</f>
        <v>0</v>
      </c>
      <c r="M876" s="28"/>
      <c r="N876" s="59">
        <f>M876/22.5</f>
        <v>0</v>
      </c>
      <c r="O876" s="15"/>
      <c r="P876" s="15"/>
      <c r="Q876" s="81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32"/>
      <c r="AG876" s="32"/>
      <c r="AH876" s="32"/>
      <c r="AI876" s="32"/>
      <c r="AJ876" s="32"/>
    </row>
    <row r="877" spans="1:36">
      <c r="A877" s="4"/>
      <c r="B877" s="37">
        <v>874</v>
      </c>
      <c r="C877" s="77"/>
      <c r="D877" s="28"/>
      <c r="E877" s="28"/>
      <c r="F877" s="28"/>
      <c r="G877" s="28"/>
      <c r="H877" s="28"/>
      <c r="I877" s="31"/>
      <c r="J877" s="28"/>
      <c r="K877" s="28"/>
      <c r="L877" s="70">
        <f>K877/0.003375</f>
        <v>0</v>
      </c>
      <c r="M877" s="28"/>
      <c r="N877" s="59">
        <f>M877/22.5</f>
        <v>0</v>
      </c>
      <c r="O877" s="15">
        <f>AVERAGE(N877:N879)</f>
        <v>0</v>
      </c>
      <c r="P877" s="15">
        <f>(O877/50)*100</f>
        <v>0</v>
      </c>
      <c r="Q877" s="81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32"/>
      <c r="AG877" s="32"/>
      <c r="AH877" s="32"/>
      <c r="AI877" s="32"/>
      <c r="AJ877" s="32"/>
    </row>
    <row r="878" spans="1:36">
      <c r="A878" s="4"/>
      <c r="B878" s="37">
        <v>875</v>
      </c>
      <c r="C878" s="77"/>
      <c r="D878" s="28"/>
      <c r="E878" s="28"/>
      <c r="F878" s="28"/>
      <c r="G878" s="28"/>
      <c r="H878" s="28"/>
      <c r="I878" s="31"/>
      <c r="J878" s="28"/>
      <c r="K878" s="28"/>
      <c r="L878" s="70">
        <f>K878/0.003375</f>
        <v>0</v>
      </c>
      <c r="M878" s="28"/>
      <c r="N878" s="59">
        <f>M878/22.5</f>
        <v>0</v>
      </c>
      <c r="O878" s="15"/>
      <c r="P878" s="15"/>
      <c r="Q878" s="81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32"/>
      <c r="AG878" s="32"/>
      <c r="AH878" s="32"/>
      <c r="AI878" s="32"/>
      <c r="AJ878" s="32"/>
    </row>
    <row r="879" spans="1:36">
      <c r="A879" s="4"/>
      <c r="B879" s="37">
        <v>876</v>
      </c>
      <c r="C879" s="77"/>
      <c r="D879" s="28"/>
      <c r="E879" s="28"/>
      <c r="F879" s="28"/>
      <c r="G879" s="28"/>
      <c r="H879" s="28"/>
      <c r="I879" s="31"/>
      <c r="J879" s="28"/>
      <c r="K879" s="28"/>
      <c r="L879" s="70">
        <f>K879/0.003375</f>
        <v>0</v>
      </c>
      <c r="M879" s="28"/>
      <c r="N879" s="59">
        <f>M879/22.5</f>
        <v>0</v>
      </c>
      <c r="O879" s="15"/>
      <c r="P879" s="15"/>
      <c r="Q879" s="81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32"/>
      <c r="AG879" s="32"/>
      <c r="AH879" s="32"/>
      <c r="AI879" s="32"/>
      <c r="AJ879" s="32"/>
    </row>
    <row r="880" spans="1:36">
      <c r="A880" s="4"/>
      <c r="B880" s="37">
        <v>877</v>
      </c>
      <c r="C880" s="77"/>
      <c r="D880" s="28"/>
      <c r="E880" s="28"/>
      <c r="F880" s="28"/>
      <c r="G880" s="28"/>
      <c r="H880" s="28"/>
      <c r="I880" s="31"/>
      <c r="J880" s="28"/>
      <c r="K880" s="28"/>
      <c r="L880" s="70">
        <f>K880/0.003375</f>
        <v>0</v>
      </c>
      <c r="M880" s="28"/>
      <c r="N880" s="59">
        <f>M880/22.5</f>
        <v>0</v>
      </c>
      <c r="O880" s="15">
        <f>AVERAGE(N880:N882)</f>
        <v>0</v>
      </c>
      <c r="P880" s="15">
        <f>(O880/50)*100</f>
        <v>0</v>
      </c>
      <c r="Q880" s="81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32"/>
      <c r="AG880" s="32"/>
      <c r="AH880" s="32"/>
      <c r="AI880" s="32"/>
      <c r="AJ880" s="32"/>
    </row>
    <row r="881" spans="1:36">
      <c r="A881" s="4"/>
      <c r="B881" s="37">
        <v>878</v>
      </c>
      <c r="C881" s="77"/>
      <c r="D881" s="28"/>
      <c r="E881" s="28"/>
      <c r="F881" s="28"/>
      <c r="G881" s="28"/>
      <c r="H881" s="28"/>
      <c r="I881" s="31"/>
      <c r="J881" s="28"/>
      <c r="K881" s="28"/>
      <c r="L881" s="70">
        <f>K881/0.003375</f>
        <v>0</v>
      </c>
      <c r="M881" s="28"/>
      <c r="N881" s="59">
        <f>M881/22.5</f>
        <v>0</v>
      </c>
      <c r="O881" s="15"/>
      <c r="P881" s="15"/>
      <c r="Q881" s="81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32"/>
      <c r="AG881" s="32"/>
      <c r="AH881" s="32"/>
      <c r="AI881" s="32"/>
      <c r="AJ881" s="32"/>
    </row>
    <row r="882" spans="1:36">
      <c r="A882" s="4"/>
      <c r="B882" s="37">
        <v>879</v>
      </c>
      <c r="C882" s="77"/>
      <c r="D882" s="28"/>
      <c r="E882" s="28"/>
      <c r="F882" s="28"/>
      <c r="G882" s="28"/>
      <c r="H882" s="28"/>
      <c r="I882" s="31"/>
      <c r="J882" s="28"/>
      <c r="K882" s="28"/>
      <c r="L882" s="70">
        <f>K882/0.003375</f>
        <v>0</v>
      </c>
      <c r="M882" s="28"/>
      <c r="N882" s="59">
        <f>M882/22.5</f>
        <v>0</v>
      </c>
      <c r="O882" s="15"/>
      <c r="P882" s="15"/>
      <c r="Q882" s="81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32"/>
      <c r="AG882" s="32"/>
      <c r="AH882" s="32"/>
      <c r="AI882" s="32"/>
      <c r="AJ882" s="32"/>
    </row>
    <row r="883" spans="1:36">
      <c r="A883" s="11">
        <v>52</v>
      </c>
      <c r="B883" s="37">
        <v>880</v>
      </c>
      <c r="C883" s="78">
        <v>42195</v>
      </c>
      <c r="D883" s="7" t="s">
        <v>195</v>
      </c>
      <c r="E883" s="7" t="s">
        <v>19</v>
      </c>
      <c r="F883" s="7"/>
      <c r="G883" s="7" t="s">
        <v>21</v>
      </c>
      <c r="H883" s="7">
        <v>6</v>
      </c>
      <c r="I883" s="7" t="s">
        <v>196</v>
      </c>
      <c r="J883" s="13">
        <v>7</v>
      </c>
      <c r="K883" s="28">
        <v>8.845</v>
      </c>
      <c r="L883" s="70">
        <f>K883/0.003375</f>
        <v>2620.74074074074</v>
      </c>
      <c r="M883" s="28">
        <v>1345</v>
      </c>
      <c r="N883" s="59">
        <f>M883/22.5</f>
        <v>59.7777777777778</v>
      </c>
      <c r="O883" s="15">
        <f>AVERAGE(N883:N885)</f>
        <v>60.1555555555556</v>
      </c>
      <c r="P883" s="15">
        <f>(O883/70)*100</f>
        <v>85.936507936508</v>
      </c>
      <c r="Q883" s="81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32"/>
      <c r="AG883" s="32"/>
      <c r="AH883" s="32"/>
      <c r="AI883" s="32"/>
      <c r="AJ883" s="32"/>
    </row>
    <row r="884" spans="1:36">
      <c r="A884" s="11"/>
      <c r="B884" s="37">
        <v>881</v>
      </c>
      <c r="C884" s="76"/>
      <c r="D884" s="7"/>
      <c r="E884" s="7"/>
      <c r="F884" s="7"/>
      <c r="G884" s="7"/>
      <c r="H884" s="7"/>
      <c r="I884" s="7"/>
      <c r="J884" s="13"/>
      <c r="K884" s="28">
        <v>8.76</v>
      </c>
      <c r="L884" s="70">
        <f>K884/0.003375</f>
        <v>2595.55555555556</v>
      </c>
      <c r="M884" s="28">
        <v>1481.3</v>
      </c>
      <c r="N884" s="59">
        <f>M884/22.5</f>
        <v>65.8355555555556</v>
      </c>
      <c r="O884" s="15"/>
      <c r="P884" s="15"/>
      <c r="Q884" s="81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32"/>
      <c r="AG884" s="32"/>
      <c r="AH884" s="32"/>
      <c r="AI884" s="32"/>
      <c r="AJ884" s="32"/>
    </row>
    <row r="885" spans="1:36">
      <c r="A885" s="11"/>
      <c r="B885" s="37">
        <v>882</v>
      </c>
      <c r="C885" s="76"/>
      <c r="D885" s="7"/>
      <c r="E885" s="7"/>
      <c r="F885" s="7"/>
      <c r="G885" s="7"/>
      <c r="H885" s="7"/>
      <c r="I885" s="7"/>
      <c r="J885" s="13"/>
      <c r="K885" s="28">
        <v>8.9</v>
      </c>
      <c r="L885" s="70">
        <f>K885/0.003375</f>
        <v>2637.03703703704</v>
      </c>
      <c r="M885" s="28">
        <v>1234.2</v>
      </c>
      <c r="N885" s="59">
        <f>M885/22.5</f>
        <v>54.8533333333333</v>
      </c>
      <c r="O885" s="15"/>
      <c r="P885" s="15"/>
      <c r="Q885" s="81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32"/>
      <c r="AG885" s="32"/>
      <c r="AH885" s="32"/>
      <c r="AI885" s="32"/>
      <c r="AJ885" s="32"/>
    </row>
    <row r="886" spans="1:36">
      <c r="A886" s="11"/>
      <c r="B886" s="37">
        <v>883</v>
      </c>
      <c r="C886" s="76"/>
      <c r="D886" s="7"/>
      <c r="E886" s="7"/>
      <c r="F886" s="7"/>
      <c r="G886" s="7"/>
      <c r="H886" s="7"/>
      <c r="I886" s="80">
        <v>42105</v>
      </c>
      <c r="J886" s="13">
        <v>28</v>
      </c>
      <c r="K886" s="28">
        <v>8.77</v>
      </c>
      <c r="L886" s="70">
        <f>K886/0.003375</f>
        <v>2598.51851851852</v>
      </c>
      <c r="M886" s="28">
        <v>1095.1</v>
      </c>
      <c r="N886" s="59">
        <f>M886/22.5</f>
        <v>48.6711111111111</v>
      </c>
      <c r="O886" s="15">
        <f>AVERAGE(N886:N888)</f>
        <v>58.6533333333333</v>
      </c>
      <c r="P886" s="15">
        <f>(O886/70)*100</f>
        <v>83.7904761904761</v>
      </c>
      <c r="Q886" s="81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32"/>
      <c r="AG886" s="32"/>
      <c r="AH886" s="32"/>
      <c r="AI886" s="32"/>
      <c r="AJ886" s="32"/>
    </row>
    <row r="887" spans="1:36">
      <c r="A887" s="11"/>
      <c r="B887" s="37">
        <v>884</v>
      </c>
      <c r="C887" s="76"/>
      <c r="D887" s="7"/>
      <c r="E887" s="7"/>
      <c r="F887" s="7"/>
      <c r="G887" s="7"/>
      <c r="H887" s="7"/>
      <c r="I887" s="7"/>
      <c r="J887" s="13"/>
      <c r="K887" s="28">
        <v>8.74</v>
      </c>
      <c r="L887" s="70">
        <f>K887/0.003375</f>
        <v>2589.62962962963</v>
      </c>
      <c r="M887" s="28">
        <v>1751.4</v>
      </c>
      <c r="N887" s="59">
        <f>M887/22.5</f>
        <v>77.84</v>
      </c>
      <c r="O887" s="15"/>
      <c r="P887" s="15"/>
      <c r="Q887" s="81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32"/>
      <c r="AG887" s="32"/>
      <c r="AH887" s="32"/>
      <c r="AI887" s="32"/>
      <c r="AJ887" s="32"/>
    </row>
    <row r="888" spans="1:36">
      <c r="A888" s="11"/>
      <c r="B888" s="37">
        <v>885</v>
      </c>
      <c r="C888" s="76"/>
      <c r="D888" s="7"/>
      <c r="E888" s="7"/>
      <c r="F888" s="7"/>
      <c r="G888" s="7"/>
      <c r="H888" s="7"/>
      <c r="I888" s="7"/>
      <c r="J888" s="13"/>
      <c r="K888" s="28">
        <v>8.55</v>
      </c>
      <c r="L888" s="70">
        <f>K888/0.003375</f>
        <v>2533.33333333333</v>
      </c>
      <c r="M888" s="28">
        <v>1112.6</v>
      </c>
      <c r="N888" s="59">
        <f>M888/22.5</f>
        <v>49.4488888888889</v>
      </c>
      <c r="O888" s="15"/>
      <c r="P888" s="15"/>
      <c r="Q888" s="81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32"/>
      <c r="AG888" s="32"/>
      <c r="AH888" s="32"/>
      <c r="AI888" s="32"/>
      <c r="AJ888" s="32"/>
    </row>
    <row r="889" spans="1:36">
      <c r="A889" s="11"/>
      <c r="B889" s="37">
        <v>886</v>
      </c>
      <c r="C889" s="76"/>
      <c r="D889" s="7"/>
      <c r="E889" s="7"/>
      <c r="F889" s="7"/>
      <c r="G889" s="7"/>
      <c r="H889" s="7"/>
      <c r="I889" s="7" t="s">
        <v>196</v>
      </c>
      <c r="J889" s="13">
        <v>7</v>
      </c>
      <c r="K889" s="28">
        <v>8.65</v>
      </c>
      <c r="L889" s="70">
        <f>K889/0.003375</f>
        <v>2562.96296296296</v>
      </c>
      <c r="M889" s="28">
        <v>1496.4</v>
      </c>
      <c r="N889" s="59">
        <f>M889/22.5</f>
        <v>66.5066666666667</v>
      </c>
      <c r="O889" s="15">
        <f>AVERAGE(N889:N891)</f>
        <v>64.1451851851852</v>
      </c>
      <c r="P889" s="15">
        <f>(O889/70)*100</f>
        <v>91.6359788359789</v>
      </c>
      <c r="Q889" s="81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32"/>
      <c r="AG889" s="32"/>
      <c r="AH889" s="32"/>
      <c r="AI889" s="32"/>
      <c r="AJ889" s="32"/>
    </row>
    <row r="890" spans="1:36">
      <c r="A890" s="11"/>
      <c r="B890" s="37">
        <v>887</v>
      </c>
      <c r="C890" s="76"/>
      <c r="D890" s="7"/>
      <c r="E890" s="7"/>
      <c r="F890" s="7"/>
      <c r="G890" s="7"/>
      <c r="H890" s="7"/>
      <c r="I890" s="7"/>
      <c r="J890" s="13"/>
      <c r="K890" s="28">
        <v>8.61</v>
      </c>
      <c r="L890" s="70">
        <f>K890/0.003375</f>
        <v>2551.11111111111</v>
      </c>
      <c r="M890" s="28">
        <v>1465.4</v>
      </c>
      <c r="N890" s="59">
        <f>M890/22.5</f>
        <v>65.1288888888889</v>
      </c>
      <c r="O890" s="15"/>
      <c r="P890" s="15"/>
      <c r="Q890" s="81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32"/>
      <c r="AG890" s="32"/>
      <c r="AH890" s="32"/>
      <c r="AI890" s="32"/>
      <c r="AJ890" s="32"/>
    </row>
    <row r="891" spans="1:36">
      <c r="A891" s="11"/>
      <c r="B891" s="37">
        <v>888</v>
      </c>
      <c r="C891" s="76"/>
      <c r="D891" s="7"/>
      <c r="E891" s="7"/>
      <c r="F891" s="7"/>
      <c r="G891" s="7"/>
      <c r="H891" s="7"/>
      <c r="I891" s="7"/>
      <c r="J891" s="13"/>
      <c r="K891" s="28">
        <v>8.605</v>
      </c>
      <c r="L891" s="70">
        <f>K891/0.003375</f>
        <v>2549.62962962963</v>
      </c>
      <c r="M891" s="28">
        <v>1368</v>
      </c>
      <c r="N891" s="59">
        <f>M891/22.5</f>
        <v>60.8</v>
      </c>
      <c r="O891" s="15"/>
      <c r="P891" s="15"/>
      <c r="Q891" s="81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32"/>
      <c r="AG891" s="32"/>
      <c r="AH891" s="32"/>
      <c r="AI891" s="32"/>
      <c r="AJ891" s="32"/>
    </row>
    <row r="892" spans="1:36">
      <c r="A892" s="11"/>
      <c r="B892" s="37">
        <v>889</v>
      </c>
      <c r="C892" s="76"/>
      <c r="D892" s="7"/>
      <c r="E892" s="7"/>
      <c r="F892" s="7"/>
      <c r="G892" s="7"/>
      <c r="H892" s="7"/>
      <c r="I892" s="80">
        <v>42105</v>
      </c>
      <c r="J892" s="13">
        <v>28</v>
      </c>
      <c r="K892" s="28">
        <v>8.71</v>
      </c>
      <c r="L892" s="70">
        <f>K892/0.003375</f>
        <v>2580.74074074074</v>
      </c>
      <c r="M892" s="28">
        <v>1407.3</v>
      </c>
      <c r="N892" s="59">
        <f>M892/22.5</f>
        <v>62.5466666666667</v>
      </c>
      <c r="O892" s="15">
        <f>AVERAGE(N892:N894)</f>
        <v>72.7896296296296</v>
      </c>
      <c r="P892" s="15">
        <f>(O892/70)*100</f>
        <v>103.985185185185</v>
      </c>
      <c r="Q892" s="81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32"/>
      <c r="AG892" s="32"/>
      <c r="AH892" s="32"/>
      <c r="AI892" s="32"/>
      <c r="AJ892" s="32"/>
    </row>
    <row r="893" spans="1:36">
      <c r="A893" s="11"/>
      <c r="B893" s="37">
        <v>890</v>
      </c>
      <c r="C893" s="76"/>
      <c r="D893" s="7"/>
      <c r="E893" s="7"/>
      <c r="F893" s="7"/>
      <c r="G893" s="7"/>
      <c r="H893" s="7"/>
      <c r="I893" s="7"/>
      <c r="J893" s="13"/>
      <c r="K893" s="28">
        <v>8.715</v>
      </c>
      <c r="L893" s="70">
        <f>K893/0.003375</f>
        <v>2582.22222222222</v>
      </c>
      <c r="M893" s="28">
        <v>1835.2</v>
      </c>
      <c r="N893" s="59">
        <f>M893/22.5</f>
        <v>81.5644444444444</v>
      </c>
      <c r="O893" s="15"/>
      <c r="P893" s="15"/>
      <c r="Q893" s="81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32"/>
      <c r="AG893" s="32"/>
      <c r="AH893" s="32"/>
      <c r="AI893" s="32"/>
      <c r="AJ893" s="32"/>
    </row>
    <row r="894" spans="1:36">
      <c r="A894" s="11"/>
      <c r="B894" s="37">
        <v>891</v>
      </c>
      <c r="C894" s="76"/>
      <c r="D894" s="7"/>
      <c r="E894" s="7"/>
      <c r="F894" s="7"/>
      <c r="G894" s="7"/>
      <c r="H894" s="7"/>
      <c r="I894" s="7"/>
      <c r="J894" s="13"/>
      <c r="K894" s="28">
        <v>8.7</v>
      </c>
      <c r="L894" s="70">
        <f>K894/0.003375</f>
        <v>2577.77777777778</v>
      </c>
      <c r="M894" s="28">
        <v>1670.8</v>
      </c>
      <c r="N894" s="59">
        <f>M894/22.5</f>
        <v>74.2577777777778</v>
      </c>
      <c r="O894" s="15"/>
      <c r="P894" s="15"/>
      <c r="Q894" s="81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32"/>
      <c r="AG894" s="32"/>
      <c r="AH894" s="32"/>
      <c r="AI894" s="32"/>
      <c r="AJ894" s="32"/>
    </row>
    <row r="895" spans="1:36">
      <c r="A895" s="63">
        <v>53</v>
      </c>
      <c r="B895" s="64">
        <v>892</v>
      </c>
      <c r="C895" s="78">
        <v>42226</v>
      </c>
      <c r="D895" s="7" t="s">
        <v>130</v>
      </c>
      <c r="E895" s="7" t="s">
        <v>19</v>
      </c>
      <c r="F895" s="79" t="s">
        <v>197</v>
      </c>
      <c r="G895" s="7" t="s">
        <v>21</v>
      </c>
      <c r="H895" s="7" t="s">
        <v>198</v>
      </c>
      <c r="I895" s="7" t="s">
        <v>199</v>
      </c>
      <c r="J895" s="13">
        <v>7</v>
      </c>
      <c r="K895" s="28">
        <v>8.64</v>
      </c>
      <c r="L895" s="70">
        <f>K895/0.003375</f>
        <v>2560</v>
      </c>
      <c r="M895" s="28">
        <v>1083.7</v>
      </c>
      <c r="N895" s="59">
        <f>M895/22.5</f>
        <v>48.1644444444444</v>
      </c>
      <c r="O895" s="15">
        <f>AVERAGE(N895:N897)</f>
        <v>48.0222222222222</v>
      </c>
      <c r="P895" s="15">
        <f>(O895/50)*100</f>
        <v>96.0444444444444</v>
      </c>
      <c r="Q895" s="81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32"/>
      <c r="AG895" s="32"/>
      <c r="AH895" s="32"/>
      <c r="AI895" s="32"/>
      <c r="AJ895" s="32"/>
    </row>
    <row r="896" spans="1:36">
      <c r="A896" s="11"/>
      <c r="B896" s="37">
        <v>893</v>
      </c>
      <c r="C896" s="76"/>
      <c r="D896" s="7"/>
      <c r="E896" s="7"/>
      <c r="F896" s="79"/>
      <c r="G896" s="7"/>
      <c r="H896" s="7"/>
      <c r="I896" s="7"/>
      <c r="J896" s="13"/>
      <c r="K896" s="28">
        <v>8.775</v>
      </c>
      <c r="L896" s="70">
        <f>K896/0.003375</f>
        <v>2600</v>
      </c>
      <c r="M896" s="28">
        <v>1267</v>
      </c>
      <c r="N896" s="59">
        <f t="shared" ref="N896" si="102">M896/22.5</f>
        <v>56.3111111111111</v>
      </c>
      <c r="O896" s="15"/>
      <c r="P896" s="15"/>
      <c r="Q896" s="81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32"/>
      <c r="AG896" s="32"/>
      <c r="AH896" s="32"/>
      <c r="AI896" s="32"/>
      <c r="AJ896" s="32"/>
    </row>
    <row r="897" spans="1:36">
      <c r="A897" s="11"/>
      <c r="B897" s="37">
        <v>894</v>
      </c>
      <c r="C897" s="76"/>
      <c r="D897" s="7"/>
      <c r="E897" s="7"/>
      <c r="F897" s="79"/>
      <c r="G897" s="7"/>
      <c r="H897" s="7"/>
      <c r="I897" s="7"/>
      <c r="J897" s="13"/>
      <c r="K897" s="28">
        <v>8.51</v>
      </c>
      <c r="L897" s="70">
        <f t="shared" ref="L897" si="103">K897/0.003375</f>
        <v>2521.48148148148</v>
      </c>
      <c r="M897" s="28">
        <v>890.8</v>
      </c>
      <c r="N897" s="59">
        <f t="shared" ref="N897:N927" si="104">M897/22.5</f>
        <v>39.5911111111111</v>
      </c>
      <c r="O897" s="15"/>
      <c r="P897" s="15"/>
      <c r="Q897" s="81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32"/>
      <c r="AG897" s="32"/>
      <c r="AH897" s="32"/>
      <c r="AI897" s="32"/>
      <c r="AJ897" s="32"/>
    </row>
    <row r="898" spans="1:36">
      <c r="A898" s="11"/>
      <c r="B898" s="37">
        <v>895</v>
      </c>
      <c r="C898" s="76"/>
      <c r="D898" s="7"/>
      <c r="E898" s="7"/>
      <c r="F898" s="79"/>
      <c r="G898" s="7"/>
      <c r="H898" s="7"/>
      <c r="I898" s="89">
        <v>42135</v>
      </c>
      <c r="J898" s="13">
        <v>28</v>
      </c>
      <c r="K898" s="90">
        <v>8.335</v>
      </c>
      <c r="L898" s="70">
        <f t="shared" ref="L898:L928" si="105">K898/0.003375</f>
        <v>2469.62962962963</v>
      </c>
      <c r="M898" s="90">
        <v>1512</v>
      </c>
      <c r="N898" s="59">
        <f>M898/22.5</f>
        <v>67.2</v>
      </c>
      <c r="O898" s="15">
        <f>AVERAGE(N898:N900)</f>
        <v>57.08</v>
      </c>
      <c r="P898" s="15">
        <f>(O898/50)*100</f>
        <v>114.16</v>
      </c>
      <c r="Q898" s="81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32"/>
      <c r="AG898" s="32"/>
      <c r="AH898" s="32"/>
      <c r="AI898" s="32"/>
      <c r="AJ898" s="32"/>
    </row>
    <row r="899" spans="1:36">
      <c r="A899" s="11"/>
      <c r="B899" s="37">
        <v>896</v>
      </c>
      <c r="C899" s="76"/>
      <c r="D899" s="7"/>
      <c r="E899" s="7"/>
      <c r="F899" s="79"/>
      <c r="G899" s="7"/>
      <c r="H899" s="7"/>
      <c r="I899" s="83"/>
      <c r="J899" s="13"/>
      <c r="K899" s="28">
        <v>8.46</v>
      </c>
      <c r="L899" s="70">
        <f>K899/0.003375</f>
        <v>2506.66666666667</v>
      </c>
      <c r="M899" s="28">
        <v>1191.5</v>
      </c>
      <c r="N899" s="59">
        <f>M899/22.5</f>
        <v>52.9555555555556</v>
      </c>
      <c r="O899" s="15"/>
      <c r="P899" s="15"/>
      <c r="Q899" s="91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32"/>
      <c r="AG899" s="32"/>
      <c r="AH899" s="32"/>
      <c r="AI899" s="32"/>
      <c r="AJ899" s="32"/>
    </row>
    <row r="900" spans="1:36">
      <c r="A900" s="11"/>
      <c r="B900" s="37">
        <v>897</v>
      </c>
      <c r="C900" s="76"/>
      <c r="D900" s="7"/>
      <c r="E900" s="7"/>
      <c r="F900" s="79"/>
      <c r="G900" s="7"/>
      <c r="H900" s="7"/>
      <c r="I900" s="83"/>
      <c r="J900" s="13"/>
      <c r="K900" s="28">
        <v>8.355</v>
      </c>
      <c r="L900" s="70">
        <f>K900/0.003375</f>
        <v>2475.55555555556</v>
      </c>
      <c r="M900" s="28">
        <v>1149.4</v>
      </c>
      <c r="N900" s="59">
        <f>M900/22.5</f>
        <v>51.0844444444445</v>
      </c>
      <c r="O900" s="15"/>
      <c r="P900" s="15"/>
      <c r="Q900" s="81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32"/>
      <c r="AG900" s="32"/>
      <c r="AH900" s="32"/>
      <c r="AI900" s="32"/>
      <c r="AJ900" s="32"/>
    </row>
    <row r="901" spans="1:36">
      <c r="A901" s="11"/>
      <c r="B901" s="37">
        <v>898</v>
      </c>
      <c r="C901" s="76"/>
      <c r="D901" s="7"/>
      <c r="E901" s="7"/>
      <c r="F901" s="79"/>
      <c r="G901" s="7"/>
      <c r="H901" s="7"/>
      <c r="I901" s="7" t="s">
        <v>199</v>
      </c>
      <c r="J901" s="13">
        <v>7</v>
      </c>
      <c r="K901" s="28">
        <v>8.84</v>
      </c>
      <c r="L901" s="70">
        <f>K901/0.003375</f>
        <v>2619.25925925926</v>
      </c>
      <c r="M901" s="28">
        <v>1196.6</v>
      </c>
      <c r="N901" s="59">
        <f>M901/22.5</f>
        <v>53.1822222222222</v>
      </c>
      <c r="O901" s="15">
        <f>AVERAGE(N901:N903)</f>
        <v>41.0903703703704</v>
      </c>
      <c r="P901" s="15">
        <f>(O901/50)*100</f>
        <v>82.1807407407407</v>
      </c>
      <c r="Q901" s="81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32"/>
      <c r="AG901" s="32"/>
      <c r="AH901" s="32"/>
      <c r="AI901" s="32"/>
      <c r="AJ901" s="32"/>
    </row>
    <row r="902" spans="1:36">
      <c r="A902" s="11"/>
      <c r="B902" s="37">
        <v>899</v>
      </c>
      <c r="C902" s="76"/>
      <c r="D902" s="7"/>
      <c r="E902" s="7"/>
      <c r="F902" s="79"/>
      <c r="G902" s="7"/>
      <c r="H902" s="7"/>
      <c r="I902" s="7"/>
      <c r="J902" s="13"/>
      <c r="K902" s="28">
        <v>8.83</v>
      </c>
      <c r="L902" s="70">
        <f>K902/0.003375</f>
        <v>2616.2962962963</v>
      </c>
      <c r="M902" s="28">
        <v>871.1</v>
      </c>
      <c r="N902" s="59">
        <f>M902/22.5</f>
        <v>38.7155555555556</v>
      </c>
      <c r="O902" s="15"/>
      <c r="P902" s="15"/>
      <c r="Q902" s="81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32"/>
      <c r="AG902" s="32"/>
      <c r="AH902" s="32"/>
      <c r="AI902" s="32"/>
      <c r="AJ902" s="32"/>
    </row>
    <row r="903" spans="1:36">
      <c r="A903" s="11"/>
      <c r="B903" s="37">
        <v>900</v>
      </c>
      <c r="C903" s="76"/>
      <c r="D903" s="7"/>
      <c r="E903" s="7"/>
      <c r="F903" s="79"/>
      <c r="G903" s="7"/>
      <c r="H903" s="7"/>
      <c r="I903" s="7"/>
      <c r="J903" s="13"/>
      <c r="K903" s="28">
        <v>8.78</v>
      </c>
      <c r="L903" s="70">
        <f>K903/0.003375</f>
        <v>2601.48148148148</v>
      </c>
      <c r="M903" s="28">
        <v>705.9</v>
      </c>
      <c r="N903" s="59">
        <f>M903/22.5</f>
        <v>31.3733333333333</v>
      </c>
      <c r="O903" s="15"/>
      <c r="P903" s="15"/>
      <c r="Q903" s="81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32"/>
      <c r="AG903" s="32"/>
      <c r="AH903" s="32"/>
      <c r="AI903" s="32"/>
      <c r="AJ903" s="32"/>
    </row>
    <row r="904" spans="1:36">
      <c r="A904" s="11"/>
      <c r="B904" s="37">
        <v>901</v>
      </c>
      <c r="C904" s="76"/>
      <c r="D904" s="7"/>
      <c r="E904" s="7"/>
      <c r="F904" s="79"/>
      <c r="G904" s="7"/>
      <c r="H904" s="7"/>
      <c r="I904" s="89">
        <v>42135</v>
      </c>
      <c r="J904" s="13">
        <v>28</v>
      </c>
      <c r="K904" s="28">
        <v>8.45</v>
      </c>
      <c r="L904" s="70">
        <f>K904/0.003375</f>
        <v>2503.7037037037</v>
      </c>
      <c r="M904" s="28">
        <v>1259.5</v>
      </c>
      <c r="N904" s="59">
        <f>M904/22.5</f>
        <v>55.9777777777778</v>
      </c>
      <c r="O904" s="15">
        <f>AVERAGE(N904:N906)</f>
        <v>60.5259259259259</v>
      </c>
      <c r="P904" s="15">
        <f>(O904/50)*100</f>
        <v>121.051851851852</v>
      </c>
      <c r="Q904" s="81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32"/>
      <c r="AG904" s="32"/>
      <c r="AH904" s="32"/>
      <c r="AI904" s="32"/>
      <c r="AJ904" s="32"/>
    </row>
    <row r="905" spans="1:36">
      <c r="A905" s="11"/>
      <c r="B905" s="37">
        <v>902</v>
      </c>
      <c r="C905" s="76"/>
      <c r="D905" s="7"/>
      <c r="E905" s="7"/>
      <c r="F905" s="79"/>
      <c r="G905" s="7"/>
      <c r="H905" s="7"/>
      <c r="I905" s="83"/>
      <c r="J905" s="13"/>
      <c r="K905" s="28">
        <v>8.54</v>
      </c>
      <c r="L905" s="70">
        <f>K905/0.003375</f>
        <v>2530.37037037037</v>
      </c>
      <c r="M905" s="28">
        <v>1375.4</v>
      </c>
      <c r="N905" s="59">
        <f>M905/22.5</f>
        <v>61.1288888888889</v>
      </c>
      <c r="O905" s="15"/>
      <c r="P905" s="15"/>
      <c r="Q905" s="81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32"/>
      <c r="AG905" s="32"/>
      <c r="AH905" s="32"/>
      <c r="AI905" s="32"/>
      <c r="AJ905" s="32"/>
    </row>
    <row r="906" spans="1:36">
      <c r="A906" s="11"/>
      <c r="B906" s="37">
        <v>903</v>
      </c>
      <c r="C906" s="76"/>
      <c r="D906" s="7"/>
      <c r="E906" s="7"/>
      <c r="F906" s="79"/>
      <c r="G906" s="7"/>
      <c r="H906" s="7"/>
      <c r="I906" s="83"/>
      <c r="J906" s="13"/>
      <c r="K906" s="28">
        <v>8.44</v>
      </c>
      <c r="L906" s="70">
        <f>K906/0.003375</f>
        <v>2500.74074074074</v>
      </c>
      <c r="M906" s="28">
        <v>1450.6</v>
      </c>
      <c r="N906" s="59">
        <f>M906/22.5</f>
        <v>64.4711111111111</v>
      </c>
      <c r="O906" s="15"/>
      <c r="P906" s="15"/>
      <c r="Q906" s="81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32"/>
      <c r="AG906" s="32"/>
      <c r="AH906" s="32"/>
      <c r="AI906" s="32"/>
      <c r="AJ906" s="32"/>
    </row>
    <row r="907" spans="1:36">
      <c r="A907" s="11"/>
      <c r="B907" s="37">
        <v>904</v>
      </c>
      <c r="C907" s="76"/>
      <c r="D907" s="7"/>
      <c r="E907" s="7"/>
      <c r="F907" s="79"/>
      <c r="G907" s="7"/>
      <c r="H907" s="7"/>
      <c r="I907" s="7" t="s">
        <v>199</v>
      </c>
      <c r="J907" s="13">
        <v>7</v>
      </c>
      <c r="K907" s="28">
        <v>8.705</v>
      </c>
      <c r="L907" s="70">
        <f>K907/0.003375</f>
        <v>2579.25925925926</v>
      </c>
      <c r="M907" s="28">
        <v>1310.6</v>
      </c>
      <c r="N907" s="59">
        <f>M907/22.5</f>
        <v>58.2488888888889</v>
      </c>
      <c r="O907" s="15">
        <f>AVERAGE(N907:N909)</f>
        <v>44.642962962963</v>
      </c>
      <c r="P907" s="15">
        <f>(O907/50)*100</f>
        <v>89.2859259259259</v>
      </c>
      <c r="Q907" s="81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32"/>
      <c r="AG907" s="32"/>
      <c r="AH907" s="32"/>
      <c r="AI907" s="32"/>
      <c r="AJ907" s="32"/>
    </row>
    <row r="908" spans="1:36">
      <c r="A908" s="11"/>
      <c r="B908" s="37">
        <v>905</v>
      </c>
      <c r="C908" s="76"/>
      <c r="D908" s="7"/>
      <c r="E908" s="7"/>
      <c r="F908" s="79"/>
      <c r="G908" s="7"/>
      <c r="H908" s="7"/>
      <c r="I908" s="7"/>
      <c r="J908" s="13"/>
      <c r="K908" s="28">
        <v>8.995</v>
      </c>
      <c r="L908" s="70">
        <f>K908/0.003375</f>
        <v>2665.18518518518</v>
      </c>
      <c r="M908" s="28">
        <v>822.9</v>
      </c>
      <c r="N908" s="59">
        <f>M908/22.5</f>
        <v>36.5733333333333</v>
      </c>
      <c r="O908" s="15"/>
      <c r="P908" s="15"/>
      <c r="Q908" s="81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32"/>
      <c r="AG908" s="32"/>
      <c r="AH908" s="32"/>
      <c r="AI908" s="32"/>
      <c r="AJ908" s="32"/>
    </row>
    <row r="909" spans="1:36">
      <c r="A909" s="11"/>
      <c r="B909" s="37">
        <v>906</v>
      </c>
      <c r="C909" s="76"/>
      <c r="D909" s="7"/>
      <c r="E909" s="7"/>
      <c r="F909" s="79"/>
      <c r="G909" s="7"/>
      <c r="H909" s="7"/>
      <c r="I909" s="7"/>
      <c r="J909" s="13"/>
      <c r="K909" s="28">
        <v>8.84</v>
      </c>
      <c r="L909" s="70">
        <f>K909/0.003375</f>
        <v>2619.25925925926</v>
      </c>
      <c r="M909" s="28">
        <v>879.9</v>
      </c>
      <c r="N909" s="59">
        <f>M909/22.5</f>
        <v>39.1066666666667</v>
      </c>
      <c r="O909" s="15"/>
      <c r="P909" s="15"/>
      <c r="Q909" s="81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32"/>
      <c r="AG909" s="32"/>
      <c r="AH909" s="32"/>
      <c r="AI909" s="32"/>
      <c r="AJ909" s="32"/>
    </row>
    <row r="910" spans="1:36">
      <c r="A910" s="11"/>
      <c r="B910" s="37">
        <v>907</v>
      </c>
      <c r="C910" s="76"/>
      <c r="D910" s="7"/>
      <c r="E910" s="7"/>
      <c r="F910" s="79"/>
      <c r="G910" s="7"/>
      <c r="H910" s="7"/>
      <c r="I910" s="89">
        <v>42135</v>
      </c>
      <c r="J910" s="13">
        <v>28</v>
      </c>
      <c r="K910" s="28">
        <v>8.585</v>
      </c>
      <c r="L910" s="70">
        <f>K910/0.003375</f>
        <v>2543.7037037037</v>
      </c>
      <c r="M910" s="28">
        <v>1203.3</v>
      </c>
      <c r="N910" s="59">
        <f>M910/22.5</f>
        <v>53.48</v>
      </c>
      <c r="O910" s="15">
        <f>AVERAGE(N910:N912)</f>
        <v>57.1066666666667</v>
      </c>
      <c r="P910" s="15">
        <f>(O910/50)*100</f>
        <v>114.213333333333</v>
      </c>
      <c r="Q910" s="81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32"/>
      <c r="AG910" s="32"/>
      <c r="AH910" s="32"/>
      <c r="AI910" s="32"/>
      <c r="AJ910" s="32"/>
    </row>
    <row r="911" spans="1:36">
      <c r="A911" s="11"/>
      <c r="B911" s="37">
        <v>908</v>
      </c>
      <c r="C911" s="76"/>
      <c r="D911" s="7"/>
      <c r="E911" s="7"/>
      <c r="F911" s="79"/>
      <c r="G911" s="7"/>
      <c r="H911" s="7"/>
      <c r="I911" s="83"/>
      <c r="J911" s="13"/>
      <c r="K911" s="90">
        <v>8.47</v>
      </c>
      <c r="L911" s="70">
        <f>K911/0.003375</f>
        <v>2509.62962962963</v>
      </c>
      <c r="M911" s="90">
        <v>1298.8</v>
      </c>
      <c r="N911" s="59">
        <f>M911/22.5</f>
        <v>57.7244444444444</v>
      </c>
      <c r="O911" s="15"/>
      <c r="P911" s="15"/>
      <c r="Q911" s="92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32"/>
      <c r="AG911" s="32"/>
      <c r="AH911" s="32"/>
      <c r="AI911" s="32"/>
      <c r="AJ911" s="32"/>
    </row>
    <row r="912" spans="1:36">
      <c r="A912" s="11"/>
      <c r="B912" s="37">
        <v>909</v>
      </c>
      <c r="C912" s="76"/>
      <c r="D912" s="7"/>
      <c r="E912" s="7"/>
      <c r="F912" s="79"/>
      <c r="G912" s="7"/>
      <c r="H912" s="7"/>
      <c r="I912" s="83"/>
      <c r="J912" s="49"/>
      <c r="K912" s="28">
        <v>8.5</v>
      </c>
      <c r="L912" s="70">
        <f>K912/0.003375</f>
        <v>2518.51851851852</v>
      </c>
      <c r="M912" s="28">
        <v>1352.6</v>
      </c>
      <c r="N912" s="59">
        <f>M912/22.5</f>
        <v>60.1155555555556</v>
      </c>
      <c r="O912" s="15"/>
      <c r="P912" s="15"/>
      <c r="Q912" s="81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32"/>
      <c r="AG912" s="32"/>
      <c r="AH912" s="32"/>
      <c r="AI912" s="32"/>
      <c r="AJ912" s="32"/>
    </row>
    <row r="913" spans="1:36">
      <c r="A913" s="11"/>
      <c r="B913" s="37">
        <v>910</v>
      </c>
      <c r="C913" s="76"/>
      <c r="D913" s="7"/>
      <c r="E913" s="7"/>
      <c r="F913" s="79"/>
      <c r="G913" s="7"/>
      <c r="H913" s="82"/>
      <c r="I913" s="7" t="s">
        <v>199</v>
      </c>
      <c r="J913" s="13">
        <v>7</v>
      </c>
      <c r="K913" s="77">
        <v>8.595</v>
      </c>
      <c r="L913" s="70">
        <f>K913/0.003375</f>
        <v>2546.66666666667</v>
      </c>
      <c r="M913" s="28">
        <v>1042.7</v>
      </c>
      <c r="N913" s="59">
        <f>M913/22.5</f>
        <v>46.3422222222222</v>
      </c>
      <c r="O913" s="15">
        <f>AVERAGE(N913:N915)</f>
        <v>47.6992592592593</v>
      </c>
      <c r="P913" s="15">
        <f>(O913/50)*100</f>
        <v>95.3985185185185</v>
      </c>
      <c r="Q913" s="81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32"/>
      <c r="AG913" s="32"/>
      <c r="AH913" s="32"/>
      <c r="AI913" s="32"/>
      <c r="AJ913" s="32"/>
    </row>
    <row r="914" spans="1:36">
      <c r="A914" s="11"/>
      <c r="B914" s="37">
        <v>911</v>
      </c>
      <c r="C914" s="76"/>
      <c r="D914" s="7"/>
      <c r="E914" s="7"/>
      <c r="F914" s="79"/>
      <c r="G914" s="7"/>
      <c r="H914" s="82"/>
      <c r="I914" s="7"/>
      <c r="J914" s="13"/>
      <c r="K914" s="77">
        <v>8.63</v>
      </c>
      <c r="L914" s="70">
        <f>K914/0.003375</f>
        <v>2557.03703703704</v>
      </c>
      <c r="M914" s="28">
        <v>1160.6</v>
      </c>
      <c r="N914" s="59">
        <f>M914/22.5</f>
        <v>51.5822222222222</v>
      </c>
      <c r="O914" s="15"/>
      <c r="P914" s="15"/>
      <c r="Q914" s="81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32"/>
      <c r="AG914" s="32"/>
      <c r="AH914" s="32"/>
      <c r="AI914" s="32"/>
      <c r="AJ914" s="32"/>
    </row>
    <row r="915" spans="1:36">
      <c r="A915" s="11"/>
      <c r="B915" s="37">
        <v>912</v>
      </c>
      <c r="C915" s="76"/>
      <c r="D915" s="7"/>
      <c r="E915" s="7"/>
      <c r="F915" s="79"/>
      <c r="G915" s="7"/>
      <c r="H915" s="82"/>
      <c r="I915" s="7"/>
      <c r="J915" s="13"/>
      <c r="K915" s="77">
        <v>8.69</v>
      </c>
      <c r="L915" s="70">
        <f>K915/0.003375</f>
        <v>2574.81481481481</v>
      </c>
      <c r="M915" s="28">
        <v>1016.4</v>
      </c>
      <c r="N915" s="59">
        <f>M915/22.5</f>
        <v>45.1733333333333</v>
      </c>
      <c r="O915" s="15"/>
      <c r="P915" s="15"/>
      <c r="Q915" s="81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32"/>
      <c r="AG915" s="32"/>
      <c r="AH915" s="32"/>
      <c r="AI915" s="32"/>
      <c r="AJ915" s="32"/>
    </row>
    <row r="916" spans="1:36">
      <c r="A916" s="11"/>
      <c r="B916" s="37">
        <v>913</v>
      </c>
      <c r="C916" s="76"/>
      <c r="D916" s="7"/>
      <c r="E916" s="7"/>
      <c r="F916" s="79"/>
      <c r="G916" s="7"/>
      <c r="H916" s="82"/>
      <c r="I916" s="80">
        <v>42135</v>
      </c>
      <c r="J916" s="13">
        <v>28</v>
      </c>
      <c r="K916" s="77">
        <v>8.425</v>
      </c>
      <c r="L916" s="70">
        <f>K916/0.003375</f>
        <v>2496.2962962963</v>
      </c>
      <c r="M916" s="28">
        <v>1132.8</v>
      </c>
      <c r="N916" s="59">
        <f>M916/22.5</f>
        <v>50.3466666666667</v>
      </c>
      <c r="O916" s="15">
        <f>AVERAGE(N916:N918)</f>
        <v>60.8918518518518</v>
      </c>
      <c r="P916" s="15">
        <f>(O916/50)*100</f>
        <v>121.783703703704</v>
      </c>
      <c r="Q916" s="81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32"/>
      <c r="AG916" s="32"/>
      <c r="AH916" s="32"/>
      <c r="AI916" s="32"/>
      <c r="AJ916" s="32"/>
    </row>
    <row r="917" spans="1:36">
      <c r="A917" s="11"/>
      <c r="B917" s="37">
        <v>914</v>
      </c>
      <c r="C917" s="76"/>
      <c r="D917" s="7"/>
      <c r="E917" s="7"/>
      <c r="F917" s="79"/>
      <c r="G917" s="7"/>
      <c r="H917" s="82"/>
      <c r="I917" s="7"/>
      <c r="J917" s="13"/>
      <c r="K917" s="77">
        <v>8.25</v>
      </c>
      <c r="L917" s="70">
        <f>K917/0.003375</f>
        <v>2444.44444444444</v>
      </c>
      <c r="M917" s="28">
        <v>1393.7</v>
      </c>
      <c r="N917" s="59">
        <f>M917/22.5</f>
        <v>61.9422222222222</v>
      </c>
      <c r="O917" s="15"/>
      <c r="P917" s="15"/>
      <c r="Q917" s="81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32"/>
      <c r="AG917" s="32"/>
      <c r="AH917" s="32"/>
      <c r="AI917" s="32"/>
      <c r="AJ917" s="32"/>
    </row>
    <row r="918" spans="1:36">
      <c r="A918" s="11"/>
      <c r="B918" s="37">
        <v>915</v>
      </c>
      <c r="C918" s="76"/>
      <c r="D918" s="7"/>
      <c r="E918" s="7"/>
      <c r="F918" s="79"/>
      <c r="G918" s="7"/>
      <c r="H918" s="82"/>
      <c r="I918" s="7"/>
      <c r="J918" s="13"/>
      <c r="K918" s="77">
        <v>8.285</v>
      </c>
      <c r="L918" s="70">
        <f>K918/0.003375</f>
        <v>2454.81481481481</v>
      </c>
      <c r="M918" s="28">
        <v>1583.7</v>
      </c>
      <c r="N918" s="59">
        <f>M918/22.5</f>
        <v>70.3866666666667</v>
      </c>
      <c r="O918" s="15"/>
      <c r="P918" s="15"/>
      <c r="Q918" s="81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32"/>
      <c r="AG918" s="32"/>
      <c r="AH918" s="32"/>
      <c r="AI918" s="32"/>
      <c r="AJ918" s="32"/>
    </row>
    <row r="919" spans="1:36">
      <c r="A919" s="11"/>
      <c r="B919" s="37">
        <v>916</v>
      </c>
      <c r="C919" s="76"/>
      <c r="D919" s="7"/>
      <c r="E919" s="7"/>
      <c r="F919" s="79"/>
      <c r="G919" s="7"/>
      <c r="H919" s="82"/>
      <c r="I919" s="7" t="s">
        <v>199</v>
      </c>
      <c r="J919" s="13">
        <v>7</v>
      </c>
      <c r="K919" s="77">
        <v>8.655</v>
      </c>
      <c r="L919" s="70">
        <f>K919/0.003375</f>
        <v>2564.44444444444</v>
      </c>
      <c r="M919" s="28">
        <v>1129.5</v>
      </c>
      <c r="N919" s="59">
        <f>M919/22.5</f>
        <v>50.2</v>
      </c>
      <c r="O919" s="15">
        <f>AVERAGE(N919:N921)</f>
        <v>49.9896296296296</v>
      </c>
      <c r="P919" s="15">
        <f>(O919/50)*100</f>
        <v>99.9792592592593</v>
      </c>
      <c r="Q919" s="81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32"/>
      <c r="AG919" s="32"/>
      <c r="AH919" s="32"/>
      <c r="AI919" s="32"/>
      <c r="AJ919" s="32"/>
    </row>
    <row r="920" spans="1:36">
      <c r="A920" s="11"/>
      <c r="B920" s="37">
        <v>917</v>
      </c>
      <c r="C920" s="76"/>
      <c r="D920" s="7"/>
      <c r="E920" s="7"/>
      <c r="F920" s="79"/>
      <c r="G920" s="7"/>
      <c r="H920" s="82"/>
      <c r="I920" s="7"/>
      <c r="J920" s="13"/>
      <c r="K920" s="77">
        <v>8.67</v>
      </c>
      <c r="L920" s="70">
        <f>K920/0.003375</f>
        <v>2568.88888888889</v>
      </c>
      <c r="M920" s="28">
        <v>1287.5</v>
      </c>
      <c r="N920" s="59">
        <f>M920/22.5</f>
        <v>57.2222222222222</v>
      </c>
      <c r="O920" s="15"/>
      <c r="P920" s="15"/>
      <c r="Q920" s="81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32"/>
      <c r="AG920" s="32"/>
      <c r="AH920" s="32"/>
      <c r="AI920" s="32"/>
      <c r="AJ920" s="32"/>
    </row>
    <row r="921" spans="1:36">
      <c r="A921" s="11"/>
      <c r="B921" s="37">
        <v>918</v>
      </c>
      <c r="C921" s="76"/>
      <c r="D921" s="7"/>
      <c r="E921" s="7"/>
      <c r="F921" s="79"/>
      <c r="G921" s="7"/>
      <c r="H921" s="82"/>
      <c r="I921" s="7"/>
      <c r="J921" s="13"/>
      <c r="K921" s="77">
        <v>8.7</v>
      </c>
      <c r="L921" s="70">
        <f>K921/0.003375</f>
        <v>2577.77777777778</v>
      </c>
      <c r="M921" s="28">
        <v>957.3</v>
      </c>
      <c r="N921" s="59">
        <f>M921/22.5</f>
        <v>42.5466666666667</v>
      </c>
      <c r="O921" s="15"/>
      <c r="P921" s="15"/>
      <c r="Q921" s="81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32"/>
      <c r="AG921" s="32"/>
      <c r="AH921" s="32"/>
      <c r="AI921" s="32"/>
      <c r="AJ921" s="32"/>
    </row>
    <row r="922" spans="1:36">
      <c r="A922" s="11"/>
      <c r="B922" s="37">
        <v>919</v>
      </c>
      <c r="C922" s="76"/>
      <c r="D922" s="7"/>
      <c r="E922" s="7"/>
      <c r="F922" s="79"/>
      <c r="G922" s="7"/>
      <c r="H922" s="82"/>
      <c r="I922" s="80">
        <v>42135</v>
      </c>
      <c r="J922" s="13">
        <v>28</v>
      </c>
      <c r="K922" s="77">
        <v>8.47</v>
      </c>
      <c r="L922" s="70">
        <f>K922/0.003375</f>
        <v>2509.62962962963</v>
      </c>
      <c r="M922" s="28">
        <v>1451.6</v>
      </c>
      <c r="N922" s="59">
        <f>M922/22.5</f>
        <v>64.5155555555556</v>
      </c>
      <c r="O922" s="15">
        <f>AVERAGE(N922:N924)</f>
        <v>58.3614814814815</v>
      </c>
      <c r="P922" s="15">
        <f>(O922/50)*100</f>
        <v>116.722962962963</v>
      </c>
      <c r="Q922" s="81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32"/>
      <c r="AG922" s="32"/>
      <c r="AH922" s="32"/>
      <c r="AI922" s="32"/>
      <c r="AJ922" s="32"/>
    </row>
    <row r="923" spans="1:36">
      <c r="A923" s="11"/>
      <c r="B923" s="37">
        <v>920</v>
      </c>
      <c r="C923" s="76"/>
      <c r="D923" s="7"/>
      <c r="E923" s="7"/>
      <c r="F923" s="79"/>
      <c r="G923" s="7"/>
      <c r="H923" s="82"/>
      <c r="I923" s="7"/>
      <c r="J923" s="13"/>
      <c r="K923" s="77">
        <v>8.48</v>
      </c>
      <c r="L923" s="70">
        <f>K923/0.003375</f>
        <v>2512.59259259259</v>
      </c>
      <c r="M923" s="28">
        <v>1371.6</v>
      </c>
      <c r="N923" s="59">
        <f>M923/22.5</f>
        <v>60.96</v>
      </c>
      <c r="O923" s="15"/>
      <c r="P923" s="15"/>
      <c r="Q923" s="81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32"/>
      <c r="AG923" s="32"/>
      <c r="AH923" s="32"/>
      <c r="AI923" s="32"/>
      <c r="AJ923" s="32"/>
    </row>
    <row r="924" spans="1:36">
      <c r="A924" s="11"/>
      <c r="B924" s="37">
        <v>921</v>
      </c>
      <c r="C924" s="76"/>
      <c r="D924" s="7"/>
      <c r="E924" s="7"/>
      <c r="F924" s="79"/>
      <c r="G924" s="7"/>
      <c r="H924" s="82"/>
      <c r="I924" s="7"/>
      <c r="J924" s="13"/>
      <c r="K924" s="77">
        <v>8.48</v>
      </c>
      <c r="L924" s="70">
        <f>K924/0.003375</f>
        <v>2512.59259259259</v>
      </c>
      <c r="M924" s="28">
        <v>1116.2</v>
      </c>
      <c r="N924" s="59">
        <f>M924/22.5</f>
        <v>49.6088888888889</v>
      </c>
      <c r="O924" s="15"/>
      <c r="P924" s="15"/>
      <c r="Q924" s="81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32"/>
      <c r="AG924" s="32"/>
      <c r="AH924" s="32"/>
      <c r="AI924" s="32"/>
      <c r="AJ924" s="32"/>
    </row>
    <row r="925" spans="1:36">
      <c r="A925" s="11"/>
      <c r="B925" s="37">
        <v>922</v>
      </c>
      <c r="C925" s="76"/>
      <c r="D925" s="7"/>
      <c r="E925" s="7"/>
      <c r="F925" s="79"/>
      <c r="G925" s="7"/>
      <c r="H925" s="82"/>
      <c r="I925" s="7" t="s">
        <v>199</v>
      </c>
      <c r="J925" s="13">
        <v>7</v>
      </c>
      <c r="K925" s="77">
        <v>8.63</v>
      </c>
      <c r="L925" s="70">
        <f>K925/0.003375</f>
        <v>2557.03703703704</v>
      </c>
      <c r="M925" s="28">
        <v>1182</v>
      </c>
      <c r="N925" s="59">
        <f>M925/22.5</f>
        <v>52.5333333333333</v>
      </c>
      <c r="O925" s="15">
        <f>AVERAGE(N925:N927)</f>
        <v>44.522962962963</v>
      </c>
      <c r="P925" s="15">
        <f>(O925/50)*100</f>
        <v>89.0459259259259</v>
      </c>
      <c r="Q925" s="81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32"/>
      <c r="AG925" s="32"/>
      <c r="AH925" s="32"/>
      <c r="AI925" s="32"/>
      <c r="AJ925" s="32"/>
    </row>
    <row r="926" spans="1:36">
      <c r="A926" s="11"/>
      <c r="B926" s="37">
        <v>923</v>
      </c>
      <c r="C926" s="76"/>
      <c r="D926" s="7"/>
      <c r="E926" s="7"/>
      <c r="F926" s="79"/>
      <c r="G926" s="7"/>
      <c r="H926" s="82"/>
      <c r="I926" s="7"/>
      <c r="J926" s="13"/>
      <c r="K926" s="77">
        <v>8.735</v>
      </c>
      <c r="L926" s="70">
        <f>K926/0.003375</f>
        <v>2588.14814814815</v>
      </c>
      <c r="M926" s="28">
        <v>947.8</v>
      </c>
      <c r="N926" s="59">
        <f>M926/22.5</f>
        <v>42.1244444444444</v>
      </c>
      <c r="O926" s="15"/>
      <c r="P926" s="15"/>
      <c r="Q926" s="81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32"/>
      <c r="AG926" s="32"/>
      <c r="AH926" s="32"/>
      <c r="AI926" s="32"/>
      <c r="AJ926" s="32"/>
    </row>
    <row r="927" spans="1:36">
      <c r="A927" s="11"/>
      <c r="B927" s="37">
        <v>924</v>
      </c>
      <c r="C927" s="76"/>
      <c r="D927" s="7"/>
      <c r="E927" s="7"/>
      <c r="F927" s="79"/>
      <c r="G927" s="7"/>
      <c r="H927" s="82"/>
      <c r="I927" s="7"/>
      <c r="J927" s="13"/>
      <c r="K927" s="77">
        <v>8.64</v>
      </c>
      <c r="L927" s="70">
        <f>K927/0.003375</f>
        <v>2560</v>
      </c>
      <c r="M927" s="28">
        <v>875.5</v>
      </c>
      <c r="N927" s="59">
        <f>M927/22.5</f>
        <v>38.9111111111111</v>
      </c>
      <c r="O927" s="15"/>
      <c r="P927" s="15"/>
      <c r="Q927" s="81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32"/>
      <c r="AG927" s="32"/>
      <c r="AH927" s="32"/>
      <c r="AI927" s="32"/>
      <c r="AJ927" s="32"/>
    </row>
    <row r="928" spans="1:36">
      <c r="A928" s="11"/>
      <c r="B928" s="37">
        <v>925</v>
      </c>
      <c r="C928" s="76"/>
      <c r="D928" s="7"/>
      <c r="E928" s="7"/>
      <c r="F928" s="79"/>
      <c r="G928" s="7"/>
      <c r="H928" s="82"/>
      <c r="I928" s="80">
        <v>42135</v>
      </c>
      <c r="J928" s="13">
        <v>28</v>
      </c>
      <c r="K928" s="77">
        <v>8.6</v>
      </c>
      <c r="L928" s="70">
        <f>K928/0.003375</f>
        <v>2548.14814814815</v>
      </c>
      <c r="M928" s="28">
        <v>1174.1</v>
      </c>
      <c r="N928" s="59">
        <f t="shared" ref="N928" si="106">M928/22.5</f>
        <v>52.1822222222222</v>
      </c>
      <c r="O928" s="15">
        <f>AVERAGE(N928:N930)</f>
        <v>57.0755555555556</v>
      </c>
      <c r="P928" s="15">
        <f>(O928/50)*100</f>
        <v>114.151111111111</v>
      </c>
      <c r="Q928" s="81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32"/>
      <c r="AG928" s="32"/>
      <c r="AH928" s="32"/>
      <c r="AI928" s="32"/>
      <c r="AJ928" s="32"/>
    </row>
    <row r="929" spans="1:36">
      <c r="A929" s="11"/>
      <c r="B929" s="37">
        <v>926</v>
      </c>
      <c r="C929" s="76"/>
      <c r="D929" s="7"/>
      <c r="E929" s="7"/>
      <c r="F929" s="79"/>
      <c r="G929" s="7"/>
      <c r="H929" s="82"/>
      <c r="I929" s="7"/>
      <c r="J929" s="13"/>
      <c r="K929" s="77">
        <v>8.66</v>
      </c>
      <c r="L929" s="70">
        <f t="shared" ref="L929" si="107">K929/0.003375</f>
        <v>2565.92592592593</v>
      </c>
      <c r="M929" s="28">
        <v>1394.3</v>
      </c>
      <c r="N929" s="59">
        <f t="shared" ref="N929:N958" si="108">M929/22.5</f>
        <v>61.9688888888889</v>
      </c>
      <c r="O929" s="15"/>
      <c r="P929" s="15"/>
      <c r="Q929" s="81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32"/>
      <c r="AG929" s="32"/>
      <c r="AH929" s="32"/>
      <c r="AI929" s="32"/>
      <c r="AJ929" s="32"/>
    </row>
    <row r="930" spans="1:36">
      <c r="A930" s="11"/>
      <c r="B930" s="37">
        <v>927</v>
      </c>
      <c r="C930" s="76"/>
      <c r="D930" s="7"/>
      <c r="E930" s="83"/>
      <c r="F930" s="84"/>
      <c r="G930" s="7"/>
      <c r="H930" s="82"/>
      <c r="I930" s="7"/>
      <c r="J930" s="13"/>
      <c r="K930" s="77">
        <v>8.64</v>
      </c>
      <c r="L930" s="70">
        <f t="shared" ref="L930:L957" si="109">K930/0.003375</f>
        <v>2560</v>
      </c>
      <c r="M930" s="28">
        <v>1284.2</v>
      </c>
      <c r="N930" s="59">
        <f>M930/22.5</f>
        <v>57.0755555555556</v>
      </c>
      <c r="O930" s="15"/>
      <c r="P930" s="15"/>
      <c r="Q930" s="81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32"/>
      <c r="AG930" s="32"/>
      <c r="AH930" s="32"/>
      <c r="AI930" s="32"/>
      <c r="AJ930" s="32"/>
    </row>
    <row r="931" spans="1:36">
      <c r="A931" s="63">
        <v>54</v>
      </c>
      <c r="B931" s="64">
        <v>928</v>
      </c>
      <c r="C931" s="78">
        <v>42287</v>
      </c>
      <c r="D931" s="82" t="s">
        <v>130</v>
      </c>
      <c r="E931" s="82" t="s">
        <v>19</v>
      </c>
      <c r="F931" s="79" t="s">
        <v>200</v>
      </c>
      <c r="G931" s="76" t="s">
        <v>21</v>
      </c>
      <c r="H931" s="85" t="s">
        <v>110</v>
      </c>
      <c r="I931" s="85" t="s">
        <v>201</v>
      </c>
      <c r="J931" s="13">
        <v>7</v>
      </c>
      <c r="K931" s="28">
        <v>8.615</v>
      </c>
      <c r="L931" s="70">
        <f>K931/0.003375</f>
        <v>2552.59259259259</v>
      </c>
      <c r="M931" s="28">
        <v>988.3</v>
      </c>
      <c r="N931" s="59">
        <f>M931/22.5</f>
        <v>43.9244444444444</v>
      </c>
      <c r="O931" s="15">
        <f>AVERAGE(N931:N933)</f>
        <v>41.9244444444444</v>
      </c>
      <c r="P931" s="15">
        <f>(O931/50)*100</f>
        <v>83.8488888888888</v>
      </c>
      <c r="Q931" s="81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32"/>
      <c r="AG931" s="32"/>
      <c r="AH931" s="32"/>
      <c r="AI931" s="32"/>
      <c r="AJ931" s="32"/>
    </row>
    <row r="932" spans="1:36">
      <c r="A932" s="11"/>
      <c r="B932" s="37">
        <v>929</v>
      </c>
      <c r="C932" s="76"/>
      <c r="D932" s="82"/>
      <c r="E932" s="82"/>
      <c r="F932" s="79"/>
      <c r="G932" s="76"/>
      <c r="H932" s="85"/>
      <c r="I932" s="85"/>
      <c r="J932" s="13"/>
      <c r="K932" s="28">
        <v>8.59</v>
      </c>
      <c r="L932" s="70">
        <f>K932/0.003375</f>
        <v>2545.18518518519</v>
      </c>
      <c r="M932" s="28">
        <v>941.7</v>
      </c>
      <c r="N932" s="59">
        <f>M932/22.5</f>
        <v>41.8533333333333</v>
      </c>
      <c r="O932" s="15"/>
      <c r="P932" s="15"/>
      <c r="Q932" s="81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32"/>
      <c r="AG932" s="32"/>
      <c r="AH932" s="32"/>
      <c r="AI932" s="32"/>
      <c r="AJ932" s="32"/>
    </row>
    <row r="933" spans="1:36">
      <c r="A933" s="11"/>
      <c r="B933" s="37">
        <v>930</v>
      </c>
      <c r="C933" s="76"/>
      <c r="D933" s="82"/>
      <c r="E933" s="82"/>
      <c r="F933" s="79"/>
      <c r="G933" s="76"/>
      <c r="H933" s="85"/>
      <c r="I933" s="85"/>
      <c r="J933" s="13"/>
      <c r="K933" s="28">
        <v>8.69</v>
      </c>
      <c r="L933" s="70">
        <f>K933/0.003375</f>
        <v>2574.81481481481</v>
      </c>
      <c r="M933" s="28">
        <v>899.9</v>
      </c>
      <c r="N933" s="59">
        <f>M933/22.5</f>
        <v>39.9955555555556</v>
      </c>
      <c r="O933" s="15"/>
      <c r="P933" s="15"/>
      <c r="Q933" s="81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32"/>
      <c r="AG933" s="32"/>
      <c r="AH933" s="32"/>
      <c r="AI933" s="32"/>
      <c r="AJ933" s="32"/>
    </row>
    <row r="934" spans="1:36">
      <c r="A934" s="11"/>
      <c r="B934" s="37">
        <v>931</v>
      </c>
      <c r="C934" s="76"/>
      <c r="D934" s="82"/>
      <c r="E934" s="82"/>
      <c r="F934" s="79"/>
      <c r="G934" s="76"/>
      <c r="H934" s="85"/>
      <c r="I934" s="80">
        <v>42195</v>
      </c>
      <c r="J934" s="13">
        <v>28</v>
      </c>
      <c r="K934" s="28">
        <v>8.735</v>
      </c>
      <c r="L934" s="70">
        <f>K934/0.003375</f>
        <v>2588.14814814815</v>
      </c>
      <c r="M934" s="28">
        <v>1067.1</v>
      </c>
      <c r="N934" s="59">
        <f>M934/22.5</f>
        <v>47.4266666666667</v>
      </c>
      <c r="O934" s="15">
        <f>AVERAGE(N934:N936)</f>
        <v>56.12</v>
      </c>
      <c r="P934" s="15">
        <f>(O934/50)*100</f>
        <v>112.24</v>
      </c>
      <c r="Q934" s="81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32"/>
      <c r="AG934" s="32"/>
      <c r="AH934" s="32"/>
      <c r="AI934" s="32"/>
      <c r="AJ934" s="32"/>
    </row>
    <row r="935" spans="1:36">
      <c r="A935" s="11"/>
      <c r="B935" s="37">
        <v>932</v>
      </c>
      <c r="C935" s="76"/>
      <c r="D935" s="82"/>
      <c r="E935" s="82"/>
      <c r="F935" s="79"/>
      <c r="G935" s="76"/>
      <c r="H935" s="85"/>
      <c r="I935" s="7"/>
      <c r="J935" s="13"/>
      <c r="K935" s="28">
        <v>8.72</v>
      </c>
      <c r="L935" s="70">
        <f>K935/0.003375</f>
        <v>2583.7037037037</v>
      </c>
      <c r="M935" s="28">
        <v>1264.9</v>
      </c>
      <c r="N935" s="59">
        <f>M935/22.5</f>
        <v>56.2177777777778</v>
      </c>
      <c r="O935" s="15"/>
      <c r="P935" s="15"/>
      <c r="Q935" s="81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32"/>
      <c r="AG935" s="32"/>
      <c r="AH935" s="32"/>
      <c r="AI935" s="32"/>
      <c r="AJ935" s="32"/>
    </row>
    <row r="936" spans="1:36">
      <c r="A936" s="11"/>
      <c r="B936" s="37">
        <v>933</v>
      </c>
      <c r="C936" s="76"/>
      <c r="D936" s="82"/>
      <c r="E936" s="82"/>
      <c r="F936" s="79"/>
      <c r="G936" s="76"/>
      <c r="H936" s="85"/>
      <c r="I936" s="7"/>
      <c r="J936" s="13"/>
      <c r="K936" s="28">
        <v>8.67</v>
      </c>
      <c r="L936" s="70">
        <f>K936/0.003375</f>
        <v>2568.88888888889</v>
      </c>
      <c r="M936" s="28">
        <v>1456.1</v>
      </c>
      <c r="N936" s="59">
        <f>M936/22.5</f>
        <v>64.7155555555556</v>
      </c>
      <c r="O936" s="15"/>
      <c r="P936" s="15"/>
      <c r="Q936" s="81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32"/>
      <c r="AG936" s="32"/>
      <c r="AH936" s="32"/>
      <c r="AI936" s="32"/>
      <c r="AJ936" s="32"/>
    </row>
    <row r="937" spans="1:36">
      <c r="A937" s="11"/>
      <c r="B937" s="37">
        <v>934</v>
      </c>
      <c r="C937" s="76"/>
      <c r="D937" s="82"/>
      <c r="E937" s="82"/>
      <c r="F937" s="79"/>
      <c r="G937" s="76"/>
      <c r="H937" s="85"/>
      <c r="I937" s="85" t="s">
        <v>201</v>
      </c>
      <c r="J937" s="13">
        <v>7</v>
      </c>
      <c r="K937" s="28">
        <v>8.6</v>
      </c>
      <c r="L937" s="70">
        <f>K937/0.003375</f>
        <v>2548.14814814815</v>
      </c>
      <c r="M937" s="28">
        <v>859.8</v>
      </c>
      <c r="N937" s="59">
        <f>M937/22.5</f>
        <v>38.2133333333333</v>
      </c>
      <c r="O937" s="15">
        <f>AVERAGE(N937:N939)</f>
        <v>44.5140740740741</v>
      </c>
      <c r="P937" s="15">
        <f>(O937/50)*100</f>
        <v>89.0281481481482</v>
      </c>
      <c r="Q937" s="81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32"/>
      <c r="AG937" s="32"/>
      <c r="AH937" s="32"/>
      <c r="AI937" s="32"/>
      <c r="AJ937" s="32"/>
    </row>
    <row r="938" spans="1:36">
      <c r="A938" s="11"/>
      <c r="B938" s="37">
        <v>935</v>
      </c>
      <c r="C938" s="76"/>
      <c r="D938" s="82"/>
      <c r="E938" s="82"/>
      <c r="F938" s="79"/>
      <c r="G938" s="76"/>
      <c r="H938" s="85"/>
      <c r="I938" s="85"/>
      <c r="J938" s="13"/>
      <c r="K938" s="28">
        <v>8.54</v>
      </c>
      <c r="L938" s="70">
        <f>K938/0.003375</f>
        <v>2530.37037037037</v>
      </c>
      <c r="M938" s="28">
        <v>1070.9</v>
      </c>
      <c r="N938" s="59">
        <f>M938/22.5</f>
        <v>47.5955555555556</v>
      </c>
      <c r="O938" s="15"/>
      <c r="P938" s="15"/>
      <c r="Q938" s="81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32"/>
      <c r="AG938" s="32"/>
      <c r="AH938" s="32"/>
      <c r="AI938" s="32"/>
      <c r="AJ938" s="32"/>
    </row>
    <row r="939" spans="1:36">
      <c r="A939" s="11"/>
      <c r="B939" s="37">
        <v>936</v>
      </c>
      <c r="C939" s="76"/>
      <c r="D939" s="82"/>
      <c r="E939" s="82"/>
      <c r="F939" s="79"/>
      <c r="G939" s="76"/>
      <c r="H939" s="85"/>
      <c r="I939" s="85"/>
      <c r="J939" s="13"/>
      <c r="K939" s="28">
        <v>8.575</v>
      </c>
      <c r="L939" s="70">
        <f>K939/0.003375</f>
        <v>2540.74074074074</v>
      </c>
      <c r="M939" s="28">
        <v>1074</v>
      </c>
      <c r="N939" s="59">
        <f>M939/22.5</f>
        <v>47.7333333333333</v>
      </c>
      <c r="O939" s="15"/>
      <c r="P939" s="15"/>
      <c r="Q939" s="81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32"/>
      <c r="AG939" s="32"/>
      <c r="AH939" s="32"/>
      <c r="AI939" s="32"/>
      <c r="AJ939" s="32"/>
    </row>
    <row r="940" spans="1:36">
      <c r="A940" s="11"/>
      <c r="B940" s="37">
        <v>937</v>
      </c>
      <c r="C940" s="76"/>
      <c r="D940" s="82"/>
      <c r="E940" s="82"/>
      <c r="F940" s="79"/>
      <c r="G940" s="76"/>
      <c r="H940" s="85"/>
      <c r="I940" s="80">
        <v>42195</v>
      </c>
      <c r="J940" s="13">
        <v>28</v>
      </c>
      <c r="K940" s="28">
        <v>8.66</v>
      </c>
      <c r="L940" s="70">
        <f>K940/0.003375</f>
        <v>2565.92592592593</v>
      </c>
      <c r="M940" s="28">
        <v>1480.5</v>
      </c>
      <c r="N940" s="59">
        <f>M940/22.5</f>
        <v>65.8</v>
      </c>
      <c r="O940" s="15">
        <f>AVERAGE(N940:N942)</f>
        <v>52.3614814814815</v>
      </c>
      <c r="P940" s="15">
        <f>(O940/50)*100</f>
        <v>104.722962962963</v>
      </c>
      <c r="Q940" s="81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32"/>
      <c r="AG940" s="32"/>
      <c r="AH940" s="32"/>
      <c r="AI940" s="32"/>
      <c r="AJ940" s="32"/>
    </row>
    <row r="941" spans="1:36">
      <c r="A941" s="11"/>
      <c r="B941" s="37">
        <v>938</v>
      </c>
      <c r="C941" s="76"/>
      <c r="D941" s="82"/>
      <c r="E941" s="82"/>
      <c r="F941" s="79"/>
      <c r="G941" s="76"/>
      <c r="H941" s="85"/>
      <c r="I941" s="7"/>
      <c r="J941" s="13"/>
      <c r="K941" s="28">
        <v>8.585</v>
      </c>
      <c r="L941" s="70">
        <f>K941/0.003375</f>
        <v>2543.7037037037</v>
      </c>
      <c r="M941" s="28">
        <v>878.6</v>
      </c>
      <c r="N941" s="59">
        <f>M941/22.5</f>
        <v>39.0488888888889</v>
      </c>
      <c r="O941" s="15"/>
      <c r="P941" s="15"/>
      <c r="Q941" s="81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32"/>
      <c r="AG941" s="32"/>
      <c r="AH941" s="32"/>
      <c r="AI941" s="32"/>
      <c r="AJ941" s="32"/>
    </row>
    <row r="942" spans="1:36">
      <c r="A942" s="11"/>
      <c r="B942" s="37">
        <v>939</v>
      </c>
      <c r="C942" s="76"/>
      <c r="D942" s="82"/>
      <c r="E942" s="82"/>
      <c r="F942" s="79"/>
      <c r="G942" s="76"/>
      <c r="H942" s="85"/>
      <c r="I942" s="7"/>
      <c r="J942" s="13"/>
      <c r="K942" s="28">
        <v>8.65</v>
      </c>
      <c r="L942" s="70">
        <f>K942/0.003375</f>
        <v>2562.96296296296</v>
      </c>
      <c r="M942" s="28">
        <v>1175.3</v>
      </c>
      <c r="N942" s="59">
        <f>M942/22.5</f>
        <v>52.2355555555556</v>
      </c>
      <c r="O942" s="15"/>
      <c r="P942" s="15"/>
      <c r="Q942" s="81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32"/>
      <c r="AG942" s="32"/>
      <c r="AH942" s="32"/>
      <c r="AI942" s="32"/>
      <c r="AJ942" s="32"/>
    </row>
    <row r="943" spans="1:36">
      <c r="A943" s="11"/>
      <c r="B943" s="37">
        <v>940</v>
      </c>
      <c r="C943" s="76"/>
      <c r="D943" s="82"/>
      <c r="E943" s="82"/>
      <c r="F943" s="79"/>
      <c r="G943" s="76"/>
      <c r="H943" s="85"/>
      <c r="I943" s="85" t="s">
        <v>201</v>
      </c>
      <c r="J943" s="13">
        <v>7</v>
      </c>
      <c r="K943" s="28">
        <v>8.775</v>
      </c>
      <c r="L943" s="70">
        <f>K943/0.003375</f>
        <v>2600</v>
      </c>
      <c r="M943" s="28">
        <v>925.8</v>
      </c>
      <c r="N943" s="59">
        <f>M943/22.5</f>
        <v>41.1466666666667</v>
      </c>
      <c r="O943" s="15">
        <f>AVERAGE(N943:N945)</f>
        <v>40.0281481481481</v>
      </c>
      <c r="P943" s="15">
        <f>(O943/50)*100</f>
        <v>80.0562962962962</v>
      </c>
      <c r="Q943" s="81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32"/>
      <c r="AG943" s="32"/>
      <c r="AH943" s="32"/>
      <c r="AI943" s="32"/>
      <c r="AJ943" s="32"/>
    </row>
    <row r="944" spans="1:36">
      <c r="A944" s="11"/>
      <c r="B944" s="37">
        <v>941</v>
      </c>
      <c r="C944" s="76"/>
      <c r="D944" s="82"/>
      <c r="E944" s="82"/>
      <c r="F944" s="79"/>
      <c r="G944" s="76"/>
      <c r="H944" s="85"/>
      <c r="I944" s="85"/>
      <c r="J944" s="13"/>
      <c r="K944" s="28">
        <v>8.7</v>
      </c>
      <c r="L944" s="70">
        <f>K944/0.003375</f>
        <v>2577.77777777778</v>
      </c>
      <c r="M944" s="28">
        <v>942.5</v>
      </c>
      <c r="N944" s="59">
        <f>M944/22.5</f>
        <v>41.8888888888889</v>
      </c>
      <c r="O944" s="15"/>
      <c r="P944" s="15"/>
      <c r="Q944" s="81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32"/>
      <c r="AG944" s="32"/>
      <c r="AH944" s="32"/>
      <c r="AI944" s="32"/>
      <c r="AJ944" s="32"/>
    </row>
    <row r="945" spans="1:36">
      <c r="A945" s="11"/>
      <c r="B945" s="37">
        <v>942</v>
      </c>
      <c r="C945" s="76"/>
      <c r="D945" s="82"/>
      <c r="E945" s="82"/>
      <c r="F945" s="79"/>
      <c r="G945" s="76"/>
      <c r="H945" s="85"/>
      <c r="I945" s="85"/>
      <c r="J945" s="13"/>
      <c r="K945" s="28">
        <v>8.685</v>
      </c>
      <c r="L945" s="70">
        <f>K945/0.003375</f>
        <v>2573.33333333333</v>
      </c>
      <c r="M945" s="28">
        <v>833.6</v>
      </c>
      <c r="N945" s="59">
        <f>M945/22.5</f>
        <v>37.0488888888889</v>
      </c>
      <c r="O945" s="15"/>
      <c r="P945" s="15"/>
      <c r="Q945" s="81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32"/>
      <c r="AG945" s="32"/>
      <c r="AH945" s="32"/>
      <c r="AI945" s="32"/>
      <c r="AJ945" s="32"/>
    </row>
    <row r="946" spans="1:36">
      <c r="A946" s="11"/>
      <c r="B946" s="37">
        <v>943</v>
      </c>
      <c r="C946" s="76"/>
      <c r="D946" s="82"/>
      <c r="E946" s="82"/>
      <c r="F946" s="79"/>
      <c r="G946" s="76"/>
      <c r="H946" s="85"/>
      <c r="I946" s="80">
        <v>42195</v>
      </c>
      <c r="J946" s="13">
        <v>28</v>
      </c>
      <c r="K946" s="28">
        <v>8.715</v>
      </c>
      <c r="L946" s="70">
        <f>K946/0.003375</f>
        <v>2582.22222222222</v>
      </c>
      <c r="M946" s="28">
        <v>915.8</v>
      </c>
      <c r="N946" s="59">
        <f>M946/22.5</f>
        <v>40.7022222222222</v>
      </c>
      <c r="O946" s="15">
        <f>AVERAGE(N946:N948)</f>
        <v>47.9585185185185</v>
      </c>
      <c r="P946" s="15">
        <f>(O946/50)*100</f>
        <v>95.917037037037</v>
      </c>
      <c r="Q946" s="81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32"/>
      <c r="AG946" s="32"/>
      <c r="AH946" s="32"/>
      <c r="AI946" s="32"/>
      <c r="AJ946" s="32"/>
    </row>
    <row r="947" spans="1:36">
      <c r="A947" s="11"/>
      <c r="B947" s="37">
        <v>944</v>
      </c>
      <c r="C947" s="76"/>
      <c r="D947" s="82"/>
      <c r="E947" s="82"/>
      <c r="F947" s="79"/>
      <c r="G947" s="76"/>
      <c r="H947" s="85"/>
      <c r="I947" s="7"/>
      <c r="J947" s="13"/>
      <c r="K947" s="28">
        <v>8.68</v>
      </c>
      <c r="L947" s="70">
        <f>K947/0.003375</f>
        <v>2571.85185185185</v>
      </c>
      <c r="M947" s="28">
        <v>1135.8</v>
      </c>
      <c r="N947" s="59">
        <f>M947/22.5</f>
        <v>50.48</v>
      </c>
      <c r="O947" s="15"/>
      <c r="P947" s="15"/>
      <c r="Q947" s="81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32"/>
      <c r="AG947" s="32"/>
      <c r="AH947" s="32"/>
      <c r="AI947" s="32"/>
      <c r="AJ947" s="32"/>
    </row>
    <row r="948" spans="1:36">
      <c r="A948" s="11"/>
      <c r="B948" s="37">
        <v>945</v>
      </c>
      <c r="C948" s="76"/>
      <c r="D948" s="82"/>
      <c r="E948" s="82"/>
      <c r="F948" s="79"/>
      <c r="G948" s="76"/>
      <c r="H948" s="85"/>
      <c r="I948" s="7"/>
      <c r="J948" s="13"/>
      <c r="K948" s="28">
        <v>8.82</v>
      </c>
      <c r="L948" s="70">
        <f>K948/0.003375</f>
        <v>2613.33333333333</v>
      </c>
      <c r="M948" s="28">
        <v>1185.6</v>
      </c>
      <c r="N948" s="59">
        <f>M948/22.5</f>
        <v>52.6933333333333</v>
      </c>
      <c r="O948" s="15"/>
      <c r="P948" s="15"/>
      <c r="Q948" s="81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32"/>
      <c r="AG948" s="32"/>
      <c r="AH948" s="32"/>
      <c r="AI948" s="32"/>
      <c r="AJ948" s="32"/>
    </row>
    <row r="949" spans="1:36">
      <c r="A949" s="11"/>
      <c r="B949" s="37">
        <v>946</v>
      </c>
      <c r="C949" s="76"/>
      <c r="D949" s="82"/>
      <c r="E949" s="82"/>
      <c r="F949" s="79"/>
      <c r="G949" s="76"/>
      <c r="H949" s="85"/>
      <c r="I949" s="85" t="s">
        <v>201</v>
      </c>
      <c r="J949" s="13">
        <v>7</v>
      </c>
      <c r="K949" s="28">
        <v>8.65</v>
      </c>
      <c r="L949" s="70">
        <f>K949/0.003375</f>
        <v>2562.96296296296</v>
      </c>
      <c r="M949" s="28">
        <v>1008.5</v>
      </c>
      <c r="N949" s="59">
        <f>M949/22.5</f>
        <v>44.8222222222222</v>
      </c>
      <c r="O949" s="15">
        <f>AVERAGE(N949:N951)</f>
        <v>42.2237037037037</v>
      </c>
      <c r="P949" s="15">
        <f>(O949/50)*100</f>
        <v>84.4474074074074</v>
      </c>
      <c r="Q949" s="81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32"/>
      <c r="AG949" s="32"/>
      <c r="AH949" s="32"/>
      <c r="AI949" s="32"/>
      <c r="AJ949" s="32"/>
    </row>
    <row r="950" spans="1:36">
      <c r="A950" s="11"/>
      <c r="B950" s="37">
        <v>947</v>
      </c>
      <c r="C950" s="76"/>
      <c r="D950" s="82"/>
      <c r="E950" s="82"/>
      <c r="F950" s="79"/>
      <c r="G950" s="76"/>
      <c r="H950" s="85"/>
      <c r="I950" s="85"/>
      <c r="J950" s="13"/>
      <c r="K950" s="28">
        <v>8.69</v>
      </c>
      <c r="L950" s="70">
        <f>K950/0.003375</f>
        <v>2574.81481481481</v>
      </c>
      <c r="M950" s="28">
        <v>858.4</v>
      </c>
      <c r="N950" s="59">
        <f>M950/22.5</f>
        <v>38.1511111111111</v>
      </c>
      <c r="O950" s="15"/>
      <c r="P950" s="15"/>
      <c r="Q950" s="81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32"/>
      <c r="AG950" s="32"/>
      <c r="AH950" s="32"/>
      <c r="AI950" s="32"/>
      <c r="AJ950" s="32"/>
    </row>
    <row r="951" spans="1:36">
      <c r="A951" s="11"/>
      <c r="B951" s="37">
        <v>948</v>
      </c>
      <c r="C951" s="76"/>
      <c r="D951" s="82"/>
      <c r="E951" s="82"/>
      <c r="F951" s="79"/>
      <c r="G951" s="76"/>
      <c r="H951" s="85"/>
      <c r="I951" s="85"/>
      <c r="J951" s="13"/>
      <c r="K951" s="28">
        <v>8.7</v>
      </c>
      <c r="L951" s="70">
        <f>K951/0.003375</f>
        <v>2577.77777777778</v>
      </c>
      <c r="M951" s="28">
        <v>983.2</v>
      </c>
      <c r="N951" s="59">
        <f>M951/22.5</f>
        <v>43.6977777777778</v>
      </c>
      <c r="O951" s="15"/>
      <c r="P951" s="15"/>
      <c r="Q951" s="81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32"/>
      <c r="AG951" s="32"/>
      <c r="AH951" s="32"/>
      <c r="AI951" s="32"/>
      <c r="AJ951" s="32"/>
    </row>
    <row r="952" spans="1:36">
      <c r="A952" s="11"/>
      <c r="B952" s="37">
        <v>949</v>
      </c>
      <c r="C952" s="76"/>
      <c r="D952" s="82"/>
      <c r="E952" s="82"/>
      <c r="F952" s="79"/>
      <c r="G952" s="76"/>
      <c r="H952" s="85"/>
      <c r="I952" s="80">
        <v>42195</v>
      </c>
      <c r="J952" s="13">
        <v>28</v>
      </c>
      <c r="K952" s="28">
        <v>8.745</v>
      </c>
      <c r="L952" s="70">
        <f>K952/0.003375</f>
        <v>2591.11111111111</v>
      </c>
      <c r="M952" s="28">
        <v>1331.4</v>
      </c>
      <c r="N952" s="59">
        <f>M952/22.5</f>
        <v>59.1733333333333</v>
      </c>
      <c r="O952" s="15">
        <f>AVERAGE(N952:N954)</f>
        <v>65.4977777777778</v>
      </c>
      <c r="P952" s="15">
        <f>(O952/50)*100</f>
        <v>130.995555555556</v>
      </c>
      <c r="Q952" s="81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32"/>
      <c r="AG952" s="32"/>
      <c r="AH952" s="32"/>
      <c r="AI952" s="32"/>
      <c r="AJ952" s="32"/>
    </row>
    <row r="953" spans="1:36">
      <c r="A953" s="11"/>
      <c r="B953" s="37">
        <v>950</v>
      </c>
      <c r="C953" s="76"/>
      <c r="D953" s="82"/>
      <c r="E953" s="82"/>
      <c r="F953" s="79"/>
      <c r="G953" s="76"/>
      <c r="H953" s="85"/>
      <c r="I953" s="7"/>
      <c r="J953" s="13"/>
      <c r="K953" s="28">
        <v>8.76</v>
      </c>
      <c r="L953" s="70">
        <f>K953/0.003375</f>
        <v>2595.55555555556</v>
      </c>
      <c r="M953" s="28">
        <v>1513.6</v>
      </c>
      <c r="N953" s="59">
        <f>M953/22.5</f>
        <v>67.2711111111111</v>
      </c>
      <c r="O953" s="15"/>
      <c r="P953" s="15"/>
      <c r="Q953" s="81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32"/>
      <c r="AG953" s="32"/>
      <c r="AH953" s="32"/>
      <c r="AI953" s="32"/>
      <c r="AJ953" s="32"/>
    </row>
    <row r="954" spans="1:36">
      <c r="A954" s="11"/>
      <c r="B954" s="37">
        <v>951</v>
      </c>
      <c r="C954" s="76"/>
      <c r="D954" s="82"/>
      <c r="E954" s="82"/>
      <c r="F954" s="79"/>
      <c r="G954" s="76"/>
      <c r="H954" s="85"/>
      <c r="I954" s="7"/>
      <c r="J954" s="13"/>
      <c r="K954" s="28">
        <v>8.77</v>
      </c>
      <c r="L954" s="70">
        <f>K954/0.003375</f>
        <v>2598.51851851852</v>
      </c>
      <c r="M954" s="28">
        <v>1576.1</v>
      </c>
      <c r="N954" s="59">
        <f>M954/22.5</f>
        <v>70.0488888888889</v>
      </c>
      <c r="O954" s="15"/>
      <c r="P954" s="15"/>
      <c r="Q954" s="81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32"/>
      <c r="AG954" s="32"/>
      <c r="AH954" s="32"/>
      <c r="AI954" s="32"/>
      <c r="AJ954" s="32"/>
    </row>
    <row r="955" spans="1:36">
      <c r="A955" s="11"/>
      <c r="B955" s="37">
        <v>952</v>
      </c>
      <c r="C955" s="76"/>
      <c r="D955" s="82"/>
      <c r="E955" s="82"/>
      <c r="F955" s="79"/>
      <c r="G955" s="76"/>
      <c r="H955" s="85"/>
      <c r="I955" s="85" t="s">
        <v>201</v>
      </c>
      <c r="J955" s="13">
        <v>7</v>
      </c>
      <c r="K955" s="28">
        <v>8.8</v>
      </c>
      <c r="L955" s="70">
        <f>K955/0.003375</f>
        <v>2607.40740740741</v>
      </c>
      <c r="M955" s="28">
        <v>1163.4</v>
      </c>
      <c r="N955" s="59">
        <f>M955/22.5</f>
        <v>51.7066666666667</v>
      </c>
      <c r="O955" s="15">
        <f>AVERAGE(N955:N957)</f>
        <v>47.4592592592593</v>
      </c>
      <c r="P955" s="15">
        <f>(O955/50)*100</f>
        <v>94.9185185185186</v>
      </c>
      <c r="Q955" s="81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32"/>
      <c r="AG955" s="32"/>
      <c r="AH955" s="32"/>
      <c r="AI955" s="32"/>
      <c r="AJ955" s="32"/>
    </row>
    <row r="956" spans="1:36">
      <c r="A956" s="11"/>
      <c r="B956" s="37">
        <v>953</v>
      </c>
      <c r="C956" s="76"/>
      <c r="D956" s="82"/>
      <c r="E956" s="82"/>
      <c r="F956" s="79"/>
      <c r="G956" s="76"/>
      <c r="H956" s="85"/>
      <c r="I956" s="85"/>
      <c r="J956" s="13"/>
      <c r="K956" s="28">
        <v>8.735</v>
      </c>
      <c r="L956" s="70">
        <f>K956/0.003375</f>
        <v>2588.14814814815</v>
      </c>
      <c r="M956" s="28">
        <v>884.1</v>
      </c>
      <c r="N956" s="59">
        <f>M956/22.5</f>
        <v>39.2933333333333</v>
      </c>
      <c r="O956" s="15"/>
      <c r="P956" s="15"/>
      <c r="Q956" s="81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32"/>
      <c r="AG956" s="32"/>
      <c r="AH956" s="32"/>
      <c r="AI956" s="32"/>
      <c r="AJ956" s="32"/>
    </row>
    <row r="957" spans="1:36">
      <c r="A957" s="11"/>
      <c r="B957" s="37">
        <v>954</v>
      </c>
      <c r="C957" s="76"/>
      <c r="D957" s="82"/>
      <c r="E957" s="82"/>
      <c r="F957" s="79"/>
      <c r="G957" s="76"/>
      <c r="H957" s="85"/>
      <c r="I957" s="85"/>
      <c r="J957" s="13"/>
      <c r="K957" s="28">
        <v>8.875</v>
      </c>
      <c r="L957" s="70">
        <f>K957/0.003375</f>
        <v>2629.62962962963</v>
      </c>
      <c r="M957" s="28">
        <v>1156</v>
      </c>
      <c r="N957" s="59">
        <f>M957/22.5</f>
        <v>51.3777777777778</v>
      </c>
      <c r="O957" s="15"/>
      <c r="P957" s="15"/>
      <c r="Q957" s="81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32"/>
      <c r="AG957" s="32"/>
      <c r="AH957" s="32"/>
      <c r="AI957" s="32"/>
      <c r="AJ957" s="32"/>
    </row>
    <row r="958" spans="1:36">
      <c r="A958" s="11"/>
      <c r="B958" s="37">
        <v>955</v>
      </c>
      <c r="C958" s="76"/>
      <c r="D958" s="82"/>
      <c r="E958" s="82"/>
      <c r="F958" s="79"/>
      <c r="G958" s="76"/>
      <c r="H958" s="85"/>
      <c r="I958" s="80">
        <v>42195</v>
      </c>
      <c r="J958" s="13">
        <v>28</v>
      </c>
      <c r="K958" s="28">
        <v>8.735</v>
      </c>
      <c r="L958" s="70">
        <f t="shared" ref="L958" si="110">K958/0.003375</f>
        <v>2588.14814814815</v>
      </c>
      <c r="M958" s="28">
        <v>1788.4</v>
      </c>
      <c r="N958" s="59">
        <f>M958/22.5</f>
        <v>79.4844444444444</v>
      </c>
      <c r="O958" s="15">
        <f>AVERAGE(N958:N960)</f>
        <v>59.0785185185185</v>
      </c>
      <c r="P958" s="15">
        <f>(O958/50)*100</f>
        <v>118.157037037037</v>
      </c>
      <c r="Q958" s="81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32"/>
      <c r="AG958" s="32"/>
      <c r="AH958" s="32"/>
      <c r="AI958" s="32"/>
      <c r="AJ958" s="32"/>
    </row>
    <row r="959" spans="1:36">
      <c r="A959" s="11"/>
      <c r="B959" s="37">
        <v>956</v>
      </c>
      <c r="C959" s="76"/>
      <c r="D959" s="82"/>
      <c r="E959" s="82"/>
      <c r="F959" s="79"/>
      <c r="G959" s="76"/>
      <c r="H959" s="85"/>
      <c r="I959" s="7"/>
      <c r="J959" s="13"/>
      <c r="K959" s="28">
        <v>8.78</v>
      </c>
      <c r="L959" s="70">
        <f t="shared" ref="L959:L989" si="111">K959/0.003375</f>
        <v>2601.48148148148</v>
      </c>
      <c r="M959" s="28">
        <v>877.1</v>
      </c>
      <c r="N959" s="59">
        <f t="shared" ref="N959" si="112">M959/22.5</f>
        <v>38.9822222222222</v>
      </c>
      <c r="O959" s="15"/>
      <c r="P959" s="15"/>
      <c r="Q959" s="81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32"/>
      <c r="AG959" s="32"/>
      <c r="AH959" s="32"/>
      <c r="AI959" s="32"/>
      <c r="AJ959" s="32"/>
    </row>
    <row r="960" spans="1:62">
      <c r="A960" s="11"/>
      <c r="B960" s="37">
        <v>957</v>
      </c>
      <c r="C960" s="86"/>
      <c r="D960" s="87"/>
      <c r="E960" s="82"/>
      <c r="F960" s="79"/>
      <c r="G960" s="86"/>
      <c r="H960" s="88"/>
      <c r="I960" s="7"/>
      <c r="J960" s="13"/>
      <c r="K960" s="90">
        <v>8.745</v>
      </c>
      <c r="L960" s="70">
        <f>K960/0.003375</f>
        <v>2591.11111111111</v>
      </c>
      <c r="M960" s="90">
        <v>1322.3</v>
      </c>
      <c r="N960" s="59">
        <f t="shared" ref="N960:N990" si="113">M960/22.5</f>
        <v>58.7688888888889</v>
      </c>
      <c r="O960" s="15"/>
      <c r="P960" s="15"/>
      <c r="Q960" s="92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</row>
    <row r="961" s="2" customFormat="1" spans="1:296">
      <c r="A961" s="85">
        <v>55</v>
      </c>
      <c r="B961" s="93">
        <v>958</v>
      </c>
      <c r="C961" s="7" t="s">
        <v>196</v>
      </c>
      <c r="D961" s="7" t="s">
        <v>130</v>
      </c>
      <c r="E961" s="85" t="s">
        <v>19</v>
      </c>
      <c r="F961" s="94" t="s">
        <v>202</v>
      </c>
      <c r="G961" s="7" t="s">
        <v>21</v>
      </c>
      <c r="H961" s="7" t="s">
        <v>203</v>
      </c>
      <c r="I961" s="7" t="s">
        <v>204</v>
      </c>
      <c r="J961" s="13">
        <v>7</v>
      </c>
      <c r="K961" s="28">
        <v>8.37</v>
      </c>
      <c r="L961" s="70">
        <f>K961/0.003375</f>
        <v>2480</v>
      </c>
      <c r="M961" s="28">
        <v>819.5</v>
      </c>
      <c r="N961" s="59">
        <f>M961/22.5</f>
        <v>36.4222222222222</v>
      </c>
      <c r="O961" s="15">
        <f>AVERAGE(N961:N963)</f>
        <v>34.0785185185185</v>
      </c>
      <c r="P961" s="15">
        <f>(O961/50)*100</f>
        <v>68.157037037037</v>
      </c>
      <c r="Q961" s="81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77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  <c r="BF961" s="28"/>
      <c r="BG961" s="28"/>
      <c r="BH961" s="28"/>
      <c r="BI961" s="28"/>
      <c r="BJ961" s="28"/>
      <c r="BK961" s="95"/>
      <c r="BL961" s="95"/>
      <c r="BM961" s="95"/>
      <c r="BN961" s="95"/>
      <c r="BO961" s="95"/>
      <c r="BP961" s="95"/>
      <c r="BQ961" s="95"/>
      <c r="BR961" s="95"/>
      <c r="BS961" s="95"/>
      <c r="BT961" s="95"/>
      <c r="BU961" s="95"/>
      <c r="BV961" s="95"/>
      <c r="BW961" s="95"/>
      <c r="BX961" s="95"/>
      <c r="BY961" s="95"/>
      <c r="BZ961" s="95"/>
      <c r="CA961" s="95"/>
      <c r="CB961" s="95"/>
      <c r="CC961" s="95"/>
      <c r="CD961" s="95"/>
      <c r="CE961" s="95"/>
      <c r="CF961" s="95"/>
      <c r="CG961" s="95"/>
      <c r="CH961" s="95"/>
      <c r="CI961" s="95"/>
      <c r="CJ961" s="95"/>
      <c r="CK961" s="95"/>
      <c r="CL961" s="95"/>
      <c r="CM961" s="95"/>
      <c r="CN961" s="95"/>
      <c r="CO961" s="95"/>
      <c r="CP961" s="95"/>
      <c r="CQ961" s="95"/>
      <c r="CR961" s="95"/>
      <c r="CS961" s="95"/>
      <c r="CT961" s="95"/>
      <c r="CU961" s="95"/>
      <c r="CV961" s="95"/>
      <c r="CW961" s="95"/>
      <c r="CX961" s="95"/>
      <c r="CY961" s="95"/>
      <c r="CZ961" s="95"/>
      <c r="DA961" s="95"/>
      <c r="DB961" s="95"/>
      <c r="DC961" s="95"/>
      <c r="DD961" s="95"/>
      <c r="DE961" s="95"/>
      <c r="DF961" s="95"/>
      <c r="DG961" s="95"/>
      <c r="DH961" s="95"/>
      <c r="DI961" s="95"/>
      <c r="DJ961" s="95"/>
      <c r="DK961" s="95"/>
      <c r="DL961" s="95"/>
      <c r="DM961" s="95"/>
      <c r="DN961" s="95"/>
      <c r="DO961" s="95"/>
      <c r="DP961" s="95"/>
      <c r="DQ961" s="95"/>
      <c r="DR961" s="95"/>
      <c r="DS961" s="95"/>
      <c r="DT961" s="95"/>
      <c r="DU961" s="95"/>
      <c r="DV961" s="95"/>
      <c r="DW961" s="95"/>
      <c r="DX961" s="95"/>
      <c r="DY961" s="95"/>
      <c r="DZ961" s="95"/>
      <c r="EA961" s="95"/>
      <c r="EB961" s="95"/>
      <c r="EC961" s="95"/>
      <c r="ED961" s="95"/>
      <c r="EE961" s="95"/>
      <c r="EF961" s="95"/>
      <c r="EG961" s="95"/>
      <c r="EH961" s="95"/>
      <c r="EI961" s="95"/>
      <c r="EJ961" s="95"/>
      <c r="EK961" s="95"/>
      <c r="EL961" s="95"/>
      <c r="EM961" s="95"/>
      <c r="EN961" s="95"/>
      <c r="EO961" s="95"/>
      <c r="EP961" s="95"/>
      <c r="EQ961" s="95"/>
      <c r="ER961" s="95"/>
      <c r="ES961" s="95"/>
      <c r="ET961" s="95"/>
      <c r="EU961" s="95"/>
      <c r="EV961" s="95"/>
      <c r="EW961" s="95"/>
      <c r="EX961" s="95"/>
      <c r="EY961" s="95"/>
      <c r="EZ961" s="95"/>
      <c r="FA961" s="95"/>
      <c r="FB961" s="95"/>
      <c r="FC961" s="95"/>
      <c r="FD961" s="95"/>
      <c r="FE961" s="95"/>
      <c r="FF961" s="95"/>
      <c r="FG961" s="95"/>
      <c r="FH961" s="95"/>
      <c r="FI961" s="95"/>
      <c r="FJ961" s="95"/>
      <c r="FK961" s="95"/>
      <c r="FL961" s="95"/>
      <c r="FM961" s="95"/>
      <c r="FN961" s="95"/>
      <c r="FO961" s="95"/>
      <c r="FP961" s="95"/>
      <c r="FQ961" s="95"/>
      <c r="FR961" s="95"/>
      <c r="FS961" s="95"/>
      <c r="FT961" s="95"/>
      <c r="FU961" s="95"/>
      <c r="FV961" s="95"/>
      <c r="FW961" s="95"/>
      <c r="FX961" s="95"/>
      <c r="FY961" s="95"/>
      <c r="FZ961" s="95"/>
      <c r="GA961" s="95"/>
      <c r="GB961" s="95"/>
      <c r="GC961" s="95"/>
      <c r="GD961" s="95"/>
      <c r="GE961" s="95"/>
      <c r="GF961" s="95"/>
      <c r="GG961" s="95"/>
      <c r="GH961" s="95"/>
      <c r="GI961" s="95"/>
      <c r="GJ961" s="95"/>
      <c r="GK961" s="95"/>
      <c r="GL961" s="95"/>
      <c r="GM961" s="95"/>
      <c r="GN961" s="95"/>
      <c r="GO961" s="95"/>
      <c r="GP961" s="95"/>
      <c r="GQ961" s="95"/>
      <c r="GR961" s="95"/>
      <c r="GS961" s="95"/>
      <c r="GT961" s="95"/>
      <c r="GU961" s="95"/>
      <c r="GV961" s="95"/>
      <c r="GW961" s="95"/>
      <c r="GX961" s="95"/>
      <c r="GY961" s="95"/>
      <c r="GZ961" s="95"/>
      <c r="HA961" s="95"/>
      <c r="HB961" s="95"/>
      <c r="HC961" s="95"/>
      <c r="HD961" s="95"/>
      <c r="HE961" s="95"/>
      <c r="HF961" s="95"/>
      <c r="HG961" s="95"/>
      <c r="HH961" s="95"/>
      <c r="HI961" s="95"/>
      <c r="HJ961" s="95"/>
      <c r="HK961" s="95"/>
      <c r="HL961" s="95"/>
      <c r="HM961" s="95"/>
      <c r="HN961" s="95"/>
      <c r="HO961" s="95"/>
      <c r="HP961" s="95"/>
      <c r="HQ961" s="95"/>
      <c r="HR961" s="95"/>
      <c r="HS961" s="95"/>
      <c r="HT961" s="95"/>
      <c r="HU961" s="95"/>
      <c r="HV961" s="95"/>
      <c r="HW961" s="95"/>
      <c r="HX961" s="95"/>
      <c r="HY961" s="95"/>
      <c r="HZ961" s="95"/>
      <c r="IA961" s="95"/>
      <c r="IB961" s="95"/>
      <c r="IC961" s="95"/>
      <c r="ID961" s="95"/>
      <c r="IE961" s="95"/>
      <c r="IF961" s="95"/>
      <c r="IG961" s="95"/>
      <c r="IH961" s="95"/>
      <c r="II961" s="95"/>
      <c r="IJ961" s="95"/>
      <c r="IK961" s="95"/>
      <c r="IL961" s="95"/>
      <c r="IM961" s="95"/>
      <c r="IN961" s="95"/>
      <c r="IO961" s="95"/>
      <c r="IP961" s="95"/>
      <c r="IQ961" s="95"/>
      <c r="IR961" s="95"/>
      <c r="IS961" s="95"/>
      <c r="IT961" s="95"/>
      <c r="IU961" s="95"/>
      <c r="IV961" s="95"/>
      <c r="IW961" s="95"/>
      <c r="IX961" s="95"/>
      <c r="IY961" s="95"/>
      <c r="IZ961" s="95"/>
      <c r="JA961" s="95"/>
      <c r="JB961" s="95"/>
      <c r="JC961" s="95"/>
      <c r="JD961" s="95"/>
      <c r="JE961" s="95"/>
      <c r="JF961" s="95"/>
      <c r="JG961" s="95"/>
      <c r="JH961" s="95"/>
      <c r="JI961" s="95"/>
      <c r="JJ961" s="95"/>
      <c r="JK961" s="95"/>
      <c r="JL961" s="95"/>
      <c r="JM961" s="95"/>
      <c r="JN961" s="95"/>
      <c r="JO961" s="95"/>
      <c r="JP961" s="95"/>
      <c r="JQ961" s="95"/>
      <c r="JR961" s="95"/>
      <c r="JS961" s="95"/>
      <c r="JT961" s="95"/>
      <c r="JU961" s="95"/>
      <c r="JV961" s="95"/>
      <c r="JW961" s="95"/>
      <c r="JX961" s="95"/>
      <c r="JY961" s="95"/>
      <c r="JZ961" s="95"/>
      <c r="KA961" s="95"/>
      <c r="KB961" s="95"/>
      <c r="KC961" s="95"/>
      <c r="KD961" s="95"/>
      <c r="KE961" s="95"/>
      <c r="KF961" s="95"/>
      <c r="KG961" s="95"/>
      <c r="KH961" s="95"/>
      <c r="KI961" s="95"/>
      <c r="KJ961" s="95"/>
    </row>
    <row r="962" s="2" customFormat="1" spans="1:296">
      <c r="A962" s="7"/>
      <c r="B962" s="93">
        <v>959</v>
      </c>
      <c r="C962" s="7"/>
      <c r="D962" s="7"/>
      <c r="E962" s="85"/>
      <c r="F962" s="85"/>
      <c r="G962" s="7"/>
      <c r="H962" s="7"/>
      <c r="I962" s="7"/>
      <c r="J962" s="13"/>
      <c r="K962" s="28">
        <v>8.21</v>
      </c>
      <c r="L962" s="70">
        <f>K962/0.003375</f>
        <v>2432.59259259259</v>
      </c>
      <c r="M962" s="28">
        <v>778.2</v>
      </c>
      <c r="N962" s="59">
        <f>M962/22.5</f>
        <v>34.5866666666667</v>
      </c>
      <c r="O962" s="15"/>
      <c r="P962" s="15"/>
      <c r="Q962" s="81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77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  <c r="BE962" s="28"/>
      <c r="BF962" s="28"/>
      <c r="BG962" s="28"/>
      <c r="BH962" s="28"/>
      <c r="BI962" s="28"/>
      <c r="BJ962" s="28"/>
      <c r="BK962" s="95"/>
      <c r="BL962" s="95"/>
      <c r="BM962" s="95"/>
      <c r="BN962" s="95"/>
      <c r="BO962" s="95"/>
      <c r="BP962" s="95"/>
      <c r="BQ962" s="95"/>
      <c r="BR962" s="95"/>
      <c r="BS962" s="95"/>
      <c r="BT962" s="95"/>
      <c r="BU962" s="95"/>
      <c r="BV962" s="95"/>
      <c r="BW962" s="95"/>
      <c r="BX962" s="95"/>
      <c r="BY962" s="95"/>
      <c r="BZ962" s="95"/>
      <c r="CA962" s="95"/>
      <c r="CB962" s="95"/>
      <c r="CC962" s="95"/>
      <c r="CD962" s="95"/>
      <c r="CE962" s="95"/>
      <c r="CF962" s="95"/>
      <c r="CG962" s="95"/>
      <c r="CH962" s="95"/>
      <c r="CI962" s="95"/>
      <c r="CJ962" s="95"/>
      <c r="CK962" s="95"/>
      <c r="CL962" s="95"/>
      <c r="CM962" s="95"/>
      <c r="CN962" s="95"/>
      <c r="CO962" s="95"/>
      <c r="CP962" s="95"/>
      <c r="CQ962" s="95"/>
      <c r="CR962" s="95"/>
      <c r="CS962" s="95"/>
      <c r="CT962" s="95"/>
      <c r="CU962" s="95"/>
      <c r="CV962" s="95"/>
      <c r="CW962" s="95"/>
      <c r="CX962" s="95"/>
      <c r="CY962" s="95"/>
      <c r="CZ962" s="95"/>
      <c r="DA962" s="95"/>
      <c r="DB962" s="95"/>
      <c r="DC962" s="95"/>
      <c r="DD962" s="95"/>
      <c r="DE962" s="95"/>
      <c r="DF962" s="95"/>
      <c r="DG962" s="95"/>
      <c r="DH962" s="95"/>
      <c r="DI962" s="95"/>
      <c r="DJ962" s="95"/>
      <c r="DK962" s="95"/>
      <c r="DL962" s="95"/>
      <c r="DM962" s="95"/>
      <c r="DN962" s="95"/>
      <c r="DO962" s="95"/>
      <c r="DP962" s="95"/>
      <c r="DQ962" s="95"/>
      <c r="DR962" s="95"/>
      <c r="DS962" s="95"/>
      <c r="DT962" s="95"/>
      <c r="DU962" s="95"/>
      <c r="DV962" s="95"/>
      <c r="DW962" s="95"/>
      <c r="DX962" s="95"/>
      <c r="DY962" s="95"/>
      <c r="DZ962" s="95"/>
      <c r="EA962" s="95"/>
      <c r="EB962" s="95"/>
      <c r="EC962" s="95"/>
      <c r="ED962" s="95"/>
      <c r="EE962" s="95"/>
      <c r="EF962" s="95"/>
      <c r="EG962" s="95"/>
      <c r="EH962" s="95"/>
      <c r="EI962" s="95"/>
      <c r="EJ962" s="95"/>
      <c r="EK962" s="95"/>
      <c r="EL962" s="95"/>
      <c r="EM962" s="95"/>
      <c r="EN962" s="95"/>
      <c r="EO962" s="95"/>
      <c r="EP962" s="95"/>
      <c r="EQ962" s="95"/>
      <c r="ER962" s="95"/>
      <c r="ES962" s="95"/>
      <c r="ET962" s="95"/>
      <c r="EU962" s="95"/>
      <c r="EV962" s="95"/>
      <c r="EW962" s="95"/>
      <c r="EX962" s="95"/>
      <c r="EY962" s="95"/>
      <c r="EZ962" s="95"/>
      <c r="FA962" s="95"/>
      <c r="FB962" s="95"/>
      <c r="FC962" s="95"/>
      <c r="FD962" s="95"/>
      <c r="FE962" s="95"/>
      <c r="FF962" s="95"/>
      <c r="FG962" s="95"/>
      <c r="FH962" s="95"/>
      <c r="FI962" s="95"/>
      <c r="FJ962" s="95"/>
      <c r="FK962" s="95"/>
      <c r="FL962" s="95"/>
      <c r="FM962" s="95"/>
      <c r="FN962" s="95"/>
      <c r="FO962" s="95"/>
      <c r="FP962" s="95"/>
      <c r="FQ962" s="95"/>
      <c r="FR962" s="95"/>
      <c r="FS962" s="95"/>
      <c r="FT962" s="95"/>
      <c r="FU962" s="95"/>
      <c r="FV962" s="95"/>
      <c r="FW962" s="95"/>
      <c r="FX962" s="95"/>
      <c r="FY962" s="95"/>
      <c r="FZ962" s="95"/>
      <c r="GA962" s="95"/>
      <c r="GB962" s="95"/>
      <c r="GC962" s="95"/>
      <c r="GD962" s="95"/>
      <c r="GE962" s="95"/>
      <c r="GF962" s="95"/>
      <c r="GG962" s="95"/>
      <c r="GH962" s="95"/>
      <c r="GI962" s="95"/>
      <c r="GJ962" s="95"/>
      <c r="GK962" s="95"/>
      <c r="GL962" s="95"/>
      <c r="GM962" s="95"/>
      <c r="GN962" s="95"/>
      <c r="GO962" s="95"/>
      <c r="GP962" s="95"/>
      <c r="GQ962" s="95"/>
      <c r="GR962" s="95"/>
      <c r="GS962" s="95"/>
      <c r="GT962" s="95"/>
      <c r="GU962" s="95"/>
      <c r="GV962" s="95"/>
      <c r="GW962" s="95"/>
      <c r="GX962" s="95"/>
      <c r="GY962" s="95"/>
      <c r="GZ962" s="95"/>
      <c r="HA962" s="95"/>
      <c r="HB962" s="95"/>
      <c r="HC962" s="95"/>
      <c r="HD962" s="95"/>
      <c r="HE962" s="95"/>
      <c r="HF962" s="95"/>
      <c r="HG962" s="95"/>
      <c r="HH962" s="95"/>
      <c r="HI962" s="95"/>
      <c r="HJ962" s="95"/>
      <c r="HK962" s="95"/>
      <c r="HL962" s="95"/>
      <c r="HM962" s="95"/>
      <c r="HN962" s="95"/>
      <c r="HO962" s="95"/>
      <c r="HP962" s="95"/>
      <c r="HQ962" s="95"/>
      <c r="HR962" s="95"/>
      <c r="HS962" s="95"/>
      <c r="HT962" s="95"/>
      <c r="HU962" s="95"/>
      <c r="HV962" s="95"/>
      <c r="HW962" s="95"/>
      <c r="HX962" s="95"/>
      <c r="HY962" s="95"/>
      <c r="HZ962" s="95"/>
      <c r="IA962" s="95"/>
      <c r="IB962" s="95"/>
      <c r="IC962" s="95"/>
      <c r="ID962" s="95"/>
      <c r="IE962" s="95"/>
      <c r="IF962" s="95"/>
      <c r="IG962" s="95"/>
      <c r="IH962" s="95"/>
      <c r="II962" s="95"/>
      <c r="IJ962" s="95"/>
      <c r="IK962" s="95"/>
      <c r="IL962" s="95"/>
      <c r="IM962" s="95"/>
      <c r="IN962" s="95"/>
      <c r="IO962" s="95"/>
      <c r="IP962" s="95"/>
      <c r="IQ962" s="95"/>
      <c r="IR962" s="95"/>
      <c r="IS962" s="95"/>
      <c r="IT962" s="95"/>
      <c r="IU962" s="95"/>
      <c r="IV962" s="95"/>
      <c r="IW962" s="95"/>
      <c r="IX962" s="95"/>
      <c r="IY962" s="95"/>
      <c r="IZ962" s="95"/>
      <c r="JA962" s="95"/>
      <c r="JB962" s="95"/>
      <c r="JC962" s="95"/>
      <c r="JD962" s="95"/>
      <c r="JE962" s="95"/>
      <c r="JF962" s="95"/>
      <c r="JG962" s="95"/>
      <c r="JH962" s="95"/>
      <c r="JI962" s="95"/>
      <c r="JJ962" s="95"/>
      <c r="JK962" s="95"/>
      <c r="JL962" s="95"/>
      <c r="JM962" s="95"/>
      <c r="JN962" s="95"/>
      <c r="JO962" s="95"/>
      <c r="JP962" s="95"/>
      <c r="JQ962" s="95"/>
      <c r="JR962" s="95"/>
      <c r="JS962" s="95"/>
      <c r="JT962" s="95"/>
      <c r="JU962" s="95"/>
      <c r="JV962" s="95"/>
      <c r="JW962" s="95"/>
      <c r="JX962" s="95"/>
      <c r="JY962" s="95"/>
      <c r="JZ962" s="95"/>
      <c r="KA962" s="95"/>
      <c r="KB962" s="95"/>
      <c r="KC962" s="95"/>
      <c r="KD962" s="95"/>
      <c r="KE962" s="95"/>
      <c r="KF962" s="95"/>
      <c r="KG962" s="95"/>
      <c r="KH962" s="95"/>
      <c r="KI962" s="95"/>
      <c r="KJ962" s="95"/>
    </row>
    <row r="963" s="2" customFormat="1" spans="1:296">
      <c r="A963" s="7"/>
      <c r="B963" s="93">
        <v>960</v>
      </c>
      <c r="C963" s="7"/>
      <c r="D963" s="7"/>
      <c r="E963" s="85"/>
      <c r="F963" s="85"/>
      <c r="G963" s="7"/>
      <c r="H963" s="7"/>
      <c r="I963" s="7"/>
      <c r="J963" s="13"/>
      <c r="K963" s="28">
        <v>8.34</v>
      </c>
      <c r="L963" s="70">
        <f>K963/0.003375</f>
        <v>2471.11111111111</v>
      </c>
      <c r="M963" s="28">
        <v>702.6</v>
      </c>
      <c r="N963" s="59">
        <f>M963/22.5</f>
        <v>31.2266666666667</v>
      </c>
      <c r="O963" s="15"/>
      <c r="P963" s="15"/>
      <c r="Q963" s="81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77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  <c r="BE963" s="28"/>
      <c r="BF963" s="28"/>
      <c r="BG963" s="28"/>
      <c r="BH963" s="28"/>
      <c r="BI963" s="28"/>
      <c r="BJ963" s="28"/>
      <c r="BK963" s="95"/>
      <c r="BL963" s="95"/>
      <c r="BM963" s="95"/>
      <c r="BN963" s="95"/>
      <c r="BO963" s="95"/>
      <c r="BP963" s="95"/>
      <c r="BQ963" s="95"/>
      <c r="BR963" s="95"/>
      <c r="BS963" s="95"/>
      <c r="BT963" s="95"/>
      <c r="BU963" s="95"/>
      <c r="BV963" s="95"/>
      <c r="BW963" s="95"/>
      <c r="BX963" s="95"/>
      <c r="BY963" s="95"/>
      <c r="BZ963" s="95"/>
      <c r="CA963" s="95"/>
      <c r="CB963" s="95"/>
      <c r="CC963" s="95"/>
      <c r="CD963" s="95"/>
      <c r="CE963" s="95"/>
      <c r="CF963" s="95"/>
      <c r="CG963" s="95"/>
      <c r="CH963" s="95"/>
      <c r="CI963" s="95"/>
      <c r="CJ963" s="95"/>
      <c r="CK963" s="95"/>
      <c r="CL963" s="95"/>
      <c r="CM963" s="95"/>
      <c r="CN963" s="95"/>
      <c r="CO963" s="95"/>
      <c r="CP963" s="95"/>
      <c r="CQ963" s="95"/>
      <c r="CR963" s="95"/>
      <c r="CS963" s="95"/>
      <c r="CT963" s="95"/>
      <c r="CU963" s="95"/>
      <c r="CV963" s="95"/>
      <c r="CW963" s="95"/>
      <c r="CX963" s="95"/>
      <c r="CY963" s="95"/>
      <c r="CZ963" s="95"/>
      <c r="DA963" s="95"/>
      <c r="DB963" s="95"/>
      <c r="DC963" s="95"/>
      <c r="DD963" s="95"/>
      <c r="DE963" s="95"/>
      <c r="DF963" s="95"/>
      <c r="DG963" s="95"/>
      <c r="DH963" s="95"/>
      <c r="DI963" s="95"/>
      <c r="DJ963" s="95"/>
      <c r="DK963" s="95"/>
      <c r="DL963" s="95"/>
      <c r="DM963" s="95"/>
      <c r="DN963" s="95"/>
      <c r="DO963" s="95"/>
      <c r="DP963" s="95"/>
      <c r="DQ963" s="95"/>
      <c r="DR963" s="95"/>
      <c r="DS963" s="95"/>
      <c r="DT963" s="95"/>
      <c r="DU963" s="95"/>
      <c r="DV963" s="95"/>
      <c r="DW963" s="95"/>
      <c r="DX963" s="95"/>
      <c r="DY963" s="95"/>
      <c r="DZ963" s="95"/>
      <c r="EA963" s="95"/>
      <c r="EB963" s="95"/>
      <c r="EC963" s="95"/>
      <c r="ED963" s="95"/>
      <c r="EE963" s="95"/>
      <c r="EF963" s="95"/>
      <c r="EG963" s="95"/>
      <c r="EH963" s="95"/>
      <c r="EI963" s="95"/>
      <c r="EJ963" s="95"/>
      <c r="EK963" s="95"/>
      <c r="EL963" s="95"/>
      <c r="EM963" s="95"/>
      <c r="EN963" s="95"/>
      <c r="EO963" s="95"/>
      <c r="EP963" s="95"/>
      <c r="EQ963" s="95"/>
      <c r="ER963" s="95"/>
      <c r="ES963" s="95"/>
      <c r="ET963" s="95"/>
      <c r="EU963" s="95"/>
      <c r="EV963" s="95"/>
      <c r="EW963" s="95"/>
      <c r="EX963" s="95"/>
      <c r="EY963" s="95"/>
      <c r="EZ963" s="95"/>
      <c r="FA963" s="95"/>
      <c r="FB963" s="95"/>
      <c r="FC963" s="95"/>
      <c r="FD963" s="95"/>
      <c r="FE963" s="95"/>
      <c r="FF963" s="95"/>
      <c r="FG963" s="95"/>
      <c r="FH963" s="95"/>
      <c r="FI963" s="95"/>
      <c r="FJ963" s="95"/>
      <c r="FK963" s="95"/>
      <c r="FL963" s="95"/>
      <c r="FM963" s="95"/>
      <c r="FN963" s="95"/>
      <c r="FO963" s="95"/>
      <c r="FP963" s="95"/>
      <c r="FQ963" s="95"/>
      <c r="FR963" s="95"/>
      <c r="FS963" s="95"/>
      <c r="FT963" s="95"/>
      <c r="FU963" s="95"/>
      <c r="FV963" s="95"/>
      <c r="FW963" s="95"/>
      <c r="FX963" s="95"/>
      <c r="FY963" s="95"/>
      <c r="FZ963" s="95"/>
      <c r="GA963" s="95"/>
      <c r="GB963" s="95"/>
      <c r="GC963" s="95"/>
      <c r="GD963" s="95"/>
      <c r="GE963" s="95"/>
      <c r="GF963" s="95"/>
      <c r="GG963" s="95"/>
      <c r="GH963" s="95"/>
      <c r="GI963" s="95"/>
      <c r="GJ963" s="95"/>
      <c r="GK963" s="95"/>
      <c r="GL963" s="95"/>
      <c r="GM963" s="95"/>
      <c r="GN963" s="95"/>
      <c r="GO963" s="95"/>
      <c r="GP963" s="95"/>
      <c r="GQ963" s="95"/>
      <c r="GR963" s="95"/>
      <c r="GS963" s="95"/>
      <c r="GT963" s="95"/>
      <c r="GU963" s="95"/>
      <c r="GV963" s="95"/>
      <c r="GW963" s="95"/>
      <c r="GX963" s="95"/>
      <c r="GY963" s="95"/>
      <c r="GZ963" s="95"/>
      <c r="HA963" s="95"/>
      <c r="HB963" s="95"/>
      <c r="HC963" s="95"/>
      <c r="HD963" s="95"/>
      <c r="HE963" s="95"/>
      <c r="HF963" s="95"/>
      <c r="HG963" s="95"/>
      <c r="HH963" s="95"/>
      <c r="HI963" s="95"/>
      <c r="HJ963" s="95"/>
      <c r="HK963" s="95"/>
      <c r="HL963" s="95"/>
      <c r="HM963" s="95"/>
      <c r="HN963" s="95"/>
      <c r="HO963" s="95"/>
      <c r="HP963" s="95"/>
      <c r="HQ963" s="95"/>
      <c r="HR963" s="95"/>
      <c r="HS963" s="95"/>
      <c r="HT963" s="95"/>
      <c r="HU963" s="95"/>
      <c r="HV963" s="95"/>
      <c r="HW963" s="95"/>
      <c r="HX963" s="95"/>
      <c r="HY963" s="95"/>
      <c r="HZ963" s="95"/>
      <c r="IA963" s="95"/>
      <c r="IB963" s="95"/>
      <c r="IC963" s="95"/>
      <c r="ID963" s="95"/>
      <c r="IE963" s="95"/>
      <c r="IF963" s="95"/>
      <c r="IG963" s="95"/>
      <c r="IH963" s="95"/>
      <c r="II963" s="95"/>
      <c r="IJ963" s="95"/>
      <c r="IK963" s="95"/>
      <c r="IL963" s="95"/>
      <c r="IM963" s="95"/>
      <c r="IN963" s="95"/>
      <c r="IO963" s="95"/>
      <c r="IP963" s="95"/>
      <c r="IQ963" s="95"/>
      <c r="IR963" s="95"/>
      <c r="IS963" s="95"/>
      <c r="IT963" s="95"/>
      <c r="IU963" s="95"/>
      <c r="IV963" s="95"/>
      <c r="IW963" s="95"/>
      <c r="IX963" s="95"/>
      <c r="IY963" s="95"/>
      <c r="IZ963" s="95"/>
      <c r="JA963" s="95"/>
      <c r="JB963" s="95"/>
      <c r="JC963" s="95"/>
      <c r="JD963" s="95"/>
      <c r="JE963" s="95"/>
      <c r="JF963" s="95"/>
      <c r="JG963" s="95"/>
      <c r="JH963" s="95"/>
      <c r="JI963" s="95"/>
      <c r="JJ963" s="95"/>
      <c r="JK963" s="95"/>
      <c r="JL963" s="95"/>
      <c r="JM963" s="95"/>
      <c r="JN963" s="95"/>
      <c r="JO963" s="95"/>
      <c r="JP963" s="95"/>
      <c r="JQ963" s="95"/>
      <c r="JR963" s="95"/>
      <c r="JS963" s="95"/>
      <c r="JT963" s="95"/>
      <c r="JU963" s="95"/>
      <c r="JV963" s="95"/>
      <c r="JW963" s="95"/>
      <c r="JX963" s="95"/>
      <c r="JY963" s="95"/>
      <c r="JZ963" s="95"/>
      <c r="KA963" s="95"/>
      <c r="KB963" s="95"/>
      <c r="KC963" s="95"/>
      <c r="KD963" s="95"/>
      <c r="KE963" s="95"/>
      <c r="KF963" s="95"/>
      <c r="KG963" s="95"/>
      <c r="KH963" s="95"/>
      <c r="KI963" s="95"/>
      <c r="KJ963" s="95"/>
    </row>
    <row r="964" s="2" customFormat="1" spans="1:296">
      <c r="A964" s="7"/>
      <c r="B964" s="93">
        <v>961</v>
      </c>
      <c r="C964" s="7"/>
      <c r="D964" s="7"/>
      <c r="E964" s="85"/>
      <c r="F964" s="85"/>
      <c r="G964" s="7"/>
      <c r="H964" s="7"/>
      <c r="I964" s="80">
        <v>42319</v>
      </c>
      <c r="J964" s="13">
        <v>28</v>
      </c>
      <c r="K964" s="28"/>
      <c r="L964" s="70">
        <f>K964/0.003375</f>
        <v>0</v>
      </c>
      <c r="M964" s="28"/>
      <c r="N964" s="59">
        <f>M964/22.5</f>
        <v>0</v>
      </c>
      <c r="O964" s="15">
        <f>AVERAGE(N964:N966)</f>
        <v>0</v>
      </c>
      <c r="P964" s="15">
        <f>(O964/50)*100</f>
        <v>0</v>
      </c>
      <c r="Q964" s="81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77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  <c r="BE964" s="28"/>
      <c r="BF964" s="28"/>
      <c r="BG964" s="28"/>
      <c r="BH964" s="28"/>
      <c r="BI964" s="28"/>
      <c r="BJ964" s="28"/>
      <c r="BK964" s="95"/>
      <c r="BL964" s="95"/>
      <c r="BM964" s="95"/>
      <c r="BN964" s="95"/>
      <c r="BO964" s="95"/>
      <c r="BP964" s="95"/>
      <c r="BQ964" s="95"/>
      <c r="BR964" s="95"/>
      <c r="BS964" s="95"/>
      <c r="BT964" s="95"/>
      <c r="BU964" s="95"/>
      <c r="BV964" s="95"/>
      <c r="BW964" s="95"/>
      <c r="BX964" s="95"/>
      <c r="BY964" s="95"/>
      <c r="BZ964" s="95"/>
      <c r="CA964" s="95"/>
      <c r="CB964" s="95"/>
      <c r="CC964" s="95"/>
      <c r="CD964" s="95"/>
      <c r="CE964" s="95"/>
      <c r="CF964" s="95"/>
      <c r="CG964" s="95"/>
      <c r="CH964" s="95"/>
      <c r="CI964" s="95"/>
      <c r="CJ964" s="95"/>
      <c r="CK964" s="95"/>
      <c r="CL964" s="95"/>
      <c r="CM964" s="95"/>
      <c r="CN964" s="95"/>
      <c r="CO964" s="95"/>
      <c r="CP964" s="95"/>
      <c r="CQ964" s="95"/>
      <c r="CR964" s="95"/>
      <c r="CS964" s="95"/>
      <c r="CT964" s="95"/>
      <c r="CU964" s="95"/>
      <c r="CV964" s="95"/>
      <c r="CW964" s="95"/>
      <c r="CX964" s="95"/>
      <c r="CY964" s="95"/>
      <c r="CZ964" s="95"/>
      <c r="DA964" s="95"/>
      <c r="DB964" s="95"/>
      <c r="DC964" s="95"/>
      <c r="DD964" s="95"/>
      <c r="DE964" s="95"/>
      <c r="DF964" s="95"/>
      <c r="DG964" s="95"/>
      <c r="DH964" s="95"/>
      <c r="DI964" s="95"/>
      <c r="DJ964" s="95"/>
      <c r="DK964" s="95"/>
      <c r="DL964" s="95"/>
      <c r="DM964" s="95"/>
      <c r="DN964" s="95"/>
      <c r="DO964" s="95"/>
      <c r="DP964" s="95"/>
      <c r="DQ964" s="95"/>
      <c r="DR964" s="95"/>
      <c r="DS964" s="95"/>
      <c r="DT964" s="95"/>
      <c r="DU964" s="95"/>
      <c r="DV964" s="95"/>
      <c r="DW964" s="95"/>
      <c r="DX964" s="95"/>
      <c r="DY964" s="95"/>
      <c r="DZ964" s="95"/>
      <c r="EA964" s="95"/>
      <c r="EB964" s="95"/>
      <c r="EC964" s="95"/>
      <c r="ED964" s="95"/>
      <c r="EE964" s="95"/>
      <c r="EF964" s="95"/>
      <c r="EG964" s="95"/>
      <c r="EH964" s="95"/>
      <c r="EI964" s="95"/>
      <c r="EJ964" s="95"/>
      <c r="EK964" s="95"/>
      <c r="EL964" s="95"/>
      <c r="EM964" s="95"/>
      <c r="EN964" s="95"/>
      <c r="EO964" s="95"/>
      <c r="EP964" s="95"/>
      <c r="EQ964" s="95"/>
      <c r="ER964" s="95"/>
      <c r="ES964" s="95"/>
      <c r="ET964" s="95"/>
      <c r="EU964" s="95"/>
      <c r="EV964" s="95"/>
      <c r="EW964" s="95"/>
      <c r="EX964" s="95"/>
      <c r="EY964" s="95"/>
      <c r="EZ964" s="95"/>
      <c r="FA964" s="95"/>
      <c r="FB964" s="95"/>
      <c r="FC964" s="95"/>
      <c r="FD964" s="95"/>
      <c r="FE964" s="95"/>
      <c r="FF964" s="95"/>
      <c r="FG964" s="95"/>
      <c r="FH964" s="95"/>
      <c r="FI964" s="95"/>
      <c r="FJ964" s="95"/>
      <c r="FK964" s="95"/>
      <c r="FL964" s="95"/>
      <c r="FM964" s="95"/>
      <c r="FN964" s="95"/>
      <c r="FO964" s="95"/>
      <c r="FP964" s="95"/>
      <c r="FQ964" s="95"/>
      <c r="FR964" s="95"/>
      <c r="FS964" s="95"/>
      <c r="FT964" s="95"/>
      <c r="FU964" s="95"/>
      <c r="FV964" s="95"/>
      <c r="FW964" s="95"/>
      <c r="FX964" s="95"/>
      <c r="FY964" s="95"/>
      <c r="FZ964" s="95"/>
      <c r="GA964" s="95"/>
      <c r="GB964" s="95"/>
      <c r="GC964" s="95"/>
      <c r="GD964" s="95"/>
      <c r="GE964" s="95"/>
      <c r="GF964" s="95"/>
      <c r="GG964" s="95"/>
      <c r="GH964" s="95"/>
      <c r="GI964" s="95"/>
      <c r="GJ964" s="95"/>
      <c r="GK964" s="95"/>
      <c r="GL964" s="95"/>
      <c r="GM964" s="95"/>
      <c r="GN964" s="95"/>
      <c r="GO964" s="95"/>
      <c r="GP964" s="95"/>
      <c r="GQ964" s="95"/>
      <c r="GR964" s="95"/>
      <c r="GS964" s="95"/>
      <c r="GT964" s="95"/>
      <c r="GU964" s="95"/>
      <c r="GV964" s="95"/>
      <c r="GW964" s="95"/>
      <c r="GX964" s="95"/>
      <c r="GY964" s="95"/>
      <c r="GZ964" s="95"/>
      <c r="HA964" s="95"/>
      <c r="HB964" s="95"/>
      <c r="HC964" s="95"/>
      <c r="HD964" s="95"/>
      <c r="HE964" s="95"/>
      <c r="HF964" s="95"/>
      <c r="HG964" s="95"/>
      <c r="HH964" s="95"/>
      <c r="HI964" s="95"/>
      <c r="HJ964" s="95"/>
      <c r="HK964" s="95"/>
      <c r="HL964" s="95"/>
      <c r="HM964" s="95"/>
      <c r="HN964" s="95"/>
      <c r="HO964" s="95"/>
      <c r="HP964" s="95"/>
      <c r="HQ964" s="95"/>
      <c r="HR964" s="95"/>
      <c r="HS964" s="95"/>
      <c r="HT964" s="95"/>
      <c r="HU964" s="95"/>
      <c r="HV964" s="95"/>
      <c r="HW964" s="95"/>
      <c r="HX964" s="95"/>
      <c r="HY964" s="95"/>
      <c r="HZ964" s="95"/>
      <c r="IA964" s="95"/>
      <c r="IB964" s="95"/>
      <c r="IC964" s="95"/>
      <c r="ID964" s="95"/>
      <c r="IE964" s="95"/>
      <c r="IF964" s="95"/>
      <c r="IG964" s="95"/>
      <c r="IH964" s="95"/>
      <c r="II964" s="95"/>
      <c r="IJ964" s="95"/>
      <c r="IK964" s="95"/>
      <c r="IL964" s="95"/>
      <c r="IM964" s="95"/>
      <c r="IN964" s="95"/>
      <c r="IO964" s="95"/>
      <c r="IP964" s="95"/>
      <c r="IQ964" s="95"/>
      <c r="IR964" s="95"/>
      <c r="IS964" s="95"/>
      <c r="IT964" s="95"/>
      <c r="IU964" s="95"/>
      <c r="IV964" s="95"/>
      <c r="IW964" s="95"/>
      <c r="IX964" s="95"/>
      <c r="IY964" s="95"/>
      <c r="IZ964" s="95"/>
      <c r="JA964" s="95"/>
      <c r="JB964" s="95"/>
      <c r="JC964" s="95"/>
      <c r="JD964" s="95"/>
      <c r="JE964" s="95"/>
      <c r="JF964" s="95"/>
      <c r="JG964" s="95"/>
      <c r="JH964" s="95"/>
      <c r="JI964" s="95"/>
      <c r="JJ964" s="95"/>
      <c r="JK964" s="95"/>
      <c r="JL964" s="95"/>
      <c r="JM964" s="95"/>
      <c r="JN964" s="95"/>
      <c r="JO964" s="95"/>
      <c r="JP964" s="95"/>
      <c r="JQ964" s="95"/>
      <c r="JR964" s="95"/>
      <c r="JS964" s="95"/>
      <c r="JT964" s="95"/>
      <c r="JU964" s="95"/>
      <c r="JV964" s="95"/>
      <c r="JW964" s="95"/>
      <c r="JX964" s="95"/>
      <c r="JY964" s="95"/>
      <c r="JZ964" s="95"/>
      <c r="KA964" s="95"/>
      <c r="KB964" s="95"/>
      <c r="KC964" s="95"/>
      <c r="KD964" s="95"/>
      <c r="KE964" s="95"/>
      <c r="KF964" s="95"/>
      <c r="KG964" s="95"/>
      <c r="KH964" s="95"/>
      <c r="KI964" s="95"/>
      <c r="KJ964" s="95"/>
    </row>
    <row r="965" s="2" customFormat="1" spans="1:296">
      <c r="A965" s="7"/>
      <c r="B965" s="93">
        <v>962</v>
      </c>
      <c r="C965" s="7"/>
      <c r="D965" s="7"/>
      <c r="E965" s="85"/>
      <c r="F965" s="85"/>
      <c r="G965" s="7"/>
      <c r="H965" s="7"/>
      <c r="I965" s="7"/>
      <c r="J965" s="13"/>
      <c r="K965" s="28"/>
      <c r="L965" s="70">
        <f>K965/0.003375</f>
        <v>0</v>
      </c>
      <c r="M965" s="28"/>
      <c r="N965" s="59">
        <f>M965/22.5</f>
        <v>0</v>
      </c>
      <c r="O965" s="15"/>
      <c r="P965" s="15"/>
      <c r="Q965" s="81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77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  <c r="BE965" s="28"/>
      <c r="BF965" s="28"/>
      <c r="BG965" s="28"/>
      <c r="BH965" s="28"/>
      <c r="BI965" s="28"/>
      <c r="BJ965" s="28"/>
      <c r="BK965" s="95"/>
      <c r="BL965" s="95"/>
      <c r="BM965" s="95"/>
      <c r="BN965" s="95"/>
      <c r="BO965" s="95"/>
      <c r="BP965" s="95"/>
      <c r="BQ965" s="95"/>
      <c r="BR965" s="95"/>
      <c r="BS965" s="95"/>
      <c r="BT965" s="95"/>
      <c r="BU965" s="95"/>
      <c r="BV965" s="95"/>
      <c r="BW965" s="95"/>
      <c r="BX965" s="95"/>
      <c r="BY965" s="95"/>
      <c r="BZ965" s="95"/>
      <c r="CA965" s="95"/>
      <c r="CB965" s="95"/>
      <c r="CC965" s="95"/>
      <c r="CD965" s="95"/>
      <c r="CE965" s="95"/>
      <c r="CF965" s="95"/>
      <c r="CG965" s="95"/>
      <c r="CH965" s="95"/>
      <c r="CI965" s="95"/>
      <c r="CJ965" s="95"/>
      <c r="CK965" s="95"/>
      <c r="CL965" s="95"/>
      <c r="CM965" s="95"/>
      <c r="CN965" s="95"/>
      <c r="CO965" s="95"/>
      <c r="CP965" s="95"/>
      <c r="CQ965" s="95"/>
      <c r="CR965" s="95"/>
      <c r="CS965" s="95"/>
      <c r="CT965" s="95"/>
      <c r="CU965" s="95"/>
      <c r="CV965" s="95"/>
      <c r="CW965" s="95"/>
      <c r="CX965" s="95"/>
      <c r="CY965" s="95"/>
      <c r="CZ965" s="95"/>
      <c r="DA965" s="95"/>
      <c r="DB965" s="95"/>
      <c r="DC965" s="95"/>
      <c r="DD965" s="95"/>
      <c r="DE965" s="95"/>
      <c r="DF965" s="95"/>
      <c r="DG965" s="95"/>
      <c r="DH965" s="95"/>
      <c r="DI965" s="95"/>
      <c r="DJ965" s="95"/>
      <c r="DK965" s="95"/>
      <c r="DL965" s="95"/>
      <c r="DM965" s="95"/>
      <c r="DN965" s="95"/>
      <c r="DO965" s="95"/>
      <c r="DP965" s="95"/>
      <c r="DQ965" s="95"/>
      <c r="DR965" s="95"/>
      <c r="DS965" s="95"/>
      <c r="DT965" s="95"/>
      <c r="DU965" s="95"/>
      <c r="DV965" s="95"/>
      <c r="DW965" s="95"/>
      <c r="DX965" s="95"/>
      <c r="DY965" s="95"/>
      <c r="DZ965" s="95"/>
      <c r="EA965" s="95"/>
      <c r="EB965" s="95"/>
      <c r="EC965" s="95"/>
      <c r="ED965" s="95"/>
      <c r="EE965" s="95"/>
      <c r="EF965" s="95"/>
      <c r="EG965" s="95"/>
      <c r="EH965" s="95"/>
      <c r="EI965" s="95"/>
      <c r="EJ965" s="95"/>
      <c r="EK965" s="95"/>
      <c r="EL965" s="95"/>
      <c r="EM965" s="95"/>
      <c r="EN965" s="95"/>
      <c r="EO965" s="95"/>
      <c r="EP965" s="95"/>
      <c r="EQ965" s="95"/>
      <c r="ER965" s="95"/>
      <c r="ES965" s="95"/>
      <c r="ET965" s="95"/>
      <c r="EU965" s="95"/>
      <c r="EV965" s="95"/>
      <c r="EW965" s="95"/>
      <c r="EX965" s="95"/>
      <c r="EY965" s="95"/>
      <c r="EZ965" s="95"/>
      <c r="FA965" s="95"/>
      <c r="FB965" s="95"/>
      <c r="FC965" s="95"/>
      <c r="FD965" s="95"/>
      <c r="FE965" s="95"/>
      <c r="FF965" s="95"/>
      <c r="FG965" s="95"/>
      <c r="FH965" s="95"/>
      <c r="FI965" s="95"/>
      <c r="FJ965" s="95"/>
      <c r="FK965" s="95"/>
      <c r="FL965" s="95"/>
      <c r="FM965" s="95"/>
      <c r="FN965" s="95"/>
      <c r="FO965" s="95"/>
      <c r="FP965" s="95"/>
      <c r="FQ965" s="95"/>
      <c r="FR965" s="95"/>
      <c r="FS965" s="95"/>
      <c r="FT965" s="95"/>
      <c r="FU965" s="95"/>
      <c r="FV965" s="95"/>
      <c r="FW965" s="95"/>
      <c r="FX965" s="95"/>
      <c r="FY965" s="95"/>
      <c r="FZ965" s="95"/>
      <c r="GA965" s="95"/>
      <c r="GB965" s="95"/>
      <c r="GC965" s="95"/>
      <c r="GD965" s="95"/>
      <c r="GE965" s="95"/>
      <c r="GF965" s="95"/>
      <c r="GG965" s="95"/>
      <c r="GH965" s="95"/>
      <c r="GI965" s="95"/>
      <c r="GJ965" s="95"/>
      <c r="GK965" s="95"/>
      <c r="GL965" s="95"/>
      <c r="GM965" s="95"/>
      <c r="GN965" s="95"/>
      <c r="GO965" s="95"/>
      <c r="GP965" s="95"/>
      <c r="GQ965" s="95"/>
      <c r="GR965" s="95"/>
      <c r="GS965" s="95"/>
      <c r="GT965" s="95"/>
      <c r="GU965" s="95"/>
      <c r="GV965" s="95"/>
      <c r="GW965" s="95"/>
      <c r="GX965" s="95"/>
      <c r="GY965" s="95"/>
      <c r="GZ965" s="95"/>
      <c r="HA965" s="95"/>
      <c r="HB965" s="95"/>
      <c r="HC965" s="95"/>
      <c r="HD965" s="95"/>
      <c r="HE965" s="95"/>
      <c r="HF965" s="95"/>
      <c r="HG965" s="95"/>
      <c r="HH965" s="95"/>
      <c r="HI965" s="95"/>
      <c r="HJ965" s="95"/>
      <c r="HK965" s="95"/>
      <c r="HL965" s="95"/>
      <c r="HM965" s="95"/>
      <c r="HN965" s="95"/>
      <c r="HO965" s="95"/>
      <c r="HP965" s="95"/>
      <c r="HQ965" s="95"/>
      <c r="HR965" s="95"/>
      <c r="HS965" s="95"/>
      <c r="HT965" s="95"/>
      <c r="HU965" s="95"/>
      <c r="HV965" s="95"/>
      <c r="HW965" s="95"/>
      <c r="HX965" s="95"/>
      <c r="HY965" s="95"/>
      <c r="HZ965" s="95"/>
      <c r="IA965" s="95"/>
      <c r="IB965" s="95"/>
      <c r="IC965" s="95"/>
      <c r="ID965" s="95"/>
      <c r="IE965" s="95"/>
      <c r="IF965" s="95"/>
      <c r="IG965" s="95"/>
      <c r="IH965" s="95"/>
      <c r="II965" s="95"/>
      <c r="IJ965" s="95"/>
      <c r="IK965" s="95"/>
      <c r="IL965" s="95"/>
      <c r="IM965" s="95"/>
      <c r="IN965" s="95"/>
      <c r="IO965" s="95"/>
      <c r="IP965" s="95"/>
      <c r="IQ965" s="95"/>
      <c r="IR965" s="95"/>
      <c r="IS965" s="95"/>
      <c r="IT965" s="95"/>
      <c r="IU965" s="95"/>
      <c r="IV965" s="95"/>
      <c r="IW965" s="95"/>
      <c r="IX965" s="95"/>
      <c r="IY965" s="95"/>
      <c r="IZ965" s="95"/>
      <c r="JA965" s="95"/>
      <c r="JB965" s="95"/>
      <c r="JC965" s="95"/>
      <c r="JD965" s="95"/>
      <c r="JE965" s="95"/>
      <c r="JF965" s="95"/>
      <c r="JG965" s="95"/>
      <c r="JH965" s="95"/>
      <c r="JI965" s="95"/>
      <c r="JJ965" s="95"/>
      <c r="JK965" s="95"/>
      <c r="JL965" s="95"/>
      <c r="JM965" s="95"/>
      <c r="JN965" s="95"/>
      <c r="JO965" s="95"/>
      <c r="JP965" s="95"/>
      <c r="JQ965" s="95"/>
      <c r="JR965" s="95"/>
      <c r="JS965" s="95"/>
      <c r="JT965" s="95"/>
      <c r="JU965" s="95"/>
      <c r="JV965" s="95"/>
      <c r="JW965" s="95"/>
      <c r="JX965" s="95"/>
      <c r="JY965" s="95"/>
      <c r="JZ965" s="95"/>
      <c r="KA965" s="95"/>
      <c r="KB965" s="95"/>
      <c r="KC965" s="95"/>
      <c r="KD965" s="95"/>
      <c r="KE965" s="95"/>
      <c r="KF965" s="95"/>
      <c r="KG965" s="95"/>
      <c r="KH965" s="95"/>
      <c r="KI965" s="95"/>
      <c r="KJ965" s="95"/>
    </row>
    <row r="966" s="2" customFormat="1" spans="1:296">
      <c r="A966" s="7"/>
      <c r="B966" s="93">
        <v>963</v>
      </c>
      <c r="C966" s="7"/>
      <c r="D966" s="7"/>
      <c r="E966" s="85"/>
      <c r="F966" s="85"/>
      <c r="G966" s="7"/>
      <c r="H966" s="7"/>
      <c r="I966" s="7"/>
      <c r="J966" s="13"/>
      <c r="K966" s="28"/>
      <c r="L966" s="70">
        <f>K966/0.003375</f>
        <v>0</v>
      </c>
      <c r="M966" s="28"/>
      <c r="N966" s="59">
        <f>M966/22.5</f>
        <v>0</v>
      </c>
      <c r="O966" s="15"/>
      <c r="P966" s="15"/>
      <c r="Q966" s="81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77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  <c r="BE966" s="28"/>
      <c r="BF966" s="28"/>
      <c r="BG966" s="28"/>
      <c r="BH966" s="28"/>
      <c r="BI966" s="28"/>
      <c r="BJ966" s="28"/>
      <c r="BK966" s="95"/>
      <c r="BL966" s="95"/>
      <c r="BM966" s="95"/>
      <c r="BN966" s="95"/>
      <c r="BO966" s="95"/>
      <c r="BP966" s="95"/>
      <c r="BQ966" s="95"/>
      <c r="BR966" s="95"/>
      <c r="BS966" s="95"/>
      <c r="BT966" s="95"/>
      <c r="BU966" s="95"/>
      <c r="BV966" s="95"/>
      <c r="BW966" s="95"/>
      <c r="BX966" s="95"/>
      <c r="BY966" s="95"/>
      <c r="BZ966" s="95"/>
      <c r="CA966" s="95"/>
      <c r="CB966" s="95"/>
      <c r="CC966" s="95"/>
      <c r="CD966" s="95"/>
      <c r="CE966" s="95"/>
      <c r="CF966" s="95"/>
      <c r="CG966" s="95"/>
      <c r="CH966" s="95"/>
      <c r="CI966" s="95"/>
      <c r="CJ966" s="95"/>
      <c r="CK966" s="95"/>
      <c r="CL966" s="95"/>
      <c r="CM966" s="95"/>
      <c r="CN966" s="95"/>
      <c r="CO966" s="95"/>
      <c r="CP966" s="95"/>
      <c r="CQ966" s="95"/>
      <c r="CR966" s="95"/>
      <c r="CS966" s="95"/>
      <c r="CT966" s="95"/>
      <c r="CU966" s="95"/>
      <c r="CV966" s="95"/>
      <c r="CW966" s="95"/>
      <c r="CX966" s="95"/>
      <c r="CY966" s="95"/>
      <c r="CZ966" s="95"/>
      <c r="DA966" s="95"/>
      <c r="DB966" s="95"/>
      <c r="DC966" s="95"/>
      <c r="DD966" s="95"/>
      <c r="DE966" s="95"/>
      <c r="DF966" s="95"/>
      <c r="DG966" s="95"/>
      <c r="DH966" s="95"/>
      <c r="DI966" s="95"/>
      <c r="DJ966" s="95"/>
      <c r="DK966" s="95"/>
      <c r="DL966" s="95"/>
      <c r="DM966" s="95"/>
      <c r="DN966" s="95"/>
      <c r="DO966" s="95"/>
      <c r="DP966" s="95"/>
      <c r="DQ966" s="95"/>
      <c r="DR966" s="95"/>
      <c r="DS966" s="95"/>
      <c r="DT966" s="95"/>
      <c r="DU966" s="95"/>
      <c r="DV966" s="95"/>
      <c r="DW966" s="95"/>
      <c r="DX966" s="95"/>
      <c r="DY966" s="95"/>
      <c r="DZ966" s="95"/>
      <c r="EA966" s="95"/>
      <c r="EB966" s="95"/>
      <c r="EC966" s="95"/>
      <c r="ED966" s="95"/>
      <c r="EE966" s="95"/>
      <c r="EF966" s="95"/>
      <c r="EG966" s="95"/>
      <c r="EH966" s="95"/>
      <c r="EI966" s="95"/>
      <c r="EJ966" s="95"/>
      <c r="EK966" s="95"/>
      <c r="EL966" s="95"/>
      <c r="EM966" s="95"/>
      <c r="EN966" s="95"/>
      <c r="EO966" s="95"/>
      <c r="EP966" s="95"/>
      <c r="EQ966" s="95"/>
      <c r="ER966" s="95"/>
      <c r="ES966" s="95"/>
      <c r="ET966" s="95"/>
      <c r="EU966" s="95"/>
      <c r="EV966" s="95"/>
      <c r="EW966" s="95"/>
      <c r="EX966" s="95"/>
      <c r="EY966" s="95"/>
      <c r="EZ966" s="95"/>
      <c r="FA966" s="95"/>
      <c r="FB966" s="95"/>
      <c r="FC966" s="95"/>
      <c r="FD966" s="95"/>
      <c r="FE966" s="95"/>
      <c r="FF966" s="95"/>
      <c r="FG966" s="95"/>
      <c r="FH966" s="95"/>
      <c r="FI966" s="95"/>
      <c r="FJ966" s="95"/>
      <c r="FK966" s="95"/>
      <c r="FL966" s="95"/>
      <c r="FM966" s="95"/>
      <c r="FN966" s="95"/>
      <c r="FO966" s="95"/>
      <c r="FP966" s="95"/>
      <c r="FQ966" s="95"/>
      <c r="FR966" s="95"/>
      <c r="FS966" s="95"/>
      <c r="FT966" s="95"/>
      <c r="FU966" s="95"/>
      <c r="FV966" s="95"/>
      <c r="FW966" s="95"/>
      <c r="FX966" s="95"/>
      <c r="FY966" s="95"/>
      <c r="FZ966" s="95"/>
      <c r="GA966" s="95"/>
      <c r="GB966" s="95"/>
      <c r="GC966" s="95"/>
      <c r="GD966" s="95"/>
      <c r="GE966" s="95"/>
      <c r="GF966" s="95"/>
      <c r="GG966" s="95"/>
      <c r="GH966" s="95"/>
      <c r="GI966" s="95"/>
      <c r="GJ966" s="95"/>
      <c r="GK966" s="95"/>
      <c r="GL966" s="95"/>
      <c r="GM966" s="95"/>
      <c r="GN966" s="95"/>
      <c r="GO966" s="95"/>
      <c r="GP966" s="95"/>
      <c r="GQ966" s="95"/>
      <c r="GR966" s="95"/>
      <c r="GS966" s="95"/>
      <c r="GT966" s="95"/>
      <c r="GU966" s="95"/>
      <c r="GV966" s="95"/>
      <c r="GW966" s="95"/>
      <c r="GX966" s="95"/>
      <c r="GY966" s="95"/>
      <c r="GZ966" s="95"/>
      <c r="HA966" s="95"/>
      <c r="HB966" s="95"/>
      <c r="HC966" s="95"/>
      <c r="HD966" s="95"/>
      <c r="HE966" s="95"/>
      <c r="HF966" s="95"/>
      <c r="HG966" s="95"/>
      <c r="HH966" s="95"/>
      <c r="HI966" s="95"/>
      <c r="HJ966" s="95"/>
      <c r="HK966" s="95"/>
      <c r="HL966" s="95"/>
      <c r="HM966" s="95"/>
      <c r="HN966" s="95"/>
      <c r="HO966" s="95"/>
      <c r="HP966" s="95"/>
      <c r="HQ966" s="95"/>
      <c r="HR966" s="95"/>
      <c r="HS966" s="95"/>
      <c r="HT966" s="95"/>
      <c r="HU966" s="95"/>
      <c r="HV966" s="95"/>
      <c r="HW966" s="95"/>
      <c r="HX966" s="95"/>
      <c r="HY966" s="95"/>
      <c r="HZ966" s="95"/>
      <c r="IA966" s="95"/>
      <c r="IB966" s="95"/>
      <c r="IC966" s="95"/>
      <c r="ID966" s="95"/>
      <c r="IE966" s="95"/>
      <c r="IF966" s="95"/>
      <c r="IG966" s="95"/>
      <c r="IH966" s="95"/>
      <c r="II966" s="95"/>
      <c r="IJ966" s="95"/>
      <c r="IK966" s="95"/>
      <c r="IL966" s="95"/>
      <c r="IM966" s="95"/>
      <c r="IN966" s="95"/>
      <c r="IO966" s="95"/>
      <c r="IP966" s="95"/>
      <c r="IQ966" s="95"/>
      <c r="IR966" s="95"/>
      <c r="IS966" s="95"/>
      <c r="IT966" s="95"/>
      <c r="IU966" s="95"/>
      <c r="IV966" s="95"/>
      <c r="IW966" s="95"/>
      <c r="IX966" s="95"/>
      <c r="IY966" s="95"/>
      <c r="IZ966" s="95"/>
      <c r="JA966" s="95"/>
      <c r="JB966" s="95"/>
      <c r="JC966" s="95"/>
      <c r="JD966" s="95"/>
      <c r="JE966" s="95"/>
      <c r="JF966" s="95"/>
      <c r="JG966" s="95"/>
      <c r="JH966" s="95"/>
      <c r="JI966" s="95"/>
      <c r="JJ966" s="95"/>
      <c r="JK966" s="95"/>
      <c r="JL966" s="95"/>
      <c r="JM966" s="95"/>
      <c r="JN966" s="95"/>
      <c r="JO966" s="95"/>
      <c r="JP966" s="95"/>
      <c r="JQ966" s="95"/>
      <c r="JR966" s="95"/>
      <c r="JS966" s="95"/>
      <c r="JT966" s="95"/>
      <c r="JU966" s="95"/>
      <c r="JV966" s="95"/>
      <c r="JW966" s="95"/>
      <c r="JX966" s="95"/>
      <c r="JY966" s="95"/>
      <c r="JZ966" s="95"/>
      <c r="KA966" s="95"/>
      <c r="KB966" s="95"/>
      <c r="KC966" s="95"/>
      <c r="KD966" s="95"/>
      <c r="KE966" s="95"/>
      <c r="KF966" s="95"/>
      <c r="KG966" s="95"/>
      <c r="KH966" s="95"/>
      <c r="KI966" s="95"/>
      <c r="KJ966" s="95"/>
    </row>
    <row r="967" s="2" customFormat="1" spans="1:296">
      <c r="A967" s="7">
        <v>56</v>
      </c>
      <c r="B967" s="93">
        <v>964</v>
      </c>
      <c r="C967" s="7" t="s">
        <v>199</v>
      </c>
      <c r="D967" s="7" t="s">
        <v>130</v>
      </c>
      <c r="E967" s="7" t="s">
        <v>19</v>
      </c>
      <c r="F967" s="7"/>
      <c r="G967" s="7" t="s">
        <v>21</v>
      </c>
      <c r="H967" s="7" t="s">
        <v>205</v>
      </c>
      <c r="I967" s="7" t="s">
        <v>206</v>
      </c>
      <c r="J967" s="13">
        <v>7</v>
      </c>
      <c r="K967" s="28">
        <v>8.34</v>
      </c>
      <c r="L967" s="70">
        <f>K967/0.003375</f>
        <v>2471.11111111111</v>
      </c>
      <c r="M967" s="28">
        <v>1101.5</v>
      </c>
      <c r="N967" s="59">
        <f>M967/22.5</f>
        <v>48.9555555555556</v>
      </c>
      <c r="O967" s="15">
        <f>AVERAGE(N967:N969)</f>
        <v>48.6266666666667</v>
      </c>
      <c r="P967" s="15">
        <f>(O967/50)*100</f>
        <v>97.2533333333334</v>
      </c>
      <c r="Q967" s="81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77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  <c r="BE967" s="28"/>
      <c r="BF967" s="28"/>
      <c r="BG967" s="28"/>
      <c r="BH967" s="28"/>
      <c r="BI967" s="28"/>
      <c r="BJ967" s="28"/>
      <c r="BK967" s="95"/>
      <c r="BL967" s="95"/>
      <c r="BM967" s="95"/>
      <c r="BN967" s="95"/>
      <c r="BO967" s="95"/>
      <c r="BP967" s="95"/>
      <c r="BQ967" s="95"/>
      <c r="BR967" s="95"/>
      <c r="BS967" s="95"/>
      <c r="BT967" s="95"/>
      <c r="BU967" s="95"/>
      <c r="BV967" s="95"/>
      <c r="BW967" s="95"/>
      <c r="BX967" s="95"/>
      <c r="BY967" s="95"/>
      <c r="BZ967" s="95"/>
      <c r="CA967" s="95"/>
      <c r="CB967" s="95"/>
      <c r="CC967" s="95"/>
      <c r="CD967" s="95"/>
      <c r="CE967" s="95"/>
      <c r="CF967" s="95"/>
      <c r="CG967" s="95"/>
      <c r="CH967" s="95"/>
      <c r="CI967" s="95"/>
      <c r="CJ967" s="95"/>
      <c r="CK967" s="95"/>
      <c r="CL967" s="95"/>
      <c r="CM967" s="95"/>
      <c r="CN967" s="95"/>
      <c r="CO967" s="95"/>
      <c r="CP967" s="95"/>
      <c r="CQ967" s="95"/>
      <c r="CR967" s="95"/>
      <c r="CS967" s="95"/>
      <c r="CT967" s="95"/>
      <c r="CU967" s="95"/>
      <c r="CV967" s="95"/>
      <c r="CW967" s="95"/>
      <c r="CX967" s="95"/>
      <c r="CY967" s="95"/>
      <c r="CZ967" s="95"/>
      <c r="DA967" s="95"/>
      <c r="DB967" s="95"/>
      <c r="DC967" s="95"/>
      <c r="DD967" s="95"/>
      <c r="DE967" s="95"/>
      <c r="DF967" s="95"/>
      <c r="DG967" s="95"/>
      <c r="DH967" s="95"/>
      <c r="DI967" s="95"/>
      <c r="DJ967" s="95"/>
      <c r="DK967" s="95"/>
      <c r="DL967" s="95"/>
      <c r="DM967" s="95"/>
      <c r="DN967" s="95"/>
      <c r="DO967" s="95"/>
      <c r="DP967" s="95"/>
      <c r="DQ967" s="95"/>
      <c r="DR967" s="95"/>
      <c r="DS967" s="95"/>
      <c r="DT967" s="95"/>
      <c r="DU967" s="95"/>
      <c r="DV967" s="95"/>
      <c r="DW967" s="95"/>
      <c r="DX967" s="95"/>
      <c r="DY967" s="95"/>
      <c r="DZ967" s="95"/>
      <c r="EA967" s="95"/>
      <c r="EB967" s="95"/>
      <c r="EC967" s="95"/>
      <c r="ED967" s="95"/>
      <c r="EE967" s="95"/>
      <c r="EF967" s="95"/>
      <c r="EG967" s="95"/>
      <c r="EH967" s="95"/>
      <c r="EI967" s="95"/>
      <c r="EJ967" s="95"/>
      <c r="EK967" s="95"/>
      <c r="EL967" s="95"/>
      <c r="EM967" s="95"/>
      <c r="EN967" s="95"/>
      <c r="EO967" s="95"/>
      <c r="EP967" s="95"/>
      <c r="EQ967" s="95"/>
      <c r="ER967" s="95"/>
      <c r="ES967" s="95"/>
      <c r="ET967" s="95"/>
      <c r="EU967" s="95"/>
      <c r="EV967" s="95"/>
      <c r="EW967" s="95"/>
      <c r="EX967" s="95"/>
      <c r="EY967" s="95"/>
      <c r="EZ967" s="95"/>
      <c r="FA967" s="95"/>
      <c r="FB967" s="95"/>
      <c r="FC967" s="95"/>
      <c r="FD967" s="95"/>
      <c r="FE967" s="95"/>
      <c r="FF967" s="95"/>
      <c r="FG967" s="95"/>
      <c r="FH967" s="95"/>
      <c r="FI967" s="95"/>
      <c r="FJ967" s="95"/>
      <c r="FK967" s="95"/>
      <c r="FL967" s="95"/>
      <c r="FM967" s="95"/>
      <c r="FN967" s="95"/>
      <c r="FO967" s="95"/>
      <c r="FP967" s="95"/>
      <c r="FQ967" s="95"/>
      <c r="FR967" s="95"/>
      <c r="FS967" s="95"/>
      <c r="FT967" s="95"/>
      <c r="FU967" s="95"/>
      <c r="FV967" s="95"/>
      <c r="FW967" s="95"/>
      <c r="FX967" s="95"/>
      <c r="FY967" s="95"/>
      <c r="FZ967" s="95"/>
      <c r="GA967" s="95"/>
      <c r="GB967" s="95"/>
      <c r="GC967" s="95"/>
      <c r="GD967" s="95"/>
      <c r="GE967" s="95"/>
      <c r="GF967" s="95"/>
      <c r="GG967" s="95"/>
      <c r="GH967" s="95"/>
      <c r="GI967" s="95"/>
      <c r="GJ967" s="95"/>
      <c r="GK967" s="95"/>
      <c r="GL967" s="95"/>
      <c r="GM967" s="95"/>
      <c r="GN967" s="95"/>
      <c r="GO967" s="95"/>
      <c r="GP967" s="95"/>
      <c r="GQ967" s="95"/>
      <c r="GR967" s="95"/>
      <c r="GS967" s="95"/>
      <c r="GT967" s="95"/>
      <c r="GU967" s="95"/>
      <c r="GV967" s="95"/>
      <c r="GW967" s="95"/>
      <c r="GX967" s="95"/>
      <c r="GY967" s="95"/>
      <c r="GZ967" s="95"/>
      <c r="HA967" s="95"/>
      <c r="HB967" s="95"/>
      <c r="HC967" s="95"/>
      <c r="HD967" s="95"/>
      <c r="HE967" s="95"/>
      <c r="HF967" s="95"/>
      <c r="HG967" s="95"/>
      <c r="HH967" s="95"/>
      <c r="HI967" s="95"/>
      <c r="HJ967" s="95"/>
      <c r="HK967" s="95"/>
      <c r="HL967" s="95"/>
      <c r="HM967" s="95"/>
      <c r="HN967" s="95"/>
      <c r="HO967" s="95"/>
      <c r="HP967" s="95"/>
      <c r="HQ967" s="95"/>
      <c r="HR967" s="95"/>
      <c r="HS967" s="95"/>
      <c r="HT967" s="95"/>
      <c r="HU967" s="95"/>
      <c r="HV967" s="95"/>
      <c r="HW967" s="95"/>
      <c r="HX967" s="95"/>
      <c r="HY967" s="95"/>
      <c r="HZ967" s="95"/>
      <c r="IA967" s="95"/>
      <c r="IB967" s="95"/>
      <c r="IC967" s="95"/>
      <c r="ID967" s="95"/>
      <c r="IE967" s="95"/>
      <c r="IF967" s="95"/>
      <c r="IG967" s="95"/>
      <c r="IH967" s="95"/>
      <c r="II967" s="95"/>
      <c r="IJ967" s="95"/>
      <c r="IK967" s="95"/>
      <c r="IL967" s="95"/>
      <c r="IM967" s="95"/>
      <c r="IN967" s="95"/>
      <c r="IO967" s="95"/>
      <c r="IP967" s="95"/>
      <c r="IQ967" s="95"/>
      <c r="IR967" s="95"/>
      <c r="IS967" s="95"/>
      <c r="IT967" s="95"/>
      <c r="IU967" s="95"/>
      <c r="IV967" s="95"/>
      <c r="IW967" s="95"/>
      <c r="IX967" s="95"/>
      <c r="IY967" s="95"/>
      <c r="IZ967" s="95"/>
      <c r="JA967" s="95"/>
      <c r="JB967" s="95"/>
      <c r="JC967" s="95"/>
      <c r="JD967" s="95"/>
      <c r="JE967" s="95"/>
      <c r="JF967" s="95"/>
      <c r="JG967" s="95"/>
      <c r="JH967" s="95"/>
      <c r="JI967" s="95"/>
      <c r="JJ967" s="95"/>
      <c r="JK967" s="95"/>
      <c r="JL967" s="95"/>
      <c r="JM967" s="95"/>
      <c r="JN967" s="95"/>
      <c r="JO967" s="95"/>
      <c r="JP967" s="95"/>
      <c r="JQ967" s="95"/>
      <c r="JR967" s="95"/>
      <c r="JS967" s="95"/>
      <c r="JT967" s="95"/>
      <c r="JU967" s="95"/>
      <c r="JV967" s="95"/>
      <c r="JW967" s="95"/>
      <c r="JX967" s="95"/>
      <c r="JY967" s="95"/>
      <c r="JZ967" s="95"/>
      <c r="KA967" s="95"/>
      <c r="KB967" s="95"/>
      <c r="KC967" s="95"/>
      <c r="KD967" s="95"/>
      <c r="KE967" s="95"/>
      <c r="KF967" s="95"/>
      <c r="KG967" s="95"/>
      <c r="KH967" s="95"/>
      <c r="KI967" s="95"/>
      <c r="KJ967" s="95"/>
    </row>
    <row r="968" s="2" customFormat="1" spans="1:296">
      <c r="A968" s="7"/>
      <c r="B968" s="93">
        <v>965</v>
      </c>
      <c r="C968" s="7"/>
      <c r="D968" s="7"/>
      <c r="E968" s="7"/>
      <c r="F968" s="7"/>
      <c r="G968" s="7"/>
      <c r="H968" s="7"/>
      <c r="I968" s="7"/>
      <c r="J968" s="13"/>
      <c r="K968" s="28">
        <v>8.32</v>
      </c>
      <c r="L968" s="70">
        <f>K968/0.003375</f>
        <v>2465.18518518519</v>
      </c>
      <c r="M968" s="28">
        <v>1156.1</v>
      </c>
      <c r="N968" s="59">
        <f>M968/22.5</f>
        <v>51.3822222222222</v>
      </c>
      <c r="O968" s="15"/>
      <c r="P968" s="15"/>
      <c r="Q968" s="81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77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  <c r="BF968" s="28"/>
      <c r="BG968" s="28"/>
      <c r="BH968" s="28"/>
      <c r="BI968" s="28"/>
      <c r="BJ968" s="28"/>
      <c r="BK968" s="95"/>
      <c r="BL968" s="95"/>
      <c r="BM968" s="95"/>
      <c r="BN968" s="95"/>
      <c r="BO968" s="95"/>
      <c r="BP968" s="95"/>
      <c r="BQ968" s="95"/>
      <c r="BR968" s="95"/>
      <c r="BS968" s="95"/>
      <c r="BT968" s="95"/>
      <c r="BU968" s="95"/>
      <c r="BV968" s="95"/>
      <c r="BW968" s="95"/>
      <c r="BX968" s="95"/>
      <c r="BY968" s="95"/>
      <c r="BZ968" s="95"/>
      <c r="CA968" s="95"/>
      <c r="CB968" s="95"/>
      <c r="CC968" s="95"/>
      <c r="CD968" s="95"/>
      <c r="CE968" s="95"/>
      <c r="CF968" s="95"/>
      <c r="CG968" s="95"/>
      <c r="CH968" s="95"/>
      <c r="CI968" s="95"/>
      <c r="CJ968" s="95"/>
      <c r="CK968" s="95"/>
      <c r="CL968" s="95"/>
      <c r="CM968" s="95"/>
      <c r="CN968" s="95"/>
      <c r="CO968" s="95"/>
      <c r="CP968" s="95"/>
      <c r="CQ968" s="95"/>
      <c r="CR968" s="95"/>
      <c r="CS968" s="95"/>
      <c r="CT968" s="95"/>
      <c r="CU968" s="95"/>
      <c r="CV968" s="95"/>
      <c r="CW968" s="95"/>
      <c r="CX968" s="95"/>
      <c r="CY968" s="95"/>
      <c r="CZ968" s="95"/>
      <c r="DA968" s="95"/>
      <c r="DB968" s="95"/>
      <c r="DC968" s="95"/>
      <c r="DD968" s="95"/>
      <c r="DE968" s="95"/>
      <c r="DF968" s="95"/>
      <c r="DG968" s="95"/>
      <c r="DH968" s="95"/>
      <c r="DI968" s="95"/>
      <c r="DJ968" s="95"/>
      <c r="DK968" s="95"/>
      <c r="DL968" s="95"/>
      <c r="DM968" s="95"/>
      <c r="DN968" s="95"/>
      <c r="DO968" s="95"/>
      <c r="DP968" s="95"/>
      <c r="DQ968" s="95"/>
      <c r="DR968" s="95"/>
      <c r="DS968" s="95"/>
      <c r="DT968" s="95"/>
      <c r="DU968" s="95"/>
      <c r="DV968" s="95"/>
      <c r="DW968" s="95"/>
      <c r="DX968" s="95"/>
      <c r="DY968" s="95"/>
      <c r="DZ968" s="95"/>
      <c r="EA968" s="95"/>
      <c r="EB968" s="95"/>
      <c r="EC968" s="95"/>
      <c r="ED968" s="95"/>
      <c r="EE968" s="95"/>
      <c r="EF968" s="95"/>
      <c r="EG968" s="95"/>
      <c r="EH968" s="95"/>
      <c r="EI968" s="95"/>
      <c r="EJ968" s="95"/>
      <c r="EK968" s="95"/>
      <c r="EL968" s="95"/>
      <c r="EM968" s="95"/>
      <c r="EN968" s="95"/>
      <c r="EO968" s="95"/>
      <c r="EP968" s="95"/>
      <c r="EQ968" s="95"/>
      <c r="ER968" s="95"/>
      <c r="ES968" s="95"/>
      <c r="ET968" s="95"/>
      <c r="EU968" s="95"/>
      <c r="EV968" s="95"/>
      <c r="EW968" s="95"/>
      <c r="EX968" s="95"/>
      <c r="EY968" s="95"/>
      <c r="EZ968" s="95"/>
      <c r="FA968" s="95"/>
      <c r="FB968" s="95"/>
      <c r="FC968" s="95"/>
      <c r="FD968" s="95"/>
      <c r="FE968" s="95"/>
      <c r="FF968" s="95"/>
      <c r="FG968" s="95"/>
      <c r="FH968" s="95"/>
      <c r="FI968" s="95"/>
      <c r="FJ968" s="95"/>
      <c r="FK968" s="95"/>
      <c r="FL968" s="95"/>
      <c r="FM968" s="95"/>
      <c r="FN968" s="95"/>
      <c r="FO968" s="95"/>
      <c r="FP968" s="95"/>
      <c r="FQ968" s="95"/>
      <c r="FR968" s="95"/>
      <c r="FS968" s="95"/>
      <c r="FT968" s="95"/>
      <c r="FU968" s="95"/>
      <c r="FV968" s="95"/>
      <c r="FW968" s="95"/>
      <c r="FX968" s="95"/>
      <c r="FY968" s="95"/>
      <c r="FZ968" s="95"/>
      <c r="GA968" s="95"/>
      <c r="GB968" s="95"/>
      <c r="GC968" s="95"/>
      <c r="GD968" s="95"/>
      <c r="GE968" s="95"/>
      <c r="GF968" s="95"/>
      <c r="GG968" s="95"/>
      <c r="GH968" s="95"/>
      <c r="GI968" s="95"/>
      <c r="GJ968" s="95"/>
      <c r="GK968" s="95"/>
      <c r="GL968" s="95"/>
      <c r="GM968" s="95"/>
      <c r="GN968" s="95"/>
      <c r="GO968" s="95"/>
      <c r="GP968" s="95"/>
      <c r="GQ968" s="95"/>
      <c r="GR968" s="95"/>
      <c r="GS968" s="95"/>
      <c r="GT968" s="95"/>
      <c r="GU968" s="95"/>
      <c r="GV968" s="95"/>
      <c r="GW968" s="95"/>
      <c r="GX968" s="95"/>
      <c r="GY968" s="95"/>
      <c r="GZ968" s="95"/>
      <c r="HA968" s="95"/>
      <c r="HB968" s="95"/>
      <c r="HC968" s="95"/>
      <c r="HD968" s="95"/>
      <c r="HE968" s="95"/>
      <c r="HF968" s="95"/>
      <c r="HG968" s="95"/>
      <c r="HH968" s="95"/>
      <c r="HI968" s="95"/>
      <c r="HJ968" s="95"/>
      <c r="HK968" s="95"/>
      <c r="HL968" s="95"/>
      <c r="HM968" s="95"/>
      <c r="HN968" s="95"/>
      <c r="HO968" s="95"/>
      <c r="HP968" s="95"/>
      <c r="HQ968" s="95"/>
      <c r="HR968" s="95"/>
      <c r="HS968" s="95"/>
      <c r="HT968" s="95"/>
      <c r="HU968" s="95"/>
      <c r="HV968" s="95"/>
      <c r="HW968" s="95"/>
      <c r="HX968" s="95"/>
      <c r="HY968" s="95"/>
      <c r="HZ968" s="95"/>
      <c r="IA968" s="95"/>
      <c r="IB968" s="95"/>
      <c r="IC968" s="95"/>
      <c r="ID968" s="95"/>
      <c r="IE968" s="95"/>
      <c r="IF968" s="95"/>
      <c r="IG968" s="95"/>
      <c r="IH968" s="95"/>
      <c r="II968" s="95"/>
      <c r="IJ968" s="95"/>
      <c r="IK968" s="95"/>
      <c r="IL968" s="95"/>
      <c r="IM968" s="95"/>
      <c r="IN968" s="95"/>
      <c r="IO968" s="95"/>
      <c r="IP968" s="95"/>
      <c r="IQ968" s="95"/>
      <c r="IR968" s="95"/>
      <c r="IS968" s="95"/>
      <c r="IT968" s="95"/>
      <c r="IU968" s="95"/>
      <c r="IV968" s="95"/>
      <c r="IW968" s="95"/>
      <c r="IX968" s="95"/>
      <c r="IY968" s="95"/>
      <c r="IZ968" s="95"/>
      <c r="JA968" s="95"/>
      <c r="JB968" s="95"/>
      <c r="JC968" s="95"/>
      <c r="JD968" s="95"/>
      <c r="JE968" s="95"/>
      <c r="JF968" s="95"/>
      <c r="JG968" s="95"/>
      <c r="JH968" s="95"/>
      <c r="JI968" s="95"/>
      <c r="JJ968" s="95"/>
      <c r="JK968" s="95"/>
      <c r="JL968" s="95"/>
      <c r="JM968" s="95"/>
      <c r="JN968" s="95"/>
      <c r="JO968" s="95"/>
      <c r="JP968" s="95"/>
      <c r="JQ968" s="95"/>
      <c r="JR968" s="95"/>
      <c r="JS968" s="95"/>
      <c r="JT968" s="95"/>
      <c r="JU968" s="95"/>
      <c r="JV968" s="95"/>
      <c r="JW968" s="95"/>
      <c r="JX968" s="95"/>
      <c r="JY968" s="95"/>
      <c r="JZ968" s="95"/>
      <c r="KA968" s="95"/>
      <c r="KB968" s="95"/>
      <c r="KC968" s="95"/>
      <c r="KD968" s="95"/>
      <c r="KE968" s="95"/>
      <c r="KF968" s="95"/>
      <c r="KG968" s="95"/>
      <c r="KH968" s="95"/>
      <c r="KI968" s="95"/>
      <c r="KJ968" s="95"/>
    </row>
    <row r="969" s="2" customFormat="1" spans="1:296">
      <c r="A969" s="7"/>
      <c r="B969" s="93">
        <v>966</v>
      </c>
      <c r="C969" s="7"/>
      <c r="D969" s="7"/>
      <c r="E969" s="7"/>
      <c r="F969" s="7"/>
      <c r="G969" s="7"/>
      <c r="H969" s="7"/>
      <c r="I969" s="7"/>
      <c r="J969" s="13"/>
      <c r="K969" s="28">
        <v>8.3</v>
      </c>
      <c r="L969" s="70">
        <f>K969/0.003375</f>
        <v>2459.25925925926</v>
      </c>
      <c r="M969" s="28">
        <v>1024.7</v>
      </c>
      <c r="N969" s="59">
        <f>M969/22.5</f>
        <v>45.5422222222222</v>
      </c>
      <c r="O969" s="15"/>
      <c r="P969" s="15"/>
      <c r="Q969" s="81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77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  <c r="BF969" s="28"/>
      <c r="BG969" s="28"/>
      <c r="BH969" s="28"/>
      <c r="BI969" s="28"/>
      <c r="BJ969" s="28"/>
      <c r="BK969" s="95"/>
      <c r="BL969" s="95"/>
      <c r="BM969" s="95"/>
      <c r="BN969" s="95"/>
      <c r="BO969" s="95"/>
      <c r="BP969" s="95"/>
      <c r="BQ969" s="95"/>
      <c r="BR969" s="95"/>
      <c r="BS969" s="95"/>
      <c r="BT969" s="95"/>
      <c r="BU969" s="95"/>
      <c r="BV969" s="95"/>
      <c r="BW969" s="95"/>
      <c r="BX969" s="95"/>
      <c r="BY969" s="95"/>
      <c r="BZ969" s="95"/>
      <c r="CA969" s="95"/>
      <c r="CB969" s="95"/>
      <c r="CC969" s="95"/>
      <c r="CD969" s="95"/>
      <c r="CE969" s="95"/>
      <c r="CF969" s="95"/>
      <c r="CG969" s="95"/>
      <c r="CH969" s="95"/>
      <c r="CI969" s="95"/>
      <c r="CJ969" s="95"/>
      <c r="CK969" s="95"/>
      <c r="CL969" s="95"/>
      <c r="CM969" s="95"/>
      <c r="CN969" s="95"/>
      <c r="CO969" s="95"/>
      <c r="CP969" s="95"/>
      <c r="CQ969" s="95"/>
      <c r="CR969" s="95"/>
      <c r="CS969" s="95"/>
      <c r="CT969" s="95"/>
      <c r="CU969" s="95"/>
      <c r="CV969" s="95"/>
      <c r="CW969" s="95"/>
      <c r="CX969" s="95"/>
      <c r="CY969" s="95"/>
      <c r="CZ969" s="95"/>
      <c r="DA969" s="95"/>
      <c r="DB969" s="95"/>
      <c r="DC969" s="95"/>
      <c r="DD969" s="95"/>
      <c r="DE969" s="95"/>
      <c r="DF969" s="95"/>
      <c r="DG969" s="95"/>
      <c r="DH969" s="95"/>
      <c r="DI969" s="95"/>
      <c r="DJ969" s="95"/>
      <c r="DK969" s="95"/>
      <c r="DL969" s="95"/>
      <c r="DM969" s="95"/>
      <c r="DN969" s="95"/>
      <c r="DO969" s="95"/>
      <c r="DP969" s="95"/>
      <c r="DQ969" s="95"/>
      <c r="DR969" s="95"/>
      <c r="DS969" s="95"/>
      <c r="DT969" s="95"/>
      <c r="DU969" s="95"/>
      <c r="DV969" s="95"/>
      <c r="DW969" s="95"/>
      <c r="DX969" s="95"/>
      <c r="DY969" s="95"/>
      <c r="DZ969" s="95"/>
      <c r="EA969" s="95"/>
      <c r="EB969" s="95"/>
      <c r="EC969" s="95"/>
      <c r="ED969" s="95"/>
      <c r="EE969" s="95"/>
      <c r="EF969" s="95"/>
      <c r="EG969" s="95"/>
      <c r="EH969" s="95"/>
      <c r="EI969" s="95"/>
      <c r="EJ969" s="95"/>
      <c r="EK969" s="95"/>
      <c r="EL969" s="95"/>
      <c r="EM969" s="95"/>
      <c r="EN969" s="95"/>
      <c r="EO969" s="95"/>
      <c r="EP969" s="95"/>
      <c r="EQ969" s="95"/>
      <c r="ER969" s="95"/>
      <c r="ES969" s="95"/>
      <c r="ET969" s="95"/>
      <c r="EU969" s="95"/>
      <c r="EV969" s="95"/>
      <c r="EW969" s="95"/>
      <c r="EX969" s="95"/>
      <c r="EY969" s="95"/>
      <c r="EZ969" s="95"/>
      <c r="FA969" s="95"/>
      <c r="FB969" s="95"/>
      <c r="FC969" s="95"/>
      <c r="FD969" s="95"/>
      <c r="FE969" s="95"/>
      <c r="FF969" s="95"/>
      <c r="FG969" s="95"/>
      <c r="FH969" s="95"/>
      <c r="FI969" s="95"/>
      <c r="FJ969" s="95"/>
      <c r="FK969" s="95"/>
      <c r="FL969" s="95"/>
      <c r="FM969" s="95"/>
      <c r="FN969" s="95"/>
      <c r="FO969" s="95"/>
      <c r="FP969" s="95"/>
      <c r="FQ969" s="95"/>
      <c r="FR969" s="95"/>
      <c r="FS969" s="95"/>
      <c r="FT969" s="95"/>
      <c r="FU969" s="95"/>
      <c r="FV969" s="95"/>
      <c r="FW969" s="95"/>
      <c r="FX969" s="95"/>
      <c r="FY969" s="95"/>
      <c r="FZ969" s="95"/>
      <c r="GA969" s="95"/>
      <c r="GB969" s="95"/>
      <c r="GC969" s="95"/>
      <c r="GD969" s="95"/>
      <c r="GE969" s="95"/>
      <c r="GF969" s="95"/>
      <c r="GG969" s="95"/>
      <c r="GH969" s="95"/>
      <c r="GI969" s="95"/>
      <c r="GJ969" s="95"/>
      <c r="GK969" s="95"/>
      <c r="GL969" s="95"/>
      <c r="GM969" s="95"/>
      <c r="GN969" s="95"/>
      <c r="GO969" s="95"/>
      <c r="GP969" s="95"/>
      <c r="GQ969" s="95"/>
      <c r="GR969" s="95"/>
      <c r="GS969" s="95"/>
      <c r="GT969" s="95"/>
      <c r="GU969" s="95"/>
      <c r="GV969" s="95"/>
      <c r="GW969" s="95"/>
      <c r="GX969" s="95"/>
      <c r="GY969" s="95"/>
      <c r="GZ969" s="95"/>
      <c r="HA969" s="95"/>
      <c r="HB969" s="95"/>
      <c r="HC969" s="95"/>
      <c r="HD969" s="95"/>
      <c r="HE969" s="95"/>
      <c r="HF969" s="95"/>
      <c r="HG969" s="95"/>
      <c r="HH969" s="95"/>
      <c r="HI969" s="95"/>
      <c r="HJ969" s="95"/>
      <c r="HK969" s="95"/>
      <c r="HL969" s="95"/>
      <c r="HM969" s="95"/>
      <c r="HN969" s="95"/>
      <c r="HO969" s="95"/>
      <c r="HP969" s="95"/>
      <c r="HQ969" s="95"/>
      <c r="HR969" s="95"/>
      <c r="HS969" s="95"/>
      <c r="HT969" s="95"/>
      <c r="HU969" s="95"/>
      <c r="HV969" s="95"/>
      <c r="HW969" s="95"/>
      <c r="HX969" s="95"/>
      <c r="HY969" s="95"/>
      <c r="HZ969" s="95"/>
      <c r="IA969" s="95"/>
      <c r="IB969" s="95"/>
      <c r="IC969" s="95"/>
      <c r="ID969" s="95"/>
      <c r="IE969" s="95"/>
      <c r="IF969" s="95"/>
      <c r="IG969" s="95"/>
      <c r="IH969" s="95"/>
      <c r="II969" s="95"/>
      <c r="IJ969" s="95"/>
      <c r="IK969" s="95"/>
      <c r="IL969" s="95"/>
      <c r="IM969" s="95"/>
      <c r="IN969" s="95"/>
      <c r="IO969" s="95"/>
      <c r="IP969" s="95"/>
      <c r="IQ969" s="95"/>
      <c r="IR969" s="95"/>
      <c r="IS969" s="95"/>
      <c r="IT969" s="95"/>
      <c r="IU969" s="95"/>
      <c r="IV969" s="95"/>
      <c r="IW969" s="95"/>
      <c r="IX969" s="95"/>
      <c r="IY969" s="95"/>
      <c r="IZ969" s="95"/>
      <c r="JA969" s="95"/>
      <c r="JB969" s="95"/>
      <c r="JC969" s="95"/>
      <c r="JD969" s="95"/>
      <c r="JE969" s="95"/>
      <c r="JF969" s="95"/>
      <c r="JG969" s="95"/>
      <c r="JH969" s="95"/>
      <c r="JI969" s="95"/>
      <c r="JJ969" s="95"/>
      <c r="JK969" s="95"/>
      <c r="JL969" s="95"/>
      <c r="JM969" s="95"/>
      <c r="JN969" s="95"/>
      <c r="JO969" s="95"/>
      <c r="JP969" s="95"/>
      <c r="JQ969" s="95"/>
      <c r="JR969" s="95"/>
      <c r="JS969" s="95"/>
      <c r="JT969" s="95"/>
      <c r="JU969" s="95"/>
      <c r="JV969" s="95"/>
      <c r="JW969" s="95"/>
      <c r="JX969" s="95"/>
      <c r="JY969" s="95"/>
      <c r="JZ969" s="95"/>
      <c r="KA969" s="95"/>
      <c r="KB969" s="95"/>
      <c r="KC969" s="95"/>
      <c r="KD969" s="95"/>
      <c r="KE969" s="95"/>
      <c r="KF969" s="95"/>
      <c r="KG969" s="95"/>
      <c r="KH969" s="95"/>
      <c r="KI969" s="95"/>
      <c r="KJ969" s="95"/>
    </row>
    <row r="970" s="2" customFormat="1" spans="1:296">
      <c r="A970" s="7"/>
      <c r="B970" s="93">
        <v>967</v>
      </c>
      <c r="C970" s="7"/>
      <c r="D970" s="7"/>
      <c r="E970" s="7"/>
      <c r="F970" s="7"/>
      <c r="G970" s="7"/>
      <c r="H970" s="7"/>
      <c r="I970" s="80">
        <v>42349</v>
      </c>
      <c r="J970" s="13">
        <v>28</v>
      </c>
      <c r="K970" s="28">
        <v>8.565</v>
      </c>
      <c r="L970" s="70">
        <f>K970/0.003375</f>
        <v>2537.77777777778</v>
      </c>
      <c r="M970" s="28">
        <v>1100.4</v>
      </c>
      <c r="N970" s="59">
        <f>M970/22.5</f>
        <v>48.9066666666667</v>
      </c>
      <c r="O970" s="15">
        <f>AVERAGE(N970:N972)</f>
        <v>48.3911111111111</v>
      </c>
      <c r="P970" s="15">
        <f>(O970/50)*100</f>
        <v>96.7822222222222</v>
      </c>
      <c r="Q970" s="81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77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  <c r="BE970" s="28"/>
      <c r="BF970" s="28"/>
      <c r="BG970" s="28"/>
      <c r="BH970" s="28"/>
      <c r="BI970" s="28"/>
      <c r="BJ970" s="28"/>
      <c r="BK970" s="95"/>
      <c r="BL970" s="95"/>
      <c r="BM970" s="95"/>
      <c r="BN970" s="95"/>
      <c r="BO970" s="95"/>
      <c r="BP970" s="95"/>
      <c r="BQ970" s="95"/>
      <c r="BR970" s="95"/>
      <c r="BS970" s="95"/>
      <c r="BT970" s="95"/>
      <c r="BU970" s="95"/>
      <c r="BV970" s="95"/>
      <c r="BW970" s="95"/>
      <c r="BX970" s="95"/>
      <c r="BY970" s="95"/>
      <c r="BZ970" s="95"/>
      <c r="CA970" s="95"/>
      <c r="CB970" s="95"/>
      <c r="CC970" s="95"/>
      <c r="CD970" s="95"/>
      <c r="CE970" s="95"/>
      <c r="CF970" s="95"/>
      <c r="CG970" s="95"/>
      <c r="CH970" s="95"/>
      <c r="CI970" s="95"/>
      <c r="CJ970" s="95"/>
      <c r="CK970" s="95"/>
      <c r="CL970" s="95"/>
      <c r="CM970" s="95"/>
      <c r="CN970" s="95"/>
      <c r="CO970" s="95"/>
      <c r="CP970" s="95"/>
      <c r="CQ970" s="95"/>
      <c r="CR970" s="95"/>
      <c r="CS970" s="95"/>
      <c r="CT970" s="95"/>
      <c r="CU970" s="95"/>
      <c r="CV970" s="95"/>
      <c r="CW970" s="95"/>
      <c r="CX970" s="95"/>
      <c r="CY970" s="95"/>
      <c r="CZ970" s="95"/>
      <c r="DA970" s="95"/>
      <c r="DB970" s="95"/>
      <c r="DC970" s="95"/>
      <c r="DD970" s="95"/>
      <c r="DE970" s="95"/>
      <c r="DF970" s="95"/>
      <c r="DG970" s="95"/>
      <c r="DH970" s="95"/>
      <c r="DI970" s="95"/>
      <c r="DJ970" s="95"/>
      <c r="DK970" s="95"/>
      <c r="DL970" s="95"/>
      <c r="DM970" s="95"/>
      <c r="DN970" s="95"/>
      <c r="DO970" s="95"/>
      <c r="DP970" s="95"/>
      <c r="DQ970" s="95"/>
      <c r="DR970" s="95"/>
      <c r="DS970" s="95"/>
      <c r="DT970" s="95"/>
      <c r="DU970" s="95"/>
      <c r="DV970" s="95"/>
      <c r="DW970" s="95"/>
      <c r="DX970" s="95"/>
      <c r="DY970" s="95"/>
      <c r="DZ970" s="95"/>
      <c r="EA970" s="95"/>
      <c r="EB970" s="95"/>
      <c r="EC970" s="95"/>
      <c r="ED970" s="95"/>
      <c r="EE970" s="95"/>
      <c r="EF970" s="95"/>
      <c r="EG970" s="95"/>
      <c r="EH970" s="95"/>
      <c r="EI970" s="95"/>
      <c r="EJ970" s="95"/>
      <c r="EK970" s="95"/>
      <c r="EL970" s="95"/>
      <c r="EM970" s="95"/>
      <c r="EN970" s="95"/>
      <c r="EO970" s="95"/>
      <c r="EP970" s="95"/>
      <c r="EQ970" s="95"/>
      <c r="ER970" s="95"/>
      <c r="ES970" s="95"/>
      <c r="ET970" s="95"/>
      <c r="EU970" s="95"/>
      <c r="EV970" s="95"/>
      <c r="EW970" s="95"/>
      <c r="EX970" s="95"/>
      <c r="EY970" s="95"/>
      <c r="EZ970" s="95"/>
      <c r="FA970" s="95"/>
      <c r="FB970" s="95"/>
      <c r="FC970" s="95"/>
      <c r="FD970" s="95"/>
      <c r="FE970" s="95"/>
      <c r="FF970" s="95"/>
      <c r="FG970" s="95"/>
      <c r="FH970" s="95"/>
      <c r="FI970" s="95"/>
      <c r="FJ970" s="95"/>
      <c r="FK970" s="95"/>
      <c r="FL970" s="95"/>
      <c r="FM970" s="95"/>
      <c r="FN970" s="95"/>
      <c r="FO970" s="95"/>
      <c r="FP970" s="95"/>
      <c r="FQ970" s="95"/>
      <c r="FR970" s="95"/>
      <c r="FS970" s="95"/>
      <c r="FT970" s="95"/>
      <c r="FU970" s="95"/>
      <c r="FV970" s="95"/>
      <c r="FW970" s="95"/>
      <c r="FX970" s="95"/>
      <c r="FY970" s="95"/>
      <c r="FZ970" s="95"/>
      <c r="GA970" s="95"/>
      <c r="GB970" s="95"/>
      <c r="GC970" s="95"/>
      <c r="GD970" s="95"/>
      <c r="GE970" s="95"/>
      <c r="GF970" s="95"/>
      <c r="GG970" s="95"/>
      <c r="GH970" s="95"/>
      <c r="GI970" s="95"/>
      <c r="GJ970" s="95"/>
      <c r="GK970" s="95"/>
      <c r="GL970" s="95"/>
      <c r="GM970" s="95"/>
      <c r="GN970" s="95"/>
      <c r="GO970" s="95"/>
      <c r="GP970" s="95"/>
      <c r="GQ970" s="95"/>
      <c r="GR970" s="95"/>
      <c r="GS970" s="95"/>
      <c r="GT970" s="95"/>
      <c r="GU970" s="95"/>
      <c r="GV970" s="95"/>
      <c r="GW970" s="95"/>
      <c r="GX970" s="95"/>
      <c r="GY970" s="95"/>
      <c r="GZ970" s="95"/>
      <c r="HA970" s="95"/>
      <c r="HB970" s="95"/>
      <c r="HC970" s="95"/>
      <c r="HD970" s="95"/>
      <c r="HE970" s="95"/>
      <c r="HF970" s="95"/>
      <c r="HG970" s="95"/>
      <c r="HH970" s="95"/>
      <c r="HI970" s="95"/>
      <c r="HJ970" s="95"/>
      <c r="HK970" s="95"/>
      <c r="HL970" s="95"/>
      <c r="HM970" s="95"/>
      <c r="HN970" s="95"/>
      <c r="HO970" s="95"/>
      <c r="HP970" s="95"/>
      <c r="HQ970" s="95"/>
      <c r="HR970" s="95"/>
      <c r="HS970" s="95"/>
      <c r="HT970" s="95"/>
      <c r="HU970" s="95"/>
      <c r="HV970" s="95"/>
      <c r="HW970" s="95"/>
      <c r="HX970" s="95"/>
      <c r="HY970" s="95"/>
      <c r="HZ970" s="95"/>
      <c r="IA970" s="95"/>
      <c r="IB970" s="95"/>
      <c r="IC970" s="95"/>
      <c r="ID970" s="95"/>
      <c r="IE970" s="95"/>
      <c r="IF970" s="95"/>
      <c r="IG970" s="95"/>
      <c r="IH970" s="95"/>
      <c r="II970" s="95"/>
      <c r="IJ970" s="95"/>
      <c r="IK970" s="95"/>
      <c r="IL970" s="95"/>
      <c r="IM970" s="95"/>
      <c r="IN970" s="95"/>
      <c r="IO970" s="95"/>
      <c r="IP970" s="95"/>
      <c r="IQ970" s="95"/>
      <c r="IR970" s="95"/>
      <c r="IS970" s="95"/>
      <c r="IT970" s="95"/>
      <c r="IU970" s="95"/>
      <c r="IV970" s="95"/>
      <c r="IW970" s="95"/>
      <c r="IX970" s="95"/>
      <c r="IY970" s="95"/>
      <c r="IZ970" s="95"/>
      <c r="JA970" s="95"/>
      <c r="JB970" s="95"/>
      <c r="JC970" s="95"/>
      <c r="JD970" s="95"/>
      <c r="JE970" s="95"/>
      <c r="JF970" s="95"/>
      <c r="JG970" s="95"/>
      <c r="JH970" s="95"/>
      <c r="JI970" s="95"/>
      <c r="JJ970" s="95"/>
      <c r="JK970" s="95"/>
      <c r="JL970" s="95"/>
      <c r="JM970" s="95"/>
      <c r="JN970" s="95"/>
      <c r="JO970" s="95"/>
      <c r="JP970" s="95"/>
      <c r="JQ970" s="95"/>
      <c r="JR970" s="95"/>
      <c r="JS970" s="95"/>
      <c r="JT970" s="95"/>
      <c r="JU970" s="95"/>
      <c r="JV970" s="95"/>
      <c r="JW970" s="95"/>
      <c r="JX970" s="95"/>
      <c r="JY970" s="95"/>
      <c r="JZ970" s="95"/>
      <c r="KA970" s="95"/>
      <c r="KB970" s="95"/>
      <c r="KC970" s="95"/>
      <c r="KD970" s="95"/>
      <c r="KE970" s="95"/>
      <c r="KF970" s="95"/>
      <c r="KG970" s="95"/>
      <c r="KH970" s="95"/>
      <c r="KI970" s="95"/>
      <c r="KJ970" s="95"/>
    </row>
    <row r="971" s="2" customFormat="1" spans="1:296">
      <c r="A971" s="7"/>
      <c r="B971" s="93">
        <v>968</v>
      </c>
      <c r="C971" s="7"/>
      <c r="D971" s="7"/>
      <c r="E971" s="7"/>
      <c r="F971" s="7"/>
      <c r="G971" s="7"/>
      <c r="H971" s="7"/>
      <c r="I971" s="7"/>
      <c r="J971" s="13"/>
      <c r="K971" s="28">
        <v>8.365</v>
      </c>
      <c r="L971" s="70">
        <f>K971/0.003375</f>
        <v>2478.51851851852</v>
      </c>
      <c r="M971" s="28">
        <v>1009.4</v>
      </c>
      <c r="N971" s="59">
        <f>M971/22.5</f>
        <v>44.8622222222222</v>
      </c>
      <c r="O971" s="15"/>
      <c r="P971" s="15"/>
      <c r="Q971" s="81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77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  <c r="BE971" s="28"/>
      <c r="BF971" s="28"/>
      <c r="BG971" s="28"/>
      <c r="BH971" s="28"/>
      <c r="BI971" s="28"/>
      <c r="BJ971" s="28"/>
      <c r="BK971" s="95"/>
      <c r="BL971" s="95"/>
      <c r="BM971" s="95"/>
      <c r="BN971" s="95"/>
      <c r="BO971" s="95"/>
      <c r="BP971" s="95"/>
      <c r="BQ971" s="95"/>
      <c r="BR971" s="95"/>
      <c r="BS971" s="95"/>
      <c r="BT971" s="95"/>
      <c r="BU971" s="95"/>
      <c r="BV971" s="95"/>
      <c r="BW971" s="95"/>
      <c r="BX971" s="95"/>
      <c r="BY971" s="95"/>
      <c r="BZ971" s="95"/>
      <c r="CA971" s="95"/>
      <c r="CB971" s="95"/>
      <c r="CC971" s="95"/>
      <c r="CD971" s="95"/>
      <c r="CE971" s="95"/>
      <c r="CF971" s="95"/>
      <c r="CG971" s="95"/>
      <c r="CH971" s="95"/>
      <c r="CI971" s="95"/>
      <c r="CJ971" s="95"/>
      <c r="CK971" s="95"/>
      <c r="CL971" s="95"/>
      <c r="CM971" s="95"/>
      <c r="CN971" s="95"/>
      <c r="CO971" s="95"/>
      <c r="CP971" s="95"/>
      <c r="CQ971" s="95"/>
      <c r="CR971" s="95"/>
      <c r="CS971" s="95"/>
      <c r="CT971" s="95"/>
      <c r="CU971" s="95"/>
      <c r="CV971" s="95"/>
      <c r="CW971" s="95"/>
      <c r="CX971" s="95"/>
      <c r="CY971" s="95"/>
      <c r="CZ971" s="95"/>
      <c r="DA971" s="95"/>
      <c r="DB971" s="95"/>
      <c r="DC971" s="95"/>
      <c r="DD971" s="95"/>
      <c r="DE971" s="95"/>
      <c r="DF971" s="95"/>
      <c r="DG971" s="95"/>
      <c r="DH971" s="95"/>
      <c r="DI971" s="95"/>
      <c r="DJ971" s="95"/>
      <c r="DK971" s="95"/>
      <c r="DL971" s="95"/>
      <c r="DM971" s="95"/>
      <c r="DN971" s="95"/>
      <c r="DO971" s="95"/>
      <c r="DP971" s="95"/>
      <c r="DQ971" s="95"/>
      <c r="DR971" s="95"/>
      <c r="DS971" s="95"/>
      <c r="DT971" s="95"/>
      <c r="DU971" s="95"/>
      <c r="DV971" s="95"/>
      <c r="DW971" s="95"/>
      <c r="DX971" s="95"/>
      <c r="DY971" s="95"/>
      <c r="DZ971" s="95"/>
      <c r="EA971" s="95"/>
      <c r="EB971" s="95"/>
      <c r="EC971" s="95"/>
      <c r="ED971" s="95"/>
      <c r="EE971" s="95"/>
      <c r="EF971" s="95"/>
      <c r="EG971" s="95"/>
      <c r="EH971" s="95"/>
      <c r="EI971" s="95"/>
      <c r="EJ971" s="95"/>
      <c r="EK971" s="95"/>
      <c r="EL971" s="95"/>
      <c r="EM971" s="95"/>
      <c r="EN971" s="95"/>
      <c r="EO971" s="95"/>
      <c r="EP971" s="95"/>
      <c r="EQ971" s="95"/>
      <c r="ER971" s="95"/>
      <c r="ES971" s="95"/>
      <c r="ET971" s="95"/>
      <c r="EU971" s="95"/>
      <c r="EV971" s="95"/>
      <c r="EW971" s="95"/>
      <c r="EX971" s="95"/>
      <c r="EY971" s="95"/>
      <c r="EZ971" s="95"/>
      <c r="FA971" s="95"/>
      <c r="FB971" s="95"/>
      <c r="FC971" s="95"/>
      <c r="FD971" s="95"/>
      <c r="FE971" s="95"/>
      <c r="FF971" s="95"/>
      <c r="FG971" s="95"/>
      <c r="FH971" s="95"/>
      <c r="FI971" s="95"/>
      <c r="FJ971" s="95"/>
      <c r="FK971" s="95"/>
      <c r="FL971" s="95"/>
      <c r="FM971" s="95"/>
      <c r="FN971" s="95"/>
      <c r="FO971" s="95"/>
      <c r="FP971" s="95"/>
      <c r="FQ971" s="95"/>
      <c r="FR971" s="95"/>
      <c r="FS971" s="95"/>
      <c r="FT971" s="95"/>
      <c r="FU971" s="95"/>
      <c r="FV971" s="95"/>
      <c r="FW971" s="95"/>
      <c r="FX971" s="95"/>
      <c r="FY971" s="95"/>
      <c r="FZ971" s="95"/>
      <c r="GA971" s="95"/>
      <c r="GB971" s="95"/>
      <c r="GC971" s="95"/>
      <c r="GD971" s="95"/>
      <c r="GE971" s="95"/>
      <c r="GF971" s="95"/>
      <c r="GG971" s="95"/>
      <c r="GH971" s="95"/>
      <c r="GI971" s="95"/>
      <c r="GJ971" s="95"/>
      <c r="GK971" s="95"/>
      <c r="GL971" s="95"/>
      <c r="GM971" s="95"/>
      <c r="GN971" s="95"/>
      <c r="GO971" s="95"/>
      <c r="GP971" s="95"/>
      <c r="GQ971" s="95"/>
      <c r="GR971" s="95"/>
      <c r="GS971" s="95"/>
      <c r="GT971" s="95"/>
      <c r="GU971" s="95"/>
      <c r="GV971" s="95"/>
      <c r="GW971" s="95"/>
      <c r="GX971" s="95"/>
      <c r="GY971" s="95"/>
      <c r="GZ971" s="95"/>
      <c r="HA971" s="95"/>
      <c r="HB971" s="95"/>
      <c r="HC971" s="95"/>
      <c r="HD971" s="95"/>
      <c r="HE971" s="95"/>
      <c r="HF971" s="95"/>
      <c r="HG971" s="95"/>
      <c r="HH971" s="95"/>
      <c r="HI971" s="95"/>
      <c r="HJ971" s="95"/>
      <c r="HK971" s="95"/>
      <c r="HL971" s="95"/>
      <c r="HM971" s="95"/>
      <c r="HN971" s="95"/>
      <c r="HO971" s="95"/>
      <c r="HP971" s="95"/>
      <c r="HQ971" s="95"/>
      <c r="HR971" s="95"/>
      <c r="HS971" s="95"/>
      <c r="HT971" s="95"/>
      <c r="HU971" s="95"/>
      <c r="HV971" s="95"/>
      <c r="HW971" s="95"/>
      <c r="HX971" s="95"/>
      <c r="HY971" s="95"/>
      <c r="HZ971" s="95"/>
      <c r="IA971" s="95"/>
      <c r="IB971" s="95"/>
      <c r="IC971" s="95"/>
      <c r="ID971" s="95"/>
      <c r="IE971" s="95"/>
      <c r="IF971" s="95"/>
      <c r="IG971" s="95"/>
      <c r="IH971" s="95"/>
      <c r="II971" s="95"/>
      <c r="IJ971" s="95"/>
      <c r="IK971" s="95"/>
      <c r="IL971" s="95"/>
      <c r="IM971" s="95"/>
      <c r="IN971" s="95"/>
      <c r="IO971" s="95"/>
      <c r="IP971" s="95"/>
      <c r="IQ971" s="95"/>
      <c r="IR971" s="95"/>
      <c r="IS971" s="95"/>
      <c r="IT971" s="95"/>
      <c r="IU971" s="95"/>
      <c r="IV971" s="95"/>
      <c r="IW971" s="95"/>
      <c r="IX971" s="95"/>
      <c r="IY971" s="95"/>
      <c r="IZ971" s="95"/>
      <c r="JA971" s="95"/>
      <c r="JB971" s="95"/>
      <c r="JC971" s="95"/>
      <c r="JD971" s="95"/>
      <c r="JE971" s="95"/>
      <c r="JF971" s="95"/>
      <c r="JG971" s="95"/>
      <c r="JH971" s="95"/>
      <c r="JI971" s="95"/>
      <c r="JJ971" s="95"/>
      <c r="JK971" s="95"/>
      <c r="JL971" s="95"/>
      <c r="JM971" s="95"/>
      <c r="JN971" s="95"/>
      <c r="JO971" s="95"/>
      <c r="JP971" s="95"/>
      <c r="JQ971" s="95"/>
      <c r="JR971" s="95"/>
      <c r="JS971" s="95"/>
      <c r="JT971" s="95"/>
      <c r="JU971" s="95"/>
      <c r="JV971" s="95"/>
      <c r="JW971" s="95"/>
      <c r="JX971" s="95"/>
      <c r="JY971" s="95"/>
      <c r="JZ971" s="95"/>
      <c r="KA971" s="95"/>
      <c r="KB971" s="95"/>
      <c r="KC971" s="95"/>
      <c r="KD971" s="95"/>
      <c r="KE971" s="95"/>
      <c r="KF971" s="95"/>
      <c r="KG971" s="95"/>
      <c r="KH971" s="95"/>
      <c r="KI971" s="95"/>
      <c r="KJ971" s="95"/>
    </row>
    <row r="972" s="2" customFormat="1" spans="1:296">
      <c r="A972" s="7"/>
      <c r="B972" s="93">
        <v>969</v>
      </c>
      <c r="C972" s="7"/>
      <c r="D972" s="7"/>
      <c r="E972" s="7"/>
      <c r="F972" s="7"/>
      <c r="G972" s="7"/>
      <c r="H972" s="7"/>
      <c r="I972" s="7"/>
      <c r="J972" s="13"/>
      <c r="K972" s="28">
        <v>8.4</v>
      </c>
      <c r="L972" s="70">
        <f>K972/0.003375</f>
        <v>2488.88888888889</v>
      </c>
      <c r="M972" s="28">
        <v>1156.6</v>
      </c>
      <c r="N972" s="59">
        <f>M972/22.5</f>
        <v>51.4044444444444</v>
      </c>
      <c r="O972" s="15"/>
      <c r="P972" s="15"/>
      <c r="Q972" s="81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77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  <c r="BE972" s="28"/>
      <c r="BF972" s="28"/>
      <c r="BG972" s="28"/>
      <c r="BH972" s="28"/>
      <c r="BI972" s="28"/>
      <c r="BJ972" s="28"/>
      <c r="BK972" s="95"/>
      <c r="BL972" s="95"/>
      <c r="BM972" s="95"/>
      <c r="BN972" s="95"/>
      <c r="BO972" s="95"/>
      <c r="BP972" s="95"/>
      <c r="BQ972" s="95"/>
      <c r="BR972" s="95"/>
      <c r="BS972" s="95"/>
      <c r="BT972" s="95"/>
      <c r="BU972" s="95"/>
      <c r="BV972" s="95"/>
      <c r="BW972" s="95"/>
      <c r="BX972" s="95"/>
      <c r="BY972" s="95"/>
      <c r="BZ972" s="95"/>
      <c r="CA972" s="95"/>
      <c r="CB972" s="95"/>
      <c r="CC972" s="95"/>
      <c r="CD972" s="95"/>
      <c r="CE972" s="95"/>
      <c r="CF972" s="95"/>
      <c r="CG972" s="95"/>
      <c r="CH972" s="95"/>
      <c r="CI972" s="95"/>
      <c r="CJ972" s="95"/>
      <c r="CK972" s="95"/>
      <c r="CL972" s="95"/>
      <c r="CM972" s="95"/>
      <c r="CN972" s="95"/>
      <c r="CO972" s="95"/>
      <c r="CP972" s="95"/>
      <c r="CQ972" s="95"/>
      <c r="CR972" s="95"/>
      <c r="CS972" s="95"/>
      <c r="CT972" s="95"/>
      <c r="CU972" s="95"/>
      <c r="CV972" s="95"/>
      <c r="CW972" s="95"/>
      <c r="CX972" s="95"/>
      <c r="CY972" s="95"/>
      <c r="CZ972" s="95"/>
      <c r="DA972" s="95"/>
      <c r="DB972" s="95"/>
      <c r="DC972" s="95"/>
      <c r="DD972" s="95"/>
      <c r="DE972" s="95"/>
      <c r="DF972" s="95"/>
      <c r="DG972" s="95"/>
      <c r="DH972" s="95"/>
      <c r="DI972" s="95"/>
      <c r="DJ972" s="95"/>
      <c r="DK972" s="95"/>
      <c r="DL972" s="95"/>
      <c r="DM972" s="95"/>
      <c r="DN972" s="95"/>
      <c r="DO972" s="95"/>
      <c r="DP972" s="95"/>
      <c r="DQ972" s="95"/>
      <c r="DR972" s="95"/>
      <c r="DS972" s="95"/>
      <c r="DT972" s="95"/>
      <c r="DU972" s="95"/>
      <c r="DV972" s="95"/>
      <c r="DW972" s="95"/>
      <c r="DX972" s="95"/>
      <c r="DY972" s="95"/>
      <c r="DZ972" s="95"/>
      <c r="EA972" s="95"/>
      <c r="EB972" s="95"/>
      <c r="EC972" s="95"/>
      <c r="ED972" s="95"/>
      <c r="EE972" s="95"/>
      <c r="EF972" s="95"/>
      <c r="EG972" s="95"/>
      <c r="EH972" s="95"/>
      <c r="EI972" s="95"/>
      <c r="EJ972" s="95"/>
      <c r="EK972" s="95"/>
      <c r="EL972" s="95"/>
      <c r="EM972" s="95"/>
      <c r="EN972" s="95"/>
      <c r="EO972" s="95"/>
      <c r="EP972" s="95"/>
      <c r="EQ972" s="95"/>
      <c r="ER972" s="95"/>
      <c r="ES972" s="95"/>
      <c r="ET972" s="95"/>
      <c r="EU972" s="95"/>
      <c r="EV972" s="95"/>
      <c r="EW972" s="95"/>
      <c r="EX972" s="95"/>
      <c r="EY972" s="95"/>
      <c r="EZ972" s="95"/>
      <c r="FA972" s="95"/>
      <c r="FB972" s="95"/>
      <c r="FC972" s="95"/>
      <c r="FD972" s="95"/>
      <c r="FE972" s="95"/>
      <c r="FF972" s="95"/>
      <c r="FG972" s="95"/>
      <c r="FH972" s="95"/>
      <c r="FI972" s="95"/>
      <c r="FJ972" s="95"/>
      <c r="FK972" s="95"/>
      <c r="FL972" s="95"/>
      <c r="FM972" s="95"/>
      <c r="FN972" s="95"/>
      <c r="FO972" s="95"/>
      <c r="FP972" s="95"/>
      <c r="FQ972" s="95"/>
      <c r="FR972" s="95"/>
      <c r="FS972" s="95"/>
      <c r="FT972" s="95"/>
      <c r="FU972" s="95"/>
      <c r="FV972" s="95"/>
      <c r="FW972" s="95"/>
      <c r="FX972" s="95"/>
      <c r="FY972" s="95"/>
      <c r="FZ972" s="95"/>
      <c r="GA972" s="95"/>
      <c r="GB972" s="95"/>
      <c r="GC972" s="95"/>
      <c r="GD972" s="95"/>
      <c r="GE972" s="95"/>
      <c r="GF972" s="95"/>
      <c r="GG972" s="95"/>
      <c r="GH972" s="95"/>
      <c r="GI972" s="95"/>
      <c r="GJ972" s="95"/>
      <c r="GK972" s="95"/>
      <c r="GL972" s="95"/>
      <c r="GM972" s="95"/>
      <c r="GN972" s="95"/>
      <c r="GO972" s="95"/>
      <c r="GP972" s="95"/>
      <c r="GQ972" s="95"/>
      <c r="GR972" s="95"/>
      <c r="GS972" s="95"/>
      <c r="GT972" s="95"/>
      <c r="GU972" s="95"/>
      <c r="GV972" s="95"/>
      <c r="GW972" s="95"/>
      <c r="GX972" s="95"/>
      <c r="GY972" s="95"/>
      <c r="GZ972" s="95"/>
      <c r="HA972" s="95"/>
      <c r="HB972" s="95"/>
      <c r="HC972" s="95"/>
      <c r="HD972" s="95"/>
      <c r="HE972" s="95"/>
      <c r="HF972" s="95"/>
      <c r="HG972" s="95"/>
      <c r="HH972" s="95"/>
      <c r="HI972" s="95"/>
      <c r="HJ972" s="95"/>
      <c r="HK972" s="95"/>
      <c r="HL972" s="95"/>
      <c r="HM972" s="95"/>
      <c r="HN972" s="95"/>
      <c r="HO972" s="95"/>
      <c r="HP972" s="95"/>
      <c r="HQ972" s="95"/>
      <c r="HR972" s="95"/>
      <c r="HS972" s="95"/>
      <c r="HT972" s="95"/>
      <c r="HU972" s="95"/>
      <c r="HV972" s="95"/>
      <c r="HW972" s="95"/>
      <c r="HX972" s="95"/>
      <c r="HY972" s="95"/>
      <c r="HZ972" s="95"/>
      <c r="IA972" s="95"/>
      <c r="IB972" s="95"/>
      <c r="IC972" s="95"/>
      <c r="ID972" s="95"/>
      <c r="IE972" s="95"/>
      <c r="IF972" s="95"/>
      <c r="IG972" s="95"/>
      <c r="IH972" s="95"/>
      <c r="II972" s="95"/>
      <c r="IJ972" s="95"/>
      <c r="IK972" s="95"/>
      <c r="IL972" s="95"/>
      <c r="IM972" s="95"/>
      <c r="IN972" s="95"/>
      <c r="IO972" s="95"/>
      <c r="IP972" s="95"/>
      <c r="IQ972" s="95"/>
      <c r="IR972" s="95"/>
      <c r="IS972" s="95"/>
      <c r="IT972" s="95"/>
      <c r="IU972" s="95"/>
      <c r="IV972" s="95"/>
      <c r="IW972" s="95"/>
      <c r="IX972" s="95"/>
      <c r="IY972" s="95"/>
      <c r="IZ972" s="95"/>
      <c r="JA972" s="95"/>
      <c r="JB972" s="95"/>
      <c r="JC972" s="95"/>
      <c r="JD972" s="95"/>
      <c r="JE972" s="95"/>
      <c r="JF972" s="95"/>
      <c r="JG972" s="95"/>
      <c r="JH972" s="95"/>
      <c r="JI972" s="95"/>
      <c r="JJ972" s="95"/>
      <c r="JK972" s="95"/>
      <c r="JL972" s="95"/>
      <c r="JM972" s="95"/>
      <c r="JN972" s="95"/>
      <c r="JO972" s="95"/>
      <c r="JP972" s="95"/>
      <c r="JQ972" s="95"/>
      <c r="JR972" s="95"/>
      <c r="JS972" s="95"/>
      <c r="JT972" s="95"/>
      <c r="JU972" s="95"/>
      <c r="JV972" s="95"/>
      <c r="JW972" s="95"/>
      <c r="JX972" s="95"/>
      <c r="JY972" s="95"/>
      <c r="JZ972" s="95"/>
      <c r="KA972" s="95"/>
      <c r="KB972" s="95"/>
      <c r="KC972" s="95"/>
      <c r="KD972" s="95"/>
      <c r="KE972" s="95"/>
      <c r="KF972" s="95"/>
      <c r="KG972" s="95"/>
      <c r="KH972" s="95"/>
      <c r="KI972" s="95"/>
      <c r="KJ972" s="95"/>
    </row>
    <row r="973" s="2" customFormat="1" spans="1:296">
      <c r="A973" s="7"/>
      <c r="B973" s="93">
        <v>970</v>
      </c>
      <c r="C973" s="7"/>
      <c r="D973" s="7"/>
      <c r="E973" s="7"/>
      <c r="F973" s="7"/>
      <c r="G973" s="7"/>
      <c r="H973" s="7"/>
      <c r="I973" s="80">
        <v>42289</v>
      </c>
      <c r="J973" s="13">
        <v>56</v>
      </c>
      <c r="K973" s="28">
        <v>8.36</v>
      </c>
      <c r="L973" s="70">
        <f>K973/0.003375</f>
        <v>2477.03703703704</v>
      </c>
      <c r="M973" s="28">
        <v>1572.9</v>
      </c>
      <c r="N973" s="59">
        <f>M973/22.5</f>
        <v>69.9066666666667</v>
      </c>
      <c r="O973" s="15">
        <f>AVERAGE(N973:N975)</f>
        <v>62.0666666666667</v>
      </c>
      <c r="P973" s="15">
        <f>(O973/50)*100</f>
        <v>124.133333333333</v>
      </c>
      <c r="Q973" s="81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77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  <c r="BE973" s="28"/>
      <c r="BF973" s="28"/>
      <c r="BG973" s="28"/>
      <c r="BH973" s="28"/>
      <c r="BI973" s="28"/>
      <c r="BJ973" s="28"/>
      <c r="BK973" s="95"/>
      <c r="BL973" s="95"/>
      <c r="BM973" s="95"/>
      <c r="BN973" s="95"/>
      <c r="BO973" s="95"/>
      <c r="BP973" s="95"/>
      <c r="BQ973" s="95"/>
      <c r="BR973" s="95"/>
      <c r="BS973" s="95"/>
      <c r="BT973" s="95"/>
      <c r="BU973" s="95"/>
      <c r="BV973" s="95"/>
      <c r="BW973" s="95"/>
      <c r="BX973" s="95"/>
      <c r="BY973" s="95"/>
      <c r="BZ973" s="95"/>
      <c r="CA973" s="95"/>
      <c r="CB973" s="95"/>
      <c r="CC973" s="95"/>
      <c r="CD973" s="95"/>
      <c r="CE973" s="95"/>
      <c r="CF973" s="95"/>
      <c r="CG973" s="95"/>
      <c r="CH973" s="95"/>
      <c r="CI973" s="95"/>
      <c r="CJ973" s="95"/>
      <c r="CK973" s="95"/>
      <c r="CL973" s="95"/>
      <c r="CM973" s="95"/>
      <c r="CN973" s="95"/>
      <c r="CO973" s="95"/>
      <c r="CP973" s="95"/>
      <c r="CQ973" s="95"/>
      <c r="CR973" s="95"/>
      <c r="CS973" s="95"/>
      <c r="CT973" s="95"/>
      <c r="CU973" s="95"/>
      <c r="CV973" s="95"/>
      <c r="CW973" s="95"/>
      <c r="CX973" s="95"/>
      <c r="CY973" s="95"/>
      <c r="CZ973" s="95"/>
      <c r="DA973" s="95"/>
      <c r="DB973" s="95"/>
      <c r="DC973" s="95"/>
      <c r="DD973" s="95"/>
      <c r="DE973" s="95"/>
      <c r="DF973" s="95"/>
      <c r="DG973" s="95"/>
      <c r="DH973" s="95"/>
      <c r="DI973" s="95"/>
      <c r="DJ973" s="95"/>
      <c r="DK973" s="95"/>
      <c r="DL973" s="95"/>
      <c r="DM973" s="95"/>
      <c r="DN973" s="95"/>
      <c r="DO973" s="95"/>
      <c r="DP973" s="95"/>
      <c r="DQ973" s="95"/>
      <c r="DR973" s="95"/>
      <c r="DS973" s="95"/>
      <c r="DT973" s="95"/>
      <c r="DU973" s="95"/>
      <c r="DV973" s="95"/>
      <c r="DW973" s="95"/>
      <c r="DX973" s="95"/>
      <c r="DY973" s="95"/>
      <c r="DZ973" s="95"/>
      <c r="EA973" s="95"/>
      <c r="EB973" s="95"/>
      <c r="EC973" s="95"/>
      <c r="ED973" s="95"/>
      <c r="EE973" s="95"/>
      <c r="EF973" s="95"/>
      <c r="EG973" s="95"/>
      <c r="EH973" s="95"/>
      <c r="EI973" s="95"/>
      <c r="EJ973" s="95"/>
      <c r="EK973" s="95"/>
      <c r="EL973" s="95"/>
      <c r="EM973" s="95"/>
      <c r="EN973" s="95"/>
      <c r="EO973" s="95"/>
      <c r="EP973" s="95"/>
      <c r="EQ973" s="95"/>
      <c r="ER973" s="95"/>
      <c r="ES973" s="95"/>
      <c r="ET973" s="95"/>
      <c r="EU973" s="95"/>
      <c r="EV973" s="95"/>
      <c r="EW973" s="95"/>
      <c r="EX973" s="95"/>
      <c r="EY973" s="95"/>
      <c r="EZ973" s="95"/>
      <c r="FA973" s="95"/>
      <c r="FB973" s="95"/>
      <c r="FC973" s="95"/>
      <c r="FD973" s="95"/>
      <c r="FE973" s="95"/>
      <c r="FF973" s="95"/>
      <c r="FG973" s="95"/>
      <c r="FH973" s="95"/>
      <c r="FI973" s="95"/>
      <c r="FJ973" s="95"/>
      <c r="FK973" s="95"/>
      <c r="FL973" s="95"/>
      <c r="FM973" s="95"/>
      <c r="FN973" s="95"/>
      <c r="FO973" s="95"/>
      <c r="FP973" s="95"/>
      <c r="FQ973" s="95"/>
      <c r="FR973" s="95"/>
      <c r="FS973" s="95"/>
      <c r="FT973" s="95"/>
      <c r="FU973" s="95"/>
      <c r="FV973" s="95"/>
      <c r="FW973" s="95"/>
      <c r="FX973" s="95"/>
      <c r="FY973" s="95"/>
      <c r="FZ973" s="95"/>
      <c r="GA973" s="95"/>
      <c r="GB973" s="95"/>
      <c r="GC973" s="95"/>
      <c r="GD973" s="95"/>
      <c r="GE973" s="95"/>
      <c r="GF973" s="95"/>
      <c r="GG973" s="95"/>
      <c r="GH973" s="95"/>
      <c r="GI973" s="95"/>
      <c r="GJ973" s="95"/>
      <c r="GK973" s="95"/>
      <c r="GL973" s="95"/>
      <c r="GM973" s="95"/>
      <c r="GN973" s="95"/>
      <c r="GO973" s="95"/>
      <c r="GP973" s="95"/>
      <c r="GQ973" s="95"/>
      <c r="GR973" s="95"/>
      <c r="GS973" s="95"/>
      <c r="GT973" s="95"/>
      <c r="GU973" s="95"/>
      <c r="GV973" s="95"/>
      <c r="GW973" s="95"/>
      <c r="GX973" s="95"/>
      <c r="GY973" s="95"/>
      <c r="GZ973" s="95"/>
      <c r="HA973" s="95"/>
      <c r="HB973" s="95"/>
      <c r="HC973" s="95"/>
      <c r="HD973" s="95"/>
      <c r="HE973" s="95"/>
      <c r="HF973" s="95"/>
      <c r="HG973" s="95"/>
      <c r="HH973" s="95"/>
      <c r="HI973" s="95"/>
      <c r="HJ973" s="95"/>
      <c r="HK973" s="95"/>
      <c r="HL973" s="95"/>
      <c r="HM973" s="95"/>
      <c r="HN973" s="95"/>
      <c r="HO973" s="95"/>
      <c r="HP973" s="95"/>
      <c r="HQ973" s="95"/>
      <c r="HR973" s="95"/>
      <c r="HS973" s="95"/>
      <c r="HT973" s="95"/>
      <c r="HU973" s="95"/>
      <c r="HV973" s="95"/>
      <c r="HW973" s="95"/>
      <c r="HX973" s="95"/>
      <c r="HY973" s="95"/>
      <c r="HZ973" s="95"/>
      <c r="IA973" s="95"/>
      <c r="IB973" s="95"/>
      <c r="IC973" s="95"/>
      <c r="ID973" s="95"/>
      <c r="IE973" s="95"/>
      <c r="IF973" s="95"/>
      <c r="IG973" s="95"/>
      <c r="IH973" s="95"/>
      <c r="II973" s="95"/>
      <c r="IJ973" s="95"/>
      <c r="IK973" s="95"/>
      <c r="IL973" s="95"/>
      <c r="IM973" s="95"/>
      <c r="IN973" s="95"/>
      <c r="IO973" s="95"/>
      <c r="IP973" s="95"/>
      <c r="IQ973" s="95"/>
      <c r="IR973" s="95"/>
      <c r="IS973" s="95"/>
      <c r="IT973" s="95"/>
      <c r="IU973" s="95"/>
      <c r="IV973" s="95"/>
      <c r="IW973" s="95"/>
      <c r="IX973" s="95"/>
      <c r="IY973" s="95"/>
      <c r="IZ973" s="95"/>
      <c r="JA973" s="95"/>
      <c r="JB973" s="95"/>
      <c r="JC973" s="95"/>
      <c r="JD973" s="95"/>
      <c r="JE973" s="95"/>
      <c r="JF973" s="95"/>
      <c r="JG973" s="95"/>
      <c r="JH973" s="95"/>
      <c r="JI973" s="95"/>
      <c r="JJ973" s="95"/>
      <c r="JK973" s="95"/>
      <c r="JL973" s="95"/>
      <c r="JM973" s="95"/>
      <c r="JN973" s="95"/>
      <c r="JO973" s="95"/>
      <c r="JP973" s="95"/>
      <c r="JQ973" s="95"/>
      <c r="JR973" s="95"/>
      <c r="JS973" s="95"/>
      <c r="JT973" s="95"/>
      <c r="JU973" s="95"/>
      <c r="JV973" s="95"/>
      <c r="JW973" s="95"/>
      <c r="JX973" s="95"/>
      <c r="JY973" s="95"/>
      <c r="JZ973" s="95"/>
      <c r="KA973" s="95"/>
      <c r="KB973" s="95"/>
      <c r="KC973" s="95"/>
      <c r="KD973" s="95"/>
      <c r="KE973" s="95"/>
      <c r="KF973" s="95"/>
      <c r="KG973" s="95"/>
      <c r="KH973" s="95"/>
      <c r="KI973" s="95"/>
      <c r="KJ973" s="95"/>
    </row>
    <row r="974" s="2" customFormat="1" spans="1:296">
      <c r="A974" s="7"/>
      <c r="B974" s="93">
        <v>971</v>
      </c>
      <c r="C974" s="7"/>
      <c r="D974" s="7"/>
      <c r="E974" s="7"/>
      <c r="F974" s="7"/>
      <c r="G974" s="7"/>
      <c r="H974" s="7"/>
      <c r="I974" s="7"/>
      <c r="J974" s="13"/>
      <c r="K974" s="28">
        <v>8.28</v>
      </c>
      <c r="L974" s="70">
        <f>K974/0.003375</f>
        <v>2453.33333333333</v>
      </c>
      <c r="M974" s="28">
        <v>1259.5</v>
      </c>
      <c r="N974" s="59">
        <f>M974/22.5</f>
        <v>55.9777777777778</v>
      </c>
      <c r="O974" s="15"/>
      <c r="P974" s="15"/>
      <c r="Q974" s="81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77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  <c r="BF974" s="28"/>
      <c r="BG974" s="28"/>
      <c r="BH974" s="28"/>
      <c r="BI974" s="28"/>
      <c r="BJ974" s="28"/>
      <c r="BK974" s="95"/>
      <c r="BL974" s="95"/>
      <c r="BM974" s="95"/>
      <c r="BN974" s="95"/>
      <c r="BO974" s="95"/>
      <c r="BP974" s="95"/>
      <c r="BQ974" s="95"/>
      <c r="BR974" s="95"/>
      <c r="BS974" s="95"/>
      <c r="BT974" s="95"/>
      <c r="BU974" s="95"/>
      <c r="BV974" s="95"/>
      <c r="BW974" s="95"/>
      <c r="BX974" s="95"/>
      <c r="BY974" s="95"/>
      <c r="BZ974" s="95"/>
      <c r="CA974" s="95"/>
      <c r="CB974" s="95"/>
      <c r="CC974" s="95"/>
      <c r="CD974" s="95"/>
      <c r="CE974" s="95"/>
      <c r="CF974" s="95"/>
      <c r="CG974" s="95"/>
      <c r="CH974" s="95"/>
      <c r="CI974" s="95"/>
      <c r="CJ974" s="95"/>
      <c r="CK974" s="95"/>
      <c r="CL974" s="95"/>
      <c r="CM974" s="95"/>
      <c r="CN974" s="95"/>
      <c r="CO974" s="95"/>
      <c r="CP974" s="95"/>
      <c r="CQ974" s="95"/>
      <c r="CR974" s="95"/>
      <c r="CS974" s="95"/>
      <c r="CT974" s="95"/>
      <c r="CU974" s="95"/>
      <c r="CV974" s="95"/>
      <c r="CW974" s="95"/>
      <c r="CX974" s="95"/>
      <c r="CY974" s="95"/>
      <c r="CZ974" s="95"/>
      <c r="DA974" s="95"/>
      <c r="DB974" s="95"/>
      <c r="DC974" s="95"/>
      <c r="DD974" s="95"/>
      <c r="DE974" s="95"/>
      <c r="DF974" s="95"/>
      <c r="DG974" s="95"/>
      <c r="DH974" s="95"/>
      <c r="DI974" s="95"/>
      <c r="DJ974" s="95"/>
      <c r="DK974" s="95"/>
      <c r="DL974" s="95"/>
      <c r="DM974" s="95"/>
      <c r="DN974" s="95"/>
      <c r="DO974" s="95"/>
      <c r="DP974" s="95"/>
      <c r="DQ974" s="95"/>
      <c r="DR974" s="95"/>
      <c r="DS974" s="95"/>
      <c r="DT974" s="95"/>
      <c r="DU974" s="95"/>
      <c r="DV974" s="95"/>
      <c r="DW974" s="95"/>
      <c r="DX974" s="95"/>
      <c r="DY974" s="95"/>
      <c r="DZ974" s="95"/>
      <c r="EA974" s="95"/>
      <c r="EB974" s="95"/>
      <c r="EC974" s="95"/>
      <c r="ED974" s="95"/>
      <c r="EE974" s="95"/>
      <c r="EF974" s="95"/>
      <c r="EG974" s="95"/>
      <c r="EH974" s="95"/>
      <c r="EI974" s="95"/>
      <c r="EJ974" s="95"/>
      <c r="EK974" s="95"/>
      <c r="EL974" s="95"/>
      <c r="EM974" s="95"/>
      <c r="EN974" s="95"/>
      <c r="EO974" s="95"/>
      <c r="EP974" s="95"/>
      <c r="EQ974" s="95"/>
      <c r="ER974" s="95"/>
      <c r="ES974" s="95"/>
      <c r="ET974" s="95"/>
      <c r="EU974" s="95"/>
      <c r="EV974" s="95"/>
      <c r="EW974" s="95"/>
      <c r="EX974" s="95"/>
      <c r="EY974" s="95"/>
      <c r="EZ974" s="95"/>
      <c r="FA974" s="95"/>
      <c r="FB974" s="95"/>
      <c r="FC974" s="95"/>
      <c r="FD974" s="95"/>
      <c r="FE974" s="95"/>
      <c r="FF974" s="95"/>
      <c r="FG974" s="95"/>
      <c r="FH974" s="95"/>
      <c r="FI974" s="95"/>
      <c r="FJ974" s="95"/>
      <c r="FK974" s="95"/>
      <c r="FL974" s="95"/>
      <c r="FM974" s="95"/>
      <c r="FN974" s="95"/>
      <c r="FO974" s="95"/>
      <c r="FP974" s="95"/>
      <c r="FQ974" s="95"/>
      <c r="FR974" s="95"/>
      <c r="FS974" s="95"/>
      <c r="FT974" s="95"/>
      <c r="FU974" s="95"/>
      <c r="FV974" s="95"/>
      <c r="FW974" s="95"/>
      <c r="FX974" s="95"/>
      <c r="FY974" s="95"/>
      <c r="FZ974" s="95"/>
      <c r="GA974" s="95"/>
      <c r="GB974" s="95"/>
      <c r="GC974" s="95"/>
      <c r="GD974" s="95"/>
      <c r="GE974" s="95"/>
      <c r="GF974" s="95"/>
      <c r="GG974" s="95"/>
      <c r="GH974" s="95"/>
      <c r="GI974" s="95"/>
      <c r="GJ974" s="95"/>
      <c r="GK974" s="95"/>
      <c r="GL974" s="95"/>
      <c r="GM974" s="95"/>
      <c r="GN974" s="95"/>
      <c r="GO974" s="95"/>
      <c r="GP974" s="95"/>
      <c r="GQ974" s="95"/>
      <c r="GR974" s="95"/>
      <c r="GS974" s="95"/>
      <c r="GT974" s="95"/>
      <c r="GU974" s="95"/>
      <c r="GV974" s="95"/>
      <c r="GW974" s="95"/>
      <c r="GX974" s="95"/>
      <c r="GY974" s="95"/>
      <c r="GZ974" s="95"/>
      <c r="HA974" s="95"/>
      <c r="HB974" s="95"/>
      <c r="HC974" s="95"/>
      <c r="HD974" s="95"/>
      <c r="HE974" s="95"/>
      <c r="HF974" s="95"/>
      <c r="HG974" s="95"/>
      <c r="HH974" s="95"/>
      <c r="HI974" s="95"/>
      <c r="HJ974" s="95"/>
      <c r="HK974" s="95"/>
      <c r="HL974" s="95"/>
      <c r="HM974" s="95"/>
      <c r="HN974" s="95"/>
      <c r="HO974" s="95"/>
      <c r="HP974" s="95"/>
      <c r="HQ974" s="95"/>
      <c r="HR974" s="95"/>
      <c r="HS974" s="95"/>
      <c r="HT974" s="95"/>
      <c r="HU974" s="95"/>
      <c r="HV974" s="95"/>
      <c r="HW974" s="95"/>
      <c r="HX974" s="95"/>
      <c r="HY974" s="95"/>
      <c r="HZ974" s="95"/>
      <c r="IA974" s="95"/>
      <c r="IB974" s="95"/>
      <c r="IC974" s="95"/>
      <c r="ID974" s="95"/>
      <c r="IE974" s="95"/>
      <c r="IF974" s="95"/>
      <c r="IG974" s="95"/>
      <c r="IH974" s="95"/>
      <c r="II974" s="95"/>
      <c r="IJ974" s="95"/>
      <c r="IK974" s="95"/>
      <c r="IL974" s="95"/>
      <c r="IM974" s="95"/>
      <c r="IN974" s="95"/>
      <c r="IO974" s="95"/>
      <c r="IP974" s="95"/>
      <c r="IQ974" s="95"/>
      <c r="IR974" s="95"/>
      <c r="IS974" s="95"/>
      <c r="IT974" s="95"/>
      <c r="IU974" s="95"/>
      <c r="IV974" s="95"/>
      <c r="IW974" s="95"/>
      <c r="IX974" s="95"/>
      <c r="IY974" s="95"/>
      <c r="IZ974" s="95"/>
      <c r="JA974" s="95"/>
      <c r="JB974" s="95"/>
      <c r="JC974" s="95"/>
      <c r="JD974" s="95"/>
      <c r="JE974" s="95"/>
      <c r="JF974" s="95"/>
      <c r="JG974" s="95"/>
      <c r="JH974" s="95"/>
      <c r="JI974" s="95"/>
      <c r="JJ974" s="95"/>
      <c r="JK974" s="95"/>
      <c r="JL974" s="95"/>
      <c r="JM974" s="95"/>
      <c r="JN974" s="95"/>
      <c r="JO974" s="95"/>
      <c r="JP974" s="95"/>
      <c r="JQ974" s="95"/>
      <c r="JR974" s="95"/>
      <c r="JS974" s="95"/>
      <c r="JT974" s="95"/>
      <c r="JU974" s="95"/>
      <c r="JV974" s="95"/>
      <c r="JW974" s="95"/>
      <c r="JX974" s="95"/>
      <c r="JY974" s="95"/>
      <c r="JZ974" s="95"/>
      <c r="KA974" s="95"/>
      <c r="KB974" s="95"/>
      <c r="KC974" s="95"/>
      <c r="KD974" s="95"/>
      <c r="KE974" s="95"/>
      <c r="KF974" s="95"/>
      <c r="KG974" s="95"/>
      <c r="KH974" s="95"/>
      <c r="KI974" s="95"/>
      <c r="KJ974" s="95"/>
    </row>
    <row r="975" s="2" customFormat="1" spans="1:296">
      <c r="A975" s="7"/>
      <c r="B975" s="93">
        <v>972</v>
      </c>
      <c r="C975" s="7"/>
      <c r="D975" s="7"/>
      <c r="E975" s="7"/>
      <c r="F975" s="7"/>
      <c r="G975" s="7"/>
      <c r="H975" s="7"/>
      <c r="I975" s="7"/>
      <c r="J975" s="13"/>
      <c r="K975" s="28">
        <v>8.29</v>
      </c>
      <c r="L975" s="70">
        <f>K975/0.003375</f>
        <v>2456.2962962963</v>
      </c>
      <c r="M975" s="28">
        <v>1357.1</v>
      </c>
      <c r="N975" s="59">
        <f>M975/22.5</f>
        <v>60.3155555555555</v>
      </c>
      <c r="O975" s="15"/>
      <c r="P975" s="15"/>
      <c r="Q975" s="81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77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  <c r="BE975" s="28"/>
      <c r="BF975" s="28"/>
      <c r="BG975" s="28"/>
      <c r="BH975" s="28"/>
      <c r="BI975" s="28"/>
      <c r="BJ975" s="28"/>
      <c r="BK975" s="95"/>
      <c r="BL975" s="95"/>
      <c r="BM975" s="95"/>
      <c r="BN975" s="95"/>
      <c r="BO975" s="95"/>
      <c r="BP975" s="95"/>
      <c r="BQ975" s="95"/>
      <c r="BR975" s="95"/>
      <c r="BS975" s="95"/>
      <c r="BT975" s="95"/>
      <c r="BU975" s="95"/>
      <c r="BV975" s="95"/>
      <c r="BW975" s="95"/>
      <c r="BX975" s="95"/>
      <c r="BY975" s="95"/>
      <c r="BZ975" s="95"/>
      <c r="CA975" s="95"/>
      <c r="CB975" s="95"/>
      <c r="CC975" s="95"/>
      <c r="CD975" s="95"/>
      <c r="CE975" s="95"/>
      <c r="CF975" s="95"/>
      <c r="CG975" s="95"/>
      <c r="CH975" s="95"/>
      <c r="CI975" s="95"/>
      <c r="CJ975" s="95"/>
      <c r="CK975" s="95"/>
      <c r="CL975" s="95"/>
      <c r="CM975" s="95"/>
      <c r="CN975" s="95"/>
      <c r="CO975" s="95"/>
      <c r="CP975" s="95"/>
      <c r="CQ975" s="95"/>
      <c r="CR975" s="95"/>
      <c r="CS975" s="95"/>
      <c r="CT975" s="95"/>
      <c r="CU975" s="95"/>
      <c r="CV975" s="95"/>
      <c r="CW975" s="95"/>
      <c r="CX975" s="95"/>
      <c r="CY975" s="95"/>
      <c r="CZ975" s="95"/>
      <c r="DA975" s="95"/>
      <c r="DB975" s="95"/>
      <c r="DC975" s="95"/>
      <c r="DD975" s="95"/>
      <c r="DE975" s="95"/>
      <c r="DF975" s="95"/>
      <c r="DG975" s="95"/>
      <c r="DH975" s="95"/>
      <c r="DI975" s="95"/>
      <c r="DJ975" s="95"/>
      <c r="DK975" s="95"/>
      <c r="DL975" s="95"/>
      <c r="DM975" s="95"/>
      <c r="DN975" s="95"/>
      <c r="DO975" s="95"/>
      <c r="DP975" s="95"/>
      <c r="DQ975" s="95"/>
      <c r="DR975" s="95"/>
      <c r="DS975" s="95"/>
      <c r="DT975" s="95"/>
      <c r="DU975" s="95"/>
      <c r="DV975" s="95"/>
      <c r="DW975" s="95"/>
      <c r="DX975" s="95"/>
      <c r="DY975" s="95"/>
      <c r="DZ975" s="95"/>
      <c r="EA975" s="95"/>
      <c r="EB975" s="95"/>
      <c r="EC975" s="95"/>
      <c r="ED975" s="95"/>
      <c r="EE975" s="95"/>
      <c r="EF975" s="95"/>
      <c r="EG975" s="95"/>
      <c r="EH975" s="95"/>
      <c r="EI975" s="95"/>
      <c r="EJ975" s="95"/>
      <c r="EK975" s="95"/>
      <c r="EL975" s="95"/>
      <c r="EM975" s="95"/>
      <c r="EN975" s="95"/>
      <c r="EO975" s="95"/>
      <c r="EP975" s="95"/>
      <c r="EQ975" s="95"/>
      <c r="ER975" s="95"/>
      <c r="ES975" s="95"/>
      <c r="ET975" s="95"/>
      <c r="EU975" s="95"/>
      <c r="EV975" s="95"/>
      <c r="EW975" s="95"/>
      <c r="EX975" s="95"/>
      <c r="EY975" s="95"/>
      <c r="EZ975" s="95"/>
      <c r="FA975" s="95"/>
      <c r="FB975" s="95"/>
      <c r="FC975" s="95"/>
      <c r="FD975" s="95"/>
      <c r="FE975" s="95"/>
      <c r="FF975" s="95"/>
      <c r="FG975" s="95"/>
      <c r="FH975" s="95"/>
      <c r="FI975" s="95"/>
      <c r="FJ975" s="95"/>
      <c r="FK975" s="95"/>
      <c r="FL975" s="95"/>
      <c r="FM975" s="95"/>
      <c r="FN975" s="95"/>
      <c r="FO975" s="95"/>
      <c r="FP975" s="95"/>
      <c r="FQ975" s="95"/>
      <c r="FR975" s="95"/>
      <c r="FS975" s="95"/>
      <c r="FT975" s="95"/>
      <c r="FU975" s="95"/>
      <c r="FV975" s="95"/>
      <c r="FW975" s="95"/>
      <c r="FX975" s="95"/>
      <c r="FY975" s="95"/>
      <c r="FZ975" s="95"/>
      <c r="GA975" s="95"/>
      <c r="GB975" s="95"/>
      <c r="GC975" s="95"/>
      <c r="GD975" s="95"/>
      <c r="GE975" s="95"/>
      <c r="GF975" s="95"/>
      <c r="GG975" s="95"/>
      <c r="GH975" s="95"/>
      <c r="GI975" s="95"/>
      <c r="GJ975" s="95"/>
      <c r="GK975" s="95"/>
      <c r="GL975" s="95"/>
      <c r="GM975" s="95"/>
      <c r="GN975" s="95"/>
      <c r="GO975" s="95"/>
      <c r="GP975" s="95"/>
      <c r="GQ975" s="95"/>
      <c r="GR975" s="95"/>
      <c r="GS975" s="95"/>
      <c r="GT975" s="95"/>
      <c r="GU975" s="95"/>
      <c r="GV975" s="95"/>
      <c r="GW975" s="95"/>
      <c r="GX975" s="95"/>
      <c r="GY975" s="95"/>
      <c r="GZ975" s="95"/>
      <c r="HA975" s="95"/>
      <c r="HB975" s="95"/>
      <c r="HC975" s="95"/>
      <c r="HD975" s="95"/>
      <c r="HE975" s="95"/>
      <c r="HF975" s="95"/>
      <c r="HG975" s="95"/>
      <c r="HH975" s="95"/>
      <c r="HI975" s="95"/>
      <c r="HJ975" s="95"/>
      <c r="HK975" s="95"/>
      <c r="HL975" s="95"/>
      <c r="HM975" s="95"/>
      <c r="HN975" s="95"/>
      <c r="HO975" s="95"/>
      <c r="HP975" s="95"/>
      <c r="HQ975" s="95"/>
      <c r="HR975" s="95"/>
      <c r="HS975" s="95"/>
      <c r="HT975" s="95"/>
      <c r="HU975" s="95"/>
      <c r="HV975" s="95"/>
      <c r="HW975" s="95"/>
      <c r="HX975" s="95"/>
      <c r="HY975" s="95"/>
      <c r="HZ975" s="95"/>
      <c r="IA975" s="95"/>
      <c r="IB975" s="95"/>
      <c r="IC975" s="95"/>
      <c r="ID975" s="95"/>
      <c r="IE975" s="95"/>
      <c r="IF975" s="95"/>
      <c r="IG975" s="95"/>
      <c r="IH975" s="95"/>
      <c r="II975" s="95"/>
      <c r="IJ975" s="95"/>
      <c r="IK975" s="95"/>
      <c r="IL975" s="95"/>
      <c r="IM975" s="95"/>
      <c r="IN975" s="95"/>
      <c r="IO975" s="95"/>
      <c r="IP975" s="95"/>
      <c r="IQ975" s="95"/>
      <c r="IR975" s="95"/>
      <c r="IS975" s="95"/>
      <c r="IT975" s="95"/>
      <c r="IU975" s="95"/>
      <c r="IV975" s="95"/>
      <c r="IW975" s="95"/>
      <c r="IX975" s="95"/>
      <c r="IY975" s="95"/>
      <c r="IZ975" s="95"/>
      <c r="JA975" s="95"/>
      <c r="JB975" s="95"/>
      <c r="JC975" s="95"/>
      <c r="JD975" s="95"/>
      <c r="JE975" s="95"/>
      <c r="JF975" s="95"/>
      <c r="JG975" s="95"/>
      <c r="JH975" s="95"/>
      <c r="JI975" s="95"/>
      <c r="JJ975" s="95"/>
      <c r="JK975" s="95"/>
      <c r="JL975" s="95"/>
      <c r="JM975" s="95"/>
      <c r="JN975" s="95"/>
      <c r="JO975" s="95"/>
      <c r="JP975" s="95"/>
      <c r="JQ975" s="95"/>
      <c r="JR975" s="95"/>
      <c r="JS975" s="95"/>
      <c r="JT975" s="95"/>
      <c r="JU975" s="95"/>
      <c r="JV975" s="95"/>
      <c r="JW975" s="95"/>
      <c r="JX975" s="95"/>
      <c r="JY975" s="95"/>
      <c r="JZ975" s="95"/>
      <c r="KA975" s="95"/>
      <c r="KB975" s="95"/>
      <c r="KC975" s="95"/>
      <c r="KD975" s="95"/>
      <c r="KE975" s="95"/>
      <c r="KF975" s="95"/>
      <c r="KG975" s="95"/>
      <c r="KH975" s="95"/>
      <c r="KI975" s="95"/>
      <c r="KJ975" s="95"/>
    </row>
    <row r="976" s="2" customFormat="1" spans="1:296">
      <c r="A976" s="7"/>
      <c r="B976" s="93">
        <v>973</v>
      </c>
      <c r="C976" s="7"/>
      <c r="D976" s="7"/>
      <c r="E976" s="7"/>
      <c r="F976" s="7"/>
      <c r="G976" s="7"/>
      <c r="H976" s="7"/>
      <c r="I976" s="7" t="s">
        <v>206</v>
      </c>
      <c r="J976" s="13">
        <v>7</v>
      </c>
      <c r="K976" s="28">
        <v>8.29</v>
      </c>
      <c r="L976" s="70">
        <f>K976/0.003375</f>
        <v>2456.2962962963</v>
      </c>
      <c r="M976" s="28">
        <v>800.7</v>
      </c>
      <c r="N976" s="59">
        <f>M976/22.5</f>
        <v>35.5866666666667</v>
      </c>
      <c r="O976" s="15">
        <f>AVERAGE(N976:N978)</f>
        <v>36.1096296296296</v>
      </c>
      <c r="P976" s="15">
        <f>(O976/50)*100</f>
        <v>72.2192592592592</v>
      </c>
      <c r="Q976" s="81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77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  <c r="BE976" s="28"/>
      <c r="BF976" s="28"/>
      <c r="BG976" s="28"/>
      <c r="BH976" s="28"/>
      <c r="BI976" s="28"/>
      <c r="BJ976" s="28"/>
      <c r="BK976" s="95"/>
      <c r="BL976" s="95"/>
      <c r="BM976" s="95"/>
      <c r="BN976" s="95"/>
      <c r="BO976" s="95"/>
      <c r="BP976" s="95"/>
      <c r="BQ976" s="95"/>
      <c r="BR976" s="95"/>
      <c r="BS976" s="95"/>
      <c r="BT976" s="95"/>
      <c r="BU976" s="95"/>
      <c r="BV976" s="95"/>
      <c r="BW976" s="95"/>
      <c r="BX976" s="95"/>
      <c r="BY976" s="95"/>
      <c r="BZ976" s="95"/>
      <c r="CA976" s="95"/>
      <c r="CB976" s="95"/>
      <c r="CC976" s="95"/>
      <c r="CD976" s="95"/>
      <c r="CE976" s="95"/>
      <c r="CF976" s="95"/>
      <c r="CG976" s="95"/>
      <c r="CH976" s="95"/>
      <c r="CI976" s="95"/>
      <c r="CJ976" s="95"/>
      <c r="CK976" s="95"/>
      <c r="CL976" s="95"/>
      <c r="CM976" s="95"/>
      <c r="CN976" s="95"/>
      <c r="CO976" s="95"/>
      <c r="CP976" s="95"/>
      <c r="CQ976" s="95"/>
      <c r="CR976" s="95"/>
      <c r="CS976" s="95"/>
      <c r="CT976" s="95"/>
      <c r="CU976" s="95"/>
      <c r="CV976" s="95"/>
      <c r="CW976" s="95"/>
      <c r="CX976" s="95"/>
      <c r="CY976" s="95"/>
      <c r="CZ976" s="95"/>
      <c r="DA976" s="95"/>
      <c r="DB976" s="95"/>
      <c r="DC976" s="95"/>
      <c r="DD976" s="95"/>
      <c r="DE976" s="95"/>
      <c r="DF976" s="95"/>
      <c r="DG976" s="95"/>
      <c r="DH976" s="95"/>
      <c r="DI976" s="95"/>
      <c r="DJ976" s="95"/>
      <c r="DK976" s="95"/>
      <c r="DL976" s="95"/>
      <c r="DM976" s="95"/>
      <c r="DN976" s="95"/>
      <c r="DO976" s="95"/>
      <c r="DP976" s="95"/>
      <c r="DQ976" s="95"/>
      <c r="DR976" s="95"/>
      <c r="DS976" s="95"/>
      <c r="DT976" s="95"/>
      <c r="DU976" s="95"/>
      <c r="DV976" s="95"/>
      <c r="DW976" s="95"/>
      <c r="DX976" s="95"/>
      <c r="DY976" s="95"/>
      <c r="DZ976" s="95"/>
      <c r="EA976" s="95"/>
      <c r="EB976" s="95"/>
      <c r="EC976" s="95"/>
      <c r="ED976" s="95"/>
      <c r="EE976" s="95"/>
      <c r="EF976" s="95"/>
      <c r="EG976" s="95"/>
      <c r="EH976" s="95"/>
      <c r="EI976" s="95"/>
      <c r="EJ976" s="95"/>
      <c r="EK976" s="95"/>
      <c r="EL976" s="95"/>
      <c r="EM976" s="95"/>
      <c r="EN976" s="95"/>
      <c r="EO976" s="95"/>
      <c r="EP976" s="95"/>
      <c r="EQ976" s="95"/>
      <c r="ER976" s="95"/>
      <c r="ES976" s="95"/>
      <c r="ET976" s="95"/>
      <c r="EU976" s="95"/>
      <c r="EV976" s="95"/>
      <c r="EW976" s="95"/>
      <c r="EX976" s="95"/>
      <c r="EY976" s="95"/>
      <c r="EZ976" s="95"/>
      <c r="FA976" s="95"/>
      <c r="FB976" s="95"/>
      <c r="FC976" s="95"/>
      <c r="FD976" s="95"/>
      <c r="FE976" s="95"/>
      <c r="FF976" s="95"/>
      <c r="FG976" s="95"/>
      <c r="FH976" s="95"/>
      <c r="FI976" s="95"/>
      <c r="FJ976" s="95"/>
      <c r="FK976" s="95"/>
      <c r="FL976" s="95"/>
      <c r="FM976" s="95"/>
      <c r="FN976" s="95"/>
      <c r="FO976" s="95"/>
      <c r="FP976" s="95"/>
      <c r="FQ976" s="95"/>
      <c r="FR976" s="95"/>
      <c r="FS976" s="95"/>
      <c r="FT976" s="95"/>
      <c r="FU976" s="95"/>
      <c r="FV976" s="95"/>
      <c r="FW976" s="95"/>
      <c r="FX976" s="95"/>
      <c r="FY976" s="95"/>
      <c r="FZ976" s="95"/>
      <c r="GA976" s="95"/>
      <c r="GB976" s="95"/>
      <c r="GC976" s="95"/>
      <c r="GD976" s="95"/>
      <c r="GE976" s="95"/>
      <c r="GF976" s="95"/>
      <c r="GG976" s="95"/>
      <c r="GH976" s="95"/>
      <c r="GI976" s="95"/>
      <c r="GJ976" s="95"/>
      <c r="GK976" s="95"/>
      <c r="GL976" s="95"/>
      <c r="GM976" s="95"/>
      <c r="GN976" s="95"/>
      <c r="GO976" s="95"/>
      <c r="GP976" s="95"/>
      <c r="GQ976" s="95"/>
      <c r="GR976" s="95"/>
      <c r="GS976" s="95"/>
      <c r="GT976" s="95"/>
      <c r="GU976" s="95"/>
      <c r="GV976" s="95"/>
      <c r="GW976" s="95"/>
      <c r="GX976" s="95"/>
      <c r="GY976" s="95"/>
      <c r="GZ976" s="95"/>
      <c r="HA976" s="95"/>
      <c r="HB976" s="95"/>
      <c r="HC976" s="95"/>
      <c r="HD976" s="95"/>
      <c r="HE976" s="95"/>
      <c r="HF976" s="95"/>
      <c r="HG976" s="95"/>
      <c r="HH976" s="95"/>
      <c r="HI976" s="95"/>
      <c r="HJ976" s="95"/>
      <c r="HK976" s="95"/>
      <c r="HL976" s="95"/>
      <c r="HM976" s="95"/>
      <c r="HN976" s="95"/>
      <c r="HO976" s="95"/>
      <c r="HP976" s="95"/>
      <c r="HQ976" s="95"/>
      <c r="HR976" s="95"/>
      <c r="HS976" s="95"/>
      <c r="HT976" s="95"/>
      <c r="HU976" s="95"/>
      <c r="HV976" s="95"/>
      <c r="HW976" s="95"/>
      <c r="HX976" s="95"/>
      <c r="HY976" s="95"/>
      <c r="HZ976" s="95"/>
      <c r="IA976" s="95"/>
      <c r="IB976" s="95"/>
      <c r="IC976" s="95"/>
      <c r="ID976" s="95"/>
      <c r="IE976" s="95"/>
      <c r="IF976" s="95"/>
      <c r="IG976" s="95"/>
      <c r="IH976" s="95"/>
      <c r="II976" s="95"/>
      <c r="IJ976" s="95"/>
      <c r="IK976" s="95"/>
      <c r="IL976" s="95"/>
      <c r="IM976" s="95"/>
      <c r="IN976" s="95"/>
      <c r="IO976" s="95"/>
      <c r="IP976" s="95"/>
      <c r="IQ976" s="95"/>
      <c r="IR976" s="95"/>
      <c r="IS976" s="95"/>
      <c r="IT976" s="95"/>
      <c r="IU976" s="95"/>
      <c r="IV976" s="95"/>
      <c r="IW976" s="95"/>
      <c r="IX976" s="95"/>
      <c r="IY976" s="95"/>
      <c r="IZ976" s="95"/>
      <c r="JA976" s="95"/>
      <c r="JB976" s="95"/>
      <c r="JC976" s="95"/>
      <c r="JD976" s="95"/>
      <c r="JE976" s="95"/>
      <c r="JF976" s="95"/>
      <c r="JG976" s="95"/>
      <c r="JH976" s="95"/>
      <c r="JI976" s="95"/>
      <c r="JJ976" s="95"/>
      <c r="JK976" s="95"/>
      <c r="JL976" s="95"/>
      <c r="JM976" s="95"/>
      <c r="JN976" s="95"/>
      <c r="JO976" s="95"/>
      <c r="JP976" s="95"/>
      <c r="JQ976" s="95"/>
      <c r="JR976" s="95"/>
      <c r="JS976" s="95"/>
      <c r="JT976" s="95"/>
      <c r="JU976" s="95"/>
      <c r="JV976" s="95"/>
      <c r="JW976" s="95"/>
      <c r="JX976" s="95"/>
      <c r="JY976" s="95"/>
      <c r="JZ976" s="95"/>
      <c r="KA976" s="95"/>
      <c r="KB976" s="95"/>
      <c r="KC976" s="95"/>
      <c r="KD976" s="95"/>
      <c r="KE976" s="95"/>
      <c r="KF976" s="95"/>
      <c r="KG976" s="95"/>
      <c r="KH976" s="95"/>
      <c r="KI976" s="95"/>
      <c r="KJ976" s="95"/>
    </row>
    <row r="977" s="2" customFormat="1" spans="1:296">
      <c r="A977" s="7"/>
      <c r="B977" s="93">
        <v>974</v>
      </c>
      <c r="C977" s="7"/>
      <c r="D977" s="7"/>
      <c r="E977" s="7"/>
      <c r="F977" s="7"/>
      <c r="G977" s="7"/>
      <c r="H977" s="7"/>
      <c r="I977" s="7"/>
      <c r="J977" s="13"/>
      <c r="K977" s="28">
        <v>8.215</v>
      </c>
      <c r="L977" s="70">
        <f>K977/0.003375</f>
        <v>2434.07407407407</v>
      </c>
      <c r="M977" s="28">
        <v>865.8</v>
      </c>
      <c r="N977" s="59">
        <f>M977/22.5</f>
        <v>38.48</v>
      </c>
      <c r="O977" s="15"/>
      <c r="P977" s="15"/>
      <c r="Q977" s="81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77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  <c r="BE977" s="28"/>
      <c r="BF977" s="28"/>
      <c r="BG977" s="28"/>
      <c r="BH977" s="28"/>
      <c r="BI977" s="28"/>
      <c r="BJ977" s="28"/>
      <c r="BK977" s="95"/>
      <c r="BL977" s="95"/>
      <c r="BM977" s="95"/>
      <c r="BN977" s="95"/>
      <c r="BO977" s="95"/>
      <c r="BP977" s="95"/>
      <c r="BQ977" s="95"/>
      <c r="BR977" s="95"/>
      <c r="BS977" s="95"/>
      <c r="BT977" s="95"/>
      <c r="BU977" s="95"/>
      <c r="BV977" s="95"/>
      <c r="BW977" s="95"/>
      <c r="BX977" s="95"/>
      <c r="BY977" s="95"/>
      <c r="BZ977" s="95"/>
      <c r="CA977" s="95"/>
      <c r="CB977" s="95"/>
      <c r="CC977" s="95"/>
      <c r="CD977" s="95"/>
      <c r="CE977" s="95"/>
      <c r="CF977" s="95"/>
      <c r="CG977" s="95"/>
      <c r="CH977" s="95"/>
      <c r="CI977" s="95"/>
      <c r="CJ977" s="95"/>
      <c r="CK977" s="95"/>
      <c r="CL977" s="95"/>
      <c r="CM977" s="95"/>
      <c r="CN977" s="95"/>
      <c r="CO977" s="95"/>
      <c r="CP977" s="95"/>
      <c r="CQ977" s="95"/>
      <c r="CR977" s="95"/>
      <c r="CS977" s="95"/>
      <c r="CT977" s="95"/>
      <c r="CU977" s="95"/>
      <c r="CV977" s="95"/>
      <c r="CW977" s="95"/>
      <c r="CX977" s="95"/>
      <c r="CY977" s="95"/>
      <c r="CZ977" s="95"/>
      <c r="DA977" s="95"/>
      <c r="DB977" s="95"/>
      <c r="DC977" s="95"/>
      <c r="DD977" s="95"/>
      <c r="DE977" s="95"/>
      <c r="DF977" s="95"/>
      <c r="DG977" s="95"/>
      <c r="DH977" s="95"/>
      <c r="DI977" s="95"/>
      <c r="DJ977" s="95"/>
      <c r="DK977" s="95"/>
      <c r="DL977" s="95"/>
      <c r="DM977" s="95"/>
      <c r="DN977" s="95"/>
      <c r="DO977" s="95"/>
      <c r="DP977" s="95"/>
      <c r="DQ977" s="95"/>
      <c r="DR977" s="95"/>
      <c r="DS977" s="95"/>
      <c r="DT977" s="95"/>
      <c r="DU977" s="95"/>
      <c r="DV977" s="95"/>
      <c r="DW977" s="95"/>
      <c r="DX977" s="95"/>
      <c r="DY977" s="95"/>
      <c r="DZ977" s="95"/>
      <c r="EA977" s="95"/>
      <c r="EB977" s="95"/>
      <c r="EC977" s="95"/>
      <c r="ED977" s="95"/>
      <c r="EE977" s="95"/>
      <c r="EF977" s="95"/>
      <c r="EG977" s="95"/>
      <c r="EH977" s="95"/>
      <c r="EI977" s="95"/>
      <c r="EJ977" s="95"/>
      <c r="EK977" s="95"/>
      <c r="EL977" s="95"/>
      <c r="EM977" s="95"/>
      <c r="EN977" s="95"/>
      <c r="EO977" s="95"/>
      <c r="EP977" s="95"/>
      <c r="EQ977" s="95"/>
      <c r="ER977" s="95"/>
      <c r="ES977" s="95"/>
      <c r="ET977" s="95"/>
      <c r="EU977" s="95"/>
      <c r="EV977" s="95"/>
      <c r="EW977" s="95"/>
      <c r="EX977" s="95"/>
      <c r="EY977" s="95"/>
      <c r="EZ977" s="95"/>
      <c r="FA977" s="95"/>
      <c r="FB977" s="95"/>
      <c r="FC977" s="95"/>
      <c r="FD977" s="95"/>
      <c r="FE977" s="95"/>
      <c r="FF977" s="95"/>
      <c r="FG977" s="95"/>
      <c r="FH977" s="95"/>
      <c r="FI977" s="95"/>
      <c r="FJ977" s="95"/>
      <c r="FK977" s="95"/>
      <c r="FL977" s="95"/>
      <c r="FM977" s="95"/>
      <c r="FN977" s="95"/>
      <c r="FO977" s="95"/>
      <c r="FP977" s="95"/>
      <c r="FQ977" s="95"/>
      <c r="FR977" s="95"/>
      <c r="FS977" s="95"/>
      <c r="FT977" s="95"/>
      <c r="FU977" s="95"/>
      <c r="FV977" s="95"/>
      <c r="FW977" s="95"/>
      <c r="FX977" s="95"/>
      <c r="FY977" s="95"/>
      <c r="FZ977" s="95"/>
      <c r="GA977" s="95"/>
      <c r="GB977" s="95"/>
      <c r="GC977" s="95"/>
      <c r="GD977" s="95"/>
      <c r="GE977" s="95"/>
      <c r="GF977" s="95"/>
      <c r="GG977" s="95"/>
      <c r="GH977" s="95"/>
      <c r="GI977" s="95"/>
      <c r="GJ977" s="95"/>
      <c r="GK977" s="95"/>
      <c r="GL977" s="95"/>
      <c r="GM977" s="95"/>
      <c r="GN977" s="95"/>
      <c r="GO977" s="95"/>
      <c r="GP977" s="95"/>
      <c r="GQ977" s="95"/>
      <c r="GR977" s="95"/>
      <c r="GS977" s="95"/>
      <c r="GT977" s="95"/>
      <c r="GU977" s="95"/>
      <c r="GV977" s="95"/>
      <c r="GW977" s="95"/>
      <c r="GX977" s="95"/>
      <c r="GY977" s="95"/>
      <c r="GZ977" s="95"/>
      <c r="HA977" s="95"/>
      <c r="HB977" s="95"/>
      <c r="HC977" s="95"/>
      <c r="HD977" s="95"/>
      <c r="HE977" s="95"/>
      <c r="HF977" s="95"/>
      <c r="HG977" s="95"/>
      <c r="HH977" s="95"/>
      <c r="HI977" s="95"/>
      <c r="HJ977" s="95"/>
      <c r="HK977" s="95"/>
      <c r="HL977" s="95"/>
      <c r="HM977" s="95"/>
      <c r="HN977" s="95"/>
      <c r="HO977" s="95"/>
      <c r="HP977" s="95"/>
      <c r="HQ977" s="95"/>
      <c r="HR977" s="95"/>
      <c r="HS977" s="95"/>
      <c r="HT977" s="95"/>
      <c r="HU977" s="95"/>
      <c r="HV977" s="95"/>
      <c r="HW977" s="95"/>
      <c r="HX977" s="95"/>
      <c r="HY977" s="95"/>
      <c r="HZ977" s="95"/>
      <c r="IA977" s="95"/>
      <c r="IB977" s="95"/>
      <c r="IC977" s="95"/>
      <c r="ID977" s="95"/>
      <c r="IE977" s="95"/>
      <c r="IF977" s="95"/>
      <c r="IG977" s="95"/>
      <c r="IH977" s="95"/>
      <c r="II977" s="95"/>
      <c r="IJ977" s="95"/>
      <c r="IK977" s="95"/>
      <c r="IL977" s="95"/>
      <c r="IM977" s="95"/>
      <c r="IN977" s="95"/>
      <c r="IO977" s="95"/>
      <c r="IP977" s="95"/>
      <c r="IQ977" s="95"/>
      <c r="IR977" s="95"/>
      <c r="IS977" s="95"/>
      <c r="IT977" s="95"/>
      <c r="IU977" s="95"/>
      <c r="IV977" s="95"/>
      <c r="IW977" s="95"/>
      <c r="IX977" s="95"/>
      <c r="IY977" s="95"/>
      <c r="IZ977" s="95"/>
      <c r="JA977" s="95"/>
      <c r="JB977" s="95"/>
      <c r="JC977" s="95"/>
      <c r="JD977" s="95"/>
      <c r="JE977" s="95"/>
      <c r="JF977" s="95"/>
      <c r="JG977" s="95"/>
      <c r="JH977" s="95"/>
      <c r="JI977" s="95"/>
      <c r="JJ977" s="95"/>
      <c r="JK977" s="95"/>
      <c r="JL977" s="95"/>
      <c r="JM977" s="95"/>
      <c r="JN977" s="95"/>
      <c r="JO977" s="95"/>
      <c r="JP977" s="95"/>
      <c r="JQ977" s="95"/>
      <c r="JR977" s="95"/>
      <c r="JS977" s="95"/>
      <c r="JT977" s="95"/>
      <c r="JU977" s="95"/>
      <c r="JV977" s="95"/>
      <c r="JW977" s="95"/>
      <c r="JX977" s="95"/>
      <c r="JY977" s="95"/>
      <c r="JZ977" s="95"/>
      <c r="KA977" s="95"/>
      <c r="KB977" s="95"/>
      <c r="KC977" s="95"/>
      <c r="KD977" s="95"/>
      <c r="KE977" s="95"/>
      <c r="KF977" s="95"/>
      <c r="KG977" s="95"/>
      <c r="KH977" s="95"/>
      <c r="KI977" s="95"/>
      <c r="KJ977" s="95"/>
    </row>
    <row r="978" s="2" customFormat="1" spans="1:296">
      <c r="A978" s="7"/>
      <c r="B978" s="93">
        <v>975</v>
      </c>
      <c r="C978" s="7"/>
      <c r="D978" s="7"/>
      <c r="E978" s="7"/>
      <c r="F978" s="7"/>
      <c r="G978" s="7"/>
      <c r="H978" s="7"/>
      <c r="I978" s="7"/>
      <c r="J978" s="13"/>
      <c r="K978" s="28">
        <v>8.465</v>
      </c>
      <c r="L978" s="70">
        <f>K978/0.003375</f>
        <v>2508.14814814815</v>
      </c>
      <c r="M978" s="28">
        <v>770.9</v>
      </c>
      <c r="N978" s="59">
        <f>M978/22.5</f>
        <v>34.2622222222222</v>
      </c>
      <c r="O978" s="15"/>
      <c r="P978" s="15"/>
      <c r="Q978" s="81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77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  <c r="BE978" s="28"/>
      <c r="BF978" s="28"/>
      <c r="BG978" s="28"/>
      <c r="BH978" s="28"/>
      <c r="BI978" s="28"/>
      <c r="BJ978" s="28"/>
      <c r="BK978" s="95"/>
      <c r="BL978" s="95"/>
      <c r="BM978" s="95"/>
      <c r="BN978" s="95"/>
      <c r="BO978" s="95"/>
      <c r="BP978" s="95"/>
      <c r="BQ978" s="95"/>
      <c r="BR978" s="95"/>
      <c r="BS978" s="95"/>
      <c r="BT978" s="95"/>
      <c r="BU978" s="95"/>
      <c r="BV978" s="95"/>
      <c r="BW978" s="95"/>
      <c r="BX978" s="95"/>
      <c r="BY978" s="95"/>
      <c r="BZ978" s="95"/>
      <c r="CA978" s="95"/>
      <c r="CB978" s="95"/>
      <c r="CC978" s="95"/>
      <c r="CD978" s="95"/>
      <c r="CE978" s="95"/>
      <c r="CF978" s="95"/>
      <c r="CG978" s="95"/>
      <c r="CH978" s="95"/>
      <c r="CI978" s="95"/>
      <c r="CJ978" s="95"/>
      <c r="CK978" s="95"/>
      <c r="CL978" s="95"/>
      <c r="CM978" s="95"/>
      <c r="CN978" s="95"/>
      <c r="CO978" s="95"/>
      <c r="CP978" s="95"/>
      <c r="CQ978" s="95"/>
      <c r="CR978" s="95"/>
      <c r="CS978" s="95"/>
      <c r="CT978" s="95"/>
      <c r="CU978" s="95"/>
      <c r="CV978" s="95"/>
      <c r="CW978" s="95"/>
      <c r="CX978" s="95"/>
      <c r="CY978" s="95"/>
      <c r="CZ978" s="95"/>
      <c r="DA978" s="95"/>
      <c r="DB978" s="95"/>
      <c r="DC978" s="95"/>
      <c r="DD978" s="95"/>
      <c r="DE978" s="95"/>
      <c r="DF978" s="95"/>
      <c r="DG978" s="95"/>
      <c r="DH978" s="95"/>
      <c r="DI978" s="95"/>
      <c r="DJ978" s="95"/>
      <c r="DK978" s="95"/>
      <c r="DL978" s="95"/>
      <c r="DM978" s="95"/>
      <c r="DN978" s="95"/>
      <c r="DO978" s="95"/>
      <c r="DP978" s="95"/>
      <c r="DQ978" s="95"/>
      <c r="DR978" s="95"/>
      <c r="DS978" s="95"/>
      <c r="DT978" s="95"/>
      <c r="DU978" s="95"/>
      <c r="DV978" s="95"/>
      <c r="DW978" s="95"/>
      <c r="DX978" s="95"/>
      <c r="DY978" s="95"/>
      <c r="DZ978" s="95"/>
      <c r="EA978" s="95"/>
      <c r="EB978" s="95"/>
      <c r="EC978" s="95"/>
      <c r="ED978" s="95"/>
      <c r="EE978" s="95"/>
      <c r="EF978" s="95"/>
      <c r="EG978" s="95"/>
      <c r="EH978" s="95"/>
      <c r="EI978" s="95"/>
      <c r="EJ978" s="95"/>
      <c r="EK978" s="95"/>
      <c r="EL978" s="95"/>
      <c r="EM978" s="95"/>
      <c r="EN978" s="95"/>
      <c r="EO978" s="95"/>
      <c r="EP978" s="95"/>
      <c r="EQ978" s="95"/>
      <c r="ER978" s="95"/>
      <c r="ES978" s="95"/>
      <c r="ET978" s="95"/>
      <c r="EU978" s="95"/>
      <c r="EV978" s="95"/>
      <c r="EW978" s="95"/>
      <c r="EX978" s="95"/>
      <c r="EY978" s="95"/>
      <c r="EZ978" s="95"/>
      <c r="FA978" s="95"/>
      <c r="FB978" s="95"/>
      <c r="FC978" s="95"/>
      <c r="FD978" s="95"/>
      <c r="FE978" s="95"/>
      <c r="FF978" s="95"/>
      <c r="FG978" s="95"/>
      <c r="FH978" s="95"/>
      <c r="FI978" s="95"/>
      <c r="FJ978" s="95"/>
      <c r="FK978" s="95"/>
      <c r="FL978" s="95"/>
      <c r="FM978" s="95"/>
      <c r="FN978" s="95"/>
      <c r="FO978" s="95"/>
      <c r="FP978" s="95"/>
      <c r="FQ978" s="95"/>
      <c r="FR978" s="95"/>
      <c r="FS978" s="95"/>
      <c r="FT978" s="95"/>
      <c r="FU978" s="95"/>
      <c r="FV978" s="95"/>
      <c r="FW978" s="95"/>
      <c r="FX978" s="95"/>
      <c r="FY978" s="95"/>
      <c r="FZ978" s="95"/>
      <c r="GA978" s="95"/>
      <c r="GB978" s="95"/>
      <c r="GC978" s="95"/>
      <c r="GD978" s="95"/>
      <c r="GE978" s="95"/>
      <c r="GF978" s="95"/>
      <c r="GG978" s="95"/>
      <c r="GH978" s="95"/>
      <c r="GI978" s="95"/>
      <c r="GJ978" s="95"/>
      <c r="GK978" s="95"/>
      <c r="GL978" s="95"/>
      <c r="GM978" s="95"/>
      <c r="GN978" s="95"/>
      <c r="GO978" s="95"/>
      <c r="GP978" s="95"/>
      <c r="GQ978" s="95"/>
      <c r="GR978" s="95"/>
      <c r="GS978" s="95"/>
      <c r="GT978" s="95"/>
      <c r="GU978" s="95"/>
      <c r="GV978" s="95"/>
      <c r="GW978" s="95"/>
      <c r="GX978" s="95"/>
      <c r="GY978" s="95"/>
      <c r="GZ978" s="95"/>
      <c r="HA978" s="95"/>
      <c r="HB978" s="95"/>
      <c r="HC978" s="95"/>
      <c r="HD978" s="95"/>
      <c r="HE978" s="95"/>
      <c r="HF978" s="95"/>
      <c r="HG978" s="95"/>
      <c r="HH978" s="95"/>
      <c r="HI978" s="95"/>
      <c r="HJ978" s="95"/>
      <c r="HK978" s="95"/>
      <c r="HL978" s="95"/>
      <c r="HM978" s="95"/>
      <c r="HN978" s="95"/>
      <c r="HO978" s="95"/>
      <c r="HP978" s="95"/>
      <c r="HQ978" s="95"/>
      <c r="HR978" s="95"/>
      <c r="HS978" s="95"/>
      <c r="HT978" s="95"/>
      <c r="HU978" s="95"/>
      <c r="HV978" s="95"/>
      <c r="HW978" s="95"/>
      <c r="HX978" s="95"/>
      <c r="HY978" s="95"/>
      <c r="HZ978" s="95"/>
      <c r="IA978" s="95"/>
      <c r="IB978" s="95"/>
      <c r="IC978" s="95"/>
      <c r="ID978" s="95"/>
      <c r="IE978" s="95"/>
      <c r="IF978" s="95"/>
      <c r="IG978" s="95"/>
      <c r="IH978" s="95"/>
      <c r="II978" s="95"/>
      <c r="IJ978" s="95"/>
      <c r="IK978" s="95"/>
      <c r="IL978" s="95"/>
      <c r="IM978" s="95"/>
      <c r="IN978" s="95"/>
      <c r="IO978" s="95"/>
      <c r="IP978" s="95"/>
      <c r="IQ978" s="95"/>
      <c r="IR978" s="95"/>
      <c r="IS978" s="95"/>
      <c r="IT978" s="95"/>
      <c r="IU978" s="95"/>
      <c r="IV978" s="95"/>
      <c r="IW978" s="95"/>
      <c r="IX978" s="95"/>
      <c r="IY978" s="95"/>
      <c r="IZ978" s="95"/>
      <c r="JA978" s="95"/>
      <c r="JB978" s="95"/>
      <c r="JC978" s="95"/>
      <c r="JD978" s="95"/>
      <c r="JE978" s="95"/>
      <c r="JF978" s="95"/>
      <c r="JG978" s="95"/>
      <c r="JH978" s="95"/>
      <c r="JI978" s="95"/>
      <c r="JJ978" s="95"/>
      <c r="JK978" s="95"/>
      <c r="JL978" s="95"/>
      <c r="JM978" s="95"/>
      <c r="JN978" s="95"/>
      <c r="JO978" s="95"/>
      <c r="JP978" s="95"/>
      <c r="JQ978" s="95"/>
      <c r="JR978" s="95"/>
      <c r="JS978" s="95"/>
      <c r="JT978" s="95"/>
      <c r="JU978" s="95"/>
      <c r="JV978" s="95"/>
      <c r="JW978" s="95"/>
      <c r="JX978" s="95"/>
      <c r="JY978" s="95"/>
      <c r="JZ978" s="95"/>
      <c r="KA978" s="95"/>
      <c r="KB978" s="95"/>
      <c r="KC978" s="95"/>
      <c r="KD978" s="95"/>
      <c r="KE978" s="95"/>
      <c r="KF978" s="95"/>
      <c r="KG978" s="95"/>
      <c r="KH978" s="95"/>
      <c r="KI978" s="95"/>
      <c r="KJ978" s="95"/>
    </row>
    <row r="979" s="2" customFormat="1" spans="1:296">
      <c r="A979" s="7"/>
      <c r="B979" s="93">
        <v>976</v>
      </c>
      <c r="C979" s="7"/>
      <c r="D979" s="7"/>
      <c r="E979" s="7"/>
      <c r="F979" s="7"/>
      <c r="G979" s="7"/>
      <c r="H979" s="7"/>
      <c r="I979" s="80">
        <v>42349</v>
      </c>
      <c r="J979" s="13">
        <v>28</v>
      </c>
      <c r="K979" s="28">
        <v>8.32</v>
      </c>
      <c r="L979" s="70">
        <f>K979/0.003375</f>
        <v>2465.18518518519</v>
      </c>
      <c r="M979" s="28">
        <v>1230.4</v>
      </c>
      <c r="N979" s="59">
        <f>M979/22.5</f>
        <v>54.6844444444445</v>
      </c>
      <c r="O979" s="15">
        <f>AVERAGE(N979:N981)</f>
        <v>45.397037037037</v>
      </c>
      <c r="P979" s="15">
        <f>(O979/50)*100</f>
        <v>90.794074074074</v>
      </c>
      <c r="Q979" s="81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77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  <c r="BE979" s="28"/>
      <c r="BF979" s="28"/>
      <c r="BG979" s="28"/>
      <c r="BH979" s="28"/>
      <c r="BI979" s="28"/>
      <c r="BJ979" s="28"/>
      <c r="BK979" s="95"/>
      <c r="BL979" s="95"/>
      <c r="BM979" s="95"/>
      <c r="BN979" s="95"/>
      <c r="BO979" s="95"/>
      <c r="BP979" s="95"/>
      <c r="BQ979" s="95"/>
      <c r="BR979" s="95"/>
      <c r="BS979" s="95"/>
      <c r="BT979" s="95"/>
      <c r="BU979" s="95"/>
      <c r="BV979" s="95"/>
      <c r="BW979" s="95"/>
      <c r="BX979" s="95"/>
      <c r="BY979" s="95"/>
      <c r="BZ979" s="95"/>
      <c r="CA979" s="95"/>
      <c r="CB979" s="95"/>
      <c r="CC979" s="95"/>
      <c r="CD979" s="95"/>
      <c r="CE979" s="95"/>
      <c r="CF979" s="95"/>
      <c r="CG979" s="95"/>
      <c r="CH979" s="95"/>
      <c r="CI979" s="95"/>
      <c r="CJ979" s="95"/>
      <c r="CK979" s="95"/>
      <c r="CL979" s="95"/>
      <c r="CM979" s="95"/>
      <c r="CN979" s="95"/>
      <c r="CO979" s="95"/>
      <c r="CP979" s="95"/>
      <c r="CQ979" s="95"/>
      <c r="CR979" s="95"/>
      <c r="CS979" s="95"/>
      <c r="CT979" s="95"/>
      <c r="CU979" s="95"/>
      <c r="CV979" s="95"/>
      <c r="CW979" s="95"/>
      <c r="CX979" s="95"/>
      <c r="CY979" s="95"/>
      <c r="CZ979" s="95"/>
      <c r="DA979" s="95"/>
      <c r="DB979" s="95"/>
      <c r="DC979" s="95"/>
      <c r="DD979" s="95"/>
      <c r="DE979" s="95"/>
      <c r="DF979" s="95"/>
      <c r="DG979" s="95"/>
      <c r="DH979" s="95"/>
      <c r="DI979" s="95"/>
      <c r="DJ979" s="95"/>
      <c r="DK979" s="95"/>
      <c r="DL979" s="95"/>
      <c r="DM979" s="95"/>
      <c r="DN979" s="95"/>
      <c r="DO979" s="95"/>
      <c r="DP979" s="95"/>
      <c r="DQ979" s="95"/>
      <c r="DR979" s="95"/>
      <c r="DS979" s="95"/>
      <c r="DT979" s="95"/>
      <c r="DU979" s="95"/>
      <c r="DV979" s="95"/>
      <c r="DW979" s="95"/>
      <c r="DX979" s="95"/>
      <c r="DY979" s="95"/>
      <c r="DZ979" s="95"/>
      <c r="EA979" s="95"/>
      <c r="EB979" s="95"/>
      <c r="EC979" s="95"/>
      <c r="ED979" s="95"/>
      <c r="EE979" s="95"/>
      <c r="EF979" s="95"/>
      <c r="EG979" s="95"/>
      <c r="EH979" s="95"/>
      <c r="EI979" s="95"/>
      <c r="EJ979" s="95"/>
      <c r="EK979" s="95"/>
      <c r="EL979" s="95"/>
      <c r="EM979" s="95"/>
      <c r="EN979" s="95"/>
      <c r="EO979" s="95"/>
      <c r="EP979" s="95"/>
      <c r="EQ979" s="95"/>
      <c r="ER979" s="95"/>
      <c r="ES979" s="95"/>
      <c r="ET979" s="95"/>
      <c r="EU979" s="95"/>
      <c r="EV979" s="95"/>
      <c r="EW979" s="95"/>
      <c r="EX979" s="95"/>
      <c r="EY979" s="95"/>
      <c r="EZ979" s="95"/>
      <c r="FA979" s="95"/>
      <c r="FB979" s="95"/>
      <c r="FC979" s="95"/>
      <c r="FD979" s="95"/>
      <c r="FE979" s="95"/>
      <c r="FF979" s="95"/>
      <c r="FG979" s="95"/>
      <c r="FH979" s="95"/>
      <c r="FI979" s="95"/>
      <c r="FJ979" s="95"/>
      <c r="FK979" s="95"/>
      <c r="FL979" s="95"/>
      <c r="FM979" s="95"/>
      <c r="FN979" s="95"/>
      <c r="FO979" s="95"/>
      <c r="FP979" s="95"/>
      <c r="FQ979" s="95"/>
      <c r="FR979" s="95"/>
      <c r="FS979" s="95"/>
      <c r="FT979" s="95"/>
      <c r="FU979" s="95"/>
      <c r="FV979" s="95"/>
      <c r="FW979" s="95"/>
      <c r="FX979" s="95"/>
      <c r="FY979" s="95"/>
      <c r="FZ979" s="95"/>
      <c r="GA979" s="95"/>
      <c r="GB979" s="95"/>
      <c r="GC979" s="95"/>
      <c r="GD979" s="95"/>
      <c r="GE979" s="95"/>
      <c r="GF979" s="95"/>
      <c r="GG979" s="95"/>
      <c r="GH979" s="95"/>
      <c r="GI979" s="95"/>
      <c r="GJ979" s="95"/>
      <c r="GK979" s="95"/>
      <c r="GL979" s="95"/>
      <c r="GM979" s="95"/>
      <c r="GN979" s="95"/>
      <c r="GO979" s="95"/>
      <c r="GP979" s="95"/>
      <c r="GQ979" s="95"/>
      <c r="GR979" s="95"/>
      <c r="GS979" s="95"/>
      <c r="GT979" s="95"/>
      <c r="GU979" s="95"/>
      <c r="GV979" s="95"/>
      <c r="GW979" s="95"/>
      <c r="GX979" s="95"/>
      <c r="GY979" s="95"/>
      <c r="GZ979" s="95"/>
      <c r="HA979" s="95"/>
      <c r="HB979" s="95"/>
      <c r="HC979" s="95"/>
      <c r="HD979" s="95"/>
      <c r="HE979" s="95"/>
      <c r="HF979" s="95"/>
      <c r="HG979" s="95"/>
      <c r="HH979" s="95"/>
      <c r="HI979" s="95"/>
      <c r="HJ979" s="95"/>
      <c r="HK979" s="95"/>
      <c r="HL979" s="95"/>
      <c r="HM979" s="95"/>
      <c r="HN979" s="95"/>
      <c r="HO979" s="95"/>
      <c r="HP979" s="95"/>
      <c r="HQ979" s="95"/>
      <c r="HR979" s="95"/>
      <c r="HS979" s="95"/>
      <c r="HT979" s="95"/>
      <c r="HU979" s="95"/>
      <c r="HV979" s="95"/>
      <c r="HW979" s="95"/>
      <c r="HX979" s="95"/>
      <c r="HY979" s="95"/>
      <c r="HZ979" s="95"/>
      <c r="IA979" s="95"/>
      <c r="IB979" s="95"/>
      <c r="IC979" s="95"/>
      <c r="ID979" s="95"/>
      <c r="IE979" s="95"/>
      <c r="IF979" s="95"/>
      <c r="IG979" s="95"/>
      <c r="IH979" s="95"/>
      <c r="II979" s="95"/>
      <c r="IJ979" s="95"/>
      <c r="IK979" s="95"/>
      <c r="IL979" s="95"/>
      <c r="IM979" s="95"/>
      <c r="IN979" s="95"/>
      <c r="IO979" s="95"/>
      <c r="IP979" s="95"/>
      <c r="IQ979" s="95"/>
      <c r="IR979" s="95"/>
      <c r="IS979" s="95"/>
      <c r="IT979" s="95"/>
      <c r="IU979" s="95"/>
      <c r="IV979" s="95"/>
      <c r="IW979" s="95"/>
      <c r="IX979" s="95"/>
      <c r="IY979" s="95"/>
      <c r="IZ979" s="95"/>
      <c r="JA979" s="95"/>
      <c r="JB979" s="95"/>
      <c r="JC979" s="95"/>
      <c r="JD979" s="95"/>
      <c r="JE979" s="95"/>
      <c r="JF979" s="95"/>
      <c r="JG979" s="95"/>
      <c r="JH979" s="95"/>
      <c r="JI979" s="95"/>
      <c r="JJ979" s="95"/>
      <c r="JK979" s="95"/>
      <c r="JL979" s="95"/>
      <c r="JM979" s="95"/>
      <c r="JN979" s="95"/>
      <c r="JO979" s="95"/>
      <c r="JP979" s="95"/>
      <c r="JQ979" s="95"/>
      <c r="JR979" s="95"/>
      <c r="JS979" s="95"/>
      <c r="JT979" s="95"/>
      <c r="JU979" s="95"/>
      <c r="JV979" s="95"/>
      <c r="JW979" s="95"/>
      <c r="JX979" s="95"/>
      <c r="JY979" s="95"/>
      <c r="JZ979" s="95"/>
      <c r="KA979" s="95"/>
      <c r="KB979" s="95"/>
      <c r="KC979" s="95"/>
      <c r="KD979" s="95"/>
      <c r="KE979" s="95"/>
      <c r="KF979" s="95"/>
      <c r="KG979" s="95"/>
      <c r="KH979" s="95"/>
      <c r="KI979" s="95"/>
      <c r="KJ979" s="95"/>
    </row>
    <row r="980" s="2" customFormat="1" spans="1:296">
      <c r="A980" s="7"/>
      <c r="B980" s="93">
        <v>977</v>
      </c>
      <c r="C980" s="7"/>
      <c r="D980" s="7"/>
      <c r="E980" s="7"/>
      <c r="F980" s="7"/>
      <c r="G980" s="7"/>
      <c r="H980" s="7"/>
      <c r="I980" s="7"/>
      <c r="J980" s="13"/>
      <c r="K980" s="28">
        <v>8.405</v>
      </c>
      <c r="L980" s="70">
        <f>K980/0.003375</f>
        <v>2490.37037037037</v>
      </c>
      <c r="M980" s="28">
        <v>976.5</v>
      </c>
      <c r="N980" s="59">
        <f>M980/22.5</f>
        <v>43.4</v>
      </c>
      <c r="O980" s="15"/>
      <c r="P980" s="15"/>
      <c r="Q980" s="81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77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  <c r="BE980" s="28"/>
      <c r="BF980" s="28"/>
      <c r="BG980" s="28"/>
      <c r="BH980" s="28"/>
      <c r="BI980" s="28"/>
      <c r="BJ980" s="28"/>
      <c r="BK980" s="95"/>
      <c r="BL980" s="95"/>
      <c r="BM980" s="95"/>
      <c r="BN980" s="95"/>
      <c r="BO980" s="95"/>
      <c r="BP980" s="95"/>
      <c r="BQ980" s="95"/>
      <c r="BR980" s="95"/>
      <c r="BS980" s="95"/>
      <c r="BT980" s="95"/>
      <c r="BU980" s="95"/>
      <c r="BV980" s="95"/>
      <c r="BW980" s="95"/>
      <c r="BX980" s="95"/>
      <c r="BY980" s="95"/>
      <c r="BZ980" s="95"/>
      <c r="CA980" s="95"/>
      <c r="CB980" s="95"/>
      <c r="CC980" s="95"/>
      <c r="CD980" s="95"/>
      <c r="CE980" s="95"/>
      <c r="CF980" s="95"/>
      <c r="CG980" s="95"/>
      <c r="CH980" s="95"/>
      <c r="CI980" s="95"/>
      <c r="CJ980" s="95"/>
      <c r="CK980" s="95"/>
      <c r="CL980" s="95"/>
      <c r="CM980" s="95"/>
      <c r="CN980" s="95"/>
      <c r="CO980" s="95"/>
      <c r="CP980" s="95"/>
      <c r="CQ980" s="95"/>
      <c r="CR980" s="95"/>
      <c r="CS980" s="95"/>
      <c r="CT980" s="95"/>
      <c r="CU980" s="95"/>
      <c r="CV980" s="95"/>
      <c r="CW980" s="95"/>
      <c r="CX980" s="95"/>
      <c r="CY980" s="95"/>
      <c r="CZ980" s="95"/>
      <c r="DA980" s="95"/>
      <c r="DB980" s="95"/>
      <c r="DC980" s="95"/>
      <c r="DD980" s="95"/>
      <c r="DE980" s="95"/>
      <c r="DF980" s="95"/>
      <c r="DG980" s="95"/>
      <c r="DH980" s="95"/>
      <c r="DI980" s="95"/>
      <c r="DJ980" s="95"/>
      <c r="DK980" s="95"/>
      <c r="DL980" s="95"/>
      <c r="DM980" s="95"/>
      <c r="DN980" s="95"/>
      <c r="DO980" s="95"/>
      <c r="DP980" s="95"/>
      <c r="DQ980" s="95"/>
      <c r="DR980" s="95"/>
      <c r="DS980" s="95"/>
      <c r="DT980" s="95"/>
      <c r="DU980" s="95"/>
      <c r="DV980" s="95"/>
      <c r="DW980" s="95"/>
      <c r="DX980" s="95"/>
      <c r="DY980" s="95"/>
      <c r="DZ980" s="95"/>
      <c r="EA980" s="95"/>
      <c r="EB980" s="95"/>
      <c r="EC980" s="95"/>
      <c r="ED980" s="95"/>
      <c r="EE980" s="95"/>
      <c r="EF980" s="95"/>
      <c r="EG980" s="95"/>
      <c r="EH980" s="95"/>
      <c r="EI980" s="95"/>
      <c r="EJ980" s="95"/>
      <c r="EK980" s="95"/>
      <c r="EL980" s="95"/>
      <c r="EM980" s="95"/>
      <c r="EN980" s="95"/>
      <c r="EO980" s="95"/>
      <c r="EP980" s="95"/>
      <c r="EQ980" s="95"/>
      <c r="ER980" s="95"/>
      <c r="ES980" s="95"/>
      <c r="ET980" s="95"/>
      <c r="EU980" s="95"/>
      <c r="EV980" s="95"/>
      <c r="EW980" s="95"/>
      <c r="EX980" s="95"/>
      <c r="EY980" s="95"/>
      <c r="EZ980" s="95"/>
      <c r="FA980" s="95"/>
      <c r="FB980" s="95"/>
      <c r="FC980" s="95"/>
      <c r="FD980" s="95"/>
      <c r="FE980" s="95"/>
      <c r="FF980" s="95"/>
      <c r="FG980" s="95"/>
      <c r="FH980" s="95"/>
      <c r="FI980" s="95"/>
      <c r="FJ980" s="95"/>
      <c r="FK980" s="95"/>
      <c r="FL980" s="95"/>
      <c r="FM980" s="95"/>
      <c r="FN980" s="95"/>
      <c r="FO980" s="95"/>
      <c r="FP980" s="95"/>
      <c r="FQ980" s="95"/>
      <c r="FR980" s="95"/>
      <c r="FS980" s="95"/>
      <c r="FT980" s="95"/>
      <c r="FU980" s="95"/>
      <c r="FV980" s="95"/>
      <c r="FW980" s="95"/>
      <c r="FX980" s="95"/>
      <c r="FY980" s="95"/>
      <c r="FZ980" s="95"/>
      <c r="GA980" s="95"/>
      <c r="GB980" s="95"/>
      <c r="GC980" s="95"/>
      <c r="GD980" s="95"/>
      <c r="GE980" s="95"/>
      <c r="GF980" s="95"/>
      <c r="GG980" s="95"/>
      <c r="GH980" s="95"/>
      <c r="GI980" s="95"/>
      <c r="GJ980" s="95"/>
      <c r="GK980" s="95"/>
      <c r="GL980" s="95"/>
      <c r="GM980" s="95"/>
      <c r="GN980" s="95"/>
      <c r="GO980" s="95"/>
      <c r="GP980" s="95"/>
      <c r="GQ980" s="95"/>
      <c r="GR980" s="95"/>
      <c r="GS980" s="95"/>
      <c r="GT980" s="95"/>
      <c r="GU980" s="95"/>
      <c r="GV980" s="95"/>
      <c r="GW980" s="95"/>
      <c r="GX980" s="95"/>
      <c r="GY980" s="95"/>
      <c r="GZ980" s="95"/>
      <c r="HA980" s="95"/>
      <c r="HB980" s="95"/>
      <c r="HC980" s="95"/>
      <c r="HD980" s="95"/>
      <c r="HE980" s="95"/>
      <c r="HF980" s="95"/>
      <c r="HG980" s="95"/>
      <c r="HH980" s="95"/>
      <c r="HI980" s="95"/>
      <c r="HJ980" s="95"/>
      <c r="HK980" s="95"/>
      <c r="HL980" s="95"/>
      <c r="HM980" s="95"/>
      <c r="HN980" s="95"/>
      <c r="HO980" s="95"/>
      <c r="HP980" s="95"/>
      <c r="HQ980" s="95"/>
      <c r="HR980" s="95"/>
      <c r="HS980" s="95"/>
      <c r="HT980" s="95"/>
      <c r="HU980" s="95"/>
      <c r="HV980" s="95"/>
      <c r="HW980" s="95"/>
      <c r="HX980" s="95"/>
      <c r="HY980" s="95"/>
      <c r="HZ980" s="95"/>
      <c r="IA980" s="95"/>
      <c r="IB980" s="95"/>
      <c r="IC980" s="95"/>
      <c r="ID980" s="95"/>
      <c r="IE980" s="95"/>
      <c r="IF980" s="95"/>
      <c r="IG980" s="95"/>
      <c r="IH980" s="95"/>
      <c r="II980" s="95"/>
      <c r="IJ980" s="95"/>
      <c r="IK980" s="95"/>
      <c r="IL980" s="95"/>
      <c r="IM980" s="95"/>
      <c r="IN980" s="95"/>
      <c r="IO980" s="95"/>
      <c r="IP980" s="95"/>
      <c r="IQ980" s="95"/>
      <c r="IR980" s="95"/>
      <c r="IS980" s="95"/>
      <c r="IT980" s="95"/>
      <c r="IU980" s="95"/>
      <c r="IV980" s="95"/>
      <c r="IW980" s="95"/>
      <c r="IX980" s="95"/>
      <c r="IY980" s="95"/>
      <c r="IZ980" s="95"/>
      <c r="JA980" s="95"/>
      <c r="JB980" s="95"/>
      <c r="JC980" s="95"/>
      <c r="JD980" s="95"/>
      <c r="JE980" s="95"/>
      <c r="JF980" s="95"/>
      <c r="JG980" s="95"/>
      <c r="JH980" s="95"/>
      <c r="JI980" s="95"/>
      <c r="JJ980" s="95"/>
      <c r="JK980" s="95"/>
      <c r="JL980" s="95"/>
      <c r="JM980" s="95"/>
      <c r="JN980" s="95"/>
      <c r="JO980" s="95"/>
      <c r="JP980" s="95"/>
      <c r="JQ980" s="95"/>
      <c r="JR980" s="95"/>
      <c r="JS980" s="95"/>
      <c r="JT980" s="95"/>
      <c r="JU980" s="95"/>
      <c r="JV980" s="95"/>
      <c r="JW980" s="95"/>
      <c r="JX980" s="95"/>
      <c r="JY980" s="95"/>
      <c r="JZ980" s="95"/>
      <c r="KA980" s="95"/>
      <c r="KB980" s="95"/>
      <c r="KC980" s="95"/>
      <c r="KD980" s="95"/>
      <c r="KE980" s="95"/>
      <c r="KF980" s="95"/>
      <c r="KG980" s="95"/>
      <c r="KH980" s="95"/>
      <c r="KI980" s="95"/>
      <c r="KJ980" s="95"/>
    </row>
    <row r="981" s="2" customFormat="1" spans="1:296">
      <c r="A981" s="7"/>
      <c r="B981" s="93">
        <v>978</v>
      </c>
      <c r="C981" s="7"/>
      <c r="D981" s="7"/>
      <c r="E981" s="7"/>
      <c r="F981" s="7"/>
      <c r="G981" s="7"/>
      <c r="H981" s="7"/>
      <c r="I981" s="7"/>
      <c r="J981" s="13"/>
      <c r="K981" s="28">
        <v>8.44</v>
      </c>
      <c r="L981" s="70">
        <f>K981/0.003375</f>
        <v>2500.74074074074</v>
      </c>
      <c r="M981" s="28">
        <v>857.4</v>
      </c>
      <c r="N981" s="59">
        <f>M981/22.5</f>
        <v>38.1066666666667</v>
      </c>
      <c r="O981" s="15"/>
      <c r="P981" s="15"/>
      <c r="Q981" s="81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77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  <c r="BF981" s="28"/>
      <c r="BG981" s="28"/>
      <c r="BH981" s="28"/>
      <c r="BI981" s="28"/>
      <c r="BJ981" s="28"/>
      <c r="BK981" s="95"/>
      <c r="BL981" s="95"/>
      <c r="BM981" s="95"/>
      <c r="BN981" s="95"/>
      <c r="BO981" s="95"/>
      <c r="BP981" s="95"/>
      <c r="BQ981" s="95"/>
      <c r="BR981" s="95"/>
      <c r="BS981" s="95"/>
      <c r="BT981" s="95"/>
      <c r="BU981" s="95"/>
      <c r="BV981" s="95"/>
      <c r="BW981" s="95"/>
      <c r="BX981" s="95"/>
      <c r="BY981" s="95"/>
      <c r="BZ981" s="95"/>
      <c r="CA981" s="95"/>
      <c r="CB981" s="95"/>
      <c r="CC981" s="95"/>
      <c r="CD981" s="95"/>
      <c r="CE981" s="95"/>
      <c r="CF981" s="95"/>
      <c r="CG981" s="95"/>
      <c r="CH981" s="95"/>
      <c r="CI981" s="95"/>
      <c r="CJ981" s="95"/>
      <c r="CK981" s="95"/>
      <c r="CL981" s="95"/>
      <c r="CM981" s="95"/>
      <c r="CN981" s="95"/>
      <c r="CO981" s="95"/>
      <c r="CP981" s="95"/>
      <c r="CQ981" s="95"/>
      <c r="CR981" s="95"/>
      <c r="CS981" s="95"/>
      <c r="CT981" s="95"/>
      <c r="CU981" s="95"/>
      <c r="CV981" s="95"/>
      <c r="CW981" s="95"/>
      <c r="CX981" s="95"/>
      <c r="CY981" s="95"/>
      <c r="CZ981" s="95"/>
      <c r="DA981" s="95"/>
      <c r="DB981" s="95"/>
      <c r="DC981" s="95"/>
      <c r="DD981" s="95"/>
      <c r="DE981" s="95"/>
      <c r="DF981" s="95"/>
      <c r="DG981" s="95"/>
      <c r="DH981" s="95"/>
      <c r="DI981" s="95"/>
      <c r="DJ981" s="95"/>
      <c r="DK981" s="95"/>
      <c r="DL981" s="95"/>
      <c r="DM981" s="95"/>
      <c r="DN981" s="95"/>
      <c r="DO981" s="95"/>
      <c r="DP981" s="95"/>
      <c r="DQ981" s="95"/>
      <c r="DR981" s="95"/>
      <c r="DS981" s="95"/>
      <c r="DT981" s="95"/>
      <c r="DU981" s="95"/>
      <c r="DV981" s="95"/>
      <c r="DW981" s="95"/>
      <c r="DX981" s="95"/>
      <c r="DY981" s="95"/>
      <c r="DZ981" s="95"/>
      <c r="EA981" s="95"/>
      <c r="EB981" s="95"/>
      <c r="EC981" s="95"/>
      <c r="ED981" s="95"/>
      <c r="EE981" s="95"/>
      <c r="EF981" s="95"/>
      <c r="EG981" s="95"/>
      <c r="EH981" s="95"/>
      <c r="EI981" s="95"/>
      <c r="EJ981" s="95"/>
      <c r="EK981" s="95"/>
      <c r="EL981" s="95"/>
      <c r="EM981" s="95"/>
      <c r="EN981" s="95"/>
      <c r="EO981" s="95"/>
      <c r="EP981" s="95"/>
      <c r="EQ981" s="95"/>
      <c r="ER981" s="95"/>
      <c r="ES981" s="95"/>
      <c r="ET981" s="95"/>
      <c r="EU981" s="95"/>
      <c r="EV981" s="95"/>
      <c r="EW981" s="95"/>
      <c r="EX981" s="95"/>
      <c r="EY981" s="95"/>
      <c r="EZ981" s="95"/>
      <c r="FA981" s="95"/>
      <c r="FB981" s="95"/>
      <c r="FC981" s="95"/>
      <c r="FD981" s="95"/>
      <c r="FE981" s="95"/>
      <c r="FF981" s="95"/>
      <c r="FG981" s="95"/>
      <c r="FH981" s="95"/>
      <c r="FI981" s="95"/>
      <c r="FJ981" s="95"/>
      <c r="FK981" s="95"/>
      <c r="FL981" s="95"/>
      <c r="FM981" s="95"/>
      <c r="FN981" s="95"/>
      <c r="FO981" s="95"/>
      <c r="FP981" s="95"/>
      <c r="FQ981" s="95"/>
      <c r="FR981" s="95"/>
      <c r="FS981" s="95"/>
      <c r="FT981" s="95"/>
      <c r="FU981" s="95"/>
      <c r="FV981" s="95"/>
      <c r="FW981" s="95"/>
      <c r="FX981" s="95"/>
      <c r="FY981" s="95"/>
      <c r="FZ981" s="95"/>
      <c r="GA981" s="95"/>
      <c r="GB981" s="95"/>
      <c r="GC981" s="95"/>
      <c r="GD981" s="95"/>
      <c r="GE981" s="95"/>
      <c r="GF981" s="95"/>
      <c r="GG981" s="95"/>
      <c r="GH981" s="95"/>
      <c r="GI981" s="95"/>
      <c r="GJ981" s="95"/>
      <c r="GK981" s="95"/>
      <c r="GL981" s="95"/>
      <c r="GM981" s="95"/>
      <c r="GN981" s="95"/>
      <c r="GO981" s="95"/>
      <c r="GP981" s="95"/>
      <c r="GQ981" s="95"/>
      <c r="GR981" s="95"/>
      <c r="GS981" s="95"/>
      <c r="GT981" s="95"/>
      <c r="GU981" s="95"/>
      <c r="GV981" s="95"/>
      <c r="GW981" s="95"/>
      <c r="GX981" s="95"/>
      <c r="GY981" s="95"/>
      <c r="GZ981" s="95"/>
      <c r="HA981" s="95"/>
      <c r="HB981" s="95"/>
      <c r="HC981" s="95"/>
      <c r="HD981" s="95"/>
      <c r="HE981" s="95"/>
      <c r="HF981" s="95"/>
      <c r="HG981" s="95"/>
      <c r="HH981" s="95"/>
      <c r="HI981" s="95"/>
      <c r="HJ981" s="95"/>
      <c r="HK981" s="95"/>
      <c r="HL981" s="95"/>
      <c r="HM981" s="95"/>
      <c r="HN981" s="95"/>
      <c r="HO981" s="95"/>
      <c r="HP981" s="95"/>
      <c r="HQ981" s="95"/>
      <c r="HR981" s="95"/>
      <c r="HS981" s="95"/>
      <c r="HT981" s="95"/>
      <c r="HU981" s="95"/>
      <c r="HV981" s="95"/>
      <c r="HW981" s="95"/>
      <c r="HX981" s="95"/>
      <c r="HY981" s="95"/>
      <c r="HZ981" s="95"/>
      <c r="IA981" s="95"/>
      <c r="IB981" s="95"/>
      <c r="IC981" s="95"/>
      <c r="ID981" s="95"/>
      <c r="IE981" s="95"/>
      <c r="IF981" s="95"/>
      <c r="IG981" s="95"/>
      <c r="IH981" s="95"/>
      <c r="II981" s="95"/>
      <c r="IJ981" s="95"/>
      <c r="IK981" s="95"/>
      <c r="IL981" s="95"/>
      <c r="IM981" s="95"/>
      <c r="IN981" s="95"/>
      <c r="IO981" s="95"/>
      <c r="IP981" s="95"/>
      <c r="IQ981" s="95"/>
      <c r="IR981" s="95"/>
      <c r="IS981" s="95"/>
      <c r="IT981" s="95"/>
      <c r="IU981" s="95"/>
      <c r="IV981" s="95"/>
      <c r="IW981" s="95"/>
      <c r="IX981" s="95"/>
      <c r="IY981" s="95"/>
      <c r="IZ981" s="95"/>
      <c r="JA981" s="95"/>
      <c r="JB981" s="95"/>
      <c r="JC981" s="95"/>
      <c r="JD981" s="95"/>
      <c r="JE981" s="95"/>
      <c r="JF981" s="95"/>
      <c r="JG981" s="95"/>
      <c r="JH981" s="95"/>
      <c r="JI981" s="95"/>
      <c r="JJ981" s="95"/>
      <c r="JK981" s="95"/>
      <c r="JL981" s="95"/>
      <c r="JM981" s="95"/>
      <c r="JN981" s="95"/>
      <c r="JO981" s="95"/>
      <c r="JP981" s="95"/>
      <c r="JQ981" s="95"/>
      <c r="JR981" s="95"/>
      <c r="JS981" s="95"/>
      <c r="JT981" s="95"/>
      <c r="JU981" s="95"/>
      <c r="JV981" s="95"/>
      <c r="JW981" s="95"/>
      <c r="JX981" s="95"/>
      <c r="JY981" s="95"/>
      <c r="JZ981" s="95"/>
      <c r="KA981" s="95"/>
      <c r="KB981" s="95"/>
      <c r="KC981" s="95"/>
      <c r="KD981" s="95"/>
      <c r="KE981" s="95"/>
      <c r="KF981" s="95"/>
      <c r="KG981" s="95"/>
      <c r="KH981" s="95"/>
      <c r="KI981" s="95"/>
      <c r="KJ981" s="95"/>
    </row>
    <row r="982" s="2" customFormat="1" spans="1:296">
      <c r="A982" s="7"/>
      <c r="B982" s="93">
        <v>979</v>
      </c>
      <c r="C982" s="7"/>
      <c r="D982" s="7"/>
      <c r="E982" s="7"/>
      <c r="F982" s="7"/>
      <c r="G982" s="7"/>
      <c r="H982" s="7"/>
      <c r="I982" s="80">
        <v>42289</v>
      </c>
      <c r="J982" s="13">
        <v>56</v>
      </c>
      <c r="K982" s="28">
        <v>8.24</v>
      </c>
      <c r="L982" s="70">
        <f>K982/0.003375</f>
        <v>2441.48148148148</v>
      </c>
      <c r="M982" s="28">
        <v>1156.4</v>
      </c>
      <c r="N982" s="59">
        <f>M982/22.5</f>
        <v>51.3955555555556</v>
      </c>
      <c r="O982" s="15">
        <f>AVERAGE(N982:N984)</f>
        <v>56.9185185185185</v>
      </c>
      <c r="P982" s="15">
        <f>(O982/50)*100</f>
        <v>113.837037037037</v>
      </c>
      <c r="Q982" s="81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77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  <c r="BE982" s="28"/>
      <c r="BF982" s="28"/>
      <c r="BG982" s="28"/>
      <c r="BH982" s="28"/>
      <c r="BI982" s="28"/>
      <c r="BJ982" s="28"/>
      <c r="BK982" s="95"/>
      <c r="BL982" s="95"/>
      <c r="BM982" s="95"/>
      <c r="BN982" s="95"/>
      <c r="BO982" s="95"/>
      <c r="BP982" s="95"/>
      <c r="BQ982" s="95"/>
      <c r="BR982" s="95"/>
      <c r="BS982" s="95"/>
      <c r="BT982" s="95"/>
      <c r="BU982" s="95"/>
      <c r="BV982" s="95"/>
      <c r="BW982" s="95"/>
      <c r="BX982" s="95"/>
      <c r="BY982" s="95"/>
      <c r="BZ982" s="95"/>
      <c r="CA982" s="95"/>
      <c r="CB982" s="95"/>
      <c r="CC982" s="95"/>
      <c r="CD982" s="95"/>
      <c r="CE982" s="95"/>
      <c r="CF982" s="95"/>
      <c r="CG982" s="95"/>
      <c r="CH982" s="95"/>
      <c r="CI982" s="95"/>
      <c r="CJ982" s="95"/>
      <c r="CK982" s="95"/>
      <c r="CL982" s="95"/>
      <c r="CM982" s="95"/>
      <c r="CN982" s="95"/>
      <c r="CO982" s="95"/>
      <c r="CP982" s="95"/>
      <c r="CQ982" s="95"/>
      <c r="CR982" s="95"/>
      <c r="CS982" s="95"/>
      <c r="CT982" s="95"/>
      <c r="CU982" s="95"/>
      <c r="CV982" s="95"/>
      <c r="CW982" s="95"/>
      <c r="CX982" s="95"/>
      <c r="CY982" s="95"/>
      <c r="CZ982" s="95"/>
      <c r="DA982" s="95"/>
      <c r="DB982" s="95"/>
      <c r="DC982" s="95"/>
      <c r="DD982" s="95"/>
      <c r="DE982" s="95"/>
      <c r="DF982" s="95"/>
      <c r="DG982" s="95"/>
      <c r="DH982" s="95"/>
      <c r="DI982" s="95"/>
      <c r="DJ982" s="95"/>
      <c r="DK982" s="95"/>
      <c r="DL982" s="95"/>
      <c r="DM982" s="95"/>
      <c r="DN982" s="95"/>
      <c r="DO982" s="95"/>
      <c r="DP982" s="95"/>
      <c r="DQ982" s="95"/>
      <c r="DR982" s="95"/>
      <c r="DS982" s="95"/>
      <c r="DT982" s="95"/>
      <c r="DU982" s="95"/>
      <c r="DV982" s="95"/>
      <c r="DW982" s="95"/>
      <c r="DX982" s="95"/>
      <c r="DY982" s="95"/>
      <c r="DZ982" s="95"/>
      <c r="EA982" s="95"/>
      <c r="EB982" s="95"/>
      <c r="EC982" s="95"/>
      <c r="ED982" s="95"/>
      <c r="EE982" s="95"/>
      <c r="EF982" s="95"/>
      <c r="EG982" s="95"/>
      <c r="EH982" s="95"/>
      <c r="EI982" s="95"/>
      <c r="EJ982" s="95"/>
      <c r="EK982" s="95"/>
      <c r="EL982" s="95"/>
      <c r="EM982" s="95"/>
      <c r="EN982" s="95"/>
      <c r="EO982" s="95"/>
      <c r="EP982" s="95"/>
      <c r="EQ982" s="95"/>
      <c r="ER982" s="95"/>
      <c r="ES982" s="95"/>
      <c r="ET982" s="95"/>
      <c r="EU982" s="95"/>
      <c r="EV982" s="95"/>
      <c r="EW982" s="95"/>
      <c r="EX982" s="95"/>
      <c r="EY982" s="95"/>
      <c r="EZ982" s="95"/>
      <c r="FA982" s="95"/>
      <c r="FB982" s="95"/>
      <c r="FC982" s="95"/>
      <c r="FD982" s="95"/>
      <c r="FE982" s="95"/>
      <c r="FF982" s="95"/>
      <c r="FG982" s="95"/>
      <c r="FH982" s="95"/>
      <c r="FI982" s="95"/>
      <c r="FJ982" s="95"/>
      <c r="FK982" s="95"/>
      <c r="FL982" s="95"/>
      <c r="FM982" s="95"/>
      <c r="FN982" s="95"/>
      <c r="FO982" s="95"/>
      <c r="FP982" s="95"/>
      <c r="FQ982" s="95"/>
      <c r="FR982" s="95"/>
      <c r="FS982" s="95"/>
      <c r="FT982" s="95"/>
      <c r="FU982" s="95"/>
      <c r="FV982" s="95"/>
      <c r="FW982" s="95"/>
      <c r="FX982" s="95"/>
      <c r="FY982" s="95"/>
      <c r="FZ982" s="95"/>
      <c r="GA982" s="95"/>
      <c r="GB982" s="95"/>
      <c r="GC982" s="95"/>
      <c r="GD982" s="95"/>
      <c r="GE982" s="95"/>
      <c r="GF982" s="95"/>
      <c r="GG982" s="95"/>
      <c r="GH982" s="95"/>
      <c r="GI982" s="95"/>
      <c r="GJ982" s="95"/>
      <c r="GK982" s="95"/>
      <c r="GL982" s="95"/>
      <c r="GM982" s="95"/>
      <c r="GN982" s="95"/>
      <c r="GO982" s="95"/>
      <c r="GP982" s="95"/>
      <c r="GQ982" s="95"/>
      <c r="GR982" s="95"/>
      <c r="GS982" s="95"/>
      <c r="GT982" s="95"/>
      <c r="GU982" s="95"/>
      <c r="GV982" s="95"/>
      <c r="GW982" s="95"/>
      <c r="GX982" s="95"/>
      <c r="GY982" s="95"/>
      <c r="GZ982" s="95"/>
      <c r="HA982" s="95"/>
      <c r="HB982" s="95"/>
      <c r="HC982" s="95"/>
      <c r="HD982" s="95"/>
      <c r="HE982" s="95"/>
      <c r="HF982" s="95"/>
      <c r="HG982" s="95"/>
      <c r="HH982" s="95"/>
      <c r="HI982" s="95"/>
      <c r="HJ982" s="95"/>
      <c r="HK982" s="95"/>
      <c r="HL982" s="95"/>
      <c r="HM982" s="95"/>
      <c r="HN982" s="95"/>
      <c r="HO982" s="95"/>
      <c r="HP982" s="95"/>
      <c r="HQ982" s="95"/>
      <c r="HR982" s="95"/>
      <c r="HS982" s="95"/>
      <c r="HT982" s="95"/>
      <c r="HU982" s="95"/>
      <c r="HV982" s="95"/>
      <c r="HW982" s="95"/>
      <c r="HX982" s="95"/>
      <c r="HY982" s="95"/>
      <c r="HZ982" s="95"/>
      <c r="IA982" s="95"/>
      <c r="IB982" s="95"/>
      <c r="IC982" s="95"/>
      <c r="ID982" s="95"/>
      <c r="IE982" s="95"/>
      <c r="IF982" s="95"/>
      <c r="IG982" s="95"/>
      <c r="IH982" s="95"/>
      <c r="II982" s="95"/>
      <c r="IJ982" s="95"/>
      <c r="IK982" s="95"/>
      <c r="IL982" s="95"/>
      <c r="IM982" s="95"/>
      <c r="IN982" s="95"/>
      <c r="IO982" s="95"/>
      <c r="IP982" s="95"/>
      <c r="IQ982" s="95"/>
      <c r="IR982" s="95"/>
      <c r="IS982" s="95"/>
      <c r="IT982" s="95"/>
      <c r="IU982" s="95"/>
      <c r="IV982" s="95"/>
      <c r="IW982" s="95"/>
      <c r="IX982" s="95"/>
      <c r="IY982" s="95"/>
      <c r="IZ982" s="95"/>
      <c r="JA982" s="95"/>
      <c r="JB982" s="95"/>
      <c r="JC982" s="95"/>
      <c r="JD982" s="95"/>
      <c r="JE982" s="95"/>
      <c r="JF982" s="95"/>
      <c r="JG982" s="95"/>
      <c r="JH982" s="95"/>
      <c r="JI982" s="95"/>
      <c r="JJ982" s="95"/>
      <c r="JK982" s="95"/>
      <c r="JL982" s="95"/>
      <c r="JM982" s="95"/>
      <c r="JN982" s="95"/>
      <c r="JO982" s="95"/>
      <c r="JP982" s="95"/>
      <c r="JQ982" s="95"/>
      <c r="JR982" s="95"/>
      <c r="JS982" s="95"/>
      <c r="JT982" s="95"/>
      <c r="JU982" s="95"/>
      <c r="JV982" s="95"/>
      <c r="JW982" s="95"/>
      <c r="JX982" s="95"/>
      <c r="JY982" s="95"/>
      <c r="JZ982" s="95"/>
      <c r="KA982" s="95"/>
      <c r="KB982" s="95"/>
      <c r="KC982" s="95"/>
      <c r="KD982" s="95"/>
      <c r="KE982" s="95"/>
      <c r="KF982" s="95"/>
      <c r="KG982" s="95"/>
      <c r="KH982" s="95"/>
      <c r="KI982" s="95"/>
      <c r="KJ982" s="95"/>
    </row>
    <row r="983" s="2" customFormat="1" spans="1:296">
      <c r="A983" s="7"/>
      <c r="B983" s="93">
        <v>980</v>
      </c>
      <c r="C983" s="7"/>
      <c r="D983" s="7"/>
      <c r="E983" s="7"/>
      <c r="F983" s="7"/>
      <c r="G983" s="7"/>
      <c r="H983" s="7"/>
      <c r="I983" s="7"/>
      <c r="J983" s="13"/>
      <c r="K983" s="28">
        <v>8.22</v>
      </c>
      <c r="L983" s="70">
        <f>K983/0.003375</f>
        <v>2435.55555555556</v>
      </c>
      <c r="M983" s="28">
        <v>1273.6</v>
      </c>
      <c r="N983" s="59">
        <f>M983/22.5</f>
        <v>56.6044444444444</v>
      </c>
      <c r="O983" s="15"/>
      <c r="P983" s="15"/>
      <c r="Q983" s="81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77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  <c r="BE983" s="28"/>
      <c r="BF983" s="28"/>
      <c r="BG983" s="28"/>
      <c r="BH983" s="28"/>
      <c r="BI983" s="28"/>
      <c r="BJ983" s="28"/>
      <c r="BK983" s="95"/>
      <c r="BL983" s="95"/>
      <c r="BM983" s="95"/>
      <c r="BN983" s="95"/>
      <c r="BO983" s="95"/>
      <c r="BP983" s="95"/>
      <c r="BQ983" s="95"/>
      <c r="BR983" s="95"/>
      <c r="BS983" s="95"/>
      <c r="BT983" s="95"/>
      <c r="BU983" s="95"/>
      <c r="BV983" s="95"/>
      <c r="BW983" s="95"/>
      <c r="BX983" s="95"/>
      <c r="BY983" s="95"/>
      <c r="BZ983" s="95"/>
      <c r="CA983" s="95"/>
      <c r="CB983" s="95"/>
      <c r="CC983" s="95"/>
      <c r="CD983" s="95"/>
      <c r="CE983" s="95"/>
      <c r="CF983" s="95"/>
      <c r="CG983" s="95"/>
      <c r="CH983" s="95"/>
      <c r="CI983" s="95"/>
      <c r="CJ983" s="95"/>
      <c r="CK983" s="95"/>
      <c r="CL983" s="95"/>
      <c r="CM983" s="95"/>
      <c r="CN983" s="95"/>
      <c r="CO983" s="95"/>
      <c r="CP983" s="95"/>
      <c r="CQ983" s="95"/>
      <c r="CR983" s="95"/>
      <c r="CS983" s="95"/>
      <c r="CT983" s="95"/>
      <c r="CU983" s="95"/>
      <c r="CV983" s="95"/>
      <c r="CW983" s="95"/>
      <c r="CX983" s="95"/>
      <c r="CY983" s="95"/>
      <c r="CZ983" s="95"/>
      <c r="DA983" s="95"/>
      <c r="DB983" s="95"/>
      <c r="DC983" s="95"/>
      <c r="DD983" s="95"/>
      <c r="DE983" s="95"/>
      <c r="DF983" s="95"/>
      <c r="DG983" s="95"/>
      <c r="DH983" s="95"/>
      <c r="DI983" s="95"/>
      <c r="DJ983" s="95"/>
      <c r="DK983" s="95"/>
      <c r="DL983" s="95"/>
      <c r="DM983" s="95"/>
      <c r="DN983" s="95"/>
      <c r="DO983" s="95"/>
      <c r="DP983" s="95"/>
      <c r="DQ983" s="95"/>
      <c r="DR983" s="95"/>
      <c r="DS983" s="95"/>
      <c r="DT983" s="95"/>
      <c r="DU983" s="95"/>
      <c r="DV983" s="95"/>
      <c r="DW983" s="95"/>
      <c r="DX983" s="95"/>
      <c r="DY983" s="95"/>
      <c r="DZ983" s="95"/>
      <c r="EA983" s="95"/>
      <c r="EB983" s="95"/>
      <c r="EC983" s="95"/>
      <c r="ED983" s="95"/>
      <c r="EE983" s="95"/>
      <c r="EF983" s="95"/>
      <c r="EG983" s="95"/>
      <c r="EH983" s="95"/>
      <c r="EI983" s="95"/>
      <c r="EJ983" s="95"/>
      <c r="EK983" s="95"/>
      <c r="EL983" s="95"/>
      <c r="EM983" s="95"/>
      <c r="EN983" s="95"/>
      <c r="EO983" s="95"/>
      <c r="EP983" s="95"/>
      <c r="EQ983" s="95"/>
      <c r="ER983" s="95"/>
      <c r="ES983" s="95"/>
      <c r="ET983" s="95"/>
      <c r="EU983" s="95"/>
      <c r="EV983" s="95"/>
      <c r="EW983" s="95"/>
      <c r="EX983" s="95"/>
      <c r="EY983" s="95"/>
      <c r="EZ983" s="95"/>
      <c r="FA983" s="95"/>
      <c r="FB983" s="95"/>
      <c r="FC983" s="95"/>
      <c r="FD983" s="95"/>
      <c r="FE983" s="95"/>
      <c r="FF983" s="95"/>
      <c r="FG983" s="95"/>
      <c r="FH983" s="95"/>
      <c r="FI983" s="95"/>
      <c r="FJ983" s="95"/>
      <c r="FK983" s="95"/>
      <c r="FL983" s="95"/>
      <c r="FM983" s="95"/>
      <c r="FN983" s="95"/>
      <c r="FO983" s="95"/>
      <c r="FP983" s="95"/>
      <c r="FQ983" s="95"/>
      <c r="FR983" s="95"/>
      <c r="FS983" s="95"/>
      <c r="FT983" s="95"/>
      <c r="FU983" s="95"/>
      <c r="FV983" s="95"/>
      <c r="FW983" s="95"/>
      <c r="FX983" s="95"/>
      <c r="FY983" s="95"/>
      <c r="FZ983" s="95"/>
      <c r="GA983" s="95"/>
      <c r="GB983" s="95"/>
      <c r="GC983" s="95"/>
      <c r="GD983" s="95"/>
      <c r="GE983" s="95"/>
      <c r="GF983" s="95"/>
      <c r="GG983" s="95"/>
      <c r="GH983" s="95"/>
      <c r="GI983" s="95"/>
      <c r="GJ983" s="95"/>
      <c r="GK983" s="95"/>
      <c r="GL983" s="95"/>
      <c r="GM983" s="95"/>
      <c r="GN983" s="95"/>
      <c r="GO983" s="95"/>
      <c r="GP983" s="95"/>
      <c r="GQ983" s="95"/>
      <c r="GR983" s="95"/>
      <c r="GS983" s="95"/>
      <c r="GT983" s="95"/>
      <c r="GU983" s="95"/>
      <c r="GV983" s="95"/>
      <c r="GW983" s="95"/>
      <c r="GX983" s="95"/>
      <c r="GY983" s="95"/>
      <c r="GZ983" s="95"/>
      <c r="HA983" s="95"/>
      <c r="HB983" s="95"/>
      <c r="HC983" s="95"/>
      <c r="HD983" s="95"/>
      <c r="HE983" s="95"/>
      <c r="HF983" s="95"/>
      <c r="HG983" s="95"/>
      <c r="HH983" s="95"/>
      <c r="HI983" s="95"/>
      <c r="HJ983" s="95"/>
      <c r="HK983" s="95"/>
      <c r="HL983" s="95"/>
      <c r="HM983" s="95"/>
      <c r="HN983" s="95"/>
      <c r="HO983" s="95"/>
      <c r="HP983" s="95"/>
      <c r="HQ983" s="95"/>
      <c r="HR983" s="95"/>
      <c r="HS983" s="95"/>
      <c r="HT983" s="95"/>
      <c r="HU983" s="95"/>
      <c r="HV983" s="95"/>
      <c r="HW983" s="95"/>
      <c r="HX983" s="95"/>
      <c r="HY983" s="95"/>
      <c r="HZ983" s="95"/>
      <c r="IA983" s="95"/>
      <c r="IB983" s="95"/>
      <c r="IC983" s="95"/>
      <c r="ID983" s="95"/>
      <c r="IE983" s="95"/>
      <c r="IF983" s="95"/>
      <c r="IG983" s="95"/>
      <c r="IH983" s="95"/>
      <c r="II983" s="95"/>
      <c r="IJ983" s="95"/>
      <c r="IK983" s="95"/>
      <c r="IL983" s="95"/>
      <c r="IM983" s="95"/>
      <c r="IN983" s="95"/>
      <c r="IO983" s="95"/>
      <c r="IP983" s="95"/>
      <c r="IQ983" s="95"/>
      <c r="IR983" s="95"/>
      <c r="IS983" s="95"/>
      <c r="IT983" s="95"/>
      <c r="IU983" s="95"/>
      <c r="IV983" s="95"/>
      <c r="IW983" s="95"/>
      <c r="IX983" s="95"/>
      <c r="IY983" s="95"/>
      <c r="IZ983" s="95"/>
      <c r="JA983" s="95"/>
      <c r="JB983" s="95"/>
      <c r="JC983" s="95"/>
      <c r="JD983" s="95"/>
      <c r="JE983" s="95"/>
      <c r="JF983" s="95"/>
      <c r="JG983" s="95"/>
      <c r="JH983" s="95"/>
      <c r="JI983" s="95"/>
      <c r="JJ983" s="95"/>
      <c r="JK983" s="95"/>
      <c r="JL983" s="95"/>
      <c r="JM983" s="95"/>
      <c r="JN983" s="95"/>
      <c r="JO983" s="95"/>
      <c r="JP983" s="95"/>
      <c r="JQ983" s="95"/>
      <c r="JR983" s="95"/>
      <c r="JS983" s="95"/>
      <c r="JT983" s="95"/>
      <c r="JU983" s="95"/>
      <c r="JV983" s="95"/>
      <c r="JW983" s="95"/>
      <c r="JX983" s="95"/>
      <c r="JY983" s="95"/>
      <c r="JZ983" s="95"/>
      <c r="KA983" s="95"/>
      <c r="KB983" s="95"/>
      <c r="KC983" s="95"/>
      <c r="KD983" s="95"/>
      <c r="KE983" s="95"/>
      <c r="KF983" s="95"/>
      <c r="KG983" s="95"/>
      <c r="KH983" s="95"/>
      <c r="KI983" s="95"/>
      <c r="KJ983" s="95"/>
    </row>
    <row r="984" s="2" customFormat="1" spans="1:296">
      <c r="A984" s="7"/>
      <c r="B984" s="93">
        <v>981</v>
      </c>
      <c r="C984" s="7"/>
      <c r="D984" s="7"/>
      <c r="E984" s="7"/>
      <c r="F984" s="7"/>
      <c r="G984" s="7"/>
      <c r="H984" s="7"/>
      <c r="I984" s="7"/>
      <c r="J984" s="13"/>
      <c r="K984" s="28">
        <v>8.38</v>
      </c>
      <c r="L984" s="70">
        <f>K984/0.003375</f>
        <v>2482.96296296296</v>
      </c>
      <c r="M984" s="28">
        <v>1412</v>
      </c>
      <c r="N984" s="59">
        <f>M984/22.5</f>
        <v>62.7555555555556</v>
      </c>
      <c r="O984" s="15"/>
      <c r="P984" s="15"/>
      <c r="Q984" s="81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77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  <c r="BF984" s="28"/>
      <c r="BG984" s="28"/>
      <c r="BH984" s="28"/>
      <c r="BI984" s="28"/>
      <c r="BJ984" s="28"/>
      <c r="BK984" s="95"/>
      <c r="BL984" s="95"/>
      <c r="BM984" s="95"/>
      <c r="BN984" s="95"/>
      <c r="BO984" s="95"/>
      <c r="BP984" s="95"/>
      <c r="BQ984" s="95"/>
      <c r="BR984" s="95"/>
      <c r="BS984" s="95"/>
      <c r="BT984" s="95"/>
      <c r="BU984" s="95"/>
      <c r="BV984" s="95"/>
      <c r="BW984" s="95"/>
      <c r="BX984" s="95"/>
      <c r="BY984" s="95"/>
      <c r="BZ984" s="95"/>
      <c r="CA984" s="95"/>
      <c r="CB984" s="95"/>
      <c r="CC984" s="95"/>
      <c r="CD984" s="95"/>
      <c r="CE984" s="95"/>
      <c r="CF984" s="95"/>
      <c r="CG984" s="95"/>
      <c r="CH984" s="95"/>
      <c r="CI984" s="95"/>
      <c r="CJ984" s="95"/>
      <c r="CK984" s="95"/>
      <c r="CL984" s="95"/>
      <c r="CM984" s="95"/>
      <c r="CN984" s="95"/>
      <c r="CO984" s="95"/>
      <c r="CP984" s="95"/>
      <c r="CQ984" s="95"/>
      <c r="CR984" s="95"/>
      <c r="CS984" s="95"/>
      <c r="CT984" s="95"/>
      <c r="CU984" s="95"/>
      <c r="CV984" s="95"/>
      <c r="CW984" s="95"/>
      <c r="CX984" s="95"/>
      <c r="CY984" s="95"/>
      <c r="CZ984" s="95"/>
      <c r="DA984" s="95"/>
      <c r="DB984" s="95"/>
      <c r="DC984" s="95"/>
      <c r="DD984" s="95"/>
      <c r="DE984" s="95"/>
      <c r="DF984" s="95"/>
      <c r="DG984" s="95"/>
      <c r="DH984" s="95"/>
      <c r="DI984" s="95"/>
      <c r="DJ984" s="95"/>
      <c r="DK984" s="95"/>
      <c r="DL984" s="95"/>
      <c r="DM984" s="95"/>
      <c r="DN984" s="95"/>
      <c r="DO984" s="95"/>
      <c r="DP984" s="95"/>
      <c r="DQ984" s="95"/>
      <c r="DR984" s="95"/>
      <c r="DS984" s="95"/>
      <c r="DT984" s="95"/>
      <c r="DU984" s="95"/>
      <c r="DV984" s="95"/>
      <c r="DW984" s="95"/>
      <c r="DX984" s="95"/>
      <c r="DY984" s="95"/>
      <c r="DZ984" s="95"/>
      <c r="EA984" s="95"/>
      <c r="EB984" s="95"/>
      <c r="EC984" s="95"/>
      <c r="ED984" s="95"/>
      <c r="EE984" s="95"/>
      <c r="EF984" s="95"/>
      <c r="EG984" s="95"/>
      <c r="EH984" s="95"/>
      <c r="EI984" s="95"/>
      <c r="EJ984" s="95"/>
      <c r="EK984" s="95"/>
      <c r="EL984" s="95"/>
      <c r="EM984" s="95"/>
      <c r="EN984" s="95"/>
      <c r="EO984" s="95"/>
      <c r="EP984" s="95"/>
      <c r="EQ984" s="95"/>
      <c r="ER984" s="95"/>
      <c r="ES984" s="95"/>
      <c r="ET984" s="95"/>
      <c r="EU984" s="95"/>
      <c r="EV984" s="95"/>
      <c r="EW984" s="95"/>
      <c r="EX984" s="95"/>
      <c r="EY984" s="95"/>
      <c r="EZ984" s="95"/>
      <c r="FA984" s="95"/>
      <c r="FB984" s="95"/>
      <c r="FC984" s="95"/>
      <c r="FD984" s="95"/>
      <c r="FE984" s="95"/>
      <c r="FF984" s="95"/>
      <c r="FG984" s="95"/>
      <c r="FH984" s="95"/>
      <c r="FI984" s="95"/>
      <c r="FJ984" s="95"/>
      <c r="FK984" s="95"/>
      <c r="FL984" s="95"/>
      <c r="FM984" s="95"/>
      <c r="FN984" s="95"/>
      <c r="FO984" s="95"/>
      <c r="FP984" s="95"/>
      <c r="FQ984" s="95"/>
      <c r="FR984" s="95"/>
      <c r="FS984" s="95"/>
      <c r="FT984" s="95"/>
      <c r="FU984" s="95"/>
      <c r="FV984" s="95"/>
      <c r="FW984" s="95"/>
      <c r="FX984" s="95"/>
      <c r="FY984" s="95"/>
      <c r="FZ984" s="95"/>
      <c r="GA984" s="95"/>
      <c r="GB984" s="95"/>
      <c r="GC984" s="95"/>
      <c r="GD984" s="95"/>
      <c r="GE984" s="95"/>
      <c r="GF984" s="95"/>
      <c r="GG984" s="95"/>
      <c r="GH984" s="95"/>
      <c r="GI984" s="95"/>
      <c r="GJ984" s="95"/>
      <c r="GK984" s="95"/>
      <c r="GL984" s="95"/>
      <c r="GM984" s="95"/>
      <c r="GN984" s="95"/>
      <c r="GO984" s="95"/>
      <c r="GP984" s="95"/>
      <c r="GQ984" s="95"/>
      <c r="GR984" s="95"/>
      <c r="GS984" s="95"/>
      <c r="GT984" s="95"/>
      <c r="GU984" s="95"/>
      <c r="GV984" s="95"/>
      <c r="GW984" s="95"/>
      <c r="GX984" s="95"/>
      <c r="GY984" s="95"/>
      <c r="GZ984" s="95"/>
      <c r="HA984" s="95"/>
      <c r="HB984" s="95"/>
      <c r="HC984" s="95"/>
      <c r="HD984" s="95"/>
      <c r="HE984" s="95"/>
      <c r="HF984" s="95"/>
      <c r="HG984" s="95"/>
      <c r="HH984" s="95"/>
      <c r="HI984" s="95"/>
      <c r="HJ984" s="95"/>
      <c r="HK984" s="95"/>
      <c r="HL984" s="95"/>
      <c r="HM984" s="95"/>
      <c r="HN984" s="95"/>
      <c r="HO984" s="95"/>
      <c r="HP984" s="95"/>
      <c r="HQ984" s="95"/>
      <c r="HR984" s="95"/>
      <c r="HS984" s="95"/>
      <c r="HT984" s="95"/>
      <c r="HU984" s="95"/>
      <c r="HV984" s="95"/>
      <c r="HW984" s="95"/>
      <c r="HX984" s="95"/>
      <c r="HY984" s="95"/>
      <c r="HZ984" s="95"/>
      <c r="IA984" s="95"/>
      <c r="IB984" s="95"/>
      <c r="IC984" s="95"/>
      <c r="ID984" s="95"/>
      <c r="IE984" s="95"/>
      <c r="IF984" s="95"/>
      <c r="IG984" s="95"/>
      <c r="IH984" s="95"/>
      <c r="II984" s="95"/>
      <c r="IJ984" s="95"/>
      <c r="IK984" s="95"/>
      <c r="IL984" s="95"/>
      <c r="IM984" s="95"/>
      <c r="IN984" s="95"/>
      <c r="IO984" s="95"/>
      <c r="IP984" s="95"/>
      <c r="IQ984" s="95"/>
      <c r="IR984" s="95"/>
      <c r="IS984" s="95"/>
      <c r="IT984" s="95"/>
      <c r="IU984" s="95"/>
      <c r="IV984" s="95"/>
      <c r="IW984" s="95"/>
      <c r="IX984" s="95"/>
      <c r="IY984" s="95"/>
      <c r="IZ984" s="95"/>
      <c r="JA984" s="95"/>
      <c r="JB984" s="95"/>
      <c r="JC984" s="95"/>
      <c r="JD984" s="95"/>
      <c r="JE984" s="95"/>
      <c r="JF984" s="95"/>
      <c r="JG984" s="95"/>
      <c r="JH984" s="95"/>
      <c r="JI984" s="95"/>
      <c r="JJ984" s="95"/>
      <c r="JK984" s="95"/>
      <c r="JL984" s="95"/>
      <c r="JM984" s="95"/>
      <c r="JN984" s="95"/>
      <c r="JO984" s="95"/>
      <c r="JP984" s="95"/>
      <c r="JQ984" s="95"/>
      <c r="JR984" s="95"/>
      <c r="JS984" s="95"/>
      <c r="JT984" s="95"/>
      <c r="JU984" s="95"/>
      <c r="JV984" s="95"/>
      <c r="JW984" s="95"/>
      <c r="JX984" s="95"/>
      <c r="JY984" s="95"/>
      <c r="JZ984" s="95"/>
      <c r="KA984" s="95"/>
      <c r="KB984" s="95"/>
      <c r="KC984" s="95"/>
      <c r="KD984" s="95"/>
      <c r="KE984" s="95"/>
      <c r="KF984" s="95"/>
      <c r="KG984" s="95"/>
      <c r="KH984" s="95"/>
      <c r="KI984" s="95"/>
      <c r="KJ984" s="95"/>
    </row>
    <row r="985" s="2" customFormat="1" spans="1:296">
      <c r="A985" s="7"/>
      <c r="B985" s="93">
        <v>982</v>
      </c>
      <c r="C985" s="7"/>
      <c r="D985" s="7"/>
      <c r="E985" s="7"/>
      <c r="F985" s="7"/>
      <c r="G985" s="7"/>
      <c r="H985" s="7"/>
      <c r="I985" s="7" t="s">
        <v>206</v>
      </c>
      <c r="J985" s="13">
        <v>7</v>
      </c>
      <c r="K985" s="28">
        <v>8.465</v>
      </c>
      <c r="L985" s="70">
        <f>K985/0.003375</f>
        <v>2508.14814814815</v>
      </c>
      <c r="M985" s="28">
        <v>898.3</v>
      </c>
      <c r="N985" s="59">
        <f>M985/22.5</f>
        <v>39.9244444444444</v>
      </c>
      <c r="O985" s="15">
        <f>AVERAGE(N985:N987)</f>
        <v>36.4992592592593</v>
      </c>
      <c r="P985" s="15">
        <f>(O985/50)*100</f>
        <v>72.9985185185186</v>
      </c>
      <c r="Q985" s="81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77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  <c r="BE985" s="28"/>
      <c r="BF985" s="28"/>
      <c r="BG985" s="28"/>
      <c r="BH985" s="28"/>
      <c r="BI985" s="28"/>
      <c r="BJ985" s="28"/>
      <c r="BK985" s="95"/>
      <c r="BL985" s="95"/>
      <c r="BM985" s="95"/>
      <c r="BN985" s="95"/>
      <c r="BO985" s="95"/>
      <c r="BP985" s="95"/>
      <c r="BQ985" s="95"/>
      <c r="BR985" s="95"/>
      <c r="BS985" s="95"/>
      <c r="BT985" s="95"/>
      <c r="BU985" s="95"/>
      <c r="BV985" s="95"/>
      <c r="BW985" s="95"/>
      <c r="BX985" s="95"/>
      <c r="BY985" s="95"/>
      <c r="BZ985" s="95"/>
      <c r="CA985" s="95"/>
      <c r="CB985" s="95"/>
      <c r="CC985" s="95"/>
      <c r="CD985" s="95"/>
      <c r="CE985" s="95"/>
      <c r="CF985" s="95"/>
      <c r="CG985" s="95"/>
      <c r="CH985" s="95"/>
      <c r="CI985" s="95"/>
      <c r="CJ985" s="95"/>
      <c r="CK985" s="95"/>
      <c r="CL985" s="95"/>
      <c r="CM985" s="95"/>
      <c r="CN985" s="95"/>
      <c r="CO985" s="95"/>
      <c r="CP985" s="95"/>
      <c r="CQ985" s="95"/>
      <c r="CR985" s="95"/>
      <c r="CS985" s="95"/>
      <c r="CT985" s="95"/>
      <c r="CU985" s="95"/>
      <c r="CV985" s="95"/>
      <c r="CW985" s="95"/>
      <c r="CX985" s="95"/>
      <c r="CY985" s="95"/>
      <c r="CZ985" s="95"/>
      <c r="DA985" s="95"/>
      <c r="DB985" s="95"/>
      <c r="DC985" s="95"/>
      <c r="DD985" s="95"/>
      <c r="DE985" s="95"/>
      <c r="DF985" s="95"/>
      <c r="DG985" s="95"/>
      <c r="DH985" s="95"/>
      <c r="DI985" s="95"/>
      <c r="DJ985" s="95"/>
      <c r="DK985" s="95"/>
      <c r="DL985" s="95"/>
      <c r="DM985" s="95"/>
      <c r="DN985" s="95"/>
      <c r="DO985" s="95"/>
      <c r="DP985" s="95"/>
      <c r="DQ985" s="95"/>
      <c r="DR985" s="95"/>
      <c r="DS985" s="95"/>
      <c r="DT985" s="95"/>
      <c r="DU985" s="95"/>
      <c r="DV985" s="95"/>
      <c r="DW985" s="95"/>
      <c r="DX985" s="95"/>
      <c r="DY985" s="95"/>
      <c r="DZ985" s="95"/>
      <c r="EA985" s="95"/>
      <c r="EB985" s="95"/>
      <c r="EC985" s="95"/>
      <c r="ED985" s="95"/>
      <c r="EE985" s="95"/>
      <c r="EF985" s="95"/>
      <c r="EG985" s="95"/>
      <c r="EH985" s="95"/>
      <c r="EI985" s="95"/>
      <c r="EJ985" s="95"/>
      <c r="EK985" s="95"/>
      <c r="EL985" s="95"/>
      <c r="EM985" s="95"/>
      <c r="EN985" s="95"/>
      <c r="EO985" s="95"/>
      <c r="EP985" s="95"/>
      <c r="EQ985" s="95"/>
      <c r="ER985" s="95"/>
      <c r="ES985" s="95"/>
      <c r="ET985" s="95"/>
      <c r="EU985" s="95"/>
      <c r="EV985" s="95"/>
      <c r="EW985" s="95"/>
      <c r="EX985" s="95"/>
      <c r="EY985" s="95"/>
      <c r="EZ985" s="95"/>
      <c r="FA985" s="95"/>
      <c r="FB985" s="95"/>
      <c r="FC985" s="95"/>
      <c r="FD985" s="95"/>
      <c r="FE985" s="95"/>
      <c r="FF985" s="95"/>
      <c r="FG985" s="95"/>
      <c r="FH985" s="95"/>
      <c r="FI985" s="95"/>
      <c r="FJ985" s="95"/>
      <c r="FK985" s="95"/>
      <c r="FL985" s="95"/>
      <c r="FM985" s="95"/>
      <c r="FN985" s="95"/>
      <c r="FO985" s="95"/>
      <c r="FP985" s="95"/>
      <c r="FQ985" s="95"/>
      <c r="FR985" s="95"/>
      <c r="FS985" s="95"/>
      <c r="FT985" s="95"/>
      <c r="FU985" s="95"/>
      <c r="FV985" s="95"/>
      <c r="FW985" s="95"/>
      <c r="FX985" s="95"/>
      <c r="FY985" s="95"/>
      <c r="FZ985" s="95"/>
      <c r="GA985" s="95"/>
      <c r="GB985" s="95"/>
      <c r="GC985" s="95"/>
      <c r="GD985" s="95"/>
      <c r="GE985" s="95"/>
      <c r="GF985" s="95"/>
      <c r="GG985" s="95"/>
      <c r="GH985" s="95"/>
      <c r="GI985" s="95"/>
      <c r="GJ985" s="95"/>
      <c r="GK985" s="95"/>
      <c r="GL985" s="95"/>
      <c r="GM985" s="95"/>
      <c r="GN985" s="95"/>
      <c r="GO985" s="95"/>
      <c r="GP985" s="95"/>
      <c r="GQ985" s="95"/>
      <c r="GR985" s="95"/>
      <c r="GS985" s="95"/>
      <c r="GT985" s="95"/>
      <c r="GU985" s="95"/>
      <c r="GV985" s="95"/>
      <c r="GW985" s="95"/>
      <c r="GX985" s="95"/>
      <c r="GY985" s="95"/>
      <c r="GZ985" s="95"/>
      <c r="HA985" s="95"/>
      <c r="HB985" s="95"/>
      <c r="HC985" s="95"/>
      <c r="HD985" s="95"/>
      <c r="HE985" s="95"/>
      <c r="HF985" s="95"/>
      <c r="HG985" s="95"/>
      <c r="HH985" s="95"/>
      <c r="HI985" s="95"/>
      <c r="HJ985" s="95"/>
      <c r="HK985" s="95"/>
      <c r="HL985" s="95"/>
      <c r="HM985" s="95"/>
      <c r="HN985" s="95"/>
      <c r="HO985" s="95"/>
      <c r="HP985" s="95"/>
      <c r="HQ985" s="95"/>
      <c r="HR985" s="95"/>
      <c r="HS985" s="95"/>
      <c r="HT985" s="95"/>
      <c r="HU985" s="95"/>
      <c r="HV985" s="95"/>
      <c r="HW985" s="95"/>
      <c r="HX985" s="95"/>
      <c r="HY985" s="95"/>
      <c r="HZ985" s="95"/>
      <c r="IA985" s="95"/>
      <c r="IB985" s="95"/>
      <c r="IC985" s="95"/>
      <c r="ID985" s="95"/>
      <c r="IE985" s="95"/>
      <c r="IF985" s="95"/>
      <c r="IG985" s="95"/>
      <c r="IH985" s="95"/>
      <c r="II985" s="95"/>
      <c r="IJ985" s="95"/>
      <c r="IK985" s="95"/>
      <c r="IL985" s="95"/>
      <c r="IM985" s="95"/>
      <c r="IN985" s="95"/>
      <c r="IO985" s="95"/>
      <c r="IP985" s="95"/>
      <c r="IQ985" s="95"/>
      <c r="IR985" s="95"/>
      <c r="IS985" s="95"/>
      <c r="IT985" s="95"/>
      <c r="IU985" s="95"/>
      <c r="IV985" s="95"/>
      <c r="IW985" s="95"/>
      <c r="IX985" s="95"/>
      <c r="IY985" s="95"/>
      <c r="IZ985" s="95"/>
      <c r="JA985" s="95"/>
      <c r="JB985" s="95"/>
      <c r="JC985" s="95"/>
      <c r="JD985" s="95"/>
      <c r="JE985" s="95"/>
      <c r="JF985" s="95"/>
      <c r="JG985" s="95"/>
      <c r="JH985" s="95"/>
      <c r="JI985" s="95"/>
      <c r="JJ985" s="95"/>
      <c r="JK985" s="95"/>
      <c r="JL985" s="95"/>
      <c r="JM985" s="95"/>
      <c r="JN985" s="95"/>
      <c r="JO985" s="95"/>
      <c r="JP985" s="95"/>
      <c r="JQ985" s="95"/>
      <c r="JR985" s="95"/>
      <c r="JS985" s="95"/>
      <c r="JT985" s="95"/>
      <c r="JU985" s="95"/>
      <c r="JV985" s="95"/>
      <c r="JW985" s="95"/>
      <c r="JX985" s="95"/>
      <c r="JY985" s="95"/>
      <c r="JZ985" s="95"/>
      <c r="KA985" s="95"/>
      <c r="KB985" s="95"/>
      <c r="KC985" s="95"/>
      <c r="KD985" s="95"/>
      <c r="KE985" s="95"/>
      <c r="KF985" s="95"/>
      <c r="KG985" s="95"/>
      <c r="KH985" s="95"/>
      <c r="KI985" s="95"/>
      <c r="KJ985" s="95"/>
    </row>
    <row r="986" s="2" customFormat="1" spans="1:296">
      <c r="A986" s="7"/>
      <c r="B986" s="93">
        <v>983</v>
      </c>
      <c r="C986" s="7"/>
      <c r="D986" s="7"/>
      <c r="E986" s="7"/>
      <c r="F986" s="7"/>
      <c r="G986" s="7"/>
      <c r="H986" s="7"/>
      <c r="I986" s="7"/>
      <c r="J986" s="13"/>
      <c r="K986" s="28">
        <v>8.42</v>
      </c>
      <c r="L986" s="70">
        <f>K986/0.003375</f>
        <v>2494.81481481481</v>
      </c>
      <c r="M986" s="28">
        <v>812.6</v>
      </c>
      <c r="N986" s="59">
        <f>M986/22.5</f>
        <v>36.1155555555556</v>
      </c>
      <c r="O986" s="15"/>
      <c r="P986" s="15"/>
      <c r="Q986" s="81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77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  <c r="BE986" s="28"/>
      <c r="BF986" s="28"/>
      <c r="BG986" s="28"/>
      <c r="BH986" s="28"/>
      <c r="BI986" s="28"/>
      <c r="BJ986" s="28"/>
      <c r="BK986" s="95"/>
      <c r="BL986" s="95"/>
      <c r="BM986" s="95"/>
      <c r="BN986" s="95"/>
      <c r="BO986" s="95"/>
      <c r="BP986" s="95"/>
      <c r="BQ986" s="95"/>
      <c r="BR986" s="95"/>
      <c r="BS986" s="95"/>
      <c r="BT986" s="95"/>
      <c r="BU986" s="95"/>
      <c r="BV986" s="95"/>
      <c r="BW986" s="95"/>
      <c r="BX986" s="95"/>
      <c r="BY986" s="95"/>
      <c r="BZ986" s="95"/>
      <c r="CA986" s="95"/>
      <c r="CB986" s="95"/>
      <c r="CC986" s="95"/>
      <c r="CD986" s="95"/>
      <c r="CE986" s="95"/>
      <c r="CF986" s="95"/>
      <c r="CG986" s="95"/>
      <c r="CH986" s="95"/>
      <c r="CI986" s="95"/>
      <c r="CJ986" s="95"/>
      <c r="CK986" s="95"/>
      <c r="CL986" s="95"/>
      <c r="CM986" s="95"/>
      <c r="CN986" s="95"/>
      <c r="CO986" s="95"/>
      <c r="CP986" s="95"/>
      <c r="CQ986" s="95"/>
      <c r="CR986" s="95"/>
      <c r="CS986" s="95"/>
      <c r="CT986" s="95"/>
      <c r="CU986" s="95"/>
      <c r="CV986" s="95"/>
      <c r="CW986" s="95"/>
      <c r="CX986" s="95"/>
      <c r="CY986" s="95"/>
      <c r="CZ986" s="95"/>
      <c r="DA986" s="95"/>
      <c r="DB986" s="95"/>
      <c r="DC986" s="95"/>
      <c r="DD986" s="95"/>
      <c r="DE986" s="95"/>
      <c r="DF986" s="95"/>
      <c r="DG986" s="95"/>
      <c r="DH986" s="95"/>
      <c r="DI986" s="95"/>
      <c r="DJ986" s="95"/>
      <c r="DK986" s="95"/>
      <c r="DL986" s="95"/>
      <c r="DM986" s="95"/>
      <c r="DN986" s="95"/>
      <c r="DO986" s="95"/>
      <c r="DP986" s="95"/>
      <c r="DQ986" s="95"/>
      <c r="DR986" s="95"/>
      <c r="DS986" s="95"/>
      <c r="DT986" s="95"/>
      <c r="DU986" s="95"/>
      <c r="DV986" s="95"/>
      <c r="DW986" s="95"/>
      <c r="DX986" s="95"/>
      <c r="DY986" s="95"/>
      <c r="DZ986" s="95"/>
      <c r="EA986" s="95"/>
      <c r="EB986" s="95"/>
      <c r="EC986" s="95"/>
      <c r="ED986" s="95"/>
      <c r="EE986" s="95"/>
      <c r="EF986" s="95"/>
      <c r="EG986" s="95"/>
      <c r="EH986" s="95"/>
      <c r="EI986" s="95"/>
      <c r="EJ986" s="95"/>
      <c r="EK986" s="95"/>
      <c r="EL986" s="95"/>
      <c r="EM986" s="95"/>
      <c r="EN986" s="95"/>
      <c r="EO986" s="95"/>
      <c r="EP986" s="95"/>
      <c r="EQ986" s="95"/>
      <c r="ER986" s="95"/>
      <c r="ES986" s="95"/>
      <c r="ET986" s="95"/>
      <c r="EU986" s="95"/>
      <c r="EV986" s="95"/>
      <c r="EW986" s="95"/>
      <c r="EX986" s="95"/>
      <c r="EY986" s="95"/>
      <c r="EZ986" s="95"/>
      <c r="FA986" s="95"/>
      <c r="FB986" s="95"/>
      <c r="FC986" s="95"/>
      <c r="FD986" s="95"/>
      <c r="FE986" s="95"/>
      <c r="FF986" s="95"/>
      <c r="FG986" s="95"/>
      <c r="FH986" s="95"/>
      <c r="FI986" s="95"/>
      <c r="FJ986" s="95"/>
      <c r="FK986" s="95"/>
      <c r="FL986" s="95"/>
      <c r="FM986" s="95"/>
      <c r="FN986" s="95"/>
      <c r="FO986" s="95"/>
      <c r="FP986" s="95"/>
      <c r="FQ986" s="95"/>
      <c r="FR986" s="95"/>
      <c r="FS986" s="95"/>
      <c r="FT986" s="95"/>
      <c r="FU986" s="95"/>
      <c r="FV986" s="95"/>
      <c r="FW986" s="95"/>
      <c r="FX986" s="95"/>
      <c r="FY986" s="95"/>
      <c r="FZ986" s="95"/>
      <c r="GA986" s="95"/>
      <c r="GB986" s="95"/>
      <c r="GC986" s="95"/>
      <c r="GD986" s="95"/>
      <c r="GE986" s="95"/>
      <c r="GF986" s="95"/>
      <c r="GG986" s="95"/>
      <c r="GH986" s="95"/>
      <c r="GI986" s="95"/>
      <c r="GJ986" s="95"/>
      <c r="GK986" s="95"/>
      <c r="GL986" s="95"/>
      <c r="GM986" s="95"/>
      <c r="GN986" s="95"/>
      <c r="GO986" s="95"/>
      <c r="GP986" s="95"/>
      <c r="GQ986" s="95"/>
      <c r="GR986" s="95"/>
      <c r="GS986" s="95"/>
      <c r="GT986" s="95"/>
      <c r="GU986" s="95"/>
      <c r="GV986" s="95"/>
      <c r="GW986" s="95"/>
      <c r="GX986" s="95"/>
      <c r="GY986" s="95"/>
      <c r="GZ986" s="95"/>
      <c r="HA986" s="95"/>
      <c r="HB986" s="95"/>
      <c r="HC986" s="95"/>
      <c r="HD986" s="95"/>
      <c r="HE986" s="95"/>
      <c r="HF986" s="95"/>
      <c r="HG986" s="95"/>
      <c r="HH986" s="95"/>
      <c r="HI986" s="95"/>
      <c r="HJ986" s="95"/>
      <c r="HK986" s="95"/>
      <c r="HL986" s="95"/>
      <c r="HM986" s="95"/>
      <c r="HN986" s="95"/>
      <c r="HO986" s="95"/>
      <c r="HP986" s="95"/>
      <c r="HQ986" s="95"/>
      <c r="HR986" s="95"/>
      <c r="HS986" s="95"/>
      <c r="HT986" s="95"/>
      <c r="HU986" s="95"/>
      <c r="HV986" s="95"/>
      <c r="HW986" s="95"/>
      <c r="HX986" s="95"/>
      <c r="HY986" s="95"/>
      <c r="HZ986" s="95"/>
      <c r="IA986" s="95"/>
      <c r="IB986" s="95"/>
      <c r="IC986" s="95"/>
      <c r="ID986" s="95"/>
      <c r="IE986" s="95"/>
      <c r="IF986" s="95"/>
      <c r="IG986" s="95"/>
      <c r="IH986" s="95"/>
      <c r="II986" s="95"/>
      <c r="IJ986" s="95"/>
      <c r="IK986" s="95"/>
      <c r="IL986" s="95"/>
      <c r="IM986" s="95"/>
      <c r="IN986" s="95"/>
      <c r="IO986" s="95"/>
      <c r="IP986" s="95"/>
      <c r="IQ986" s="95"/>
      <c r="IR986" s="95"/>
      <c r="IS986" s="95"/>
      <c r="IT986" s="95"/>
      <c r="IU986" s="95"/>
      <c r="IV986" s="95"/>
      <c r="IW986" s="95"/>
      <c r="IX986" s="95"/>
      <c r="IY986" s="95"/>
      <c r="IZ986" s="95"/>
      <c r="JA986" s="95"/>
      <c r="JB986" s="95"/>
      <c r="JC986" s="95"/>
      <c r="JD986" s="95"/>
      <c r="JE986" s="95"/>
      <c r="JF986" s="95"/>
      <c r="JG986" s="95"/>
      <c r="JH986" s="95"/>
      <c r="JI986" s="95"/>
      <c r="JJ986" s="95"/>
      <c r="JK986" s="95"/>
      <c r="JL986" s="95"/>
      <c r="JM986" s="95"/>
      <c r="JN986" s="95"/>
      <c r="JO986" s="95"/>
      <c r="JP986" s="95"/>
      <c r="JQ986" s="95"/>
      <c r="JR986" s="95"/>
      <c r="JS986" s="95"/>
      <c r="JT986" s="95"/>
      <c r="JU986" s="95"/>
      <c r="JV986" s="95"/>
      <c r="JW986" s="95"/>
      <c r="JX986" s="95"/>
      <c r="JY986" s="95"/>
      <c r="JZ986" s="95"/>
      <c r="KA986" s="95"/>
      <c r="KB986" s="95"/>
      <c r="KC986" s="95"/>
      <c r="KD986" s="95"/>
      <c r="KE986" s="95"/>
      <c r="KF986" s="95"/>
      <c r="KG986" s="95"/>
      <c r="KH986" s="95"/>
      <c r="KI986" s="95"/>
      <c r="KJ986" s="95"/>
    </row>
    <row r="987" s="2" customFormat="1" spans="1:296">
      <c r="A987" s="7"/>
      <c r="B987" s="93">
        <v>984</v>
      </c>
      <c r="C987" s="7"/>
      <c r="D987" s="7"/>
      <c r="E987" s="7"/>
      <c r="F987" s="7"/>
      <c r="G987" s="7"/>
      <c r="H987" s="7"/>
      <c r="I987" s="7"/>
      <c r="J987" s="13"/>
      <c r="K987" s="28">
        <v>8.44</v>
      </c>
      <c r="L987" s="70">
        <f>K987/0.003375</f>
        <v>2500.74074074074</v>
      </c>
      <c r="M987" s="28">
        <v>752.8</v>
      </c>
      <c r="N987" s="59">
        <f>M987/22.5</f>
        <v>33.4577777777778</v>
      </c>
      <c r="O987" s="15"/>
      <c r="P987" s="15"/>
      <c r="Q987" s="81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77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  <c r="BF987" s="28"/>
      <c r="BG987" s="28"/>
      <c r="BH987" s="28"/>
      <c r="BI987" s="28"/>
      <c r="BJ987" s="28"/>
      <c r="BK987" s="95"/>
      <c r="BL987" s="95"/>
      <c r="BM987" s="95"/>
      <c r="BN987" s="95"/>
      <c r="BO987" s="95"/>
      <c r="BP987" s="95"/>
      <c r="BQ987" s="95"/>
      <c r="BR987" s="95"/>
      <c r="BS987" s="95"/>
      <c r="BT987" s="95"/>
      <c r="BU987" s="95"/>
      <c r="BV987" s="95"/>
      <c r="BW987" s="95"/>
      <c r="BX987" s="95"/>
      <c r="BY987" s="95"/>
      <c r="BZ987" s="95"/>
      <c r="CA987" s="95"/>
      <c r="CB987" s="95"/>
      <c r="CC987" s="95"/>
      <c r="CD987" s="95"/>
      <c r="CE987" s="95"/>
      <c r="CF987" s="95"/>
      <c r="CG987" s="95"/>
      <c r="CH987" s="95"/>
      <c r="CI987" s="95"/>
      <c r="CJ987" s="95"/>
      <c r="CK987" s="95"/>
      <c r="CL987" s="95"/>
      <c r="CM987" s="95"/>
      <c r="CN987" s="95"/>
      <c r="CO987" s="95"/>
      <c r="CP987" s="95"/>
      <c r="CQ987" s="95"/>
      <c r="CR987" s="95"/>
      <c r="CS987" s="95"/>
      <c r="CT987" s="95"/>
      <c r="CU987" s="95"/>
      <c r="CV987" s="95"/>
      <c r="CW987" s="95"/>
      <c r="CX987" s="95"/>
      <c r="CY987" s="95"/>
      <c r="CZ987" s="95"/>
      <c r="DA987" s="95"/>
      <c r="DB987" s="95"/>
      <c r="DC987" s="95"/>
      <c r="DD987" s="95"/>
      <c r="DE987" s="95"/>
      <c r="DF987" s="95"/>
      <c r="DG987" s="95"/>
      <c r="DH987" s="95"/>
      <c r="DI987" s="95"/>
      <c r="DJ987" s="95"/>
      <c r="DK987" s="95"/>
      <c r="DL987" s="95"/>
      <c r="DM987" s="95"/>
      <c r="DN987" s="95"/>
      <c r="DO987" s="95"/>
      <c r="DP987" s="95"/>
      <c r="DQ987" s="95"/>
      <c r="DR987" s="95"/>
      <c r="DS987" s="95"/>
      <c r="DT987" s="95"/>
      <c r="DU987" s="95"/>
      <c r="DV987" s="95"/>
      <c r="DW987" s="95"/>
      <c r="DX987" s="95"/>
      <c r="DY987" s="95"/>
      <c r="DZ987" s="95"/>
      <c r="EA987" s="95"/>
      <c r="EB987" s="95"/>
      <c r="EC987" s="95"/>
      <c r="ED987" s="95"/>
      <c r="EE987" s="95"/>
      <c r="EF987" s="95"/>
      <c r="EG987" s="95"/>
      <c r="EH987" s="95"/>
      <c r="EI987" s="95"/>
      <c r="EJ987" s="95"/>
      <c r="EK987" s="95"/>
      <c r="EL987" s="95"/>
      <c r="EM987" s="95"/>
      <c r="EN987" s="95"/>
      <c r="EO987" s="95"/>
      <c r="EP987" s="95"/>
      <c r="EQ987" s="95"/>
      <c r="ER987" s="95"/>
      <c r="ES987" s="95"/>
      <c r="ET987" s="95"/>
      <c r="EU987" s="95"/>
      <c r="EV987" s="95"/>
      <c r="EW987" s="95"/>
      <c r="EX987" s="95"/>
      <c r="EY987" s="95"/>
      <c r="EZ987" s="95"/>
      <c r="FA987" s="95"/>
      <c r="FB987" s="95"/>
      <c r="FC987" s="95"/>
      <c r="FD987" s="95"/>
      <c r="FE987" s="95"/>
      <c r="FF987" s="95"/>
      <c r="FG987" s="95"/>
      <c r="FH987" s="95"/>
      <c r="FI987" s="95"/>
      <c r="FJ987" s="95"/>
      <c r="FK987" s="95"/>
      <c r="FL987" s="95"/>
      <c r="FM987" s="95"/>
      <c r="FN987" s="95"/>
      <c r="FO987" s="95"/>
      <c r="FP987" s="95"/>
      <c r="FQ987" s="95"/>
      <c r="FR987" s="95"/>
      <c r="FS987" s="95"/>
      <c r="FT987" s="95"/>
      <c r="FU987" s="95"/>
      <c r="FV987" s="95"/>
      <c r="FW987" s="95"/>
      <c r="FX987" s="95"/>
      <c r="FY987" s="95"/>
      <c r="FZ987" s="95"/>
      <c r="GA987" s="95"/>
      <c r="GB987" s="95"/>
      <c r="GC987" s="95"/>
      <c r="GD987" s="95"/>
      <c r="GE987" s="95"/>
      <c r="GF987" s="95"/>
      <c r="GG987" s="95"/>
      <c r="GH987" s="95"/>
      <c r="GI987" s="95"/>
      <c r="GJ987" s="95"/>
      <c r="GK987" s="95"/>
      <c r="GL987" s="95"/>
      <c r="GM987" s="95"/>
      <c r="GN987" s="95"/>
      <c r="GO987" s="95"/>
      <c r="GP987" s="95"/>
      <c r="GQ987" s="95"/>
      <c r="GR987" s="95"/>
      <c r="GS987" s="95"/>
      <c r="GT987" s="95"/>
      <c r="GU987" s="95"/>
      <c r="GV987" s="95"/>
      <c r="GW987" s="95"/>
      <c r="GX987" s="95"/>
      <c r="GY987" s="95"/>
      <c r="GZ987" s="95"/>
      <c r="HA987" s="95"/>
      <c r="HB987" s="95"/>
      <c r="HC987" s="95"/>
      <c r="HD987" s="95"/>
      <c r="HE987" s="95"/>
      <c r="HF987" s="95"/>
      <c r="HG987" s="95"/>
      <c r="HH987" s="95"/>
      <c r="HI987" s="95"/>
      <c r="HJ987" s="95"/>
      <c r="HK987" s="95"/>
      <c r="HL987" s="95"/>
      <c r="HM987" s="95"/>
      <c r="HN987" s="95"/>
      <c r="HO987" s="95"/>
      <c r="HP987" s="95"/>
      <c r="HQ987" s="95"/>
      <c r="HR987" s="95"/>
      <c r="HS987" s="95"/>
      <c r="HT987" s="95"/>
      <c r="HU987" s="95"/>
      <c r="HV987" s="95"/>
      <c r="HW987" s="95"/>
      <c r="HX987" s="95"/>
      <c r="HY987" s="95"/>
      <c r="HZ987" s="95"/>
      <c r="IA987" s="95"/>
      <c r="IB987" s="95"/>
      <c r="IC987" s="95"/>
      <c r="ID987" s="95"/>
      <c r="IE987" s="95"/>
      <c r="IF987" s="95"/>
      <c r="IG987" s="95"/>
      <c r="IH987" s="95"/>
      <c r="II987" s="95"/>
      <c r="IJ987" s="95"/>
      <c r="IK987" s="95"/>
      <c r="IL987" s="95"/>
      <c r="IM987" s="95"/>
      <c r="IN987" s="95"/>
      <c r="IO987" s="95"/>
      <c r="IP987" s="95"/>
      <c r="IQ987" s="95"/>
      <c r="IR987" s="95"/>
      <c r="IS987" s="95"/>
      <c r="IT987" s="95"/>
      <c r="IU987" s="95"/>
      <c r="IV987" s="95"/>
      <c r="IW987" s="95"/>
      <c r="IX987" s="95"/>
      <c r="IY987" s="95"/>
      <c r="IZ987" s="95"/>
      <c r="JA987" s="95"/>
      <c r="JB987" s="95"/>
      <c r="JC987" s="95"/>
      <c r="JD987" s="95"/>
      <c r="JE987" s="95"/>
      <c r="JF987" s="95"/>
      <c r="JG987" s="95"/>
      <c r="JH987" s="95"/>
      <c r="JI987" s="95"/>
      <c r="JJ987" s="95"/>
      <c r="JK987" s="95"/>
      <c r="JL987" s="95"/>
      <c r="JM987" s="95"/>
      <c r="JN987" s="95"/>
      <c r="JO987" s="95"/>
      <c r="JP987" s="95"/>
      <c r="JQ987" s="95"/>
      <c r="JR987" s="95"/>
      <c r="JS987" s="95"/>
      <c r="JT987" s="95"/>
      <c r="JU987" s="95"/>
      <c r="JV987" s="95"/>
      <c r="JW987" s="95"/>
      <c r="JX987" s="95"/>
      <c r="JY987" s="95"/>
      <c r="JZ987" s="95"/>
      <c r="KA987" s="95"/>
      <c r="KB987" s="95"/>
      <c r="KC987" s="95"/>
      <c r="KD987" s="95"/>
      <c r="KE987" s="95"/>
      <c r="KF987" s="95"/>
      <c r="KG987" s="95"/>
      <c r="KH987" s="95"/>
      <c r="KI987" s="95"/>
      <c r="KJ987" s="95"/>
    </row>
    <row r="988" s="2" customFormat="1" spans="1:296">
      <c r="A988" s="7"/>
      <c r="B988" s="93">
        <v>985</v>
      </c>
      <c r="C988" s="7"/>
      <c r="D988" s="7"/>
      <c r="E988" s="7"/>
      <c r="F988" s="7"/>
      <c r="G988" s="7"/>
      <c r="H988" s="7"/>
      <c r="I988" s="80">
        <v>42349</v>
      </c>
      <c r="J988" s="13">
        <v>28</v>
      </c>
      <c r="K988" s="28">
        <v>8.435</v>
      </c>
      <c r="L988" s="70">
        <f>K988/0.003375</f>
        <v>2499.25925925926</v>
      </c>
      <c r="M988" s="28">
        <v>898.3</v>
      </c>
      <c r="N988" s="59">
        <f>M988/22.5</f>
        <v>39.9244444444444</v>
      </c>
      <c r="O988" s="15">
        <f>AVERAGE(N988:N990)</f>
        <v>36.4992592592593</v>
      </c>
      <c r="P988" s="15">
        <f>(O988/50)*100</f>
        <v>72.9985185185186</v>
      </c>
      <c r="Q988" s="81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77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  <c r="BE988" s="28"/>
      <c r="BF988" s="28"/>
      <c r="BG988" s="28"/>
      <c r="BH988" s="28"/>
      <c r="BI988" s="28"/>
      <c r="BJ988" s="28"/>
      <c r="BK988" s="95"/>
      <c r="BL988" s="95"/>
      <c r="BM988" s="95"/>
      <c r="BN988" s="95"/>
      <c r="BO988" s="95"/>
      <c r="BP988" s="95"/>
      <c r="BQ988" s="95"/>
      <c r="BR988" s="95"/>
      <c r="BS988" s="95"/>
      <c r="BT988" s="95"/>
      <c r="BU988" s="95"/>
      <c r="BV988" s="95"/>
      <c r="BW988" s="95"/>
      <c r="BX988" s="95"/>
      <c r="BY988" s="95"/>
      <c r="BZ988" s="95"/>
      <c r="CA988" s="95"/>
      <c r="CB988" s="95"/>
      <c r="CC988" s="95"/>
      <c r="CD988" s="95"/>
      <c r="CE988" s="95"/>
      <c r="CF988" s="95"/>
      <c r="CG988" s="95"/>
      <c r="CH988" s="95"/>
      <c r="CI988" s="95"/>
      <c r="CJ988" s="95"/>
      <c r="CK988" s="95"/>
      <c r="CL988" s="95"/>
      <c r="CM988" s="95"/>
      <c r="CN988" s="95"/>
      <c r="CO988" s="95"/>
      <c r="CP988" s="95"/>
      <c r="CQ988" s="95"/>
      <c r="CR988" s="95"/>
      <c r="CS988" s="95"/>
      <c r="CT988" s="95"/>
      <c r="CU988" s="95"/>
      <c r="CV988" s="95"/>
      <c r="CW988" s="95"/>
      <c r="CX988" s="95"/>
      <c r="CY988" s="95"/>
      <c r="CZ988" s="95"/>
      <c r="DA988" s="95"/>
      <c r="DB988" s="95"/>
      <c r="DC988" s="95"/>
      <c r="DD988" s="95"/>
      <c r="DE988" s="95"/>
      <c r="DF988" s="95"/>
      <c r="DG988" s="95"/>
      <c r="DH988" s="95"/>
      <c r="DI988" s="95"/>
      <c r="DJ988" s="95"/>
      <c r="DK988" s="95"/>
      <c r="DL988" s="95"/>
      <c r="DM988" s="95"/>
      <c r="DN988" s="95"/>
      <c r="DO988" s="95"/>
      <c r="DP988" s="95"/>
      <c r="DQ988" s="95"/>
      <c r="DR988" s="95"/>
      <c r="DS988" s="95"/>
      <c r="DT988" s="95"/>
      <c r="DU988" s="95"/>
      <c r="DV988" s="95"/>
      <c r="DW988" s="95"/>
      <c r="DX988" s="95"/>
      <c r="DY988" s="95"/>
      <c r="DZ988" s="95"/>
      <c r="EA988" s="95"/>
      <c r="EB988" s="95"/>
      <c r="EC988" s="95"/>
      <c r="ED988" s="95"/>
      <c r="EE988" s="95"/>
      <c r="EF988" s="95"/>
      <c r="EG988" s="95"/>
      <c r="EH988" s="95"/>
      <c r="EI988" s="95"/>
      <c r="EJ988" s="95"/>
      <c r="EK988" s="95"/>
      <c r="EL988" s="95"/>
      <c r="EM988" s="95"/>
      <c r="EN988" s="95"/>
      <c r="EO988" s="95"/>
      <c r="EP988" s="95"/>
      <c r="EQ988" s="95"/>
      <c r="ER988" s="95"/>
      <c r="ES988" s="95"/>
      <c r="ET988" s="95"/>
      <c r="EU988" s="95"/>
      <c r="EV988" s="95"/>
      <c r="EW988" s="95"/>
      <c r="EX988" s="95"/>
      <c r="EY988" s="95"/>
      <c r="EZ988" s="95"/>
      <c r="FA988" s="95"/>
      <c r="FB988" s="95"/>
      <c r="FC988" s="95"/>
      <c r="FD988" s="95"/>
      <c r="FE988" s="95"/>
      <c r="FF988" s="95"/>
      <c r="FG988" s="95"/>
      <c r="FH988" s="95"/>
      <c r="FI988" s="95"/>
      <c r="FJ988" s="95"/>
      <c r="FK988" s="95"/>
      <c r="FL988" s="95"/>
      <c r="FM988" s="95"/>
      <c r="FN988" s="95"/>
      <c r="FO988" s="95"/>
      <c r="FP988" s="95"/>
      <c r="FQ988" s="95"/>
      <c r="FR988" s="95"/>
      <c r="FS988" s="95"/>
      <c r="FT988" s="95"/>
      <c r="FU988" s="95"/>
      <c r="FV988" s="95"/>
      <c r="FW988" s="95"/>
      <c r="FX988" s="95"/>
      <c r="FY988" s="95"/>
      <c r="FZ988" s="95"/>
      <c r="GA988" s="95"/>
      <c r="GB988" s="95"/>
      <c r="GC988" s="95"/>
      <c r="GD988" s="95"/>
      <c r="GE988" s="95"/>
      <c r="GF988" s="95"/>
      <c r="GG988" s="95"/>
      <c r="GH988" s="95"/>
      <c r="GI988" s="95"/>
      <c r="GJ988" s="95"/>
      <c r="GK988" s="95"/>
      <c r="GL988" s="95"/>
      <c r="GM988" s="95"/>
      <c r="GN988" s="95"/>
      <c r="GO988" s="95"/>
      <c r="GP988" s="95"/>
      <c r="GQ988" s="95"/>
      <c r="GR988" s="95"/>
      <c r="GS988" s="95"/>
      <c r="GT988" s="95"/>
      <c r="GU988" s="95"/>
      <c r="GV988" s="95"/>
      <c r="GW988" s="95"/>
      <c r="GX988" s="95"/>
      <c r="GY988" s="95"/>
      <c r="GZ988" s="95"/>
      <c r="HA988" s="95"/>
      <c r="HB988" s="95"/>
      <c r="HC988" s="95"/>
      <c r="HD988" s="95"/>
      <c r="HE988" s="95"/>
      <c r="HF988" s="95"/>
      <c r="HG988" s="95"/>
      <c r="HH988" s="95"/>
      <c r="HI988" s="95"/>
      <c r="HJ988" s="95"/>
      <c r="HK988" s="95"/>
      <c r="HL988" s="95"/>
      <c r="HM988" s="95"/>
      <c r="HN988" s="95"/>
      <c r="HO988" s="95"/>
      <c r="HP988" s="95"/>
      <c r="HQ988" s="95"/>
      <c r="HR988" s="95"/>
      <c r="HS988" s="95"/>
      <c r="HT988" s="95"/>
      <c r="HU988" s="95"/>
      <c r="HV988" s="95"/>
      <c r="HW988" s="95"/>
      <c r="HX988" s="95"/>
      <c r="HY988" s="95"/>
      <c r="HZ988" s="95"/>
      <c r="IA988" s="95"/>
      <c r="IB988" s="95"/>
      <c r="IC988" s="95"/>
      <c r="ID988" s="95"/>
      <c r="IE988" s="95"/>
      <c r="IF988" s="95"/>
      <c r="IG988" s="95"/>
      <c r="IH988" s="95"/>
      <c r="II988" s="95"/>
      <c r="IJ988" s="95"/>
      <c r="IK988" s="95"/>
      <c r="IL988" s="95"/>
      <c r="IM988" s="95"/>
      <c r="IN988" s="95"/>
      <c r="IO988" s="95"/>
      <c r="IP988" s="95"/>
      <c r="IQ988" s="95"/>
      <c r="IR988" s="95"/>
      <c r="IS988" s="95"/>
      <c r="IT988" s="95"/>
      <c r="IU988" s="95"/>
      <c r="IV988" s="95"/>
      <c r="IW988" s="95"/>
      <c r="IX988" s="95"/>
      <c r="IY988" s="95"/>
      <c r="IZ988" s="95"/>
      <c r="JA988" s="95"/>
      <c r="JB988" s="95"/>
      <c r="JC988" s="95"/>
      <c r="JD988" s="95"/>
      <c r="JE988" s="95"/>
      <c r="JF988" s="95"/>
      <c r="JG988" s="95"/>
      <c r="JH988" s="95"/>
      <c r="JI988" s="95"/>
      <c r="JJ988" s="95"/>
      <c r="JK988" s="95"/>
      <c r="JL988" s="95"/>
      <c r="JM988" s="95"/>
      <c r="JN988" s="95"/>
      <c r="JO988" s="95"/>
      <c r="JP988" s="95"/>
      <c r="JQ988" s="95"/>
      <c r="JR988" s="95"/>
      <c r="JS988" s="95"/>
      <c r="JT988" s="95"/>
      <c r="JU988" s="95"/>
      <c r="JV988" s="95"/>
      <c r="JW988" s="95"/>
      <c r="JX988" s="95"/>
      <c r="JY988" s="95"/>
      <c r="JZ988" s="95"/>
      <c r="KA988" s="95"/>
      <c r="KB988" s="95"/>
      <c r="KC988" s="95"/>
      <c r="KD988" s="95"/>
      <c r="KE988" s="95"/>
      <c r="KF988" s="95"/>
      <c r="KG988" s="95"/>
      <c r="KH988" s="95"/>
      <c r="KI988" s="95"/>
      <c r="KJ988" s="95"/>
    </row>
    <row r="989" s="2" customFormat="1" spans="1:296">
      <c r="A989" s="7"/>
      <c r="B989" s="93">
        <v>986</v>
      </c>
      <c r="C989" s="7"/>
      <c r="D989" s="7"/>
      <c r="E989" s="7"/>
      <c r="F989" s="7"/>
      <c r="G989" s="7"/>
      <c r="H989" s="7"/>
      <c r="I989" s="7"/>
      <c r="J989" s="13"/>
      <c r="K989" s="28">
        <v>8.6</v>
      </c>
      <c r="L989" s="70">
        <f>K989/0.003375</f>
        <v>2548.14814814815</v>
      </c>
      <c r="M989" s="28">
        <v>812.6</v>
      </c>
      <c r="N989" s="59">
        <f>M989/22.5</f>
        <v>36.1155555555556</v>
      </c>
      <c r="O989" s="15"/>
      <c r="P989" s="15"/>
      <c r="Q989" s="81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77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  <c r="BF989" s="28"/>
      <c r="BG989" s="28"/>
      <c r="BH989" s="28"/>
      <c r="BI989" s="28"/>
      <c r="BJ989" s="28"/>
      <c r="BK989" s="95"/>
      <c r="BL989" s="95"/>
      <c r="BM989" s="95"/>
      <c r="BN989" s="95"/>
      <c r="BO989" s="95"/>
      <c r="BP989" s="95"/>
      <c r="BQ989" s="95"/>
      <c r="BR989" s="95"/>
      <c r="BS989" s="95"/>
      <c r="BT989" s="95"/>
      <c r="BU989" s="95"/>
      <c r="BV989" s="95"/>
      <c r="BW989" s="95"/>
      <c r="BX989" s="95"/>
      <c r="BY989" s="95"/>
      <c r="BZ989" s="95"/>
      <c r="CA989" s="95"/>
      <c r="CB989" s="95"/>
      <c r="CC989" s="95"/>
      <c r="CD989" s="95"/>
      <c r="CE989" s="95"/>
      <c r="CF989" s="95"/>
      <c r="CG989" s="95"/>
      <c r="CH989" s="95"/>
      <c r="CI989" s="95"/>
      <c r="CJ989" s="95"/>
      <c r="CK989" s="95"/>
      <c r="CL989" s="95"/>
      <c r="CM989" s="95"/>
      <c r="CN989" s="95"/>
      <c r="CO989" s="95"/>
      <c r="CP989" s="95"/>
      <c r="CQ989" s="95"/>
      <c r="CR989" s="95"/>
      <c r="CS989" s="95"/>
      <c r="CT989" s="95"/>
      <c r="CU989" s="95"/>
      <c r="CV989" s="95"/>
      <c r="CW989" s="95"/>
      <c r="CX989" s="95"/>
      <c r="CY989" s="95"/>
      <c r="CZ989" s="95"/>
      <c r="DA989" s="95"/>
      <c r="DB989" s="95"/>
      <c r="DC989" s="95"/>
      <c r="DD989" s="95"/>
      <c r="DE989" s="95"/>
      <c r="DF989" s="95"/>
      <c r="DG989" s="95"/>
      <c r="DH989" s="95"/>
      <c r="DI989" s="95"/>
      <c r="DJ989" s="95"/>
      <c r="DK989" s="95"/>
      <c r="DL989" s="95"/>
      <c r="DM989" s="95"/>
      <c r="DN989" s="95"/>
      <c r="DO989" s="95"/>
      <c r="DP989" s="95"/>
      <c r="DQ989" s="95"/>
      <c r="DR989" s="95"/>
      <c r="DS989" s="95"/>
      <c r="DT989" s="95"/>
      <c r="DU989" s="95"/>
      <c r="DV989" s="95"/>
      <c r="DW989" s="95"/>
      <c r="DX989" s="95"/>
      <c r="DY989" s="95"/>
      <c r="DZ989" s="95"/>
      <c r="EA989" s="95"/>
      <c r="EB989" s="95"/>
      <c r="EC989" s="95"/>
      <c r="ED989" s="95"/>
      <c r="EE989" s="95"/>
      <c r="EF989" s="95"/>
      <c r="EG989" s="95"/>
      <c r="EH989" s="95"/>
      <c r="EI989" s="95"/>
      <c r="EJ989" s="95"/>
      <c r="EK989" s="95"/>
      <c r="EL989" s="95"/>
      <c r="EM989" s="95"/>
      <c r="EN989" s="95"/>
      <c r="EO989" s="95"/>
      <c r="EP989" s="95"/>
      <c r="EQ989" s="95"/>
      <c r="ER989" s="95"/>
      <c r="ES989" s="95"/>
      <c r="ET989" s="95"/>
      <c r="EU989" s="95"/>
      <c r="EV989" s="95"/>
      <c r="EW989" s="95"/>
      <c r="EX989" s="95"/>
      <c r="EY989" s="95"/>
      <c r="EZ989" s="95"/>
      <c r="FA989" s="95"/>
      <c r="FB989" s="95"/>
      <c r="FC989" s="95"/>
      <c r="FD989" s="95"/>
      <c r="FE989" s="95"/>
      <c r="FF989" s="95"/>
      <c r="FG989" s="95"/>
      <c r="FH989" s="95"/>
      <c r="FI989" s="95"/>
      <c r="FJ989" s="95"/>
      <c r="FK989" s="95"/>
      <c r="FL989" s="95"/>
      <c r="FM989" s="95"/>
      <c r="FN989" s="95"/>
      <c r="FO989" s="95"/>
      <c r="FP989" s="95"/>
      <c r="FQ989" s="95"/>
      <c r="FR989" s="95"/>
      <c r="FS989" s="95"/>
      <c r="FT989" s="95"/>
      <c r="FU989" s="95"/>
      <c r="FV989" s="95"/>
      <c r="FW989" s="95"/>
      <c r="FX989" s="95"/>
      <c r="FY989" s="95"/>
      <c r="FZ989" s="95"/>
      <c r="GA989" s="95"/>
      <c r="GB989" s="95"/>
      <c r="GC989" s="95"/>
      <c r="GD989" s="95"/>
      <c r="GE989" s="95"/>
      <c r="GF989" s="95"/>
      <c r="GG989" s="95"/>
      <c r="GH989" s="95"/>
      <c r="GI989" s="95"/>
      <c r="GJ989" s="95"/>
      <c r="GK989" s="95"/>
      <c r="GL989" s="95"/>
      <c r="GM989" s="95"/>
      <c r="GN989" s="95"/>
      <c r="GO989" s="95"/>
      <c r="GP989" s="95"/>
      <c r="GQ989" s="95"/>
      <c r="GR989" s="95"/>
      <c r="GS989" s="95"/>
      <c r="GT989" s="95"/>
      <c r="GU989" s="95"/>
      <c r="GV989" s="95"/>
      <c r="GW989" s="95"/>
      <c r="GX989" s="95"/>
      <c r="GY989" s="95"/>
      <c r="GZ989" s="95"/>
      <c r="HA989" s="95"/>
      <c r="HB989" s="95"/>
      <c r="HC989" s="95"/>
      <c r="HD989" s="95"/>
      <c r="HE989" s="95"/>
      <c r="HF989" s="95"/>
      <c r="HG989" s="95"/>
      <c r="HH989" s="95"/>
      <c r="HI989" s="95"/>
      <c r="HJ989" s="95"/>
      <c r="HK989" s="95"/>
      <c r="HL989" s="95"/>
      <c r="HM989" s="95"/>
      <c r="HN989" s="95"/>
      <c r="HO989" s="95"/>
      <c r="HP989" s="95"/>
      <c r="HQ989" s="95"/>
      <c r="HR989" s="95"/>
      <c r="HS989" s="95"/>
      <c r="HT989" s="95"/>
      <c r="HU989" s="95"/>
      <c r="HV989" s="95"/>
      <c r="HW989" s="95"/>
      <c r="HX989" s="95"/>
      <c r="HY989" s="95"/>
      <c r="HZ989" s="95"/>
      <c r="IA989" s="95"/>
      <c r="IB989" s="95"/>
      <c r="IC989" s="95"/>
      <c r="ID989" s="95"/>
      <c r="IE989" s="95"/>
      <c r="IF989" s="95"/>
      <c r="IG989" s="95"/>
      <c r="IH989" s="95"/>
      <c r="II989" s="95"/>
      <c r="IJ989" s="95"/>
      <c r="IK989" s="95"/>
      <c r="IL989" s="95"/>
      <c r="IM989" s="95"/>
      <c r="IN989" s="95"/>
      <c r="IO989" s="95"/>
      <c r="IP989" s="95"/>
      <c r="IQ989" s="95"/>
      <c r="IR989" s="95"/>
      <c r="IS989" s="95"/>
      <c r="IT989" s="95"/>
      <c r="IU989" s="95"/>
      <c r="IV989" s="95"/>
      <c r="IW989" s="95"/>
      <c r="IX989" s="95"/>
      <c r="IY989" s="95"/>
      <c r="IZ989" s="95"/>
      <c r="JA989" s="95"/>
      <c r="JB989" s="95"/>
      <c r="JC989" s="95"/>
      <c r="JD989" s="95"/>
      <c r="JE989" s="95"/>
      <c r="JF989" s="95"/>
      <c r="JG989" s="95"/>
      <c r="JH989" s="95"/>
      <c r="JI989" s="95"/>
      <c r="JJ989" s="95"/>
      <c r="JK989" s="95"/>
      <c r="JL989" s="95"/>
      <c r="JM989" s="95"/>
      <c r="JN989" s="95"/>
      <c r="JO989" s="95"/>
      <c r="JP989" s="95"/>
      <c r="JQ989" s="95"/>
      <c r="JR989" s="95"/>
      <c r="JS989" s="95"/>
      <c r="JT989" s="95"/>
      <c r="JU989" s="95"/>
      <c r="JV989" s="95"/>
      <c r="JW989" s="95"/>
      <c r="JX989" s="95"/>
      <c r="JY989" s="95"/>
      <c r="JZ989" s="95"/>
      <c r="KA989" s="95"/>
      <c r="KB989" s="95"/>
      <c r="KC989" s="95"/>
      <c r="KD989" s="95"/>
      <c r="KE989" s="95"/>
      <c r="KF989" s="95"/>
      <c r="KG989" s="95"/>
      <c r="KH989" s="95"/>
      <c r="KI989" s="95"/>
      <c r="KJ989" s="95"/>
    </row>
    <row r="990" s="2" customFormat="1" spans="1:296">
      <c r="A990" s="7"/>
      <c r="B990" s="93">
        <v>987</v>
      </c>
      <c r="C990" s="7"/>
      <c r="D990" s="7"/>
      <c r="E990" s="7"/>
      <c r="F990" s="7"/>
      <c r="G990" s="7"/>
      <c r="H990" s="7"/>
      <c r="I990" s="7"/>
      <c r="J990" s="13"/>
      <c r="K990" s="28">
        <v>8.405</v>
      </c>
      <c r="L990" s="70">
        <f t="shared" ref="L990" si="114">K990/0.003375</f>
        <v>2490.37037037037</v>
      </c>
      <c r="M990" s="28">
        <v>752.8</v>
      </c>
      <c r="N990" s="59">
        <f>M990/22.5</f>
        <v>33.4577777777778</v>
      </c>
      <c r="O990" s="15"/>
      <c r="P990" s="15"/>
      <c r="Q990" s="81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77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  <c r="BE990" s="28"/>
      <c r="BF990" s="28"/>
      <c r="BG990" s="28"/>
      <c r="BH990" s="28"/>
      <c r="BI990" s="28"/>
      <c r="BJ990" s="28"/>
      <c r="BK990" s="95"/>
      <c r="BL990" s="95"/>
      <c r="BM990" s="95"/>
      <c r="BN990" s="95"/>
      <c r="BO990" s="95"/>
      <c r="BP990" s="95"/>
      <c r="BQ990" s="95"/>
      <c r="BR990" s="95"/>
      <c r="BS990" s="95"/>
      <c r="BT990" s="95"/>
      <c r="BU990" s="95"/>
      <c r="BV990" s="95"/>
      <c r="BW990" s="95"/>
      <c r="BX990" s="95"/>
      <c r="BY990" s="95"/>
      <c r="BZ990" s="95"/>
      <c r="CA990" s="95"/>
      <c r="CB990" s="95"/>
      <c r="CC990" s="95"/>
      <c r="CD990" s="95"/>
      <c r="CE990" s="95"/>
      <c r="CF990" s="95"/>
      <c r="CG990" s="95"/>
      <c r="CH990" s="95"/>
      <c r="CI990" s="95"/>
      <c r="CJ990" s="95"/>
      <c r="CK990" s="95"/>
      <c r="CL990" s="95"/>
      <c r="CM990" s="95"/>
      <c r="CN990" s="95"/>
      <c r="CO990" s="95"/>
      <c r="CP990" s="95"/>
      <c r="CQ990" s="95"/>
      <c r="CR990" s="95"/>
      <c r="CS990" s="95"/>
      <c r="CT990" s="95"/>
      <c r="CU990" s="95"/>
      <c r="CV990" s="95"/>
      <c r="CW990" s="95"/>
      <c r="CX990" s="95"/>
      <c r="CY990" s="95"/>
      <c r="CZ990" s="95"/>
      <c r="DA990" s="95"/>
      <c r="DB990" s="95"/>
      <c r="DC990" s="95"/>
      <c r="DD990" s="95"/>
      <c r="DE990" s="95"/>
      <c r="DF990" s="95"/>
      <c r="DG990" s="95"/>
      <c r="DH990" s="95"/>
      <c r="DI990" s="95"/>
      <c r="DJ990" s="95"/>
      <c r="DK990" s="95"/>
      <c r="DL990" s="95"/>
      <c r="DM990" s="95"/>
      <c r="DN990" s="95"/>
      <c r="DO990" s="95"/>
      <c r="DP990" s="95"/>
      <c r="DQ990" s="95"/>
      <c r="DR990" s="95"/>
      <c r="DS990" s="95"/>
      <c r="DT990" s="95"/>
      <c r="DU990" s="95"/>
      <c r="DV990" s="95"/>
      <c r="DW990" s="95"/>
      <c r="DX990" s="95"/>
      <c r="DY990" s="95"/>
      <c r="DZ990" s="95"/>
      <c r="EA990" s="95"/>
      <c r="EB990" s="95"/>
      <c r="EC990" s="95"/>
      <c r="ED990" s="95"/>
      <c r="EE990" s="95"/>
      <c r="EF990" s="95"/>
      <c r="EG990" s="95"/>
      <c r="EH990" s="95"/>
      <c r="EI990" s="95"/>
      <c r="EJ990" s="95"/>
      <c r="EK990" s="95"/>
      <c r="EL990" s="95"/>
      <c r="EM990" s="95"/>
      <c r="EN990" s="95"/>
      <c r="EO990" s="95"/>
      <c r="EP990" s="95"/>
      <c r="EQ990" s="95"/>
      <c r="ER990" s="95"/>
      <c r="ES990" s="95"/>
      <c r="ET990" s="95"/>
      <c r="EU990" s="95"/>
      <c r="EV990" s="95"/>
      <c r="EW990" s="95"/>
      <c r="EX990" s="95"/>
      <c r="EY990" s="95"/>
      <c r="EZ990" s="95"/>
      <c r="FA990" s="95"/>
      <c r="FB990" s="95"/>
      <c r="FC990" s="95"/>
      <c r="FD990" s="95"/>
      <c r="FE990" s="95"/>
      <c r="FF990" s="95"/>
      <c r="FG990" s="95"/>
      <c r="FH990" s="95"/>
      <c r="FI990" s="95"/>
      <c r="FJ990" s="95"/>
      <c r="FK990" s="95"/>
      <c r="FL990" s="95"/>
      <c r="FM990" s="95"/>
      <c r="FN990" s="95"/>
      <c r="FO990" s="95"/>
      <c r="FP990" s="95"/>
      <c r="FQ990" s="95"/>
      <c r="FR990" s="95"/>
      <c r="FS990" s="95"/>
      <c r="FT990" s="95"/>
      <c r="FU990" s="95"/>
      <c r="FV990" s="95"/>
      <c r="FW990" s="95"/>
      <c r="FX990" s="95"/>
      <c r="FY990" s="95"/>
      <c r="FZ990" s="95"/>
      <c r="GA990" s="95"/>
      <c r="GB990" s="95"/>
      <c r="GC990" s="95"/>
      <c r="GD990" s="95"/>
      <c r="GE990" s="95"/>
      <c r="GF990" s="95"/>
      <c r="GG990" s="95"/>
      <c r="GH990" s="95"/>
      <c r="GI990" s="95"/>
      <c r="GJ990" s="95"/>
      <c r="GK990" s="95"/>
      <c r="GL990" s="95"/>
      <c r="GM990" s="95"/>
      <c r="GN990" s="95"/>
      <c r="GO990" s="95"/>
      <c r="GP990" s="95"/>
      <c r="GQ990" s="95"/>
      <c r="GR990" s="95"/>
      <c r="GS990" s="95"/>
      <c r="GT990" s="95"/>
      <c r="GU990" s="95"/>
      <c r="GV990" s="95"/>
      <c r="GW990" s="95"/>
      <c r="GX990" s="95"/>
      <c r="GY990" s="95"/>
      <c r="GZ990" s="95"/>
      <c r="HA990" s="95"/>
      <c r="HB990" s="95"/>
      <c r="HC990" s="95"/>
      <c r="HD990" s="95"/>
      <c r="HE990" s="95"/>
      <c r="HF990" s="95"/>
      <c r="HG990" s="95"/>
      <c r="HH990" s="95"/>
      <c r="HI990" s="95"/>
      <c r="HJ990" s="95"/>
      <c r="HK990" s="95"/>
      <c r="HL990" s="95"/>
      <c r="HM990" s="95"/>
      <c r="HN990" s="95"/>
      <c r="HO990" s="95"/>
      <c r="HP990" s="95"/>
      <c r="HQ990" s="95"/>
      <c r="HR990" s="95"/>
      <c r="HS990" s="95"/>
      <c r="HT990" s="95"/>
      <c r="HU990" s="95"/>
      <c r="HV990" s="95"/>
      <c r="HW990" s="95"/>
      <c r="HX990" s="95"/>
      <c r="HY990" s="95"/>
      <c r="HZ990" s="95"/>
      <c r="IA990" s="95"/>
      <c r="IB990" s="95"/>
      <c r="IC990" s="95"/>
      <c r="ID990" s="95"/>
      <c r="IE990" s="95"/>
      <c r="IF990" s="95"/>
      <c r="IG990" s="95"/>
      <c r="IH990" s="95"/>
      <c r="II990" s="95"/>
      <c r="IJ990" s="95"/>
      <c r="IK990" s="95"/>
      <c r="IL990" s="95"/>
      <c r="IM990" s="95"/>
      <c r="IN990" s="95"/>
      <c r="IO990" s="95"/>
      <c r="IP990" s="95"/>
      <c r="IQ990" s="95"/>
      <c r="IR990" s="95"/>
      <c r="IS990" s="95"/>
      <c r="IT990" s="95"/>
      <c r="IU990" s="95"/>
      <c r="IV990" s="95"/>
      <c r="IW990" s="95"/>
      <c r="IX990" s="95"/>
      <c r="IY990" s="95"/>
      <c r="IZ990" s="95"/>
      <c r="JA990" s="95"/>
      <c r="JB990" s="95"/>
      <c r="JC990" s="95"/>
      <c r="JD990" s="95"/>
      <c r="JE990" s="95"/>
      <c r="JF990" s="95"/>
      <c r="JG990" s="95"/>
      <c r="JH990" s="95"/>
      <c r="JI990" s="95"/>
      <c r="JJ990" s="95"/>
      <c r="JK990" s="95"/>
      <c r="JL990" s="95"/>
      <c r="JM990" s="95"/>
      <c r="JN990" s="95"/>
      <c r="JO990" s="95"/>
      <c r="JP990" s="95"/>
      <c r="JQ990" s="95"/>
      <c r="JR990" s="95"/>
      <c r="JS990" s="95"/>
      <c r="JT990" s="95"/>
      <c r="JU990" s="95"/>
      <c r="JV990" s="95"/>
      <c r="JW990" s="95"/>
      <c r="JX990" s="95"/>
      <c r="JY990" s="95"/>
      <c r="JZ990" s="95"/>
      <c r="KA990" s="95"/>
      <c r="KB990" s="95"/>
      <c r="KC990" s="95"/>
      <c r="KD990" s="95"/>
      <c r="KE990" s="95"/>
      <c r="KF990" s="95"/>
      <c r="KG990" s="95"/>
      <c r="KH990" s="95"/>
      <c r="KI990" s="95"/>
      <c r="KJ990" s="95"/>
    </row>
    <row r="991" s="2" customFormat="1" spans="1:296">
      <c r="A991" s="7"/>
      <c r="B991" s="93">
        <v>988</v>
      </c>
      <c r="C991" s="7"/>
      <c r="D991" s="7"/>
      <c r="E991" s="7"/>
      <c r="F991" s="7"/>
      <c r="G991" s="7"/>
      <c r="H991" s="7"/>
      <c r="I991" s="80">
        <v>42289</v>
      </c>
      <c r="J991" s="13">
        <v>56</v>
      </c>
      <c r="K991" s="28">
        <v>8.39</v>
      </c>
      <c r="L991" s="70">
        <f t="shared" ref="L991:L1021" si="115">K991/0.003375</f>
        <v>2485.92592592593</v>
      </c>
      <c r="M991" s="28">
        <v>1468.7</v>
      </c>
      <c r="N991" s="59">
        <f t="shared" ref="N991" si="116">M991/22.5</f>
        <v>65.2755555555556</v>
      </c>
      <c r="O991" s="15">
        <f>AVERAGE(N991:N993)</f>
        <v>55.3851851851852</v>
      </c>
      <c r="P991" s="15">
        <f>(O991/50)*100</f>
        <v>110.77037037037</v>
      </c>
      <c r="Q991" s="81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77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  <c r="BE991" s="28"/>
      <c r="BF991" s="28"/>
      <c r="BG991" s="28"/>
      <c r="BH991" s="28"/>
      <c r="BI991" s="28"/>
      <c r="BJ991" s="28"/>
      <c r="BK991" s="95"/>
      <c r="BL991" s="95"/>
      <c r="BM991" s="95"/>
      <c r="BN991" s="95"/>
      <c r="BO991" s="95"/>
      <c r="BP991" s="95"/>
      <c r="BQ991" s="95"/>
      <c r="BR991" s="95"/>
      <c r="BS991" s="95"/>
      <c r="BT991" s="95"/>
      <c r="BU991" s="95"/>
      <c r="BV991" s="95"/>
      <c r="BW991" s="95"/>
      <c r="BX991" s="95"/>
      <c r="BY991" s="95"/>
      <c r="BZ991" s="95"/>
      <c r="CA991" s="95"/>
      <c r="CB991" s="95"/>
      <c r="CC991" s="95"/>
      <c r="CD991" s="95"/>
      <c r="CE991" s="95"/>
      <c r="CF991" s="95"/>
      <c r="CG991" s="95"/>
      <c r="CH991" s="95"/>
      <c r="CI991" s="95"/>
      <c r="CJ991" s="95"/>
      <c r="CK991" s="95"/>
      <c r="CL991" s="95"/>
      <c r="CM991" s="95"/>
      <c r="CN991" s="95"/>
      <c r="CO991" s="95"/>
      <c r="CP991" s="95"/>
      <c r="CQ991" s="95"/>
      <c r="CR991" s="95"/>
      <c r="CS991" s="95"/>
      <c r="CT991" s="95"/>
      <c r="CU991" s="95"/>
      <c r="CV991" s="95"/>
      <c r="CW991" s="95"/>
      <c r="CX991" s="95"/>
      <c r="CY991" s="95"/>
      <c r="CZ991" s="95"/>
      <c r="DA991" s="95"/>
      <c r="DB991" s="95"/>
      <c r="DC991" s="95"/>
      <c r="DD991" s="95"/>
      <c r="DE991" s="95"/>
      <c r="DF991" s="95"/>
      <c r="DG991" s="95"/>
      <c r="DH991" s="95"/>
      <c r="DI991" s="95"/>
      <c r="DJ991" s="95"/>
      <c r="DK991" s="95"/>
      <c r="DL991" s="95"/>
      <c r="DM991" s="95"/>
      <c r="DN991" s="95"/>
      <c r="DO991" s="95"/>
      <c r="DP991" s="95"/>
      <c r="DQ991" s="95"/>
      <c r="DR991" s="95"/>
      <c r="DS991" s="95"/>
      <c r="DT991" s="95"/>
      <c r="DU991" s="95"/>
      <c r="DV991" s="95"/>
      <c r="DW991" s="95"/>
      <c r="DX991" s="95"/>
      <c r="DY991" s="95"/>
      <c r="DZ991" s="95"/>
      <c r="EA991" s="95"/>
      <c r="EB991" s="95"/>
      <c r="EC991" s="95"/>
      <c r="ED991" s="95"/>
      <c r="EE991" s="95"/>
      <c r="EF991" s="95"/>
      <c r="EG991" s="95"/>
      <c r="EH991" s="95"/>
      <c r="EI991" s="95"/>
      <c r="EJ991" s="95"/>
      <c r="EK991" s="95"/>
      <c r="EL991" s="95"/>
      <c r="EM991" s="95"/>
      <c r="EN991" s="95"/>
      <c r="EO991" s="95"/>
      <c r="EP991" s="95"/>
      <c r="EQ991" s="95"/>
      <c r="ER991" s="95"/>
      <c r="ES991" s="95"/>
      <c r="ET991" s="95"/>
      <c r="EU991" s="95"/>
      <c r="EV991" s="95"/>
      <c r="EW991" s="95"/>
      <c r="EX991" s="95"/>
      <c r="EY991" s="95"/>
      <c r="EZ991" s="95"/>
      <c r="FA991" s="95"/>
      <c r="FB991" s="95"/>
      <c r="FC991" s="95"/>
      <c r="FD991" s="95"/>
      <c r="FE991" s="95"/>
      <c r="FF991" s="95"/>
      <c r="FG991" s="95"/>
      <c r="FH991" s="95"/>
      <c r="FI991" s="95"/>
      <c r="FJ991" s="95"/>
      <c r="FK991" s="95"/>
      <c r="FL991" s="95"/>
      <c r="FM991" s="95"/>
      <c r="FN991" s="95"/>
      <c r="FO991" s="95"/>
      <c r="FP991" s="95"/>
      <c r="FQ991" s="95"/>
      <c r="FR991" s="95"/>
      <c r="FS991" s="95"/>
      <c r="FT991" s="95"/>
      <c r="FU991" s="95"/>
      <c r="FV991" s="95"/>
      <c r="FW991" s="95"/>
      <c r="FX991" s="95"/>
      <c r="FY991" s="95"/>
      <c r="FZ991" s="95"/>
      <c r="GA991" s="95"/>
      <c r="GB991" s="95"/>
      <c r="GC991" s="95"/>
      <c r="GD991" s="95"/>
      <c r="GE991" s="95"/>
      <c r="GF991" s="95"/>
      <c r="GG991" s="95"/>
      <c r="GH991" s="95"/>
      <c r="GI991" s="95"/>
      <c r="GJ991" s="95"/>
      <c r="GK991" s="95"/>
      <c r="GL991" s="95"/>
      <c r="GM991" s="95"/>
      <c r="GN991" s="95"/>
      <c r="GO991" s="95"/>
      <c r="GP991" s="95"/>
      <c r="GQ991" s="95"/>
      <c r="GR991" s="95"/>
      <c r="GS991" s="95"/>
      <c r="GT991" s="95"/>
      <c r="GU991" s="95"/>
      <c r="GV991" s="95"/>
      <c r="GW991" s="95"/>
      <c r="GX991" s="95"/>
      <c r="GY991" s="95"/>
      <c r="GZ991" s="95"/>
      <c r="HA991" s="95"/>
      <c r="HB991" s="95"/>
      <c r="HC991" s="95"/>
      <c r="HD991" s="95"/>
      <c r="HE991" s="95"/>
      <c r="HF991" s="95"/>
      <c r="HG991" s="95"/>
      <c r="HH991" s="95"/>
      <c r="HI991" s="95"/>
      <c r="HJ991" s="95"/>
      <c r="HK991" s="95"/>
      <c r="HL991" s="95"/>
      <c r="HM991" s="95"/>
      <c r="HN991" s="95"/>
      <c r="HO991" s="95"/>
      <c r="HP991" s="95"/>
      <c r="HQ991" s="95"/>
      <c r="HR991" s="95"/>
      <c r="HS991" s="95"/>
      <c r="HT991" s="95"/>
      <c r="HU991" s="95"/>
      <c r="HV991" s="95"/>
      <c r="HW991" s="95"/>
      <c r="HX991" s="95"/>
      <c r="HY991" s="95"/>
      <c r="HZ991" s="95"/>
      <c r="IA991" s="95"/>
      <c r="IB991" s="95"/>
      <c r="IC991" s="95"/>
      <c r="ID991" s="95"/>
      <c r="IE991" s="95"/>
      <c r="IF991" s="95"/>
      <c r="IG991" s="95"/>
      <c r="IH991" s="95"/>
      <c r="II991" s="95"/>
      <c r="IJ991" s="95"/>
      <c r="IK991" s="95"/>
      <c r="IL991" s="95"/>
      <c r="IM991" s="95"/>
      <c r="IN991" s="95"/>
      <c r="IO991" s="95"/>
      <c r="IP991" s="95"/>
      <c r="IQ991" s="95"/>
      <c r="IR991" s="95"/>
      <c r="IS991" s="95"/>
      <c r="IT991" s="95"/>
      <c r="IU991" s="95"/>
      <c r="IV991" s="95"/>
      <c r="IW991" s="95"/>
      <c r="IX991" s="95"/>
      <c r="IY991" s="95"/>
      <c r="IZ991" s="95"/>
      <c r="JA991" s="95"/>
      <c r="JB991" s="95"/>
      <c r="JC991" s="95"/>
      <c r="JD991" s="95"/>
      <c r="JE991" s="95"/>
      <c r="JF991" s="95"/>
      <c r="JG991" s="95"/>
      <c r="JH991" s="95"/>
      <c r="JI991" s="95"/>
      <c r="JJ991" s="95"/>
      <c r="JK991" s="95"/>
      <c r="JL991" s="95"/>
      <c r="JM991" s="95"/>
      <c r="JN991" s="95"/>
      <c r="JO991" s="95"/>
      <c r="JP991" s="95"/>
      <c r="JQ991" s="95"/>
      <c r="JR991" s="95"/>
      <c r="JS991" s="95"/>
      <c r="JT991" s="95"/>
      <c r="JU991" s="95"/>
      <c r="JV991" s="95"/>
      <c r="JW991" s="95"/>
      <c r="JX991" s="95"/>
      <c r="JY991" s="95"/>
      <c r="JZ991" s="95"/>
      <c r="KA991" s="95"/>
      <c r="KB991" s="95"/>
      <c r="KC991" s="95"/>
      <c r="KD991" s="95"/>
      <c r="KE991" s="95"/>
      <c r="KF991" s="95"/>
      <c r="KG991" s="95"/>
      <c r="KH991" s="95"/>
      <c r="KI991" s="95"/>
      <c r="KJ991" s="95"/>
    </row>
    <row r="992" s="2" customFormat="1" spans="1:296">
      <c r="A992" s="7"/>
      <c r="B992" s="93">
        <v>989</v>
      </c>
      <c r="C992" s="7"/>
      <c r="D992" s="7"/>
      <c r="E992" s="7"/>
      <c r="F992" s="7"/>
      <c r="G992" s="7"/>
      <c r="H992" s="7"/>
      <c r="I992" s="7"/>
      <c r="J992" s="13"/>
      <c r="K992" s="28">
        <v>8.41</v>
      </c>
      <c r="L992" s="70">
        <f>K992/0.003375</f>
        <v>2491.85185185185</v>
      </c>
      <c r="M992" s="28">
        <v>993.2</v>
      </c>
      <c r="N992" s="59">
        <f t="shared" ref="N992:N1022" si="117">M992/22.5</f>
        <v>44.1422222222222</v>
      </c>
      <c r="O992" s="15"/>
      <c r="P992" s="15"/>
      <c r="Q992" s="81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77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  <c r="BE992" s="28"/>
      <c r="BF992" s="28"/>
      <c r="BG992" s="28"/>
      <c r="BH992" s="28"/>
      <c r="BI992" s="28"/>
      <c r="BJ992" s="28"/>
      <c r="BK992" s="95"/>
      <c r="BL992" s="95"/>
      <c r="BM992" s="95"/>
      <c r="BN992" s="95"/>
      <c r="BO992" s="95"/>
      <c r="BP992" s="95"/>
      <c r="BQ992" s="95"/>
      <c r="BR992" s="95"/>
      <c r="BS992" s="95"/>
      <c r="BT992" s="95"/>
      <c r="BU992" s="95"/>
      <c r="BV992" s="95"/>
      <c r="BW992" s="95"/>
      <c r="BX992" s="95"/>
      <c r="BY992" s="95"/>
      <c r="BZ992" s="95"/>
      <c r="CA992" s="95"/>
      <c r="CB992" s="95"/>
      <c r="CC992" s="95"/>
      <c r="CD992" s="95"/>
      <c r="CE992" s="95"/>
      <c r="CF992" s="95"/>
      <c r="CG992" s="95"/>
      <c r="CH992" s="95"/>
      <c r="CI992" s="95"/>
      <c r="CJ992" s="95"/>
      <c r="CK992" s="95"/>
      <c r="CL992" s="95"/>
      <c r="CM992" s="95"/>
      <c r="CN992" s="95"/>
      <c r="CO992" s="95"/>
      <c r="CP992" s="95"/>
      <c r="CQ992" s="95"/>
      <c r="CR992" s="95"/>
      <c r="CS992" s="95"/>
      <c r="CT992" s="95"/>
      <c r="CU992" s="95"/>
      <c r="CV992" s="95"/>
      <c r="CW992" s="95"/>
      <c r="CX992" s="95"/>
      <c r="CY992" s="95"/>
      <c r="CZ992" s="95"/>
      <c r="DA992" s="95"/>
      <c r="DB992" s="95"/>
      <c r="DC992" s="95"/>
      <c r="DD992" s="95"/>
      <c r="DE992" s="95"/>
      <c r="DF992" s="95"/>
      <c r="DG992" s="95"/>
      <c r="DH992" s="95"/>
      <c r="DI992" s="95"/>
      <c r="DJ992" s="95"/>
      <c r="DK992" s="95"/>
      <c r="DL992" s="95"/>
      <c r="DM992" s="95"/>
      <c r="DN992" s="95"/>
      <c r="DO992" s="95"/>
      <c r="DP992" s="95"/>
      <c r="DQ992" s="95"/>
      <c r="DR992" s="95"/>
      <c r="DS992" s="95"/>
      <c r="DT992" s="95"/>
      <c r="DU992" s="95"/>
      <c r="DV992" s="95"/>
      <c r="DW992" s="95"/>
      <c r="DX992" s="95"/>
      <c r="DY992" s="95"/>
      <c r="DZ992" s="95"/>
      <c r="EA992" s="95"/>
      <c r="EB992" s="95"/>
      <c r="EC992" s="95"/>
      <c r="ED992" s="95"/>
      <c r="EE992" s="95"/>
      <c r="EF992" s="95"/>
      <c r="EG992" s="95"/>
      <c r="EH992" s="95"/>
      <c r="EI992" s="95"/>
      <c r="EJ992" s="95"/>
      <c r="EK992" s="95"/>
      <c r="EL992" s="95"/>
      <c r="EM992" s="95"/>
      <c r="EN992" s="95"/>
      <c r="EO992" s="95"/>
      <c r="EP992" s="95"/>
      <c r="EQ992" s="95"/>
      <c r="ER992" s="95"/>
      <c r="ES992" s="95"/>
      <c r="ET992" s="95"/>
      <c r="EU992" s="95"/>
      <c r="EV992" s="95"/>
      <c r="EW992" s="95"/>
      <c r="EX992" s="95"/>
      <c r="EY992" s="95"/>
      <c r="EZ992" s="95"/>
      <c r="FA992" s="95"/>
      <c r="FB992" s="95"/>
      <c r="FC992" s="95"/>
      <c r="FD992" s="95"/>
      <c r="FE992" s="95"/>
      <c r="FF992" s="95"/>
      <c r="FG992" s="95"/>
      <c r="FH992" s="95"/>
      <c r="FI992" s="95"/>
      <c r="FJ992" s="95"/>
      <c r="FK992" s="95"/>
      <c r="FL992" s="95"/>
      <c r="FM992" s="95"/>
      <c r="FN992" s="95"/>
      <c r="FO992" s="95"/>
      <c r="FP992" s="95"/>
      <c r="FQ992" s="95"/>
      <c r="FR992" s="95"/>
      <c r="FS992" s="95"/>
      <c r="FT992" s="95"/>
      <c r="FU992" s="95"/>
      <c r="FV992" s="95"/>
      <c r="FW992" s="95"/>
      <c r="FX992" s="95"/>
      <c r="FY992" s="95"/>
      <c r="FZ992" s="95"/>
      <c r="GA992" s="95"/>
      <c r="GB992" s="95"/>
      <c r="GC992" s="95"/>
      <c r="GD992" s="95"/>
      <c r="GE992" s="95"/>
      <c r="GF992" s="95"/>
      <c r="GG992" s="95"/>
      <c r="GH992" s="95"/>
      <c r="GI992" s="95"/>
      <c r="GJ992" s="95"/>
      <c r="GK992" s="95"/>
      <c r="GL992" s="95"/>
      <c r="GM992" s="95"/>
      <c r="GN992" s="95"/>
      <c r="GO992" s="95"/>
      <c r="GP992" s="95"/>
      <c r="GQ992" s="95"/>
      <c r="GR992" s="95"/>
      <c r="GS992" s="95"/>
      <c r="GT992" s="95"/>
      <c r="GU992" s="95"/>
      <c r="GV992" s="95"/>
      <c r="GW992" s="95"/>
      <c r="GX992" s="95"/>
      <c r="GY992" s="95"/>
      <c r="GZ992" s="95"/>
      <c r="HA992" s="95"/>
      <c r="HB992" s="95"/>
      <c r="HC992" s="95"/>
      <c r="HD992" s="95"/>
      <c r="HE992" s="95"/>
      <c r="HF992" s="95"/>
      <c r="HG992" s="95"/>
      <c r="HH992" s="95"/>
      <c r="HI992" s="95"/>
      <c r="HJ992" s="95"/>
      <c r="HK992" s="95"/>
      <c r="HL992" s="95"/>
      <c r="HM992" s="95"/>
      <c r="HN992" s="95"/>
      <c r="HO992" s="95"/>
      <c r="HP992" s="95"/>
      <c r="HQ992" s="95"/>
      <c r="HR992" s="95"/>
      <c r="HS992" s="95"/>
      <c r="HT992" s="95"/>
      <c r="HU992" s="95"/>
      <c r="HV992" s="95"/>
      <c r="HW992" s="95"/>
      <c r="HX992" s="95"/>
      <c r="HY992" s="95"/>
      <c r="HZ992" s="95"/>
      <c r="IA992" s="95"/>
      <c r="IB992" s="95"/>
      <c r="IC992" s="95"/>
      <c r="ID992" s="95"/>
      <c r="IE992" s="95"/>
      <c r="IF992" s="95"/>
      <c r="IG992" s="95"/>
      <c r="IH992" s="95"/>
      <c r="II992" s="95"/>
      <c r="IJ992" s="95"/>
      <c r="IK992" s="95"/>
      <c r="IL992" s="95"/>
      <c r="IM992" s="95"/>
      <c r="IN992" s="95"/>
      <c r="IO992" s="95"/>
      <c r="IP992" s="95"/>
      <c r="IQ992" s="95"/>
      <c r="IR992" s="95"/>
      <c r="IS992" s="95"/>
      <c r="IT992" s="95"/>
      <c r="IU992" s="95"/>
      <c r="IV992" s="95"/>
      <c r="IW992" s="95"/>
      <c r="IX992" s="95"/>
      <c r="IY992" s="95"/>
      <c r="IZ992" s="95"/>
      <c r="JA992" s="95"/>
      <c r="JB992" s="95"/>
      <c r="JC992" s="95"/>
      <c r="JD992" s="95"/>
      <c r="JE992" s="95"/>
      <c r="JF992" s="95"/>
      <c r="JG992" s="95"/>
      <c r="JH992" s="95"/>
      <c r="JI992" s="95"/>
      <c r="JJ992" s="95"/>
      <c r="JK992" s="95"/>
      <c r="JL992" s="95"/>
      <c r="JM992" s="95"/>
      <c r="JN992" s="95"/>
      <c r="JO992" s="95"/>
      <c r="JP992" s="95"/>
      <c r="JQ992" s="95"/>
      <c r="JR992" s="95"/>
      <c r="JS992" s="95"/>
      <c r="JT992" s="95"/>
      <c r="JU992" s="95"/>
      <c r="JV992" s="95"/>
      <c r="JW992" s="95"/>
      <c r="JX992" s="95"/>
      <c r="JY992" s="95"/>
      <c r="JZ992" s="95"/>
      <c r="KA992" s="95"/>
      <c r="KB992" s="95"/>
      <c r="KC992" s="95"/>
      <c r="KD992" s="95"/>
      <c r="KE992" s="95"/>
      <c r="KF992" s="95"/>
      <c r="KG992" s="95"/>
      <c r="KH992" s="95"/>
      <c r="KI992" s="95"/>
      <c r="KJ992" s="95"/>
    </row>
    <row r="993" s="2" customFormat="1" spans="1:296">
      <c r="A993" s="7"/>
      <c r="B993" s="93">
        <v>990</v>
      </c>
      <c r="C993" s="7"/>
      <c r="D993" s="7"/>
      <c r="E993" s="7"/>
      <c r="F993" s="7"/>
      <c r="G993" s="7"/>
      <c r="H993" s="7"/>
      <c r="I993" s="7"/>
      <c r="J993" s="13"/>
      <c r="K993" s="28">
        <v>8.365</v>
      </c>
      <c r="L993" s="70">
        <f>K993/0.003375</f>
        <v>2478.51851851852</v>
      </c>
      <c r="M993" s="28">
        <v>1276.6</v>
      </c>
      <c r="N993" s="59">
        <f>M993/22.5</f>
        <v>56.7377777777778</v>
      </c>
      <c r="O993" s="15"/>
      <c r="P993" s="15"/>
      <c r="Q993" s="81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77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  <c r="BE993" s="28"/>
      <c r="BF993" s="28"/>
      <c r="BG993" s="28"/>
      <c r="BH993" s="28"/>
      <c r="BI993" s="28"/>
      <c r="BJ993" s="28"/>
      <c r="BK993" s="95"/>
      <c r="BL993" s="95"/>
      <c r="BM993" s="95"/>
      <c r="BN993" s="95"/>
      <c r="BO993" s="95"/>
      <c r="BP993" s="95"/>
      <c r="BQ993" s="95"/>
      <c r="BR993" s="95"/>
      <c r="BS993" s="95"/>
      <c r="BT993" s="95"/>
      <c r="BU993" s="95"/>
      <c r="BV993" s="95"/>
      <c r="BW993" s="95"/>
      <c r="BX993" s="95"/>
      <c r="BY993" s="95"/>
      <c r="BZ993" s="95"/>
      <c r="CA993" s="95"/>
      <c r="CB993" s="95"/>
      <c r="CC993" s="95"/>
      <c r="CD993" s="95"/>
      <c r="CE993" s="95"/>
      <c r="CF993" s="95"/>
      <c r="CG993" s="95"/>
      <c r="CH993" s="95"/>
      <c r="CI993" s="95"/>
      <c r="CJ993" s="95"/>
      <c r="CK993" s="95"/>
      <c r="CL993" s="95"/>
      <c r="CM993" s="95"/>
      <c r="CN993" s="95"/>
      <c r="CO993" s="95"/>
      <c r="CP993" s="95"/>
      <c r="CQ993" s="95"/>
      <c r="CR993" s="95"/>
      <c r="CS993" s="95"/>
      <c r="CT993" s="95"/>
      <c r="CU993" s="95"/>
      <c r="CV993" s="95"/>
      <c r="CW993" s="95"/>
      <c r="CX993" s="95"/>
      <c r="CY993" s="95"/>
      <c r="CZ993" s="95"/>
      <c r="DA993" s="95"/>
      <c r="DB993" s="95"/>
      <c r="DC993" s="95"/>
      <c r="DD993" s="95"/>
      <c r="DE993" s="95"/>
      <c r="DF993" s="95"/>
      <c r="DG993" s="95"/>
      <c r="DH993" s="95"/>
      <c r="DI993" s="95"/>
      <c r="DJ993" s="95"/>
      <c r="DK993" s="95"/>
      <c r="DL993" s="95"/>
      <c r="DM993" s="95"/>
      <c r="DN993" s="95"/>
      <c r="DO993" s="95"/>
      <c r="DP993" s="95"/>
      <c r="DQ993" s="95"/>
      <c r="DR993" s="95"/>
      <c r="DS993" s="95"/>
      <c r="DT993" s="95"/>
      <c r="DU993" s="95"/>
      <c r="DV993" s="95"/>
      <c r="DW993" s="95"/>
      <c r="DX993" s="95"/>
      <c r="DY993" s="95"/>
      <c r="DZ993" s="95"/>
      <c r="EA993" s="95"/>
      <c r="EB993" s="95"/>
      <c r="EC993" s="95"/>
      <c r="ED993" s="95"/>
      <c r="EE993" s="95"/>
      <c r="EF993" s="95"/>
      <c r="EG993" s="95"/>
      <c r="EH993" s="95"/>
      <c r="EI993" s="95"/>
      <c r="EJ993" s="95"/>
      <c r="EK993" s="95"/>
      <c r="EL993" s="95"/>
      <c r="EM993" s="95"/>
      <c r="EN993" s="95"/>
      <c r="EO993" s="95"/>
      <c r="EP993" s="95"/>
      <c r="EQ993" s="95"/>
      <c r="ER993" s="95"/>
      <c r="ES993" s="95"/>
      <c r="ET993" s="95"/>
      <c r="EU993" s="95"/>
      <c r="EV993" s="95"/>
      <c r="EW993" s="95"/>
      <c r="EX993" s="95"/>
      <c r="EY993" s="95"/>
      <c r="EZ993" s="95"/>
      <c r="FA993" s="95"/>
      <c r="FB993" s="95"/>
      <c r="FC993" s="95"/>
      <c r="FD993" s="95"/>
      <c r="FE993" s="95"/>
      <c r="FF993" s="95"/>
      <c r="FG993" s="95"/>
      <c r="FH993" s="95"/>
      <c r="FI993" s="95"/>
      <c r="FJ993" s="95"/>
      <c r="FK993" s="95"/>
      <c r="FL993" s="95"/>
      <c r="FM993" s="95"/>
      <c r="FN993" s="95"/>
      <c r="FO993" s="95"/>
      <c r="FP993" s="95"/>
      <c r="FQ993" s="95"/>
      <c r="FR993" s="95"/>
      <c r="FS993" s="95"/>
      <c r="FT993" s="95"/>
      <c r="FU993" s="95"/>
      <c r="FV993" s="95"/>
      <c r="FW993" s="95"/>
      <c r="FX993" s="95"/>
      <c r="FY993" s="95"/>
      <c r="FZ993" s="95"/>
      <c r="GA993" s="95"/>
      <c r="GB993" s="95"/>
      <c r="GC993" s="95"/>
      <c r="GD993" s="95"/>
      <c r="GE993" s="95"/>
      <c r="GF993" s="95"/>
      <c r="GG993" s="95"/>
      <c r="GH993" s="95"/>
      <c r="GI993" s="95"/>
      <c r="GJ993" s="95"/>
      <c r="GK993" s="95"/>
      <c r="GL993" s="95"/>
      <c r="GM993" s="95"/>
      <c r="GN993" s="95"/>
      <c r="GO993" s="95"/>
      <c r="GP993" s="95"/>
      <c r="GQ993" s="95"/>
      <c r="GR993" s="95"/>
      <c r="GS993" s="95"/>
      <c r="GT993" s="95"/>
      <c r="GU993" s="95"/>
      <c r="GV993" s="95"/>
      <c r="GW993" s="95"/>
      <c r="GX993" s="95"/>
      <c r="GY993" s="95"/>
      <c r="GZ993" s="95"/>
      <c r="HA993" s="95"/>
      <c r="HB993" s="95"/>
      <c r="HC993" s="95"/>
      <c r="HD993" s="95"/>
      <c r="HE993" s="95"/>
      <c r="HF993" s="95"/>
      <c r="HG993" s="95"/>
      <c r="HH993" s="95"/>
      <c r="HI993" s="95"/>
      <c r="HJ993" s="95"/>
      <c r="HK993" s="95"/>
      <c r="HL993" s="95"/>
      <c r="HM993" s="95"/>
      <c r="HN993" s="95"/>
      <c r="HO993" s="95"/>
      <c r="HP993" s="95"/>
      <c r="HQ993" s="95"/>
      <c r="HR993" s="95"/>
      <c r="HS993" s="95"/>
      <c r="HT993" s="95"/>
      <c r="HU993" s="95"/>
      <c r="HV993" s="95"/>
      <c r="HW993" s="95"/>
      <c r="HX993" s="95"/>
      <c r="HY993" s="95"/>
      <c r="HZ993" s="95"/>
      <c r="IA993" s="95"/>
      <c r="IB993" s="95"/>
      <c r="IC993" s="95"/>
      <c r="ID993" s="95"/>
      <c r="IE993" s="95"/>
      <c r="IF993" s="95"/>
      <c r="IG993" s="95"/>
      <c r="IH993" s="95"/>
      <c r="II993" s="95"/>
      <c r="IJ993" s="95"/>
      <c r="IK993" s="95"/>
      <c r="IL993" s="95"/>
      <c r="IM993" s="95"/>
      <c r="IN993" s="95"/>
      <c r="IO993" s="95"/>
      <c r="IP993" s="95"/>
      <c r="IQ993" s="95"/>
      <c r="IR993" s="95"/>
      <c r="IS993" s="95"/>
      <c r="IT993" s="95"/>
      <c r="IU993" s="95"/>
      <c r="IV993" s="95"/>
      <c r="IW993" s="95"/>
      <c r="IX993" s="95"/>
      <c r="IY993" s="95"/>
      <c r="IZ993" s="95"/>
      <c r="JA993" s="95"/>
      <c r="JB993" s="95"/>
      <c r="JC993" s="95"/>
      <c r="JD993" s="95"/>
      <c r="JE993" s="95"/>
      <c r="JF993" s="95"/>
      <c r="JG993" s="95"/>
      <c r="JH993" s="95"/>
      <c r="JI993" s="95"/>
      <c r="JJ993" s="95"/>
      <c r="JK993" s="95"/>
      <c r="JL993" s="95"/>
      <c r="JM993" s="95"/>
      <c r="JN993" s="95"/>
      <c r="JO993" s="95"/>
      <c r="JP993" s="95"/>
      <c r="JQ993" s="95"/>
      <c r="JR993" s="95"/>
      <c r="JS993" s="95"/>
      <c r="JT993" s="95"/>
      <c r="JU993" s="95"/>
      <c r="JV993" s="95"/>
      <c r="JW993" s="95"/>
      <c r="JX993" s="95"/>
      <c r="JY993" s="95"/>
      <c r="JZ993" s="95"/>
      <c r="KA993" s="95"/>
      <c r="KB993" s="95"/>
      <c r="KC993" s="95"/>
      <c r="KD993" s="95"/>
      <c r="KE993" s="95"/>
      <c r="KF993" s="95"/>
      <c r="KG993" s="95"/>
      <c r="KH993" s="95"/>
      <c r="KI993" s="95"/>
      <c r="KJ993" s="95"/>
    </row>
    <row r="994" s="2" customFormat="1" spans="1:296">
      <c r="A994" s="7"/>
      <c r="B994" s="93">
        <v>991</v>
      </c>
      <c r="C994" s="7"/>
      <c r="D994" s="7"/>
      <c r="E994" s="7"/>
      <c r="F994" s="7"/>
      <c r="G994" s="7"/>
      <c r="H994" s="7"/>
      <c r="I994" s="7" t="s">
        <v>206</v>
      </c>
      <c r="J994" s="13">
        <v>7</v>
      </c>
      <c r="K994" s="28">
        <v>8.285</v>
      </c>
      <c r="L994" s="70">
        <f>K994/0.003375</f>
        <v>2454.81481481481</v>
      </c>
      <c r="M994" s="28">
        <v>746.6</v>
      </c>
      <c r="N994" s="59">
        <f>M994/22.5</f>
        <v>33.1822222222222</v>
      </c>
      <c r="O994" s="15">
        <f>AVERAGE(N994:N996)</f>
        <v>31.7866666666667</v>
      </c>
      <c r="P994" s="15">
        <f>(O994/50)*100</f>
        <v>63.5733333333334</v>
      </c>
      <c r="Q994" s="81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77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  <c r="BE994" s="28"/>
      <c r="BF994" s="28"/>
      <c r="BG994" s="28"/>
      <c r="BH994" s="28"/>
      <c r="BI994" s="28"/>
      <c r="BJ994" s="28"/>
      <c r="BK994" s="95"/>
      <c r="BL994" s="95"/>
      <c r="BM994" s="95"/>
      <c r="BN994" s="95"/>
      <c r="BO994" s="95"/>
      <c r="BP994" s="95"/>
      <c r="BQ994" s="95"/>
      <c r="BR994" s="95"/>
      <c r="BS994" s="95"/>
      <c r="BT994" s="95"/>
      <c r="BU994" s="95"/>
      <c r="BV994" s="95"/>
      <c r="BW994" s="95"/>
      <c r="BX994" s="95"/>
      <c r="BY994" s="95"/>
      <c r="BZ994" s="95"/>
      <c r="CA994" s="95"/>
      <c r="CB994" s="95"/>
      <c r="CC994" s="95"/>
      <c r="CD994" s="95"/>
      <c r="CE994" s="95"/>
      <c r="CF994" s="95"/>
      <c r="CG994" s="95"/>
      <c r="CH994" s="95"/>
      <c r="CI994" s="95"/>
      <c r="CJ994" s="95"/>
      <c r="CK994" s="95"/>
      <c r="CL994" s="95"/>
      <c r="CM994" s="95"/>
      <c r="CN994" s="95"/>
      <c r="CO994" s="95"/>
      <c r="CP994" s="95"/>
      <c r="CQ994" s="95"/>
      <c r="CR994" s="95"/>
      <c r="CS994" s="95"/>
      <c r="CT994" s="95"/>
      <c r="CU994" s="95"/>
      <c r="CV994" s="95"/>
      <c r="CW994" s="95"/>
      <c r="CX994" s="95"/>
      <c r="CY994" s="95"/>
      <c r="CZ994" s="95"/>
      <c r="DA994" s="95"/>
      <c r="DB994" s="95"/>
      <c r="DC994" s="95"/>
      <c r="DD994" s="95"/>
      <c r="DE994" s="95"/>
      <c r="DF994" s="95"/>
      <c r="DG994" s="95"/>
      <c r="DH994" s="95"/>
      <c r="DI994" s="95"/>
      <c r="DJ994" s="95"/>
      <c r="DK994" s="95"/>
      <c r="DL994" s="95"/>
      <c r="DM994" s="95"/>
      <c r="DN994" s="95"/>
      <c r="DO994" s="95"/>
      <c r="DP994" s="95"/>
      <c r="DQ994" s="95"/>
      <c r="DR994" s="95"/>
      <c r="DS994" s="95"/>
      <c r="DT994" s="95"/>
      <c r="DU994" s="95"/>
      <c r="DV994" s="95"/>
      <c r="DW994" s="95"/>
      <c r="DX994" s="95"/>
      <c r="DY994" s="95"/>
      <c r="DZ994" s="95"/>
      <c r="EA994" s="95"/>
      <c r="EB994" s="95"/>
      <c r="EC994" s="95"/>
      <c r="ED994" s="95"/>
      <c r="EE994" s="95"/>
      <c r="EF994" s="95"/>
      <c r="EG994" s="95"/>
      <c r="EH994" s="95"/>
      <c r="EI994" s="95"/>
      <c r="EJ994" s="95"/>
      <c r="EK994" s="95"/>
      <c r="EL994" s="95"/>
      <c r="EM994" s="95"/>
      <c r="EN994" s="95"/>
      <c r="EO994" s="95"/>
      <c r="EP994" s="95"/>
      <c r="EQ994" s="95"/>
      <c r="ER994" s="95"/>
      <c r="ES994" s="95"/>
      <c r="ET994" s="95"/>
      <c r="EU994" s="95"/>
      <c r="EV994" s="95"/>
      <c r="EW994" s="95"/>
      <c r="EX994" s="95"/>
      <c r="EY994" s="95"/>
      <c r="EZ994" s="95"/>
      <c r="FA994" s="95"/>
      <c r="FB994" s="95"/>
      <c r="FC994" s="95"/>
      <c r="FD994" s="95"/>
      <c r="FE994" s="95"/>
      <c r="FF994" s="95"/>
      <c r="FG994" s="95"/>
      <c r="FH994" s="95"/>
      <c r="FI994" s="95"/>
      <c r="FJ994" s="95"/>
      <c r="FK994" s="95"/>
      <c r="FL994" s="95"/>
      <c r="FM994" s="95"/>
      <c r="FN994" s="95"/>
      <c r="FO994" s="95"/>
      <c r="FP994" s="95"/>
      <c r="FQ994" s="95"/>
      <c r="FR994" s="95"/>
      <c r="FS994" s="95"/>
      <c r="FT994" s="95"/>
      <c r="FU994" s="95"/>
      <c r="FV994" s="95"/>
      <c r="FW994" s="95"/>
      <c r="FX994" s="95"/>
      <c r="FY994" s="95"/>
      <c r="FZ994" s="95"/>
      <c r="GA994" s="95"/>
      <c r="GB994" s="95"/>
      <c r="GC994" s="95"/>
      <c r="GD994" s="95"/>
      <c r="GE994" s="95"/>
      <c r="GF994" s="95"/>
      <c r="GG994" s="95"/>
      <c r="GH994" s="95"/>
      <c r="GI994" s="95"/>
      <c r="GJ994" s="95"/>
      <c r="GK994" s="95"/>
      <c r="GL994" s="95"/>
      <c r="GM994" s="95"/>
      <c r="GN994" s="95"/>
      <c r="GO994" s="95"/>
      <c r="GP994" s="95"/>
      <c r="GQ994" s="95"/>
      <c r="GR994" s="95"/>
      <c r="GS994" s="95"/>
      <c r="GT994" s="95"/>
      <c r="GU994" s="95"/>
      <c r="GV994" s="95"/>
      <c r="GW994" s="95"/>
      <c r="GX994" s="95"/>
      <c r="GY994" s="95"/>
      <c r="GZ994" s="95"/>
      <c r="HA994" s="95"/>
      <c r="HB994" s="95"/>
      <c r="HC994" s="95"/>
      <c r="HD994" s="95"/>
      <c r="HE994" s="95"/>
      <c r="HF994" s="95"/>
      <c r="HG994" s="95"/>
      <c r="HH994" s="95"/>
      <c r="HI994" s="95"/>
      <c r="HJ994" s="95"/>
      <c r="HK994" s="95"/>
      <c r="HL994" s="95"/>
      <c r="HM994" s="95"/>
      <c r="HN994" s="95"/>
      <c r="HO994" s="95"/>
      <c r="HP994" s="95"/>
      <c r="HQ994" s="95"/>
      <c r="HR994" s="95"/>
      <c r="HS994" s="95"/>
      <c r="HT994" s="95"/>
      <c r="HU994" s="95"/>
      <c r="HV994" s="95"/>
      <c r="HW994" s="95"/>
      <c r="HX994" s="95"/>
      <c r="HY994" s="95"/>
      <c r="HZ994" s="95"/>
      <c r="IA994" s="95"/>
      <c r="IB994" s="95"/>
      <c r="IC994" s="95"/>
      <c r="ID994" s="95"/>
      <c r="IE994" s="95"/>
      <c r="IF994" s="95"/>
      <c r="IG994" s="95"/>
      <c r="IH994" s="95"/>
      <c r="II994" s="95"/>
      <c r="IJ994" s="95"/>
      <c r="IK994" s="95"/>
      <c r="IL994" s="95"/>
      <c r="IM994" s="95"/>
      <c r="IN994" s="95"/>
      <c r="IO994" s="95"/>
      <c r="IP994" s="95"/>
      <c r="IQ994" s="95"/>
      <c r="IR994" s="95"/>
      <c r="IS994" s="95"/>
      <c r="IT994" s="95"/>
      <c r="IU994" s="95"/>
      <c r="IV994" s="95"/>
      <c r="IW994" s="95"/>
      <c r="IX994" s="95"/>
      <c r="IY994" s="95"/>
      <c r="IZ994" s="95"/>
      <c r="JA994" s="95"/>
      <c r="JB994" s="95"/>
      <c r="JC994" s="95"/>
      <c r="JD994" s="95"/>
      <c r="JE994" s="95"/>
      <c r="JF994" s="95"/>
      <c r="JG994" s="95"/>
      <c r="JH994" s="95"/>
      <c r="JI994" s="95"/>
      <c r="JJ994" s="95"/>
      <c r="JK994" s="95"/>
      <c r="JL994" s="95"/>
      <c r="JM994" s="95"/>
      <c r="JN994" s="95"/>
      <c r="JO994" s="95"/>
      <c r="JP994" s="95"/>
      <c r="JQ994" s="95"/>
      <c r="JR994" s="95"/>
      <c r="JS994" s="95"/>
      <c r="JT994" s="95"/>
      <c r="JU994" s="95"/>
      <c r="JV994" s="95"/>
      <c r="JW994" s="95"/>
      <c r="JX994" s="95"/>
      <c r="JY994" s="95"/>
      <c r="JZ994" s="95"/>
      <c r="KA994" s="95"/>
      <c r="KB994" s="95"/>
      <c r="KC994" s="95"/>
      <c r="KD994" s="95"/>
      <c r="KE994" s="95"/>
      <c r="KF994" s="95"/>
      <c r="KG994" s="95"/>
      <c r="KH994" s="95"/>
      <c r="KI994" s="95"/>
      <c r="KJ994" s="95"/>
    </row>
    <row r="995" s="2" customFormat="1" spans="1:296">
      <c r="A995" s="7"/>
      <c r="B995" s="93">
        <v>992</v>
      </c>
      <c r="C995" s="7"/>
      <c r="D995" s="7"/>
      <c r="E995" s="7"/>
      <c r="F995" s="7"/>
      <c r="G995" s="7"/>
      <c r="H995" s="7"/>
      <c r="I995" s="7"/>
      <c r="J995" s="13"/>
      <c r="K995" s="28">
        <v>8.22</v>
      </c>
      <c r="L995" s="70">
        <f>K995/0.003375</f>
        <v>2435.55555555556</v>
      </c>
      <c r="M995" s="28">
        <v>599.4</v>
      </c>
      <c r="N995" s="59">
        <f>M995/22.5</f>
        <v>26.64</v>
      </c>
      <c r="O995" s="15"/>
      <c r="P995" s="15"/>
      <c r="Q995" s="81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77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  <c r="BE995" s="28"/>
      <c r="BF995" s="28"/>
      <c r="BG995" s="28"/>
      <c r="BH995" s="28"/>
      <c r="BI995" s="28"/>
      <c r="BJ995" s="28"/>
      <c r="BK995" s="95"/>
      <c r="BL995" s="95"/>
      <c r="BM995" s="95"/>
      <c r="BN995" s="95"/>
      <c r="BO995" s="95"/>
      <c r="BP995" s="95"/>
      <c r="BQ995" s="95"/>
      <c r="BR995" s="95"/>
      <c r="BS995" s="95"/>
      <c r="BT995" s="95"/>
      <c r="BU995" s="95"/>
      <c r="BV995" s="95"/>
      <c r="BW995" s="95"/>
      <c r="BX995" s="95"/>
      <c r="BY995" s="95"/>
      <c r="BZ995" s="95"/>
      <c r="CA995" s="95"/>
      <c r="CB995" s="95"/>
      <c r="CC995" s="95"/>
      <c r="CD995" s="95"/>
      <c r="CE995" s="95"/>
      <c r="CF995" s="95"/>
      <c r="CG995" s="95"/>
      <c r="CH995" s="95"/>
      <c r="CI995" s="95"/>
      <c r="CJ995" s="95"/>
      <c r="CK995" s="95"/>
      <c r="CL995" s="95"/>
      <c r="CM995" s="95"/>
      <c r="CN995" s="95"/>
      <c r="CO995" s="95"/>
      <c r="CP995" s="95"/>
      <c r="CQ995" s="95"/>
      <c r="CR995" s="95"/>
      <c r="CS995" s="95"/>
      <c r="CT995" s="95"/>
      <c r="CU995" s="95"/>
      <c r="CV995" s="95"/>
      <c r="CW995" s="95"/>
      <c r="CX995" s="95"/>
      <c r="CY995" s="95"/>
      <c r="CZ995" s="95"/>
      <c r="DA995" s="95"/>
      <c r="DB995" s="95"/>
      <c r="DC995" s="95"/>
      <c r="DD995" s="95"/>
      <c r="DE995" s="95"/>
      <c r="DF995" s="95"/>
      <c r="DG995" s="95"/>
      <c r="DH995" s="95"/>
      <c r="DI995" s="95"/>
      <c r="DJ995" s="95"/>
      <c r="DK995" s="95"/>
      <c r="DL995" s="95"/>
      <c r="DM995" s="95"/>
      <c r="DN995" s="95"/>
      <c r="DO995" s="95"/>
      <c r="DP995" s="95"/>
      <c r="DQ995" s="95"/>
      <c r="DR995" s="95"/>
      <c r="DS995" s="95"/>
      <c r="DT995" s="95"/>
      <c r="DU995" s="95"/>
      <c r="DV995" s="95"/>
      <c r="DW995" s="95"/>
      <c r="DX995" s="95"/>
      <c r="DY995" s="95"/>
      <c r="DZ995" s="95"/>
      <c r="EA995" s="95"/>
      <c r="EB995" s="95"/>
      <c r="EC995" s="95"/>
      <c r="ED995" s="95"/>
      <c r="EE995" s="95"/>
      <c r="EF995" s="95"/>
      <c r="EG995" s="95"/>
      <c r="EH995" s="95"/>
      <c r="EI995" s="95"/>
      <c r="EJ995" s="95"/>
      <c r="EK995" s="95"/>
      <c r="EL995" s="95"/>
      <c r="EM995" s="95"/>
      <c r="EN995" s="95"/>
      <c r="EO995" s="95"/>
      <c r="EP995" s="95"/>
      <c r="EQ995" s="95"/>
      <c r="ER995" s="95"/>
      <c r="ES995" s="95"/>
      <c r="ET995" s="95"/>
      <c r="EU995" s="95"/>
      <c r="EV995" s="95"/>
      <c r="EW995" s="95"/>
      <c r="EX995" s="95"/>
      <c r="EY995" s="95"/>
      <c r="EZ995" s="95"/>
      <c r="FA995" s="95"/>
      <c r="FB995" s="95"/>
      <c r="FC995" s="95"/>
      <c r="FD995" s="95"/>
      <c r="FE995" s="95"/>
      <c r="FF995" s="95"/>
      <c r="FG995" s="95"/>
      <c r="FH995" s="95"/>
      <c r="FI995" s="95"/>
      <c r="FJ995" s="95"/>
      <c r="FK995" s="95"/>
      <c r="FL995" s="95"/>
      <c r="FM995" s="95"/>
      <c r="FN995" s="95"/>
      <c r="FO995" s="95"/>
      <c r="FP995" s="95"/>
      <c r="FQ995" s="95"/>
      <c r="FR995" s="95"/>
      <c r="FS995" s="95"/>
      <c r="FT995" s="95"/>
      <c r="FU995" s="95"/>
      <c r="FV995" s="95"/>
      <c r="FW995" s="95"/>
      <c r="FX995" s="95"/>
      <c r="FY995" s="95"/>
      <c r="FZ995" s="95"/>
      <c r="GA995" s="95"/>
      <c r="GB995" s="95"/>
      <c r="GC995" s="95"/>
      <c r="GD995" s="95"/>
      <c r="GE995" s="95"/>
      <c r="GF995" s="95"/>
      <c r="GG995" s="95"/>
      <c r="GH995" s="95"/>
      <c r="GI995" s="95"/>
      <c r="GJ995" s="95"/>
      <c r="GK995" s="95"/>
      <c r="GL995" s="95"/>
      <c r="GM995" s="95"/>
      <c r="GN995" s="95"/>
      <c r="GO995" s="95"/>
      <c r="GP995" s="95"/>
      <c r="GQ995" s="95"/>
      <c r="GR995" s="95"/>
      <c r="GS995" s="95"/>
      <c r="GT995" s="95"/>
      <c r="GU995" s="95"/>
      <c r="GV995" s="95"/>
      <c r="GW995" s="95"/>
      <c r="GX995" s="95"/>
      <c r="GY995" s="95"/>
      <c r="GZ995" s="95"/>
      <c r="HA995" s="95"/>
      <c r="HB995" s="95"/>
      <c r="HC995" s="95"/>
      <c r="HD995" s="95"/>
      <c r="HE995" s="95"/>
      <c r="HF995" s="95"/>
      <c r="HG995" s="95"/>
      <c r="HH995" s="95"/>
      <c r="HI995" s="95"/>
      <c r="HJ995" s="95"/>
      <c r="HK995" s="95"/>
      <c r="HL995" s="95"/>
      <c r="HM995" s="95"/>
      <c r="HN995" s="95"/>
      <c r="HO995" s="95"/>
      <c r="HP995" s="95"/>
      <c r="HQ995" s="95"/>
      <c r="HR995" s="95"/>
      <c r="HS995" s="95"/>
      <c r="HT995" s="95"/>
      <c r="HU995" s="95"/>
      <c r="HV995" s="95"/>
      <c r="HW995" s="95"/>
      <c r="HX995" s="95"/>
      <c r="HY995" s="95"/>
      <c r="HZ995" s="95"/>
      <c r="IA995" s="95"/>
      <c r="IB995" s="95"/>
      <c r="IC995" s="95"/>
      <c r="ID995" s="95"/>
      <c r="IE995" s="95"/>
      <c r="IF995" s="95"/>
      <c r="IG995" s="95"/>
      <c r="IH995" s="95"/>
      <c r="II995" s="95"/>
      <c r="IJ995" s="95"/>
      <c r="IK995" s="95"/>
      <c r="IL995" s="95"/>
      <c r="IM995" s="95"/>
      <c r="IN995" s="95"/>
      <c r="IO995" s="95"/>
      <c r="IP995" s="95"/>
      <c r="IQ995" s="95"/>
      <c r="IR995" s="95"/>
      <c r="IS995" s="95"/>
      <c r="IT995" s="95"/>
      <c r="IU995" s="95"/>
      <c r="IV995" s="95"/>
      <c r="IW995" s="95"/>
      <c r="IX995" s="95"/>
      <c r="IY995" s="95"/>
      <c r="IZ995" s="95"/>
      <c r="JA995" s="95"/>
      <c r="JB995" s="95"/>
      <c r="JC995" s="95"/>
      <c r="JD995" s="95"/>
      <c r="JE995" s="95"/>
      <c r="JF995" s="95"/>
      <c r="JG995" s="95"/>
      <c r="JH995" s="95"/>
      <c r="JI995" s="95"/>
      <c r="JJ995" s="95"/>
      <c r="JK995" s="95"/>
      <c r="JL995" s="95"/>
      <c r="JM995" s="95"/>
      <c r="JN995" s="95"/>
      <c r="JO995" s="95"/>
      <c r="JP995" s="95"/>
      <c r="JQ995" s="95"/>
      <c r="JR995" s="95"/>
      <c r="JS995" s="95"/>
      <c r="JT995" s="95"/>
      <c r="JU995" s="95"/>
      <c r="JV995" s="95"/>
      <c r="JW995" s="95"/>
      <c r="JX995" s="95"/>
      <c r="JY995" s="95"/>
      <c r="JZ995" s="95"/>
      <c r="KA995" s="95"/>
      <c r="KB995" s="95"/>
      <c r="KC995" s="95"/>
      <c r="KD995" s="95"/>
      <c r="KE995" s="95"/>
      <c r="KF995" s="95"/>
      <c r="KG995" s="95"/>
      <c r="KH995" s="95"/>
      <c r="KI995" s="95"/>
      <c r="KJ995" s="95"/>
    </row>
    <row r="996" s="2" customFormat="1" spans="1:296">
      <c r="A996" s="7"/>
      <c r="B996" s="93">
        <v>993</v>
      </c>
      <c r="C996" s="7"/>
      <c r="D996" s="7"/>
      <c r="E996" s="7"/>
      <c r="F996" s="7"/>
      <c r="G996" s="7"/>
      <c r="H996" s="7"/>
      <c r="I996" s="7"/>
      <c r="J996" s="13"/>
      <c r="K996" s="28">
        <v>8.33</v>
      </c>
      <c r="L996" s="70">
        <f>K996/0.003375</f>
        <v>2468.14814814815</v>
      </c>
      <c r="M996" s="28">
        <v>799.6</v>
      </c>
      <c r="N996" s="59">
        <f>M996/22.5</f>
        <v>35.5377777777778</v>
      </c>
      <c r="O996" s="15"/>
      <c r="P996" s="15"/>
      <c r="Q996" s="81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77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  <c r="BE996" s="28"/>
      <c r="BF996" s="28"/>
      <c r="BG996" s="28"/>
      <c r="BH996" s="28"/>
      <c r="BI996" s="28"/>
      <c r="BJ996" s="28"/>
      <c r="BK996" s="95"/>
      <c r="BL996" s="95"/>
      <c r="BM996" s="95"/>
      <c r="BN996" s="95"/>
      <c r="BO996" s="95"/>
      <c r="BP996" s="95"/>
      <c r="BQ996" s="95"/>
      <c r="BR996" s="95"/>
      <c r="BS996" s="95"/>
      <c r="BT996" s="95"/>
      <c r="BU996" s="95"/>
      <c r="BV996" s="95"/>
      <c r="BW996" s="95"/>
      <c r="BX996" s="95"/>
      <c r="BY996" s="95"/>
      <c r="BZ996" s="95"/>
      <c r="CA996" s="95"/>
      <c r="CB996" s="95"/>
      <c r="CC996" s="95"/>
      <c r="CD996" s="95"/>
      <c r="CE996" s="95"/>
      <c r="CF996" s="95"/>
      <c r="CG996" s="95"/>
      <c r="CH996" s="95"/>
      <c r="CI996" s="95"/>
      <c r="CJ996" s="95"/>
      <c r="CK996" s="95"/>
      <c r="CL996" s="95"/>
      <c r="CM996" s="95"/>
      <c r="CN996" s="95"/>
      <c r="CO996" s="95"/>
      <c r="CP996" s="95"/>
      <c r="CQ996" s="95"/>
      <c r="CR996" s="95"/>
      <c r="CS996" s="95"/>
      <c r="CT996" s="95"/>
      <c r="CU996" s="95"/>
      <c r="CV996" s="95"/>
      <c r="CW996" s="95"/>
      <c r="CX996" s="95"/>
      <c r="CY996" s="95"/>
      <c r="CZ996" s="95"/>
      <c r="DA996" s="95"/>
      <c r="DB996" s="95"/>
      <c r="DC996" s="95"/>
      <c r="DD996" s="95"/>
      <c r="DE996" s="95"/>
      <c r="DF996" s="95"/>
      <c r="DG996" s="95"/>
      <c r="DH996" s="95"/>
      <c r="DI996" s="95"/>
      <c r="DJ996" s="95"/>
      <c r="DK996" s="95"/>
      <c r="DL996" s="95"/>
      <c r="DM996" s="95"/>
      <c r="DN996" s="95"/>
      <c r="DO996" s="95"/>
      <c r="DP996" s="95"/>
      <c r="DQ996" s="95"/>
      <c r="DR996" s="95"/>
      <c r="DS996" s="95"/>
      <c r="DT996" s="95"/>
      <c r="DU996" s="95"/>
      <c r="DV996" s="95"/>
      <c r="DW996" s="95"/>
      <c r="DX996" s="95"/>
      <c r="DY996" s="95"/>
      <c r="DZ996" s="95"/>
      <c r="EA996" s="95"/>
      <c r="EB996" s="95"/>
      <c r="EC996" s="95"/>
      <c r="ED996" s="95"/>
      <c r="EE996" s="95"/>
      <c r="EF996" s="95"/>
      <c r="EG996" s="95"/>
      <c r="EH996" s="95"/>
      <c r="EI996" s="95"/>
      <c r="EJ996" s="95"/>
      <c r="EK996" s="95"/>
      <c r="EL996" s="95"/>
      <c r="EM996" s="95"/>
      <c r="EN996" s="95"/>
      <c r="EO996" s="95"/>
      <c r="EP996" s="95"/>
      <c r="EQ996" s="95"/>
      <c r="ER996" s="95"/>
      <c r="ES996" s="95"/>
      <c r="ET996" s="95"/>
      <c r="EU996" s="95"/>
      <c r="EV996" s="95"/>
      <c r="EW996" s="95"/>
      <c r="EX996" s="95"/>
      <c r="EY996" s="95"/>
      <c r="EZ996" s="95"/>
      <c r="FA996" s="95"/>
      <c r="FB996" s="95"/>
      <c r="FC996" s="95"/>
      <c r="FD996" s="95"/>
      <c r="FE996" s="95"/>
      <c r="FF996" s="95"/>
      <c r="FG996" s="95"/>
      <c r="FH996" s="95"/>
      <c r="FI996" s="95"/>
      <c r="FJ996" s="95"/>
      <c r="FK996" s="95"/>
      <c r="FL996" s="95"/>
      <c r="FM996" s="95"/>
      <c r="FN996" s="95"/>
      <c r="FO996" s="95"/>
      <c r="FP996" s="95"/>
      <c r="FQ996" s="95"/>
      <c r="FR996" s="95"/>
      <c r="FS996" s="95"/>
      <c r="FT996" s="95"/>
      <c r="FU996" s="95"/>
      <c r="FV996" s="95"/>
      <c r="FW996" s="95"/>
      <c r="FX996" s="95"/>
      <c r="FY996" s="95"/>
      <c r="FZ996" s="95"/>
      <c r="GA996" s="95"/>
      <c r="GB996" s="95"/>
      <c r="GC996" s="95"/>
      <c r="GD996" s="95"/>
      <c r="GE996" s="95"/>
      <c r="GF996" s="95"/>
      <c r="GG996" s="95"/>
      <c r="GH996" s="95"/>
      <c r="GI996" s="95"/>
      <c r="GJ996" s="95"/>
      <c r="GK996" s="95"/>
      <c r="GL996" s="95"/>
      <c r="GM996" s="95"/>
      <c r="GN996" s="95"/>
      <c r="GO996" s="95"/>
      <c r="GP996" s="95"/>
      <c r="GQ996" s="95"/>
      <c r="GR996" s="95"/>
      <c r="GS996" s="95"/>
      <c r="GT996" s="95"/>
      <c r="GU996" s="95"/>
      <c r="GV996" s="95"/>
      <c r="GW996" s="95"/>
      <c r="GX996" s="95"/>
      <c r="GY996" s="95"/>
      <c r="GZ996" s="95"/>
      <c r="HA996" s="95"/>
      <c r="HB996" s="95"/>
      <c r="HC996" s="95"/>
      <c r="HD996" s="95"/>
      <c r="HE996" s="95"/>
      <c r="HF996" s="95"/>
      <c r="HG996" s="95"/>
      <c r="HH996" s="95"/>
      <c r="HI996" s="95"/>
      <c r="HJ996" s="95"/>
      <c r="HK996" s="95"/>
      <c r="HL996" s="95"/>
      <c r="HM996" s="95"/>
      <c r="HN996" s="95"/>
      <c r="HO996" s="95"/>
      <c r="HP996" s="95"/>
      <c r="HQ996" s="95"/>
      <c r="HR996" s="95"/>
      <c r="HS996" s="95"/>
      <c r="HT996" s="95"/>
      <c r="HU996" s="95"/>
      <c r="HV996" s="95"/>
      <c r="HW996" s="95"/>
      <c r="HX996" s="95"/>
      <c r="HY996" s="95"/>
      <c r="HZ996" s="95"/>
      <c r="IA996" s="95"/>
      <c r="IB996" s="95"/>
      <c r="IC996" s="95"/>
      <c r="ID996" s="95"/>
      <c r="IE996" s="95"/>
      <c r="IF996" s="95"/>
      <c r="IG996" s="95"/>
      <c r="IH996" s="95"/>
      <c r="II996" s="95"/>
      <c r="IJ996" s="95"/>
      <c r="IK996" s="95"/>
      <c r="IL996" s="95"/>
      <c r="IM996" s="95"/>
      <c r="IN996" s="95"/>
      <c r="IO996" s="95"/>
      <c r="IP996" s="95"/>
      <c r="IQ996" s="95"/>
      <c r="IR996" s="95"/>
      <c r="IS996" s="95"/>
      <c r="IT996" s="95"/>
      <c r="IU996" s="95"/>
      <c r="IV996" s="95"/>
      <c r="IW996" s="95"/>
      <c r="IX996" s="95"/>
      <c r="IY996" s="95"/>
      <c r="IZ996" s="95"/>
      <c r="JA996" s="95"/>
      <c r="JB996" s="95"/>
      <c r="JC996" s="95"/>
      <c r="JD996" s="95"/>
      <c r="JE996" s="95"/>
      <c r="JF996" s="95"/>
      <c r="JG996" s="95"/>
      <c r="JH996" s="95"/>
      <c r="JI996" s="95"/>
      <c r="JJ996" s="95"/>
      <c r="JK996" s="95"/>
      <c r="JL996" s="95"/>
      <c r="JM996" s="95"/>
      <c r="JN996" s="95"/>
      <c r="JO996" s="95"/>
      <c r="JP996" s="95"/>
      <c r="JQ996" s="95"/>
      <c r="JR996" s="95"/>
      <c r="JS996" s="95"/>
      <c r="JT996" s="95"/>
      <c r="JU996" s="95"/>
      <c r="JV996" s="95"/>
      <c r="JW996" s="95"/>
      <c r="JX996" s="95"/>
      <c r="JY996" s="95"/>
      <c r="JZ996" s="95"/>
      <c r="KA996" s="95"/>
      <c r="KB996" s="95"/>
      <c r="KC996" s="95"/>
      <c r="KD996" s="95"/>
      <c r="KE996" s="95"/>
      <c r="KF996" s="95"/>
      <c r="KG996" s="95"/>
      <c r="KH996" s="95"/>
      <c r="KI996" s="95"/>
      <c r="KJ996" s="95"/>
    </row>
    <row r="997" s="2" customFormat="1" spans="1:296">
      <c r="A997" s="7"/>
      <c r="B997" s="93">
        <v>994</v>
      </c>
      <c r="C997" s="7"/>
      <c r="D997" s="7"/>
      <c r="E997" s="7"/>
      <c r="F997" s="7"/>
      <c r="G997" s="7"/>
      <c r="H997" s="7"/>
      <c r="I997" s="80">
        <v>42349</v>
      </c>
      <c r="J997" s="13">
        <v>28</v>
      </c>
      <c r="K997" s="28">
        <v>8.39</v>
      </c>
      <c r="L997" s="70">
        <f>K997/0.003375</f>
        <v>2485.92592592593</v>
      </c>
      <c r="M997" s="28">
        <v>1112.8</v>
      </c>
      <c r="N997" s="59">
        <f>M997/22.5</f>
        <v>49.4577777777778</v>
      </c>
      <c r="O997" s="15">
        <f>AVERAGE(N997:N999)</f>
        <v>49.2666666666667</v>
      </c>
      <c r="P997" s="15">
        <f>(O997/50)*100</f>
        <v>98.5333333333334</v>
      </c>
      <c r="Q997" s="81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77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  <c r="BE997" s="28"/>
      <c r="BF997" s="28"/>
      <c r="BG997" s="28"/>
      <c r="BH997" s="28"/>
      <c r="BI997" s="28"/>
      <c r="BJ997" s="28"/>
      <c r="BK997" s="95"/>
      <c r="BL997" s="95"/>
      <c r="BM997" s="95"/>
      <c r="BN997" s="95"/>
      <c r="BO997" s="95"/>
      <c r="BP997" s="95"/>
      <c r="BQ997" s="95"/>
      <c r="BR997" s="95"/>
      <c r="BS997" s="95"/>
      <c r="BT997" s="95"/>
      <c r="BU997" s="95"/>
      <c r="BV997" s="95"/>
      <c r="BW997" s="95"/>
      <c r="BX997" s="95"/>
      <c r="BY997" s="95"/>
      <c r="BZ997" s="95"/>
      <c r="CA997" s="95"/>
      <c r="CB997" s="95"/>
      <c r="CC997" s="95"/>
      <c r="CD997" s="95"/>
      <c r="CE997" s="95"/>
      <c r="CF997" s="95"/>
      <c r="CG997" s="95"/>
      <c r="CH997" s="95"/>
      <c r="CI997" s="95"/>
      <c r="CJ997" s="95"/>
      <c r="CK997" s="95"/>
      <c r="CL997" s="95"/>
      <c r="CM997" s="95"/>
      <c r="CN997" s="95"/>
      <c r="CO997" s="95"/>
      <c r="CP997" s="95"/>
      <c r="CQ997" s="95"/>
      <c r="CR997" s="95"/>
      <c r="CS997" s="95"/>
      <c r="CT997" s="95"/>
      <c r="CU997" s="95"/>
      <c r="CV997" s="95"/>
      <c r="CW997" s="95"/>
      <c r="CX997" s="95"/>
      <c r="CY997" s="95"/>
      <c r="CZ997" s="95"/>
      <c r="DA997" s="95"/>
      <c r="DB997" s="95"/>
      <c r="DC997" s="95"/>
      <c r="DD997" s="95"/>
      <c r="DE997" s="95"/>
      <c r="DF997" s="95"/>
      <c r="DG997" s="95"/>
      <c r="DH997" s="95"/>
      <c r="DI997" s="95"/>
      <c r="DJ997" s="95"/>
      <c r="DK997" s="95"/>
      <c r="DL997" s="95"/>
      <c r="DM997" s="95"/>
      <c r="DN997" s="95"/>
      <c r="DO997" s="95"/>
      <c r="DP997" s="95"/>
      <c r="DQ997" s="95"/>
      <c r="DR997" s="95"/>
      <c r="DS997" s="95"/>
      <c r="DT997" s="95"/>
      <c r="DU997" s="95"/>
      <c r="DV997" s="95"/>
      <c r="DW997" s="95"/>
      <c r="DX997" s="95"/>
      <c r="DY997" s="95"/>
      <c r="DZ997" s="95"/>
      <c r="EA997" s="95"/>
      <c r="EB997" s="95"/>
      <c r="EC997" s="95"/>
      <c r="ED997" s="95"/>
      <c r="EE997" s="95"/>
      <c r="EF997" s="95"/>
      <c r="EG997" s="95"/>
      <c r="EH997" s="95"/>
      <c r="EI997" s="95"/>
      <c r="EJ997" s="95"/>
      <c r="EK997" s="95"/>
      <c r="EL997" s="95"/>
      <c r="EM997" s="95"/>
      <c r="EN997" s="95"/>
      <c r="EO997" s="95"/>
      <c r="EP997" s="95"/>
      <c r="EQ997" s="95"/>
      <c r="ER997" s="95"/>
      <c r="ES997" s="95"/>
      <c r="ET997" s="95"/>
      <c r="EU997" s="95"/>
      <c r="EV997" s="95"/>
      <c r="EW997" s="95"/>
      <c r="EX997" s="95"/>
      <c r="EY997" s="95"/>
      <c r="EZ997" s="95"/>
      <c r="FA997" s="95"/>
      <c r="FB997" s="95"/>
      <c r="FC997" s="95"/>
      <c r="FD997" s="95"/>
      <c r="FE997" s="95"/>
      <c r="FF997" s="95"/>
      <c r="FG997" s="95"/>
      <c r="FH997" s="95"/>
      <c r="FI997" s="95"/>
      <c r="FJ997" s="95"/>
      <c r="FK997" s="95"/>
      <c r="FL997" s="95"/>
      <c r="FM997" s="95"/>
      <c r="FN997" s="95"/>
      <c r="FO997" s="95"/>
      <c r="FP997" s="95"/>
      <c r="FQ997" s="95"/>
      <c r="FR997" s="95"/>
      <c r="FS997" s="95"/>
      <c r="FT997" s="95"/>
      <c r="FU997" s="95"/>
      <c r="FV997" s="95"/>
      <c r="FW997" s="95"/>
      <c r="FX997" s="95"/>
      <c r="FY997" s="95"/>
      <c r="FZ997" s="95"/>
      <c r="GA997" s="95"/>
      <c r="GB997" s="95"/>
      <c r="GC997" s="95"/>
      <c r="GD997" s="95"/>
      <c r="GE997" s="95"/>
      <c r="GF997" s="95"/>
      <c r="GG997" s="95"/>
      <c r="GH997" s="95"/>
      <c r="GI997" s="95"/>
      <c r="GJ997" s="95"/>
      <c r="GK997" s="95"/>
      <c r="GL997" s="95"/>
      <c r="GM997" s="95"/>
      <c r="GN997" s="95"/>
      <c r="GO997" s="95"/>
      <c r="GP997" s="95"/>
      <c r="GQ997" s="95"/>
      <c r="GR997" s="95"/>
      <c r="GS997" s="95"/>
      <c r="GT997" s="95"/>
      <c r="GU997" s="95"/>
      <c r="GV997" s="95"/>
      <c r="GW997" s="95"/>
      <c r="GX997" s="95"/>
      <c r="GY997" s="95"/>
      <c r="GZ997" s="95"/>
      <c r="HA997" s="95"/>
      <c r="HB997" s="95"/>
      <c r="HC997" s="95"/>
      <c r="HD997" s="95"/>
      <c r="HE997" s="95"/>
      <c r="HF997" s="95"/>
      <c r="HG997" s="95"/>
      <c r="HH997" s="95"/>
      <c r="HI997" s="95"/>
      <c r="HJ997" s="95"/>
      <c r="HK997" s="95"/>
      <c r="HL997" s="95"/>
      <c r="HM997" s="95"/>
      <c r="HN997" s="95"/>
      <c r="HO997" s="95"/>
      <c r="HP997" s="95"/>
      <c r="HQ997" s="95"/>
      <c r="HR997" s="95"/>
      <c r="HS997" s="95"/>
      <c r="HT997" s="95"/>
      <c r="HU997" s="95"/>
      <c r="HV997" s="95"/>
      <c r="HW997" s="95"/>
      <c r="HX997" s="95"/>
      <c r="HY997" s="95"/>
      <c r="HZ997" s="95"/>
      <c r="IA997" s="95"/>
      <c r="IB997" s="95"/>
      <c r="IC997" s="95"/>
      <c r="ID997" s="95"/>
      <c r="IE997" s="95"/>
      <c r="IF997" s="95"/>
      <c r="IG997" s="95"/>
      <c r="IH997" s="95"/>
      <c r="II997" s="95"/>
      <c r="IJ997" s="95"/>
      <c r="IK997" s="95"/>
      <c r="IL997" s="95"/>
      <c r="IM997" s="95"/>
      <c r="IN997" s="95"/>
      <c r="IO997" s="95"/>
      <c r="IP997" s="95"/>
      <c r="IQ997" s="95"/>
      <c r="IR997" s="95"/>
      <c r="IS997" s="95"/>
      <c r="IT997" s="95"/>
      <c r="IU997" s="95"/>
      <c r="IV997" s="95"/>
      <c r="IW997" s="95"/>
      <c r="IX997" s="95"/>
      <c r="IY997" s="95"/>
      <c r="IZ997" s="95"/>
      <c r="JA997" s="95"/>
      <c r="JB997" s="95"/>
      <c r="JC997" s="95"/>
      <c r="JD997" s="95"/>
      <c r="JE997" s="95"/>
      <c r="JF997" s="95"/>
      <c r="JG997" s="95"/>
      <c r="JH997" s="95"/>
      <c r="JI997" s="95"/>
      <c r="JJ997" s="95"/>
      <c r="JK997" s="95"/>
      <c r="JL997" s="95"/>
      <c r="JM997" s="95"/>
      <c r="JN997" s="95"/>
      <c r="JO997" s="95"/>
      <c r="JP997" s="95"/>
      <c r="JQ997" s="95"/>
      <c r="JR997" s="95"/>
      <c r="JS997" s="95"/>
      <c r="JT997" s="95"/>
      <c r="JU997" s="95"/>
      <c r="JV997" s="95"/>
      <c r="JW997" s="95"/>
      <c r="JX997" s="95"/>
      <c r="JY997" s="95"/>
      <c r="JZ997" s="95"/>
      <c r="KA997" s="95"/>
      <c r="KB997" s="95"/>
      <c r="KC997" s="95"/>
      <c r="KD997" s="95"/>
      <c r="KE997" s="95"/>
      <c r="KF997" s="95"/>
      <c r="KG997" s="95"/>
      <c r="KH997" s="95"/>
      <c r="KI997" s="95"/>
      <c r="KJ997" s="95"/>
    </row>
    <row r="998" s="2" customFormat="1" spans="1:296">
      <c r="A998" s="7"/>
      <c r="B998" s="93">
        <v>995</v>
      </c>
      <c r="C998" s="7"/>
      <c r="D998" s="7"/>
      <c r="E998" s="7"/>
      <c r="F998" s="7"/>
      <c r="G998" s="7"/>
      <c r="H998" s="7"/>
      <c r="I998" s="7"/>
      <c r="J998" s="13"/>
      <c r="K998" s="28">
        <v>8.345</v>
      </c>
      <c r="L998" s="70">
        <f>K998/0.003375</f>
        <v>2472.59259259259</v>
      </c>
      <c r="M998" s="28">
        <v>1298.1</v>
      </c>
      <c r="N998" s="59">
        <f>M998/22.5</f>
        <v>57.6933333333333</v>
      </c>
      <c r="O998" s="15"/>
      <c r="P998" s="15"/>
      <c r="Q998" s="81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77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  <c r="BE998" s="28"/>
      <c r="BF998" s="28"/>
      <c r="BG998" s="28"/>
      <c r="BH998" s="28"/>
      <c r="BI998" s="28"/>
      <c r="BJ998" s="28"/>
      <c r="BK998" s="95"/>
      <c r="BL998" s="95"/>
      <c r="BM998" s="95"/>
      <c r="BN998" s="95"/>
      <c r="BO998" s="95"/>
      <c r="BP998" s="95"/>
      <c r="BQ998" s="95"/>
      <c r="BR998" s="95"/>
      <c r="BS998" s="95"/>
      <c r="BT998" s="95"/>
      <c r="BU998" s="95"/>
      <c r="BV998" s="95"/>
      <c r="BW998" s="95"/>
      <c r="BX998" s="95"/>
      <c r="BY998" s="95"/>
      <c r="BZ998" s="95"/>
      <c r="CA998" s="95"/>
      <c r="CB998" s="95"/>
      <c r="CC998" s="95"/>
      <c r="CD998" s="95"/>
      <c r="CE998" s="95"/>
      <c r="CF998" s="95"/>
      <c r="CG998" s="95"/>
      <c r="CH998" s="95"/>
      <c r="CI998" s="95"/>
      <c r="CJ998" s="95"/>
      <c r="CK998" s="95"/>
      <c r="CL998" s="95"/>
      <c r="CM998" s="95"/>
      <c r="CN998" s="95"/>
      <c r="CO998" s="95"/>
      <c r="CP998" s="95"/>
      <c r="CQ998" s="95"/>
      <c r="CR998" s="95"/>
      <c r="CS998" s="95"/>
      <c r="CT998" s="95"/>
      <c r="CU998" s="95"/>
      <c r="CV998" s="95"/>
      <c r="CW998" s="95"/>
      <c r="CX998" s="95"/>
      <c r="CY998" s="95"/>
      <c r="CZ998" s="95"/>
      <c r="DA998" s="95"/>
      <c r="DB998" s="95"/>
      <c r="DC998" s="95"/>
      <c r="DD998" s="95"/>
      <c r="DE998" s="95"/>
      <c r="DF998" s="95"/>
      <c r="DG998" s="95"/>
      <c r="DH998" s="95"/>
      <c r="DI998" s="95"/>
      <c r="DJ998" s="95"/>
      <c r="DK998" s="95"/>
      <c r="DL998" s="95"/>
      <c r="DM998" s="95"/>
      <c r="DN998" s="95"/>
      <c r="DO998" s="95"/>
      <c r="DP998" s="95"/>
      <c r="DQ998" s="95"/>
      <c r="DR998" s="95"/>
      <c r="DS998" s="95"/>
      <c r="DT998" s="95"/>
      <c r="DU998" s="95"/>
      <c r="DV998" s="95"/>
      <c r="DW998" s="95"/>
      <c r="DX998" s="95"/>
      <c r="DY998" s="95"/>
      <c r="DZ998" s="95"/>
      <c r="EA998" s="95"/>
      <c r="EB998" s="95"/>
      <c r="EC998" s="95"/>
      <c r="ED998" s="95"/>
      <c r="EE998" s="95"/>
      <c r="EF998" s="95"/>
      <c r="EG998" s="95"/>
      <c r="EH998" s="95"/>
      <c r="EI998" s="95"/>
      <c r="EJ998" s="95"/>
      <c r="EK998" s="95"/>
      <c r="EL998" s="95"/>
      <c r="EM998" s="95"/>
      <c r="EN998" s="95"/>
      <c r="EO998" s="95"/>
      <c r="EP998" s="95"/>
      <c r="EQ998" s="95"/>
      <c r="ER998" s="95"/>
      <c r="ES998" s="95"/>
      <c r="ET998" s="95"/>
      <c r="EU998" s="95"/>
      <c r="EV998" s="95"/>
      <c r="EW998" s="95"/>
      <c r="EX998" s="95"/>
      <c r="EY998" s="95"/>
      <c r="EZ998" s="95"/>
      <c r="FA998" s="95"/>
      <c r="FB998" s="95"/>
      <c r="FC998" s="95"/>
      <c r="FD998" s="95"/>
      <c r="FE998" s="95"/>
      <c r="FF998" s="95"/>
      <c r="FG998" s="95"/>
      <c r="FH998" s="95"/>
      <c r="FI998" s="95"/>
      <c r="FJ998" s="95"/>
      <c r="FK998" s="95"/>
      <c r="FL998" s="95"/>
      <c r="FM998" s="95"/>
      <c r="FN998" s="95"/>
      <c r="FO998" s="95"/>
      <c r="FP998" s="95"/>
      <c r="FQ998" s="95"/>
      <c r="FR998" s="95"/>
      <c r="FS998" s="95"/>
      <c r="FT998" s="95"/>
      <c r="FU998" s="95"/>
      <c r="FV998" s="95"/>
      <c r="FW998" s="95"/>
      <c r="FX998" s="95"/>
      <c r="FY998" s="95"/>
      <c r="FZ998" s="95"/>
      <c r="GA998" s="95"/>
      <c r="GB998" s="95"/>
      <c r="GC998" s="95"/>
      <c r="GD998" s="95"/>
      <c r="GE998" s="95"/>
      <c r="GF998" s="95"/>
      <c r="GG998" s="95"/>
      <c r="GH998" s="95"/>
      <c r="GI998" s="95"/>
      <c r="GJ998" s="95"/>
      <c r="GK998" s="95"/>
      <c r="GL998" s="95"/>
      <c r="GM998" s="95"/>
      <c r="GN998" s="95"/>
      <c r="GO998" s="95"/>
      <c r="GP998" s="95"/>
      <c r="GQ998" s="95"/>
      <c r="GR998" s="95"/>
      <c r="GS998" s="95"/>
      <c r="GT998" s="95"/>
      <c r="GU998" s="95"/>
      <c r="GV998" s="95"/>
      <c r="GW998" s="95"/>
      <c r="GX998" s="95"/>
      <c r="GY998" s="95"/>
      <c r="GZ998" s="95"/>
      <c r="HA998" s="95"/>
      <c r="HB998" s="95"/>
      <c r="HC998" s="95"/>
      <c r="HD998" s="95"/>
      <c r="HE998" s="95"/>
      <c r="HF998" s="95"/>
      <c r="HG998" s="95"/>
      <c r="HH998" s="95"/>
      <c r="HI998" s="95"/>
      <c r="HJ998" s="95"/>
      <c r="HK998" s="95"/>
      <c r="HL998" s="95"/>
      <c r="HM998" s="95"/>
      <c r="HN998" s="95"/>
      <c r="HO998" s="95"/>
      <c r="HP998" s="95"/>
      <c r="HQ998" s="95"/>
      <c r="HR998" s="95"/>
      <c r="HS998" s="95"/>
      <c r="HT998" s="95"/>
      <c r="HU998" s="95"/>
      <c r="HV998" s="95"/>
      <c r="HW998" s="95"/>
      <c r="HX998" s="95"/>
      <c r="HY998" s="95"/>
      <c r="HZ998" s="95"/>
      <c r="IA998" s="95"/>
      <c r="IB998" s="95"/>
      <c r="IC998" s="95"/>
      <c r="ID998" s="95"/>
      <c r="IE998" s="95"/>
      <c r="IF998" s="95"/>
      <c r="IG998" s="95"/>
      <c r="IH998" s="95"/>
      <c r="II998" s="95"/>
      <c r="IJ998" s="95"/>
      <c r="IK998" s="95"/>
      <c r="IL998" s="95"/>
      <c r="IM998" s="95"/>
      <c r="IN998" s="95"/>
      <c r="IO998" s="95"/>
      <c r="IP998" s="95"/>
      <c r="IQ998" s="95"/>
      <c r="IR998" s="95"/>
      <c r="IS998" s="95"/>
      <c r="IT998" s="95"/>
      <c r="IU998" s="95"/>
      <c r="IV998" s="95"/>
      <c r="IW998" s="95"/>
      <c r="IX998" s="95"/>
      <c r="IY998" s="95"/>
      <c r="IZ998" s="95"/>
      <c r="JA998" s="95"/>
      <c r="JB998" s="95"/>
      <c r="JC998" s="95"/>
      <c r="JD998" s="95"/>
      <c r="JE998" s="95"/>
      <c r="JF998" s="95"/>
      <c r="JG998" s="95"/>
      <c r="JH998" s="95"/>
      <c r="JI998" s="95"/>
      <c r="JJ998" s="95"/>
      <c r="JK998" s="95"/>
      <c r="JL998" s="95"/>
      <c r="JM998" s="95"/>
      <c r="JN998" s="95"/>
      <c r="JO998" s="95"/>
      <c r="JP998" s="95"/>
      <c r="JQ998" s="95"/>
      <c r="JR998" s="95"/>
      <c r="JS998" s="95"/>
      <c r="JT998" s="95"/>
      <c r="JU998" s="95"/>
      <c r="JV998" s="95"/>
      <c r="JW998" s="95"/>
      <c r="JX998" s="95"/>
      <c r="JY998" s="95"/>
      <c r="JZ998" s="95"/>
      <c r="KA998" s="95"/>
      <c r="KB998" s="95"/>
      <c r="KC998" s="95"/>
      <c r="KD998" s="95"/>
      <c r="KE998" s="95"/>
      <c r="KF998" s="95"/>
      <c r="KG998" s="95"/>
      <c r="KH998" s="95"/>
      <c r="KI998" s="95"/>
      <c r="KJ998" s="95"/>
    </row>
    <row r="999" s="2" customFormat="1" spans="1:296">
      <c r="A999" s="7"/>
      <c r="B999" s="93">
        <v>996</v>
      </c>
      <c r="C999" s="7"/>
      <c r="D999" s="7"/>
      <c r="E999" s="7"/>
      <c r="F999" s="7"/>
      <c r="G999" s="7"/>
      <c r="H999" s="7"/>
      <c r="I999" s="7"/>
      <c r="J999" s="13"/>
      <c r="K999" s="28">
        <v>8.42</v>
      </c>
      <c r="L999" s="70">
        <f>K999/0.003375</f>
        <v>2494.81481481481</v>
      </c>
      <c r="M999" s="28">
        <v>914.6</v>
      </c>
      <c r="N999" s="59">
        <f>M999/22.5</f>
        <v>40.6488888888889</v>
      </c>
      <c r="O999" s="15"/>
      <c r="P999" s="15"/>
      <c r="Q999" s="81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77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  <c r="BE999" s="28"/>
      <c r="BF999" s="28"/>
      <c r="BG999" s="28"/>
      <c r="BH999" s="28"/>
      <c r="BI999" s="28"/>
      <c r="BJ999" s="28"/>
      <c r="BK999" s="95"/>
      <c r="BL999" s="95"/>
      <c r="BM999" s="95"/>
      <c r="BN999" s="95"/>
      <c r="BO999" s="95"/>
      <c r="BP999" s="95"/>
      <c r="BQ999" s="95"/>
      <c r="BR999" s="95"/>
      <c r="BS999" s="95"/>
      <c r="BT999" s="95"/>
      <c r="BU999" s="95"/>
      <c r="BV999" s="95"/>
      <c r="BW999" s="95"/>
      <c r="BX999" s="95"/>
      <c r="BY999" s="95"/>
      <c r="BZ999" s="95"/>
      <c r="CA999" s="95"/>
      <c r="CB999" s="95"/>
      <c r="CC999" s="95"/>
      <c r="CD999" s="95"/>
      <c r="CE999" s="95"/>
      <c r="CF999" s="95"/>
      <c r="CG999" s="95"/>
      <c r="CH999" s="95"/>
      <c r="CI999" s="95"/>
      <c r="CJ999" s="95"/>
      <c r="CK999" s="95"/>
      <c r="CL999" s="95"/>
      <c r="CM999" s="95"/>
      <c r="CN999" s="95"/>
      <c r="CO999" s="95"/>
      <c r="CP999" s="95"/>
      <c r="CQ999" s="95"/>
      <c r="CR999" s="95"/>
      <c r="CS999" s="95"/>
      <c r="CT999" s="95"/>
      <c r="CU999" s="95"/>
      <c r="CV999" s="95"/>
      <c r="CW999" s="95"/>
      <c r="CX999" s="95"/>
      <c r="CY999" s="95"/>
      <c r="CZ999" s="95"/>
      <c r="DA999" s="95"/>
      <c r="DB999" s="95"/>
      <c r="DC999" s="95"/>
      <c r="DD999" s="95"/>
      <c r="DE999" s="95"/>
      <c r="DF999" s="95"/>
      <c r="DG999" s="95"/>
      <c r="DH999" s="95"/>
      <c r="DI999" s="95"/>
      <c r="DJ999" s="95"/>
      <c r="DK999" s="95"/>
      <c r="DL999" s="95"/>
      <c r="DM999" s="95"/>
      <c r="DN999" s="95"/>
      <c r="DO999" s="95"/>
      <c r="DP999" s="95"/>
      <c r="DQ999" s="95"/>
      <c r="DR999" s="95"/>
      <c r="DS999" s="95"/>
      <c r="DT999" s="95"/>
      <c r="DU999" s="95"/>
      <c r="DV999" s="95"/>
      <c r="DW999" s="95"/>
      <c r="DX999" s="95"/>
      <c r="DY999" s="95"/>
      <c r="DZ999" s="95"/>
      <c r="EA999" s="95"/>
      <c r="EB999" s="95"/>
      <c r="EC999" s="95"/>
      <c r="ED999" s="95"/>
      <c r="EE999" s="95"/>
      <c r="EF999" s="95"/>
      <c r="EG999" s="95"/>
      <c r="EH999" s="95"/>
      <c r="EI999" s="95"/>
      <c r="EJ999" s="95"/>
      <c r="EK999" s="95"/>
      <c r="EL999" s="95"/>
      <c r="EM999" s="95"/>
      <c r="EN999" s="95"/>
      <c r="EO999" s="95"/>
      <c r="EP999" s="95"/>
      <c r="EQ999" s="95"/>
      <c r="ER999" s="95"/>
      <c r="ES999" s="95"/>
      <c r="ET999" s="95"/>
      <c r="EU999" s="95"/>
      <c r="EV999" s="95"/>
      <c r="EW999" s="95"/>
      <c r="EX999" s="95"/>
      <c r="EY999" s="95"/>
      <c r="EZ999" s="95"/>
      <c r="FA999" s="95"/>
      <c r="FB999" s="95"/>
      <c r="FC999" s="95"/>
      <c r="FD999" s="95"/>
      <c r="FE999" s="95"/>
      <c r="FF999" s="95"/>
      <c r="FG999" s="95"/>
      <c r="FH999" s="95"/>
      <c r="FI999" s="95"/>
      <c r="FJ999" s="95"/>
      <c r="FK999" s="95"/>
      <c r="FL999" s="95"/>
      <c r="FM999" s="95"/>
      <c r="FN999" s="95"/>
      <c r="FO999" s="95"/>
      <c r="FP999" s="95"/>
      <c r="FQ999" s="95"/>
      <c r="FR999" s="95"/>
      <c r="FS999" s="95"/>
      <c r="FT999" s="95"/>
      <c r="FU999" s="95"/>
      <c r="FV999" s="95"/>
      <c r="FW999" s="95"/>
      <c r="FX999" s="95"/>
      <c r="FY999" s="95"/>
      <c r="FZ999" s="95"/>
      <c r="GA999" s="95"/>
      <c r="GB999" s="95"/>
      <c r="GC999" s="95"/>
      <c r="GD999" s="95"/>
      <c r="GE999" s="95"/>
      <c r="GF999" s="95"/>
      <c r="GG999" s="95"/>
      <c r="GH999" s="95"/>
      <c r="GI999" s="95"/>
      <c r="GJ999" s="95"/>
      <c r="GK999" s="95"/>
      <c r="GL999" s="95"/>
      <c r="GM999" s="95"/>
      <c r="GN999" s="95"/>
      <c r="GO999" s="95"/>
      <c r="GP999" s="95"/>
      <c r="GQ999" s="95"/>
      <c r="GR999" s="95"/>
      <c r="GS999" s="95"/>
      <c r="GT999" s="95"/>
      <c r="GU999" s="95"/>
      <c r="GV999" s="95"/>
      <c r="GW999" s="95"/>
      <c r="GX999" s="95"/>
      <c r="GY999" s="95"/>
      <c r="GZ999" s="95"/>
      <c r="HA999" s="95"/>
      <c r="HB999" s="95"/>
      <c r="HC999" s="95"/>
      <c r="HD999" s="95"/>
      <c r="HE999" s="95"/>
      <c r="HF999" s="95"/>
      <c r="HG999" s="95"/>
      <c r="HH999" s="95"/>
      <c r="HI999" s="95"/>
      <c r="HJ999" s="95"/>
      <c r="HK999" s="95"/>
      <c r="HL999" s="95"/>
      <c r="HM999" s="95"/>
      <c r="HN999" s="95"/>
      <c r="HO999" s="95"/>
      <c r="HP999" s="95"/>
      <c r="HQ999" s="95"/>
      <c r="HR999" s="95"/>
      <c r="HS999" s="95"/>
      <c r="HT999" s="95"/>
      <c r="HU999" s="95"/>
      <c r="HV999" s="95"/>
      <c r="HW999" s="95"/>
      <c r="HX999" s="95"/>
      <c r="HY999" s="95"/>
      <c r="HZ999" s="95"/>
      <c r="IA999" s="95"/>
      <c r="IB999" s="95"/>
      <c r="IC999" s="95"/>
      <c r="ID999" s="95"/>
      <c r="IE999" s="95"/>
      <c r="IF999" s="95"/>
      <c r="IG999" s="95"/>
      <c r="IH999" s="95"/>
      <c r="II999" s="95"/>
      <c r="IJ999" s="95"/>
      <c r="IK999" s="95"/>
      <c r="IL999" s="95"/>
      <c r="IM999" s="95"/>
      <c r="IN999" s="95"/>
      <c r="IO999" s="95"/>
      <c r="IP999" s="95"/>
      <c r="IQ999" s="95"/>
      <c r="IR999" s="95"/>
      <c r="IS999" s="95"/>
      <c r="IT999" s="95"/>
      <c r="IU999" s="95"/>
      <c r="IV999" s="95"/>
      <c r="IW999" s="95"/>
      <c r="IX999" s="95"/>
      <c r="IY999" s="95"/>
      <c r="IZ999" s="95"/>
      <c r="JA999" s="95"/>
      <c r="JB999" s="95"/>
      <c r="JC999" s="95"/>
      <c r="JD999" s="95"/>
      <c r="JE999" s="95"/>
      <c r="JF999" s="95"/>
      <c r="JG999" s="95"/>
      <c r="JH999" s="95"/>
      <c r="JI999" s="95"/>
      <c r="JJ999" s="95"/>
      <c r="JK999" s="95"/>
      <c r="JL999" s="95"/>
      <c r="JM999" s="95"/>
      <c r="JN999" s="95"/>
      <c r="JO999" s="95"/>
      <c r="JP999" s="95"/>
      <c r="JQ999" s="95"/>
      <c r="JR999" s="95"/>
      <c r="JS999" s="95"/>
      <c r="JT999" s="95"/>
      <c r="JU999" s="95"/>
      <c r="JV999" s="95"/>
      <c r="JW999" s="95"/>
      <c r="JX999" s="95"/>
      <c r="JY999" s="95"/>
      <c r="JZ999" s="95"/>
      <c r="KA999" s="95"/>
      <c r="KB999" s="95"/>
      <c r="KC999" s="95"/>
      <c r="KD999" s="95"/>
      <c r="KE999" s="95"/>
      <c r="KF999" s="95"/>
      <c r="KG999" s="95"/>
      <c r="KH999" s="95"/>
      <c r="KI999" s="95"/>
      <c r="KJ999" s="95"/>
    </row>
    <row r="1000" s="2" customFormat="1" spans="1:296">
      <c r="A1000" s="7"/>
      <c r="B1000" s="93">
        <v>997</v>
      </c>
      <c r="C1000" s="7"/>
      <c r="D1000" s="7"/>
      <c r="E1000" s="7"/>
      <c r="F1000" s="7"/>
      <c r="G1000" s="7"/>
      <c r="H1000" s="7"/>
      <c r="I1000" s="80">
        <v>42289</v>
      </c>
      <c r="J1000" s="13">
        <v>56</v>
      </c>
      <c r="K1000" s="28">
        <v>8.29</v>
      </c>
      <c r="L1000" s="70">
        <f>K1000/0.003375</f>
        <v>2456.2962962963</v>
      </c>
      <c r="M1000" s="28">
        <v>933.6</v>
      </c>
      <c r="N1000" s="59">
        <f>M1000/22.5</f>
        <v>41.4933333333333</v>
      </c>
      <c r="O1000" s="15">
        <f>AVERAGE(N1000:N1002)</f>
        <v>47.0903703703704</v>
      </c>
      <c r="P1000" s="15">
        <f>(O1000/50)*100</f>
        <v>94.1807407407408</v>
      </c>
      <c r="Q1000" s="81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77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  <c r="BE1000" s="28"/>
      <c r="BF1000" s="28"/>
      <c r="BG1000" s="28"/>
      <c r="BH1000" s="28"/>
      <c r="BI1000" s="28"/>
      <c r="BJ1000" s="28"/>
      <c r="BK1000" s="95"/>
      <c r="BL1000" s="95"/>
      <c r="BM1000" s="95"/>
      <c r="BN1000" s="95"/>
      <c r="BO1000" s="95"/>
      <c r="BP1000" s="95"/>
      <c r="BQ1000" s="95"/>
      <c r="BR1000" s="95"/>
      <c r="BS1000" s="95"/>
      <c r="BT1000" s="95"/>
      <c r="BU1000" s="95"/>
      <c r="BV1000" s="95"/>
      <c r="BW1000" s="95"/>
      <c r="BX1000" s="95"/>
      <c r="BY1000" s="95"/>
      <c r="BZ1000" s="95"/>
      <c r="CA1000" s="95"/>
      <c r="CB1000" s="95"/>
      <c r="CC1000" s="95"/>
      <c r="CD1000" s="95"/>
      <c r="CE1000" s="95"/>
      <c r="CF1000" s="95"/>
      <c r="CG1000" s="95"/>
      <c r="CH1000" s="95"/>
      <c r="CI1000" s="95"/>
      <c r="CJ1000" s="95"/>
      <c r="CK1000" s="95"/>
      <c r="CL1000" s="95"/>
      <c r="CM1000" s="95"/>
      <c r="CN1000" s="95"/>
      <c r="CO1000" s="95"/>
      <c r="CP1000" s="95"/>
      <c r="CQ1000" s="95"/>
      <c r="CR1000" s="95"/>
      <c r="CS1000" s="95"/>
      <c r="CT1000" s="95"/>
      <c r="CU1000" s="95"/>
      <c r="CV1000" s="95"/>
      <c r="CW1000" s="95"/>
      <c r="CX1000" s="95"/>
      <c r="CY1000" s="95"/>
      <c r="CZ1000" s="95"/>
      <c r="DA1000" s="95"/>
      <c r="DB1000" s="95"/>
      <c r="DC1000" s="95"/>
      <c r="DD1000" s="95"/>
      <c r="DE1000" s="95"/>
      <c r="DF1000" s="95"/>
      <c r="DG1000" s="95"/>
      <c r="DH1000" s="95"/>
      <c r="DI1000" s="95"/>
      <c r="DJ1000" s="95"/>
      <c r="DK1000" s="95"/>
      <c r="DL1000" s="95"/>
      <c r="DM1000" s="95"/>
      <c r="DN1000" s="95"/>
      <c r="DO1000" s="95"/>
      <c r="DP1000" s="95"/>
      <c r="DQ1000" s="95"/>
      <c r="DR1000" s="95"/>
      <c r="DS1000" s="95"/>
      <c r="DT1000" s="95"/>
      <c r="DU1000" s="95"/>
      <c r="DV1000" s="95"/>
      <c r="DW1000" s="95"/>
      <c r="DX1000" s="95"/>
      <c r="DY1000" s="95"/>
      <c r="DZ1000" s="95"/>
      <c r="EA1000" s="95"/>
      <c r="EB1000" s="95"/>
      <c r="EC1000" s="95"/>
      <c r="ED1000" s="95"/>
      <c r="EE1000" s="95"/>
      <c r="EF1000" s="95"/>
      <c r="EG1000" s="95"/>
      <c r="EH1000" s="95"/>
      <c r="EI1000" s="95"/>
      <c r="EJ1000" s="95"/>
      <c r="EK1000" s="95"/>
      <c r="EL1000" s="95"/>
      <c r="EM1000" s="95"/>
      <c r="EN1000" s="95"/>
      <c r="EO1000" s="95"/>
      <c r="EP1000" s="95"/>
      <c r="EQ1000" s="95"/>
      <c r="ER1000" s="95"/>
      <c r="ES1000" s="95"/>
      <c r="ET1000" s="95"/>
      <c r="EU1000" s="95"/>
      <c r="EV1000" s="95"/>
      <c r="EW1000" s="95"/>
      <c r="EX1000" s="95"/>
      <c r="EY1000" s="95"/>
      <c r="EZ1000" s="95"/>
      <c r="FA1000" s="95"/>
      <c r="FB1000" s="95"/>
      <c r="FC1000" s="95"/>
      <c r="FD1000" s="95"/>
      <c r="FE1000" s="95"/>
      <c r="FF1000" s="95"/>
      <c r="FG1000" s="95"/>
      <c r="FH1000" s="95"/>
      <c r="FI1000" s="95"/>
      <c r="FJ1000" s="95"/>
      <c r="FK1000" s="95"/>
      <c r="FL1000" s="95"/>
      <c r="FM1000" s="95"/>
      <c r="FN1000" s="95"/>
      <c r="FO1000" s="95"/>
      <c r="FP1000" s="95"/>
      <c r="FQ1000" s="95"/>
      <c r="FR1000" s="95"/>
      <c r="FS1000" s="95"/>
      <c r="FT1000" s="95"/>
      <c r="FU1000" s="95"/>
      <c r="FV1000" s="95"/>
      <c r="FW1000" s="95"/>
      <c r="FX1000" s="95"/>
      <c r="FY1000" s="95"/>
      <c r="FZ1000" s="95"/>
      <c r="GA1000" s="95"/>
      <c r="GB1000" s="95"/>
      <c r="GC1000" s="95"/>
      <c r="GD1000" s="95"/>
      <c r="GE1000" s="95"/>
      <c r="GF1000" s="95"/>
      <c r="GG1000" s="95"/>
      <c r="GH1000" s="95"/>
      <c r="GI1000" s="95"/>
      <c r="GJ1000" s="95"/>
      <c r="GK1000" s="95"/>
      <c r="GL1000" s="95"/>
      <c r="GM1000" s="95"/>
      <c r="GN1000" s="95"/>
      <c r="GO1000" s="95"/>
      <c r="GP1000" s="95"/>
      <c r="GQ1000" s="95"/>
      <c r="GR1000" s="95"/>
      <c r="GS1000" s="95"/>
      <c r="GT1000" s="95"/>
      <c r="GU1000" s="95"/>
      <c r="GV1000" s="95"/>
      <c r="GW1000" s="95"/>
      <c r="GX1000" s="95"/>
      <c r="GY1000" s="95"/>
      <c r="GZ1000" s="95"/>
      <c r="HA1000" s="95"/>
      <c r="HB1000" s="95"/>
      <c r="HC1000" s="95"/>
      <c r="HD1000" s="95"/>
      <c r="HE1000" s="95"/>
      <c r="HF1000" s="95"/>
      <c r="HG1000" s="95"/>
      <c r="HH1000" s="95"/>
      <c r="HI1000" s="95"/>
      <c r="HJ1000" s="95"/>
      <c r="HK1000" s="95"/>
      <c r="HL1000" s="95"/>
      <c r="HM1000" s="95"/>
      <c r="HN1000" s="95"/>
      <c r="HO1000" s="95"/>
      <c r="HP1000" s="95"/>
      <c r="HQ1000" s="95"/>
      <c r="HR1000" s="95"/>
      <c r="HS1000" s="95"/>
      <c r="HT1000" s="95"/>
      <c r="HU1000" s="95"/>
      <c r="HV1000" s="95"/>
      <c r="HW1000" s="95"/>
      <c r="HX1000" s="95"/>
      <c r="HY1000" s="95"/>
      <c r="HZ1000" s="95"/>
      <c r="IA1000" s="95"/>
      <c r="IB1000" s="95"/>
      <c r="IC1000" s="95"/>
      <c r="ID1000" s="95"/>
      <c r="IE1000" s="95"/>
      <c r="IF1000" s="95"/>
      <c r="IG1000" s="95"/>
      <c r="IH1000" s="95"/>
      <c r="II1000" s="95"/>
      <c r="IJ1000" s="95"/>
      <c r="IK1000" s="95"/>
      <c r="IL1000" s="95"/>
      <c r="IM1000" s="95"/>
      <c r="IN1000" s="95"/>
      <c r="IO1000" s="95"/>
      <c r="IP1000" s="95"/>
      <c r="IQ1000" s="95"/>
      <c r="IR1000" s="95"/>
      <c r="IS1000" s="95"/>
      <c r="IT1000" s="95"/>
      <c r="IU1000" s="95"/>
      <c r="IV1000" s="95"/>
      <c r="IW1000" s="95"/>
      <c r="IX1000" s="95"/>
      <c r="IY1000" s="95"/>
      <c r="IZ1000" s="95"/>
      <c r="JA1000" s="95"/>
      <c r="JB1000" s="95"/>
      <c r="JC1000" s="95"/>
      <c r="JD1000" s="95"/>
      <c r="JE1000" s="95"/>
      <c r="JF1000" s="95"/>
      <c r="JG1000" s="95"/>
      <c r="JH1000" s="95"/>
      <c r="JI1000" s="95"/>
      <c r="JJ1000" s="95"/>
      <c r="JK1000" s="95"/>
      <c r="JL1000" s="95"/>
      <c r="JM1000" s="95"/>
      <c r="JN1000" s="95"/>
      <c r="JO1000" s="95"/>
      <c r="JP1000" s="95"/>
      <c r="JQ1000" s="95"/>
      <c r="JR1000" s="95"/>
      <c r="JS1000" s="95"/>
      <c r="JT1000" s="95"/>
      <c r="JU1000" s="95"/>
      <c r="JV1000" s="95"/>
      <c r="JW1000" s="95"/>
      <c r="JX1000" s="95"/>
      <c r="JY1000" s="95"/>
      <c r="JZ1000" s="95"/>
      <c r="KA1000" s="95"/>
      <c r="KB1000" s="95"/>
      <c r="KC1000" s="95"/>
      <c r="KD1000" s="95"/>
      <c r="KE1000" s="95"/>
      <c r="KF1000" s="95"/>
      <c r="KG1000" s="95"/>
      <c r="KH1000" s="95"/>
      <c r="KI1000" s="95"/>
      <c r="KJ1000" s="95"/>
    </row>
    <row r="1001" s="2" customFormat="1" spans="1:296">
      <c r="A1001" s="7"/>
      <c r="B1001" s="93">
        <v>998</v>
      </c>
      <c r="C1001" s="7"/>
      <c r="D1001" s="7"/>
      <c r="E1001" s="7"/>
      <c r="F1001" s="7"/>
      <c r="G1001" s="7"/>
      <c r="H1001" s="7"/>
      <c r="I1001" s="7"/>
      <c r="J1001" s="13"/>
      <c r="K1001" s="28">
        <v>8.265</v>
      </c>
      <c r="L1001" s="70">
        <f>K1001/0.003375</f>
        <v>2448.88888888889</v>
      </c>
      <c r="M1001" s="28">
        <v>903</v>
      </c>
      <c r="N1001" s="59">
        <f>M1001/22.5</f>
        <v>40.1333333333333</v>
      </c>
      <c r="O1001" s="15"/>
      <c r="P1001" s="15"/>
      <c r="Q1001" s="81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77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8"/>
      <c r="AR1001" s="28"/>
      <c r="AS1001" s="28"/>
      <c r="AT1001" s="28"/>
      <c r="AU1001" s="28"/>
      <c r="AV1001" s="28"/>
      <c r="AW1001" s="28"/>
      <c r="AX1001" s="28"/>
      <c r="AY1001" s="28"/>
      <c r="AZ1001" s="28"/>
      <c r="BA1001" s="28"/>
      <c r="BB1001" s="28"/>
      <c r="BC1001" s="28"/>
      <c r="BD1001" s="28"/>
      <c r="BE1001" s="28"/>
      <c r="BF1001" s="28"/>
      <c r="BG1001" s="28"/>
      <c r="BH1001" s="28"/>
      <c r="BI1001" s="28"/>
      <c r="BJ1001" s="28"/>
      <c r="BK1001" s="95"/>
      <c r="BL1001" s="95"/>
      <c r="BM1001" s="95"/>
      <c r="BN1001" s="95"/>
      <c r="BO1001" s="95"/>
      <c r="BP1001" s="95"/>
      <c r="BQ1001" s="95"/>
      <c r="BR1001" s="95"/>
      <c r="BS1001" s="95"/>
      <c r="BT1001" s="95"/>
      <c r="BU1001" s="95"/>
      <c r="BV1001" s="95"/>
      <c r="BW1001" s="95"/>
      <c r="BX1001" s="95"/>
      <c r="BY1001" s="95"/>
      <c r="BZ1001" s="95"/>
      <c r="CA1001" s="95"/>
      <c r="CB1001" s="95"/>
      <c r="CC1001" s="95"/>
      <c r="CD1001" s="95"/>
      <c r="CE1001" s="95"/>
      <c r="CF1001" s="95"/>
      <c r="CG1001" s="95"/>
      <c r="CH1001" s="95"/>
      <c r="CI1001" s="95"/>
      <c r="CJ1001" s="95"/>
      <c r="CK1001" s="95"/>
      <c r="CL1001" s="95"/>
      <c r="CM1001" s="95"/>
      <c r="CN1001" s="95"/>
      <c r="CO1001" s="95"/>
      <c r="CP1001" s="95"/>
      <c r="CQ1001" s="95"/>
      <c r="CR1001" s="95"/>
      <c r="CS1001" s="95"/>
      <c r="CT1001" s="95"/>
      <c r="CU1001" s="95"/>
      <c r="CV1001" s="95"/>
      <c r="CW1001" s="95"/>
      <c r="CX1001" s="95"/>
      <c r="CY1001" s="95"/>
      <c r="CZ1001" s="95"/>
      <c r="DA1001" s="95"/>
      <c r="DB1001" s="95"/>
      <c r="DC1001" s="95"/>
      <c r="DD1001" s="95"/>
      <c r="DE1001" s="95"/>
      <c r="DF1001" s="95"/>
      <c r="DG1001" s="95"/>
      <c r="DH1001" s="95"/>
      <c r="DI1001" s="95"/>
      <c r="DJ1001" s="95"/>
      <c r="DK1001" s="95"/>
      <c r="DL1001" s="95"/>
      <c r="DM1001" s="95"/>
      <c r="DN1001" s="95"/>
      <c r="DO1001" s="95"/>
      <c r="DP1001" s="95"/>
      <c r="DQ1001" s="95"/>
      <c r="DR1001" s="95"/>
      <c r="DS1001" s="95"/>
      <c r="DT1001" s="95"/>
      <c r="DU1001" s="95"/>
      <c r="DV1001" s="95"/>
      <c r="DW1001" s="95"/>
      <c r="DX1001" s="95"/>
      <c r="DY1001" s="95"/>
      <c r="DZ1001" s="95"/>
      <c r="EA1001" s="95"/>
      <c r="EB1001" s="95"/>
      <c r="EC1001" s="95"/>
      <c r="ED1001" s="95"/>
      <c r="EE1001" s="95"/>
      <c r="EF1001" s="95"/>
      <c r="EG1001" s="95"/>
      <c r="EH1001" s="95"/>
      <c r="EI1001" s="95"/>
      <c r="EJ1001" s="95"/>
      <c r="EK1001" s="95"/>
      <c r="EL1001" s="95"/>
      <c r="EM1001" s="95"/>
      <c r="EN1001" s="95"/>
      <c r="EO1001" s="95"/>
      <c r="EP1001" s="95"/>
      <c r="EQ1001" s="95"/>
      <c r="ER1001" s="95"/>
      <c r="ES1001" s="95"/>
      <c r="ET1001" s="95"/>
      <c r="EU1001" s="95"/>
      <c r="EV1001" s="95"/>
      <c r="EW1001" s="95"/>
      <c r="EX1001" s="95"/>
      <c r="EY1001" s="95"/>
      <c r="EZ1001" s="95"/>
      <c r="FA1001" s="95"/>
      <c r="FB1001" s="95"/>
      <c r="FC1001" s="95"/>
      <c r="FD1001" s="95"/>
      <c r="FE1001" s="95"/>
      <c r="FF1001" s="95"/>
      <c r="FG1001" s="95"/>
      <c r="FH1001" s="95"/>
      <c r="FI1001" s="95"/>
      <c r="FJ1001" s="95"/>
      <c r="FK1001" s="95"/>
      <c r="FL1001" s="95"/>
      <c r="FM1001" s="95"/>
      <c r="FN1001" s="95"/>
      <c r="FO1001" s="95"/>
      <c r="FP1001" s="95"/>
      <c r="FQ1001" s="95"/>
      <c r="FR1001" s="95"/>
      <c r="FS1001" s="95"/>
      <c r="FT1001" s="95"/>
      <c r="FU1001" s="95"/>
      <c r="FV1001" s="95"/>
      <c r="FW1001" s="95"/>
      <c r="FX1001" s="95"/>
      <c r="FY1001" s="95"/>
      <c r="FZ1001" s="95"/>
      <c r="GA1001" s="95"/>
      <c r="GB1001" s="95"/>
      <c r="GC1001" s="95"/>
      <c r="GD1001" s="95"/>
      <c r="GE1001" s="95"/>
      <c r="GF1001" s="95"/>
      <c r="GG1001" s="95"/>
      <c r="GH1001" s="95"/>
      <c r="GI1001" s="95"/>
      <c r="GJ1001" s="95"/>
      <c r="GK1001" s="95"/>
      <c r="GL1001" s="95"/>
      <c r="GM1001" s="95"/>
      <c r="GN1001" s="95"/>
      <c r="GO1001" s="95"/>
      <c r="GP1001" s="95"/>
      <c r="GQ1001" s="95"/>
      <c r="GR1001" s="95"/>
      <c r="GS1001" s="95"/>
      <c r="GT1001" s="95"/>
      <c r="GU1001" s="95"/>
      <c r="GV1001" s="95"/>
      <c r="GW1001" s="95"/>
      <c r="GX1001" s="95"/>
      <c r="GY1001" s="95"/>
      <c r="GZ1001" s="95"/>
      <c r="HA1001" s="95"/>
      <c r="HB1001" s="95"/>
      <c r="HC1001" s="95"/>
      <c r="HD1001" s="95"/>
      <c r="HE1001" s="95"/>
      <c r="HF1001" s="95"/>
      <c r="HG1001" s="95"/>
      <c r="HH1001" s="95"/>
      <c r="HI1001" s="95"/>
      <c r="HJ1001" s="95"/>
      <c r="HK1001" s="95"/>
      <c r="HL1001" s="95"/>
      <c r="HM1001" s="95"/>
      <c r="HN1001" s="95"/>
      <c r="HO1001" s="95"/>
      <c r="HP1001" s="95"/>
      <c r="HQ1001" s="95"/>
      <c r="HR1001" s="95"/>
      <c r="HS1001" s="95"/>
      <c r="HT1001" s="95"/>
      <c r="HU1001" s="95"/>
      <c r="HV1001" s="95"/>
      <c r="HW1001" s="95"/>
      <c r="HX1001" s="95"/>
      <c r="HY1001" s="95"/>
      <c r="HZ1001" s="95"/>
      <c r="IA1001" s="95"/>
      <c r="IB1001" s="95"/>
      <c r="IC1001" s="95"/>
      <c r="ID1001" s="95"/>
      <c r="IE1001" s="95"/>
      <c r="IF1001" s="95"/>
      <c r="IG1001" s="95"/>
      <c r="IH1001" s="95"/>
      <c r="II1001" s="95"/>
      <c r="IJ1001" s="95"/>
      <c r="IK1001" s="95"/>
      <c r="IL1001" s="95"/>
      <c r="IM1001" s="95"/>
      <c r="IN1001" s="95"/>
      <c r="IO1001" s="95"/>
      <c r="IP1001" s="95"/>
      <c r="IQ1001" s="95"/>
      <c r="IR1001" s="95"/>
      <c r="IS1001" s="95"/>
      <c r="IT1001" s="95"/>
      <c r="IU1001" s="95"/>
      <c r="IV1001" s="95"/>
      <c r="IW1001" s="95"/>
      <c r="IX1001" s="95"/>
      <c r="IY1001" s="95"/>
      <c r="IZ1001" s="95"/>
      <c r="JA1001" s="95"/>
      <c r="JB1001" s="95"/>
      <c r="JC1001" s="95"/>
      <c r="JD1001" s="95"/>
      <c r="JE1001" s="95"/>
      <c r="JF1001" s="95"/>
      <c r="JG1001" s="95"/>
      <c r="JH1001" s="95"/>
      <c r="JI1001" s="95"/>
      <c r="JJ1001" s="95"/>
      <c r="JK1001" s="95"/>
      <c r="JL1001" s="95"/>
      <c r="JM1001" s="95"/>
      <c r="JN1001" s="95"/>
      <c r="JO1001" s="95"/>
      <c r="JP1001" s="95"/>
      <c r="JQ1001" s="95"/>
      <c r="JR1001" s="95"/>
      <c r="JS1001" s="95"/>
      <c r="JT1001" s="95"/>
      <c r="JU1001" s="95"/>
      <c r="JV1001" s="95"/>
      <c r="JW1001" s="95"/>
      <c r="JX1001" s="95"/>
      <c r="JY1001" s="95"/>
      <c r="JZ1001" s="95"/>
      <c r="KA1001" s="95"/>
      <c r="KB1001" s="95"/>
      <c r="KC1001" s="95"/>
      <c r="KD1001" s="95"/>
      <c r="KE1001" s="95"/>
      <c r="KF1001" s="95"/>
      <c r="KG1001" s="95"/>
      <c r="KH1001" s="95"/>
      <c r="KI1001" s="95"/>
      <c r="KJ1001" s="95"/>
    </row>
    <row r="1002" s="2" customFormat="1" spans="1:296">
      <c r="A1002" s="7"/>
      <c r="B1002" s="93">
        <v>999</v>
      </c>
      <c r="C1002" s="7"/>
      <c r="D1002" s="7"/>
      <c r="E1002" s="7"/>
      <c r="F1002" s="7"/>
      <c r="G1002" s="7"/>
      <c r="H1002" s="7"/>
      <c r="I1002" s="7"/>
      <c r="J1002" s="13"/>
      <c r="K1002" s="28">
        <v>8.11</v>
      </c>
      <c r="L1002" s="70">
        <f>K1002/0.003375</f>
        <v>2402.96296296296</v>
      </c>
      <c r="M1002" s="28">
        <v>1342</v>
      </c>
      <c r="N1002" s="59">
        <f>M1002/22.5</f>
        <v>59.6444444444444</v>
      </c>
      <c r="O1002" s="15"/>
      <c r="P1002" s="15"/>
      <c r="Q1002" s="81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77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8"/>
      <c r="AR1002" s="28"/>
      <c r="AS1002" s="28"/>
      <c r="AT1002" s="28"/>
      <c r="AU1002" s="28"/>
      <c r="AV1002" s="28"/>
      <c r="AW1002" s="28"/>
      <c r="AX1002" s="28"/>
      <c r="AY1002" s="28"/>
      <c r="AZ1002" s="28"/>
      <c r="BA1002" s="28"/>
      <c r="BB1002" s="28"/>
      <c r="BC1002" s="28"/>
      <c r="BD1002" s="28"/>
      <c r="BE1002" s="28"/>
      <c r="BF1002" s="28"/>
      <c r="BG1002" s="28"/>
      <c r="BH1002" s="28"/>
      <c r="BI1002" s="28"/>
      <c r="BJ1002" s="28"/>
      <c r="BK1002" s="95"/>
      <c r="BL1002" s="95"/>
      <c r="BM1002" s="95"/>
      <c r="BN1002" s="95"/>
      <c r="BO1002" s="95"/>
      <c r="BP1002" s="95"/>
      <c r="BQ1002" s="95"/>
      <c r="BR1002" s="95"/>
      <c r="BS1002" s="95"/>
      <c r="BT1002" s="95"/>
      <c r="BU1002" s="95"/>
      <c r="BV1002" s="95"/>
      <c r="BW1002" s="95"/>
      <c r="BX1002" s="95"/>
      <c r="BY1002" s="95"/>
      <c r="BZ1002" s="95"/>
      <c r="CA1002" s="95"/>
      <c r="CB1002" s="95"/>
      <c r="CC1002" s="95"/>
      <c r="CD1002" s="95"/>
      <c r="CE1002" s="95"/>
      <c r="CF1002" s="95"/>
      <c r="CG1002" s="95"/>
      <c r="CH1002" s="95"/>
      <c r="CI1002" s="95"/>
      <c r="CJ1002" s="95"/>
      <c r="CK1002" s="95"/>
      <c r="CL1002" s="95"/>
      <c r="CM1002" s="95"/>
      <c r="CN1002" s="95"/>
      <c r="CO1002" s="95"/>
      <c r="CP1002" s="95"/>
      <c r="CQ1002" s="95"/>
      <c r="CR1002" s="95"/>
      <c r="CS1002" s="95"/>
      <c r="CT1002" s="95"/>
      <c r="CU1002" s="95"/>
      <c r="CV1002" s="95"/>
      <c r="CW1002" s="95"/>
      <c r="CX1002" s="95"/>
      <c r="CY1002" s="95"/>
      <c r="CZ1002" s="95"/>
      <c r="DA1002" s="95"/>
      <c r="DB1002" s="95"/>
      <c r="DC1002" s="95"/>
      <c r="DD1002" s="95"/>
      <c r="DE1002" s="95"/>
      <c r="DF1002" s="95"/>
      <c r="DG1002" s="95"/>
      <c r="DH1002" s="95"/>
      <c r="DI1002" s="95"/>
      <c r="DJ1002" s="95"/>
      <c r="DK1002" s="95"/>
      <c r="DL1002" s="95"/>
      <c r="DM1002" s="95"/>
      <c r="DN1002" s="95"/>
      <c r="DO1002" s="95"/>
      <c r="DP1002" s="95"/>
      <c r="DQ1002" s="95"/>
      <c r="DR1002" s="95"/>
      <c r="DS1002" s="95"/>
      <c r="DT1002" s="95"/>
      <c r="DU1002" s="95"/>
      <c r="DV1002" s="95"/>
      <c r="DW1002" s="95"/>
      <c r="DX1002" s="95"/>
      <c r="DY1002" s="95"/>
      <c r="DZ1002" s="95"/>
      <c r="EA1002" s="95"/>
      <c r="EB1002" s="95"/>
      <c r="EC1002" s="95"/>
      <c r="ED1002" s="95"/>
      <c r="EE1002" s="95"/>
      <c r="EF1002" s="95"/>
      <c r="EG1002" s="95"/>
      <c r="EH1002" s="95"/>
      <c r="EI1002" s="95"/>
      <c r="EJ1002" s="95"/>
      <c r="EK1002" s="95"/>
      <c r="EL1002" s="95"/>
      <c r="EM1002" s="95"/>
      <c r="EN1002" s="95"/>
      <c r="EO1002" s="95"/>
      <c r="EP1002" s="95"/>
      <c r="EQ1002" s="95"/>
      <c r="ER1002" s="95"/>
      <c r="ES1002" s="95"/>
      <c r="ET1002" s="95"/>
      <c r="EU1002" s="95"/>
      <c r="EV1002" s="95"/>
      <c r="EW1002" s="95"/>
      <c r="EX1002" s="95"/>
      <c r="EY1002" s="95"/>
      <c r="EZ1002" s="95"/>
      <c r="FA1002" s="95"/>
      <c r="FB1002" s="95"/>
      <c r="FC1002" s="95"/>
      <c r="FD1002" s="95"/>
      <c r="FE1002" s="95"/>
      <c r="FF1002" s="95"/>
      <c r="FG1002" s="95"/>
      <c r="FH1002" s="95"/>
      <c r="FI1002" s="95"/>
      <c r="FJ1002" s="95"/>
      <c r="FK1002" s="95"/>
      <c r="FL1002" s="95"/>
      <c r="FM1002" s="95"/>
      <c r="FN1002" s="95"/>
      <c r="FO1002" s="95"/>
      <c r="FP1002" s="95"/>
      <c r="FQ1002" s="95"/>
      <c r="FR1002" s="95"/>
      <c r="FS1002" s="95"/>
      <c r="FT1002" s="95"/>
      <c r="FU1002" s="95"/>
      <c r="FV1002" s="95"/>
      <c r="FW1002" s="95"/>
      <c r="FX1002" s="95"/>
      <c r="FY1002" s="95"/>
      <c r="FZ1002" s="95"/>
      <c r="GA1002" s="95"/>
      <c r="GB1002" s="95"/>
      <c r="GC1002" s="95"/>
      <c r="GD1002" s="95"/>
      <c r="GE1002" s="95"/>
      <c r="GF1002" s="95"/>
      <c r="GG1002" s="95"/>
      <c r="GH1002" s="95"/>
      <c r="GI1002" s="95"/>
      <c r="GJ1002" s="95"/>
      <c r="GK1002" s="95"/>
      <c r="GL1002" s="95"/>
      <c r="GM1002" s="95"/>
      <c r="GN1002" s="95"/>
      <c r="GO1002" s="95"/>
      <c r="GP1002" s="95"/>
      <c r="GQ1002" s="95"/>
      <c r="GR1002" s="95"/>
      <c r="GS1002" s="95"/>
      <c r="GT1002" s="95"/>
      <c r="GU1002" s="95"/>
      <c r="GV1002" s="95"/>
      <c r="GW1002" s="95"/>
      <c r="GX1002" s="95"/>
      <c r="GY1002" s="95"/>
      <c r="GZ1002" s="95"/>
      <c r="HA1002" s="95"/>
      <c r="HB1002" s="95"/>
      <c r="HC1002" s="95"/>
      <c r="HD1002" s="95"/>
      <c r="HE1002" s="95"/>
      <c r="HF1002" s="95"/>
      <c r="HG1002" s="95"/>
      <c r="HH1002" s="95"/>
      <c r="HI1002" s="95"/>
      <c r="HJ1002" s="95"/>
      <c r="HK1002" s="95"/>
      <c r="HL1002" s="95"/>
      <c r="HM1002" s="95"/>
      <c r="HN1002" s="95"/>
      <c r="HO1002" s="95"/>
      <c r="HP1002" s="95"/>
      <c r="HQ1002" s="95"/>
      <c r="HR1002" s="95"/>
      <c r="HS1002" s="95"/>
      <c r="HT1002" s="95"/>
      <c r="HU1002" s="95"/>
      <c r="HV1002" s="95"/>
      <c r="HW1002" s="95"/>
      <c r="HX1002" s="95"/>
      <c r="HY1002" s="95"/>
      <c r="HZ1002" s="95"/>
      <c r="IA1002" s="95"/>
      <c r="IB1002" s="95"/>
      <c r="IC1002" s="95"/>
      <c r="ID1002" s="95"/>
      <c r="IE1002" s="95"/>
      <c r="IF1002" s="95"/>
      <c r="IG1002" s="95"/>
      <c r="IH1002" s="95"/>
      <c r="II1002" s="95"/>
      <c r="IJ1002" s="95"/>
      <c r="IK1002" s="95"/>
      <c r="IL1002" s="95"/>
      <c r="IM1002" s="95"/>
      <c r="IN1002" s="95"/>
      <c r="IO1002" s="95"/>
      <c r="IP1002" s="95"/>
      <c r="IQ1002" s="95"/>
      <c r="IR1002" s="95"/>
      <c r="IS1002" s="95"/>
      <c r="IT1002" s="95"/>
      <c r="IU1002" s="95"/>
      <c r="IV1002" s="95"/>
      <c r="IW1002" s="95"/>
      <c r="IX1002" s="95"/>
      <c r="IY1002" s="95"/>
      <c r="IZ1002" s="95"/>
      <c r="JA1002" s="95"/>
      <c r="JB1002" s="95"/>
      <c r="JC1002" s="95"/>
      <c r="JD1002" s="95"/>
      <c r="JE1002" s="95"/>
      <c r="JF1002" s="95"/>
      <c r="JG1002" s="95"/>
      <c r="JH1002" s="95"/>
      <c r="JI1002" s="95"/>
      <c r="JJ1002" s="95"/>
      <c r="JK1002" s="95"/>
      <c r="JL1002" s="95"/>
      <c r="JM1002" s="95"/>
      <c r="JN1002" s="95"/>
      <c r="JO1002" s="95"/>
      <c r="JP1002" s="95"/>
      <c r="JQ1002" s="95"/>
      <c r="JR1002" s="95"/>
      <c r="JS1002" s="95"/>
      <c r="JT1002" s="95"/>
      <c r="JU1002" s="95"/>
      <c r="JV1002" s="95"/>
      <c r="JW1002" s="95"/>
      <c r="JX1002" s="95"/>
      <c r="JY1002" s="95"/>
      <c r="JZ1002" s="95"/>
      <c r="KA1002" s="95"/>
      <c r="KB1002" s="95"/>
      <c r="KC1002" s="95"/>
      <c r="KD1002" s="95"/>
      <c r="KE1002" s="95"/>
      <c r="KF1002" s="95"/>
      <c r="KG1002" s="95"/>
      <c r="KH1002" s="95"/>
      <c r="KI1002" s="95"/>
      <c r="KJ1002" s="95"/>
    </row>
    <row r="1003" s="2" customFormat="1" spans="1:296">
      <c r="A1003" s="7">
        <v>57</v>
      </c>
      <c r="B1003" s="93">
        <v>1000</v>
      </c>
      <c r="C1003" s="7" t="s">
        <v>207</v>
      </c>
      <c r="D1003" s="7" t="s">
        <v>130</v>
      </c>
      <c r="E1003" s="7" t="s">
        <v>19</v>
      </c>
      <c r="F1003" s="79" t="s">
        <v>208</v>
      </c>
      <c r="G1003" s="7" t="s">
        <v>21</v>
      </c>
      <c r="H1003" s="7" t="s">
        <v>209</v>
      </c>
      <c r="I1003" s="7" t="s">
        <v>210</v>
      </c>
      <c r="J1003" s="13">
        <v>7</v>
      </c>
      <c r="K1003" s="28">
        <v>8.145</v>
      </c>
      <c r="L1003" s="70">
        <f>K1003/0.003375</f>
        <v>2413.33333333333</v>
      </c>
      <c r="M1003" s="28">
        <v>673.6</v>
      </c>
      <c r="N1003" s="59">
        <f>M1003/22.5</f>
        <v>29.9377777777778</v>
      </c>
      <c r="O1003" s="15">
        <f>AVERAGE(N1003:N1005)</f>
        <v>30.2518518518519</v>
      </c>
      <c r="P1003" s="15">
        <f>(O1003/50)*100</f>
        <v>60.5037037037037</v>
      </c>
      <c r="Q1003" s="81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77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28"/>
      <c r="AS1003" s="28"/>
      <c r="AT1003" s="28"/>
      <c r="AU1003" s="28"/>
      <c r="AV1003" s="28"/>
      <c r="AW1003" s="28"/>
      <c r="AX1003" s="28"/>
      <c r="AY1003" s="28"/>
      <c r="AZ1003" s="28"/>
      <c r="BA1003" s="28"/>
      <c r="BB1003" s="28"/>
      <c r="BC1003" s="28"/>
      <c r="BD1003" s="28"/>
      <c r="BE1003" s="28"/>
      <c r="BF1003" s="28"/>
      <c r="BG1003" s="28"/>
      <c r="BH1003" s="28"/>
      <c r="BI1003" s="28"/>
      <c r="BJ1003" s="28"/>
      <c r="BK1003" s="95"/>
      <c r="BL1003" s="95"/>
      <c r="BM1003" s="95"/>
      <c r="BN1003" s="95"/>
      <c r="BO1003" s="95"/>
      <c r="BP1003" s="95"/>
      <c r="BQ1003" s="95"/>
      <c r="BR1003" s="95"/>
      <c r="BS1003" s="95"/>
      <c r="BT1003" s="95"/>
      <c r="BU1003" s="95"/>
      <c r="BV1003" s="95"/>
      <c r="BW1003" s="95"/>
      <c r="BX1003" s="95"/>
      <c r="BY1003" s="95"/>
      <c r="BZ1003" s="95"/>
      <c r="CA1003" s="95"/>
      <c r="CB1003" s="95"/>
      <c r="CC1003" s="95"/>
      <c r="CD1003" s="95"/>
      <c r="CE1003" s="95"/>
      <c r="CF1003" s="95"/>
      <c r="CG1003" s="95"/>
      <c r="CH1003" s="95"/>
      <c r="CI1003" s="95"/>
      <c r="CJ1003" s="95"/>
      <c r="CK1003" s="95"/>
      <c r="CL1003" s="95"/>
      <c r="CM1003" s="95"/>
      <c r="CN1003" s="95"/>
      <c r="CO1003" s="95"/>
      <c r="CP1003" s="95"/>
      <c r="CQ1003" s="95"/>
      <c r="CR1003" s="95"/>
      <c r="CS1003" s="95"/>
      <c r="CT1003" s="95"/>
      <c r="CU1003" s="95"/>
      <c r="CV1003" s="95"/>
      <c r="CW1003" s="95"/>
      <c r="CX1003" s="95"/>
      <c r="CY1003" s="95"/>
      <c r="CZ1003" s="95"/>
      <c r="DA1003" s="95"/>
      <c r="DB1003" s="95"/>
      <c r="DC1003" s="95"/>
      <c r="DD1003" s="95"/>
      <c r="DE1003" s="95"/>
      <c r="DF1003" s="95"/>
      <c r="DG1003" s="95"/>
      <c r="DH1003" s="95"/>
      <c r="DI1003" s="95"/>
      <c r="DJ1003" s="95"/>
      <c r="DK1003" s="95"/>
      <c r="DL1003" s="95"/>
      <c r="DM1003" s="95"/>
      <c r="DN1003" s="95"/>
      <c r="DO1003" s="95"/>
      <c r="DP1003" s="95"/>
      <c r="DQ1003" s="95"/>
      <c r="DR1003" s="95"/>
      <c r="DS1003" s="95"/>
      <c r="DT1003" s="95"/>
      <c r="DU1003" s="95"/>
      <c r="DV1003" s="95"/>
      <c r="DW1003" s="95"/>
      <c r="DX1003" s="95"/>
      <c r="DY1003" s="95"/>
      <c r="DZ1003" s="95"/>
      <c r="EA1003" s="95"/>
      <c r="EB1003" s="95"/>
      <c r="EC1003" s="95"/>
      <c r="ED1003" s="95"/>
      <c r="EE1003" s="95"/>
      <c r="EF1003" s="95"/>
      <c r="EG1003" s="95"/>
      <c r="EH1003" s="95"/>
      <c r="EI1003" s="95"/>
      <c r="EJ1003" s="95"/>
      <c r="EK1003" s="95"/>
      <c r="EL1003" s="95"/>
      <c r="EM1003" s="95"/>
      <c r="EN1003" s="95"/>
      <c r="EO1003" s="95"/>
      <c r="EP1003" s="95"/>
      <c r="EQ1003" s="95"/>
      <c r="ER1003" s="95"/>
      <c r="ES1003" s="95"/>
      <c r="ET1003" s="95"/>
      <c r="EU1003" s="95"/>
      <c r="EV1003" s="95"/>
      <c r="EW1003" s="95"/>
      <c r="EX1003" s="95"/>
      <c r="EY1003" s="95"/>
      <c r="EZ1003" s="95"/>
      <c r="FA1003" s="95"/>
      <c r="FB1003" s="95"/>
      <c r="FC1003" s="95"/>
      <c r="FD1003" s="95"/>
      <c r="FE1003" s="95"/>
      <c r="FF1003" s="95"/>
      <c r="FG1003" s="95"/>
      <c r="FH1003" s="95"/>
      <c r="FI1003" s="95"/>
      <c r="FJ1003" s="95"/>
      <c r="FK1003" s="95"/>
      <c r="FL1003" s="95"/>
      <c r="FM1003" s="95"/>
      <c r="FN1003" s="95"/>
      <c r="FO1003" s="95"/>
      <c r="FP1003" s="95"/>
      <c r="FQ1003" s="95"/>
      <c r="FR1003" s="95"/>
      <c r="FS1003" s="95"/>
      <c r="FT1003" s="95"/>
      <c r="FU1003" s="95"/>
      <c r="FV1003" s="95"/>
      <c r="FW1003" s="95"/>
      <c r="FX1003" s="95"/>
      <c r="FY1003" s="95"/>
      <c r="FZ1003" s="95"/>
      <c r="GA1003" s="95"/>
      <c r="GB1003" s="95"/>
      <c r="GC1003" s="95"/>
      <c r="GD1003" s="95"/>
      <c r="GE1003" s="95"/>
      <c r="GF1003" s="95"/>
      <c r="GG1003" s="95"/>
      <c r="GH1003" s="95"/>
      <c r="GI1003" s="95"/>
      <c r="GJ1003" s="95"/>
      <c r="GK1003" s="95"/>
      <c r="GL1003" s="95"/>
      <c r="GM1003" s="95"/>
      <c r="GN1003" s="95"/>
      <c r="GO1003" s="95"/>
      <c r="GP1003" s="95"/>
      <c r="GQ1003" s="95"/>
      <c r="GR1003" s="95"/>
      <c r="GS1003" s="95"/>
      <c r="GT1003" s="95"/>
      <c r="GU1003" s="95"/>
      <c r="GV1003" s="95"/>
      <c r="GW1003" s="95"/>
      <c r="GX1003" s="95"/>
      <c r="GY1003" s="95"/>
      <c r="GZ1003" s="95"/>
      <c r="HA1003" s="95"/>
      <c r="HB1003" s="95"/>
      <c r="HC1003" s="95"/>
      <c r="HD1003" s="95"/>
      <c r="HE1003" s="95"/>
      <c r="HF1003" s="95"/>
      <c r="HG1003" s="95"/>
      <c r="HH1003" s="95"/>
      <c r="HI1003" s="95"/>
      <c r="HJ1003" s="95"/>
      <c r="HK1003" s="95"/>
      <c r="HL1003" s="95"/>
      <c r="HM1003" s="95"/>
      <c r="HN1003" s="95"/>
      <c r="HO1003" s="95"/>
      <c r="HP1003" s="95"/>
      <c r="HQ1003" s="95"/>
      <c r="HR1003" s="95"/>
      <c r="HS1003" s="95"/>
      <c r="HT1003" s="95"/>
      <c r="HU1003" s="95"/>
      <c r="HV1003" s="95"/>
      <c r="HW1003" s="95"/>
      <c r="HX1003" s="95"/>
      <c r="HY1003" s="95"/>
      <c r="HZ1003" s="95"/>
      <c r="IA1003" s="95"/>
      <c r="IB1003" s="95"/>
      <c r="IC1003" s="95"/>
      <c r="ID1003" s="95"/>
      <c r="IE1003" s="95"/>
      <c r="IF1003" s="95"/>
      <c r="IG1003" s="95"/>
      <c r="IH1003" s="95"/>
      <c r="II1003" s="95"/>
      <c r="IJ1003" s="95"/>
      <c r="IK1003" s="95"/>
      <c r="IL1003" s="95"/>
      <c r="IM1003" s="95"/>
      <c r="IN1003" s="95"/>
      <c r="IO1003" s="95"/>
      <c r="IP1003" s="95"/>
      <c r="IQ1003" s="95"/>
      <c r="IR1003" s="95"/>
      <c r="IS1003" s="95"/>
      <c r="IT1003" s="95"/>
      <c r="IU1003" s="95"/>
      <c r="IV1003" s="95"/>
      <c r="IW1003" s="95"/>
      <c r="IX1003" s="95"/>
      <c r="IY1003" s="95"/>
      <c r="IZ1003" s="95"/>
      <c r="JA1003" s="95"/>
      <c r="JB1003" s="95"/>
      <c r="JC1003" s="95"/>
      <c r="JD1003" s="95"/>
      <c r="JE1003" s="95"/>
      <c r="JF1003" s="95"/>
      <c r="JG1003" s="95"/>
      <c r="JH1003" s="95"/>
      <c r="JI1003" s="95"/>
      <c r="JJ1003" s="95"/>
      <c r="JK1003" s="95"/>
      <c r="JL1003" s="95"/>
      <c r="JM1003" s="95"/>
      <c r="JN1003" s="95"/>
      <c r="JO1003" s="95"/>
      <c r="JP1003" s="95"/>
      <c r="JQ1003" s="95"/>
      <c r="JR1003" s="95"/>
      <c r="JS1003" s="95"/>
      <c r="JT1003" s="95"/>
      <c r="JU1003" s="95"/>
      <c r="JV1003" s="95"/>
      <c r="JW1003" s="95"/>
      <c r="JX1003" s="95"/>
      <c r="JY1003" s="95"/>
      <c r="JZ1003" s="95"/>
      <c r="KA1003" s="95"/>
      <c r="KB1003" s="95"/>
      <c r="KC1003" s="95"/>
      <c r="KD1003" s="95"/>
      <c r="KE1003" s="95"/>
      <c r="KF1003" s="95"/>
      <c r="KG1003" s="95"/>
      <c r="KH1003" s="95"/>
      <c r="KI1003" s="95"/>
      <c r="KJ1003" s="95"/>
    </row>
    <row r="1004" s="2" customFormat="1" spans="1:296">
      <c r="A1004" s="7"/>
      <c r="B1004" s="93">
        <v>1001</v>
      </c>
      <c r="C1004" s="7"/>
      <c r="D1004" s="7"/>
      <c r="E1004" s="7"/>
      <c r="F1004" s="79"/>
      <c r="G1004" s="7"/>
      <c r="H1004" s="7"/>
      <c r="I1004" s="7"/>
      <c r="J1004" s="13"/>
      <c r="K1004" s="28">
        <v>8.76</v>
      </c>
      <c r="L1004" s="70">
        <f>K1004/0.003375</f>
        <v>2595.55555555556</v>
      </c>
      <c r="M1004" s="28">
        <v>747.8</v>
      </c>
      <c r="N1004" s="59">
        <f>M1004/22.5</f>
        <v>33.2355555555556</v>
      </c>
      <c r="O1004" s="15"/>
      <c r="P1004" s="15"/>
      <c r="Q1004" s="81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77"/>
      <c r="AG1004" s="28"/>
      <c r="AH1004" s="28"/>
      <c r="AI1004" s="28"/>
      <c r="AJ1004" s="28"/>
      <c r="AK1004" s="28"/>
      <c r="AL1004" s="28"/>
      <c r="AM1004" s="28"/>
      <c r="AN1004" s="28"/>
      <c r="AO1004" s="28"/>
      <c r="AP1004" s="28"/>
      <c r="AQ1004" s="28"/>
      <c r="AR1004" s="28"/>
      <c r="AS1004" s="28"/>
      <c r="AT1004" s="28"/>
      <c r="AU1004" s="28"/>
      <c r="AV1004" s="28"/>
      <c r="AW1004" s="28"/>
      <c r="AX1004" s="28"/>
      <c r="AY1004" s="28"/>
      <c r="AZ1004" s="28"/>
      <c r="BA1004" s="28"/>
      <c r="BB1004" s="28"/>
      <c r="BC1004" s="28"/>
      <c r="BD1004" s="28"/>
      <c r="BE1004" s="28"/>
      <c r="BF1004" s="28"/>
      <c r="BG1004" s="28"/>
      <c r="BH1004" s="28"/>
      <c r="BI1004" s="28"/>
      <c r="BJ1004" s="28"/>
      <c r="BK1004" s="95"/>
      <c r="BL1004" s="95"/>
      <c r="BM1004" s="95"/>
      <c r="BN1004" s="95"/>
      <c r="BO1004" s="95"/>
      <c r="BP1004" s="95"/>
      <c r="BQ1004" s="95"/>
      <c r="BR1004" s="95"/>
      <c r="BS1004" s="95"/>
      <c r="BT1004" s="95"/>
      <c r="BU1004" s="95"/>
      <c r="BV1004" s="95"/>
      <c r="BW1004" s="95"/>
      <c r="BX1004" s="95"/>
      <c r="BY1004" s="95"/>
      <c r="BZ1004" s="95"/>
      <c r="CA1004" s="95"/>
      <c r="CB1004" s="95"/>
      <c r="CC1004" s="95"/>
      <c r="CD1004" s="95"/>
      <c r="CE1004" s="95"/>
      <c r="CF1004" s="95"/>
      <c r="CG1004" s="95"/>
      <c r="CH1004" s="95"/>
      <c r="CI1004" s="95"/>
      <c r="CJ1004" s="95"/>
      <c r="CK1004" s="95"/>
      <c r="CL1004" s="95"/>
      <c r="CM1004" s="95"/>
      <c r="CN1004" s="95"/>
      <c r="CO1004" s="95"/>
      <c r="CP1004" s="95"/>
      <c r="CQ1004" s="95"/>
      <c r="CR1004" s="95"/>
      <c r="CS1004" s="95"/>
      <c r="CT1004" s="95"/>
      <c r="CU1004" s="95"/>
      <c r="CV1004" s="95"/>
      <c r="CW1004" s="95"/>
      <c r="CX1004" s="95"/>
      <c r="CY1004" s="95"/>
      <c r="CZ1004" s="95"/>
      <c r="DA1004" s="95"/>
      <c r="DB1004" s="95"/>
      <c r="DC1004" s="95"/>
      <c r="DD1004" s="95"/>
      <c r="DE1004" s="95"/>
      <c r="DF1004" s="95"/>
      <c r="DG1004" s="95"/>
      <c r="DH1004" s="95"/>
      <c r="DI1004" s="95"/>
      <c r="DJ1004" s="95"/>
      <c r="DK1004" s="95"/>
      <c r="DL1004" s="95"/>
      <c r="DM1004" s="95"/>
      <c r="DN1004" s="95"/>
      <c r="DO1004" s="95"/>
      <c r="DP1004" s="95"/>
      <c r="DQ1004" s="95"/>
      <c r="DR1004" s="95"/>
      <c r="DS1004" s="95"/>
      <c r="DT1004" s="95"/>
      <c r="DU1004" s="95"/>
      <c r="DV1004" s="95"/>
      <c r="DW1004" s="95"/>
      <c r="DX1004" s="95"/>
      <c r="DY1004" s="95"/>
      <c r="DZ1004" s="95"/>
      <c r="EA1004" s="95"/>
      <c r="EB1004" s="95"/>
      <c r="EC1004" s="95"/>
      <c r="ED1004" s="95"/>
      <c r="EE1004" s="95"/>
      <c r="EF1004" s="95"/>
      <c r="EG1004" s="95"/>
      <c r="EH1004" s="95"/>
      <c r="EI1004" s="95"/>
      <c r="EJ1004" s="95"/>
      <c r="EK1004" s="95"/>
      <c r="EL1004" s="95"/>
      <c r="EM1004" s="95"/>
      <c r="EN1004" s="95"/>
      <c r="EO1004" s="95"/>
      <c r="EP1004" s="95"/>
      <c r="EQ1004" s="95"/>
      <c r="ER1004" s="95"/>
      <c r="ES1004" s="95"/>
      <c r="ET1004" s="95"/>
      <c r="EU1004" s="95"/>
      <c r="EV1004" s="95"/>
      <c r="EW1004" s="95"/>
      <c r="EX1004" s="95"/>
      <c r="EY1004" s="95"/>
      <c r="EZ1004" s="95"/>
      <c r="FA1004" s="95"/>
      <c r="FB1004" s="95"/>
      <c r="FC1004" s="95"/>
      <c r="FD1004" s="95"/>
      <c r="FE1004" s="95"/>
      <c r="FF1004" s="95"/>
      <c r="FG1004" s="95"/>
      <c r="FH1004" s="95"/>
      <c r="FI1004" s="95"/>
      <c r="FJ1004" s="95"/>
      <c r="FK1004" s="95"/>
      <c r="FL1004" s="95"/>
      <c r="FM1004" s="95"/>
      <c r="FN1004" s="95"/>
      <c r="FO1004" s="95"/>
      <c r="FP1004" s="95"/>
      <c r="FQ1004" s="95"/>
      <c r="FR1004" s="95"/>
      <c r="FS1004" s="95"/>
      <c r="FT1004" s="95"/>
      <c r="FU1004" s="95"/>
      <c r="FV1004" s="95"/>
      <c r="FW1004" s="95"/>
      <c r="FX1004" s="95"/>
      <c r="FY1004" s="95"/>
      <c r="FZ1004" s="95"/>
      <c r="GA1004" s="95"/>
      <c r="GB1004" s="95"/>
      <c r="GC1004" s="95"/>
      <c r="GD1004" s="95"/>
      <c r="GE1004" s="95"/>
      <c r="GF1004" s="95"/>
      <c r="GG1004" s="95"/>
      <c r="GH1004" s="95"/>
      <c r="GI1004" s="95"/>
      <c r="GJ1004" s="95"/>
      <c r="GK1004" s="95"/>
      <c r="GL1004" s="95"/>
      <c r="GM1004" s="95"/>
      <c r="GN1004" s="95"/>
      <c r="GO1004" s="95"/>
      <c r="GP1004" s="95"/>
      <c r="GQ1004" s="95"/>
      <c r="GR1004" s="95"/>
      <c r="GS1004" s="95"/>
      <c r="GT1004" s="95"/>
      <c r="GU1004" s="95"/>
      <c r="GV1004" s="95"/>
      <c r="GW1004" s="95"/>
      <c r="GX1004" s="95"/>
      <c r="GY1004" s="95"/>
      <c r="GZ1004" s="95"/>
      <c r="HA1004" s="95"/>
      <c r="HB1004" s="95"/>
      <c r="HC1004" s="95"/>
      <c r="HD1004" s="95"/>
      <c r="HE1004" s="95"/>
      <c r="HF1004" s="95"/>
      <c r="HG1004" s="95"/>
      <c r="HH1004" s="95"/>
      <c r="HI1004" s="95"/>
      <c r="HJ1004" s="95"/>
      <c r="HK1004" s="95"/>
      <c r="HL1004" s="95"/>
      <c r="HM1004" s="95"/>
      <c r="HN1004" s="95"/>
      <c r="HO1004" s="95"/>
      <c r="HP1004" s="95"/>
      <c r="HQ1004" s="95"/>
      <c r="HR1004" s="95"/>
      <c r="HS1004" s="95"/>
      <c r="HT1004" s="95"/>
      <c r="HU1004" s="95"/>
      <c r="HV1004" s="95"/>
      <c r="HW1004" s="95"/>
      <c r="HX1004" s="95"/>
      <c r="HY1004" s="95"/>
      <c r="HZ1004" s="95"/>
      <c r="IA1004" s="95"/>
      <c r="IB1004" s="95"/>
      <c r="IC1004" s="95"/>
      <c r="ID1004" s="95"/>
      <c r="IE1004" s="95"/>
      <c r="IF1004" s="95"/>
      <c r="IG1004" s="95"/>
      <c r="IH1004" s="95"/>
      <c r="II1004" s="95"/>
      <c r="IJ1004" s="95"/>
      <c r="IK1004" s="95"/>
      <c r="IL1004" s="95"/>
      <c r="IM1004" s="95"/>
      <c r="IN1004" s="95"/>
      <c r="IO1004" s="95"/>
      <c r="IP1004" s="95"/>
      <c r="IQ1004" s="95"/>
      <c r="IR1004" s="95"/>
      <c r="IS1004" s="95"/>
      <c r="IT1004" s="95"/>
      <c r="IU1004" s="95"/>
      <c r="IV1004" s="95"/>
      <c r="IW1004" s="95"/>
      <c r="IX1004" s="95"/>
      <c r="IY1004" s="95"/>
      <c r="IZ1004" s="95"/>
      <c r="JA1004" s="95"/>
      <c r="JB1004" s="95"/>
      <c r="JC1004" s="95"/>
      <c r="JD1004" s="95"/>
      <c r="JE1004" s="95"/>
      <c r="JF1004" s="95"/>
      <c r="JG1004" s="95"/>
      <c r="JH1004" s="95"/>
      <c r="JI1004" s="95"/>
      <c r="JJ1004" s="95"/>
      <c r="JK1004" s="95"/>
      <c r="JL1004" s="95"/>
      <c r="JM1004" s="95"/>
      <c r="JN1004" s="95"/>
      <c r="JO1004" s="95"/>
      <c r="JP1004" s="95"/>
      <c r="JQ1004" s="95"/>
      <c r="JR1004" s="95"/>
      <c r="JS1004" s="95"/>
      <c r="JT1004" s="95"/>
      <c r="JU1004" s="95"/>
      <c r="JV1004" s="95"/>
      <c r="JW1004" s="95"/>
      <c r="JX1004" s="95"/>
      <c r="JY1004" s="95"/>
      <c r="JZ1004" s="95"/>
      <c r="KA1004" s="95"/>
      <c r="KB1004" s="95"/>
      <c r="KC1004" s="95"/>
      <c r="KD1004" s="95"/>
      <c r="KE1004" s="95"/>
      <c r="KF1004" s="95"/>
      <c r="KG1004" s="95"/>
      <c r="KH1004" s="95"/>
      <c r="KI1004" s="95"/>
      <c r="KJ1004" s="95"/>
    </row>
    <row r="1005" s="2" customFormat="1" spans="1:296">
      <c r="A1005" s="7"/>
      <c r="B1005" s="93">
        <v>1002</v>
      </c>
      <c r="C1005" s="7"/>
      <c r="D1005" s="7"/>
      <c r="E1005" s="7"/>
      <c r="F1005" s="79"/>
      <c r="G1005" s="7"/>
      <c r="H1005" s="7"/>
      <c r="I1005" s="7"/>
      <c r="J1005" s="13"/>
      <c r="K1005" s="28">
        <v>8.46</v>
      </c>
      <c r="L1005" s="70">
        <f>K1005/0.003375</f>
        <v>2506.66666666667</v>
      </c>
      <c r="M1005" s="28">
        <v>620.6</v>
      </c>
      <c r="N1005" s="59">
        <f>M1005/22.5</f>
        <v>27.5822222222222</v>
      </c>
      <c r="O1005" s="15"/>
      <c r="P1005" s="15"/>
      <c r="Q1005" s="81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77"/>
      <c r="AG1005" s="28"/>
      <c r="AH1005" s="28"/>
      <c r="AI1005" s="28"/>
      <c r="AJ1005" s="28"/>
      <c r="AK1005" s="28"/>
      <c r="AL1005" s="28"/>
      <c r="AM1005" s="28"/>
      <c r="AN1005" s="28"/>
      <c r="AO1005" s="28"/>
      <c r="AP1005" s="28"/>
      <c r="AQ1005" s="28"/>
      <c r="AR1005" s="28"/>
      <c r="AS1005" s="28"/>
      <c r="AT1005" s="28"/>
      <c r="AU1005" s="28"/>
      <c r="AV1005" s="28"/>
      <c r="AW1005" s="28"/>
      <c r="AX1005" s="28"/>
      <c r="AY1005" s="28"/>
      <c r="AZ1005" s="28"/>
      <c r="BA1005" s="28"/>
      <c r="BB1005" s="28"/>
      <c r="BC1005" s="28"/>
      <c r="BD1005" s="28"/>
      <c r="BE1005" s="28"/>
      <c r="BF1005" s="28"/>
      <c r="BG1005" s="28"/>
      <c r="BH1005" s="28"/>
      <c r="BI1005" s="28"/>
      <c r="BJ1005" s="28"/>
      <c r="BK1005" s="95"/>
      <c r="BL1005" s="95"/>
      <c r="BM1005" s="95"/>
      <c r="BN1005" s="95"/>
      <c r="BO1005" s="95"/>
      <c r="BP1005" s="95"/>
      <c r="BQ1005" s="95"/>
      <c r="BR1005" s="95"/>
      <c r="BS1005" s="95"/>
      <c r="BT1005" s="95"/>
      <c r="BU1005" s="95"/>
      <c r="BV1005" s="95"/>
      <c r="BW1005" s="95"/>
      <c r="BX1005" s="95"/>
      <c r="BY1005" s="95"/>
      <c r="BZ1005" s="95"/>
      <c r="CA1005" s="95"/>
      <c r="CB1005" s="95"/>
      <c r="CC1005" s="95"/>
      <c r="CD1005" s="95"/>
      <c r="CE1005" s="95"/>
      <c r="CF1005" s="95"/>
      <c r="CG1005" s="95"/>
      <c r="CH1005" s="95"/>
      <c r="CI1005" s="95"/>
      <c r="CJ1005" s="95"/>
      <c r="CK1005" s="95"/>
      <c r="CL1005" s="95"/>
      <c r="CM1005" s="95"/>
      <c r="CN1005" s="95"/>
      <c r="CO1005" s="95"/>
      <c r="CP1005" s="95"/>
      <c r="CQ1005" s="95"/>
      <c r="CR1005" s="95"/>
      <c r="CS1005" s="95"/>
      <c r="CT1005" s="95"/>
      <c r="CU1005" s="95"/>
      <c r="CV1005" s="95"/>
      <c r="CW1005" s="95"/>
      <c r="CX1005" s="95"/>
      <c r="CY1005" s="95"/>
      <c r="CZ1005" s="95"/>
      <c r="DA1005" s="95"/>
      <c r="DB1005" s="95"/>
      <c r="DC1005" s="95"/>
      <c r="DD1005" s="95"/>
      <c r="DE1005" s="95"/>
      <c r="DF1005" s="95"/>
      <c r="DG1005" s="95"/>
      <c r="DH1005" s="95"/>
      <c r="DI1005" s="95"/>
      <c r="DJ1005" s="95"/>
      <c r="DK1005" s="95"/>
      <c r="DL1005" s="95"/>
      <c r="DM1005" s="95"/>
      <c r="DN1005" s="95"/>
      <c r="DO1005" s="95"/>
      <c r="DP1005" s="95"/>
      <c r="DQ1005" s="95"/>
      <c r="DR1005" s="95"/>
      <c r="DS1005" s="95"/>
      <c r="DT1005" s="95"/>
      <c r="DU1005" s="95"/>
      <c r="DV1005" s="95"/>
      <c r="DW1005" s="95"/>
      <c r="DX1005" s="95"/>
      <c r="DY1005" s="95"/>
      <c r="DZ1005" s="95"/>
      <c r="EA1005" s="95"/>
      <c r="EB1005" s="95"/>
      <c r="EC1005" s="95"/>
      <c r="ED1005" s="95"/>
      <c r="EE1005" s="95"/>
      <c r="EF1005" s="95"/>
      <c r="EG1005" s="95"/>
      <c r="EH1005" s="95"/>
      <c r="EI1005" s="95"/>
      <c r="EJ1005" s="95"/>
      <c r="EK1005" s="95"/>
      <c r="EL1005" s="95"/>
      <c r="EM1005" s="95"/>
      <c r="EN1005" s="95"/>
      <c r="EO1005" s="95"/>
      <c r="EP1005" s="95"/>
      <c r="EQ1005" s="95"/>
      <c r="ER1005" s="95"/>
      <c r="ES1005" s="95"/>
      <c r="ET1005" s="95"/>
      <c r="EU1005" s="95"/>
      <c r="EV1005" s="95"/>
      <c r="EW1005" s="95"/>
      <c r="EX1005" s="95"/>
      <c r="EY1005" s="95"/>
      <c r="EZ1005" s="95"/>
      <c r="FA1005" s="95"/>
      <c r="FB1005" s="95"/>
      <c r="FC1005" s="95"/>
      <c r="FD1005" s="95"/>
      <c r="FE1005" s="95"/>
      <c r="FF1005" s="95"/>
      <c r="FG1005" s="95"/>
      <c r="FH1005" s="95"/>
      <c r="FI1005" s="95"/>
      <c r="FJ1005" s="95"/>
      <c r="FK1005" s="95"/>
      <c r="FL1005" s="95"/>
      <c r="FM1005" s="95"/>
      <c r="FN1005" s="95"/>
      <c r="FO1005" s="95"/>
      <c r="FP1005" s="95"/>
      <c r="FQ1005" s="95"/>
      <c r="FR1005" s="95"/>
      <c r="FS1005" s="95"/>
      <c r="FT1005" s="95"/>
      <c r="FU1005" s="95"/>
      <c r="FV1005" s="95"/>
      <c r="FW1005" s="95"/>
      <c r="FX1005" s="95"/>
      <c r="FY1005" s="95"/>
      <c r="FZ1005" s="95"/>
      <c r="GA1005" s="95"/>
      <c r="GB1005" s="95"/>
      <c r="GC1005" s="95"/>
      <c r="GD1005" s="95"/>
      <c r="GE1005" s="95"/>
      <c r="GF1005" s="95"/>
      <c r="GG1005" s="95"/>
      <c r="GH1005" s="95"/>
      <c r="GI1005" s="95"/>
      <c r="GJ1005" s="95"/>
      <c r="GK1005" s="95"/>
      <c r="GL1005" s="95"/>
      <c r="GM1005" s="95"/>
      <c r="GN1005" s="95"/>
      <c r="GO1005" s="95"/>
      <c r="GP1005" s="95"/>
      <c r="GQ1005" s="95"/>
      <c r="GR1005" s="95"/>
      <c r="GS1005" s="95"/>
      <c r="GT1005" s="95"/>
      <c r="GU1005" s="95"/>
      <c r="GV1005" s="95"/>
      <c r="GW1005" s="95"/>
      <c r="GX1005" s="95"/>
      <c r="GY1005" s="95"/>
      <c r="GZ1005" s="95"/>
      <c r="HA1005" s="95"/>
      <c r="HB1005" s="95"/>
      <c r="HC1005" s="95"/>
      <c r="HD1005" s="95"/>
      <c r="HE1005" s="95"/>
      <c r="HF1005" s="95"/>
      <c r="HG1005" s="95"/>
      <c r="HH1005" s="95"/>
      <c r="HI1005" s="95"/>
      <c r="HJ1005" s="95"/>
      <c r="HK1005" s="95"/>
      <c r="HL1005" s="95"/>
      <c r="HM1005" s="95"/>
      <c r="HN1005" s="95"/>
      <c r="HO1005" s="95"/>
      <c r="HP1005" s="95"/>
      <c r="HQ1005" s="95"/>
      <c r="HR1005" s="95"/>
      <c r="HS1005" s="95"/>
      <c r="HT1005" s="95"/>
      <c r="HU1005" s="95"/>
      <c r="HV1005" s="95"/>
      <c r="HW1005" s="95"/>
      <c r="HX1005" s="95"/>
      <c r="HY1005" s="95"/>
      <c r="HZ1005" s="95"/>
      <c r="IA1005" s="95"/>
      <c r="IB1005" s="95"/>
      <c r="IC1005" s="95"/>
      <c r="ID1005" s="95"/>
      <c r="IE1005" s="95"/>
      <c r="IF1005" s="95"/>
      <c r="IG1005" s="95"/>
      <c r="IH1005" s="95"/>
      <c r="II1005" s="95"/>
      <c r="IJ1005" s="95"/>
      <c r="IK1005" s="95"/>
      <c r="IL1005" s="95"/>
      <c r="IM1005" s="95"/>
      <c r="IN1005" s="95"/>
      <c r="IO1005" s="95"/>
      <c r="IP1005" s="95"/>
      <c r="IQ1005" s="95"/>
      <c r="IR1005" s="95"/>
      <c r="IS1005" s="95"/>
      <c r="IT1005" s="95"/>
      <c r="IU1005" s="95"/>
      <c r="IV1005" s="95"/>
      <c r="IW1005" s="95"/>
      <c r="IX1005" s="95"/>
      <c r="IY1005" s="95"/>
      <c r="IZ1005" s="95"/>
      <c r="JA1005" s="95"/>
      <c r="JB1005" s="95"/>
      <c r="JC1005" s="95"/>
      <c r="JD1005" s="95"/>
      <c r="JE1005" s="95"/>
      <c r="JF1005" s="95"/>
      <c r="JG1005" s="95"/>
      <c r="JH1005" s="95"/>
      <c r="JI1005" s="95"/>
      <c r="JJ1005" s="95"/>
      <c r="JK1005" s="95"/>
      <c r="JL1005" s="95"/>
      <c r="JM1005" s="95"/>
      <c r="JN1005" s="95"/>
      <c r="JO1005" s="95"/>
      <c r="JP1005" s="95"/>
      <c r="JQ1005" s="95"/>
      <c r="JR1005" s="95"/>
      <c r="JS1005" s="95"/>
      <c r="JT1005" s="95"/>
      <c r="JU1005" s="95"/>
      <c r="JV1005" s="95"/>
      <c r="JW1005" s="95"/>
      <c r="JX1005" s="95"/>
      <c r="JY1005" s="95"/>
      <c r="JZ1005" s="95"/>
      <c r="KA1005" s="95"/>
      <c r="KB1005" s="95"/>
      <c r="KC1005" s="95"/>
      <c r="KD1005" s="95"/>
      <c r="KE1005" s="95"/>
      <c r="KF1005" s="95"/>
      <c r="KG1005" s="95"/>
      <c r="KH1005" s="95"/>
      <c r="KI1005" s="95"/>
      <c r="KJ1005" s="95"/>
    </row>
    <row r="1006" s="2" customFormat="1" spans="1:296">
      <c r="A1006" s="7"/>
      <c r="B1006" s="93">
        <v>1003</v>
      </c>
      <c r="C1006" s="7"/>
      <c r="D1006" s="7"/>
      <c r="E1006" s="7"/>
      <c r="F1006" s="79"/>
      <c r="G1006" s="7"/>
      <c r="H1006" s="7"/>
      <c r="I1006" s="7" t="s">
        <v>211</v>
      </c>
      <c r="J1006" s="13">
        <v>28</v>
      </c>
      <c r="K1006" s="28">
        <v>8.265</v>
      </c>
      <c r="L1006" s="70">
        <f>K1006/0.003375</f>
        <v>2448.88888888889</v>
      </c>
      <c r="M1006" s="28">
        <v>1000.9</v>
      </c>
      <c r="N1006" s="59">
        <f>M1006/22.5</f>
        <v>44.4844444444444</v>
      </c>
      <c r="O1006" s="15">
        <f>AVERAGE(N1006:N1008)</f>
        <v>44.4177777777778</v>
      </c>
      <c r="P1006" s="15">
        <f>(O1006/50)*100</f>
        <v>88.8355555555556</v>
      </c>
      <c r="Q1006" s="81"/>
      <c r="R1006" s="28"/>
      <c r="S1006" s="28"/>
      <c r="T1006" s="28"/>
      <c r="U1006" s="28"/>
      <c r="V1006" s="28"/>
      <c r="W1006" s="28"/>
      <c r="X1006" s="28"/>
      <c r="Y1006" s="28"/>
      <c r="Z1006" s="28"/>
      <c r="AA1006" s="28"/>
      <c r="AB1006" s="28"/>
      <c r="AC1006" s="28"/>
      <c r="AD1006" s="28"/>
      <c r="AE1006" s="28"/>
      <c r="AF1006" s="77"/>
      <c r="AG1006" s="28"/>
      <c r="AH1006" s="28"/>
      <c r="AI1006" s="28"/>
      <c r="AJ1006" s="28"/>
      <c r="AK1006" s="28"/>
      <c r="AL1006" s="28"/>
      <c r="AM1006" s="28"/>
      <c r="AN1006" s="28"/>
      <c r="AO1006" s="28"/>
      <c r="AP1006" s="28"/>
      <c r="AQ1006" s="28"/>
      <c r="AR1006" s="28"/>
      <c r="AS1006" s="28"/>
      <c r="AT1006" s="28"/>
      <c r="AU1006" s="28"/>
      <c r="AV1006" s="28"/>
      <c r="AW1006" s="28"/>
      <c r="AX1006" s="28"/>
      <c r="AY1006" s="28"/>
      <c r="AZ1006" s="28"/>
      <c r="BA1006" s="28"/>
      <c r="BB1006" s="28"/>
      <c r="BC1006" s="28"/>
      <c r="BD1006" s="28"/>
      <c r="BE1006" s="28"/>
      <c r="BF1006" s="28"/>
      <c r="BG1006" s="28"/>
      <c r="BH1006" s="28"/>
      <c r="BI1006" s="28"/>
      <c r="BJ1006" s="28"/>
      <c r="BK1006" s="95"/>
      <c r="BL1006" s="95"/>
      <c r="BM1006" s="95"/>
      <c r="BN1006" s="95"/>
      <c r="BO1006" s="95"/>
      <c r="BP1006" s="95"/>
      <c r="BQ1006" s="95"/>
      <c r="BR1006" s="95"/>
      <c r="BS1006" s="95"/>
      <c r="BT1006" s="95"/>
      <c r="BU1006" s="95"/>
      <c r="BV1006" s="95"/>
      <c r="BW1006" s="95"/>
      <c r="BX1006" s="95"/>
      <c r="BY1006" s="95"/>
      <c r="BZ1006" s="95"/>
      <c r="CA1006" s="95"/>
      <c r="CB1006" s="95"/>
      <c r="CC1006" s="95"/>
      <c r="CD1006" s="95"/>
      <c r="CE1006" s="95"/>
      <c r="CF1006" s="95"/>
      <c r="CG1006" s="95"/>
      <c r="CH1006" s="95"/>
      <c r="CI1006" s="95"/>
      <c r="CJ1006" s="95"/>
      <c r="CK1006" s="95"/>
      <c r="CL1006" s="95"/>
      <c r="CM1006" s="95"/>
      <c r="CN1006" s="95"/>
      <c r="CO1006" s="95"/>
      <c r="CP1006" s="95"/>
      <c r="CQ1006" s="95"/>
      <c r="CR1006" s="95"/>
      <c r="CS1006" s="95"/>
      <c r="CT1006" s="95"/>
      <c r="CU1006" s="95"/>
      <c r="CV1006" s="95"/>
      <c r="CW1006" s="95"/>
      <c r="CX1006" s="95"/>
      <c r="CY1006" s="95"/>
      <c r="CZ1006" s="95"/>
      <c r="DA1006" s="95"/>
      <c r="DB1006" s="95"/>
      <c r="DC1006" s="95"/>
      <c r="DD1006" s="95"/>
      <c r="DE1006" s="95"/>
      <c r="DF1006" s="95"/>
      <c r="DG1006" s="95"/>
      <c r="DH1006" s="95"/>
      <c r="DI1006" s="95"/>
      <c r="DJ1006" s="95"/>
      <c r="DK1006" s="95"/>
      <c r="DL1006" s="95"/>
      <c r="DM1006" s="95"/>
      <c r="DN1006" s="95"/>
      <c r="DO1006" s="95"/>
      <c r="DP1006" s="95"/>
      <c r="DQ1006" s="95"/>
      <c r="DR1006" s="95"/>
      <c r="DS1006" s="95"/>
      <c r="DT1006" s="95"/>
      <c r="DU1006" s="95"/>
      <c r="DV1006" s="95"/>
      <c r="DW1006" s="95"/>
      <c r="DX1006" s="95"/>
      <c r="DY1006" s="95"/>
      <c r="DZ1006" s="95"/>
      <c r="EA1006" s="95"/>
      <c r="EB1006" s="95"/>
      <c r="EC1006" s="95"/>
      <c r="ED1006" s="95"/>
      <c r="EE1006" s="95"/>
      <c r="EF1006" s="95"/>
      <c r="EG1006" s="95"/>
      <c r="EH1006" s="95"/>
      <c r="EI1006" s="95"/>
      <c r="EJ1006" s="95"/>
      <c r="EK1006" s="95"/>
      <c r="EL1006" s="95"/>
      <c r="EM1006" s="95"/>
      <c r="EN1006" s="95"/>
      <c r="EO1006" s="95"/>
      <c r="EP1006" s="95"/>
      <c r="EQ1006" s="95"/>
      <c r="ER1006" s="95"/>
      <c r="ES1006" s="95"/>
      <c r="ET1006" s="95"/>
      <c r="EU1006" s="95"/>
      <c r="EV1006" s="95"/>
      <c r="EW1006" s="95"/>
      <c r="EX1006" s="95"/>
      <c r="EY1006" s="95"/>
      <c r="EZ1006" s="95"/>
      <c r="FA1006" s="95"/>
      <c r="FB1006" s="95"/>
      <c r="FC1006" s="95"/>
      <c r="FD1006" s="95"/>
      <c r="FE1006" s="95"/>
      <c r="FF1006" s="95"/>
      <c r="FG1006" s="95"/>
      <c r="FH1006" s="95"/>
      <c r="FI1006" s="95"/>
      <c r="FJ1006" s="95"/>
      <c r="FK1006" s="95"/>
      <c r="FL1006" s="95"/>
      <c r="FM1006" s="95"/>
      <c r="FN1006" s="95"/>
      <c r="FO1006" s="95"/>
      <c r="FP1006" s="95"/>
      <c r="FQ1006" s="95"/>
      <c r="FR1006" s="95"/>
      <c r="FS1006" s="95"/>
      <c r="FT1006" s="95"/>
      <c r="FU1006" s="95"/>
      <c r="FV1006" s="95"/>
      <c r="FW1006" s="95"/>
      <c r="FX1006" s="95"/>
      <c r="FY1006" s="95"/>
      <c r="FZ1006" s="95"/>
      <c r="GA1006" s="95"/>
      <c r="GB1006" s="95"/>
      <c r="GC1006" s="95"/>
      <c r="GD1006" s="95"/>
      <c r="GE1006" s="95"/>
      <c r="GF1006" s="95"/>
      <c r="GG1006" s="95"/>
      <c r="GH1006" s="95"/>
      <c r="GI1006" s="95"/>
      <c r="GJ1006" s="95"/>
      <c r="GK1006" s="95"/>
      <c r="GL1006" s="95"/>
      <c r="GM1006" s="95"/>
      <c r="GN1006" s="95"/>
      <c r="GO1006" s="95"/>
      <c r="GP1006" s="95"/>
      <c r="GQ1006" s="95"/>
      <c r="GR1006" s="95"/>
      <c r="GS1006" s="95"/>
      <c r="GT1006" s="95"/>
      <c r="GU1006" s="95"/>
      <c r="GV1006" s="95"/>
      <c r="GW1006" s="95"/>
      <c r="GX1006" s="95"/>
      <c r="GY1006" s="95"/>
      <c r="GZ1006" s="95"/>
      <c r="HA1006" s="95"/>
      <c r="HB1006" s="95"/>
      <c r="HC1006" s="95"/>
      <c r="HD1006" s="95"/>
      <c r="HE1006" s="95"/>
      <c r="HF1006" s="95"/>
      <c r="HG1006" s="95"/>
      <c r="HH1006" s="95"/>
      <c r="HI1006" s="95"/>
      <c r="HJ1006" s="95"/>
      <c r="HK1006" s="95"/>
      <c r="HL1006" s="95"/>
      <c r="HM1006" s="95"/>
      <c r="HN1006" s="95"/>
      <c r="HO1006" s="95"/>
      <c r="HP1006" s="95"/>
      <c r="HQ1006" s="95"/>
      <c r="HR1006" s="95"/>
      <c r="HS1006" s="95"/>
      <c r="HT1006" s="95"/>
      <c r="HU1006" s="95"/>
      <c r="HV1006" s="95"/>
      <c r="HW1006" s="95"/>
      <c r="HX1006" s="95"/>
      <c r="HY1006" s="95"/>
      <c r="HZ1006" s="95"/>
      <c r="IA1006" s="95"/>
      <c r="IB1006" s="95"/>
      <c r="IC1006" s="95"/>
      <c r="ID1006" s="95"/>
      <c r="IE1006" s="95"/>
      <c r="IF1006" s="95"/>
      <c r="IG1006" s="95"/>
      <c r="IH1006" s="95"/>
      <c r="II1006" s="95"/>
      <c r="IJ1006" s="95"/>
      <c r="IK1006" s="95"/>
      <c r="IL1006" s="95"/>
      <c r="IM1006" s="95"/>
      <c r="IN1006" s="95"/>
      <c r="IO1006" s="95"/>
      <c r="IP1006" s="95"/>
      <c r="IQ1006" s="95"/>
      <c r="IR1006" s="95"/>
      <c r="IS1006" s="95"/>
      <c r="IT1006" s="95"/>
      <c r="IU1006" s="95"/>
      <c r="IV1006" s="95"/>
      <c r="IW1006" s="95"/>
      <c r="IX1006" s="95"/>
      <c r="IY1006" s="95"/>
      <c r="IZ1006" s="95"/>
      <c r="JA1006" s="95"/>
      <c r="JB1006" s="95"/>
      <c r="JC1006" s="95"/>
      <c r="JD1006" s="95"/>
      <c r="JE1006" s="95"/>
      <c r="JF1006" s="95"/>
      <c r="JG1006" s="95"/>
      <c r="JH1006" s="95"/>
      <c r="JI1006" s="95"/>
      <c r="JJ1006" s="95"/>
      <c r="JK1006" s="95"/>
      <c r="JL1006" s="95"/>
      <c r="JM1006" s="95"/>
      <c r="JN1006" s="95"/>
      <c r="JO1006" s="95"/>
      <c r="JP1006" s="95"/>
      <c r="JQ1006" s="95"/>
      <c r="JR1006" s="95"/>
      <c r="JS1006" s="95"/>
      <c r="JT1006" s="95"/>
      <c r="JU1006" s="95"/>
      <c r="JV1006" s="95"/>
      <c r="JW1006" s="95"/>
      <c r="JX1006" s="95"/>
      <c r="JY1006" s="95"/>
      <c r="JZ1006" s="95"/>
      <c r="KA1006" s="95"/>
      <c r="KB1006" s="95"/>
      <c r="KC1006" s="95"/>
      <c r="KD1006" s="95"/>
      <c r="KE1006" s="95"/>
      <c r="KF1006" s="95"/>
      <c r="KG1006" s="95"/>
      <c r="KH1006" s="95"/>
      <c r="KI1006" s="95"/>
      <c r="KJ1006" s="95"/>
    </row>
    <row r="1007" s="2" customFormat="1" spans="1:296">
      <c r="A1007" s="7"/>
      <c r="B1007" s="93">
        <v>1004</v>
      </c>
      <c r="C1007" s="7"/>
      <c r="D1007" s="7"/>
      <c r="E1007" s="7"/>
      <c r="F1007" s="79"/>
      <c r="G1007" s="7"/>
      <c r="H1007" s="7"/>
      <c r="I1007" s="7"/>
      <c r="J1007" s="13"/>
      <c r="K1007" s="28">
        <v>8.4</v>
      </c>
      <c r="L1007" s="70">
        <f>K1007/0.003375</f>
        <v>2488.88888888889</v>
      </c>
      <c r="M1007" s="28">
        <v>1039.4</v>
      </c>
      <c r="N1007" s="59">
        <f>M1007/22.5</f>
        <v>46.1955555555556</v>
      </c>
      <c r="O1007" s="15"/>
      <c r="P1007" s="15"/>
      <c r="Q1007" s="81"/>
      <c r="R1007" s="28"/>
      <c r="S1007" s="28"/>
      <c r="T1007" s="28"/>
      <c r="U1007" s="28"/>
      <c r="V1007" s="28"/>
      <c r="W1007" s="28"/>
      <c r="X1007" s="28"/>
      <c r="Y1007" s="28"/>
      <c r="Z1007" s="28"/>
      <c r="AA1007" s="28"/>
      <c r="AB1007" s="28"/>
      <c r="AC1007" s="28"/>
      <c r="AD1007" s="28"/>
      <c r="AE1007" s="28"/>
      <c r="AF1007" s="77"/>
      <c r="AG1007" s="28"/>
      <c r="AH1007" s="28"/>
      <c r="AI1007" s="28"/>
      <c r="AJ1007" s="28"/>
      <c r="AK1007" s="28"/>
      <c r="AL1007" s="28"/>
      <c r="AM1007" s="28"/>
      <c r="AN1007" s="28"/>
      <c r="AO1007" s="28"/>
      <c r="AP1007" s="28"/>
      <c r="AQ1007" s="28"/>
      <c r="AR1007" s="28"/>
      <c r="AS1007" s="28"/>
      <c r="AT1007" s="28"/>
      <c r="AU1007" s="28"/>
      <c r="AV1007" s="28"/>
      <c r="AW1007" s="28"/>
      <c r="AX1007" s="28"/>
      <c r="AY1007" s="28"/>
      <c r="AZ1007" s="28"/>
      <c r="BA1007" s="28"/>
      <c r="BB1007" s="28"/>
      <c r="BC1007" s="28"/>
      <c r="BD1007" s="28"/>
      <c r="BE1007" s="28"/>
      <c r="BF1007" s="28"/>
      <c r="BG1007" s="28"/>
      <c r="BH1007" s="28"/>
      <c r="BI1007" s="28"/>
      <c r="BJ1007" s="28"/>
      <c r="BK1007" s="95"/>
      <c r="BL1007" s="95"/>
      <c r="BM1007" s="95"/>
      <c r="BN1007" s="95"/>
      <c r="BO1007" s="95"/>
      <c r="BP1007" s="95"/>
      <c r="BQ1007" s="95"/>
      <c r="BR1007" s="95"/>
      <c r="BS1007" s="95"/>
      <c r="BT1007" s="95"/>
      <c r="BU1007" s="95"/>
      <c r="BV1007" s="95"/>
      <c r="BW1007" s="95"/>
      <c r="BX1007" s="95"/>
      <c r="BY1007" s="95"/>
      <c r="BZ1007" s="95"/>
      <c r="CA1007" s="95"/>
      <c r="CB1007" s="95"/>
      <c r="CC1007" s="95"/>
      <c r="CD1007" s="95"/>
      <c r="CE1007" s="95"/>
      <c r="CF1007" s="95"/>
      <c r="CG1007" s="95"/>
      <c r="CH1007" s="95"/>
      <c r="CI1007" s="95"/>
      <c r="CJ1007" s="95"/>
      <c r="CK1007" s="95"/>
      <c r="CL1007" s="95"/>
      <c r="CM1007" s="95"/>
      <c r="CN1007" s="95"/>
      <c r="CO1007" s="95"/>
      <c r="CP1007" s="95"/>
      <c r="CQ1007" s="95"/>
      <c r="CR1007" s="95"/>
      <c r="CS1007" s="95"/>
      <c r="CT1007" s="95"/>
      <c r="CU1007" s="95"/>
      <c r="CV1007" s="95"/>
      <c r="CW1007" s="95"/>
      <c r="CX1007" s="95"/>
      <c r="CY1007" s="95"/>
      <c r="CZ1007" s="95"/>
      <c r="DA1007" s="95"/>
      <c r="DB1007" s="95"/>
      <c r="DC1007" s="95"/>
      <c r="DD1007" s="95"/>
      <c r="DE1007" s="95"/>
      <c r="DF1007" s="95"/>
      <c r="DG1007" s="95"/>
      <c r="DH1007" s="95"/>
      <c r="DI1007" s="95"/>
      <c r="DJ1007" s="95"/>
      <c r="DK1007" s="95"/>
      <c r="DL1007" s="95"/>
      <c r="DM1007" s="95"/>
      <c r="DN1007" s="95"/>
      <c r="DO1007" s="95"/>
      <c r="DP1007" s="95"/>
      <c r="DQ1007" s="95"/>
      <c r="DR1007" s="95"/>
      <c r="DS1007" s="95"/>
      <c r="DT1007" s="95"/>
      <c r="DU1007" s="95"/>
      <c r="DV1007" s="95"/>
      <c r="DW1007" s="95"/>
      <c r="DX1007" s="95"/>
      <c r="DY1007" s="95"/>
      <c r="DZ1007" s="95"/>
      <c r="EA1007" s="95"/>
      <c r="EB1007" s="95"/>
      <c r="EC1007" s="95"/>
      <c r="ED1007" s="95"/>
      <c r="EE1007" s="95"/>
      <c r="EF1007" s="95"/>
      <c r="EG1007" s="95"/>
      <c r="EH1007" s="95"/>
      <c r="EI1007" s="95"/>
      <c r="EJ1007" s="95"/>
      <c r="EK1007" s="95"/>
      <c r="EL1007" s="95"/>
      <c r="EM1007" s="95"/>
      <c r="EN1007" s="95"/>
      <c r="EO1007" s="95"/>
      <c r="EP1007" s="95"/>
      <c r="EQ1007" s="95"/>
      <c r="ER1007" s="95"/>
      <c r="ES1007" s="95"/>
      <c r="ET1007" s="95"/>
      <c r="EU1007" s="95"/>
      <c r="EV1007" s="95"/>
      <c r="EW1007" s="95"/>
      <c r="EX1007" s="95"/>
      <c r="EY1007" s="95"/>
      <c r="EZ1007" s="95"/>
      <c r="FA1007" s="95"/>
      <c r="FB1007" s="95"/>
      <c r="FC1007" s="95"/>
      <c r="FD1007" s="95"/>
      <c r="FE1007" s="95"/>
      <c r="FF1007" s="95"/>
      <c r="FG1007" s="95"/>
      <c r="FH1007" s="95"/>
      <c r="FI1007" s="95"/>
      <c r="FJ1007" s="95"/>
      <c r="FK1007" s="95"/>
      <c r="FL1007" s="95"/>
      <c r="FM1007" s="95"/>
      <c r="FN1007" s="95"/>
      <c r="FO1007" s="95"/>
      <c r="FP1007" s="95"/>
      <c r="FQ1007" s="95"/>
      <c r="FR1007" s="95"/>
      <c r="FS1007" s="95"/>
      <c r="FT1007" s="95"/>
      <c r="FU1007" s="95"/>
      <c r="FV1007" s="95"/>
      <c r="FW1007" s="95"/>
      <c r="FX1007" s="95"/>
      <c r="FY1007" s="95"/>
      <c r="FZ1007" s="95"/>
      <c r="GA1007" s="95"/>
      <c r="GB1007" s="95"/>
      <c r="GC1007" s="95"/>
      <c r="GD1007" s="95"/>
      <c r="GE1007" s="95"/>
      <c r="GF1007" s="95"/>
      <c r="GG1007" s="95"/>
      <c r="GH1007" s="95"/>
      <c r="GI1007" s="95"/>
      <c r="GJ1007" s="95"/>
      <c r="GK1007" s="95"/>
      <c r="GL1007" s="95"/>
      <c r="GM1007" s="95"/>
      <c r="GN1007" s="95"/>
      <c r="GO1007" s="95"/>
      <c r="GP1007" s="95"/>
      <c r="GQ1007" s="95"/>
      <c r="GR1007" s="95"/>
      <c r="GS1007" s="95"/>
      <c r="GT1007" s="95"/>
      <c r="GU1007" s="95"/>
      <c r="GV1007" s="95"/>
      <c r="GW1007" s="95"/>
      <c r="GX1007" s="95"/>
      <c r="GY1007" s="95"/>
      <c r="GZ1007" s="95"/>
      <c r="HA1007" s="95"/>
      <c r="HB1007" s="95"/>
      <c r="HC1007" s="95"/>
      <c r="HD1007" s="95"/>
      <c r="HE1007" s="95"/>
      <c r="HF1007" s="95"/>
      <c r="HG1007" s="95"/>
      <c r="HH1007" s="95"/>
      <c r="HI1007" s="95"/>
      <c r="HJ1007" s="95"/>
      <c r="HK1007" s="95"/>
      <c r="HL1007" s="95"/>
      <c r="HM1007" s="95"/>
      <c r="HN1007" s="95"/>
      <c r="HO1007" s="95"/>
      <c r="HP1007" s="95"/>
      <c r="HQ1007" s="95"/>
      <c r="HR1007" s="95"/>
      <c r="HS1007" s="95"/>
      <c r="HT1007" s="95"/>
      <c r="HU1007" s="95"/>
      <c r="HV1007" s="95"/>
      <c r="HW1007" s="95"/>
      <c r="HX1007" s="95"/>
      <c r="HY1007" s="95"/>
      <c r="HZ1007" s="95"/>
      <c r="IA1007" s="95"/>
      <c r="IB1007" s="95"/>
      <c r="IC1007" s="95"/>
      <c r="ID1007" s="95"/>
      <c r="IE1007" s="95"/>
      <c r="IF1007" s="95"/>
      <c r="IG1007" s="95"/>
      <c r="IH1007" s="95"/>
      <c r="II1007" s="95"/>
      <c r="IJ1007" s="95"/>
      <c r="IK1007" s="95"/>
      <c r="IL1007" s="95"/>
      <c r="IM1007" s="95"/>
      <c r="IN1007" s="95"/>
      <c r="IO1007" s="95"/>
      <c r="IP1007" s="95"/>
      <c r="IQ1007" s="95"/>
      <c r="IR1007" s="95"/>
      <c r="IS1007" s="95"/>
      <c r="IT1007" s="95"/>
      <c r="IU1007" s="95"/>
      <c r="IV1007" s="95"/>
      <c r="IW1007" s="95"/>
      <c r="IX1007" s="95"/>
      <c r="IY1007" s="95"/>
      <c r="IZ1007" s="95"/>
      <c r="JA1007" s="95"/>
      <c r="JB1007" s="95"/>
      <c r="JC1007" s="95"/>
      <c r="JD1007" s="95"/>
      <c r="JE1007" s="95"/>
      <c r="JF1007" s="95"/>
      <c r="JG1007" s="95"/>
      <c r="JH1007" s="95"/>
      <c r="JI1007" s="95"/>
      <c r="JJ1007" s="95"/>
      <c r="JK1007" s="95"/>
      <c r="JL1007" s="95"/>
      <c r="JM1007" s="95"/>
      <c r="JN1007" s="95"/>
      <c r="JO1007" s="95"/>
      <c r="JP1007" s="95"/>
      <c r="JQ1007" s="95"/>
      <c r="JR1007" s="95"/>
      <c r="JS1007" s="95"/>
      <c r="JT1007" s="95"/>
      <c r="JU1007" s="95"/>
      <c r="JV1007" s="95"/>
      <c r="JW1007" s="95"/>
      <c r="JX1007" s="95"/>
      <c r="JY1007" s="95"/>
      <c r="JZ1007" s="95"/>
      <c r="KA1007" s="95"/>
      <c r="KB1007" s="95"/>
      <c r="KC1007" s="95"/>
      <c r="KD1007" s="95"/>
      <c r="KE1007" s="95"/>
      <c r="KF1007" s="95"/>
      <c r="KG1007" s="95"/>
      <c r="KH1007" s="95"/>
      <c r="KI1007" s="95"/>
      <c r="KJ1007" s="95"/>
    </row>
    <row r="1008" s="2" customFormat="1" spans="1:296">
      <c r="A1008" s="7"/>
      <c r="B1008" s="93">
        <v>1005</v>
      </c>
      <c r="C1008" s="7"/>
      <c r="D1008" s="7"/>
      <c r="E1008" s="7"/>
      <c r="F1008" s="79"/>
      <c r="G1008" s="7"/>
      <c r="H1008" s="7"/>
      <c r="I1008" s="7"/>
      <c r="J1008" s="13"/>
      <c r="K1008" s="28">
        <v>8.325</v>
      </c>
      <c r="L1008" s="70">
        <f>K1008/0.003375</f>
        <v>2466.66666666667</v>
      </c>
      <c r="M1008" s="28">
        <v>957.9</v>
      </c>
      <c r="N1008" s="59">
        <f>M1008/22.5</f>
        <v>42.5733333333333</v>
      </c>
      <c r="O1008" s="15"/>
      <c r="P1008" s="15"/>
      <c r="Q1008" s="81"/>
      <c r="R1008" s="28"/>
      <c r="S1008" s="28"/>
      <c r="T1008" s="28"/>
      <c r="U1008" s="28"/>
      <c r="V1008" s="28"/>
      <c r="W1008" s="28"/>
      <c r="X1008" s="28"/>
      <c r="Y1008" s="28"/>
      <c r="Z1008" s="28"/>
      <c r="AA1008" s="28"/>
      <c r="AB1008" s="28"/>
      <c r="AC1008" s="28"/>
      <c r="AD1008" s="28"/>
      <c r="AE1008" s="28"/>
      <c r="AF1008" s="77"/>
      <c r="AG1008" s="28"/>
      <c r="AH1008" s="28"/>
      <c r="AI1008" s="28"/>
      <c r="AJ1008" s="28"/>
      <c r="AK1008" s="28"/>
      <c r="AL1008" s="28"/>
      <c r="AM1008" s="28"/>
      <c r="AN1008" s="28"/>
      <c r="AO1008" s="28"/>
      <c r="AP1008" s="28"/>
      <c r="AQ1008" s="28"/>
      <c r="AR1008" s="28"/>
      <c r="AS1008" s="28"/>
      <c r="AT1008" s="28"/>
      <c r="AU1008" s="28"/>
      <c r="AV1008" s="28"/>
      <c r="AW1008" s="28"/>
      <c r="AX1008" s="28"/>
      <c r="AY1008" s="28"/>
      <c r="AZ1008" s="28"/>
      <c r="BA1008" s="28"/>
      <c r="BB1008" s="28"/>
      <c r="BC1008" s="28"/>
      <c r="BD1008" s="28"/>
      <c r="BE1008" s="28"/>
      <c r="BF1008" s="28"/>
      <c r="BG1008" s="28"/>
      <c r="BH1008" s="28"/>
      <c r="BI1008" s="28"/>
      <c r="BJ1008" s="28"/>
      <c r="BK1008" s="95"/>
      <c r="BL1008" s="95"/>
      <c r="BM1008" s="95"/>
      <c r="BN1008" s="95"/>
      <c r="BO1008" s="95"/>
      <c r="BP1008" s="95"/>
      <c r="BQ1008" s="95"/>
      <c r="BR1008" s="95"/>
      <c r="BS1008" s="95"/>
      <c r="BT1008" s="95"/>
      <c r="BU1008" s="95"/>
      <c r="BV1008" s="95"/>
      <c r="BW1008" s="95"/>
      <c r="BX1008" s="95"/>
      <c r="BY1008" s="95"/>
      <c r="BZ1008" s="95"/>
      <c r="CA1008" s="95"/>
      <c r="CB1008" s="95"/>
      <c r="CC1008" s="95"/>
      <c r="CD1008" s="95"/>
      <c r="CE1008" s="95"/>
      <c r="CF1008" s="95"/>
      <c r="CG1008" s="95"/>
      <c r="CH1008" s="95"/>
      <c r="CI1008" s="95"/>
      <c r="CJ1008" s="95"/>
      <c r="CK1008" s="95"/>
      <c r="CL1008" s="95"/>
      <c r="CM1008" s="95"/>
      <c r="CN1008" s="95"/>
      <c r="CO1008" s="95"/>
      <c r="CP1008" s="95"/>
      <c r="CQ1008" s="95"/>
      <c r="CR1008" s="95"/>
      <c r="CS1008" s="95"/>
      <c r="CT1008" s="95"/>
      <c r="CU1008" s="95"/>
      <c r="CV1008" s="95"/>
      <c r="CW1008" s="95"/>
      <c r="CX1008" s="95"/>
      <c r="CY1008" s="95"/>
      <c r="CZ1008" s="95"/>
      <c r="DA1008" s="95"/>
      <c r="DB1008" s="95"/>
      <c r="DC1008" s="95"/>
      <c r="DD1008" s="95"/>
      <c r="DE1008" s="95"/>
      <c r="DF1008" s="95"/>
      <c r="DG1008" s="95"/>
      <c r="DH1008" s="95"/>
      <c r="DI1008" s="95"/>
      <c r="DJ1008" s="95"/>
      <c r="DK1008" s="95"/>
      <c r="DL1008" s="95"/>
      <c r="DM1008" s="95"/>
      <c r="DN1008" s="95"/>
      <c r="DO1008" s="95"/>
      <c r="DP1008" s="95"/>
      <c r="DQ1008" s="95"/>
      <c r="DR1008" s="95"/>
      <c r="DS1008" s="95"/>
      <c r="DT1008" s="95"/>
      <c r="DU1008" s="95"/>
      <c r="DV1008" s="95"/>
      <c r="DW1008" s="95"/>
      <c r="DX1008" s="95"/>
      <c r="DY1008" s="95"/>
      <c r="DZ1008" s="95"/>
      <c r="EA1008" s="95"/>
      <c r="EB1008" s="95"/>
      <c r="EC1008" s="95"/>
      <c r="ED1008" s="95"/>
      <c r="EE1008" s="95"/>
      <c r="EF1008" s="95"/>
      <c r="EG1008" s="95"/>
      <c r="EH1008" s="95"/>
      <c r="EI1008" s="95"/>
      <c r="EJ1008" s="95"/>
      <c r="EK1008" s="95"/>
      <c r="EL1008" s="95"/>
      <c r="EM1008" s="95"/>
      <c r="EN1008" s="95"/>
      <c r="EO1008" s="95"/>
      <c r="EP1008" s="95"/>
      <c r="EQ1008" s="95"/>
      <c r="ER1008" s="95"/>
      <c r="ES1008" s="95"/>
      <c r="ET1008" s="95"/>
      <c r="EU1008" s="95"/>
      <c r="EV1008" s="95"/>
      <c r="EW1008" s="95"/>
      <c r="EX1008" s="95"/>
      <c r="EY1008" s="95"/>
      <c r="EZ1008" s="95"/>
      <c r="FA1008" s="95"/>
      <c r="FB1008" s="95"/>
      <c r="FC1008" s="95"/>
      <c r="FD1008" s="95"/>
      <c r="FE1008" s="95"/>
      <c r="FF1008" s="95"/>
      <c r="FG1008" s="95"/>
      <c r="FH1008" s="95"/>
      <c r="FI1008" s="95"/>
      <c r="FJ1008" s="95"/>
      <c r="FK1008" s="95"/>
      <c r="FL1008" s="95"/>
      <c r="FM1008" s="95"/>
      <c r="FN1008" s="95"/>
      <c r="FO1008" s="95"/>
      <c r="FP1008" s="95"/>
      <c r="FQ1008" s="95"/>
      <c r="FR1008" s="95"/>
      <c r="FS1008" s="95"/>
      <c r="FT1008" s="95"/>
      <c r="FU1008" s="95"/>
      <c r="FV1008" s="95"/>
      <c r="FW1008" s="95"/>
      <c r="FX1008" s="95"/>
      <c r="FY1008" s="95"/>
      <c r="FZ1008" s="95"/>
      <c r="GA1008" s="95"/>
      <c r="GB1008" s="95"/>
      <c r="GC1008" s="95"/>
      <c r="GD1008" s="95"/>
      <c r="GE1008" s="95"/>
      <c r="GF1008" s="95"/>
      <c r="GG1008" s="95"/>
      <c r="GH1008" s="95"/>
      <c r="GI1008" s="95"/>
      <c r="GJ1008" s="95"/>
      <c r="GK1008" s="95"/>
      <c r="GL1008" s="95"/>
      <c r="GM1008" s="95"/>
      <c r="GN1008" s="95"/>
      <c r="GO1008" s="95"/>
      <c r="GP1008" s="95"/>
      <c r="GQ1008" s="95"/>
      <c r="GR1008" s="95"/>
      <c r="GS1008" s="95"/>
      <c r="GT1008" s="95"/>
      <c r="GU1008" s="95"/>
      <c r="GV1008" s="95"/>
      <c r="GW1008" s="95"/>
      <c r="GX1008" s="95"/>
      <c r="GY1008" s="95"/>
      <c r="GZ1008" s="95"/>
      <c r="HA1008" s="95"/>
      <c r="HB1008" s="95"/>
      <c r="HC1008" s="95"/>
      <c r="HD1008" s="95"/>
      <c r="HE1008" s="95"/>
      <c r="HF1008" s="95"/>
      <c r="HG1008" s="95"/>
      <c r="HH1008" s="95"/>
      <c r="HI1008" s="95"/>
      <c r="HJ1008" s="95"/>
      <c r="HK1008" s="95"/>
      <c r="HL1008" s="95"/>
      <c r="HM1008" s="95"/>
      <c r="HN1008" s="95"/>
      <c r="HO1008" s="95"/>
      <c r="HP1008" s="95"/>
      <c r="HQ1008" s="95"/>
      <c r="HR1008" s="95"/>
      <c r="HS1008" s="95"/>
      <c r="HT1008" s="95"/>
      <c r="HU1008" s="95"/>
      <c r="HV1008" s="95"/>
      <c r="HW1008" s="95"/>
      <c r="HX1008" s="95"/>
      <c r="HY1008" s="95"/>
      <c r="HZ1008" s="95"/>
      <c r="IA1008" s="95"/>
      <c r="IB1008" s="95"/>
      <c r="IC1008" s="95"/>
      <c r="ID1008" s="95"/>
      <c r="IE1008" s="95"/>
      <c r="IF1008" s="95"/>
      <c r="IG1008" s="95"/>
      <c r="IH1008" s="95"/>
      <c r="II1008" s="95"/>
      <c r="IJ1008" s="95"/>
      <c r="IK1008" s="95"/>
      <c r="IL1008" s="95"/>
      <c r="IM1008" s="95"/>
      <c r="IN1008" s="95"/>
      <c r="IO1008" s="95"/>
      <c r="IP1008" s="95"/>
      <c r="IQ1008" s="95"/>
      <c r="IR1008" s="95"/>
      <c r="IS1008" s="95"/>
      <c r="IT1008" s="95"/>
      <c r="IU1008" s="95"/>
      <c r="IV1008" s="95"/>
      <c r="IW1008" s="95"/>
      <c r="IX1008" s="95"/>
      <c r="IY1008" s="95"/>
      <c r="IZ1008" s="95"/>
      <c r="JA1008" s="95"/>
      <c r="JB1008" s="95"/>
      <c r="JC1008" s="95"/>
      <c r="JD1008" s="95"/>
      <c r="JE1008" s="95"/>
      <c r="JF1008" s="95"/>
      <c r="JG1008" s="95"/>
      <c r="JH1008" s="95"/>
      <c r="JI1008" s="95"/>
      <c r="JJ1008" s="95"/>
      <c r="JK1008" s="95"/>
      <c r="JL1008" s="95"/>
      <c r="JM1008" s="95"/>
      <c r="JN1008" s="95"/>
      <c r="JO1008" s="95"/>
      <c r="JP1008" s="95"/>
      <c r="JQ1008" s="95"/>
      <c r="JR1008" s="95"/>
      <c r="JS1008" s="95"/>
      <c r="JT1008" s="95"/>
      <c r="JU1008" s="95"/>
      <c r="JV1008" s="95"/>
      <c r="JW1008" s="95"/>
      <c r="JX1008" s="95"/>
      <c r="JY1008" s="95"/>
      <c r="JZ1008" s="95"/>
      <c r="KA1008" s="95"/>
      <c r="KB1008" s="95"/>
      <c r="KC1008" s="95"/>
      <c r="KD1008" s="95"/>
      <c r="KE1008" s="95"/>
      <c r="KF1008" s="95"/>
      <c r="KG1008" s="95"/>
      <c r="KH1008" s="95"/>
      <c r="KI1008" s="95"/>
      <c r="KJ1008" s="95"/>
    </row>
    <row r="1009" s="2" customFormat="1" spans="1:296">
      <c r="A1009" s="7"/>
      <c r="B1009" s="93">
        <v>1006</v>
      </c>
      <c r="C1009" s="7"/>
      <c r="D1009" s="7"/>
      <c r="E1009" s="7"/>
      <c r="F1009" s="79"/>
      <c r="G1009" s="7"/>
      <c r="H1009" s="7"/>
      <c r="I1009" s="7" t="s">
        <v>212</v>
      </c>
      <c r="J1009" s="13">
        <v>56</v>
      </c>
      <c r="K1009" s="28">
        <v>8.425</v>
      </c>
      <c r="L1009" s="70">
        <f>K1009/0.003375</f>
        <v>2496.2962962963</v>
      </c>
      <c r="M1009" s="28">
        <v>695.4</v>
      </c>
      <c r="N1009" s="59">
        <f>M1009/22.5</f>
        <v>30.9066666666667</v>
      </c>
      <c r="O1009" s="15">
        <f>AVERAGE(N1009:N1011)</f>
        <v>42.5688888888889</v>
      </c>
      <c r="P1009" s="15">
        <f>(O1009/50)*100</f>
        <v>85.1377777777778</v>
      </c>
      <c r="Q1009" s="81"/>
      <c r="R1009" s="28"/>
      <c r="S1009" s="28"/>
      <c r="T1009" s="28"/>
      <c r="U1009" s="28"/>
      <c r="V1009" s="28"/>
      <c r="W1009" s="28"/>
      <c r="X1009" s="28"/>
      <c r="Y1009" s="28"/>
      <c r="Z1009" s="28"/>
      <c r="AA1009" s="28"/>
      <c r="AB1009" s="28"/>
      <c r="AC1009" s="28"/>
      <c r="AD1009" s="28"/>
      <c r="AE1009" s="28"/>
      <c r="AF1009" s="77"/>
      <c r="AG1009" s="28"/>
      <c r="AH1009" s="28"/>
      <c r="AI1009" s="28"/>
      <c r="AJ1009" s="28"/>
      <c r="AK1009" s="28"/>
      <c r="AL1009" s="28"/>
      <c r="AM1009" s="28"/>
      <c r="AN1009" s="28"/>
      <c r="AO1009" s="28"/>
      <c r="AP1009" s="28"/>
      <c r="AQ1009" s="28"/>
      <c r="AR1009" s="28"/>
      <c r="AS1009" s="28"/>
      <c r="AT1009" s="28"/>
      <c r="AU1009" s="28"/>
      <c r="AV1009" s="28"/>
      <c r="AW1009" s="28"/>
      <c r="AX1009" s="28"/>
      <c r="AY1009" s="28"/>
      <c r="AZ1009" s="28"/>
      <c r="BA1009" s="28"/>
      <c r="BB1009" s="28"/>
      <c r="BC1009" s="28"/>
      <c r="BD1009" s="28"/>
      <c r="BE1009" s="28"/>
      <c r="BF1009" s="28"/>
      <c r="BG1009" s="28"/>
      <c r="BH1009" s="28"/>
      <c r="BI1009" s="28"/>
      <c r="BJ1009" s="28"/>
      <c r="BK1009" s="95"/>
      <c r="BL1009" s="95"/>
      <c r="BM1009" s="95"/>
      <c r="BN1009" s="95"/>
      <c r="BO1009" s="95"/>
      <c r="BP1009" s="95"/>
      <c r="BQ1009" s="95"/>
      <c r="BR1009" s="95"/>
      <c r="BS1009" s="95"/>
      <c r="BT1009" s="95"/>
      <c r="BU1009" s="95"/>
      <c r="BV1009" s="95"/>
      <c r="BW1009" s="95"/>
      <c r="BX1009" s="95"/>
      <c r="BY1009" s="95"/>
      <c r="BZ1009" s="95"/>
      <c r="CA1009" s="95"/>
      <c r="CB1009" s="95"/>
      <c r="CC1009" s="95"/>
      <c r="CD1009" s="95"/>
      <c r="CE1009" s="95"/>
      <c r="CF1009" s="95"/>
      <c r="CG1009" s="95"/>
      <c r="CH1009" s="95"/>
      <c r="CI1009" s="95"/>
      <c r="CJ1009" s="95"/>
      <c r="CK1009" s="95"/>
      <c r="CL1009" s="95"/>
      <c r="CM1009" s="95"/>
      <c r="CN1009" s="95"/>
      <c r="CO1009" s="95"/>
      <c r="CP1009" s="95"/>
      <c r="CQ1009" s="95"/>
      <c r="CR1009" s="95"/>
      <c r="CS1009" s="95"/>
      <c r="CT1009" s="95"/>
      <c r="CU1009" s="95"/>
      <c r="CV1009" s="95"/>
      <c r="CW1009" s="95"/>
      <c r="CX1009" s="95"/>
      <c r="CY1009" s="95"/>
      <c r="CZ1009" s="95"/>
      <c r="DA1009" s="95"/>
      <c r="DB1009" s="95"/>
      <c r="DC1009" s="95"/>
      <c r="DD1009" s="95"/>
      <c r="DE1009" s="95"/>
      <c r="DF1009" s="95"/>
      <c r="DG1009" s="95"/>
      <c r="DH1009" s="95"/>
      <c r="DI1009" s="95"/>
      <c r="DJ1009" s="95"/>
      <c r="DK1009" s="95"/>
      <c r="DL1009" s="95"/>
      <c r="DM1009" s="95"/>
      <c r="DN1009" s="95"/>
      <c r="DO1009" s="95"/>
      <c r="DP1009" s="95"/>
      <c r="DQ1009" s="95"/>
      <c r="DR1009" s="95"/>
      <c r="DS1009" s="95"/>
      <c r="DT1009" s="95"/>
      <c r="DU1009" s="95"/>
      <c r="DV1009" s="95"/>
      <c r="DW1009" s="95"/>
      <c r="DX1009" s="95"/>
      <c r="DY1009" s="95"/>
      <c r="DZ1009" s="95"/>
      <c r="EA1009" s="95"/>
      <c r="EB1009" s="95"/>
      <c r="EC1009" s="95"/>
      <c r="ED1009" s="95"/>
      <c r="EE1009" s="95"/>
      <c r="EF1009" s="95"/>
      <c r="EG1009" s="95"/>
      <c r="EH1009" s="95"/>
      <c r="EI1009" s="95"/>
      <c r="EJ1009" s="95"/>
      <c r="EK1009" s="95"/>
      <c r="EL1009" s="95"/>
      <c r="EM1009" s="95"/>
      <c r="EN1009" s="95"/>
      <c r="EO1009" s="95"/>
      <c r="EP1009" s="95"/>
      <c r="EQ1009" s="95"/>
      <c r="ER1009" s="95"/>
      <c r="ES1009" s="95"/>
      <c r="ET1009" s="95"/>
      <c r="EU1009" s="95"/>
      <c r="EV1009" s="95"/>
      <c r="EW1009" s="95"/>
      <c r="EX1009" s="95"/>
      <c r="EY1009" s="95"/>
      <c r="EZ1009" s="95"/>
      <c r="FA1009" s="95"/>
      <c r="FB1009" s="95"/>
      <c r="FC1009" s="95"/>
      <c r="FD1009" s="95"/>
      <c r="FE1009" s="95"/>
      <c r="FF1009" s="95"/>
      <c r="FG1009" s="95"/>
      <c r="FH1009" s="95"/>
      <c r="FI1009" s="95"/>
      <c r="FJ1009" s="95"/>
      <c r="FK1009" s="95"/>
      <c r="FL1009" s="95"/>
      <c r="FM1009" s="95"/>
      <c r="FN1009" s="95"/>
      <c r="FO1009" s="95"/>
      <c r="FP1009" s="95"/>
      <c r="FQ1009" s="95"/>
      <c r="FR1009" s="95"/>
      <c r="FS1009" s="95"/>
      <c r="FT1009" s="95"/>
      <c r="FU1009" s="95"/>
      <c r="FV1009" s="95"/>
      <c r="FW1009" s="95"/>
      <c r="FX1009" s="95"/>
      <c r="FY1009" s="95"/>
      <c r="FZ1009" s="95"/>
      <c r="GA1009" s="95"/>
      <c r="GB1009" s="95"/>
      <c r="GC1009" s="95"/>
      <c r="GD1009" s="95"/>
      <c r="GE1009" s="95"/>
      <c r="GF1009" s="95"/>
      <c r="GG1009" s="95"/>
      <c r="GH1009" s="95"/>
      <c r="GI1009" s="95"/>
      <c r="GJ1009" s="95"/>
      <c r="GK1009" s="95"/>
      <c r="GL1009" s="95"/>
      <c r="GM1009" s="95"/>
      <c r="GN1009" s="95"/>
      <c r="GO1009" s="95"/>
      <c r="GP1009" s="95"/>
      <c r="GQ1009" s="95"/>
      <c r="GR1009" s="95"/>
      <c r="GS1009" s="95"/>
      <c r="GT1009" s="95"/>
      <c r="GU1009" s="95"/>
      <c r="GV1009" s="95"/>
      <c r="GW1009" s="95"/>
      <c r="GX1009" s="95"/>
      <c r="GY1009" s="95"/>
      <c r="GZ1009" s="95"/>
      <c r="HA1009" s="95"/>
      <c r="HB1009" s="95"/>
      <c r="HC1009" s="95"/>
      <c r="HD1009" s="95"/>
      <c r="HE1009" s="95"/>
      <c r="HF1009" s="95"/>
      <c r="HG1009" s="95"/>
      <c r="HH1009" s="95"/>
      <c r="HI1009" s="95"/>
      <c r="HJ1009" s="95"/>
      <c r="HK1009" s="95"/>
      <c r="HL1009" s="95"/>
      <c r="HM1009" s="95"/>
      <c r="HN1009" s="95"/>
      <c r="HO1009" s="95"/>
      <c r="HP1009" s="95"/>
      <c r="HQ1009" s="95"/>
      <c r="HR1009" s="95"/>
      <c r="HS1009" s="95"/>
      <c r="HT1009" s="95"/>
      <c r="HU1009" s="95"/>
      <c r="HV1009" s="95"/>
      <c r="HW1009" s="95"/>
      <c r="HX1009" s="95"/>
      <c r="HY1009" s="95"/>
      <c r="HZ1009" s="95"/>
      <c r="IA1009" s="95"/>
      <c r="IB1009" s="95"/>
      <c r="IC1009" s="95"/>
      <c r="ID1009" s="95"/>
      <c r="IE1009" s="95"/>
      <c r="IF1009" s="95"/>
      <c r="IG1009" s="95"/>
      <c r="IH1009" s="95"/>
      <c r="II1009" s="95"/>
      <c r="IJ1009" s="95"/>
      <c r="IK1009" s="95"/>
      <c r="IL1009" s="95"/>
      <c r="IM1009" s="95"/>
      <c r="IN1009" s="95"/>
      <c r="IO1009" s="95"/>
      <c r="IP1009" s="95"/>
      <c r="IQ1009" s="95"/>
      <c r="IR1009" s="95"/>
      <c r="IS1009" s="95"/>
      <c r="IT1009" s="95"/>
      <c r="IU1009" s="95"/>
      <c r="IV1009" s="95"/>
      <c r="IW1009" s="95"/>
      <c r="IX1009" s="95"/>
      <c r="IY1009" s="95"/>
      <c r="IZ1009" s="95"/>
      <c r="JA1009" s="95"/>
      <c r="JB1009" s="95"/>
      <c r="JC1009" s="95"/>
      <c r="JD1009" s="95"/>
      <c r="JE1009" s="95"/>
      <c r="JF1009" s="95"/>
      <c r="JG1009" s="95"/>
      <c r="JH1009" s="95"/>
      <c r="JI1009" s="95"/>
      <c r="JJ1009" s="95"/>
      <c r="JK1009" s="95"/>
      <c r="JL1009" s="95"/>
      <c r="JM1009" s="95"/>
      <c r="JN1009" s="95"/>
      <c r="JO1009" s="95"/>
      <c r="JP1009" s="95"/>
      <c r="JQ1009" s="95"/>
      <c r="JR1009" s="95"/>
      <c r="JS1009" s="95"/>
      <c r="JT1009" s="95"/>
      <c r="JU1009" s="95"/>
      <c r="JV1009" s="95"/>
      <c r="JW1009" s="95"/>
      <c r="JX1009" s="95"/>
      <c r="JY1009" s="95"/>
      <c r="JZ1009" s="95"/>
      <c r="KA1009" s="95"/>
      <c r="KB1009" s="95"/>
      <c r="KC1009" s="95"/>
      <c r="KD1009" s="95"/>
      <c r="KE1009" s="95"/>
      <c r="KF1009" s="95"/>
      <c r="KG1009" s="95"/>
      <c r="KH1009" s="95"/>
      <c r="KI1009" s="95"/>
      <c r="KJ1009" s="95"/>
    </row>
    <row r="1010" s="2" customFormat="1" spans="1:296">
      <c r="A1010" s="7"/>
      <c r="B1010" s="93">
        <v>1007</v>
      </c>
      <c r="C1010" s="7"/>
      <c r="D1010" s="7"/>
      <c r="E1010" s="7"/>
      <c r="F1010" s="79"/>
      <c r="G1010" s="7"/>
      <c r="H1010" s="7"/>
      <c r="I1010" s="7"/>
      <c r="J1010" s="13"/>
      <c r="K1010" s="28">
        <v>8.135</v>
      </c>
      <c r="L1010" s="70">
        <f>K1010/0.003375</f>
        <v>2410.37037037037</v>
      </c>
      <c r="M1010" s="28">
        <v>998.1</v>
      </c>
      <c r="N1010" s="59">
        <f>M1010/22.5</f>
        <v>44.36</v>
      </c>
      <c r="O1010" s="15"/>
      <c r="P1010" s="15"/>
      <c r="Q1010" s="81"/>
      <c r="R1010" s="28"/>
      <c r="S1010" s="28"/>
      <c r="T1010" s="28"/>
      <c r="U1010" s="28"/>
      <c r="V1010" s="28"/>
      <c r="W1010" s="28"/>
      <c r="X1010" s="28"/>
      <c r="Y1010" s="28"/>
      <c r="Z1010" s="28"/>
      <c r="AA1010" s="28"/>
      <c r="AB1010" s="28"/>
      <c r="AC1010" s="28"/>
      <c r="AD1010" s="28"/>
      <c r="AE1010" s="28"/>
      <c r="AF1010" s="77"/>
      <c r="AG1010" s="28"/>
      <c r="AH1010" s="28"/>
      <c r="AI1010" s="28"/>
      <c r="AJ1010" s="28"/>
      <c r="AK1010" s="28"/>
      <c r="AL1010" s="28"/>
      <c r="AM1010" s="28"/>
      <c r="AN1010" s="28"/>
      <c r="AO1010" s="28"/>
      <c r="AP1010" s="28"/>
      <c r="AQ1010" s="28"/>
      <c r="AR1010" s="28"/>
      <c r="AS1010" s="28"/>
      <c r="AT1010" s="28"/>
      <c r="AU1010" s="28"/>
      <c r="AV1010" s="28"/>
      <c r="AW1010" s="28"/>
      <c r="AX1010" s="28"/>
      <c r="AY1010" s="28"/>
      <c r="AZ1010" s="28"/>
      <c r="BA1010" s="28"/>
      <c r="BB1010" s="28"/>
      <c r="BC1010" s="28"/>
      <c r="BD1010" s="28"/>
      <c r="BE1010" s="28"/>
      <c r="BF1010" s="28"/>
      <c r="BG1010" s="28"/>
      <c r="BH1010" s="28"/>
      <c r="BI1010" s="28"/>
      <c r="BJ1010" s="28"/>
      <c r="BK1010" s="95"/>
      <c r="BL1010" s="95"/>
      <c r="BM1010" s="95"/>
      <c r="BN1010" s="95"/>
      <c r="BO1010" s="95"/>
      <c r="BP1010" s="95"/>
      <c r="BQ1010" s="95"/>
      <c r="BR1010" s="95"/>
      <c r="BS1010" s="95"/>
      <c r="BT1010" s="95"/>
      <c r="BU1010" s="95"/>
      <c r="BV1010" s="95"/>
      <c r="BW1010" s="95"/>
      <c r="BX1010" s="95"/>
      <c r="BY1010" s="95"/>
      <c r="BZ1010" s="95"/>
      <c r="CA1010" s="95"/>
      <c r="CB1010" s="95"/>
      <c r="CC1010" s="95"/>
      <c r="CD1010" s="95"/>
      <c r="CE1010" s="95"/>
      <c r="CF1010" s="95"/>
      <c r="CG1010" s="95"/>
      <c r="CH1010" s="95"/>
      <c r="CI1010" s="95"/>
      <c r="CJ1010" s="95"/>
      <c r="CK1010" s="95"/>
      <c r="CL1010" s="95"/>
      <c r="CM1010" s="95"/>
      <c r="CN1010" s="95"/>
      <c r="CO1010" s="95"/>
      <c r="CP1010" s="95"/>
      <c r="CQ1010" s="95"/>
      <c r="CR1010" s="95"/>
      <c r="CS1010" s="95"/>
      <c r="CT1010" s="95"/>
      <c r="CU1010" s="95"/>
      <c r="CV1010" s="95"/>
      <c r="CW1010" s="95"/>
      <c r="CX1010" s="95"/>
      <c r="CY1010" s="95"/>
      <c r="CZ1010" s="95"/>
      <c r="DA1010" s="95"/>
      <c r="DB1010" s="95"/>
      <c r="DC1010" s="95"/>
      <c r="DD1010" s="95"/>
      <c r="DE1010" s="95"/>
      <c r="DF1010" s="95"/>
      <c r="DG1010" s="95"/>
      <c r="DH1010" s="95"/>
      <c r="DI1010" s="95"/>
      <c r="DJ1010" s="95"/>
      <c r="DK1010" s="95"/>
      <c r="DL1010" s="95"/>
      <c r="DM1010" s="95"/>
      <c r="DN1010" s="95"/>
      <c r="DO1010" s="95"/>
      <c r="DP1010" s="95"/>
      <c r="DQ1010" s="95"/>
      <c r="DR1010" s="95"/>
      <c r="DS1010" s="95"/>
      <c r="DT1010" s="95"/>
      <c r="DU1010" s="95"/>
      <c r="DV1010" s="95"/>
      <c r="DW1010" s="95"/>
      <c r="DX1010" s="95"/>
      <c r="DY1010" s="95"/>
      <c r="DZ1010" s="95"/>
      <c r="EA1010" s="95"/>
      <c r="EB1010" s="95"/>
      <c r="EC1010" s="95"/>
      <c r="ED1010" s="95"/>
      <c r="EE1010" s="95"/>
      <c r="EF1010" s="95"/>
      <c r="EG1010" s="95"/>
      <c r="EH1010" s="95"/>
      <c r="EI1010" s="95"/>
      <c r="EJ1010" s="95"/>
      <c r="EK1010" s="95"/>
      <c r="EL1010" s="95"/>
      <c r="EM1010" s="95"/>
      <c r="EN1010" s="95"/>
      <c r="EO1010" s="95"/>
      <c r="EP1010" s="95"/>
      <c r="EQ1010" s="95"/>
      <c r="ER1010" s="95"/>
      <c r="ES1010" s="95"/>
      <c r="ET1010" s="95"/>
      <c r="EU1010" s="95"/>
      <c r="EV1010" s="95"/>
      <c r="EW1010" s="95"/>
      <c r="EX1010" s="95"/>
      <c r="EY1010" s="95"/>
      <c r="EZ1010" s="95"/>
      <c r="FA1010" s="95"/>
      <c r="FB1010" s="95"/>
      <c r="FC1010" s="95"/>
      <c r="FD1010" s="95"/>
      <c r="FE1010" s="95"/>
      <c r="FF1010" s="95"/>
      <c r="FG1010" s="95"/>
      <c r="FH1010" s="95"/>
      <c r="FI1010" s="95"/>
      <c r="FJ1010" s="95"/>
      <c r="FK1010" s="95"/>
      <c r="FL1010" s="95"/>
      <c r="FM1010" s="95"/>
      <c r="FN1010" s="95"/>
      <c r="FO1010" s="95"/>
      <c r="FP1010" s="95"/>
      <c r="FQ1010" s="95"/>
      <c r="FR1010" s="95"/>
      <c r="FS1010" s="95"/>
      <c r="FT1010" s="95"/>
      <c r="FU1010" s="95"/>
      <c r="FV1010" s="95"/>
      <c r="FW1010" s="95"/>
      <c r="FX1010" s="95"/>
      <c r="FY1010" s="95"/>
      <c r="FZ1010" s="95"/>
      <c r="GA1010" s="95"/>
      <c r="GB1010" s="95"/>
      <c r="GC1010" s="95"/>
      <c r="GD1010" s="95"/>
      <c r="GE1010" s="95"/>
      <c r="GF1010" s="95"/>
      <c r="GG1010" s="95"/>
      <c r="GH1010" s="95"/>
      <c r="GI1010" s="95"/>
      <c r="GJ1010" s="95"/>
      <c r="GK1010" s="95"/>
      <c r="GL1010" s="95"/>
      <c r="GM1010" s="95"/>
      <c r="GN1010" s="95"/>
      <c r="GO1010" s="95"/>
      <c r="GP1010" s="95"/>
      <c r="GQ1010" s="95"/>
      <c r="GR1010" s="95"/>
      <c r="GS1010" s="95"/>
      <c r="GT1010" s="95"/>
      <c r="GU1010" s="95"/>
      <c r="GV1010" s="95"/>
      <c r="GW1010" s="95"/>
      <c r="GX1010" s="95"/>
      <c r="GY1010" s="95"/>
      <c r="GZ1010" s="95"/>
      <c r="HA1010" s="95"/>
      <c r="HB1010" s="95"/>
      <c r="HC1010" s="95"/>
      <c r="HD1010" s="95"/>
      <c r="HE1010" s="95"/>
      <c r="HF1010" s="95"/>
      <c r="HG1010" s="95"/>
      <c r="HH1010" s="95"/>
      <c r="HI1010" s="95"/>
      <c r="HJ1010" s="95"/>
      <c r="HK1010" s="95"/>
      <c r="HL1010" s="95"/>
      <c r="HM1010" s="95"/>
      <c r="HN1010" s="95"/>
      <c r="HO1010" s="95"/>
      <c r="HP1010" s="95"/>
      <c r="HQ1010" s="95"/>
      <c r="HR1010" s="95"/>
      <c r="HS1010" s="95"/>
      <c r="HT1010" s="95"/>
      <c r="HU1010" s="95"/>
      <c r="HV1010" s="95"/>
      <c r="HW1010" s="95"/>
      <c r="HX1010" s="95"/>
      <c r="HY1010" s="95"/>
      <c r="HZ1010" s="95"/>
      <c r="IA1010" s="95"/>
      <c r="IB1010" s="95"/>
      <c r="IC1010" s="95"/>
      <c r="ID1010" s="95"/>
      <c r="IE1010" s="95"/>
      <c r="IF1010" s="95"/>
      <c r="IG1010" s="95"/>
      <c r="IH1010" s="95"/>
      <c r="II1010" s="95"/>
      <c r="IJ1010" s="95"/>
      <c r="IK1010" s="95"/>
      <c r="IL1010" s="95"/>
      <c r="IM1010" s="95"/>
      <c r="IN1010" s="95"/>
      <c r="IO1010" s="95"/>
      <c r="IP1010" s="95"/>
      <c r="IQ1010" s="95"/>
      <c r="IR1010" s="95"/>
      <c r="IS1010" s="95"/>
      <c r="IT1010" s="95"/>
      <c r="IU1010" s="95"/>
      <c r="IV1010" s="95"/>
      <c r="IW1010" s="95"/>
      <c r="IX1010" s="95"/>
      <c r="IY1010" s="95"/>
      <c r="IZ1010" s="95"/>
      <c r="JA1010" s="95"/>
      <c r="JB1010" s="95"/>
      <c r="JC1010" s="95"/>
      <c r="JD1010" s="95"/>
      <c r="JE1010" s="95"/>
      <c r="JF1010" s="95"/>
      <c r="JG1010" s="95"/>
      <c r="JH1010" s="95"/>
      <c r="JI1010" s="95"/>
      <c r="JJ1010" s="95"/>
      <c r="JK1010" s="95"/>
      <c r="JL1010" s="95"/>
      <c r="JM1010" s="95"/>
      <c r="JN1010" s="95"/>
      <c r="JO1010" s="95"/>
      <c r="JP1010" s="95"/>
      <c r="JQ1010" s="95"/>
      <c r="JR1010" s="95"/>
      <c r="JS1010" s="95"/>
      <c r="JT1010" s="95"/>
      <c r="JU1010" s="95"/>
      <c r="JV1010" s="95"/>
      <c r="JW1010" s="95"/>
      <c r="JX1010" s="95"/>
      <c r="JY1010" s="95"/>
      <c r="JZ1010" s="95"/>
      <c r="KA1010" s="95"/>
      <c r="KB1010" s="95"/>
      <c r="KC1010" s="95"/>
      <c r="KD1010" s="95"/>
      <c r="KE1010" s="95"/>
      <c r="KF1010" s="95"/>
      <c r="KG1010" s="95"/>
      <c r="KH1010" s="95"/>
      <c r="KI1010" s="95"/>
      <c r="KJ1010" s="95"/>
    </row>
    <row r="1011" s="2" customFormat="1" spans="1:296">
      <c r="A1011" s="7"/>
      <c r="B1011" s="93">
        <v>1008</v>
      </c>
      <c r="C1011" s="7"/>
      <c r="D1011" s="7"/>
      <c r="E1011" s="7"/>
      <c r="F1011" s="79"/>
      <c r="G1011" s="7"/>
      <c r="H1011" s="7"/>
      <c r="I1011" s="7"/>
      <c r="J1011" s="13"/>
      <c r="K1011" s="28">
        <v>8.06</v>
      </c>
      <c r="L1011" s="70">
        <f>K1011/0.003375</f>
        <v>2388.14814814815</v>
      </c>
      <c r="M1011" s="28">
        <v>1179.9</v>
      </c>
      <c r="N1011" s="59">
        <f>M1011/22.5</f>
        <v>52.44</v>
      </c>
      <c r="O1011" s="15"/>
      <c r="P1011" s="15"/>
      <c r="Q1011" s="81"/>
      <c r="R1011" s="28"/>
      <c r="S1011" s="28"/>
      <c r="T1011" s="28"/>
      <c r="U1011" s="28"/>
      <c r="V1011" s="28"/>
      <c r="W1011" s="28"/>
      <c r="X1011" s="28"/>
      <c r="Y1011" s="28"/>
      <c r="Z1011" s="28"/>
      <c r="AA1011" s="28"/>
      <c r="AB1011" s="28"/>
      <c r="AC1011" s="28"/>
      <c r="AD1011" s="28"/>
      <c r="AE1011" s="28"/>
      <c r="AF1011" s="77"/>
      <c r="AG1011" s="28"/>
      <c r="AH1011" s="28"/>
      <c r="AI1011" s="28"/>
      <c r="AJ1011" s="28"/>
      <c r="AK1011" s="28"/>
      <c r="AL1011" s="28"/>
      <c r="AM1011" s="28"/>
      <c r="AN1011" s="28"/>
      <c r="AO1011" s="28"/>
      <c r="AP1011" s="28"/>
      <c r="AQ1011" s="28"/>
      <c r="AR1011" s="28"/>
      <c r="AS1011" s="28"/>
      <c r="AT1011" s="28"/>
      <c r="AU1011" s="28"/>
      <c r="AV1011" s="28"/>
      <c r="AW1011" s="28"/>
      <c r="AX1011" s="28"/>
      <c r="AY1011" s="28"/>
      <c r="AZ1011" s="28"/>
      <c r="BA1011" s="28"/>
      <c r="BB1011" s="28"/>
      <c r="BC1011" s="28"/>
      <c r="BD1011" s="28"/>
      <c r="BE1011" s="28"/>
      <c r="BF1011" s="28"/>
      <c r="BG1011" s="28"/>
      <c r="BH1011" s="28"/>
      <c r="BI1011" s="28"/>
      <c r="BJ1011" s="28"/>
      <c r="BK1011" s="95"/>
      <c r="BL1011" s="95"/>
      <c r="BM1011" s="95"/>
      <c r="BN1011" s="95"/>
      <c r="BO1011" s="95"/>
      <c r="BP1011" s="95"/>
      <c r="BQ1011" s="95"/>
      <c r="BR1011" s="95"/>
      <c r="BS1011" s="95"/>
      <c r="BT1011" s="95"/>
      <c r="BU1011" s="95"/>
      <c r="BV1011" s="95"/>
      <c r="BW1011" s="95"/>
      <c r="BX1011" s="95"/>
      <c r="BY1011" s="95"/>
      <c r="BZ1011" s="95"/>
      <c r="CA1011" s="95"/>
      <c r="CB1011" s="95"/>
      <c r="CC1011" s="95"/>
      <c r="CD1011" s="95"/>
      <c r="CE1011" s="95"/>
      <c r="CF1011" s="95"/>
      <c r="CG1011" s="95"/>
      <c r="CH1011" s="95"/>
      <c r="CI1011" s="95"/>
      <c r="CJ1011" s="95"/>
      <c r="CK1011" s="95"/>
      <c r="CL1011" s="95"/>
      <c r="CM1011" s="95"/>
      <c r="CN1011" s="95"/>
      <c r="CO1011" s="95"/>
      <c r="CP1011" s="95"/>
      <c r="CQ1011" s="95"/>
      <c r="CR1011" s="95"/>
      <c r="CS1011" s="95"/>
      <c r="CT1011" s="95"/>
      <c r="CU1011" s="95"/>
      <c r="CV1011" s="95"/>
      <c r="CW1011" s="95"/>
      <c r="CX1011" s="95"/>
      <c r="CY1011" s="95"/>
      <c r="CZ1011" s="95"/>
      <c r="DA1011" s="95"/>
      <c r="DB1011" s="95"/>
      <c r="DC1011" s="95"/>
      <c r="DD1011" s="95"/>
      <c r="DE1011" s="95"/>
      <c r="DF1011" s="95"/>
      <c r="DG1011" s="95"/>
      <c r="DH1011" s="95"/>
      <c r="DI1011" s="95"/>
      <c r="DJ1011" s="95"/>
      <c r="DK1011" s="95"/>
      <c r="DL1011" s="95"/>
      <c r="DM1011" s="95"/>
      <c r="DN1011" s="95"/>
      <c r="DO1011" s="95"/>
      <c r="DP1011" s="95"/>
      <c r="DQ1011" s="95"/>
      <c r="DR1011" s="95"/>
      <c r="DS1011" s="95"/>
      <c r="DT1011" s="95"/>
      <c r="DU1011" s="95"/>
      <c r="DV1011" s="95"/>
      <c r="DW1011" s="95"/>
      <c r="DX1011" s="95"/>
      <c r="DY1011" s="95"/>
      <c r="DZ1011" s="95"/>
      <c r="EA1011" s="95"/>
      <c r="EB1011" s="95"/>
      <c r="EC1011" s="95"/>
      <c r="ED1011" s="95"/>
      <c r="EE1011" s="95"/>
      <c r="EF1011" s="95"/>
      <c r="EG1011" s="95"/>
      <c r="EH1011" s="95"/>
      <c r="EI1011" s="95"/>
      <c r="EJ1011" s="95"/>
      <c r="EK1011" s="95"/>
      <c r="EL1011" s="95"/>
      <c r="EM1011" s="95"/>
      <c r="EN1011" s="95"/>
      <c r="EO1011" s="95"/>
      <c r="EP1011" s="95"/>
      <c r="EQ1011" s="95"/>
      <c r="ER1011" s="95"/>
      <c r="ES1011" s="95"/>
      <c r="ET1011" s="95"/>
      <c r="EU1011" s="95"/>
      <c r="EV1011" s="95"/>
      <c r="EW1011" s="95"/>
      <c r="EX1011" s="95"/>
      <c r="EY1011" s="95"/>
      <c r="EZ1011" s="95"/>
      <c r="FA1011" s="95"/>
      <c r="FB1011" s="95"/>
      <c r="FC1011" s="95"/>
      <c r="FD1011" s="95"/>
      <c r="FE1011" s="95"/>
      <c r="FF1011" s="95"/>
      <c r="FG1011" s="95"/>
      <c r="FH1011" s="95"/>
      <c r="FI1011" s="95"/>
      <c r="FJ1011" s="95"/>
      <c r="FK1011" s="95"/>
      <c r="FL1011" s="95"/>
      <c r="FM1011" s="95"/>
      <c r="FN1011" s="95"/>
      <c r="FO1011" s="95"/>
      <c r="FP1011" s="95"/>
      <c r="FQ1011" s="95"/>
      <c r="FR1011" s="95"/>
      <c r="FS1011" s="95"/>
      <c r="FT1011" s="95"/>
      <c r="FU1011" s="95"/>
      <c r="FV1011" s="95"/>
      <c r="FW1011" s="95"/>
      <c r="FX1011" s="95"/>
      <c r="FY1011" s="95"/>
      <c r="FZ1011" s="95"/>
      <c r="GA1011" s="95"/>
      <c r="GB1011" s="95"/>
      <c r="GC1011" s="95"/>
      <c r="GD1011" s="95"/>
      <c r="GE1011" s="95"/>
      <c r="GF1011" s="95"/>
      <c r="GG1011" s="95"/>
      <c r="GH1011" s="95"/>
      <c r="GI1011" s="95"/>
      <c r="GJ1011" s="95"/>
      <c r="GK1011" s="95"/>
      <c r="GL1011" s="95"/>
      <c r="GM1011" s="95"/>
      <c r="GN1011" s="95"/>
      <c r="GO1011" s="95"/>
      <c r="GP1011" s="95"/>
      <c r="GQ1011" s="95"/>
      <c r="GR1011" s="95"/>
      <c r="GS1011" s="95"/>
      <c r="GT1011" s="95"/>
      <c r="GU1011" s="95"/>
      <c r="GV1011" s="95"/>
      <c r="GW1011" s="95"/>
      <c r="GX1011" s="95"/>
      <c r="GY1011" s="95"/>
      <c r="GZ1011" s="95"/>
      <c r="HA1011" s="95"/>
      <c r="HB1011" s="95"/>
      <c r="HC1011" s="95"/>
      <c r="HD1011" s="95"/>
      <c r="HE1011" s="95"/>
      <c r="HF1011" s="95"/>
      <c r="HG1011" s="95"/>
      <c r="HH1011" s="95"/>
      <c r="HI1011" s="95"/>
      <c r="HJ1011" s="95"/>
      <c r="HK1011" s="95"/>
      <c r="HL1011" s="95"/>
      <c r="HM1011" s="95"/>
      <c r="HN1011" s="95"/>
      <c r="HO1011" s="95"/>
      <c r="HP1011" s="95"/>
      <c r="HQ1011" s="95"/>
      <c r="HR1011" s="95"/>
      <c r="HS1011" s="95"/>
      <c r="HT1011" s="95"/>
      <c r="HU1011" s="95"/>
      <c r="HV1011" s="95"/>
      <c r="HW1011" s="95"/>
      <c r="HX1011" s="95"/>
      <c r="HY1011" s="95"/>
      <c r="HZ1011" s="95"/>
      <c r="IA1011" s="95"/>
      <c r="IB1011" s="95"/>
      <c r="IC1011" s="95"/>
      <c r="ID1011" s="95"/>
      <c r="IE1011" s="95"/>
      <c r="IF1011" s="95"/>
      <c r="IG1011" s="95"/>
      <c r="IH1011" s="95"/>
      <c r="II1011" s="95"/>
      <c r="IJ1011" s="95"/>
      <c r="IK1011" s="95"/>
      <c r="IL1011" s="95"/>
      <c r="IM1011" s="95"/>
      <c r="IN1011" s="95"/>
      <c r="IO1011" s="95"/>
      <c r="IP1011" s="95"/>
      <c r="IQ1011" s="95"/>
      <c r="IR1011" s="95"/>
      <c r="IS1011" s="95"/>
      <c r="IT1011" s="95"/>
      <c r="IU1011" s="95"/>
      <c r="IV1011" s="95"/>
      <c r="IW1011" s="95"/>
      <c r="IX1011" s="95"/>
      <c r="IY1011" s="95"/>
      <c r="IZ1011" s="95"/>
      <c r="JA1011" s="95"/>
      <c r="JB1011" s="95"/>
      <c r="JC1011" s="95"/>
      <c r="JD1011" s="95"/>
      <c r="JE1011" s="95"/>
      <c r="JF1011" s="95"/>
      <c r="JG1011" s="95"/>
      <c r="JH1011" s="95"/>
      <c r="JI1011" s="95"/>
      <c r="JJ1011" s="95"/>
      <c r="JK1011" s="95"/>
      <c r="JL1011" s="95"/>
      <c r="JM1011" s="95"/>
      <c r="JN1011" s="95"/>
      <c r="JO1011" s="95"/>
      <c r="JP1011" s="95"/>
      <c r="JQ1011" s="95"/>
      <c r="JR1011" s="95"/>
      <c r="JS1011" s="95"/>
      <c r="JT1011" s="95"/>
      <c r="JU1011" s="95"/>
      <c r="JV1011" s="95"/>
      <c r="JW1011" s="95"/>
      <c r="JX1011" s="95"/>
      <c r="JY1011" s="95"/>
      <c r="JZ1011" s="95"/>
      <c r="KA1011" s="95"/>
      <c r="KB1011" s="95"/>
      <c r="KC1011" s="95"/>
      <c r="KD1011" s="95"/>
      <c r="KE1011" s="95"/>
      <c r="KF1011" s="95"/>
      <c r="KG1011" s="95"/>
      <c r="KH1011" s="95"/>
      <c r="KI1011" s="95"/>
      <c r="KJ1011" s="95"/>
    </row>
    <row r="1012" s="2" customFormat="1" spans="1:296">
      <c r="A1012" s="7"/>
      <c r="B1012" s="93">
        <v>1009</v>
      </c>
      <c r="C1012" s="7"/>
      <c r="D1012" s="7"/>
      <c r="E1012" s="7"/>
      <c r="F1012" s="79"/>
      <c r="G1012" s="7"/>
      <c r="H1012" s="7"/>
      <c r="I1012" s="7"/>
      <c r="J1012" s="13" t="s">
        <v>180</v>
      </c>
      <c r="K1012" s="28"/>
      <c r="L1012" s="70">
        <f>K1012/0.003375</f>
        <v>0</v>
      </c>
      <c r="M1012" s="28"/>
      <c r="N1012" s="59">
        <f>M1012/22.5</f>
        <v>0</v>
      </c>
      <c r="O1012" s="15">
        <f>AVERAGE(N1012:N1014)</f>
        <v>0</v>
      </c>
      <c r="P1012" s="15">
        <f>(O1012/50)*100</f>
        <v>0</v>
      </c>
      <c r="Q1012" s="81"/>
      <c r="R1012" s="28"/>
      <c r="S1012" s="28"/>
      <c r="T1012" s="28"/>
      <c r="U1012" s="28"/>
      <c r="V1012" s="28"/>
      <c r="W1012" s="28"/>
      <c r="X1012" s="28"/>
      <c r="Y1012" s="28"/>
      <c r="Z1012" s="28"/>
      <c r="AA1012" s="28"/>
      <c r="AB1012" s="28"/>
      <c r="AC1012" s="28"/>
      <c r="AD1012" s="28"/>
      <c r="AE1012" s="28"/>
      <c r="AF1012" s="77"/>
      <c r="AG1012" s="28"/>
      <c r="AH1012" s="28"/>
      <c r="AI1012" s="28"/>
      <c r="AJ1012" s="28"/>
      <c r="AK1012" s="28"/>
      <c r="AL1012" s="28"/>
      <c r="AM1012" s="28"/>
      <c r="AN1012" s="28"/>
      <c r="AO1012" s="28"/>
      <c r="AP1012" s="28"/>
      <c r="AQ1012" s="28"/>
      <c r="AR1012" s="28"/>
      <c r="AS1012" s="28"/>
      <c r="AT1012" s="28"/>
      <c r="AU1012" s="28"/>
      <c r="AV1012" s="28"/>
      <c r="AW1012" s="28"/>
      <c r="AX1012" s="28"/>
      <c r="AY1012" s="28"/>
      <c r="AZ1012" s="28"/>
      <c r="BA1012" s="28"/>
      <c r="BB1012" s="28"/>
      <c r="BC1012" s="28"/>
      <c r="BD1012" s="28"/>
      <c r="BE1012" s="28"/>
      <c r="BF1012" s="28"/>
      <c r="BG1012" s="28"/>
      <c r="BH1012" s="28"/>
      <c r="BI1012" s="28"/>
      <c r="BJ1012" s="28"/>
      <c r="BK1012" s="95"/>
      <c r="BL1012" s="95"/>
      <c r="BM1012" s="95"/>
      <c r="BN1012" s="95"/>
      <c r="BO1012" s="95"/>
      <c r="BP1012" s="95"/>
      <c r="BQ1012" s="95"/>
      <c r="BR1012" s="95"/>
      <c r="BS1012" s="95"/>
      <c r="BT1012" s="95"/>
      <c r="BU1012" s="95"/>
      <c r="BV1012" s="95"/>
      <c r="BW1012" s="95"/>
      <c r="BX1012" s="95"/>
      <c r="BY1012" s="95"/>
      <c r="BZ1012" s="95"/>
      <c r="CA1012" s="95"/>
      <c r="CB1012" s="95"/>
      <c r="CC1012" s="95"/>
      <c r="CD1012" s="95"/>
      <c r="CE1012" s="95"/>
      <c r="CF1012" s="95"/>
      <c r="CG1012" s="95"/>
      <c r="CH1012" s="95"/>
      <c r="CI1012" s="95"/>
      <c r="CJ1012" s="95"/>
      <c r="CK1012" s="95"/>
      <c r="CL1012" s="95"/>
      <c r="CM1012" s="95"/>
      <c r="CN1012" s="95"/>
      <c r="CO1012" s="95"/>
      <c r="CP1012" s="95"/>
      <c r="CQ1012" s="95"/>
      <c r="CR1012" s="95"/>
      <c r="CS1012" s="95"/>
      <c r="CT1012" s="95"/>
      <c r="CU1012" s="95"/>
      <c r="CV1012" s="95"/>
      <c r="CW1012" s="95"/>
      <c r="CX1012" s="95"/>
      <c r="CY1012" s="95"/>
      <c r="CZ1012" s="95"/>
      <c r="DA1012" s="95"/>
      <c r="DB1012" s="95"/>
      <c r="DC1012" s="95"/>
      <c r="DD1012" s="95"/>
      <c r="DE1012" s="95"/>
      <c r="DF1012" s="95"/>
      <c r="DG1012" s="95"/>
      <c r="DH1012" s="95"/>
      <c r="DI1012" s="95"/>
      <c r="DJ1012" s="95"/>
      <c r="DK1012" s="95"/>
      <c r="DL1012" s="95"/>
      <c r="DM1012" s="95"/>
      <c r="DN1012" s="95"/>
      <c r="DO1012" s="95"/>
      <c r="DP1012" s="95"/>
      <c r="DQ1012" s="95"/>
      <c r="DR1012" s="95"/>
      <c r="DS1012" s="95"/>
      <c r="DT1012" s="95"/>
      <c r="DU1012" s="95"/>
      <c r="DV1012" s="95"/>
      <c r="DW1012" s="95"/>
      <c r="DX1012" s="95"/>
      <c r="DY1012" s="95"/>
      <c r="DZ1012" s="95"/>
      <c r="EA1012" s="95"/>
      <c r="EB1012" s="95"/>
      <c r="EC1012" s="95"/>
      <c r="ED1012" s="95"/>
      <c r="EE1012" s="95"/>
      <c r="EF1012" s="95"/>
      <c r="EG1012" s="95"/>
      <c r="EH1012" s="95"/>
      <c r="EI1012" s="95"/>
      <c r="EJ1012" s="95"/>
      <c r="EK1012" s="95"/>
      <c r="EL1012" s="95"/>
      <c r="EM1012" s="95"/>
      <c r="EN1012" s="95"/>
      <c r="EO1012" s="95"/>
      <c r="EP1012" s="95"/>
      <c r="EQ1012" s="95"/>
      <c r="ER1012" s="95"/>
      <c r="ES1012" s="95"/>
      <c r="ET1012" s="95"/>
      <c r="EU1012" s="95"/>
      <c r="EV1012" s="95"/>
      <c r="EW1012" s="95"/>
      <c r="EX1012" s="95"/>
      <c r="EY1012" s="95"/>
      <c r="EZ1012" s="95"/>
      <c r="FA1012" s="95"/>
      <c r="FB1012" s="95"/>
      <c r="FC1012" s="95"/>
      <c r="FD1012" s="95"/>
      <c r="FE1012" s="95"/>
      <c r="FF1012" s="95"/>
      <c r="FG1012" s="95"/>
      <c r="FH1012" s="95"/>
      <c r="FI1012" s="95"/>
      <c r="FJ1012" s="95"/>
      <c r="FK1012" s="95"/>
      <c r="FL1012" s="95"/>
      <c r="FM1012" s="95"/>
      <c r="FN1012" s="95"/>
      <c r="FO1012" s="95"/>
      <c r="FP1012" s="95"/>
      <c r="FQ1012" s="95"/>
      <c r="FR1012" s="95"/>
      <c r="FS1012" s="95"/>
      <c r="FT1012" s="95"/>
      <c r="FU1012" s="95"/>
      <c r="FV1012" s="95"/>
      <c r="FW1012" s="95"/>
      <c r="FX1012" s="95"/>
      <c r="FY1012" s="95"/>
      <c r="FZ1012" s="95"/>
      <c r="GA1012" s="95"/>
      <c r="GB1012" s="95"/>
      <c r="GC1012" s="95"/>
      <c r="GD1012" s="95"/>
      <c r="GE1012" s="95"/>
      <c r="GF1012" s="95"/>
      <c r="GG1012" s="95"/>
      <c r="GH1012" s="95"/>
      <c r="GI1012" s="95"/>
      <c r="GJ1012" s="95"/>
      <c r="GK1012" s="95"/>
      <c r="GL1012" s="95"/>
      <c r="GM1012" s="95"/>
      <c r="GN1012" s="95"/>
      <c r="GO1012" s="95"/>
      <c r="GP1012" s="95"/>
      <c r="GQ1012" s="95"/>
      <c r="GR1012" s="95"/>
      <c r="GS1012" s="95"/>
      <c r="GT1012" s="95"/>
      <c r="GU1012" s="95"/>
      <c r="GV1012" s="95"/>
      <c r="GW1012" s="95"/>
      <c r="GX1012" s="95"/>
      <c r="GY1012" s="95"/>
      <c r="GZ1012" s="95"/>
      <c r="HA1012" s="95"/>
      <c r="HB1012" s="95"/>
      <c r="HC1012" s="95"/>
      <c r="HD1012" s="95"/>
      <c r="HE1012" s="95"/>
      <c r="HF1012" s="95"/>
      <c r="HG1012" s="95"/>
      <c r="HH1012" s="95"/>
      <c r="HI1012" s="95"/>
      <c r="HJ1012" s="95"/>
      <c r="HK1012" s="95"/>
      <c r="HL1012" s="95"/>
      <c r="HM1012" s="95"/>
      <c r="HN1012" s="95"/>
      <c r="HO1012" s="95"/>
      <c r="HP1012" s="95"/>
      <c r="HQ1012" s="95"/>
      <c r="HR1012" s="95"/>
      <c r="HS1012" s="95"/>
      <c r="HT1012" s="95"/>
      <c r="HU1012" s="95"/>
      <c r="HV1012" s="95"/>
      <c r="HW1012" s="95"/>
      <c r="HX1012" s="95"/>
      <c r="HY1012" s="95"/>
      <c r="HZ1012" s="95"/>
      <c r="IA1012" s="95"/>
      <c r="IB1012" s="95"/>
      <c r="IC1012" s="95"/>
      <c r="ID1012" s="95"/>
      <c r="IE1012" s="95"/>
      <c r="IF1012" s="95"/>
      <c r="IG1012" s="95"/>
      <c r="IH1012" s="95"/>
      <c r="II1012" s="95"/>
      <c r="IJ1012" s="95"/>
      <c r="IK1012" s="95"/>
      <c r="IL1012" s="95"/>
      <c r="IM1012" s="95"/>
      <c r="IN1012" s="95"/>
      <c r="IO1012" s="95"/>
      <c r="IP1012" s="95"/>
      <c r="IQ1012" s="95"/>
      <c r="IR1012" s="95"/>
      <c r="IS1012" s="95"/>
      <c r="IT1012" s="95"/>
      <c r="IU1012" s="95"/>
      <c r="IV1012" s="95"/>
      <c r="IW1012" s="95"/>
      <c r="IX1012" s="95"/>
      <c r="IY1012" s="95"/>
      <c r="IZ1012" s="95"/>
      <c r="JA1012" s="95"/>
      <c r="JB1012" s="95"/>
      <c r="JC1012" s="95"/>
      <c r="JD1012" s="95"/>
      <c r="JE1012" s="95"/>
      <c r="JF1012" s="95"/>
      <c r="JG1012" s="95"/>
      <c r="JH1012" s="95"/>
      <c r="JI1012" s="95"/>
      <c r="JJ1012" s="95"/>
      <c r="JK1012" s="95"/>
      <c r="JL1012" s="95"/>
      <c r="JM1012" s="95"/>
      <c r="JN1012" s="95"/>
      <c r="JO1012" s="95"/>
      <c r="JP1012" s="95"/>
      <c r="JQ1012" s="95"/>
      <c r="JR1012" s="95"/>
      <c r="JS1012" s="95"/>
      <c r="JT1012" s="95"/>
      <c r="JU1012" s="95"/>
      <c r="JV1012" s="95"/>
      <c r="JW1012" s="95"/>
      <c r="JX1012" s="95"/>
      <c r="JY1012" s="95"/>
      <c r="JZ1012" s="95"/>
      <c r="KA1012" s="95"/>
      <c r="KB1012" s="95"/>
      <c r="KC1012" s="95"/>
      <c r="KD1012" s="95"/>
      <c r="KE1012" s="95"/>
      <c r="KF1012" s="95"/>
      <c r="KG1012" s="95"/>
      <c r="KH1012" s="95"/>
      <c r="KI1012" s="95"/>
      <c r="KJ1012" s="95"/>
    </row>
    <row r="1013" s="2" customFormat="1" spans="1:296">
      <c r="A1013" s="7"/>
      <c r="B1013" s="93">
        <v>1010</v>
      </c>
      <c r="C1013" s="7"/>
      <c r="D1013" s="7"/>
      <c r="E1013" s="7"/>
      <c r="F1013" s="79"/>
      <c r="G1013" s="7"/>
      <c r="H1013" s="7"/>
      <c r="I1013" s="7"/>
      <c r="J1013" s="13"/>
      <c r="K1013" s="28"/>
      <c r="L1013" s="70">
        <f>K1013/0.003375</f>
        <v>0</v>
      </c>
      <c r="M1013" s="28"/>
      <c r="N1013" s="59">
        <f>M1013/22.5</f>
        <v>0</v>
      </c>
      <c r="O1013" s="15"/>
      <c r="P1013" s="15"/>
      <c r="Q1013" s="81"/>
      <c r="R1013" s="28"/>
      <c r="S1013" s="28"/>
      <c r="T1013" s="28"/>
      <c r="U1013" s="28"/>
      <c r="V1013" s="28"/>
      <c r="W1013" s="28"/>
      <c r="X1013" s="28"/>
      <c r="Y1013" s="28"/>
      <c r="Z1013" s="28"/>
      <c r="AA1013" s="28"/>
      <c r="AB1013" s="28"/>
      <c r="AC1013" s="28"/>
      <c r="AD1013" s="28"/>
      <c r="AE1013" s="28"/>
      <c r="AF1013" s="77"/>
      <c r="AG1013" s="28"/>
      <c r="AH1013" s="28"/>
      <c r="AI1013" s="28"/>
      <c r="AJ1013" s="28"/>
      <c r="AK1013" s="28"/>
      <c r="AL1013" s="28"/>
      <c r="AM1013" s="28"/>
      <c r="AN1013" s="28"/>
      <c r="AO1013" s="28"/>
      <c r="AP1013" s="28"/>
      <c r="AQ1013" s="28"/>
      <c r="AR1013" s="28"/>
      <c r="AS1013" s="28"/>
      <c r="AT1013" s="28"/>
      <c r="AU1013" s="28"/>
      <c r="AV1013" s="28"/>
      <c r="AW1013" s="28"/>
      <c r="AX1013" s="28"/>
      <c r="AY1013" s="28"/>
      <c r="AZ1013" s="28"/>
      <c r="BA1013" s="28"/>
      <c r="BB1013" s="28"/>
      <c r="BC1013" s="28"/>
      <c r="BD1013" s="28"/>
      <c r="BE1013" s="28"/>
      <c r="BF1013" s="28"/>
      <c r="BG1013" s="28"/>
      <c r="BH1013" s="28"/>
      <c r="BI1013" s="28"/>
      <c r="BJ1013" s="28"/>
      <c r="BK1013" s="95"/>
      <c r="BL1013" s="95"/>
      <c r="BM1013" s="95"/>
      <c r="BN1013" s="95"/>
      <c r="BO1013" s="95"/>
      <c r="BP1013" s="95"/>
      <c r="BQ1013" s="95"/>
      <c r="BR1013" s="95"/>
      <c r="BS1013" s="95"/>
      <c r="BT1013" s="95"/>
      <c r="BU1013" s="95"/>
      <c r="BV1013" s="95"/>
      <c r="BW1013" s="95"/>
      <c r="BX1013" s="95"/>
      <c r="BY1013" s="95"/>
      <c r="BZ1013" s="95"/>
      <c r="CA1013" s="95"/>
      <c r="CB1013" s="95"/>
      <c r="CC1013" s="95"/>
      <c r="CD1013" s="95"/>
      <c r="CE1013" s="95"/>
      <c r="CF1013" s="95"/>
      <c r="CG1013" s="95"/>
      <c r="CH1013" s="95"/>
      <c r="CI1013" s="95"/>
      <c r="CJ1013" s="95"/>
      <c r="CK1013" s="95"/>
      <c r="CL1013" s="95"/>
      <c r="CM1013" s="95"/>
      <c r="CN1013" s="95"/>
      <c r="CO1013" s="95"/>
      <c r="CP1013" s="95"/>
      <c r="CQ1013" s="95"/>
      <c r="CR1013" s="95"/>
      <c r="CS1013" s="95"/>
      <c r="CT1013" s="95"/>
      <c r="CU1013" s="95"/>
      <c r="CV1013" s="95"/>
      <c r="CW1013" s="95"/>
      <c r="CX1013" s="95"/>
      <c r="CY1013" s="95"/>
      <c r="CZ1013" s="95"/>
      <c r="DA1013" s="95"/>
      <c r="DB1013" s="95"/>
      <c r="DC1013" s="95"/>
      <c r="DD1013" s="95"/>
      <c r="DE1013" s="95"/>
      <c r="DF1013" s="95"/>
      <c r="DG1013" s="95"/>
      <c r="DH1013" s="95"/>
      <c r="DI1013" s="95"/>
      <c r="DJ1013" s="95"/>
      <c r="DK1013" s="95"/>
      <c r="DL1013" s="95"/>
      <c r="DM1013" s="95"/>
      <c r="DN1013" s="95"/>
      <c r="DO1013" s="95"/>
      <c r="DP1013" s="95"/>
      <c r="DQ1013" s="95"/>
      <c r="DR1013" s="95"/>
      <c r="DS1013" s="95"/>
      <c r="DT1013" s="95"/>
      <c r="DU1013" s="95"/>
      <c r="DV1013" s="95"/>
      <c r="DW1013" s="95"/>
      <c r="DX1013" s="95"/>
      <c r="DY1013" s="95"/>
      <c r="DZ1013" s="95"/>
      <c r="EA1013" s="95"/>
      <c r="EB1013" s="95"/>
      <c r="EC1013" s="95"/>
      <c r="ED1013" s="95"/>
      <c r="EE1013" s="95"/>
      <c r="EF1013" s="95"/>
      <c r="EG1013" s="95"/>
      <c r="EH1013" s="95"/>
      <c r="EI1013" s="95"/>
      <c r="EJ1013" s="95"/>
      <c r="EK1013" s="95"/>
      <c r="EL1013" s="95"/>
      <c r="EM1013" s="95"/>
      <c r="EN1013" s="95"/>
      <c r="EO1013" s="95"/>
      <c r="EP1013" s="95"/>
      <c r="EQ1013" s="95"/>
      <c r="ER1013" s="95"/>
      <c r="ES1013" s="95"/>
      <c r="ET1013" s="95"/>
      <c r="EU1013" s="95"/>
      <c r="EV1013" s="95"/>
      <c r="EW1013" s="95"/>
      <c r="EX1013" s="95"/>
      <c r="EY1013" s="95"/>
      <c r="EZ1013" s="95"/>
      <c r="FA1013" s="95"/>
      <c r="FB1013" s="95"/>
      <c r="FC1013" s="95"/>
      <c r="FD1013" s="95"/>
      <c r="FE1013" s="95"/>
      <c r="FF1013" s="95"/>
      <c r="FG1013" s="95"/>
      <c r="FH1013" s="95"/>
      <c r="FI1013" s="95"/>
      <c r="FJ1013" s="95"/>
      <c r="FK1013" s="95"/>
      <c r="FL1013" s="95"/>
      <c r="FM1013" s="95"/>
      <c r="FN1013" s="95"/>
      <c r="FO1013" s="95"/>
      <c r="FP1013" s="95"/>
      <c r="FQ1013" s="95"/>
      <c r="FR1013" s="95"/>
      <c r="FS1013" s="95"/>
      <c r="FT1013" s="95"/>
      <c r="FU1013" s="95"/>
      <c r="FV1013" s="95"/>
      <c r="FW1013" s="95"/>
      <c r="FX1013" s="95"/>
      <c r="FY1013" s="95"/>
      <c r="FZ1013" s="95"/>
      <c r="GA1013" s="95"/>
      <c r="GB1013" s="95"/>
      <c r="GC1013" s="95"/>
      <c r="GD1013" s="95"/>
      <c r="GE1013" s="95"/>
      <c r="GF1013" s="95"/>
      <c r="GG1013" s="95"/>
      <c r="GH1013" s="95"/>
      <c r="GI1013" s="95"/>
      <c r="GJ1013" s="95"/>
      <c r="GK1013" s="95"/>
      <c r="GL1013" s="95"/>
      <c r="GM1013" s="95"/>
      <c r="GN1013" s="95"/>
      <c r="GO1013" s="95"/>
      <c r="GP1013" s="95"/>
      <c r="GQ1013" s="95"/>
      <c r="GR1013" s="95"/>
      <c r="GS1013" s="95"/>
      <c r="GT1013" s="95"/>
      <c r="GU1013" s="95"/>
      <c r="GV1013" s="95"/>
      <c r="GW1013" s="95"/>
      <c r="GX1013" s="95"/>
      <c r="GY1013" s="95"/>
      <c r="GZ1013" s="95"/>
      <c r="HA1013" s="95"/>
      <c r="HB1013" s="95"/>
      <c r="HC1013" s="95"/>
      <c r="HD1013" s="95"/>
      <c r="HE1013" s="95"/>
      <c r="HF1013" s="95"/>
      <c r="HG1013" s="95"/>
      <c r="HH1013" s="95"/>
      <c r="HI1013" s="95"/>
      <c r="HJ1013" s="95"/>
      <c r="HK1013" s="95"/>
      <c r="HL1013" s="95"/>
      <c r="HM1013" s="95"/>
      <c r="HN1013" s="95"/>
      <c r="HO1013" s="95"/>
      <c r="HP1013" s="95"/>
      <c r="HQ1013" s="95"/>
      <c r="HR1013" s="95"/>
      <c r="HS1013" s="95"/>
      <c r="HT1013" s="95"/>
      <c r="HU1013" s="95"/>
      <c r="HV1013" s="95"/>
      <c r="HW1013" s="95"/>
      <c r="HX1013" s="95"/>
      <c r="HY1013" s="95"/>
      <c r="HZ1013" s="95"/>
      <c r="IA1013" s="95"/>
      <c r="IB1013" s="95"/>
      <c r="IC1013" s="95"/>
      <c r="ID1013" s="95"/>
      <c r="IE1013" s="95"/>
      <c r="IF1013" s="95"/>
      <c r="IG1013" s="95"/>
      <c r="IH1013" s="95"/>
      <c r="II1013" s="95"/>
      <c r="IJ1013" s="95"/>
      <c r="IK1013" s="95"/>
      <c r="IL1013" s="95"/>
      <c r="IM1013" s="95"/>
      <c r="IN1013" s="95"/>
      <c r="IO1013" s="95"/>
      <c r="IP1013" s="95"/>
      <c r="IQ1013" s="95"/>
      <c r="IR1013" s="95"/>
      <c r="IS1013" s="95"/>
      <c r="IT1013" s="95"/>
      <c r="IU1013" s="95"/>
      <c r="IV1013" s="95"/>
      <c r="IW1013" s="95"/>
      <c r="IX1013" s="95"/>
      <c r="IY1013" s="95"/>
      <c r="IZ1013" s="95"/>
      <c r="JA1013" s="95"/>
      <c r="JB1013" s="95"/>
      <c r="JC1013" s="95"/>
      <c r="JD1013" s="95"/>
      <c r="JE1013" s="95"/>
      <c r="JF1013" s="95"/>
      <c r="JG1013" s="95"/>
      <c r="JH1013" s="95"/>
      <c r="JI1013" s="95"/>
      <c r="JJ1013" s="95"/>
      <c r="JK1013" s="95"/>
      <c r="JL1013" s="95"/>
      <c r="JM1013" s="95"/>
      <c r="JN1013" s="95"/>
      <c r="JO1013" s="95"/>
      <c r="JP1013" s="95"/>
      <c r="JQ1013" s="95"/>
      <c r="JR1013" s="95"/>
      <c r="JS1013" s="95"/>
      <c r="JT1013" s="95"/>
      <c r="JU1013" s="95"/>
      <c r="JV1013" s="95"/>
      <c r="JW1013" s="95"/>
      <c r="JX1013" s="95"/>
      <c r="JY1013" s="95"/>
      <c r="JZ1013" s="95"/>
      <c r="KA1013" s="95"/>
      <c r="KB1013" s="95"/>
      <c r="KC1013" s="95"/>
      <c r="KD1013" s="95"/>
      <c r="KE1013" s="95"/>
      <c r="KF1013" s="95"/>
      <c r="KG1013" s="95"/>
      <c r="KH1013" s="95"/>
      <c r="KI1013" s="95"/>
      <c r="KJ1013" s="95"/>
    </row>
    <row r="1014" s="2" customFormat="1" spans="1:296">
      <c r="A1014" s="7"/>
      <c r="B1014" s="93">
        <v>1011</v>
      </c>
      <c r="C1014" s="7"/>
      <c r="D1014" s="7"/>
      <c r="E1014" s="7"/>
      <c r="F1014" s="79"/>
      <c r="G1014" s="7"/>
      <c r="H1014" s="7"/>
      <c r="I1014" s="7"/>
      <c r="J1014" s="13"/>
      <c r="K1014" s="28"/>
      <c r="L1014" s="70">
        <f>K1014/0.003375</f>
        <v>0</v>
      </c>
      <c r="M1014" s="28"/>
      <c r="N1014" s="59">
        <f>M1014/22.5</f>
        <v>0</v>
      </c>
      <c r="O1014" s="15"/>
      <c r="P1014" s="15"/>
      <c r="Q1014" s="81"/>
      <c r="R1014" s="28"/>
      <c r="S1014" s="28"/>
      <c r="T1014" s="28"/>
      <c r="U1014" s="28"/>
      <c r="V1014" s="28"/>
      <c r="W1014" s="28"/>
      <c r="X1014" s="28"/>
      <c r="Y1014" s="28"/>
      <c r="Z1014" s="28"/>
      <c r="AA1014" s="28"/>
      <c r="AB1014" s="28"/>
      <c r="AC1014" s="28"/>
      <c r="AD1014" s="28"/>
      <c r="AE1014" s="28"/>
      <c r="AF1014" s="77"/>
      <c r="AG1014" s="28"/>
      <c r="AH1014" s="28"/>
      <c r="AI1014" s="28"/>
      <c r="AJ1014" s="28"/>
      <c r="AK1014" s="28"/>
      <c r="AL1014" s="28"/>
      <c r="AM1014" s="28"/>
      <c r="AN1014" s="28"/>
      <c r="AO1014" s="28"/>
      <c r="AP1014" s="28"/>
      <c r="AQ1014" s="28"/>
      <c r="AR1014" s="28"/>
      <c r="AS1014" s="28"/>
      <c r="AT1014" s="28"/>
      <c r="AU1014" s="28"/>
      <c r="AV1014" s="28"/>
      <c r="AW1014" s="28"/>
      <c r="AX1014" s="28"/>
      <c r="AY1014" s="28"/>
      <c r="AZ1014" s="28"/>
      <c r="BA1014" s="28"/>
      <c r="BB1014" s="28"/>
      <c r="BC1014" s="28"/>
      <c r="BD1014" s="28"/>
      <c r="BE1014" s="28"/>
      <c r="BF1014" s="28"/>
      <c r="BG1014" s="28"/>
      <c r="BH1014" s="28"/>
      <c r="BI1014" s="28"/>
      <c r="BJ1014" s="28"/>
      <c r="BK1014" s="95"/>
      <c r="BL1014" s="95"/>
      <c r="BM1014" s="95"/>
      <c r="BN1014" s="95"/>
      <c r="BO1014" s="95"/>
      <c r="BP1014" s="95"/>
      <c r="BQ1014" s="95"/>
      <c r="BR1014" s="95"/>
      <c r="BS1014" s="95"/>
      <c r="BT1014" s="95"/>
      <c r="BU1014" s="95"/>
      <c r="BV1014" s="95"/>
      <c r="BW1014" s="95"/>
      <c r="BX1014" s="95"/>
      <c r="BY1014" s="95"/>
      <c r="BZ1014" s="95"/>
      <c r="CA1014" s="95"/>
      <c r="CB1014" s="95"/>
      <c r="CC1014" s="95"/>
      <c r="CD1014" s="95"/>
      <c r="CE1014" s="95"/>
      <c r="CF1014" s="95"/>
      <c r="CG1014" s="95"/>
      <c r="CH1014" s="95"/>
      <c r="CI1014" s="95"/>
      <c r="CJ1014" s="95"/>
      <c r="CK1014" s="95"/>
      <c r="CL1014" s="95"/>
      <c r="CM1014" s="95"/>
      <c r="CN1014" s="95"/>
      <c r="CO1014" s="95"/>
      <c r="CP1014" s="95"/>
      <c r="CQ1014" s="95"/>
      <c r="CR1014" s="95"/>
      <c r="CS1014" s="95"/>
      <c r="CT1014" s="95"/>
      <c r="CU1014" s="95"/>
      <c r="CV1014" s="95"/>
      <c r="CW1014" s="95"/>
      <c r="CX1014" s="95"/>
      <c r="CY1014" s="95"/>
      <c r="CZ1014" s="95"/>
      <c r="DA1014" s="95"/>
      <c r="DB1014" s="95"/>
      <c r="DC1014" s="95"/>
      <c r="DD1014" s="95"/>
      <c r="DE1014" s="95"/>
      <c r="DF1014" s="95"/>
      <c r="DG1014" s="95"/>
      <c r="DH1014" s="95"/>
      <c r="DI1014" s="95"/>
      <c r="DJ1014" s="95"/>
      <c r="DK1014" s="95"/>
      <c r="DL1014" s="95"/>
      <c r="DM1014" s="95"/>
      <c r="DN1014" s="95"/>
      <c r="DO1014" s="95"/>
      <c r="DP1014" s="95"/>
      <c r="DQ1014" s="95"/>
      <c r="DR1014" s="95"/>
      <c r="DS1014" s="95"/>
      <c r="DT1014" s="95"/>
      <c r="DU1014" s="95"/>
      <c r="DV1014" s="95"/>
      <c r="DW1014" s="95"/>
      <c r="DX1014" s="95"/>
      <c r="DY1014" s="95"/>
      <c r="DZ1014" s="95"/>
      <c r="EA1014" s="95"/>
      <c r="EB1014" s="95"/>
      <c r="EC1014" s="95"/>
      <c r="ED1014" s="95"/>
      <c r="EE1014" s="95"/>
      <c r="EF1014" s="95"/>
      <c r="EG1014" s="95"/>
      <c r="EH1014" s="95"/>
      <c r="EI1014" s="95"/>
      <c r="EJ1014" s="95"/>
      <c r="EK1014" s="95"/>
      <c r="EL1014" s="95"/>
      <c r="EM1014" s="95"/>
      <c r="EN1014" s="95"/>
      <c r="EO1014" s="95"/>
      <c r="EP1014" s="95"/>
      <c r="EQ1014" s="95"/>
      <c r="ER1014" s="95"/>
      <c r="ES1014" s="95"/>
      <c r="ET1014" s="95"/>
      <c r="EU1014" s="95"/>
      <c r="EV1014" s="95"/>
      <c r="EW1014" s="95"/>
      <c r="EX1014" s="95"/>
      <c r="EY1014" s="95"/>
      <c r="EZ1014" s="95"/>
      <c r="FA1014" s="95"/>
      <c r="FB1014" s="95"/>
      <c r="FC1014" s="95"/>
      <c r="FD1014" s="95"/>
      <c r="FE1014" s="95"/>
      <c r="FF1014" s="95"/>
      <c r="FG1014" s="95"/>
      <c r="FH1014" s="95"/>
      <c r="FI1014" s="95"/>
      <c r="FJ1014" s="95"/>
      <c r="FK1014" s="95"/>
      <c r="FL1014" s="95"/>
      <c r="FM1014" s="95"/>
      <c r="FN1014" s="95"/>
      <c r="FO1014" s="95"/>
      <c r="FP1014" s="95"/>
      <c r="FQ1014" s="95"/>
      <c r="FR1014" s="95"/>
      <c r="FS1014" s="95"/>
      <c r="FT1014" s="95"/>
      <c r="FU1014" s="95"/>
      <c r="FV1014" s="95"/>
      <c r="FW1014" s="95"/>
      <c r="FX1014" s="95"/>
      <c r="FY1014" s="95"/>
      <c r="FZ1014" s="95"/>
      <c r="GA1014" s="95"/>
      <c r="GB1014" s="95"/>
      <c r="GC1014" s="95"/>
      <c r="GD1014" s="95"/>
      <c r="GE1014" s="95"/>
      <c r="GF1014" s="95"/>
      <c r="GG1014" s="95"/>
      <c r="GH1014" s="95"/>
      <c r="GI1014" s="95"/>
      <c r="GJ1014" s="95"/>
      <c r="GK1014" s="95"/>
      <c r="GL1014" s="95"/>
      <c r="GM1014" s="95"/>
      <c r="GN1014" s="95"/>
      <c r="GO1014" s="95"/>
      <c r="GP1014" s="95"/>
      <c r="GQ1014" s="95"/>
      <c r="GR1014" s="95"/>
      <c r="GS1014" s="95"/>
      <c r="GT1014" s="95"/>
      <c r="GU1014" s="95"/>
      <c r="GV1014" s="95"/>
      <c r="GW1014" s="95"/>
      <c r="GX1014" s="95"/>
      <c r="GY1014" s="95"/>
      <c r="GZ1014" s="95"/>
      <c r="HA1014" s="95"/>
      <c r="HB1014" s="95"/>
      <c r="HC1014" s="95"/>
      <c r="HD1014" s="95"/>
      <c r="HE1014" s="95"/>
      <c r="HF1014" s="95"/>
      <c r="HG1014" s="95"/>
      <c r="HH1014" s="95"/>
      <c r="HI1014" s="95"/>
      <c r="HJ1014" s="95"/>
      <c r="HK1014" s="95"/>
      <c r="HL1014" s="95"/>
      <c r="HM1014" s="95"/>
      <c r="HN1014" s="95"/>
      <c r="HO1014" s="95"/>
      <c r="HP1014" s="95"/>
      <c r="HQ1014" s="95"/>
      <c r="HR1014" s="95"/>
      <c r="HS1014" s="95"/>
      <c r="HT1014" s="95"/>
      <c r="HU1014" s="95"/>
      <c r="HV1014" s="95"/>
      <c r="HW1014" s="95"/>
      <c r="HX1014" s="95"/>
      <c r="HY1014" s="95"/>
      <c r="HZ1014" s="95"/>
      <c r="IA1014" s="95"/>
      <c r="IB1014" s="95"/>
      <c r="IC1014" s="95"/>
      <c r="ID1014" s="95"/>
      <c r="IE1014" s="95"/>
      <c r="IF1014" s="95"/>
      <c r="IG1014" s="95"/>
      <c r="IH1014" s="95"/>
      <c r="II1014" s="95"/>
      <c r="IJ1014" s="95"/>
      <c r="IK1014" s="95"/>
      <c r="IL1014" s="95"/>
      <c r="IM1014" s="95"/>
      <c r="IN1014" s="95"/>
      <c r="IO1014" s="95"/>
      <c r="IP1014" s="95"/>
      <c r="IQ1014" s="95"/>
      <c r="IR1014" s="95"/>
      <c r="IS1014" s="95"/>
      <c r="IT1014" s="95"/>
      <c r="IU1014" s="95"/>
      <c r="IV1014" s="95"/>
      <c r="IW1014" s="95"/>
      <c r="IX1014" s="95"/>
      <c r="IY1014" s="95"/>
      <c r="IZ1014" s="95"/>
      <c r="JA1014" s="95"/>
      <c r="JB1014" s="95"/>
      <c r="JC1014" s="95"/>
      <c r="JD1014" s="95"/>
      <c r="JE1014" s="95"/>
      <c r="JF1014" s="95"/>
      <c r="JG1014" s="95"/>
      <c r="JH1014" s="95"/>
      <c r="JI1014" s="95"/>
      <c r="JJ1014" s="95"/>
      <c r="JK1014" s="95"/>
      <c r="JL1014" s="95"/>
      <c r="JM1014" s="95"/>
      <c r="JN1014" s="95"/>
      <c r="JO1014" s="95"/>
      <c r="JP1014" s="95"/>
      <c r="JQ1014" s="95"/>
      <c r="JR1014" s="95"/>
      <c r="JS1014" s="95"/>
      <c r="JT1014" s="95"/>
      <c r="JU1014" s="95"/>
      <c r="JV1014" s="95"/>
      <c r="JW1014" s="95"/>
      <c r="JX1014" s="95"/>
      <c r="JY1014" s="95"/>
      <c r="JZ1014" s="95"/>
      <c r="KA1014" s="95"/>
      <c r="KB1014" s="95"/>
      <c r="KC1014" s="95"/>
      <c r="KD1014" s="95"/>
      <c r="KE1014" s="95"/>
      <c r="KF1014" s="95"/>
      <c r="KG1014" s="95"/>
      <c r="KH1014" s="95"/>
      <c r="KI1014" s="95"/>
      <c r="KJ1014" s="95"/>
    </row>
    <row r="1015" s="2" customFormat="1" spans="1:296">
      <c r="A1015" s="7"/>
      <c r="B1015" s="93">
        <v>1012</v>
      </c>
      <c r="C1015" s="7"/>
      <c r="D1015" s="7"/>
      <c r="E1015" s="7"/>
      <c r="F1015" s="79"/>
      <c r="G1015" s="7"/>
      <c r="H1015" s="7"/>
      <c r="I1015" s="7" t="s">
        <v>210</v>
      </c>
      <c r="J1015" s="13">
        <v>7</v>
      </c>
      <c r="K1015" s="28">
        <v>8.175</v>
      </c>
      <c r="L1015" s="70">
        <f>K1015/0.003375</f>
        <v>2422.22222222222</v>
      </c>
      <c r="M1015" s="28">
        <v>550.9</v>
      </c>
      <c r="N1015" s="59">
        <f>M1015/22.5</f>
        <v>24.4844444444444</v>
      </c>
      <c r="O1015" s="15">
        <f>AVERAGE(N1015:N1017)</f>
        <v>23.8459259259259</v>
      </c>
      <c r="P1015" s="15">
        <f>(O1015/50)*100</f>
        <v>47.6918518518519</v>
      </c>
      <c r="Q1015" s="81"/>
      <c r="R1015" s="28"/>
      <c r="S1015" s="28"/>
      <c r="T1015" s="28"/>
      <c r="U1015" s="28"/>
      <c r="V1015" s="28"/>
      <c r="W1015" s="28"/>
      <c r="X1015" s="28"/>
      <c r="Y1015" s="28"/>
      <c r="Z1015" s="28"/>
      <c r="AA1015" s="28"/>
      <c r="AB1015" s="28"/>
      <c r="AC1015" s="28"/>
      <c r="AD1015" s="28"/>
      <c r="AE1015" s="28"/>
      <c r="AF1015" s="77"/>
      <c r="AG1015" s="28"/>
      <c r="AH1015" s="28"/>
      <c r="AI1015" s="28"/>
      <c r="AJ1015" s="28"/>
      <c r="AK1015" s="28"/>
      <c r="AL1015" s="28"/>
      <c r="AM1015" s="28"/>
      <c r="AN1015" s="28"/>
      <c r="AO1015" s="28"/>
      <c r="AP1015" s="28"/>
      <c r="AQ1015" s="28"/>
      <c r="AR1015" s="28"/>
      <c r="AS1015" s="28"/>
      <c r="AT1015" s="28"/>
      <c r="AU1015" s="28"/>
      <c r="AV1015" s="28"/>
      <c r="AW1015" s="28"/>
      <c r="AX1015" s="28"/>
      <c r="AY1015" s="28"/>
      <c r="AZ1015" s="28"/>
      <c r="BA1015" s="28"/>
      <c r="BB1015" s="28"/>
      <c r="BC1015" s="28"/>
      <c r="BD1015" s="28"/>
      <c r="BE1015" s="28"/>
      <c r="BF1015" s="28"/>
      <c r="BG1015" s="28"/>
      <c r="BH1015" s="28"/>
      <c r="BI1015" s="28"/>
      <c r="BJ1015" s="28"/>
      <c r="BK1015" s="95"/>
      <c r="BL1015" s="95"/>
      <c r="BM1015" s="95"/>
      <c r="BN1015" s="95"/>
      <c r="BO1015" s="95"/>
      <c r="BP1015" s="95"/>
      <c r="BQ1015" s="95"/>
      <c r="BR1015" s="95"/>
      <c r="BS1015" s="95"/>
      <c r="BT1015" s="95"/>
      <c r="BU1015" s="95"/>
      <c r="BV1015" s="95"/>
      <c r="BW1015" s="95"/>
      <c r="BX1015" s="95"/>
      <c r="BY1015" s="95"/>
      <c r="BZ1015" s="95"/>
      <c r="CA1015" s="95"/>
      <c r="CB1015" s="95"/>
      <c r="CC1015" s="95"/>
      <c r="CD1015" s="95"/>
      <c r="CE1015" s="95"/>
      <c r="CF1015" s="95"/>
      <c r="CG1015" s="95"/>
      <c r="CH1015" s="95"/>
      <c r="CI1015" s="95"/>
      <c r="CJ1015" s="95"/>
      <c r="CK1015" s="95"/>
      <c r="CL1015" s="95"/>
      <c r="CM1015" s="95"/>
      <c r="CN1015" s="95"/>
      <c r="CO1015" s="95"/>
      <c r="CP1015" s="95"/>
      <c r="CQ1015" s="95"/>
      <c r="CR1015" s="95"/>
      <c r="CS1015" s="95"/>
      <c r="CT1015" s="95"/>
      <c r="CU1015" s="95"/>
      <c r="CV1015" s="95"/>
      <c r="CW1015" s="95"/>
      <c r="CX1015" s="95"/>
      <c r="CY1015" s="95"/>
      <c r="CZ1015" s="95"/>
      <c r="DA1015" s="95"/>
      <c r="DB1015" s="95"/>
      <c r="DC1015" s="95"/>
      <c r="DD1015" s="95"/>
      <c r="DE1015" s="95"/>
      <c r="DF1015" s="95"/>
      <c r="DG1015" s="95"/>
      <c r="DH1015" s="95"/>
      <c r="DI1015" s="95"/>
      <c r="DJ1015" s="95"/>
      <c r="DK1015" s="95"/>
      <c r="DL1015" s="95"/>
      <c r="DM1015" s="95"/>
      <c r="DN1015" s="95"/>
      <c r="DO1015" s="95"/>
      <c r="DP1015" s="95"/>
      <c r="DQ1015" s="95"/>
      <c r="DR1015" s="95"/>
      <c r="DS1015" s="95"/>
      <c r="DT1015" s="95"/>
      <c r="DU1015" s="95"/>
      <c r="DV1015" s="95"/>
      <c r="DW1015" s="95"/>
      <c r="DX1015" s="95"/>
      <c r="DY1015" s="95"/>
      <c r="DZ1015" s="95"/>
      <c r="EA1015" s="95"/>
      <c r="EB1015" s="95"/>
      <c r="EC1015" s="95"/>
      <c r="ED1015" s="95"/>
      <c r="EE1015" s="95"/>
      <c r="EF1015" s="95"/>
      <c r="EG1015" s="95"/>
      <c r="EH1015" s="95"/>
      <c r="EI1015" s="95"/>
      <c r="EJ1015" s="95"/>
      <c r="EK1015" s="95"/>
      <c r="EL1015" s="95"/>
      <c r="EM1015" s="95"/>
      <c r="EN1015" s="95"/>
      <c r="EO1015" s="95"/>
      <c r="EP1015" s="95"/>
      <c r="EQ1015" s="95"/>
      <c r="ER1015" s="95"/>
      <c r="ES1015" s="95"/>
      <c r="ET1015" s="95"/>
      <c r="EU1015" s="95"/>
      <c r="EV1015" s="95"/>
      <c r="EW1015" s="95"/>
      <c r="EX1015" s="95"/>
      <c r="EY1015" s="95"/>
      <c r="EZ1015" s="95"/>
      <c r="FA1015" s="95"/>
      <c r="FB1015" s="95"/>
      <c r="FC1015" s="95"/>
      <c r="FD1015" s="95"/>
      <c r="FE1015" s="95"/>
      <c r="FF1015" s="95"/>
      <c r="FG1015" s="95"/>
      <c r="FH1015" s="95"/>
      <c r="FI1015" s="95"/>
      <c r="FJ1015" s="95"/>
      <c r="FK1015" s="95"/>
      <c r="FL1015" s="95"/>
      <c r="FM1015" s="95"/>
      <c r="FN1015" s="95"/>
      <c r="FO1015" s="95"/>
      <c r="FP1015" s="95"/>
      <c r="FQ1015" s="95"/>
      <c r="FR1015" s="95"/>
      <c r="FS1015" s="95"/>
      <c r="FT1015" s="95"/>
      <c r="FU1015" s="95"/>
      <c r="FV1015" s="95"/>
      <c r="FW1015" s="95"/>
      <c r="FX1015" s="95"/>
      <c r="FY1015" s="95"/>
      <c r="FZ1015" s="95"/>
      <c r="GA1015" s="95"/>
      <c r="GB1015" s="95"/>
      <c r="GC1015" s="95"/>
      <c r="GD1015" s="95"/>
      <c r="GE1015" s="95"/>
      <c r="GF1015" s="95"/>
      <c r="GG1015" s="95"/>
      <c r="GH1015" s="95"/>
      <c r="GI1015" s="95"/>
      <c r="GJ1015" s="95"/>
      <c r="GK1015" s="95"/>
      <c r="GL1015" s="95"/>
      <c r="GM1015" s="95"/>
      <c r="GN1015" s="95"/>
      <c r="GO1015" s="95"/>
      <c r="GP1015" s="95"/>
      <c r="GQ1015" s="95"/>
      <c r="GR1015" s="95"/>
      <c r="GS1015" s="95"/>
      <c r="GT1015" s="95"/>
      <c r="GU1015" s="95"/>
      <c r="GV1015" s="95"/>
      <c r="GW1015" s="95"/>
      <c r="GX1015" s="95"/>
      <c r="GY1015" s="95"/>
      <c r="GZ1015" s="95"/>
      <c r="HA1015" s="95"/>
      <c r="HB1015" s="95"/>
      <c r="HC1015" s="95"/>
      <c r="HD1015" s="95"/>
      <c r="HE1015" s="95"/>
      <c r="HF1015" s="95"/>
      <c r="HG1015" s="95"/>
      <c r="HH1015" s="95"/>
      <c r="HI1015" s="95"/>
      <c r="HJ1015" s="95"/>
      <c r="HK1015" s="95"/>
      <c r="HL1015" s="95"/>
      <c r="HM1015" s="95"/>
      <c r="HN1015" s="95"/>
      <c r="HO1015" s="95"/>
      <c r="HP1015" s="95"/>
      <c r="HQ1015" s="95"/>
      <c r="HR1015" s="95"/>
      <c r="HS1015" s="95"/>
      <c r="HT1015" s="95"/>
      <c r="HU1015" s="95"/>
      <c r="HV1015" s="95"/>
      <c r="HW1015" s="95"/>
      <c r="HX1015" s="95"/>
      <c r="HY1015" s="95"/>
      <c r="HZ1015" s="95"/>
      <c r="IA1015" s="95"/>
      <c r="IB1015" s="95"/>
      <c r="IC1015" s="95"/>
      <c r="ID1015" s="95"/>
      <c r="IE1015" s="95"/>
      <c r="IF1015" s="95"/>
      <c r="IG1015" s="95"/>
      <c r="IH1015" s="95"/>
      <c r="II1015" s="95"/>
      <c r="IJ1015" s="95"/>
      <c r="IK1015" s="95"/>
      <c r="IL1015" s="95"/>
      <c r="IM1015" s="95"/>
      <c r="IN1015" s="95"/>
      <c r="IO1015" s="95"/>
      <c r="IP1015" s="95"/>
      <c r="IQ1015" s="95"/>
      <c r="IR1015" s="95"/>
      <c r="IS1015" s="95"/>
      <c r="IT1015" s="95"/>
      <c r="IU1015" s="95"/>
      <c r="IV1015" s="95"/>
      <c r="IW1015" s="95"/>
      <c r="IX1015" s="95"/>
      <c r="IY1015" s="95"/>
      <c r="IZ1015" s="95"/>
      <c r="JA1015" s="95"/>
      <c r="JB1015" s="95"/>
      <c r="JC1015" s="95"/>
      <c r="JD1015" s="95"/>
      <c r="JE1015" s="95"/>
      <c r="JF1015" s="95"/>
      <c r="JG1015" s="95"/>
      <c r="JH1015" s="95"/>
      <c r="JI1015" s="95"/>
      <c r="JJ1015" s="95"/>
      <c r="JK1015" s="95"/>
      <c r="JL1015" s="95"/>
      <c r="JM1015" s="95"/>
      <c r="JN1015" s="95"/>
      <c r="JO1015" s="95"/>
      <c r="JP1015" s="95"/>
      <c r="JQ1015" s="95"/>
      <c r="JR1015" s="95"/>
      <c r="JS1015" s="95"/>
      <c r="JT1015" s="95"/>
      <c r="JU1015" s="95"/>
      <c r="JV1015" s="95"/>
      <c r="JW1015" s="95"/>
      <c r="JX1015" s="95"/>
      <c r="JY1015" s="95"/>
      <c r="JZ1015" s="95"/>
      <c r="KA1015" s="95"/>
      <c r="KB1015" s="95"/>
      <c r="KC1015" s="95"/>
      <c r="KD1015" s="95"/>
      <c r="KE1015" s="95"/>
      <c r="KF1015" s="95"/>
      <c r="KG1015" s="95"/>
      <c r="KH1015" s="95"/>
      <c r="KI1015" s="95"/>
      <c r="KJ1015" s="95"/>
    </row>
    <row r="1016" s="2" customFormat="1" spans="1:296">
      <c r="A1016" s="7"/>
      <c r="B1016" s="93">
        <v>1013</v>
      </c>
      <c r="C1016" s="7"/>
      <c r="D1016" s="7"/>
      <c r="E1016" s="7"/>
      <c r="F1016" s="79"/>
      <c r="G1016" s="7"/>
      <c r="H1016" s="7"/>
      <c r="I1016" s="7"/>
      <c r="J1016" s="13"/>
      <c r="K1016" s="28">
        <v>8.57</v>
      </c>
      <c r="L1016" s="70">
        <f>K1016/0.003375</f>
        <v>2539.25925925926</v>
      </c>
      <c r="M1016" s="28">
        <v>639.3</v>
      </c>
      <c r="N1016" s="59">
        <f>M1016/22.5</f>
        <v>28.4133333333333</v>
      </c>
      <c r="O1016" s="15"/>
      <c r="P1016" s="15"/>
      <c r="Q1016" s="81"/>
      <c r="R1016" s="28"/>
      <c r="S1016" s="28"/>
      <c r="T1016" s="28"/>
      <c r="U1016" s="28"/>
      <c r="V1016" s="28"/>
      <c r="W1016" s="28"/>
      <c r="X1016" s="28"/>
      <c r="Y1016" s="28"/>
      <c r="Z1016" s="28"/>
      <c r="AA1016" s="28"/>
      <c r="AB1016" s="28"/>
      <c r="AC1016" s="28"/>
      <c r="AD1016" s="28"/>
      <c r="AE1016" s="28"/>
      <c r="AF1016" s="77"/>
      <c r="AG1016" s="28"/>
      <c r="AH1016" s="28"/>
      <c r="AI1016" s="28"/>
      <c r="AJ1016" s="28"/>
      <c r="AK1016" s="28"/>
      <c r="AL1016" s="28"/>
      <c r="AM1016" s="28"/>
      <c r="AN1016" s="28"/>
      <c r="AO1016" s="28"/>
      <c r="AP1016" s="28"/>
      <c r="AQ1016" s="28"/>
      <c r="AR1016" s="28"/>
      <c r="AS1016" s="28"/>
      <c r="AT1016" s="28"/>
      <c r="AU1016" s="28"/>
      <c r="AV1016" s="28"/>
      <c r="AW1016" s="28"/>
      <c r="AX1016" s="28"/>
      <c r="AY1016" s="28"/>
      <c r="AZ1016" s="28"/>
      <c r="BA1016" s="28"/>
      <c r="BB1016" s="28"/>
      <c r="BC1016" s="28"/>
      <c r="BD1016" s="28"/>
      <c r="BE1016" s="28"/>
      <c r="BF1016" s="28"/>
      <c r="BG1016" s="28"/>
      <c r="BH1016" s="28"/>
      <c r="BI1016" s="28"/>
      <c r="BJ1016" s="28"/>
      <c r="BK1016" s="95"/>
      <c r="BL1016" s="95"/>
      <c r="BM1016" s="95"/>
      <c r="BN1016" s="95"/>
      <c r="BO1016" s="95"/>
      <c r="BP1016" s="95"/>
      <c r="BQ1016" s="95"/>
      <c r="BR1016" s="95"/>
      <c r="BS1016" s="95"/>
      <c r="BT1016" s="95"/>
      <c r="BU1016" s="95"/>
      <c r="BV1016" s="95"/>
      <c r="BW1016" s="95"/>
      <c r="BX1016" s="95"/>
      <c r="BY1016" s="95"/>
      <c r="BZ1016" s="95"/>
      <c r="CA1016" s="95"/>
      <c r="CB1016" s="95"/>
      <c r="CC1016" s="95"/>
      <c r="CD1016" s="95"/>
      <c r="CE1016" s="95"/>
      <c r="CF1016" s="95"/>
      <c r="CG1016" s="95"/>
      <c r="CH1016" s="95"/>
      <c r="CI1016" s="95"/>
      <c r="CJ1016" s="95"/>
      <c r="CK1016" s="95"/>
      <c r="CL1016" s="95"/>
      <c r="CM1016" s="95"/>
      <c r="CN1016" s="95"/>
      <c r="CO1016" s="95"/>
      <c r="CP1016" s="95"/>
      <c r="CQ1016" s="95"/>
      <c r="CR1016" s="95"/>
      <c r="CS1016" s="95"/>
      <c r="CT1016" s="95"/>
      <c r="CU1016" s="95"/>
      <c r="CV1016" s="95"/>
      <c r="CW1016" s="95"/>
      <c r="CX1016" s="95"/>
      <c r="CY1016" s="95"/>
      <c r="CZ1016" s="95"/>
      <c r="DA1016" s="95"/>
      <c r="DB1016" s="95"/>
      <c r="DC1016" s="95"/>
      <c r="DD1016" s="95"/>
      <c r="DE1016" s="95"/>
      <c r="DF1016" s="95"/>
      <c r="DG1016" s="95"/>
      <c r="DH1016" s="95"/>
      <c r="DI1016" s="95"/>
      <c r="DJ1016" s="95"/>
      <c r="DK1016" s="95"/>
      <c r="DL1016" s="95"/>
      <c r="DM1016" s="95"/>
      <c r="DN1016" s="95"/>
      <c r="DO1016" s="95"/>
      <c r="DP1016" s="95"/>
      <c r="DQ1016" s="95"/>
      <c r="DR1016" s="95"/>
      <c r="DS1016" s="95"/>
      <c r="DT1016" s="95"/>
      <c r="DU1016" s="95"/>
      <c r="DV1016" s="95"/>
      <c r="DW1016" s="95"/>
      <c r="DX1016" s="95"/>
      <c r="DY1016" s="95"/>
      <c r="DZ1016" s="95"/>
      <c r="EA1016" s="95"/>
      <c r="EB1016" s="95"/>
      <c r="EC1016" s="95"/>
      <c r="ED1016" s="95"/>
      <c r="EE1016" s="95"/>
      <c r="EF1016" s="95"/>
      <c r="EG1016" s="95"/>
      <c r="EH1016" s="95"/>
      <c r="EI1016" s="95"/>
      <c r="EJ1016" s="95"/>
      <c r="EK1016" s="95"/>
      <c r="EL1016" s="95"/>
      <c r="EM1016" s="95"/>
      <c r="EN1016" s="95"/>
      <c r="EO1016" s="95"/>
      <c r="EP1016" s="95"/>
      <c r="EQ1016" s="95"/>
      <c r="ER1016" s="95"/>
      <c r="ES1016" s="95"/>
      <c r="ET1016" s="95"/>
      <c r="EU1016" s="95"/>
      <c r="EV1016" s="95"/>
      <c r="EW1016" s="95"/>
      <c r="EX1016" s="95"/>
      <c r="EY1016" s="95"/>
      <c r="EZ1016" s="95"/>
      <c r="FA1016" s="95"/>
      <c r="FB1016" s="95"/>
      <c r="FC1016" s="95"/>
      <c r="FD1016" s="95"/>
      <c r="FE1016" s="95"/>
      <c r="FF1016" s="95"/>
      <c r="FG1016" s="95"/>
      <c r="FH1016" s="95"/>
      <c r="FI1016" s="95"/>
      <c r="FJ1016" s="95"/>
      <c r="FK1016" s="95"/>
      <c r="FL1016" s="95"/>
      <c r="FM1016" s="95"/>
      <c r="FN1016" s="95"/>
      <c r="FO1016" s="95"/>
      <c r="FP1016" s="95"/>
      <c r="FQ1016" s="95"/>
      <c r="FR1016" s="95"/>
      <c r="FS1016" s="95"/>
      <c r="FT1016" s="95"/>
      <c r="FU1016" s="95"/>
      <c r="FV1016" s="95"/>
      <c r="FW1016" s="95"/>
      <c r="FX1016" s="95"/>
      <c r="FY1016" s="95"/>
      <c r="FZ1016" s="95"/>
      <c r="GA1016" s="95"/>
      <c r="GB1016" s="95"/>
      <c r="GC1016" s="95"/>
      <c r="GD1016" s="95"/>
      <c r="GE1016" s="95"/>
      <c r="GF1016" s="95"/>
      <c r="GG1016" s="95"/>
      <c r="GH1016" s="95"/>
      <c r="GI1016" s="95"/>
      <c r="GJ1016" s="95"/>
      <c r="GK1016" s="95"/>
      <c r="GL1016" s="95"/>
      <c r="GM1016" s="95"/>
      <c r="GN1016" s="95"/>
      <c r="GO1016" s="95"/>
      <c r="GP1016" s="95"/>
      <c r="GQ1016" s="95"/>
      <c r="GR1016" s="95"/>
      <c r="GS1016" s="95"/>
      <c r="GT1016" s="95"/>
      <c r="GU1016" s="95"/>
      <c r="GV1016" s="95"/>
      <c r="GW1016" s="95"/>
      <c r="GX1016" s="95"/>
      <c r="GY1016" s="95"/>
      <c r="GZ1016" s="95"/>
      <c r="HA1016" s="95"/>
      <c r="HB1016" s="95"/>
      <c r="HC1016" s="95"/>
      <c r="HD1016" s="95"/>
      <c r="HE1016" s="95"/>
      <c r="HF1016" s="95"/>
      <c r="HG1016" s="95"/>
      <c r="HH1016" s="95"/>
      <c r="HI1016" s="95"/>
      <c r="HJ1016" s="95"/>
      <c r="HK1016" s="95"/>
      <c r="HL1016" s="95"/>
      <c r="HM1016" s="95"/>
      <c r="HN1016" s="95"/>
      <c r="HO1016" s="95"/>
      <c r="HP1016" s="95"/>
      <c r="HQ1016" s="95"/>
      <c r="HR1016" s="95"/>
      <c r="HS1016" s="95"/>
      <c r="HT1016" s="95"/>
      <c r="HU1016" s="95"/>
      <c r="HV1016" s="95"/>
      <c r="HW1016" s="95"/>
      <c r="HX1016" s="95"/>
      <c r="HY1016" s="95"/>
      <c r="HZ1016" s="95"/>
      <c r="IA1016" s="95"/>
      <c r="IB1016" s="95"/>
      <c r="IC1016" s="95"/>
      <c r="ID1016" s="95"/>
      <c r="IE1016" s="95"/>
      <c r="IF1016" s="95"/>
      <c r="IG1016" s="95"/>
      <c r="IH1016" s="95"/>
      <c r="II1016" s="95"/>
      <c r="IJ1016" s="95"/>
      <c r="IK1016" s="95"/>
      <c r="IL1016" s="95"/>
      <c r="IM1016" s="95"/>
      <c r="IN1016" s="95"/>
      <c r="IO1016" s="95"/>
      <c r="IP1016" s="95"/>
      <c r="IQ1016" s="95"/>
      <c r="IR1016" s="95"/>
      <c r="IS1016" s="95"/>
      <c r="IT1016" s="95"/>
      <c r="IU1016" s="95"/>
      <c r="IV1016" s="95"/>
      <c r="IW1016" s="95"/>
      <c r="IX1016" s="95"/>
      <c r="IY1016" s="95"/>
      <c r="IZ1016" s="95"/>
      <c r="JA1016" s="95"/>
      <c r="JB1016" s="95"/>
      <c r="JC1016" s="95"/>
      <c r="JD1016" s="95"/>
      <c r="JE1016" s="95"/>
      <c r="JF1016" s="95"/>
      <c r="JG1016" s="95"/>
      <c r="JH1016" s="95"/>
      <c r="JI1016" s="95"/>
      <c r="JJ1016" s="95"/>
      <c r="JK1016" s="95"/>
      <c r="JL1016" s="95"/>
      <c r="JM1016" s="95"/>
      <c r="JN1016" s="95"/>
      <c r="JO1016" s="95"/>
      <c r="JP1016" s="95"/>
      <c r="JQ1016" s="95"/>
      <c r="JR1016" s="95"/>
      <c r="JS1016" s="95"/>
      <c r="JT1016" s="95"/>
      <c r="JU1016" s="95"/>
      <c r="JV1016" s="95"/>
      <c r="JW1016" s="95"/>
      <c r="JX1016" s="95"/>
      <c r="JY1016" s="95"/>
      <c r="JZ1016" s="95"/>
      <c r="KA1016" s="95"/>
      <c r="KB1016" s="95"/>
      <c r="KC1016" s="95"/>
      <c r="KD1016" s="95"/>
      <c r="KE1016" s="95"/>
      <c r="KF1016" s="95"/>
      <c r="KG1016" s="95"/>
      <c r="KH1016" s="95"/>
      <c r="KI1016" s="95"/>
      <c r="KJ1016" s="95"/>
    </row>
    <row r="1017" s="2" customFormat="1" spans="1:296">
      <c r="A1017" s="7"/>
      <c r="B1017" s="93">
        <v>1014</v>
      </c>
      <c r="C1017" s="7"/>
      <c r="D1017" s="7"/>
      <c r="E1017" s="7"/>
      <c r="F1017" s="79"/>
      <c r="G1017" s="7"/>
      <c r="H1017" s="7"/>
      <c r="I1017" s="7"/>
      <c r="J1017" s="13"/>
      <c r="K1017" s="28">
        <v>8.525</v>
      </c>
      <c r="L1017" s="70">
        <f>K1017/0.003375</f>
        <v>2525.92592592593</v>
      </c>
      <c r="M1017" s="28">
        <v>419.4</v>
      </c>
      <c r="N1017" s="59">
        <f>M1017/22.5</f>
        <v>18.64</v>
      </c>
      <c r="O1017" s="15"/>
      <c r="P1017" s="15"/>
      <c r="Q1017" s="81"/>
      <c r="R1017" s="28"/>
      <c r="S1017" s="28"/>
      <c r="T1017" s="28"/>
      <c r="U1017" s="28"/>
      <c r="V1017" s="28"/>
      <c r="W1017" s="28"/>
      <c r="X1017" s="28"/>
      <c r="Y1017" s="28"/>
      <c r="Z1017" s="28"/>
      <c r="AA1017" s="28"/>
      <c r="AB1017" s="28"/>
      <c r="AC1017" s="28"/>
      <c r="AD1017" s="28"/>
      <c r="AE1017" s="28"/>
      <c r="AF1017" s="77"/>
      <c r="AG1017" s="28"/>
      <c r="AH1017" s="28"/>
      <c r="AI1017" s="28"/>
      <c r="AJ1017" s="28"/>
      <c r="AK1017" s="28"/>
      <c r="AL1017" s="28"/>
      <c r="AM1017" s="28"/>
      <c r="AN1017" s="28"/>
      <c r="AO1017" s="28"/>
      <c r="AP1017" s="28"/>
      <c r="AQ1017" s="28"/>
      <c r="AR1017" s="28"/>
      <c r="AS1017" s="28"/>
      <c r="AT1017" s="28"/>
      <c r="AU1017" s="28"/>
      <c r="AV1017" s="28"/>
      <c r="AW1017" s="28"/>
      <c r="AX1017" s="28"/>
      <c r="AY1017" s="28"/>
      <c r="AZ1017" s="28"/>
      <c r="BA1017" s="28"/>
      <c r="BB1017" s="28"/>
      <c r="BC1017" s="28"/>
      <c r="BD1017" s="28"/>
      <c r="BE1017" s="28"/>
      <c r="BF1017" s="28"/>
      <c r="BG1017" s="28"/>
      <c r="BH1017" s="28"/>
      <c r="BI1017" s="28"/>
      <c r="BJ1017" s="28"/>
      <c r="BK1017" s="95"/>
      <c r="BL1017" s="95"/>
      <c r="BM1017" s="95"/>
      <c r="BN1017" s="95"/>
      <c r="BO1017" s="95"/>
      <c r="BP1017" s="95"/>
      <c r="BQ1017" s="95"/>
      <c r="BR1017" s="95"/>
      <c r="BS1017" s="95"/>
      <c r="BT1017" s="95"/>
      <c r="BU1017" s="95"/>
      <c r="BV1017" s="95"/>
      <c r="BW1017" s="95"/>
      <c r="BX1017" s="95"/>
      <c r="BY1017" s="95"/>
      <c r="BZ1017" s="95"/>
      <c r="CA1017" s="95"/>
      <c r="CB1017" s="95"/>
      <c r="CC1017" s="95"/>
      <c r="CD1017" s="95"/>
      <c r="CE1017" s="95"/>
      <c r="CF1017" s="95"/>
      <c r="CG1017" s="95"/>
      <c r="CH1017" s="95"/>
      <c r="CI1017" s="95"/>
      <c r="CJ1017" s="95"/>
      <c r="CK1017" s="95"/>
      <c r="CL1017" s="95"/>
      <c r="CM1017" s="95"/>
      <c r="CN1017" s="95"/>
      <c r="CO1017" s="95"/>
      <c r="CP1017" s="95"/>
      <c r="CQ1017" s="95"/>
      <c r="CR1017" s="95"/>
      <c r="CS1017" s="95"/>
      <c r="CT1017" s="95"/>
      <c r="CU1017" s="95"/>
      <c r="CV1017" s="95"/>
      <c r="CW1017" s="95"/>
      <c r="CX1017" s="95"/>
      <c r="CY1017" s="95"/>
      <c r="CZ1017" s="95"/>
      <c r="DA1017" s="95"/>
      <c r="DB1017" s="95"/>
      <c r="DC1017" s="95"/>
      <c r="DD1017" s="95"/>
      <c r="DE1017" s="95"/>
      <c r="DF1017" s="95"/>
      <c r="DG1017" s="95"/>
      <c r="DH1017" s="95"/>
      <c r="DI1017" s="95"/>
      <c r="DJ1017" s="95"/>
      <c r="DK1017" s="95"/>
      <c r="DL1017" s="95"/>
      <c r="DM1017" s="95"/>
      <c r="DN1017" s="95"/>
      <c r="DO1017" s="95"/>
      <c r="DP1017" s="95"/>
      <c r="DQ1017" s="95"/>
      <c r="DR1017" s="95"/>
      <c r="DS1017" s="95"/>
      <c r="DT1017" s="95"/>
      <c r="DU1017" s="95"/>
      <c r="DV1017" s="95"/>
      <c r="DW1017" s="95"/>
      <c r="DX1017" s="95"/>
      <c r="DY1017" s="95"/>
      <c r="DZ1017" s="95"/>
      <c r="EA1017" s="95"/>
      <c r="EB1017" s="95"/>
      <c r="EC1017" s="95"/>
      <c r="ED1017" s="95"/>
      <c r="EE1017" s="95"/>
      <c r="EF1017" s="95"/>
      <c r="EG1017" s="95"/>
      <c r="EH1017" s="95"/>
      <c r="EI1017" s="95"/>
      <c r="EJ1017" s="95"/>
      <c r="EK1017" s="95"/>
      <c r="EL1017" s="95"/>
      <c r="EM1017" s="95"/>
      <c r="EN1017" s="95"/>
      <c r="EO1017" s="95"/>
      <c r="EP1017" s="95"/>
      <c r="EQ1017" s="95"/>
      <c r="ER1017" s="95"/>
      <c r="ES1017" s="95"/>
      <c r="ET1017" s="95"/>
      <c r="EU1017" s="95"/>
      <c r="EV1017" s="95"/>
      <c r="EW1017" s="95"/>
      <c r="EX1017" s="95"/>
      <c r="EY1017" s="95"/>
      <c r="EZ1017" s="95"/>
      <c r="FA1017" s="95"/>
      <c r="FB1017" s="95"/>
      <c r="FC1017" s="95"/>
      <c r="FD1017" s="95"/>
      <c r="FE1017" s="95"/>
      <c r="FF1017" s="95"/>
      <c r="FG1017" s="95"/>
      <c r="FH1017" s="95"/>
      <c r="FI1017" s="95"/>
      <c r="FJ1017" s="95"/>
      <c r="FK1017" s="95"/>
      <c r="FL1017" s="95"/>
      <c r="FM1017" s="95"/>
      <c r="FN1017" s="95"/>
      <c r="FO1017" s="95"/>
      <c r="FP1017" s="95"/>
      <c r="FQ1017" s="95"/>
      <c r="FR1017" s="95"/>
      <c r="FS1017" s="95"/>
      <c r="FT1017" s="95"/>
      <c r="FU1017" s="95"/>
      <c r="FV1017" s="95"/>
      <c r="FW1017" s="95"/>
      <c r="FX1017" s="95"/>
      <c r="FY1017" s="95"/>
      <c r="FZ1017" s="95"/>
      <c r="GA1017" s="95"/>
      <c r="GB1017" s="95"/>
      <c r="GC1017" s="95"/>
      <c r="GD1017" s="95"/>
      <c r="GE1017" s="95"/>
      <c r="GF1017" s="95"/>
      <c r="GG1017" s="95"/>
      <c r="GH1017" s="95"/>
      <c r="GI1017" s="95"/>
      <c r="GJ1017" s="95"/>
      <c r="GK1017" s="95"/>
      <c r="GL1017" s="95"/>
      <c r="GM1017" s="95"/>
      <c r="GN1017" s="95"/>
      <c r="GO1017" s="95"/>
      <c r="GP1017" s="95"/>
      <c r="GQ1017" s="95"/>
      <c r="GR1017" s="95"/>
      <c r="GS1017" s="95"/>
      <c r="GT1017" s="95"/>
      <c r="GU1017" s="95"/>
      <c r="GV1017" s="95"/>
      <c r="GW1017" s="95"/>
      <c r="GX1017" s="95"/>
      <c r="GY1017" s="95"/>
      <c r="GZ1017" s="95"/>
      <c r="HA1017" s="95"/>
      <c r="HB1017" s="95"/>
      <c r="HC1017" s="95"/>
      <c r="HD1017" s="95"/>
      <c r="HE1017" s="95"/>
      <c r="HF1017" s="95"/>
      <c r="HG1017" s="95"/>
      <c r="HH1017" s="95"/>
      <c r="HI1017" s="95"/>
      <c r="HJ1017" s="95"/>
      <c r="HK1017" s="95"/>
      <c r="HL1017" s="95"/>
      <c r="HM1017" s="95"/>
      <c r="HN1017" s="95"/>
      <c r="HO1017" s="95"/>
      <c r="HP1017" s="95"/>
      <c r="HQ1017" s="95"/>
      <c r="HR1017" s="95"/>
      <c r="HS1017" s="95"/>
      <c r="HT1017" s="95"/>
      <c r="HU1017" s="95"/>
      <c r="HV1017" s="95"/>
      <c r="HW1017" s="95"/>
      <c r="HX1017" s="95"/>
      <c r="HY1017" s="95"/>
      <c r="HZ1017" s="95"/>
      <c r="IA1017" s="95"/>
      <c r="IB1017" s="95"/>
      <c r="IC1017" s="95"/>
      <c r="ID1017" s="95"/>
      <c r="IE1017" s="95"/>
      <c r="IF1017" s="95"/>
      <c r="IG1017" s="95"/>
      <c r="IH1017" s="95"/>
      <c r="II1017" s="95"/>
      <c r="IJ1017" s="95"/>
      <c r="IK1017" s="95"/>
      <c r="IL1017" s="95"/>
      <c r="IM1017" s="95"/>
      <c r="IN1017" s="95"/>
      <c r="IO1017" s="95"/>
      <c r="IP1017" s="95"/>
      <c r="IQ1017" s="95"/>
      <c r="IR1017" s="95"/>
      <c r="IS1017" s="95"/>
      <c r="IT1017" s="95"/>
      <c r="IU1017" s="95"/>
      <c r="IV1017" s="95"/>
      <c r="IW1017" s="95"/>
      <c r="IX1017" s="95"/>
      <c r="IY1017" s="95"/>
      <c r="IZ1017" s="95"/>
      <c r="JA1017" s="95"/>
      <c r="JB1017" s="95"/>
      <c r="JC1017" s="95"/>
      <c r="JD1017" s="95"/>
      <c r="JE1017" s="95"/>
      <c r="JF1017" s="95"/>
      <c r="JG1017" s="95"/>
      <c r="JH1017" s="95"/>
      <c r="JI1017" s="95"/>
      <c r="JJ1017" s="95"/>
      <c r="JK1017" s="95"/>
      <c r="JL1017" s="95"/>
      <c r="JM1017" s="95"/>
      <c r="JN1017" s="95"/>
      <c r="JO1017" s="95"/>
      <c r="JP1017" s="95"/>
      <c r="JQ1017" s="95"/>
      <c r="JR1017" s="95"/>
      <c r="JS1017" s="95"/>
      <c r="JT1017" s="95"/>
      <c r="JU1017" s="95"/>
      <c r="JV1017" s="95"/>
      <c r="JW1017" s="95"/>
      <c r="JX1017" s="95"/>
      <c r="JY1017" s="95"/>
      <c r="JZ1017" s="95"/>
      <c r="KA1017" s="95"/>
      <c r="KB1017" s="95"/>
      <c r="KC1017" s="95"/>
      <c r="KD1017" s="95"/>
      <c r="KE1017" s="95"/>
      <c r="KF1017" s="95"/>
      <c r="KG1017" s="95"/>
      <c r="KH1017" s="95"/>
      <c r="KI1017" s="95"/>
      <c r="KJ1017" s="95"/>
    </row>
    <row r="1018" s="2" customFormat="1" spans="1:296">
      <c r="A1018" s="7"/>
      <c r="B1018" s="93">
        <v>1015</v>
      </c>
      <c r="C1018" s="7"/>
      <c r="D1018" s="7"/>
      <c r="E1018" s="7"/>
      <c r="F1018" s="79"/>
      <c r="G1018" s="7"/>
      <c r="H1018" s="7"/>
      <c r="I1018" s="7" t="s">
        <v>211</v>
      </c>
      <c r="J1018" s="13">
        <v>28</v>
      </c>
      <c r="K1018" s="28">
        <v>8.31</v>
      </c>
      <c r="L1018" s="70">
        <f>K1018/0.003375</f>
        <v>2462.22222222222</v>
      </c>
      <c r="M1018" s="28">
        <v>919.9</v>
      </c>
      <c r="N1018" s="59">
        <f>M1018/22.5</f>
        <v>40.8844444444444</v>
      </c>
      <c r="O1018" s="15">
        <f>AVERAGE(N1018:N1020)</f>
        <v>40.6192592592593</v>
      </c>
      <c r="P1018" s="15">
        <f>(O1018/50)*100</f>
        <v>81.2385185185185</v>
      </c>
      <c r="Q1018" s="81"/>
      <c r="R1018" s="28"/>
      <c r="S1018" s="28"/>
      <c r="T1018" s="28"/>
      <c r="U1018" s="28"/>
      <c r="V1018" s="28"/>
      <c r="W1018" s="28"/>
      <c r="X1018" s="28"/>
      <c r="Y1018" s="28"/>
      <c r="Z1018" s="28"/>
      <c r="AA1018" s="28"/>
      <c r="AB1018" s="28"/>
      <c r="AC1018" s="28"/>
      <c r="AD1018" s="28"/>
      <c r="AE1018" s="28"/>
      <c r="AF1018" s="77"/>
      <c r="AG1018" s="28"/>
      <c r="AH1018" s="28"/>
      <c r="AI1018" s="28"/>
      <c r="AJ1018" s="28"/>
      <c r="AK1018" s="28"/>
      <c r="AL1018" s="28"/>
      <c r="AM1018" s="28"/>
      <c r="AN1018" s="28"/>
      <c r="AO1018" s="28"/>
      <c r="AP1018" s="28"/>
      <c r="AQ1018" s="28"/>
      <c r="AR1018" s="28"/>
      <c r="AS1018" s="28"/>
      <c r="AT1018" s="28"/>
      <c r="AU1018" s="28"/>
      <c r="AV1018" s="28"/>
      <c r="AW1018" s="28"/>
      <c r="AX1018" s="28"/>
      <c r="AY1018" s="28"/>
      <c r="AZ1018" s="28"/>
      <c r="BA1018" s="28"/>
      <c r="BB1018" s="28"/>
      <c r="BC1018" s="28"/>
      <c r="BD1018" s="28"/>
      <c r="BE1018" s="28"/>
      <c r="BF1018" s="28"/>
      <c r="BG1018" s="28"/>
      <c r="BH1018" s="28"/>
      <c r="BI1018" s="28"/>
      <c r="BJ1018" s="28"/>
      <c r="BK1018" s="95"/>
      <c r="BL1018" s="95"/>
      <c r="BM1018" s="95"/>
      <c r="BN1018" s="95"/>
      <c r="BO1018" s="95"/>
      <c r="BP1018" s="95"/>
      <c r="BQ1018" s="95"/>
      <c r="BR1018" s="95"/>
      <c r="BS1018" s="95"/>
      <c r="BT1018" s="95"/>
      <c r="BU1018" s="95"/>
      <c r="BV1018" s="95"/>
      <c r="BW1018" s="95"/>
      <c r="BX1018" s="95"/>
      <c r="BY1018" s="95"/>
      <c r="BZ1018" s="95"/>
      <c r="CA1018" s="95"/>
      <c r="CB1018" s="95"/>
      <c r="CC1018" s="95"/>
      <c r="CD1018" s="95"/>
      <c r="CE1018" s="95"/>
      <c r="CF1018" s="95"/>
      <c r="CG1018" s="95"/>
      <c r="CH1018" s="95"/>
      <c r="CI1018" s="95"/>
      <c r="CJ1018" s="95"/>
      <c r="CK1018" s="95"/>
      <c r="CL1018" s="95"/>
      <c r="CM1018" s="95"/>
      <c r="CN1018" s="95"/>
      <c r="CO1018" s="95"/>
      <c r="CP1018" s="95"/>
      <c r="CQ1018" s="95"/>
      <c r="CR1018" s="95"/>
      <c r="CS1018" s="95"/>
      <c r="CT1018" s="95"/>
      <c r="CU1018" s="95"/>
      <c r="CV1018" s="95"/>
      <c r="CW1018" s="95"/>
      <c r="CX1018" s="95"/>
      <c r="CY1018" s="95"/>
      <c r="CZ1018" s="95"/>
      <c r="DA1018" s="95"/>
      <c r="DB1018" s="95"/>
      <c r="DC1018" s="95"/>
      <c r="DD1018" s="95"/>
      <c r="DE1018" s="95"/>
      <c r="DF1018" s="95"/>
      <c r="DG1018" s="95"/>
      <c r="DH1018" s="95"/>
      <c r="DI1018" s="95"/>
      <c r="DJ1018" s="95"/>
      <c r="DK1018" s="95"/>
      <c r="DL1018" s="95"/>
      <c r="DM1018" s="95"/>
      <c r="DN1018" s="95"/>
      <c r="DO1018" s="95"/>
      <c r="DP1018" s="95"/>
      <c r="DQ1018" s="95"/>
      <c r="DR1018" s="95"/>
      <c r="DS1018" s="95"/>
      <c r="DT1018" s="95"/>
      <c r="DU1018" s="95"/>
      <c r="DV1018" s="95"/>
      <c r="DW1018" s="95"/>
      <c r="DX1018" s="95"/>
      <c r="DY1018" s="95"/>
      <c r="DZ1018" s="95"/>
      <c r="EA1018" s="95"/>
      <c r="EB1018" s="95"/>
      <c r="EC1018" s="95"/>
      <c r="ED1018" s="95"/>
      <c r="EE1018" s="95"/>
      <c r="EF1018" s="95"/>
      <c r="EG1018" s="95"/>
      <c r="EH1018" s="95"/>
      <c r="EI1018" s="95"/>
      <c r="EJ1018" s="95"/>
      <c r="EK1018" s="95"/>
      <c r="EL1018" s="95"/>
      <c r="EM1018" s="95"/>
      <c r="EN1018" s="95"/>
      <c r="EO1018" s="95"/>
      <c r="EP1018" s="95"/>
      <c r="EQ1018" s="95"/>
      <c r="ER1018" s="95"/>
      <c r="ES1018" s="95"/>
      <c r="ET1018" s="95"/>
      <c r="EU1018" s="95"/>
      <c r="EV1018" s="95"/>
      <c r="EW1018" s="95"/>
      <c r="EX1018" s="95"/>
      <c r="EY1018" s="95"/>
      <c r="EZ1018" s="95"/>
      <c r="FA1018" s="95"/>
      <c r="FB1018" s="95"/>
      <c r="FC1018" s="95"/>
      <c r="FD1018" s="95"/>
      <c r="FE1018" s="95"/>
      <c r="FF1018" s="95"/>
      <c r="FG1018" s="95"/>
      <c r="FH1018" s="95"/>
      <c r="FI1018" s="95"/>
      <c r="FJ1018" s="95"/>
      <c r="FK1018" s="95"/>
      <c r="FL1018" s="95"/>
      <c r="FM1018" s="95"/>
      <c r="FN1018" s="95"/>
      <c r="FO1018" s="95"/>
      <c r="FP1018" s="95"/>
      <c r="FQ1018" s="95"/>
      <c r="FR1018" s="95"/>
      <c r="FS1018" s="95"/>
      <c r="FT1018" s="95"/>
      <c r="FU1018" s="95"/>
      <c r="FV1018" s="95"/>
      <c r="FW1018" s="95"/>
      <c r="FX1018" s="95"/>
      <c r="FY1018" s="95"/>
      <c r="FZ1018" s="95"/>
      <c r="GA1018" s="95"/>
      <c r="GB1018" s="95"/>
      <c r="GC1018" s="95"/>
      <c r="GD1018" s="95"/>
      <c r="GE1018" s="95"/>
      <c r="GF1018" s="95"/>
      <c r="GG1018" s="95"/>
      <c r="GH1018" s="95"/>
      <c r="GI1018" s="95"/>
      <c r="GJ1018" s="95"/>
      <c r="GK1018" s="95"/>
      <c r="GL1018" s="95"/>
      <c r="GM1018" s="95"/>
      <c r="GN1018" s="95"/>
      <c r="GO1018" s="95"/>
      <c r="GP1018" s="95"/>
      <c r="GQ1018" s="95"/>
      <c r="GR1018" s="95"/>
      <c r="GS1018" s="95"/>
      <c r="GT1018" s="95"/>
      <c r="GU1018" s="95"/>
      <c r="GV1018" s="95"/>
      <c r="GW1018" s="95"/>
      <c r="GX1018" s="95"/>
      <c r="GY1018" s="95"/>
      <c r="GZ1018" s="95"/>
      <c r="HA1018" s="95"/>
      <c r="HB1018" s="95"/>
      <c r="HC1018" s="95"/>
      <c r="HD1018" s="95"/>
      <c r="HE1018" s="95"/>
      <c r="HF1018" s="95"/>
      <c r="HG1018" s="95"/>
      <c r="HH1018" s="95"/>
      <c r="HI1018" s="95"/>
      <c r="HJ1018" s="95"/>
      <c r="HK1018" s="95"/>
      <c r="HL1018" s="95"/>
      <c r="HM1018" s="95"/>
      <c r="HN1018" s="95"/>
      <c r="HO1018" s="95"/>
      <c r="HP1018" s="95"/>
      <c r="HQ1018" s="95"/>
      <c r="HR1018" s="95"/>
      <c r="HS1018" s="95"/>
      <c r="HT1018" s="95"/>
      <c r="HU1018" s="95"/>
      <c r="HV1018" s="95"/>
      <c r="HW1018" s="95"/>
      <c r="HX1018" s="95"/>
      <c r="HY1018" s="95"/>
      <c r="HZ1018" s="95"/>
      <c r="IA1018" s="95"/>
      <c r="IB1018" s="95"/>
      <c r="IC1018" s="95"/>
      <c r="ID1018" s="95"/>
      <c r="IE1018" s="95"/>
      <c r="IF1018" s="95"/>
      <c r="IG1018" s="95"/>
      <c r="IH1018" s="95"/>
      <c r="II1018" s="95"/>
      <c r="IJ1018" s="95"/>
      <c r="IK1018" s="95"/>
      <c r="IL1018" s="95"/>
      <c r="IM1018" s="95"/>
      <c r="IN1018" s="95"/>
      <c r="IO1018" s="95"/>
      <c r="IP1018" s="95"/>
      <c r="IQ1018" s="95"/>
      <c r="IR1018" s="95"/>
      <c r="IS1018" s="95"/>
      <c r="IT1018" s="95"/>
      <c r="IU1018" s="95"/>
      <c r="IV1018" s="95"/>
      <c r="IW1018" s="95"/>
      <c r="IX1018" s="95"/>
      <c r="IY1018" s="95"/>
      <c r="IZ1018" s="95"/>
      <c r="JA1018" s="95"/>
      <c r="JB1018" s="95"/>
      <c r="JC1018" s="95"/>
      <c r="JD1018" s="95"/>
      <c r="JE1018" s="95"/>
      <c r="JF1018" s="95"/>
      <c r="JG1018" s="95"/>
      <c r="JH1018" s="95"/>
      <c r="JI1018" s="95"/>
      <c r="JJ1018" s="95"/>
      <c r="JK1018" s="95"/>
      <c r="JL1018" s="95"/>
      <c r="JM1018" s="95"/>
      <c r="JN1018" s="95"/>
      <c r="JO1018" s="95"/>
      <c r="JP1018" s="95"/>
      <c r="JQ1018" s="95"/>
      <c r="JR1018" s="95"/>
      <c r="JS1018" s="95"/>
      <c r="JT1018" s="95"/>
      <c r="JU1018" s="95"/>
      <c r="JV1018" s="95"/>
      <c r="JW1018" s="95"/>
      <c r="JX1018" s="95"/>
      <c r="JY1018" s="95"/>
      <c r="JZ1018" s="95"/>
      <c r="KA1018" s="95"/>
      <c r="KB1018" s="95"/>
      <c r="KC1018" s="95"/>
      <c r="KD1018" s="95"/>
      <c r="KE1018" s="95"/>
      <c r="KF1018" s="95"/>
      <c r="KG1018" s="95"/>
      <c r="KH1018" s="95"/>
      <c r="KI1018" s="95"/>
      <c r="KJ1018" s="95"/>
    </row>
    <row r="1019" s="2" customFormat="1" spans="1:296">
      <c r="A1019" s="7"/>
      <c r="B1019" s="93">
        <v>1016</v>
      </c>
      <c r="C1019" s="7"/>
      <c r="D1019" s="7"/>
      <c r="E1019" s="7"/>
      <c r="F1019" s="79"/>
      <c r="G1019" s="7"/>
      <c r="H1019" s="7"/>
      <c r="I1019" s="7"/>
      <c r="J1019" s="13"/>
      <c r="K1019" s="28">
        <v>8.425</v>
      </c>
      <c r="L1019" s="70">
        <f>K1019/0.003375</f>
        <v>2496.2962962963</v>
      </c>
      <c r="M1019" s="28">
        <v>934.5</v>
      </c>
      <c r="N1019" s="59">
        <f>M1019/22.5</f>
        <v>41.5333333333333</v>
      </c>
      <c r="O1019" s="15"/>
      <c r="P1019" s="15"/>
      <c r="Q1019" s="81"/>
      <c r="R1019" s="28"/>
      <c r="S1019" s="28"/>
      <c r="T1019" s="28"/>
      <c r="U1019" s="28"/>
      <c r="V1019" s="28"/>
      <c r="W1019" s="28"/>
      <c r="X1019" s="28"/>
      <c r="Y1019" s="28"/>
      <c r="Z1019" s="28"/>
      <c r="AA1019" s="28"/>
      <c r="AB1019" s="28"/>
      <c r="AC1019" s="28"/>
      <c r="AD1019" s="28"/>
      <c r="AE1019" s="28"/>
      <c r="AF1019" s="77"/>
      <c r="AG1019" s="28"/>
      <c r="AH1019" s="28"/>
      <c r="AI1019" s="28"/>
      <c r="AJ1019" s="28"/>
      <c r="AK1019" s="28"/>
      <c r="AL1019" s="28"/>
      <c r="AM1019" s="28"/>
      <c r="AN1019" s="28"/>
      <c r="AO1019" s="28"/>
      <c r="AP1019" s="28"/>
      <c r="AQ1019" s="28"/>
      <c r="AR1019" s="28"/>
      <c r="AS1019" s="28"/>
      <c r="AT1019" s="28"/>
      <c r="AU1019" s="28"/>
      <c r="AV1019" s="28"/>
      <c r="AW1019" s="28"/>
      <c r="AX1019" s="28"/>
      <c r="AY1019" s="28"/>
      <c r="AZ1019" s="28"/>
      <c r="BA1019" s="28"/>
      <c r="BB1019" s="28"/>
      <c r="BC1019" s="28"/>
      <c r="BD1019" s="28"/>
      <c r="BE1019" s="28"/>
      <c r="BF1019" s="28"/>
      <c r="BG1019" s="28"/>
      <c r="BH1019" s="28"/>
      <c r="BI1019" s="28"/>
      <c r="BJ1019" s="28"/>
      <c r="BK1019" s="95"/>
      <c r="BL1019" s="95"/>
      <c r="BM1019" s="95"/>
      <c r="BN1019" s="95"/>
      <c r="BO1019" s="95"/>
      <c r="BP1019" s="95"/>
      <c r="BQ1019" s="95"/>
      <c r="BR1019" s="95"/>
      <c r="BS1019" s="95"/>
      <c r="BT1019" s="95"/>
      <c r="BU1019" s="95"/>
      <c r="BV1019" s="95"/>
      <c r="BW1019" s="95"/>
      <c r="BX1019" s="95"/>
      <c r="BY1019" s="95"/>
      <c r="BZ1019" s="95"/>
      <c r="CA1019" s="95"/>
      <c r="CB1019" s="95"/>
      <c r="CC1019" s="95"/>
      <c r="CD1019" s="95"/>
      <c r="CE1019" s="95"/>
      <c r="CF1019" s="95"/>
      <c r="CG1019" s="95"/>
      <c r="CH1019" s="95"/>
      <c r="CI1019" s="95"/>
      <c r="CJ1019" s="95"/>
      <c r="CK1019" s="95"/>
      <c r="CL1019" s="95"/>
      <c r="CM1019" s="95"/>
      <c r="CN1019" s="95"/>
      <c r="CO1019" s="95"/>
      <c r="CP1019" s="95"/>
      <c r="CQ1019" s="95"/>
      <c r="CR1019" s="95"/>
      <c r="CS1019" s="95"/>
      <c r="CT1019" s="95"/>
      <c r="CU1019" s="95"/>
      <c r="CV1019" s="95"/>
      <c r="CW1019" s="95"/>
      <c r="CX1019" s="95"/>
      <c r="CY1019" s="95"/>
      <c r="CZ1019" s="95"/>
      <c r="DA1019" s="95"/>
      <c r="DB1019" s="95"/>
      <c r="DC1019" s="95"/>
      <c r="DD1019" s="95"/>
      <c r="DE1019" s="95"/>
      <c r="DF1019" s="95"/>
      <c r="DG1019" s="95"/>
      <c r="DH1019" s="95"/>
      <c r="DI1019" s="95"/>
      <c r="DJ1019" s="95"/>
      <c r="DK1019" s="95"/>
      <c r="DL1019" s="95"/>
      <c r="DM1019" s="95"/>
      <c r="DN1019" s="95"/>
      <c r="DO1019" s="95"/>
      <c r="DP1019" s="95"/>
      <c r="DQ1019" s="95"/>
      <c r="DR1019" s="95"/>
      <c r="DS1019" s="95"/>
      <c r="DT1019" s="95"/>
      <c r="DU1019" s="95"/>
      <c r="DV1019" s="95"/>
      <c r="DW1019" s="95"/>
      <c r="DX1019" s="95"/>
      <c r="DY1019" s="95"/>
      <c r="DZ1019" s="95"/>
      <c r="EA1019" s="95"/>
      <c r="EB1019" s="95"/>
      <c r="EC1019" s="95"/>
      <c r="ED1019" s="95"/>
      <c r="EE1019" s="95"/>
      <c r="EF1019" s="95"/>
      <c r="EG1019" s="95"/>
      <c r="EH1019" s="95"/>
      <c r="EI1019" s="95"/>
      <c r="EJ1019" s="95"/>
      <c r="EK1019" s="95"/>
      <c r="EL1019" s="95"/>
      <c r="EM1019" s="95"/>
      <c r="EN1019" s="95"/>
      <c r="EO1019" s="95"/>
      <c r="EP1019" s="95"/>
      <c r="EQ1019" s="95"/>
      <c r="ER1019" s="95"/>
      <c r="ES1019" s="95"/>
      <c r="ET1019" s="95"/>
      <c r="EU1019" s="95"/>
      <c r="EV1019" s="95"/>
      <c r="EW1019" s="95"/>
      <c r="EX1019" s="95"/>
      <c r="EY1019" s="95"/>
      <c r="EZ1019" s="95"/>
      <c r="FA1019" s="95"/>
      <c r="FB1019" s="95"/>
      <c r="FC1019" s="95"/>
      <c r="FD1019" s="95"/>
      <c r="FE1019" s="95"/>
      <c r="FF1019" s="95"/>
      <c r="FG1019" s="95"/>
      <c r="FH1019" s="95"/>
      <c r="FI1019" s="95"/>
      <c r="FJ1019" s="95"/>
      <c r="FK1019" s="95"/>
      <c r="FL1019" s="95"/>
      <c r="FM1019" s="95"/>
      <c r="FN1019" s="95"/>
      <c r="FO1019" s="95"/>
      <c r="FP1019" s="95"/>
      <c r="FQ1019" s="95"/>
      <c r="FR1019" s="95"/>
      <c r="FS1019" s="95"/>
      <c r="FT1019" s="95"/>
      <c r="FU1019" s="95"/>
      <c r="FV1019" s="95"/>
      <c r="FW1019" s="95"/>
      <c r="FX1019" s="95"/>
      <c r="FY1019" s="95"/>
      <c r="FZ1019" s="95"/>
      <c r="GA1019" s="95"/>
      <c r="GB1019" s="95"/>
      <c r="GC1019" s="95"/>
      <c r="GD1019" s="95"/>
      <c r="GE1019" s="95"/>
      <c r="GF1019" s="95"/>
      <c r="GG1019" s="95"/>
      <c r="GH1019" s="95"/>
      <c r="GI1019" s="95"/>
      <c r="GJ1019" s="95"/>
      <c r="GK1019" s="95"/>
      <c r="GL1019" s="95"/>
      <c r="GM1019" s="95"/>
      <c r="GN1019" s="95"/>
      <c r="GO1019" s="95"/>
      <c r="GP1019" s="95"/>
      <c r="GQ1019" s="95"/>
      <c r="GR1019" s="95"/>
      <c r="GS1019" s="95"/>
      <c r="GT1019" s="95"/>
      <c r="GU1019" s="95"/>
      <c r="GV1019" s="95"/>
      <c r="GW1019" s="95"/>
      <c r="GX1019" s="95"/>
      <c r="GY1019" s="95"/>
      <c r="GZ1019" s="95"/>
      <c r="HA1019" s="95"/>
      <c r="HB1019" s="95"/>
      <c r="HC1019" s="95"/>
      <c r="HD1019" s="95"/>
      <c r="HE1019" s="95"/>
      <c r="HF1019" s="95"/>
      <c r="HG1019" s="95"/>
      <c r="HH1019" s="95"/>
      <c r="HI1019" s="95"/>
      <c r="HJ1019" s="95"/>
      <c r="HK1019" s="95"/>
      <c r="HL1019" s="95"/>
      <c r="HM1019" s="95"/>
      <c r="HN1019" s="95"/>
      <c r="HO1019" s="95"/>
      <c r="HP1019" s="95"/>
      <c r="HQ1019" s="95"/>
      <c r="HR1019" s="95"/>
      <c r="HS1019" s="95"/>
      <c r="HT1019" s="95"/>
      <c r="HU1019" s="95"/>
      <c r="HV1019" s="95"/>
      <c r="HW1019" s="95"/>
      <c r="HX1019" s="95"/>
      <c r="HY1019" s="95"/>
      <c r="HZ1019" s="95"/>
      <c r="IA1019" s="95"/>
      <c r="IB1019" s="95"/>
      <c r="IC1019" s="95"/>
      <c r="ID1019" s="95"/>
      <c r="IE1019" s="95"/>
      <c r="IF1019" s="95"/>
      <c r="IG1019" s="95"/>
      <c r="IH1019" s="95"/>
      <c r="II1019" s="95"/>
      <c r="IJ1019" s="95"/>
      <c r="IK1019" s="95"/>
      <c r="IL1019" s="95"/>
      <c r="IM1019" s="95"/>
      <c r="IN1019" s="95"/>
      <c r="IO1019" s="95"/>
      <c r="IP1019" s="95"/>
      <c r="IQ1019" s="95"/>
      <c r="IR1019" s="95"/>
      <c r="IS1019" s="95"/>
      <c r="IT1019" s="95"/>
      <c r="IU1019" s="95"/>
      <c r="IV1019" s="95"/>
      <c r="IW1019" s="95"/>
      <c r="IX1019" s="95"/>
      <c r="IY1019" s="95"/>
      <c r="IZ1019" s="95"/>
      <c r="JA1019" s="95"/>
      <c r="JB1019" s="95"/>
      <c r="JC1019" s="95"/>
      <c r="JD1019" s="95"/>
      <c r="JE1019" s="95"/>
      <c r="JF1019" s="95"/>
      <c r="JG1019" s="95"/>
      <c r="JH1019" s="95"/>
      <c r="JI1019" s="95"/>
      <c r="JJ1019" s="95"/>
      <c r="JK1019" s="95"/>
      <c r="JL1019" s="95"/>
      <c r="JM1019" s="95"/>
      <c r="JN1019" s="95"/>
      <c r="JO1019" s="95"/>
      <c r="JP1019" s="95"/>
      <c r="JQ1019" s="95"/>
      <c r="JR1019" s="95"/>
      <c r="JS1019" s="95"/>
      <c r="JT1019" s="95"/>
      <c r="JU1019" s="95"/>
      <c r="JV1019" s="95"/>
      <c r="JW1019" s="95"/>
      <c r="JX1019" s="95"/>
      <c r="JY1019" s="95"/>
      <c r="JZ1019" s="95"/>
      <c r="KA1019" s="95"/>
      <c r="KB1019" s="95"/>
      <c r="KC1019" s="95"/>
      <c r="KD1019" s="95"/>
      <c r="KE1019" s="95"/>
      <c r="KF1019" s="95"/>
      <c r="KG1019" s="95"/>
      <c r="KH1019" s="95"/>
      <c r="KI1019" s="95"/>
      <c r="KJ1019" s="95"/>
    </row>
    <row r="1020" s="2" customFormat="1" spans="1:296">
      <c r="A1020" s="7"/>
      <c r="B1020" s="93">
        <v>1017</v>
      </c>
      <c r="C1020" s="7"/>
      <c r="D1020" s="7"/>
      <c r="E1020" s="7"/>
      <c r="F1020" s="79"/>
      <c r="G1020" s="7"/>
      <c r="H1020" s="7"/>
      <c r="I1020" s="7"/>
      <c r="J1020" s="13"/>
      <c r="K1020" s="28">
        <v>8.5</v>
      </c>
      <c r="L1020" s="70">
        <f>K1020/0.003375</f>
        <v>2518.51851851852</v>
      </c>
      <c r="M1020" s="28">
        <v>887.4</v>
      </c>
      <c r="N1020" s="59">
        <f>M1020/22.5</f>
        <v>39.44</v>
      </c>
      <c r="O1020" s="15"/>
      <c r="P1020" s="15"/>
      <c r="Q1020" s="81"/>
      <c r="R1020" s="28"/>
      <c r="S1020" s="28"/>
      <c r="T1020" s="28"/>
      <c r="U1020" s="28"/>
      <c r="V1020" s="28"/>
      <c r="W1020" s="28"/>
      <c r="X1020" s="28"/>
      <c r="Y1020" s="28"/>
      <c r="Z1020" s="28"/>
      <c r="AA1020" s="28"/>
      <c r="AB1020" s="28"/>
      <c r="AC1020" s="28"/>
      <c r="AD1020" s="28"/>
      <c r="AE1020" s="28"/>
      <c r="AF1020" s="77"/>
      <c r="AG1020" s="28"/>
      <c r="AH1020" s="28"/>
      <c r="AI1020" s="28"/>
      <c r="AJ1020" s="28"/>
      <c r="AK1020" s="28"/>
      <c r="AL1020" s="28"/>
      <c r="AM1020" s="28"/>
      <c r="AN1020" s="28"/>
      <c r="AO1020" s="28"/>
      <c r="AP1020" s="28"/>
      <c r="AQ1020" s="28"/>
      <c r="AR1020" s="28"/>
      <c r="AS1020" s="28"/>
      <c r="AT1020" s="28"/>
      <c r="AU1020" s="28"/>
      <c r="AV1020" s="28"/>
      <c r="AW1020" s="28"/>
      <c r="AX1020" s="28"/>
      <c r="AY1020" s="28"/>
      <c r="AZ1020" s="28"/>
      <c r="BA1020" s="28"/>
      <c r="BB1020" s="28"/>
      <c r="BC1020" s="28"/>
      <c r="BD1020" s="28"/>
      <c r="BE1020" s="28"/>
      <c r="BF1020" s="28"/>
      <c r="BG1020" s="28"/>
      <c r="BH1020" s="28"/>
      <c r="BI1020" s="28"/>
      <c r="BJ1020" s="28"/>
      <c r="BK1020" s="95"/>
      <c r="BL1020" s="95"/>
      <c r="BM1020" s="95"/>
      <c r="BN1020" s="95"/>
      <c r="BO1020" s="95"/>
      <c r="BP1020" s="95"/>
      <c r="BQ1020" s="95"/>
      <c r="BR1020" s="95"/>
      <c r="BS1020" s="95"/>
      <c r="BT1020" s="95"/>
      <c r="BU1020" s="95"/>
      <c r="BV1020" s="95"/>
      <c r="BW1020" s="95"/>
      <c r="BX1020" s="95"/>
      <c r="BY1020" s="95"/>
      <c r="BZ1020" s="95"/>
      <c r="CA1020" s="95"/>
      <c r="CB1020" s="95"/>
      <c r="CC1020" s="95"/>
      <c r="CD1020" s="95"/>
      <c r="CE1020" s="95"/>
      <c r="CF1020" s="95"/>
      <c r="CG1020" s="95"/>
      <c r="CH1020" s="95"/>
      <c r="CI1020" s="95"/>
      <c r="CJ1020" s="95"/>
      <c r="CK1020" s="95"/>
      <c r="CL1020" s="95"/>
      <c r="CM1020" s="95"/>
      <c r="CN1020" s="95"/>
      <c r="CO1020" s="95"/>
      <c r="CP1020" s="95"/>
      <c r="CQ1020" s="95"/>
      <c r="CR1020" s="95"/>
      <c r="CS1020" s="95"/>
      <c r="CT1020" s="95"/>
      <c r="CU1020" s="95"/>
      <c r="CV1020" s="95"/>
      <c r="CW1020" s="95"/>
      <c r="CX1020" s="95"/>
      <c r="CY1020" s="95"/>
      <c r="CZ1020" s="95"/>
      <c r="DA1020" s="95"/>
      <c r="DB1020" s="95"/>
      <c r="DC1020" s="95"/>
      <c r="DD1020" s="95"/>
      <c r="DE1020" s="95"/>
      <c r="DF1020" s="95"/>
      <c r="DG1020" s="95"/>
      <c r="DH1020" s="95"/>
      <c r="DI1020" s="95"/>
      <c r="DJ1020" s="95"/>
      <c r="DK1020" s="95"/>
      <c r="DL1020" s="95"/>
      <c r="DM1020" s="95"/>
      <c r="DN1020" s="95"/>
      <c r="DO1020" s="95"/>
      <c r="DP1020" s="95"/>
      <c r="DQ1020" s="95"/>
      <c r="DR1020" s="95"/>
      <c r="DS1020" s="95"/>
      <c r="DT1020" s="95"/>
      <c r="DU1020" s="95"/>
      <c r="DV1020" s="95"/>
      <c r="DW1020" s="95"/>
      <c r="DX1020" s="95"/>
      <c r="DY1020" s="95"/>
      <c r="DZ1020" s="95"/>
      <c r="EA1020" s="95"/>
      <c r="EB1020" s="95"/>
      <c r="EC1020" s="95"/>
      <c r="ED1020" s="95"/>
      <c r="EE1020" s="95"/>
      <c r="EF1020" s="95"/>
      <c r="EG1020" s="95"/>
      <c r="EH1020" s="95"/>
      <c r="EI1020" s="95"/>
      <c r="EJ1020" s="95"/>
      <c r="EK1020" s="95"/>
      <c r="EL1020" s="95"/>
      <c r="EM1020" s="95"/>
      <c r="EN1020" s="95"/>
      <c r="EO1020" s="95"/>
      <c r="EP1020" s="95"/>
      <c r="EQ1020" s="95"/>
      <c r="ER1020" s="95"/>
      <c r="ES1020" s="95"/>
      <c r="ET1020" s="95"/>
      <c r="EU1020" s="95"/>
      <c r="EV1020" s="95"/>
      <c r="EW1020" s="95"/>
      <c r="EX1020" s="95"/>
      <c r="EY1020" s="95"/>
      <c r="EZ1020" s="95"/>
      <c r="FA1020" s="95"/>
      <c r="FB1020" s="95"/>
      <c r="FC1020" s="95"/>
      <c r="FD1020" s="95"/>
      <c r="FE1020" s="95"/>
      <c r="FF1020" s="95"/>
      <c r="FG1020" s="95"/>
      <c r="FH1020" s="95"/>
      <c r="FI1020" s="95"/>
      <c r="FJ1020" s="95"/>
      <c r="FK1020" s="95"/>
      <c r="FL1020" s="95"/>
      <c r="FM1020" s="95"/>
      <c r="FN1020" s="95"/>
      <c r="FO1020" s="95"/>
      <c r="FP1020" s="95"/>
      <c r="FQ1020" s="95"/>
      <c r="FR1020" s="95"/>
      <c r="FS1020" s="95"/>
      <c r="FT1020" s="95"/>
      <c r="FU1020" s="95"/>
      <c r="FV1020" s="95"/>
      <c r="FW1020" s="95"/>
      <c r="FX1020" s="95"/>
      <c r="FY1020" s="95"/>
      <c r="FZ1020" s="95"/>
      <c r="GA1020" s="95"/>
      <c r="GB1020" s="95"/>
      <c r="GC1020" s="95"/>
      <c r="GD1020" s="95"/>
      <c r="GE1020" s="95"/>
      <c r="GF1020" s="95"/>
      <c r="GG1020" s="95"/>
      <c r="GH1020" s="95"/>
      <c r="GI1020" s="95"/>
      <c r="GJ1020" s="95"/>
      <c r="GK1020" s="95"/>
      <c r="GL1020" s="95"/>
      <c r="GM1020" s="95"/>
      <c r="GN1020" s="95"/>
      <c r="GO1020" s="95"/>
      <c r="GP1020" s="95"/>
      <c r="GQ1020" s="95"/>
      <c r="GR1020" s="95"/>
      <c r="GS1020" s="95"/>
      <c r="GT1020" s="95"/>
      <c r="GU1020" s="95"/>
      <c r="GV1020" s="95"/>
      <c r="GW1020" s="95"/>
      <c r="GX1020" s="95"/>
      <c r="GY1020" s="95"/>
      <c r="GZ1020" s="95"/>
      <c r="HA1020" s="95"/>
      <c r="HB1020" s="95"/>
      <c r="HC1020" s="95"/>
      <c r="HD1020" s="95"/>
      <c r="HE1020" s="95"/>
      <c r="HF1020" s="95"/>
      <c r="HG1020" s="95"/>
      <c r="HH1020" s="95"/>
      <c r="HI1020" s="95"/>
      <c r="HJ1020" s="95"/>
      <c r="HK1020" s="95"/>
      <c r="HL1020" s="95"/>
      <c r="HM1020" s="95"/>
      <c r="HN1020" s="95"/>
      <c r="HO1020" s="95"/>
      <c r="HP1020" s="95"/>
      <c r="HQ1020" s="95"/>
      <c r="HR1020" s="95"/>
      <c r="HS1020" s="95"/>
      <c r="HT1020" s="95"/>
      <c r="HU1020" s="95"/>
      <c r="HV1020" s="95"/>
      <c r="HW1020" s="95"/>
      <c r="HX1020" s="95"/>
      <c r="HY1020" s="95"/>
      <c r="HZ1020" s="95"/>
      <c r="IA1020" s="95"/>
      <c r="IB1020" s="95"/>
      <c r="IC1020" s="95"/>
      <c r="ID1020" s="95"/>
      <c r="IE1020" s="95"/>
      <c r="IF1020" s="95"/>
      <c r="IG1020" s="95"/>
      <c r="IH1020" s="95"/>
      <c r="II1020" s="95"/>
      <c r="IJ1020" s="95"/>
      <c r="IK1020" s="95"/>
      <c r="IL1020" s="95"/>
      <c r="IM1020" s="95"/>
      <c r="IN1020" s="95"/>
      <c r="IO1020" s="95"/>
      <c r="IP1020" s="95"/>
      <c r="IQ1020" s="95"/>
      <c r="IR1020" s="95"/>
      <c r="IS1020" s="95"/>
      <c r="IT1020" s="95"/>
      <c r="IU1020" s="95"/>
      <c r="IV1020" s="95"/>
      <c r="IW1020" s="95"/>
      <c r="IX1020" s="95"/>
      <c r="IY1020" s="95"/>
      <c r="IZ1020" s="95"/>
      <c r="JA1020" s="95"/>
      <c r="JB1020" s="95"/>
      <c r="JC1020" s="95"/>
      <c r="JD1020" s="95"/>
      <c r="JE1020" s="95"/>
      <c r="JF1020" s="95"/>
      <c r="JG1020" s="95"/>
      <c r="JH1020" s="95"/>
      <c r="JI1020" s="95"/>
      <c r="JJ1020" s="95"/>
      <c r="JK1020" s="95"/>
      <c r="JL1020" s="95"/>
      <c r="JM1020" s="95"/>
      <c r="JN1020" s="95"/>
      <c r="JO1020" s="95"/>
      <c r="JP1020" s="95"/>
      <c r="JQ1020" s="95"/>
      <c r="JR1020" s="95"/>
      <c r="JS1020" s="95"/>
      <c r="JT1020" s="95"/>
      <c r="JU1020" s="95"/>
      <c r="JV1020" s="95"/>
      <c r="JW1020" s="95"/>
      <c r="JX1020" s="95"/>
      <c r="JY1020" s="95"/>
      <c r="JZ1020" s="95"/>
      <c r="KA1020" s="95"/>
      <c r="KB1020" s="95"/>
      <c r="KC1020" s="95"/>
      <c r="KD1020" s="95"/>
      <c r="KE1020" s="95"/>
      <c r="KF1020" s="95"/>
      <c r="KG1020" s="95"/>
      <c r="KH1020" s="95"/>
      <c r="KI1020" s="95"/>
      <c r="KJ1020" s="95"/>
    </row>
    <row r="1021" s="2" customFormat="1" spans="1:296">
      <c r="A1021" s="7"/>
      <c r="B1021" s="93">
        <v>1018</v>
      </c>
      <c r="C1021" s="7"/>
      <c r="D1021" s="7"/>
      <c r="E1021" s="7"/>
      <c r="F1021" s="79"/>
      <c r="G1021" s="7"/>
      <c r="H1021" s="7"/>
      <c r="I1021" s="7" t="s">
        <v>212</v>
      </c>
      <c r="J1021" s="13">
        <v>56</v>
      </c>
      <c r="K1021" s="28">
        <v>8.565</v>
      </c>
      <c r="L1021" s="70">
        <f>K1021/0.003375</f>
        <v>2537.77777777778</v>
      </c>
      <c r="M1021" s="28">
        <v>827.2</v>
      </c>
      <c r="N1021" s="59">
        <f>M1021/22.5</f>
        <v>36.7644444444444</v>
      </c>
      <c r="O1021" s="15">
        <f>AVERAGE(N1021:N1023)</f>
        <v>39.0237037037037</v>
      </c>
      <c r="P1021" s="15">
        <f>(O1021/50)*100</f>
        <v>78.0474074074074</v>
      </c>
      <c r="Q1021" s="81"/>
      <c r="R1021" s="28"/>
      <c r="S1021" s="28"/>
      <c r="T1021" s="28"/>
      <c r="U1021" s="28"/>
      <c r="V1021" s="28"/>
      <c r="W1021" s="28"/>
      <c r="X1021" s="28"/>
      <c r="Y1021" s="28"/>
      <c r="Z1021" s="28"/>
      <c r="AA1021" s="28"/>
      <c r="AB1021" s="28"/>
      <c r="AC1021" s="28"/>
      <c r="AD1021" s="28"/>
      <c r="AE1021" s="28"/>
      <c r="AF1021" s="77"/>
      <c r="AG1021" s="28"/>
      <c r="AH1021" s="28"/>
      <c r="AI1021" s="28"/>
      <c r="AJ1021" s="28"/>
      <c r="AK1021" s="28"/>
      <c r="AL1021" s="28"/>
      <c r="AM1021" s="28"/>
      <c r="AN1021" s="28"/>
      <c r="AO1021" s="28"/>
      <c r="AP1021" s="28"/>
      <c r="AQ1021" s="28"/>
      <c r="AR1021" s="28"/>
      <c r="AS1021" s="28"/>
      <c r="AT1021" s="28"/>
      <c r="AU1021" s="28"/>
      <c r="AV1021" s="28"/>
      <c r="AW1021" s="28"/>
      <c r="AX1021" s="28"/>
      <c r="AY1021" s="28"/>
      <c r="AZ1021" s="28"/>
      <c r="BA1021" s="28"/>
      <c r="BB1021" s="28"/>
      <c r="BC1021" s="28"/>
      <c r="BD1021" s="28"/>
      <c r="BE1021" s="28"/>
      <c r="BF1021" s="28"/>
      <c r="BG1021" s="28"/>
      <c r="BH1021" s="28"/>
      <c r="BI1021" s="28"/>
      <c r="BJ1021" s="28"/>
      <c r="BK1021" s="95"/>
      <c r="BL1021" s="95"/>
      <c r="BM1021" s="95"/>
      <c r="BN1021" s="95"/>
      <c r="BO1021" s="95"/>
      <c r="BP1021" s="95"/>
      <c r="BQ1021" s="95"/>
      <c r="BR1021" s="95"/>
      <c r="BS1021" s="95"/>
      <c r="BT1021" s="95"/>
      <c r="BU1021" s="95"/>
      <c r="BV1021" s="95"/>
      <c r="BW1021" s="95"/>
      <c r="BX1021" s="95"/>
      <c r="BY1021" s="95"/>
      <c r="BZ1021" s="95"/>
      <c r="CA1021" s="95"/>
      <c r="CB1021" s="95"/>
      <c r="CC1021" s="95"/>
      <c r="CD1021" s="95"/>
      <c r="CE1021" s="95"/>
      <c r="CF1021" s="95"/>
      <c r="CG1021" s="95"/>
      <c r="CH1021" s="95"/>
      <c r="CI1021" s="95"/>
      <c r="CJ1021" s="95"/>
      <c r="CK1021" s="95"/>
      <c r="CL1021" s="95"/>
      <c r="CM1021" s="95"/>
      <c r="CN1021" s="95"/>
      <c r="CO1021" s="95"/>
      <c r="CP1021" s="95"/>
      <c r="CQ1021" s="95"/>
      <c r="CR1021" s="95"/>
      <c r="CS1021" s="95"/>
      <c r="CT1021" s="95"/>
      <c r="CU1021" s="95"/>
      <c r="CV1021" s="95"/>
      <c r="CW1021" s="95"/>
      <c r="CX1021" s="95"/>
      <c r="CY1021" s="95"/>
      <c r="CZ1021" s="95"/>
      <c r="DA1021" s="95"/>
      <c r="DB1021" s="95"/>
      <c r="DC1021" s="95"/>
      <c r="DD1021" s="95"/>
      <c r="DE1021" s="95"/>
      <c r="DF1021" s="95"/>
      <c r="DG1021" s="95"/>
      <c r="DH1021" s="95"/>
      <c r="DI1021" s="95"/>
      <c r="DJ1021" s="95"/>
      <c r="DK1021" s="95"/>
      <c r="DL1021" s="95"/>
      <c r="DM1021" s="95"/>
      <c r="DN1021" s="95"/>
      <c r="DO1021" s="95"/>
      <c r="DP1021" s="95"/>
      <c r="DQ1021" s="95"/>
      <c r="DR1021" s="95"/>
      <c r="DS1021" s="95"/>
      <c r="DT1021" s="95"/>
      <c r="DU1021" s="95"/>
      <c r="DV1021" s="95"/>
      <c r="DW1021" s="95"/>
      <c r="DX1021" s="95"/>
      <c r="DY1021" s="95"/>
      <c r="DZ1021" s="95"/>
      <c r="EA1021" s="95"/>
      <c r="EB1021" s="95"/>
      <c r="EC1021" s="95"/>
      <c r="ED1021" s="95"/>
      <c r="EE1021" s="95"/>
      <c r="EF1021" s="95"/>
      <c r="EG1021" s="95"/>
      <c r="EH1021" s="95"/>
      <c r="EI1021" s="95"/>
      <c r="EJ1021" s="95"/>
      <c r="EK1021" s="95"/>
      <c r="EL1021" s="95"/>
      <c r="EM1021" s="95"/>
      <c r="EN1021" s="95"/>
      <c r="EO1021" s="95"/>
      <c r="EP1021" s="95"/>
      <c r="EQ1021" s="95"/>
      <c r="ER1021" s="95"/>
      <c r="ES1021" s="95"/>
      <c r="ET1021" s="95"/>
      <c r="EU1021" s="95"/>
      <c r="EV1021" s="95"/>
      <c r="EW1021" s="95"/>
      <c r="EX1021" s="95"/>
      <c r="EY1021" s="95"/>
      <c r="EZ1021" s="95"/>
      <c r="FA1021" s="95"/>
      <c r="FB1021" s="95"/>
      <c r="FC1021" s="95"/>
      <c r="FD1021" s="95"/>
      <c r="FE1021" s="95"/>
      <c r="FF1021" s="95"/>
      <c r="FG1021" s="95"/>
      <c r="FH1021" s="95"/>
      <c r="FI1021" s="95"/>
      <c r="FJ1021" s="95"/>
      <c r="FK1021" s="95"/>
      <c r="FL1021" s="95"/>
      <c r="FM1021" s="95"/>
      <c r="FN1021" s="95"/>
      <c r="FO1021" s="95"/>
      <c r="FP1021" s="95"/>
      <c r="FQ1021" s="95"/>
      <c r="FR1021" s="95"/>
      <c r="FS1021" s="95"/>
      <c r="FT1021" s="95"/>
      <c r="FU1021" s="95"/>
      <c r="FV1021" s="95"/>
      <c r="FW1021" s="95"/>
      <c r="FX1021" s="95"/>
      <c r="FY1021" s="95"/>
      <c r="FZ1021" s="95"/>
      <c r="GA1021" s="95"/>
      <c r="GB1021" s="95"/>
      <c r="GC1021" s="95"/>
      <c r="GD1021" s="95"/>
      <c r="GE1021" s="95"/>
      <c r="GF1021" s="95"/>
      <c r="GG1021" s="95"/>
      <c r="GH1021" s="95"/>
      <c r="GI1021" s="95"/>
      <c r="GJ1021" s="95"/>
      <c r="GK1021" s="95"/>
      <c r="GL1021" s="95"/>
      <c r="GM1021" s="95"/>
      <c r="GN1021" s="95"/>
      <c r="GO1021" s="95"/>
      <c r="GP1021" s="95"/>
      <c r="GQ1021" s="95"/>
      <c r="GR1021" s="95"/>
      <c r="GS1021" s="95"/>
      <c r="GT1021" s="95"/>
      <c r="GU1021" s="95"/>
      <c r="GV1021" s="95"/>
      <c r="GW1021" s="95"/>
      <c r="GX1021" s="95"/>
      <c r="GY1021" s="95"/>
      <c r="GZ1021" s="95"/>
      <c r="HA1021" s="95"/>
      <c r="HB1021" s="95"/>
      <c r="HC1021" s="95"/>
      <c r="HD1021" s="95"/>
      <c r="HE1021" s="95"/>
      <c r="HF1021" s="95"/>
      <c r="HG1021" s="95"/>
      <c r="HH1021" s="95"/>
      <c r="HI1021" s="95"/>
      <c r="HJ1021" s="95"/>
      <c r="HK1021" s="95"/>
      <c r="HL1021" s="95"/>
      <c r="HM1021" s="95"/>
      <c r="HN1021" s="95"/>
      <c r="HO1021" s="95"/>
      <c r="HP1021" s="95"/>
      <c r="HQ1021" s="95"/>
      <c r="HR1021" s="95"/>
      <c r="HS1021" s="95"/>
      <c r="HT1021" s="95"/>
      <c r="HU1021" s="95"/>
      <c r="HV1021" s="95"/>
      <c r="HW1021" s="95"/>
      <c r="HX1021" s="95"/>
      <c r="HY1021" s="95"/>
      <c r="HZ1021" s="95"/>
      <c r="IA1021" s="95"/>
      <c r="IB1021" s="95"/>
      <c r="IC1021" s="95"/>
      <c r="ID1021" s="95"/>
      <c r="IE1021" s="95"/>
      <c r="IF1021" s="95"/>
      <c r="IG1021" s="95"/>
      <c r="IH1021" s="95"/>
      <c r="II1021" s="95"/>
      <c r="IJ1021" s="95"/>
      <c r="IK1021" s="95"/>
      <c r="IL1021" s="95"/>
      <c r="IM1021" s="95"/>
      <c r="IN1021" s="95"/>
      <c r="IO1021" s="95"/>
      <c r="IP1021" s="95"/>
      <c r="IQ1021" s="95"/>
      <c r="IR1021" s="95"/>
      <c r="IS1021" s="95"/>
      <c r="IT1021" s="95"/>
      <c r="IU1021" s="95"/>
      <c r="IV1021" s="95"/>
      <c r="IW1021" s="95"/>
      <c r="IX1021" s="95"/>
      <c r="IY1021" s="95"/>
      <c r="IZ1021" s="95"/>
      <c r="JA1021" s="95"/>
      <c r="JB1021" s="95"/>
      <c r="JC1021" s="95"/>
      <c r="JD1021" s="95"/>
      <c r="JE1021" s="95"/>
      <c r="JF1021" s="95"/>
      <c r="JG1021" s="95"/>
      <c r="JH1021" s="95"/>
      <c r="JI1021" s="95"/>
      <c r="JJ1021" s="95"/>
      <c r="JK1021" s="95"/>
      <c r="JL1021" s="95"/>
      <c r="JM1021" s="95"/>
      <c r="JN1021" s="95"/>
      <c r="JO1021" s="95"/>
      <c r="JP1021" s="95"/>
      <c r="JQ1021" s="95"/>
      <c r="JR1021" s="95"/>
      <c r="JS1021" s="95"/>
      <c r="JT1021" s="95"/>
      <c r="JU1021" s="95"/>
      <c r="JV1021" s="95"/>
      <c r="JW1021" s="95"/>
      <c r="JX1021" s="95"/>
      <c r="JY1021" s="95"/>
      <c r="JZ1021" s="95"/>
      <c r="KA1021" s="95"/>
      <c r="KB1021" s="95"/>
      <c r="KC1021" s="95"/>
      <c r="KD1021" s="95"/>
      <c r="KE1021" s="95"/>
      <c r="KF1021" s="95"/>
      <c r="KG1021" s="95"/>
      <c r="KH1021" s="95"/>
      <c r="KI1021" s="95"/>
      <c r="KJ1021" s="95"/>
    </row>
    <row r="1022" s="2" customFormat="1" spans="1:296">
      <c r="A1022" s="7"/>
      <c r="B1022" s="93">
        <v>1019</v>
      </c>
      <c r="C1022" s="7"/>
      <c r="D1022" s="7"/>
      <c r="E1022" s="7"/>
      <c r="F1022" s="79"/>
      <c r="G1022" s="7"/>
      <c r="H1022" s="7"/>
      <c r="I1022" s="7"/>
      <c r="J1022" s="13"/>
      <c r="K1022" s="28">
        <v>8.59</v>
      </c>
      <c r="L1022" s="70">
        <f t="shared" ref="L1022" si="118">K1022/0.003375</f>
        <v>2545.18518518519</v>
      </c>
      <c r="M1022" s="28">
        <v>830.2</v>
      </c>
      <c r="N1022" s="59">
        <f>M1022/22.5</f>
        <v>36.8977777777778</v>
      </c>
      <c r="O1022" s="15"/>
      <c r="P1022" s="15"/>
      <c r="Q1022" s="81"/>
      <c r="R1022" s="28"/>
      <c r="S1022" s="28"/>
      <c r="T1022" s="28"/>
      <c r="U1022" s="28"/>
      <c r="V1022" s="28"/>
      <c r="W1022" s="28"/>
      <c r="X1022" s="28"/>
      <c r="Y1022" s="28"/>
      <c r="Z1022" s="28"/>
      <c r="AA1022" s="28"/>
      <c r="AB1022" s="28"/>
      <c r="AC1022" s="28"/>
      <c r="AD1022" s="28"/>
      <c r="AE1022" s="28"/>
      <c r="AF1022" s="77"/>
      <c r="AG1022" s="28"/>
      <c r="AH1022" s="28"/>
      <c r="AI1022" s="28"/>
      <c r="AJ1022" s="28"/>
      <c r="AK1022" s="28"/>
      <c r="AL1022" s="28"/>
      <c r="AM1022" s="28"/>
      <c r="AN1022" s="28"/>
      <c r="AO1022" s="28"/>
      <c r="AP1022" s="28"/>
      <c r="AQ1022" s="28"/>
      <c r="AR1022" s="28"/>
      <c r="AS1022" s="28"/>
      <c r="AT1022" s="28"/>
      <c r="AU1022" s="28"/>
      <c r="AV1022" s="28"/>
      <c r="AW1022" s="28"/>
      <c r="AX1022" s="28"/>
      <c r="AY1022" s="28"/>
      <c r="AZ1022" s="28"/>
      <c r="BA1022" s="28"/>
      <c r="BB1022" s="28"/>
      <c r="BC1022" s="28"/>
      <c r="BD1022" s="28"/>
      <c r="BE1022" s="28"/>
      <c r="BF1022" s="28"/>
      <c r="BG1022" s="28"/>
      <c r="BH1022" s="28"/>
      <c r="BI1022" s="28"/>
      <c r="BJ1022" s="28"/>
      <c r="BK1022" s="95"/>
      <c r="BL1022" s="95"/>
      <c r="BM1022" s="95"/>
      <c r="BN1022" s="95"/>
      <c r="BO1022" s="95"/>
      <c r="BP1022" s="95"/>
      <c r="BQ1022" s="95"/>
      <c r="BR1022" s="95"/>
      <c r="BS1022" s="95"/>
      <c r="BT1022" s="95"/>
      <c r="BU1022" s="95"/>
      <c r="BV1022" s="95"/>
      <c r="BW1022" s="95"/>
      <c r="BX1022" s="95"/>
      <c r="BY1022" s="95"/>
      <c r="BZ1022" s="95"/>
      <c r="CA1022" s="95"/>
      <c r="CB1022" s="95"/>
      <c r="CC1022" s="95"/>
      <c r="CD1022" s="95"/>
      <c r="CE1022" s="95"/>
      <c r="CF1022" s="95"/>
      <c r="CG1022" s="95"/>
      <c r="CH1022" s="95"/>
      <c r="CI1022" s="95"/>
      <c r="CJ1022" s="95"/>
      <c r="CK1022" s="95"/>
      <c r="CL1022" s="95"/>
      <c r="CM1022" s="95"/>
      <c r="CN1022" s="95"/>
      <c r="CO1022" s="95"/>
      <c r="CP1022" s="95"/>
      <c r="CQ1022" s="95"/>
      <c r="CR1022" s="95"/>
      <c r="CS1022" s="95"/>
      <c r="CT1022" s="95"/>
      <c r="CU1022" s="95"/>
      <c r="CV1022" s="95"/>
      <c r="CW1022" s="95"/>
      <c r="CX1022" s="95"/>
      <c r="CY1022" s="95"/>
      <c r="CZ1022" s="95"/>
      <c r="DA1022" s="95"/>
      <c r="DB1022" s="95"/>
      <c r="DC1022" s="95"/>
      <c r="DD1022" s="95"/>
      <c r="DE1022" s="95"/>
      <c r="DF1022" s="95"/>
      <c r="DG1022" s="95"/>
      <c r="DH1022" s="95"/>
      <c r="DI1022" s="95"/>
      <c r="DJ1022" s="95"/>
      <c r="DK1022" s="95"/>
      <c r="DL1022" s="95"/>
      <c r="DM1022" s="95"/>
      <c r="DN1022" s="95"/>
      <c r="DO1022" s="95"/>
      <c r="DP1022" s="95"/>
      <c r="DQ1022" s="95"/>
      <c r="DR1022" s="95"/>
      <c r="DS1022" s="95"/>
      <c r="DT1022" s="95"/>
      <c r="DU1022" s="95"/>
      <c r="DV1022" s="95"/>
      <c r="DW1022" s="95"/>
      <c r="DX1022" s="95"/>
      <c r="DY1022" s="95"/>
      <c r="DZ1022" s="95"/>
      <c r="EA1022" s="95"/>
      <c r="EB1022" s="95"/>
      <c r="EC1022" s="95"/>
      <c r="ED1022" s="95"/>
      <c r="EE1022" s="95"/>
      <c r="EF1022" s="95"/>
      <c r="EG1022" s="95"/>
      <c r="EH1022" s="95"/>
      <c r="EI1022" s="95"/>
      <c r="EJ1022" s="95"/>
      <c r="EK1022" s="95"/>
      <c r="EL1022" s="95"/>
      <c r="EM1022" s="95"/>
      <c r="EN1022" s="95"/>
      <c r="EO1022" s="95"/>
      <c r="EP1022" s="95"/>
      <c r="EQ1022" s="95"/>
      <c r="ER1022" s="95"/>
      <c r="ES1022" s="95"/>
      <c r="ET1022" s="95"/>
      <c r="EU1022" s="95"/>
      <c r="EV1022" s="95"/>
      <c r="EW1022" s="95"/>
      <c r="EX1022" s="95"/>
      <c r="EY1022" s="95"/>
      <c r="EZ1022" s="95"/>
      <c r="FA1022" s="95"/>
      <c r="FB1022" s="95"/>
      <c r="FC1022" s="95"/>
      <c r="FD1022" s="95"/>
      <c r="FE1022" s="95"/>
      <c r="FF1022" s="95"/>
      <c r="FG1022" s="95"/>
      <c r="FH1022" s="95"/>
      <c r="FI1022" s="95"/>
      <c r="FJ1022" s="95"/>
      <c r="FK1022" s="95"/>
      <c r="FL1022" s="95"/>
      <c r="FM1022" s="95"/>
      <c r="FN1022" s="95"/>
      <c r="FO1022" s="95"/>
      <c r="FP1022" s="95"/>
      <c r="FQ1022" s="95"/>
      <c r="FR1022" s="95"/>
      <c r="FS1022" s="95"/>
      <c r="FT1022" s="95"/>
      <c r="FU1022" s="95"/>
      <c r="FV1022" s="95"/>
      <c r="FW1022" s="95"/>
      <c r="FX1022" s="95"/>
      <c r="FY1022" s="95"/>
      <c r="FZ1022" s="95"/>
      <c r="GA1022" s="95"/>
      <c r="GB1022" s="95"/>
      <c r="GC1022" s="95"/>
      <c r="GD1022" s="95"/>
      <c r="GE1022" s="95"/>
      <c r="GF1022" s="95"/>
      <c r="GG1022" s="95"/>
      <c r="GH1022" s="95"/>
      <c r="GI1022" s="95"/>
      <c r="GJ1022" s="95"/>
      <c r="GK1022" s="95"/>
      <c r="GL1022" s="95"/>
      <c r="GM1022" s="95"/>
      <c r="GN1022" s="95"/>
      <c r="GO1022" s="95"/>
      <c r="GP1022" s="95"/>
      <c r="GQ1022" s="95"/>
      <c r="GR1022" s="95"/>
      <c r="GS1022" s="95"/>
      <c r="GT1022" s="95"/>
      <c r="GU1022" s="95"/>
      <c r="GV1022" s="95"/>
      <c r="GW1022" s="95"/>
      <c r="GX1022" s="95"/>
      <c r="GY1022" s="95"/>
      <c r="GZ1022" s="95"/>
      <c r="HA1022" s="95"/>
      <c r="HB1022" s="95"/>
      <c r="HC1022" s="95"/>
      <c r="HD1022" s="95"/>
      <c r="HE1022" s="95"/>
      <c r="HF1022" s="95"/>
      <c r="HG1022" s="95"/>
      <c r="HH1022" s="95"/>
      <c r="HI1022" s="95"/>
      <c r="HJ1022" s="95"/>
      <c r="HK1022" s="95"/>
      <c r="HL1022" s="95"/>
      <c r="HM1022" s="95"/>
      <c r="HN1022" s="95"/>
      <c r="HO1022" s="95"/>
      <c r="HP1022" s="95"/>
      <c r="HQ1022" s="95"/>
      <c r="HR1022" s="95"/>
      <c r="HS1022" s="95"/>
      <c r="HT1022" s="95"/>
      <c r="HU1022" s="95"/>
      <c r="HV1022" s="95"/>
      <c r="HW1022" s="95"/>
      <c r="HX1022" s="95"/>
      <c r="HY1022" s="95"/>
      <c r="HZ1022" s="95"/>
      <c r="IA1022" s="95"/>
      <c r="IB1022" s="95"/>
      <c r="IC1022" s="95"/>
      <c r="ID1022" s="95"/>
      <c r="IE1022" s="95"/>
      <c r="IF1022" s="95"/>
      <c r="IG1022" s="95"/>
      <c r="IH1022" s="95"/>
      <c r="II1022" s="95"/>
      <c r="IJ1022" s="95"/>
      <c r="IK1022" s="95"/>
      <c r="IL1022" s="95"/>
      <c r="IM1022" s="95"/>
      <c r="IN1022" s="95"/>
      <c r="IO1022" s="95"/>
      <c r="IP1022" s="95"/>
      <c r="IQ1022" s="95"/>
      <c r="IR1022" s="95"/>
      <c r="IS1022" s="95"/>
      <c r="IT1022" s="95"/>
      <c r="IU1022" s="95"/>
      <c r="IV1022" s="95"/>
      <c r="IW1022" s="95"/>
      <c r="IX1022" s="95"/>
      <c r="IY1022" s="95"/>
      <c r="IZ1022" s="95"/>
      <c r="JA1022" s="95"/>
      <c r="JB1022" s="95"/>
      <c r="JC1022" s="95"/>
      <c r="JD1022" s="95"/>
      <c r="JE1022" s="95"/>
      <c r="JF1022" s="95"/>
      <c r="JG1022" s="95"/>
      <c r="JH1022" s="95"/>
      <c r="JI1022" s="95"/>
      <c r="JJ1022" s="95"/>
      <c r="JK1022" s="95"/>
      <c r="JL1022" s="95"/>
      <c r="JM1022" s="95"/>
      <c r="JN1022" s="95"/>
      <c r="JO1022" s="95"/>
      <c r="JP1022" s="95"/>
      <c r="JQ1022" s="95"/>
      <c r="JR1022" s="95"/>
      <c r="JS1022" s="95"/>
      <c r="JT1022" s="95"/>
      <c r="JU1022" s="95"/>
      <c r="JV1022" s="95"/>
      <c r="JW1022" s="95"/>
      <c r="JX1022" s="95"/>
      <c r="JY1022" s="95"/>
      <c r="JZ1022" s="95"/>
      <c r="KA1022" s="95"/>
      <c r="KB1022" s="95"/>
      <c r="KC1022" s="95"/>
      <c r="KD1022" s="95"/>
      <c r="KE1022" s="95"/>
      <c r="KF1022" s="95"/>
      <c r="KG1022" s="95"/>
      <c r="KH1022" s="95"/>
      <c r="KI1022" s="95"/>
      <c r="KJ1022" s="95"/>
    </row>
    <row r="1023" s="2" customFormat="1" spans="1:296">
      <c r="A1023" s="7"/>
      <c r="B1023" s="93">
        <v>1020</v>
      </c>
      <c r="C1023" s="7"/>
      <c r="D1023" s="7"/>
      <c r="E1023" s="7"/>
      <c r="F1023" s="79"/>
      <c r="G1023" s="7"/>
      <c r="H1023" s="7"/>
      <c r="I1023" s="7"/>
      <c r="J1023" s="13"/>
      <c r="K1023" s="28">
        <v>8.2</v>
      </c>
      <c r="L1023" s="70">
        <f t="shared" ref="L1023:L1053" si="119">K1023/0.003375</f>
        <v>2429.62962962963</v>
      </c>
      <c r="M1023" s="28">
        <v>976.7</v>
      </c>
      <c r="N1023" s="59">
        <f t="shared" ref="N1023" si="120">M1023/22.5</f>
        <v>43.4088888888889</v>
      </c>
      <c r="O1023" s="15"/>
      <c r="P1023" s="15"/>
      <c r="Q1023" s="81"/>
      <c r="R1023" s="28"/>
      <c r="S1023" s="28"/>
      <c r="T1023" s="28"/>
      <c r="U1023" s="28"/>
      <c r="V1023" s="28"/>
      <c r="W1023" s="28"/>
      <c r="X1023" s="28"/>
      <c r="Y1023" s="28"/>
      <c r="Z1023" s="28"/>
      <c r="AA1023" s="28"/>
      <c r="AB1023" s="28"/>
      <c r="AC1023" s="28"/>
      <c r="AD1023" s="28"/>
      <c r="AE1023" s="28"/>
      <c r="AF1023" s="77"/>
      <c r="AG1023" s="28"/>
      <c r="AH1023" s="28"/>
      <c r="AI1023" s="28"/>
      <c r="AJ1023" s="28"/>
      <c r="AK1023" s="28"/>
      <c r="AL1023" s="28"/>
      <c r="AM1023" s="28"/>
      <c r="AN1023" s="28"/>
      <c r="AO1023" s="28"/>
      <c r="AP1023" s="28"/>
      <c r="AQ1023" s="28"/>
      <c r="AR1023" s="28"/>
      <c r="AS1023" s="28"/>
      <c r="AT1023" s="28"/>
      <c r="AU1023" s="28"/>
      <c r="AV1023" s="28"/>
      <c r="AW1023" s="28"/>
      <c r="AX1023" s="28"/>
      <c r="AY1023" s="28"/>
      <c r="AZ1023" s="28"/>
      <c r="BA1023" s="28"/>
      <c r="BB1023" s="28"/>
      <c r="BC1023" s="28"/>
      <c r="BD1023" s="28"/>
      <c r="BE1023" s="28"/>
      <c r="BF1023" s="28"/>
      <c r="BG1023" s="28"/>
      <c r="BH1023" s="28"/>
      <c r="BI1023" s="28"/>
      <c r="BJ1023" s="28"/>
      <c r="BK1023" s="95"/>
      <c r="BL1023" s="95"/>
      <c r="BM1023" s="95"/>
      <c r="BN1023" s="95"/>
      <c r="BO1023" s="95"/>
      <c r="BP1023" s="95"/>
      <c r="BQ1023" s="95"/>
      <c r="BR1023" s="95"/>
      <c r="BS1023" s="95"/>
      <c r="BT1023" s="95"/>
      <c r="BU1023" s="95"/>
      <c r="BV1023" s="95"/>
      <c r="BW1023" s="95"/>
      <c r="BX1023" s="95"/>
      <c r="BY1023" s="95"/>
      <c r="BZ1023" s="95"/>
      <c r="CA1023" s="95"/>
      <c r="CB1023" s="95"/>
      <c r="CC1023" s="95"/>
      <c r="CD1023" s="95"/>
      <c r="CE1023" s="95"/>
      <c r="CF1023" s="95"/>
      <c r="CG1023" s="95"/>
      <c r="CH1023" s="95"/>
      <c r="CI1023" s="95"/>
      <c r="CJ1023" s="95"/>
      <c r="CK1023" s="95"/>
      <c r="CL1023" s="95"/>
      <c r="CM1023" s="95"/>
      <c r="CN1023" s="95"/>
      <c r="CO1023" s="95"/>
      <c r="CP1023" s="95"/>
      <c r="CQ1023" s="95"/>
      <c r="CR1023" s="95"/>
      <c r="CS1023" s="95"/>
      <c r="CT1023" s="95"/>
      <c r="CU1023" s="95"/>
      <c r="CV1023" s="95"/>
      <c r="CW1023" s="95"/>
      <c r="CX1023" s="95"/>
      <c r="CY1023" s="95"/>
      <c r="CZ1023" s="95"/>
      <c r="DA1023" s="95"/>
      <c r="DB1023" s="95"/>
      <c r="DC1023" s="95"/>
      <c r="DD1023" s="95"/>
      <c r="DE1023" s="95"/>
      <c r="DF1023" s="95"/>
      <c r="DG1023" s="95"/>
      <c r="DH1023" s="95"/>
      <c r="DI1023" s="95"/>
      <c r="DJ1023" s="95"/>
      <c r="DK1023" s="95"/>
      <c r="DL1023" s="95"/>
      <c r="DM1023" s="95"/>
      <c r="DN1023" s="95"/>
      <c r="DO1023" s="95"/>
      <c r="DP1023" s="95"/>
      <c r="DQ1023" s="95"/>
      <c r="DR1023" s="95"/>
      <c r="DS1023" s="95"/>
      <c r="DT1023" s="95"/>
      <c r="DU1023" s="95"/>
      <c r="DV1023" s="95"/>
      <c r="DW1023" s="95"/>
      <c r="DX1023" s="95"/>
      <c r="DY1023" s="95"/>
      <c r="DZ1023" s="95"/>
      <c r="EA1023" s="95"/>
      <c r="EB1023" s="95"/>
      <c r="EC1023" s="95"/>
      <c r="ED1023" s="95"/>
      <c r="EE1023" s="95"/>
      <c r="EF1023" s="95"/>
      <c r="EG1023" s="95"/>
      <c r="EH1023" s="95"/>
      <c r="EI1023" s="95"/>
      <c r="EJ1023" s="95"/>
      <c r="EK1023" s="95"/>
      <c r="EL1023" s="95"/>
      <c r="EM1023" s="95"/>
      <c r="EN1023" s="95"/>
      <c r="EO1023" s="95"/>
      <c r="EP1023" s="95"/>
      <c r="EQ1023" s="95"/>
      <c r="ER1023" s="95"/>
      <c r="ES1023" s="95"/>
      <c r="ET1023" s="95"/>
      <c r="EU1023" s="95"/>
      <c r="EV1023" s="95"/>
      <c r="EW1023" s="95"/>
      <c r="EX1023" s="95"/>
      <c r="EY1023" s="95"/>
      <c r="EZ1023" s="95"/>
      <c r="FA1023" s="95"/>
      <c r="FB1023" s="95"/>
      <c r="FC1023" s="95"/>
      <c r="FD1023" s="95"/>
      <c r="FE1023" s="95"/>
      <c r="FF1023" s="95"/>
      <c r="FG1023" s="95"/>
      <c r="FH1023" s="95"/>
      <c r="FI1023" s="95"/>
      <c r="FJ1023" s="95"/>
      <c r="FK1023" s="95"/>
      <c r="FL1023" s="95"/>
      <c r="FM1023" s="95"/>
      <c r="FN1023" s="95"/>
      <c r="FO1023" s="95"/>
      <c r="FP1023" s="95"/>
      <c r="FQ1023" s="95"/>
      <c r="FR1023" s="95"/>
      <c r="FS1023" s="95"/>
      <c r="FT1023" s="95"/>
      <c r="FU1023" s="95"/>
      <c r="FV1023" s="95"/>
      <c r="FW1023" s="95"/>
      <c r="FX1023" s="95"/>
      <c r="FY1023" s="95"/>
      <c r="FZ1023" s="95"/>
      <c r="GA1023" s="95"/>
      <c r="GB1023" s="95"/>
      <c r="GC1023" s="95"/>
      <c r="GD1023" s="95"/>
      <c r="GE1023" s="95"/>
      <c r="GF1023" s="95"/>
      <c r="GG1023" s="95"/>
      <c r="GH1023" s="95"/>
      <c r="GI1023" s="95"/>
      <c r="GJ1023" s="95"/>
      <c r="GK1023" s="95"/>
      <c r="GL1023" s="95"/>
      <c r="GM1023" s="95"/>
      <c r="GN1023" s="95"/>
      <c r="GO1023" s="95"/>
      <c r="GP1023" s="95"/>
      <c r="GQ1023" s="95"/>
      <c r="GR1023" s="95"/>
      <c r="GS1023" s="95"/>
      <c r="GT1023" s="95"/>
      <c r="GU1023" s="95"/>
      <c r="GV1023" s="95"/>
      <c r="GW1023" s="95"/>
      <c r="GX1023" s="95"/>
      <c r="GY1023" s="95"/>
      <c r="GZ1023" s="95"/>
      <c r="HA1023" s="95"/>
      <c r="HB1023" s="95"/>
      <c r="HC1023" s="95"/>
      <c r="HD1023" s="95"/>
      <c r="HE1023" s="95"/>
      <c r="HF1023" s="95"/>
      <c r="HG1023" s="95"/>
      <c r="HH1023" s="95"/>
      <c r="HI1023" s="95"/>
      <c r="HJ1023" s="95"/>
      <c r="HK1023" s="95"/>
      <c r="HL1023" s="95"/>
      <c r="HM1023" s="95"/>
      <c r="HN1023" s="95"/>
      <c r="HO1023" s="95"/>
      <c r="HP1023" s="95"/>
      <c r="HQ1023" s="95"/>
      <c r="HR1023" s="95"/>
      <c r="HS1023" s="95"/>
      <c r="HT1023" s="95"/>
      <c r="HU1023" s="95"/>
      <c r="HV1023" s="95"/>
      <c r="HW1023" s="95"/>
      <c r="HX1023" s="95"/>
      <c r="HY1023" s="95"/>
      <c r="HZ1023" s="95"/>
      <c r="IA1023" s="95"/>
      <c r="IB1023" s="95"/>
      <c r="IC1023" s="95"/>
      <c r="ID1023" s="95"/>
      <c r="IE1023" s="95"/>
      <c r="IF1023" s="95"/>
      <c r="IG1023" s="95"/>
      <c r="IH1023" s="95"/>
      <c r="II1023" s="95"/>
      <c r="IJ1023" s="95"/>
      <c r="IK1023" s="95"/>
      <c r="IL1023" s="95"/>
      <c r="IM1023" s="95"/>
      <c r="IN1023" s="95"/>
      <c r="IO1023" s="95"/>
      <c r="IP1023" s="95"/>
      <c r="IQ1023" s="95"/>
      <c r="IR1023" s="95"/>
      <c r="IS1023" s="95"/>
      <c r="IT1023" s="95"/>
      <c r="IU1023" s="95"/>
      <c r="IV1023" s="95"/>
      <c r="IW1023" s="95"/>
      <c r="IX1023" s="95"/>
      <c r="IY1023" s="95"/>
      <c r="IZ1023" s="95"/>
      <c r="JA1023" s="95"/>
      <c r="JB1023" s="95"/>
      <c r="JC1023" s="95"/>
      <c r="JD1023" s="95"/>
      <c r="JE1023" s="95"/>
      <c r="JF1023" s="95"/>
      <c r="JG1023" s="95"/>
      <c r="JH1023" s="95"/>
      <c r="JI1023" s="95"/>
      <c r="JJ1023" s="95"/>
      <c r="JK1023" s="95"/>
      <c r="JL1023" s="95"/>
      <c r="JM1023" s="95"/>
      <c r="JN1023" s="95"/>
      <c r="JO1023" s="95"/>
      <c r="JP1023" s="95"/>
      <c r="JQ1023" s="95"/>
      <c r="JR1023" s="95"/>
      <c r="JS1023" s="95"/>
      <c r="JT1023" s="95"/>
      <c r="JU1023" s="95"/>
      <c r="JV1023" s="95"/>
      <c r="JW1023" s="95"/>
      <c r="JX1023" s="95"/>
      <c r="JY1023" s="95"/>
      <c r="JZ1023" s="95"/>
      <c r="KA1023" s="95"/>
      <c r="KB1023" s="95"/>
      <c r="KC1023" s="95"/>
      <c r="KD1023" s="95"/>
      <c r="KE1023" s="95"/>
      <c r="KF1023" s="95"/>
      <c r="KG1023" s="95"/>
      <c r="KH1023" s="95"/>
      <c r="KI1023" s="95"/>
      <c r="KJ1023" s="95"/>
    </row>
    <row r="1024" s="2" customFormat="1" spans="1:296">
      <c r="A1024" s="7"/>
      <c r="B1024" s="93">
        <v>1021</v>
      </c>
      <c r="C1024" s="7"/>
      <c r="D1024" s="7"/>
      <c r="E1024" s="7"/>
      <c r="F1024" s="79"/>
      <c r="G1024" s="7"/>
      <c r="H1024" s="7"/>
      <c r="I1024" s="7" t="s">
        <v>210</v>
      </c>
      <c r="J1024" s="13">
        <v>7</v>
      </c>
      <c r="K1024" s="28">
        <v>8.56</v>
      </c>
      <c r="L1024" s="70">
        <f>K1024/0.003375</f>
        <v>2536.2962962963</v>
      </c>
      <c r="M1024" s="28">
        <v>669.8</v>
      </c>
      <c r="N1024" s="59">
        <f t="shared" ref="N1024:N1054" si="121">M1024/22.5</f>
        <v>29.7688888888889</v>
      </c>
      <c r="O1024" s="15">
        <f>AVERAGE(N1024:N1026)</f>
        <v>22.8222222222222</v>
      </c>
      <c r="P1024" s="15">
        <f>(O1024/50)*100</f>
        <v>45.6444444444444</v>
      </c>
      <c r="Q1024" s="81"/>
      <c r="R1024" s="28"/>
      <c r="S1024" s="28"/>
      <c r="T1024" s="28"/>
      <c r="U1024" s="28"/>
      <c r="V1024" s="28"/>
      <c r="W1024" s="28"/>
      <c r="X1024" s="28"/>
      <c r="Y1024" s="28"/>
      <c r="Z1024" s="28"/>
      <c r="AA1024" s="28"/>
      <c r="AB1024" s="28"/>
      <c r="AC1024" s="28"/>
      <c r="AD1024" s="28"/>
      <c r="AE1024" s="28"/>
      <c r="AF1024" s="77"/>
      <c r="AG1024" s="28"/>
      <c r="AH1024" s="28"/>
      <c r="AI1024" s="28"/>
      <c r="AJ1024" s="28"/>
      <c r="AK1024" s="28"/>
      <c r="AL1024" s="28"/>
      <c r="AM1024" s="28"/>
      <c r="AN1024" s="28"/>
      <c r="AO1024" s="28"/>
      <c r="AP1024" s="28"/>
      <c r="AQ1024" s="28"/>
      <c r="AR1024" s="28"/>
      <c r="AS1024" s="28"/>
      <c r="AT1024" s="28"/>
      <c r="AU1024" s="28"/>
      <c r="AV1024" s="28"/>
      <c r="AW1024" s="28"/>
      <c r="AX1024" s="28"/>
      <c r="AY1024" s="28"/>
      <c r="AZ1024" s="28"/>
      <c r="BA1024" s="28"/>
      <c r="BB1024" s="28"/>
      <c r="BC1024" s="28"/>
      <c r="BD1024" s="28"/>
      <c r="BE1024" s="28"/>
      <c r="BF1024" s="28"/>
      <c r="BG1024" s="28"/>
      <c r="BH1024" s="28"/>
      <c r="BI1024" s="28"/>
      <c r="BJ1024" s="28"/>
      <c r="BK1024" s="95"/>
      <c r="BL1024" s="95"/>
      <c r="BM1024" s="95"/>
      <c r="BN1024" s="95"/>
      <c r="BO1024" s="95"/>
      <c r="BP1024" s="95"/>
      <c r="BQ1024" s="95"/>
      <c r="BR1024" s="95"/>
      <c r="BS1024" s="95"/>
      <c r="BT1024" s="95"/>
      <c r="BU1024" s="95"/>
      <c r="BV1024" s="95"/>
      <c r="BW1024" s="95"/>
      <c r="BX1024" s="95"/>
      <c r="BY1024" s="95"/>
      <c r="BZ1024" s="95"/>
      <c r="CA1024" s="95"/>
      <c r="CB1024" s="95"/>
      <c r="CC1024" s="95"/>
      <c r="CD1024" s="95"/>
      <c r="CE1024" s="95"/>
      <c r="CF1024" s="95"/>
      <c r="CG1024" s="95"/>
      <c r="CH1024" s="95"/>
      <c r="CI1024" s="95"/>
      <c r="CJ1024" s="95"/>
      <c r="CK1024" s="95"/>
      <c r="CL1024" s="95"/>
      <c r="CM1024" s="95"/>
      <c r="CN1024" s="95"/>
      <c r="CO1024" s="95"/>
      <c r="CP1024" s="95"/>
      <c r="CQ1024" s="95"/>
      <c r="CR1024" s="95"/>
      <c r="CS1024" s="95"/>
      <c r="CT1024" s="95"/>
      <c r="CU1024" s="95"/>
      <c r="CV1024" s="95"/>
      <c r="CW1024" s="95"/>
      <c r="CX1024" s="95"/>
      <c r="CY1024" s="95"/>
      <c r="CZ1024" s="95"/>
      <c r="DA1024" s="95"/>
      <c r="DB1024" s="95"/>
      <c r="DC1024" s="95"/>
      <c r="DD1024" s="95"/>
      <c r="DE1024" s="95"/>
      <c r="DF1024" s="95"/>
      <c r="DG1024" s="95"/>
      <c r="DH1024" s="95"/>
      <c r="DI1024" s="95"/>
      <c r="DJ1024" s="95"/>
      <c r="DK1024" s="95"/>
      <c r="DL1024" s="95"/>
      <c r="DM1024" s="95"/>
      <c r="DN1024" s="95"/>
      <c r="DO1024" s="95"/>
      <c r="DP1024" s="95"/>
      <c r="DQ1024" s="95"/>
      <c r="DR1024" s="95"/>
      <c r="DS1024" s="95"/>
      <c r="DT1024" s="95"/>
      <c r="DU1024" s="95"/>
      <c r="DV1024" s="95"/>
      <c r="DW1024" s="95"/>
      <c r="DX1024" s="95"/>
      <c r="DY1024" s="95"/>
      <c r="DZ1024" s="95"/>
      <c r="EA1024" s="95"/>
      <c r="EB1024" s="95"/>
      <c r="EC1024" s="95"/>
      <c r="ED1024" s="95"/>
      <c r="EE1024" s="95"/>
      <c r="EF1024" s="95"/>
      <c r="EG1024" s="95"/>
      <c r="EH1024" s="95"/>
      <c r="EI1024" s="95"/>
      <c r="EJ1024" s="95"/>
      <c r="EK1024" s="95"/>
      <c r="EL1024" s="95"/>
      <c r="EM1024" s="95"/>
      <c r="EN1024" s="95"/>
      <c r="EO1024" s="95"/>
      <c r="EP1024" s="95"/>
      <c r="EQ1024" s="95"/>
      <c r="ER1024" s="95"/>
      <c r="ES1024" s="95"/>
      <c r="ET1024" s="95"/>
      <c r="EU1024" s="95"/>
      <c r="EV1024" s="95"/>
      <c r="EW1024" s="95"/>
      <c r="EX1024" s="95"/>
      <c r="EY1024" s="95"/>
      <c r="EZ1024" s="95"/>
      <c r="FA1024" s="95"/>
      <c r="FB1024" s="95"/>
      <c r="FC1024" s="95"/>
      <c r="FD1024" s="95"/>
      <c r="FE1024" s="95"/>
      <c r="FF1024" s="95"/>
      <c r="FG1024" s="95"/>
      <c r="FH1024" s="95"/>
      <c r="FI1024" s="95"/>
      <c r="FJ1024" s="95"/>
      <c r="FK1024" s="95"/>
      <c r="FL1024" s="95"/>
      <c r="FM1024" s="95"/>
      <c r="FN1024" s="95"/>
      <c r="FO1024" s="95"/>
      <c r="FP1024" s="95"/>
      <c r="FQ1024" s="95"/>
      <c r="FR1024" s="95"/>
      <c r="FS1024" s="95"/>
      <c r="FT1024" s="95"/>
      <c r="FU1024" s="95"/>
      <c r="FV1024" s="95"/>
      <c r="FW1024" s="95"/>
      <c r="FX1024" s="95"/>
      <c r="FY1024" s="95"/>
      <c r="FZ1024" s="95"/>
      <c r="GA1024" s="95"/>
      <c r="GB1024" s="95"/>
      <c r="GC1024" s="95"/>
      <c r="GD1024" s="95"/>
      <c r="GE1024" s="95"/>
      <c r="GF1024" s="95"/>
      <c r="GG1024" s="95"/>
      <c r="GH1024" s="95"/>
      <c r="GI1024" s="95"/>
      <c r="GJ1024" s="95"/>
      <c r="GK1024" s="95"/>
      <c r="GL1024" s="95"/>
      <c r="GM1024" s="95"/>
      <c r="GN1024" s="95"/>
      <c r="GO1024" s="95"/>
      <c r="GP1024" s="95"/>
      <c r="GQ1024" s="95"/>
      <c r="GR1024" s="95"/>
      <c r="GS1024" s="95"/>
      <c r="GT1024" s="95"/>
      <c r="GU1024" s="95"/>
      <c r="GV1024" s="95"/>
      <c r="GW1024" s="95"/>
      <c r="GX1024" s="95"/>
      <c r="GY1024" s="95"/>
      <c r="GZ1024" s="95"/>
      <c r="HA1024" s="95"/>
      <c r="HB1024" s="95"/>
      <c r="HC1024" s="95"/>
      <c r="HD1024" s="95"/>
      <c r="HE1024" s="95"/>
      <c r="HF1024" s="95"/>
      <c r="HG1024" s="95"/>
      <c r="HH1024" s="95"/>
      <c r="HI1024" s="95"/>
      <c r="HJ1024" s="95"/>
      <c r="HK1024" s="95"/>
      <c r="HL1024" s="95"/>
      <c r="HM1024" s="95"/>
      <c r="HN1024" s="95"/>
      <c r="HO1024" s="95"/>
      <c r="HP1024" s="95"/>
      <c r="HQ1024" s="95"/>
      <c r="HR1024" s="95"/>
      <c r="HS1024" s="95"/>
      <c r="HT1024" s="95"/>
      <c r="HU1024" s="95"/>
      <c r="HV1024" s="95"/>
      <c r="HW1024" s="95"/>
      <c r="HX1024" s="95"/>
      <c r="HY1024" s="95"/>
      <c r="HZ1024" s="95"/>
      <c r="IA1024" s="95"/>
      <c r="IB1024" s="95"/>
      <c r="IC1024" s="95"/>
      <c r="ID1024" s="95"/>
      <c r="IE1024" s="95"/>
      <c r="IF1024" s="95"/>
      <c r="IG1024" s="95"/>
      <c r="IH1024" s="95"/>
      <c r="II1024" s="95"/>
      <c r="IJ1024" s="95"/>
      <c r="IK1024" s="95"/>
      <c r="IL1024" s="95"/>
      <c r="IM1024" s="95"/>
      <c r="IN1024" s="95"/>
      <c r="IO1024" s="95"/>
      <c r="IP1024" s="95"/>
      <c r="IQ1024" s="95"/>
      <c r="IR1024" s="95"/>
      <c r="IS1024" s="95"/>
      <c r="IT1024" s="95"/>
      <c r="IU1024" s="95"/>
      <c r="IV1024" s="95"/>
      <c r="IW1024" s="95"/>
      <c r="IX1024" s="95"/>
      <c r="IY1024" s="95"/>
      <c r="IZ1024" s="95"/>
      <c r="JA1024" s="95"/>
      <c r="JB1024" s="95"/>
      <c r="JC1024" s="95"/>
      <c r="JD1024" s="95"/>
      <c r="JE1024" s="95"/>
      <c r="JF1024" s="95"/>
      <c r="JG1024" s="95"/>
      <c r="JH1024" s="95"/>
      <c r="JI1024" s="95"/>
      <c r="JJ1024" s="95"/>
      <c r="JK1024" s="95"/>
      <c r="JL1024" s="95"/>
      <c r="JM1024" s="95"/>
      <c r="JN1024" s="95"/>
      <c r="JO1024" s="95"/>
      <c r="JP1024" s="95"/>
      <c r="JQ1024" s="95"/>
      <c r="JR1024" s="95"/>
      <c r="JS1024" s="95"/>
      <c r="JT1024" s="95"/>
      <c r="JU1024" s="95"/>
      <c r="JV1024" s="95"/>
      <c r="JW1024" s="95"/>
      <c r="JX1024" s="95"/>
      <c r="JY1024" s="95"/>
      <c r="JZ1024" s="95"/>
      <c r="KA1024" s="95"/>
      <c r="KB1024" s="95"/>
      <c r="KC1024" s="95"/>
      <c r="KD1024" s="95"/>
      <c r="KE1024" s="95"/>
      <c r="KF1024" s="95"/>
      <c r="KG1024" s="95"/>
      <c r="KH1024" s="95"/>
      <c r="KI1024" s="95"/>
      <c r="KJ1024" s="95"/>
    </row>
    <row r="1025" s="2" customFormat="1" spans="1:296">
      <c r="A1025" s="7"/>
      <c r="B1025" s="93">
        <v>1022</v>
      </c>
      <c r="C1025" s="7"/>
      <c r="D1025" s="7"/>
      <c r="E1025" s="7"/>
      <c r="F1025" s="79"/>
      <c r="G1025" s="7"/>
      <c r="H1025" s="7"/>
      <c r="I1025" s="7"/>
      <c r="J1025" s="13"/>
      <c r="K1025" s="28">
        <v>8.405</v>
      </c>
      <c r="L1025" s="70">
        <f>K1025/0.003375</f>
        <v>2490.37037037037</v>
      </c>
      <c r="M1025" s="28">
        <v>448.5</v>
      </c>
      <c r="N1025" s="59">
        <f>M1025/22.5</f>
        <v>19.9333333333333</v>
      </c>
      <c r="O1025" s="15"/>
      <c r="P1025" s="15"/>
      <c r="Q1025" s="81"/>
      <c r="R1025" s="28"/>
      <c r="S1025" s="28"/>
      <c r="T1025" s="28"/>
      <c r="U1025" s="28"/>
      <c r="V1025" s="28"/>
      <c r="W1025" s="28"/>
      <c r="X1025" s="28"/>
      <c r="Y1025" s="28"/>
      <c r="Z1025" s="28"/>
      <c r="AA1025" s="28"/>
      <c r="AB1025" s="28"/>
      <c r="AC1025" s="28"/>
      <c r="AD1025" s="28"/>
      <c r="AE1025" s="28"/>
      <c r="AF1025" s="77"/>
      <c r="AG1025" s="28"/>
      <c r="AH1025" s="28"/>
      <c r="AI1025" s="28"/>
      <c r="AJ1025" s="28"/>
      <c r="AK1025" s="28"/>
      <c r="AL1025" s="28"/>
      <c r="AM1025" s="28"/>
      <c r="AN1025" s="28"/>
      <c r="AO1025" s="28"/>
      <c r="AP1025" s="28"/>
      <c r="AQ1025" s="28"/>
      <c r="AR1025" s="28"/>
      <c r="AS1025" s="28"/>
      <c r="AT1025" s="28"/>
      <c r="AU1025" s="28"/>
      <c r="AV1025" s="28"/>
      <c r="AW1025" s="28"/>
      <c r="AX1025" s="28"/>
      <c r="AY1025" s="28"/>
      <c r="AZ1025" s="28"/>
      <c r="BA1025" s="28"/>
      <c r="BB1025" s="28"/>
      <c r="BC1025" s="28"/>
      <c r="BD1025" s="28"/>
      <c r="BE1025" s="28"/>
      <c r="BF1025" s="28"/>
      <c r="BG1025" s="28"/>
      <c r="BH1025" s="28"/>
      <c r="BI1025" s="28"/>
      <c r="BJ1025" s="28"/>
      <c r="BK1025" s="95"/>
      <c r="BL1025" s="95"/>
      <c r="BM1025" s="95"/>
      <c r="BN1025" s="95"/>
      <c r="BO1025" s="95"/>
      <c r="BP1025" s="95"/>
      <c r="BQ1025" s="95"/>
      <c r="BR1025" s="95"/>
      <c r="BS1025" s="95"/>
      <c r="BT1025" s="95"/>
      <c r="BU1025" s="95"/>
      <c r="BV1025" s="95"/>
      <c r="BW1025" s="95"/>
      <c r="BX1025" s="95"/>
      <c r="BY1025" s="95"/>
      <c r="BZ1025" s="95"/>
      <c r="CA1025" s="95"/>
      <c r="CB1025" s="95"/>
      <c r="CC1025" s="95"/>
      <c r="CD1025" s="95"/>
      <c r="CE1025" s="95"/>
      <c r="CF1025" s="95"/>
      <c r="CG1025" s="95"/>
      <c r="CH1025" s="95"/>
      <c r="CI1025" s="95"/>
      <c r="CJ1025" s="95"/>
      <c r="CK1025" s="95"/>
      <c r="CL1025" s="95"/>
      <c r="CM1025" s="95"/>
      <c r="CN1025" s="95"/>
      <c r="CO1025" s="95"/>
      <c r="CP1025" s="95"/>
      <c r="CQ1025" s="95"/>
      <c r="CR1025" s="95"/>
      <c r="CS1025" s="95"/>
      <c r="CT1025" s="95"/>
      <c r="CU1025" s="95"/>
      <c r="CV1025" s="95"/>
      <c r="CW1025" s="95"/>
      <c r="CX1025" s="95"/>
      <c r="CY1025" s="95"/>
      <c r="CZ1025" s="95"/>
      <c r="DA1025" s="95"/>
      <c r="DB1025" s="95"/>
      <c r="DC1025" s="95"/>
      <c r="DD1025" s="95"/>
      <c r="DE1025" s="95"/>
      <c r="DF1025" s="95"/>
      <c r="DG1025" s="95"/>
      <c r="DH1025" s="95"/>
      <c r="DI1025" s="95"/>
      <c r="DJ1025" s="95"/>
      <c r="DK1025" s="95"/>
      <c r="DL1025" s="95"/>
      <c r="DM1025" s="95"/>
      <c r="DN1025" s="95"/>
      <c r="DO1025" s="95"/>
      <c r="DP1025" s="95"/>
      <c r="DQ1025" s="95"/>
      <c r="DR1025" s="95"/>
      <c r="DS1025" s="95"/>
      <c r="DT1025" s="95"/>
      <c r="DU1025" s="95"/>
      <c r="DV1025" s="95"/>
      <c r="DW1025" s="95"/>
      <c r="DX1025" s="95"/>
      <c r="DY1025" s="95"/>
      <c r="DZ1025" s="95"/>
      <c r="EA1025" s="95"/>
      <c r="EB1025" s="95"/>
      <c r="EC1025" s="95"/>
      <c r="ED1025" s="95"/>
      <c r="EE1025" s="95"/>
      <c r="EF1025" s="95"/>
      <c r="EG1025" s="95"/>
      <c r="EH1025" s="95"/>
      <c r="EI1025" s="95"/>
      <c r="EJ1025" s="95"/>
      <c r="EK1025" s="95"/>
      <c r="EL1025" s="95"/>
      <c r="EM1025" s="95"/>
      <c r="EN1025" s="95"/>
      <c r="EO1025" s="95"/>
      <c r="EP1025" s="95"/>
      <c r="EQ1025" s="95"/>
      <c r="ER1025" s="95"/>
      <c r="ES1025" s="95"/>
      <c r="ET1025" s="95"/>
      <c r="EU1025" s="95"/>
      <c r="EV1025" s="95"/>
      <c r="EW1025" s="95"/>
      <c r="EX1025" s="95"/>
      <c r="EY1025" s="95"/>
      <c r="EZ1025" s="95"/>
      <c r="FA1025" s="95"/>
      <c r="FB1025" s="95"/>
      <c r="FC1025" s="95"/>
      <c r="FD1025" s="95"/>
      <c r="FE1025" s="95"/>
      <c r="FF1025" s="95"/>
      <c r="FG1025" s="95"/>
      <c r="FH1025" s="95"/>
      <c r="FI1025" s="95"/>
      <c r="FJ1025" s="95"/>
      <c r="FK1025" s="95"/>
      <c r="FL1025" s="95"/>
      <c r="FM1025" s="95"/>
      <c r="FN1025" s="95"/>
      <c r="FO1025" s="95"/>
      <c r="FP1025" s="95"/>
      <c r="FQ1025" s="95"/>
      <c r="FR1025" s="95"/>
      <c r="FS1025" s="95"/>
      <c r="FT1025" s="95"/>
      <c r="FU1025" s="95"/>
      <c r="FV1025" s="95"/>
      <c r="FW1025" s="95"/>
      <c r="FX1025" s="95"/>
      <c r="FY1025" s="95"/>
      <c r="FZ1025" s="95"/>
      <c r="GA1025" s="95"/>
      <c r="GB1025" s="95"/>
      <c r="GC1025" s="95"/>
      <c r="GD1025" s="95"/>
      <c r="GE1025" s="95"/>
      <c r="GF1025" s="95"/>
      <c r="GG1025" s="95"/>
      <c r="GH1025" s="95"/>
      <c r="GI1025" s="95"/>
      <c r="GJ1025" s="95"/>
      <c r="GK1025" s="95"/>
      <c r="GL1025" s="95"/>
      <c r="GM1025" s="95"/>
      <c r="GN1025" s="95"/>
      <c r="GO1025" s="95"/>
      <c r="GP1025" s="95"/>
      <c r="GQ1025" s="95"/>
      <c r="GR1025" s="95"/>
      <c r="GS1025" s="95"/>
      <c r="GT1025" s="95"/>
      <c r="GU1025" s="95"/>
      <c r="GV1025" s="95"/>
      <c r="GW1025" s="95"/>
      <c r="GX1025" s="95"/>
      <c r="GY1025" s="95"/>
      <c r="GZ1025" s="95"/>
      <c r="HA1025" s="95"/>
      <c r="HB1025" s="95"/>
      <c r="HC1025" s="95"/>
      <c r="HD1025" s="95"/>
      <c r="HE1025" s="95"/>
      <c r="HF1025" s="95"/>
      <c r="HG1025" s="95"/>
      <c r="HH1025" s="95"/>
      <c r="HI1025" s="95"/>
      <c r="HJ1025" s="95"/>
      <c r="HK1025" s="95"/>
      <c r="HL1025" s="95"/>
      <c r="HM1025" s="95"/>
      <c r="HN1025" s="95"/>
      <c r="HO1025" s="95"/>
      <c r="HP1025" s="95"/>
      <c r="HQ1025" s="95"/>
      <c r="HR1025" s="95"/>
      <c r="HS1025" s="95"/>
      <c r="HT1025" s="95"/>
      <c r="HU1025" s="95"/>
      <c r="HV1025" s="95"/>
      <c r="HW1025" s="95"/>
      <c r="HX1025" s="95"/>
      <c r="HY1025" s="95"/>
      <c r="HZ1025" s="95"/>
      <c r="IA1025" s="95"/>
      <c r="IB1025" s="95"/>
      <c r="IC1025" s="95"/>
      <c r="ID1025" s="95"/>
      <c r="IE1025" s="95"/>
      <c r="IF1025" s="95"/>
      <c r="IG1025" s="95"/>
      <c r="IH1025" s="95"/>
      <c r="II1025" s="95"/>
      <c r="IJ1025" s="95"/>
      <c r="IK1025" s="95"/>
      <c r="IL1025" s="95"/>
      <c r="IM1025" s="95"/>
      <c r="IN1025" s="95"/>
      <c r="IO1025" s="95"/>
      <c r="IP1025" s="95"/>
      <c r="IQ1025" s="95"/>
      <c r="IR1025" s="95"/>
      <c r="IS1025" s="95"/>
      <c r="IT1025" s="95"/>
      <c r="IU1025" s="95"/>
      <c r="IV1025" s="95"/>
      <c r="IW1025" s="95"/>
      <c r="IX1025" s="95"/>
      <c r="IY1025" s="95"/>
      <c r="IZ1025" s="95"/>
      <c r="JA1025" s="95"/>
      <c r="JB1025" s="95"/>
      <c r="JC1025" s="95"/>
      <c r="JD1025" s="95"/>
      <c r="JE1025" s="95"/>
      <c r="JF1025" s="95"/>
      <c r="JG1025" s="95"/>
      <c r="JH1025" s="95"/>
      <c r="JI1025" s="95"/>
      <c r="JJ1025" s="95"/>
      <c r="JK1025" s="95"/>
      <c r="JL1025" s="95"/>
      <c r="JM1025" s="95"/>
      <c r="JN1025" s="95"/>
      <c r="JO1025" s="95"/>
      <c r="JP1025" s="95"/>
      <c r="JQ1025" s="95"/>
      <c r="JR1025" s="95"/>
      <c r="JS1025" s="95"/>
      <c r="JT1025" s="95"/>
      <c r="JU1025" s="95"/>
      <c r="JV1025" s="95"/>
      <c r="JW1025" s="95"/>
      <c r="JX1025" s="95"/>
      <c r="JY1025" s="95"/>
      <c r="JZ1025" s="95"/>
      <c r="KA1025" s="95"/>
      <c r="KB1025" s="95"/>
      <c r="KC1025" s="95"/>
      <c r="KD1025" s="95"/>
      <c r="KE1025" s="95"/>
      <c r="KF1025" s="95"/>
      <c r="KG1025" s="95"/>
      <c r="KH1025" s="95"/>
      <c r="KI1025" s="95"/>
      <c r="KJ1025" s="95"/>
    </row>
    <row r="1026" s="2" customFormat="1" spans="1:296">
      <c r="A1026" s="7"/>
      <c r="B1026" s="93">
        <v>1023</v>
      </c>
      <c r="C1026" s="7"/>
      <c r="D1026" s="7"/>
      <c r="E1026" s="7"/>
      <c r="F1026" s="79"/>
      <c r="G1026" s="7"/>
      <c r="H1026" s="7"/>
      <c r="I1026" s="7"/>
      <c r="J1026" s="13"/>
      <c r="K1026" s="28">
        <v>8.24</v>
      </c>
      <c r="L1026" s="70">
        <f>K1026/0.003375</f>
        <v>2441.48148148148</v>
      </c>
      <c r="M1026" s="28">
        <v>422.2</v>
      </c>
      <c r="N1026" s="59">
        <f>M1026/22.5</f>
        <v>18.7644444444444</v>
      </c>
      <c r="O1026" s="15"/>
      <c r="P1026" s="15"/>
      <c r="Q1026" s="81"/>
      <c r="R1026" s="28"/>
      <c r="S1026" s="28"/>
      <c r="T1026" s="28"/>
      <c r="U1026" s="28"/>
      <c r="V1026" s="28"/>
      <c r="W1026" s="28"/>
      <c r="X1026" s="28"/>
      <c r="Y1026" s="28"/>
      <c r="Z1026" s="28"/>
      <c r="AA1026" s="28"/>
      <c r="AB1026" s="28"/>
      <c r="AC1026" s="28"/>
      <c r="AD1026" s="28"/>
      <c r="AE1026" s="28"/>
      <c r="AF1026" s="77"/>
      <c r="AG1026" s="28"/>
      <c r="AH1026" s="28"/>
      <c r="AI1026" s="28"/>
      <c r="AJ1026" s="28"/>
      <c r="AK1026" s="28"/>
      <c r="AL1026" s="28"/>
      <c r="AM1026" s="28"/>
      <c r="AN1026" s="28"/>
      <c r="AO1026" s="28"/>
      <c r="AP1026" s="28"/>
      <c r="AQ1026" s="28"/>
      <c r="AR1026" s="28"/>
      <c r="AS1026" s="28"/>
      <c r="AT1026" s="28"/>
      <c r="AU1026" s="28"/>
      <c r="AV1026" s="28"/>
      <c r="AW1026" s="28"/>
      <c r="AX1026" s="28"/>
      <c r="AY1026" s="28"/>
      <c r="AZ1026" s="28"/>
      <c r="BA1026" s="28"/>
      <c r="BB1026" s="28"/>
      <c r="BC1026" s="28"/>
      <c r="BD1026" s="28"/>
      <c r="BE1026" s="28"/>
      <c r="BF1026" s="28"/>
      <c r="BG1026" s="28"/>
      <c r="BH1026" s="28"/>
      <c r="BI1026" s="28"/>
      <c r="BJ1026" s="28"/>
      <c r="BK1026" s="95"/>
      <c r="BL1026" s="95"/>
      <c r="BM1026" s="95"/>
      <c r="BN1026" s="95"/>
      <c r="BO1026" s="95"/>
      <c r="BP1026" s="95"/>
      <c r="BQ1026" s="95"/>
      <c r="BR1026" s="95"/>
      <c r="BS1026" s="95"/>
      <c r="BT1026" s="95"/>
      <c r="BU1026" s="95"/>
      <c r="BV1026" s="95"/>
      <c r="BW1026" s="95"/>
      <c r="BX1026" s="95"/>
      <c r="BY1026" s="95"/>
      <c r="BZ1026" s="95"/>
      <c r="CA1026" s="95"/>
      <c r="CB1026" s="95"/>
      <c r="CC1026" s="95"/>
      <c r="CD1026" s="95"/>
      <c r="CE1026" s="95"/>
      <c r="CF1026" s="95"/>
      <c r="CG1026" s="95"/>
      <c r="CH1026" s="95"/>
      <c r="CI1026" s="95"/>
      <c r="CJ1026" s="95"/>
      <c r="CK1026" s="95"/>
      <c r="CL1026" s="95"/>
      <c r="CM1026" s="95"/>
      <c r="CN1026" s="95"/>
      <c r="CO1026" s="95"/>
      <c r="CP1026" s="95"/>
      <c r="CQ1026" s="95"/>
      <c r="CR1026" s="95"/>
      <c r="CS1026" s="95"/>
      <c r="CT1026" s="95"/>
      <c r="CU1026" s="95"/>
      <c r="CV1026" s="95"/>
      <c r="CW1026" s="95"/>
      <c r="CX1026" s="95"/>
      <c r="CY1026" s="95"/>
      <c r="CZ1026" s="95"/>
      <c r="DA1026" s="95"/>
      <c r="DB1026" s="95"/>
      <c r="DC1026" s="95"/>
      <c r="DD1026" s="95"/>
      <c r="DE1026" s="95"/>
      <c r="DF1026" s="95"/>
      <c r="DG1026" s="95"/>
      <c r="DH1026" s="95"/>
      <c r="DI1026" s="95"/>
      <c r="DJ1026" s="95"/>
      <c r="DK1026" s="95"/>
      <c r="DL1026" s="95"/>
      <c r="DM1026" s="95"/>
      <c r="DN1026" s="95"/>
      <c r="DO1026" s="95"/>
      <c r="DP1026" s="95"/>
      <c r="DQ1026" s="95"/>
      <c r="DR1026" s="95"/>
      <c r="DS1026" s="95"/>
      <c r="DT1026" s="95"/>
      <c r="DU1026" s="95"/>
      <c r="DV1026" s="95"/>
      <c r="DW1026" s="95"/>
      <c r="DX1026" s="95"/>
      <c r="DY1026" s="95"/>
      <c r="DZ1026" s="95"/>
      <c r="EA1026" s="95"/>
      <c r="EB1026" s="95"/>
      <c r="EC1026" s="95"/>
      <c r="ED1026" s="95"/>
      <c r="EE1026" s="95"/>
      <c r="EF1026" s="95"/>
      <c r="EG1026" s="95"/>
      <c r="EH1026" s="95"/>
      <c r="EI1026" s="95"/>
      <c r="EJ1026" s="95"/>
      <c r="EK1026" s="95"/>
      <c r="EL1026" s="95"/>
      <c r="EM1026" s="95"/>
      <c r="EN1026" s="95"/>
      <c r="EO1026" s="95"/>
      <c r="EP1026" s="95"/>
      <c r="EQ1026" s="95"/>
      <c r="ER1026" s="95"/>
      <c r="ES1026" s="95"/>
      <c r="ET1026" s="95"/>
      <c r="EU1026" s="95"/>
      <c r="EV1026" s="95"/>
      <c r="EW1026" s="95"/>
      <c r="EX1026" s="95"/>
      <c r="EY1026" s="95"/>
      <c r="EZ1026" s="95"/>
      <c r="FA1026" s="95"/>
      <c r="FB1026" s="95"/>
      <c r="FC1026" s="95"/>
      <c r="FD1026" s="95"/>
      <c r="FE1026" s="95"/>
      <c r="FF1026" s="95"/>
      <c r="FG1026" s="95"/>
      <c r="FH1026" s="95"/>
      <c r="FI1026" s="95"/>
      <c r="FJ1026" s="95"/>
      <c r="FK1026" s="95"/>
      <c r="FL1026" s="95"/>
      <c r="FM1026" s="95"/>
      <c r="FN1026" s="95"/>
      <c r="FO1026" s="95"/>
      <c r="FP1026" s="95"/>
      <c r="FQ1026" s="95"/>
      <c r="FR1026" s="95"/>
      <c r="FS1026" s="95"/>
      <c r="FT1026" s="95"/>
      <c r="FU1026" s="95"/>
      <c r="FV1026" s="95"/>
      <c r="FW1026" s="95"/>
      <c r="FX1026" s="95"/>
      <c r="FY1026" s="95"/>
      <c r="FZ1026" s="95"/>
      <c r="GA1026" s="95"/>
      <c r="GB1026" s="95"/>
      <c r="GC1026" s="95"/>
      <c r="GD1026" s="95"/>
      <c r="GE1026" s="95"/>
      <c r="GF1026" s="95"/>
      <c r="GG1026" s="95"/>
      <c r="GH1026" s="95"/>
      <c r="GI1026" s="95"/>
      <c r="GJ1026" s="95"/>
      <c r="GK1026" s="95"/>
      <c r="GL1026" s="95"/>
      <c r="GM1026" s="95"/>
      <c r="GN1026" s="95"/>
      <c r="GO1026" s="95"/>
      <c r="GP1026" s="95"/>
      <c r="GQ1026" s="95"/>
      <c r="GR1026" s="95"/>
      <c r="GS1026" s="95"/>
      <c r="GT1026" s="95"/>
      <c r="GU1026" s="95"/>
      <c r="GV1026" s="95"/>
      <c r="GW1026" s="95"/>
      <c r="GX1026" s="95"/>
      <c r="GY1026" s="95"/>
      <c r="GZ1026" s="95"/>
      <c r="HA1026" s="95"/>
      <c r="HB1026" s="95"/>
      <c r="HC1026" s="95"/>
      <c r="HD1026" s="95"/>
      <c r="HE1026" s="95"/>
      <c r="HF1026" s="95"/>
      <c r="HG1026" s="95"/>
      <c r="HH1026" s="95"/>
      <c r="HI1026" s="95"/>
      <c r="HJ1026" s="95"/>
      <c r="HK1026" s="95"/>
      <c r="HL1026" s="95"/>
      <c r="HM1026" s="95"/>
      <c r="HN1026" s="95"/>
      <c r="HO1026" s="95"/>
      <c r="HP1026" s="95"/>
      <c r="HQ1026" s="95"/>
      <c r="HR1026" s="95"/>
      <c r="HS1026" s="95"/>
      <c r="HT1026" s="95"/>
      <c r="HU1026" s="95"/>
      <c r="HV1026" s="95"/>
      <c r="HW1026" s="95"/>
      <c r="HX1026" s="95"/>
      <c r="HY1026" s="95"/>
      <c r="HZ1026" s="95"/>
      <c r="IA1026" s="95"/>
      <c r="IB1026" s="95"/>
      <c r="IC1026" s="95"/>
      <c r="ID1026" s="95"/>
      <c r="IE1026" s="95"/>
      <c r="IF1026" s="95"/>
      <c r="IG1026" s="95"/>
      <c r="IH1026" s="95"/>
      <c r="II1026" s="95"/>
      <c r="IJ1026" s="95"/>
      <c r="IK1026" s="95"/>
      <c r="IL1026" s="95"/>
      <c r="IM1026" s="95"/>
      <c r="IN1026" s="95"/>
      <c r="IO1026" s="95"/>
      <c r="IP1026" s="95"/>
      <c r="IQ1026" s="95"/>
      <c r="IR1026" s="95"/>
      <c r="IS1026" s="95"/>
      <c r="IT1026" s="95"/>
      <c r="IU1026" s="95"/>
      <c r="IV1026" s="95"/>
      <c r="IW1026" s="95"/>
      <c r="IX1026" s="95"/>
      <c r="IY1026" s="95"/>
      <c r="IZ1026" s="95"/>
      <c r="JA1026" s="95"/>
      <c r="JB1026" s="95"/>
      <c r="JC1026" s="95"/>
      <c r="JD1026" s="95"/>
      <c r="JE1026" s="95"/>
      <c r="JF1026" s="95"/>
      <c r="JG1026" s="95"/>
      <c r="JH1026" s="95"/>
      <c r="JI1026" s="95"/>
      <c r="JJ1026" s="95"/>
      <c r="JK1026" s="95"/>
      <c r="JL1026" s="95"/>
      <c r="JM1026" s="95"/>
      <c r="JN1026" s="95"/>
      <c r="JO1026" s="95"/>
      <c r="JP1026" s="95"/>
      <c r="JQ1026" s="95"/>
      <c r="JR1026" s="95"/>
      <c r="JS1026" s="95"/>
      <c r="JT1026" s="95"/>
      <c r="JU1026" s="95"/>
      <c r="JV1026" s="95"/>
      <c r="JW1026" s="95"/>
      <c r="JX1026" s="95"/>
      <c r="JY1026" s="95"/>
      <c r="JZ1026" s="95"/>
      <c r="KA1026" s="95"/>
      <c r="KB1026" s="95"/>
      <c r="KC1026" s="95"/>
      <c r="KD1026" s="95"/>
      <c r="KE1026" s="95"/>
      <c r="KF1026" s="95"/>
      <c r="KG1026" s="95"/>
      <c r="KH1026" s="95"/>
      <c r="KI1026" s="95"/>
      <c r="KJ1026" s="95"/>
    </row>
    <row r="1027" s="2" customFormat="1" spans="1:296">
      <c r="A1027" s="7"/>
      <c r="B1027" s="93">
        <v>1024</v>
      </c>
      <c r="C1027" s="7"/>
      <c r="D1027" s="7"/>
      <c r="E1027" s="7"/>
      <c r="F1027" s="79"/>
      <c r="G1027" s="7"/>
      <c r="H1027" s="7"/>
      <c r="I1027" s="7" t="s">
        <v>211</v>
      </c>
      <c r="J1027" s="13">
        <v>28</v>
      </c>
      <c r="K1027" s="28">
        <v>8.52</v>
      </c>
      <c r="L1027" s="70">
        <f>K1027/0.003375</f>
        <v>2524.44444444444</v>
      </c>
      <c r="M1027" s="28">
        <v>668.2</v>
      </c>
      <c r="N1027" s="59">
        <f>M1027/22.5</f>
        <v>29.6977777777778</v>
      </c>
      <c r="O1027" s="15">
        <f>AVERAGE(N1027:N1029)</f>
        <v>34.3940740740741</v>
      </c>
      <c r="P1027" s="15">
        <f>(O1027/50)*100</f>
        <v>68.7881481481482</v>
      </c>
      <c r="Q1027" s="81"/>
      <c r="R1027" s="28"/>
      <c r="S1027" s="28"/>
      <c r="T1027" s="28"/>
      <c r="U1027" s="28"/>
      <c r="V1027" s="28"/>
      <c r="W1027" s="28"/>
      <c r="X1027" s="28"/>
      <c r="Y1027" s="28"/>
      <c r="Z1027" s="28"/>
      <c r="AA1027" s="28"/>
      <c r="AB1027" s="28"/>
      <c r="AC1027" s="28"/>
      <c r="AD1027" s="28"/>
      <c r="AE1027" s="28"/>
      <c r="AF1027" s="77"/>
      <c r="AG1027" s="28"/>
      <c r="AH1027" s="28"/>
      <c r="AI1027" s="28"/>
      <c r="AJ1027" s="28"/>
      <c r="AK1027" s="28"/>
      <c r="AL1027" s="28"/>
      <c r="AM1027" s="28"/>
      <c r="AN1027" s="28"/>
      <c r="AO1027" s="28"/>
      <c r="AP1027" s="28"/>
      <c r="AQ1027" s="28"/>
      <c r="AR1027" s="28"/>
      <c r="AS1027" s="28"/>
      <c r="AT1027" s="28"/>
      <c r="AU1027" s="28"/>
      <c r="AV1027" s="28"/>
      <c r="AW1027" s="28"/>
      <c r="AX1027" s="28"/>
      <c r="AY1027" s="28"/>
      <c r="AZ1027" s="28"/>
      <c r="BA1027" s="28"/>
      <c r="BB1027" s="28"/>
      <c r="BC1027" s="28"/>
      <c r="BD1027" s="28"/>
      <c r="BE1027" s="28"/>
      <c r="BF1027" s="28"/>
      <c r="BG1027" s="28"/>
      <c r="BH1027" s="28"/>
      <c r="BI1027" s="28"/>
      <c r="BJ1027" s="28"/>
      <c r="BK1027" s="95"/>
      <c r="BL1027" s="95"/>
      <c r="BM1027" s="95"/>
      <c r="BN1027" s="95"/>
      <c r="BO1027" s="95"/>
      <c r="BP1027" s="95"/>
      <c r="BQ1027" s="95"/>
      <c r="BR1027" s="95"/>
      <c r="BS1027" s="95"/>
      <c r="BT1027" s="95"/>
      <c r="BU1027" s="95"/>
      <c r="BV1027" s="95"/>
      <c r="BW1027" s="95"/>
      <c r="BX1027" s="95"/>
      <c r="BY1027" s="95"/>
      <c r="BZ1027" s="95"/>
      <c r="CA1027" s="95"/>
      <c r="CB1027" s="95"/>
      <c r="CC1027" s="95"/>
      <c r="CD1027" s="95"/>
      <c r="CE1027" s="95"/>
      <c r="CF1027" s="95"/>
      <c r="CG1027" s="95"/>
      <c r="CH1027" s="95"/>
      <c r="CI1027" s="95"/>
      <c r="CJ1027" s="95"/>
      <c r="CK1027" s="95"/>
      <c r="CL1027" s="95"/>
      <c r="CM1027" s="95"/>
      <c r="CN1027" s="95"/>
      <c r="CO1027" s="95"/>
      <c r="CP1027" s="95"/>
      <c r="CQ1027" s="95"/>
      <c r="CR1027" s="95"/>
      <c r="CS1027" s="95"/>
      <c r="CT1027" s="95"/>
      <c r="CU1027" s="95"/>
      <c r="CV1027" s="95"/>
      <c r="CW1027" s="95"/>
      <c r="CX1027" s="95"/>
      <c r="CY1027" s="95"/>
      <c r="CZ1027" s="95"/>
      <c r="DA1027" s="95"/>
      <c r="DB1027" s="95"/>
      <c r="DC1027" s="95"/>
      <c r="DD1027" s="95"/>
      <c r="DE1027" s="95"/>
      <c r="DF1027" s="95"/>
      <c r="DG1027" s="95"/>
      <c r="DH1027" s="95"/>
      <c r="DI1027" s="95"/>
      <c r="DJ1027" s="95"/>
      <c r="DK1027" s="95"/>
      <c r="DL1027" s="95"/>
      <c r="DM1027" s="95"/>
      <c r="DN1027" s="95"/>
      <c r="DO1027" s="95"/>
      <c r="DP1027" s="95"/>
      <c r="DQ1027" s="95"/>
      <c r="DR1027" s="95"/>
      <c r="DS1027" s="95"/>
      <c r="DT1027" s="95"/>
      <c r="DU1027" s="95"/>
      <c r="DV1027" s="95"/>
      <c r="DW1027" s="95"/>
      <c r="DX1027" s="95"/>
      <c r="DY1027" s="95"/>
      <c r="DZ1027" s="95"/>
      <c r="EA1027" s="95"/>
      <c r="EB1027" s="95"/>
      <c r="EC1027" s="95"/>
      <c r="ED1027" s="95"/>
      <c r="EE1027" s="95"/>
      <c r="EF1027" s="95"/>
      <c r="EG1027" s="95"/>
      <c r="EH1027" s="95"/>
      <c r="EI1027" s="95"/>
      <c r="EJ1027" s="95"/>
      <c r="EK1027" s="95"/>
      <c r="EL1027" s="95"/>
      <c r="EM1027" s="95"/>
      <c r="EN1027" s="95"/>
      <c r="EO1027" s="95"/>
      <c r="EP1027" s="95"/>
      <c r="EQ1027" s="95"/>
      <c r="ER1027" s="95"/>
      <c r="ES1027" s="95"/>
      <c r="ET1027" s="95"/>
      <c r="EU1027" s="95"/>
      <c r="EV1027" s="95"/>
      <c r="EW1027" s="95"/>
      <c r="EX1027" s="95"/>
      <c r="EY1027" s="95"/>
      <c r="EZ1027" s="95"/>
      <c r="FA1027" s="95"/>
      <c r="FB1027" s="95"/>
      <c r="FC1027" s="95"/>
      <c r="FD1027" s="95"/>
      <c r="FE1027" s="95"/>
      <c r="FF1027" s="95"/>
      <c r="FG1027" s="95"/>
      <c r="FH1027" s="95"/>
      <c r="FI1027" s="95"/>
      <c r="FJ1027" s="95"/>
      <c r="FK1027" s="95"/>
      <c r="FL1027" s="95"/>
      <c r="FM1027" s="95"/>
      <c r="FN1027" s="95"/>
      <c r="FO1027" s="95"/>
      <c r="FP1027" s="95"/>
      <c r="FQ1027" s="95"/>
      <c r="FR1027" s="95"/>
      <c r="FS1027" s="95"/>
      <c r="FT1027" s="95"/>
      <c r="FU1027" s="95"/>
      <c r="FV1027" s="95"/>
      <c r="FW1027" s="95"/>
      <c r="FX1027" s="95"/>
      <c r="FY1027" s="95"/>
      <c r="FZ1027" s="95"/>
      <c r="GA1027" s="95"/>
      <c r="GB1027" s="95"/>
      <c r="GC1027" s="95"/>
      <c r="GD1027" s="95"/>
      <c r="GE1027" s="95"/>
      <c r="GF1027" s="95"/>
      <c r="GG1027" s="95"/>
      <c r="GH1027" s="95"/>
      <c r="GI1027" s="95"/>
      <c r="GJ1027" s="95"/>
      <c r="GK1027" s="95"/>
      <c r="GL1027" s="95"/>
      <c r="GM1027" s="95"/>
      <c r="GN1027" s="95"/>
      <c r="GO1027" s="95"/>
      <c r="GP1027" s="95"/>
      <c r="GQ1027" s="95"/>
      <c r="GR1027" s="95"/>
      <c r="GS1027" s="95"/>
      <c r="GT1027" s="95"/>
      <c r="GU1027" s="95"/>
      <c r="GV1027" s="95"/>
      <c r="GW1027" s="95"/>
      <c r="GX1027" s="95"/>
      <c r="GY1027" s="95"/>
      <c r="GZ1027" s="95"/>
      <c r="HA1027" s="95"/>
      <c r="HB1027" s="95"/>
      <c r="HC1027" s="95"/>
      <c r="HD1027" s="95"/>
      <c r="HE1027" s="95"/>
      <c r="HF1027" s="95"/>
      <c r="HG1027" s="95"/>
      <c r="HH1027" s="95"/>
      <c r="HI1027" s="95"/>
      <c r="HJ1027" s="95"/>
      <c r="HK1027" s="95"/>
      <c r="HL1027" s="95"/>
      <c r="HM1027" s="95"/>
      <c r="HN1027" s="95"/>
      <c r="HO1027" s="95"/>
      <c r="HP1027" s="95"/>
      <c r="HQ1027" s="95"/>
      <c r="HR1027" s="95"/>
      <c r="HS1027" s="95"/>
      <c r="HT1027" s="95"/>
      <c r="HU1027" s="95"/>
      <c r="HV1027" s="95"/>
      <c r="HW1027" s="95"/>
      <c r="HX1027" s="95"/>
      <c r="HY1027" s="95"/>
      <c r="HZ1027" s="95"/>
      <c r="IA1027" s="95"/>
      <c r="IB1027" s="95"/>
      <c r="IC1027" s="95"/>
      <c r="ID1027" s="95"/>
      <c r="IE1027" s="95"/>
      <c r="IF1027" s="95"/>
      <c r="IG1027" s="95"/>
      <c r="IH1027" s="95"/>
      <c r="II1027" s="95"/>
      <c r="IJ1027" s="95"/>
      <c r="IK1027" s="95"/>
      <c r="IL1027" s="95"/>
      <c r="IM1027" s="95"/>
      <c r="IN1027" s="95"/>
      <c r="IO1027" s="95"/>
      <c r="IP1027" s="95"/>
      <c r="IQ1027" s="95"/>
      <c r="IR1027" s="95"/>
      <c r="IS1027" s="95"/>
      <c r="IT1027" s="95"/>
      <c r="IU1027" s="95"/>
      <c r="IV1027" s="95"/>
      <c r="IW1027" s="95"/>
      <c r="IX1027" s="95"/>
      <c r="IY1027" s="95"/>
      <c r="IZ1027" s="95"/>
      <c r="JA1027" s="95"/>
      <c r="JB1027" s="95"/>
      <c r="JC1027" s="95"/>
      <c r="JD1027" s="95"/>
      <c r="JE1027" s="95"/>
      <c r="JF1027" s="95"/>
      <c r="JG1027" s="95"/>
      <c r="JH1027" s="95"/>
      <c r="JI1027" s="95"/>
      <c r="JJ1027" s="95"/>
      <c r="JK1027" s="95"/>
      <c r="JL1027" s="95"/>
      <c r="JM1027" s="95"/>
      <c r="JN1027" s="95"/>
      <c r="JO1027" s="95"/>
      <c r="JP1027" s="95"/>
      <c r="JQ1027" s="95"/>
      <c r="JR1027" s="95"/>
      <c r="JS1027" s="95"/>
      <c r="JT1027" s="95"/>
      <c r="JU1027" s="95"/>
      <c r="JV1027" s="95"/>
      <c r="JW1027" s="95"/>
      <c r="JX1027" s="95"/>
      <c r="JY1027" s="95"/>
      <c r="JZ1027" s="95"/>
      <c r="KA1027" s="95"/>
      <c r="KB1027" s="95"/>
      <c r="KC1027" s="95"/>
      <c r="KD1027" s="95"/>
      <c r="KE1027" s="95"/>
      <c r="KF1027" s="95"/>
      <c r="KG1027" s="95"/>
      <c r="KH1027" s="95"/>
      <c r="KI1027" s="95"/>
      <c r="KJ1027" s="95"/>
    </row>
    <row r="1028" s="2" customFormat="1" spans="1:296">
      <c r="A1028" s="7"/>
      <c r="B1028" s="93">
        <v>1025</v>
      </c>
      <c r="C1028" s="7"/>
      <c r="D1028" s="7"/>
      <c r="E1028" s="7"/>
      <c r="F1028" s="79"/>
      <c r="G1028" s="7"/>
      <c r="H1028" s="7"/>
      <c r="I1028" s="7"/>
      <c r="J1028" s="13"/>
      <c r="K1028" s="28">
        <v>8.53</v>
      </c>
      <c r="L1028" s="70">
        <f>K1028/0.003375</f>
        <v>2527.40740740741</v>
      </c>
      <c r="M1028" s="28">
        <v>703.9</v>
      </c>
      <c r="N1028" s="59">
        <f>M1028/22.5</f>
        <v>31.2844444444444</v>
      </c>
      <c r="O1028" s="15"/>
      <c r="P1028" s="15"/>
      <c r="Q1028" s="81"/>
      <c r="R1028" s="28"/>
      <c r="S1028" s="28"/>
      <c r="T1028" s="28"/>
      <c r="U1028" s="28"/>
      <c r="V1028" s="28"/>
      <c r="W1028" s="28"/>
      <c r="X1028" s="28"/>
      <c r="Y1028" s="28"/>
      <c r="Z1028" s="28"/>
      <c r="AA1028" s="28"/>
      <c r="AB1028" s="28"/>
      <c r="AC1028" s="28"/>
      <c r="AD1028" s="28"/>
      <c r="AE1028" s="28"/>
      <c r="AF1028" s="77"/>
      <c r="AG1028" s="28"/>
      <c r="AH1028" s="28"/>
      <c r="AI1028" s="28"/>
      <c r="AJ1028" s="28"/>
      <c r="AK1028" s="28"/>
      <c r="AL1028" s="28"/>
      <c r="AM1028" s="28"/>
      <c r="AN1028" s="28"/>
      <c r="AO1028" s="28"/>
      <c r="AP1028" s="28"/>
      <c r="AQ1028" s="28"/>
      <c r="AR1028" s="28"/>
      <c r="AS1028" s="28"/>
      <c r="AT1028" s="28"/>
      <c r="AU1028" s="28"/>
      <c r="AV1028" s="28"/>
      <c r="AW1028" s="28"/>
      <c r="AX1028" s="28"/>
      <c r="AY1028" s="28"/>
      <c r="AZ1028" s="28"/>
      <c r="BA1028" s="28"/>
      <c r="BB1028" s="28"/>
      <c r="BC1028" s="28"/>
      <c r="BD1028" s="28"/>
      <c r="BE1028" s="28"/>
      <c r="BF1028" s="28"/>
      <c r="BG1028" s="28"/>
      <c r="BH1028" s="28"/>
      <c r="BI1028" s="28"/>
      <c r="BJ1028" s="28"/>
      <c r="BK1028" s="95"/>
      <c r="BL1028" s="95"/>
      <c r="BM1028" s="95"/>
      <c r="BN1028" s="95"/>
      <c r="BO1028" s="95"/>
      <c r="BP1028" s="95"/>
      <c r="BQ1028" s="95"/>
      <c r="BR1028" s="95"/>
      <c r="BS1028" s="95"/>
      <c r="BT1028" s="95"/>
      <c r="BU1028" s="95"/>
      <c r="BV1028" s="95"/>
      <c r="BW1028" s="95"/>
      <c r="BX1028" s="95"/>
      <c r="BY1028" s="95"/>
      <c r="BZ1028" s="95"/>
      <c r="CA1028" s="95"/>
      <c r="CB1028" s="95"/>
      <c r="CC1028" s="95"/>
      <c r="CD1028" s="95"/>
      <c r="CE1028" s="95"/>
      <c r="CF1028" s="95"/>
      <c r="CG1028" s="95"/>
      <c r="CH1028" s="95"/>
      <c r="CI1028" s="95"/>
      <c r="CJ1028" s="95"/>
      <c r="CK1028" s="95"/>
      <c r="CL1028" s="95"/>
      <c r="CM1028" s="95"/>
      <c r="CN1028" s="95"/>
      <c r="CO1028" s="95"/>
      <c r="CP1028" s="95"/>
      <c r="CQ1028" s="95"/>
      <c r="CR1028" s="95"/>
      <c r="CS1028" s="95"/>
      <c r="CT1028" s="95"/>
      <c r="CU1028" s="95"/>
      <c r="CV1028" s="95"/>
      <c r="CW1028" s="95"/>
      <c r="CX1028" s="95"/>
      <c r="CY1028" s="95"/>
      <c r="CZ1028" s="95"/>
      <c r="DA1028" s="95"/>
      <c r="DB1028" s="95"/>
      <c r="DC1028" s="95"/>
      <c r="DD1028" s="95"/>
      <c r="DE1028" s="95"/>
      <c r="DF1028" s="95"/>
      <c r="DG1028" s="95"/>
      <c r="DH1028" s="95"/>
      <c r="DI1028" s="95"/>
      <c r="DJ1028" s="95"/>
      <c r="DK1028" s="95"/>
      <c r="DL1028" s="95"/>
      <c r="DM1028" s="95"/>
      <c r="DN1028" s="95"/>
      <c r="DO1028" s="95"/>
      <c r="DP1028" s="95"/>
      <c r="DQ1028" s="95"/>
      <c r="DR1028" s="95"/>
      <c r="DS1028" s="95"/>
      <c r="DT1028" s="95"/>
      <c r="DU1028" s="95"/>
      <c r="DV1028" s="95"/>
      <c r="DW1028" s="95"/>
      <c r="DX1028" s="95"/>
      <c r="DY1028" s="95"/>
      <c r="DZ1028" s="95"/>
      <c r="EA1028" s="95"/>
      <c r="EB1028" s="95"/>
      <c r="EC1028" s="95"/>
      <c r="ED1028" s="95"/>
      <c r="EE1028" s="95"/>
      <c r="EF1028" s="95"/>
      <c r="EG1028" s="95"/>
      <c r="EH1028" s="95"/>
      <c r="EI1028" s="95"/>
      <c r="EJ1028" s="95"/>
      <c r="EK1028" s="95"/>
      <c r="EL1028" s="95"/>
      <c r="EM1028" s="95"/>
      <c r="EN1028" s="95"/>
      <c r="EO1028" s="95"/>
      <c r="EP1028" s="95"/>
      <c r="EQ1028" s="95"/>
      <c r="ER1028" s="95"/>
      <c r="ES1028" s="95"/>
      <c r="ET1028" s="95"/>
      <c r="EU1028" s="95"/>
      <c r="EV1028" s="95"/>
      <c r="EW1028" s="95"/>
      <c r="EX1028" s="95"/>
      <c r="EY1028" s="95"/>
      <c r="EZ1028" s="95"/>
      <c r="FA1028" s="95"/>
      <c r="FB1028" s="95"/>
      <c r="FC1028" s="95"/>
      <c r="FD1028" s="95"/>
      <c r="FE1028" s="95"/>
      <c r="FF1028" s="95"/>
      <c r="FG1028" s="95"/>
      <c r="FH1028" s="95"/>
      <c r="FI1028" s="95"/>
      <c r="FJ1028" s="95"/>
      <c r="FK1028" s="95"/>
      <c r="FL1028" s="95"/>
      <c r="FM1028" s="95"/>
      <c r="FN1028" s="95"/>
      <c r="FO1028" s="95"/>
      <c r="FP1028" s="95"/>
      <c r="FQ1028" s="95"/>
      <c r="FR1028" s="95"/>
      <c r="FS1028" s="95"/>
      <c r="FT1028" s="95"/>
      <c r="FU1028" s="95"/>
      <c r="FV1028" s="95"/>
      <c r="FW1028" s="95"/>
      <c r="FX1028" s="95"/>
      <c r="FY1028" s="95"/>
      <c r="FZ1028" s="95"/>
      <c r="GA1028" s="95"/>
      <c r="GB1028" s="95"/>
      <c r="GC1028" s="95"/>
      <c r="GD1028" s="95"/>
      <c r="GE1028" s="95"/>
      <c r="GF1028" s="95"/>
      <c r="GG1028" s="95"/>
      <c r="GH1028" s="95"/>
      <c r="GI1028" s="95"/>
      <c r="GJ1028" s="95"/>
      <c r="GK1028" s="95"/>
      <c r="GL1028" s="95"/>
      <c r="GM1028" s="95"/>
      <c r="GN1028" s="95"/>
      <c r="GO1028" s="95"/>
      <c r="GP1028" s="95"/>
      <c r="GQ1028" s="95"/>
      <c r="GR1028" s="95"/>
      <c r="GS1028" s="95"/>
      <c r="GT1028" s="95"/>
      <c r="GU1028" s="95"/>
      <c r="GV1028" s="95"/>
      <c r="GW1028" s="95"/>
      <c r="GX1028" s="95"/>
      <c r="GY1028" s="95"/>
      <c r="GZ1028" s="95"/>
      <c r="HA1028" s="95"/>
      <c r="HB1028" s="95"/>
      <c r="HC1028" s="95"/>
      <c r="HD1028" s="95"/>
      <c r="HE1028" s="95"/>
      <c r="HF1028" s="95"/>
      <c r="HG1028" s="95"/>
      <c r="HH1028" s="95"/>
      <c r="HI1028" s="95"/>
      <c r="HJ1028" s="95"/>
      <c r="HK1028" s="95"/>
      <c r="HL1028" s="95"/>
      <c r="HM1028" s="95"/>
      <c r="HN1028" s="95"/>
      <c r="HO1028" s="95"/>
      <c r="HP1028" s="95"/>
      <c r="HQ1028" s="95"/>
      <c r="HR1028" s="95"/>
      <c r="HS1028" s="95"/>
      <c r="HT1028" s="95"/>
      <c r="HU1028" s="95"/>
      <c r="HV1028" s="95"/>
      <c r="HW1028" s="95"/>
      <c r="HX1028" s="95"/>
      <c r="HY1028" s="95"/>
      <c r="HZ1028" s="95"/>
      <c r="IA1028" s="95"/>
      <c r="IB1028" s="95"/>
      <c r="IC1028" s="95"/>
      <c r="ID1028" s="95"/>
      <c r="IE1028" s="95"/>
      <c r="IF1028" s="95"/>
      <c r="IG1028" s="95"/>
      <c r="IH1028" s="95"/>
      <c r="II1028" s="95"/>
      <c r="IJ1028" s="95"/>
      <c r="IK1028" s="95"/>
      <c r="IL1028" s="95"/>
      <c r="IM1028" s="95"/>
      <c r="IN1028" s="95"/>
      <c r="IO1028" s="95"/>
      <c r="IP1028" s="95"/>
      <c r="IQ1028" s="95"/>
      <c r="IR1028" s="95"/>
      <c r="IS1028" s="95"/>
      <c r="IT1028" s="95"/>
      <c r="IU1028" s="95"/>
      <c r="IV1028" s="95"/>
      <c r="IW1028" s="95"/>
      <c r="IX1028" s="95"/>
      <c r="IY1028" s="95"/>
      <c r="IZ1028" s="95"/>
      <c r="JA1028" s="95"/>
      <c r="JB1028" s="95"/>
      <c r="JC1028" s="95"/>
      <c r="JD1028" s="95"/>
      <c r="JE1028" s="95"/>
      <c r="JF1028" s="95"/>
      <c r="JG1028" s="95"/>
      <c r="JH1028" s="95"/>
      <c r="JI1028" s="95"/>
      <c r="JJ1028" s="95"/>
      <c r="JK1028" s="95"/>
      <c r="JL1028" s="95"/>
      <c r="JM1028" s="95"/>
      <c r="JN1028" s="95"/>
      <c r="JO1028" s="95"/>
      <c r="JP1028" s="95"/>
      <c r="JQ1028" s="95"/>
      <c r="JR1028" s="95"/>
      <c r="JS1028" s="95"/>
      <c r="JT1028" s="95"/>
      <c r="JU1028" s="95"/>
      <c r="JV1028" s="95"/>
      <c r="JW1028" s="95"/>
      <c r="JX1028" s="95"/>
      <c r="JY1028" s="95"/>
      <c r="JZ1028" s="95"/>
      <c r="KA1028" s="95"/>
      <c r="KB1028" s="95"/>
      <c r="KC1028" s="95"/>
      <c r="KD1028" s="95"/>
      <c r="KE1028" s="95"/>
      <c r="KF1028" s="95"/>
      <c r="KG1028" s="95"/>
      <c r="KH1028" s="95"/>
      <c r="KI1028" s="95"/>
      <c r="KJ1028" s="95"/>
    </row>
    <row r="1029" s="2" customFormat="1" spans="1:296">
      <c r="A1029" s="7"/>
      <c r="B1029" s="93">
        <v>1026</v>
      </c>
      <c r="C1029" s="7"/>
      <c r="D1029" s="7"/>
      <c r="E1029" s="7"/>
      <c r="F1029" s="79"/>
      <c r="G1029" s="7"/>
      <c r="H1029" s="7"/>
      <c r="I1029" s="7"/>
      <c r="J1029" s="13"/>
      <c r="K1029" s="28">
        <v>8.365</v>
      </c>
      <c r="L1029" s="70">
        <f>K1029/0.003375</f>
        <v>2478.51851851852</v>
      </c>
      <c r="M1029" s="28">
        <v>949.5</v>
      </c>
      <c r="N1029" s="59">
        <f>M1029/22.5</f>
        <v>42.2</v>
      </c>
      <c r="O1029" s="15"/>
      <c r="P1029" s="15"/>
      <c r="Q1029" s="81"/>
      <c r="R1029" s="28"/>
      <c r="S1029" s="28"/>
      <c r="T1029" s="28"/>
      <c r="U1029" s="28"/>
      <c r="V1029" s="28"/>
      <c r="W1029" s="28"/>
      <c r="X1029" s="28"/>
      <c r="Y1029" s="28"/>
      <c r="Z1029" s="28"/>
      <c r="AA1029" s="28"/>
      <c r="AB1029" s="28"/>
      <c r="AC1029" s="28"/>
      <c r="AD1029" s="28"/>
      <c r="AE1029" s="28"/>
      <c r="AF1029" s="77"/>
      <c r="AG1029" s="28"/>
      <c r="AH1029" s="28"/>
      <c r="AI1029" s="28"/>
      <c r="AJ1029" s="28"/>
      <c r="AK1029" s="28"/>
      <c r="AL1029" s="28"/>
      <c r="AM1029" s="28"/>
      <c r="AN1029" s="28"/>
      <c r="AO1029" s="28"/>
      <c r="AP1029" s="28"/>
      <c r="AQ1029" s="28"/>
      <c r="AR1029" s="28"/>
      <c r="AS1029" s="28"/>
      <c r="AT1029" s="28"/>
      <c r="AU1029" s="28"/>
      <c r="AV1029" s="28"/>
      <c r="AW1029" s="28"/>
      <c r="AX1029" s="28"/>
      <c r="AY1029" s="28"/>
      <c r="AZ1029" s="28"/>
      <c r="BA1029" s="28"/>
      <c r="BB1029" s="28"/>
      <c r="BC1029" s="28"/>
      <c r="BD1029" s="28"/>
      <c r="BE1029" s="28"/>
      <c r="BF1029" s="28"/>
      <c r="BG1029" s="28"/>
      <c r="BH1029" s="28"/>
      <c r="BI1029" s="28"/>
      <c r="BJ1029" s="28"/>
      <c r="BK1029" s="95"/>
      <c r="BL1029" s="95"/>
      <c r="BM1029" s="95"/>
      <c r="BN1029" s="95"/>
      <c r="BO1029" s="95"/>
      <c r="BP1029" s="95"/>
      <c r="BQ1029" s="95"/>
      <c r="BR1029" s="95"/>
      <c r="BS1029" s="95"/>
      <c r="BT1029" s="95"/>
      <c r="BU1029" s="95"/>
      <c r="BV1029" s="95"/>
      <c r="BW1029" s="95"/>
      <c r="BX1029" s="95"/>
      <c r="BY1029" s="95"/>
      <c r="BZ1029" s="95"/>
      <c r="CA1029" s="95"/>
      <c r="CB1029" s="95"/>
      <c r="CC1029" s="95"/>
      <c r="CD1029" s="95"/>
      <c r="CE1029" s="95"/>
      <c r="CF1029" s="95"/>
      <c r="CG1029" s="95"/>
      <c r="CH1029" s="95"/>
      <c r="CI1029" s="95"/>
      <c r="CJ1029" s="95"/>
      <c r="CK1029" s="95"/>
      <c r="CL1029" s="95"/>
      <c r="CM1029" s="95"/>
      <c r="CN1029" s="95"/>
      <c r="CO1029" s="95"/>
      <c r="CP1029" s="95"/>
      <c r="CQ1029" s="95"/>
      <c r="CR1029" s="95"/>
      <c r="CS1029" s="95"/>
      <c r="CT1029" s="95"/>
      <c r="CU1029" s="95"/>
      <c r="CV1029" s="95"/>
      <c r="CW1029" s="95"/>
      <c r="CX1029" s="95"/>
      <c r="CY1029" s="95"/>
      <c r="CZ1029" s="95"/>
      <c r="DA1029" s="95"/>
      <c r="DB1029" s="95"/>
      <c r="DC1029" s="95"/>
      <c r="DD1029" s="95"/>
      <c r="DE1029" s="95"/>
      <c r="DF1029" s="95"/>
      <c r="DG1029" s="95"/>
      <c r="DH1029" s="95"/>
      <c r="DI1029" s="95"/>
      <c r="DJ1029" s="95"/>
      <c r="DK1029" s="95"/>
      <c r="DL1029" s="95"/>
      <c r="DM1029" s="95"/>
      <c r="DN1029" s="95"/>
      <c r="DO1029" s="95"/>
      <c r="DP1029" s="95"/>
      <c r="DQ1029" s="95"/>
      <c r="DR1029" s="95"/>
      <c r="DS1029" s="95"/>
      <c r="DT1029" s="95"/>
      <c r="DU1029" s="95"/>
      <c r="DV1029" s="95"/>
      <c r="DW1029" s="95"/>
      <c r="DX1029" s="95"/>
      <c r="DY1029" s="95"/>
      <c r="DZ1029" s="95"/>
      <c r="EA1029" s="95"/>
      <c r="EB1029" s="95"/>
      <c r="EC1029" s="95"/>
      <c r="ED1029" s="95"/>
      <c r="EE1029" s="95"/>
      <c r="EF1029" s="95"/>
      <c r="EG1029" s="95"/>
      <c r="EH1029" s="95"/>
      <c r="EI1029" s="95"/>
      <c r="EJ1029" s="95"/>
      <c r="EK1029" s="95"/>
      <c r="EL1029" s="95"/>
      <c r="EM1029" s="95"/>
      <c r="EN1029" s="95"/>
      <c r="EO1029" s="95"/>
      <c r="EP1029" s="95"/>
      <c r="EQ1029" s="95"/>
      <c r="ER1029" s="95"/>
      <c r="ES1029" s="95"/>
      <c r="ET1029" s="95"/>
      <c r="EU1029" s="95"/>
      <c r="EV1029" s="95"/>
      <c r="EW1029" s="95"/>
      <c r="EX1029" s="95"/>
      <c r="EY1029" s="95"/>
      <c r="EZ1029" s="95"/>
      <c r="FA1029" s="95"/>
      <c r="FB1029" s="95"/>
      <c r="FC1029" s="95"/>
      <c r="FD1029" s="95"/>
      <c r="FE1029" s="95"/>
      <c r="FF1029" s="95"/>
      <c r="FG1029" s="95"/>
      <c r="FH1029" s="95"/>
      <c r="FI1029" s="95"/>
      <c r="FJ1029" s="95"/>
      <c r="FK1029" s="95"/>
      <c r="FL1029" s="95"/>
      <c r="FM1029" s="95"/>
      <c r="FN1029" s="95"/>
      <c r="FO1029" s="95"/>
      <c r="FP1029" s="95"/>
      <c r="FQ1029" s="95"/>
      <c r="FR1029" s="95"/>
      <c r="FS1029" s="95"/>
      <c r="FT1029" s="95"/>
      <c r="FU1029" s="95"/>
      <c r="FV1029" s="95"/>
      <c r="FW1029" s="95"/>
      <c r="FX1029" s="95"/>
      <c r="FY1029" s="95"/>
      <c r="FZ1029" s="95"/>
      <c r="GA1029" s="95"/>
      <c r="GB1029" s="95"/>
      <c r="GC1029" s="95"/>
      <c r="GD1029" s="95"/>
      <c r="GE1029" s="95"/>
      <c r="GF1029" s="95"/>
      <c r="GG1029" s="95"/>
      <c r="GH1029" s="95"/>
      <c r="GI1029" s="95"/>
      <c r="GJ1029" s="95"/>
      <c r="GK1029" s="95"/>
      <c r="GL1029" s="95"/>
      <c r="GM1029" s="95"/>
      <c r="GN1029" s="95"/>
      <c r="GO1029" s="95"/>
      <c r="GP1029" s="95"/>
      <c r="GQ1029" s="95"/>
      <c r="GR1029" s="95"/>
      <c r="GS1029" s="95"/>
      <c r="GT1029" s="95"/>
      <c r="GU1029" s="95"/>
      <c r="GV1029" s="95"/>
      <c r="GW1029" s="95"/>
      <c r="GX1029" s="95"/>
      <c r="GY1029" s="95"/>
      <c r="GZ1029" s="95"/>
      <c r="HA1029" s="95"/>
      <c r="HB1029" s="95"/>
      <c r="HC1029" s="95"/>
      <c r="HD1029" s="95"/>
      <c r="HE1029" s="95"/>
      <c r="HF1029" s="95"/>
      <c r="HG1029" s="95"/>
      <c r="HH1029" s="95"/>
      <c r="HI1029" s="95"/>
      <c r="HJ1029" s="95"/>
      <c r="HK1029" s="95"/>
      <c r="HL1029" s="95"/>
      <c r="HM1029" s="95"/>
      <c r="HN1029" s="95"/>
      <c r="HO1029" s="95"/>
      <c r="HP1029" s="95"/>
      <c r="HQ1029" s="95"/>
      <c r="HR1029" s="95"/>
      <c r="HS1029" s="95"/>
      <c r="HT1029" s="95"/>
      <c r="HU1029" s="95"/>
      <c r="HV1029" s="95"/>
      <c r="HW1029" s="95"/>
      <c r="HX1029" s="95"/>
      <c r="HY1029" s="95"/>
      <c r="HZ1029" s="95"/>
      <c r="IA1029" s="95"/>
      <c r="IB1029" s="95"/>
      <c r="IC1029" s="95"/>
      <c r="ID1029" s="95"/>
      <c r="IE1029" s="95"/>
      <c r="IF1029" s="95"/>
      <c r="IG1029" s="95"/>
      <c r="IH1029" s="95"/>
      <c r="II1029" s="95"/>
      <c r="IJ1029" s="95"/>
      <c r="IK1029" s="95"/>
      <c r="IL1029" s="95"/>
      <c r="IM1029" s="95"/>
      <c r="IN1029" s="95"/>
      <c r="IO1029" s="95"/>
      <c r="IP1029" s="95"/>
      <c r="IQ1029" s="95"/>
      <c r="IR1029" s="95"/>
      <c r="IS1029" s="95"/>
      <c r="IT1029" s="95"/>
      <c r="IU1029" s="95"/>
      <c r="IV1029" s="95"/>
      <c r="IW1029" s="95"/>
      <c r="IX1029" s="95"/>
      <c r="IY1029" s="95"/>
      <c r="IZ1029" s="95"/>
      <c r="JA1029" s="95"/>
      <c r="JB1029" s="95"/>
      <c r="JC1029" s="95"/>
      <c r="JD1029" s="95"/>
      <c r="JE1029" s="95"/>
      <c r="JF1029" s="95"/>
      <c r="JG1029" s="95"/>
      <c r="JH1029" s="95"/>
      <c r="JI1029" s="95"/>
      <c r="JJ1029" s="95"/>
      <c r="JK1029" s="95"/>
      <c r="JL1029" s="95"/>
      <c r="JM1029" s="95"/>
      <c r="JN1029" s="95"/>
      <c r="JO1029" s="95"/>
      <c r="JP1029" s="95"/>
      <c r="JQ1029" s="95"/>
      <c r="JR1029" s="95"/>
      <c r="JS1029" s="95"/>
      <c r="JT1029" s="95"/>
      <c r="JU1029" s="95"/>
      <c r="JV1029" s="95"/>
      <c r="JW1029" s="95"/>
      <c r="JX1029" s="95"/>
      <c r="JY1029" s="95"/>
      <c r="JZ1029" s="95"/>
      <c r="KA1029" s="95"/>
      <c r="KB1029" s="95"/>
      <c r="KC1029" s="95"/>
      <c r="KD1029" s="95"/>
      <c r="KE1029" s="95"/>
      <c r="KF1029" s="95"/>
      <c r="KG1029" s="95"/>
      <c r="KH1029" s="95"/>
      <c r="KI1029" s="95"/>
      <c r="KJ1029" s="95"/>
    </row>
    <row r="1030" s="2" customFormat="1" spans="1:296">
      <c r="A1030" s="7"/>
      <c r="B1030" s="93">
        <v>1027</v>
      </c>
      <c r="C1030" s="7"/>
      <c r="D1030" s="7"/>
      <c r="E1030" s="7"/>
      <c r="F1030" s="79"/>
      <c r="G1030" s="7"/>
      <c r="H1030" s="7"/>
      <c r="I1030" s="7" t="s">
        <v>212</v>
      </c>
      <c r="J1030" s="13">
        <v>56</v>
      </c>
      <c r="K1030" s="28">
        <v>8.22</v>
      </c>
      <c r="L1030" s="70">
        <f>K1030/0.003375</f>
        <v>2435.55555555556</v>
      </c>
      <c r="M1030" s="28">
        <v>975.1</v>
      </c>
      <c r="N1030" s="59">
        <f>M1030/22.5</f>
        <v>43.3377777777778</v>
      </c>
      <c r="O1030" s="15">
        <f>AVERAGE(N1030:N1032)</f>
        <v>42.8296296296296</v>
      </c>
      <c r="P1030" s="15">
        <f>(O1030/50)*100</f>
        <v>85.6592592592593</v>
      </c>
      <c r="Q1030" s="81"/>
      <c r="R1030" s="28"/>
      <c r="S1030" s="28"/>
      <c r="T1030" s="28"/>
      <c r="U1030" s="28"/>
      <c r="V1030" s="28"/>
      <c r="W1030" s="28"/>
      <c r="X1030" s="28"/>
      <c r="Y1030" s="28"/>
      <c r="Z1030" s="28"/>
      <c r="AA1030" s="28"/>
      <c r="AB1030" s="28"/>
      <c r="AC1030" s="28"/>
      <c r="AD1030" s="28"/>
      <c r="AE1030" s="28"/>
      <c r="AF1030" s="77"/>
      <c r="AG1030" s="28"/>
      <c r="AH1030" s="28"/>
      <c r="AI1030" s="28"/>
      <c r="AJ1030" s="28"/>
      <c r="AK1030" s="28"/>
      <c r="AL1030" s="28"/>
      <c r="AM1030" s="28"/>
      <c r="AN1030" s="28"/>
      <c r="AO1030" s="28"/>
      <c r="AP1030" s="28"/>
      <c r="AQ1030" s="28"/>
      <c r="AR1030" s="28"/>
      <c r="AS1030" s="28"/>
      <c r="AT1030" s="28"/>
      <c r="AU1030" s="28"/>
      <c r="AV1030" s="28"/>
      <c r="AW1030" s="28"/>
      <c r="AX1030" s="28"/>
      <c r="AY1030" s="28"/>
      <c r="AZ1030" s="28"/>
      <c r="BA1030" s="28"/>
      <c r="BB1030" s="28"/>
      <c r="BC1030" s="28"/>
      <c r="BD1030" s="28"/>
      <c r="BE1030" s="28"/>
      <c r="BF1030" s="28"/>
      <c r="BG1030" s="28"/>
      <c r="BH1030" s="28"/>
      <c r="BI1030" s="28"/>
      <c r="BJ1030" s="28"/>
      <c r="BK1030" s="95"/>
      <c r="BL1030" s="95"/>
      <c r="BM1030" s="95"/>
      <c r="BN1030" s="95"/>
      <c r="BO1030" s="95"/>
      <c r="BP1030" s="95"/>
      <c r="BQ1030" s="95"/>
      <c r="BR1030" s="95"/>
      <c r="BS1030" s="95"/>
      <c r="BT1030" s="95"/>
      <c r="BU1030" s="95"/>
      <c r="BV1030" s="95"/>
      <c r="BW1030" s="95"/>
      <c r="BX1030" s="95"/>
      <c r="BY1030" s="95"/>
      <c r="BZ1030" s="95"/>
      <c r="CA1030" s="95"/>
      <c r="CB1030" s="95"/>
      <c r="CC1030" s="95"/>
      <c r="CD1030" s="95"/>
      <c r="CE1030" s="95"/>
      <c r="CF1030" s="95"/>
      <c r="CG1030" s="95"/>
      <c r="CH1030" s="95"/>
      <c r="CI1030" s="95"/>
      <c r="CJ1030" s="95"/>
      <c r="CK1030" s="95"/>
      <c r="CL1030" s="95"/>
      <c r="CM1030" s="95"/>
      <c r="CN1030" s="95"/>
      <c r="CO1030" s="95"/>
      <c r="CP1030" s="95"/>
      <c r="CQ1030" s="95"/>
      <c r="CR1030" s="95"/>
      <c r="CS1030" s="95"/>
      <c r="CT1030" s="95"/>
      <c r="CU1030" s="95"/>
      <c r="CV1030" s="95"/>
      <c r="CW1030" s="95"/>
      <c r="CX1030" s="95"/>
      <c r="CY1030" s="95"/>
      <c r="CZ1030" s="95"/>
      <c r="DA1030" s="95"/>
      <c r="DB1030" s="95"/>
      <c r="DC1030" s="95"/>
      <c r="DD1030" s="95"/>
      <c r="DE1030" s="95"/>
      <c r="DF1030" s="95"/>
      <c r="DG1030" s="95"/>
      <c r="DH1030" s="95"/>
      <c r="DI1030" s="95"/>
      <c r="DJ1030" s="95"/>
      <c r="DK1030" s="95"/>
      <c r="DL1030" s="95"/>
      <c r="DM1030" s="95"/>
      <c r="DN1030" s="95"/>
      <c r="DO1030" s="95"/>
      <c r="DP1030" s="95"/>
      <c r="DQ1030" s="95"/>
      <c r="DR1030" s="95"/>
      <c r="DS1030" s="95"/>
      <c r="DT1030" s="95"/>
      <c r="DU1030" s="95"/>
      <c r="DV1030" s="95"/>
      <c r="DW1030" s="95"/>
      <c r="DX1030" s="95"/>
      <c r="DY1030" s="95"/>
      <c r="DZ1030" s="95"/>
      <c r="EA1030" s="95"/>
      <c r="EB1030" s="95"/>
      <c r="EC1030" s="95"/>
      <c r="ED1030" s="95"/>
      <c r="EE1030" s="95"/>
      <c r="EF1030" s="95"/>
      <c r="EG1030" s="95"/>
      <c r="EH1030" s="95"/>
      <c r="EI1030" s="95"/>
      <c r="EJ1030" s="95"/>
      <c r="EK1030" s="95"/>
      <c r="EL1030" s="95"/>
      <c r="EM1030" s="95"/>
      <c r="EN1030" s="95"/>
      <c r="EO1030" s="95"/>
      <c r="EP1030" s="95"/>
      <c r="EQ1030" s="95"/>
      <c r="ER1030" s="95"/>
      <c r="ES1030" s="95"/>
      <c r="ET1030" s="95"/>
      <c r="EU1030" s="95"/>
      <c r="EV1030" s="95"/>
      <c r="EW1030" s="95"/>
      <c r="EX1030" s="95"/>
      <c r="EY1030" s="95"/>
      <c r="EZ1030" s="95"/>
      <c r="FA1030" s="95"/>
      <c r="FB1030" s="95"/>
      <c r="FC1030" s="95"/>
      <c r="FD1030" s="95"/>
      <c r="FE1030" s="95"/>
      <c r="FF1030" s="95"/>
      <c r="FG1030" s="95"/>
      <c r="FH1030" s="95"/>
      <c r="FI1030" s="95"/>
      <c r="FJ1030" s="95"/>
      <c r="FK1030" s="95"/>
      <c r="FL1030" s="95"/>
      <c r="FM1030" s="95"/>
      <c r="FN1030" s="95"/>
      <c r="FO1030" s="95"/>
      <c r="FP1030" s="95"/>
      <c r="FQ1030" s="95"/>
      <c r="FR1030" s="95"/>
      <c r="FS1030" s="95"/>
      <c r="FT1030" s="95"/>
      <c r="FU1030" s="95"/>
      <c r="FV1030" s="95"/>
      <c r="FW1030" s="95"/>
      <c r="FX1030" s="95"/>
      <c r="FY1030" s="95"/>
      <c r="FZ1030" s="95"/>
      <c r="GA1030" s="95"/>
      <c r="GB1030" s="95"/>
      <c r="GC1030" s="95"/>
      <c r="GD1030" s="95"/>
      <c r="GE1030" s="95"/>
      <c r="GF1030" s="95"/>
      <c r="GG1030" s="95"/>
      <c r="GH1030" s="95"/>
      <c r="GI1030" s="95"/>
      <c r="GJ1030" s="95"/>
      <c r="GK1030" s="95"/>
      <c r="GL1030" s="95"/>
      <c r="GM1030" s="95"/>
      <c r="GN1030" s="95"/>
      <c r="GO1030" s="95"/>
      <c r="GP1030" s="95"/>
      <c r="GQ1030" s="95"/>
      <c r="GR1030" s="95"/>
      <c r="GS1030" s="95"/>
      <c r="GT1030" s="95"/>
      <c r="GU1030" s="95"/>
      <c r="GV1030" s="95"/>
      <c r="GW1030" s="95"/>
      <c r="GX1030" s="95"/>
      <c r="GY1030" s="95"/>
      <c r="GZ1030" s="95"/>
      <c r="HA1030" s="95"/>
      <c r="HB1030" s="95"/>
      <c r="HC1030" s="95"/>
      <c r="HD1030" s="95"/>
      <c r="HE1030" s="95"/>
      <c r="HF1030" s="95"/>
      <c r="HG1030" s="95"/>
      <c r="HH1030" s="95"/>
      <c r="HI1030" s="95"/>
      <c r="HJ1030" s="95"/>
      <c r="HK1030" s="95"/>
      <c r="HL1030" s="95"/>
      <c r="HM1030" s="95"/>
      <c r="HN1030" s="95"/>
      <c r="HO1030" s="95"/>
      <c r="HP1030" s="95"/>
      <c r="HQ1030" s="95"/>
      <c r="HR1030" s="95"/>
      <c r="HS1030" s="95"/>
      <c r="HT1030" s="95"/>
      <c r="HU1030" s="95"/>
      <c r="HV1030" s="95"/>
      <c r="HW1030" s="95"/>
      <c r="HX1030" s="95"/>
      <c r="HY1030" s="95"/>
      <c r="HZ1030" s="95"/>
      <c r="IA1030" s="95"/>
      <c r="IB1030" s="95"/>
      <c r="IC1030" s="95"/>
      <c r="ID1030" s="95"/>
      <c r="IE1030" s="95"/>
      <c r="IF1030" s="95"/>
      <c r="IG1030" s="95"/>
      <c r="IH1030" s="95"/>
      <c r="II1030" s="95"/>
      <c r="IJ1030" s="95"/>
      <c r="IK1030" s="95"/>
      <c r="IL1030" s="95"/>
      <c r="IM1030" s="95"/>
      <c r="IN1030" s="95"/>
      <c r="IO1030" s="95"/>
      <c r="IP1030" s="95"/>
      <c r="IQ1030" s="95"/>
      <c r="IR1030" s="95"/>
      <c r="IS1030" s="95"/>
      <c r="IT1030" s="95"/>
      <c r="IU1030" s="95"/>
      <c r="IV1030" s="95"/>
      <c r="IW1030" s="95"/>
      <c r="IX1030" s="95"/>
      <c r="IY1030" s="95"/>
      <c r="IZ1030" s="95"/>
      <c r="JA1030" s="95"/>
      <c r="JB1030" s="95"/>
      <c r="JC1030" s="95"/>
      <c r="JD1030" s="95"/>
      <c r="JE1030" s="95"/>
      <c r="JF1030" s="95"/>
      <c r="JG1030" s="95"/>
      <c r="JH1030" s="95"/>
      <c r="JI1030" s="95"/>
      <c r="JJ1030" s="95"/>
      <c r="JK1030" s="95"/>
      <c r="JL1030" s="95"/>
      <c r="JM1030" s="95"/>
      <c r="JN1030" s="95"/>
      <c r="JO1030" s="95"/>
      <c r="JP1030" s="95"/>
      <c r="JQ1030" s="95"/>
      <c r="JR1030" s="95"/>
      <c r="JS1030" s="95"/>
      <c r="JT1030" s="95"/>
      <c r="JU1030" s="95"/>
      <c r="JV1030" s="95"/>
      <c r="JW1030" s="95"/>
      <c r="JX1030" s="95"/>
      <c r="JY1030" s="95"/>
      <c r="JZ1030" s="95"/>
      <c r="KA1030" s="95"/>
      <c r="KB1030" s="95"/>
      <c r="KC1030" s="95"/>
      <c r="KD1030" s="95"/>
      <c r="KE1030" s="95"/>
      <c r="KF1030" s="95"/>
      <c r="KG1030" s="95"/>
      <c r="KH1030" s="95"/>
      <c r="KI1030" s="95"/>
      <c r="KJ1030" s="95"/>
    </row>
    <row r="1031" s="2" customFormat="1" spans="1:296">
      <c r="A1031" s="7"/>
      <c r="B1031" s="93">
        <v>1028</v>
      </c>
      <c r="C1031" s="7"/>
      <c r="D1031" s="7"/>
      <c r="E1031" s="7"/>
      <c r="F1031" s="79"/>
      <c r="G1031" s="7"/>
      <c r="H1031" s="7"/>
      <c r="I1031" s="7"/>
      <c r="J1031" s="13"/>
      <c r="K1031" s="28">
        <v>8.42</v>
      </c>
      <c r="L1031" s="70">
        <f>K1031/0.003375</f>
        <v>2494.81481481481</v>
      </c>
      <c r="M1031" s="28">
        <v>912.5</v>
      </c>
      <c r="N1031" s="59">
        <f>M1031/22.5</f>
        <v>40.5555555555556</v>
      </c>
      <c r="O1031" s="15"/>
      <c r="P1031" s="15"/>
      <c r="Q1031" s="81"/>
      <c r="R1031" s="28"/>
      <c r="S1031" s="28"/>
      <c r="T1031" s="28"/>
      <c r="U1031" s="28"/>
      <c r="V1031" s="28"/>
      <c r="W1031" s="28"/>
      <c r="X1031" s="28"/>
      <c r="Y1031" s="28"/>
      <c r="Z1031" s="28"/>
      <c r="AA1031" s="28"/>
      <c r="AB1031" s="28"/>
      <c r="AC1031" s="28"/>
      <c r="AD1031" s="28"/>
      <c r="AE1031" s="28"/>
      <c r="AF1031" s="77"/>
      <c r="AG1031" s="28"/>
      <c r="AH1031" s="28"/>
      <c r="AI1031" s="28"/>
      <c r="AJ1031" s="28"/>
      <c r="AK1031" s="28"/>
      <c r="AL1031" s="28"/>
      <c r="AM1031" s="28"/>
      <c r="AN1031" s="28"/>
      <c r="AO1031" s="28"/>
      <c r="AP1031" s="28"/>
      <c r="AQ1031" s="28"/>
      <c r="AR1031" s="28"/>
      <c r="AS1031" s="28"/>
      <c r="AT1031" s="28"/>
      <c r="AU1031" s="28"/>
      <c r="AV1031" s="28"/>
      <c r="AW1031" s="28"/>
      <c r="AX1031" s="28"/>
      <c r="AY1031" s="28"/>
      <c r="AZ1031" s="28"/>
      <c r="BA1031" s="28"/>
      <c r="BB1031" s="28"/>
      <c r="BC1031" s="28"/>
      <c r="BD1031" s="28"/>
      <c r="BE1031" s="28"/>
      <c r="BF1031" s="28"/>
      <c r="BG1031" s="28"/>
      <c r="BH1031" s="28"/>
      <c r="BI1031" s="28"/>
      <c r="BJ1031" s="28"/>
      <c r="BK1031" s="95"/>
      <c r="BL1031" s="95"/>
      <c r="BM1031" s="95"/>
      <c r="BN1031" s="95"/>
      <c r="BO1031" s="95"/>
      <c r="BP1031" s="95"/>
      <c r="BQ1031" s="95"/>
      <c r="BR1031" s="95"/>
      <c r="BS1031" s="95"/>
      <c r="BT1031" s="95"/>
      <c r="BU1031" s="95"/>
      <c r="BV1031" s="95"/>
      <c r="BW1031" s="95"/>
      <c r="BX1031" s="95"/>
      <c r="BY1031" s="95"/>
      <c r="BZ1031" s="95"/>
      <c r="CA1031" s="95"/>
      <c r="CB1031" s="95"/>
      <c r="CC1031" s="95"/>
      <c r="CD1031" s="95"/>
      <c r="CE1031" s="95"/>
      <c r="CF1031" s="95"/>
      <c r="CG1031" s="95"/>
      <c r="CH1031" s="95"/>
      <c r="CI1031" s="95"/>
      <c r="CJ1031" s="95"/>
      <c r="CK1031" s="95"/>
      <c r="CL1031" s="95"/>
      <c r="CM1031" s="95"/>
      <c r="CN1031" s="95"/>
      <c r="CO1031" s="95"/>
      <c r="CP1031" s="95"/>
      <c r="CQ1031" s="95"/>
      <c r="CR1031" s="95"/>
      <c r="CS1031" s="95"/>
      <c r="CT1031" s="95"/>
      <c r="CU1031" s="95"/>
      <c r="CV1031" s="95"/>
      <c r="CW1031" s="95"/>
      <c r="CX1031" s="95"/>
      <c r="CY1031" s="95"/>
      <c r="CZ1031" s="95"/>
      <c r="DA1031" s="95"/>
      <c r="DB1031" s="95"/>
      <c r="DC1031" s="95"/>
      <c r="DD1031" s="95"/>
      <c r="DE1031" s="95"/>
      <c r="DF1031" s="95"/>
      <c r="DG1031" s="95"/>
      <c r="DH1031" s="95"/>
      <c r="DI1031" s="95"/>
      <c r="DJ1031" s="95"/>
      <c r="DK1031" s="95"/>
      <c r="DL1031" s="95"/>
      <c r="DM1031" s="95"/>
      <c r="DN1031" s="95"/>
      <c r="DO1031" s="95"/>
      <c r="DP1031" s="95"/>
      <c r="DQ1031" s="95"/>
      <c r="DR1031" s="95"/>
      <c r="DS1031" s="95"/>
      <c r="DT1031" s="95"/>
      <c r="DU1031" s="95"/>
      <c r="DV1031" s="95"/>
      <c r="DW1031" s="95"/>
      <c r="DX1031" s="95"/>
      <c r="DY1031" s="95"/>
      <c r="DZ1031" s="95"/>
      <c r="EA1031" s="95"/>
      <c r="EB1031" s="95"/>
      <c r="EC1031" s="95"/>
      <c r="ED1031" s="95"/>
      <c r="EE1031" s="95"/>
      <c r="EF1031" s="95"/>
      <c r="EG1031" s="95"/>
      <c r="EH1031" s="95"/>
      <c r="EI1031" s="95"/>
      <c r="EJ1031" s="95"/>
      <c r="EK1031" s="95"/>
      <c r="EL1031" s="95"/>
      <c r="EM1031" s="95"/>
      <c r="EN1031" s="95"/>
      <c r="EO1031" s="95"/>
      <c r="EP1031" s="95"/>
      <c r="EQ1031" s="95"/>
      <c r="ER1031" s="95"/>
      <c r="ES1031" s="95"/>
      <c r="ET1031" s="95"/>
      <c r="EU1031" s="95"/>
      <c r="EV1031" s="95"/>
      <c r="EW1031" s="95"/>
      <c r="EX1031" s="95"/>
      <c r="EY1031" s="95"/>
      <c r="EZ1031" s="95"/>
      <c r="FA1031" s="95"/>
      <c r="FB1031" s="95"/>
      <c r="FC1031" s="95"/>
      <c r="FD1031" s="95"/>
      <c r="FE1031" s="95"/>
      <c r="FF1031" s="95"/>
      <c r="FG1031" s="95"/>
      <c r="FH1031" s="95"/>
      <c r="FI1031" s="95"/>
      <c r="FJ1031" s="95"/>
      <c r="FK1031" s="95"/>
      <c r="FL1031" s="95"/>
      <c r="FM1031" s="95"/>
      <c r="FN1031" s="95"/>
      <c r="FO1031" s="95"/>
      <c r="FP1031" s="95"/>
      <c r="FQ1031" s="95"/>
      <c r="FR1031" s="95"/>
      <c r="FS1031" s="95"/>
      <c r="FT1031" s="95"/>
      <c r="FU1031" s="95"/>
      <c r="FV1031" s="95"/>
      <c r="FW1031" s="95"/>
      <c r="FX1031" s="95"/>
      <c r="FY1031" s="95"/>
      <c r="FZ1031" s="95"/>
      <c r="GA1031" s="95"/>
      <c r="GB1031" s="95"/>
      <c r="GC1031" s="95"/>
      <c r="GD1031" s="95"/>
      <c r="GE1031" s="95"/>
      <c r="GF1031" s="95"/>
      <c r="GG1031" s="95"/>
      <c r="GH1031" s="95"/>
      <c r="GI1031" s="95"/>
      <c r="GJ1031" s="95"/>
      <c r="GK1031" s="95"/>
      <c r="GL1031" s="95"/>
      <c r="GM1031" s="95"/>
      <c r="GN1031" s="95"/>
      <c r="GO1031" s="95"/>
      <c r="GP1031" s="95"/>
      <c r="GQ1031" s="95"/>
      <c r="GR1031" s="95"/>
      <c r="GS1031" s="95"/>
      <c r="GT1031" s="95"/>
      <c r="GU1031" s="95"/>
      <c r="GV1031" s="95"/>
      <c r="GW1031" s="95"/>
      <c r="GX1031" s="95"/>
      <c r="GY1031" s="95"/>
      <c r="GZ1031" s="95"/>
      <c r="HA1031" s="95"/>
      <c r="HB1031" s="95"/>
      <c r="HC1031" s="95"/>
      <c r="HD1031" s="95"/>
      <c r="HE1031" s="95"/>
      <c r="HF1031" s="95"/>
      <c r="HG1031" s="95"/>
      <c r="HH1031" s="95"/>
      <c r="HI1031" s="95"/>
      <c r="HJ1031" s="95"/>
      <c r="HK1031" s="95"/>
      <c r="HL1031" s="95"/>
      <c r="HM1031" s="95"/>
      <c r="HN1031" s="95"/>
      <c r="HO1031" s="95"/>
      <c r="HP1031" s="95"/>
      <c r="HQ1031" s="95"/>
      <c r="HR1031" s="95"/>
      <c r="HS1031" s="95"/>
      <c r="HT1031" s="95"/>
      <c r="HU1031" s="95"/>
      <c r="HV1031" s="95"/>
      <c r="HW1031" s="95"/>
      <c r="HX1031" s="95"/>
      <c r="HY1031" s="95"/>
      <c r="HZ1031" s="95"/>
      <c r="IA1031" s="95"/>
      <c r="IB1031" s="95"/>
      <c r="IC1031" s="95"/>
      <c r="ID1031" s="95"/>
      <c r="IE1031" s="95"/>
      <c r="IF1031" s="95"/>
      <c r="IG1031" s="95"/>
      <c r="IH1031" s="95"/>
      <c r="II1031" s="95"/>
      <c r="IJ1031" s="95"/>
      <c r="IK1031" s="95"/>
      <c r="IL1031" s="95"/>
      <c r="IM1031" s="95"/>
      <c r="IN1031" s="95"/>
      <c r="IO1031" s="95"/>
      <c r="IP1031" s="95"/>
      <c r="IQ1031" s="95"/>
      <c r="IR1031" s="95"/>
      <c r="IS1031" s="95"/>
      <c r="IT1031" s="95"/>
      <c r="IU1031" s="95"/>
      <c r="IV1031" s="95"/>
      <c r="IW1031" s="95"/>
      <c r="IX1031" s="95"/>
      <c r="IY1031" s="95"/>
      <c r="IZ1031" s="95"/>
      <c r="JA1031" s="95"/>
      <c r="JB1031" s="95"/>
      <c r="JC1031" s="95"/>
      <c r="JD1031" s="95"/>
      <c r="JE1031" s="95"/>
      <c r="JF1031" s="95"/>
      <c r="JG1031" s="95"/>
      <c r="JH1031" s="95"/>
      <c r="JI1031" s="95"/>
      <c r="JJ1031" s="95"/>
      <c r="JK1031" s="95"/>
      <c r="JL1031" s="95"/>
      <c r="JM1031" s="95"/>
      <c r="JN1031" s="95"/>
      <c r="JO1031" s="95"/>
      <c r="JP1031" s="95"/>
      <c r="JQ1031" s="95"/>
      <c r="JR1031" s="95"/>
      <c r="JS1031" s="95"/>
      <c r="JT1031" s="95"/>
      <c r="JU1031" s="95"/>
      <c r="JV1031" s="95"/>
      <c r="JW1031" s="95"/>
      <c r="JX1031" s="95"/>
      <c r="JY1031" s="95"/>
      <c r="JZ1031" s="95"/>
      <c r="KA1031" s="95"/>
      <c r="KB1031" s="95"/>
      <c r="KC1031" s="95"/>
      <c r="KD1031" s="95"/>
      <c r="KE1031" s="95"/>
      <c r="KF1031" s="95"/>
      <c r="KG1031" s="95"/>
      <c r="KH1031" s="95"/>
      <c r="KI1031" s="95"/>
      <c r="KJ1031" s="95"/>
    </row>
    <row r="1032" s="2" customFormat="1" spans="1:296">
      <c r="A1032" s="7"/>
      <c r="B1032" s="93">
        <v>1029</v>
      </c>
      <c r="C1032" s="7"/>
      <c r="D1032" s="7"/>
      <c r="E1032" s="7"/>
      <c r="F1032" s="79"/>
      <c r="G1032" s="7"/>
      <c r="H1032" s="7"/>
      <c r="I1032" s="7"/>
      <c r="J1032" s="13"/>
      <c r="K1032" s="28">
        <v>8.715</v>
      </c>
      <c r="L1032" s="70">
        <f>K1032/0.003375</f>
        <v>2582.22222222222</v>
      </c>
      <c r="M1032" s="28">
        <v>1003.4</v>
      </c>
      <c r="N1032" s="59">
        <f>M1032/22.5</f>
        <v>44.5955555555556</v>
      </c>
      <c r="O1032" s="15"/>
      <c r="P1032" s="15"/>
      <c r="Q1032" s="81"/>
      <c r="R1032" s="28"/>
      <c r="S1032" s="28"/>
      <c r="T1032" s="28"/>
      <c r="U1032" s="28"/>
      <c r="V1032" s="28"/>
      <c r="W1032" s="28"/>
      <c r="X1032" s="28"/>
      <c r="Y1032" s="28"/>
      <c r="Z1032" s="28"/>
      <c r="AA1032" s="28"/>
      <c r="AB1032" s="28"/>
      <c r="AC1032" s="28"/>
      <c r="AD1032" s="28"/>
      <c r="AE1032" s="28"/>
      <c r="AF1032" s="77"/>
      <c r="AG1032" s="28"/>
      <c r="AH1032" s="28"/>
      <c r="AI1032" s="28"/>
      <c r="AJ1032" s="28"/>
      <c r="AK1032" s="28"/>
      <c r="AL1032" s="28"/>
      <c r="AM1032" s="28"/>
      <c r="AN1032" s="28"/>
      <c r="AO1032" s="28"/>
      <c r="AP1032" s="28"/>
      <c r="AQ1032" s="28"/>
      <c r="AR1032" s="28"/>
      <c r="AS1032" s="28"/>
      <c r="AT1032" s="28"/>
      <c r="AU1032" s="28"/>
      <c r="AV1032" s="28"/>
      <c r="AW1032" s="28"/>
      <c r="AX1032" s="28"/>
      <c r="AY1032" s="28"/>
      <c r="AZ1032" s="28"/>
      <c r="BA1032" s="28"/>
      <c r="BB1032" s="28"/>
      <c r="BC1032" s="28"/>
      <c r="BD1032" s="28"/>
      <c r="BE1032" s="28"/>
      <c r="BF1032" s="28"/>
      <c r="BG1032" s="28"/>
      <c r="BH1032" s="28"/>
      <c r="BI1032" s="28"/>
      <c r="BJ1032" s="28"/>
      <c r="BK1032" s="95"/>
      <c r="BL1032" s="95"/>
      <c r="BM1032" s="95"/>
      <c r="BN1032" s="95"/>
      <c r="BO1032" s="95"/>
      <c r="BP1032" s="95"/>
      <c r="BQ1032" s="95"/>
      <c r="BR1032" s="95"/>
      <c r="BS1032" s="95"/>
      <c r="BT1032" s="95"/>
      <c r="BU1032" s="95"/>
      <c r="BV1032" s="95"/>
      <c r="BW1032" s="95"/>
      <c r="BX1032" s="95"/>
      <c r="BY1032" s="95"/>
      <c r="BZ1032" s="95"/>
      <c r="CA1032" s="95"/>
      <c r="CB1032" s="95"/>
      <c r="CC1032" s="95"/>
      <c r="CD1032" s="95"/>
      <c r="CE1032" s="95"/>
      <c r="CF1032" s="95"/>
      <c r="CG1032" s="95"/>
      <c r="CH1032" s="95"/>
      <c r="CI1032" s="95"/>
      <c r="CJ1032" s="95"/>
      <c r="CK1032" s="95"/>
      <c r="CL1032" s="95"/>
      <c r="CM1032" s="95"/>
      <c r="CN1032" s="95"/>
      <c r="CO1032" s="95"/>
      <c r="CP1032" s="95"/>
      <c r="CQ1032" s="95"/>
      <c r="CR1032" s="95"/>
      <c r="CS1032" s="95"/>
      <c r="CT1032" s="95"/>
      <c r="CU1032" s="95"/>
      <c r="CV1032" s="95"/>
      <c r="CW1032" s="95"/>
      <c r="CX1032" s="95"/>
      <c r="CY1032" s="95"/>
      <c r="CZ1032" s="95"/>
      <c r="DA1032" s="95"/>
      <c r="DB1032" s="95"/>
      <c r="DC1032" s="95"/>
      <c r="DD1032" s="95"/>
      <c r="DE1032" s="95"/>
      <c r="DF1032" s="95"/>
      <c r="DG1032" s="95"/>
      <c r="DH1032" s="95"/>
      <c r="DI1032" s="95"/>
      <c r="DJ1032" s="95"/>
      <c r="DK1032" s="95"/>
      <c r="DL1032" s="95"/>
      <c r="DM1032" s="95"/>
      <c r="DN1032" s="95"/>
      <c r="DO1032" s="95"/>
      <c r="DP1032" s="95"/>
      <c r="DQ1032" s="95"/>
      <c r="DR1032" s="95"/>
      <c r="DS1032" s="95"/>
      <c r="DT1032" s="95"/>
      <c r="DU1032" s="95"/>
      <c r="DV1032" s="95"/>
      <c r="DW1032" s="95"/>
      <c r="DX1032" s="95"/>
      <c r="DY1032" s="95"/>
      <c r="DZ1032" s="95"/>
      <c r="EA1032" s="95"/>
      <c r="EB1032" s="95"/>
      <c r="EC1032" s="95"/>
      <c r="ED1032" s="95"/>
      <c r="EE1032" s="95"/>
      <c r="EF1032" s="95"/>
      <c r="EG1032" s="95"/>
      <c r="EH1032" s="95"/>
      <c r="EI1032" s="95"/>
      <c r="EJ1032" s="95"/>
      <c r="EK1032" s="95"/>
      <c r="EL1032" s="95"/>
      <c r="EM1032" s="95"/>
      <c r="EN1032" s="95"/>
      <c r="EO1032" s="95"/>
      <c r="EP1032" s="95"/>
      <c r="EQ1032" s="95"/>
      <c r="ER1032" s="95"/>
      <c r="ES1032" s="95"/>
      <c r="ET1032" s="95"/>
      <c r="EU1032" s="95"/>
      <c r="EV1032" s="95"/>
      <c r="EW1032" s="95"/>
      <c r="EX1032" s="95"/>
      <c r="EY1032" s="95"/>
      <c r="EZ1032" s="95"/>
      <c r="FA1032" s="95"/>
      <c r="FB1032" s="95"/>
      <c r="FC1032" s="95"/>
      <c r="FD1032" s="95"/>
      <c r="FE1032" s="95"/>
      <c r="FF1032" s="95"/>
      <c r="FG1032" s="95"/>
      <c r="FH1032" s="95"/>
      <c r="FI1032" s="95"/>
      <c r="FJ1032" s="95"/>
      <c r="FK1032" s="95"/>
      <c r="FL1032" s="95"/>
      <c r="FM1032" s="95"/>
      <c r="FN1032" s="95"/>
      <c r="FO1032" s="95"/>
      <c r="FP1032" s="95"/>
      <c r="FQ1032" s="95"/>
      <c r="FR1032" s="95"/>
      <c r="FS1032" s="95"/>
      <c r="FT1032" s="95"/>
      <c r="FU1032" s="95"/>
      <c r="FV1032" s="95"/>
      <c r="FW1032" s="95"/>
      <c r="FX1032" s="95"/>
      <c r="FY1032" s="95"/>
      <c r="FZ1032" s="95"/>
      <c r="GA1032" s="95"/>
      <c r="GB1032" s="95"/>
      <c r="GC1032" s="95"/>
      <c r="GD1032" s="95"/>
      <c r="GE1032" s="95"/>
      <c r="GF1032" s="95"/>
      <c r="GG1032" s="95"/>
      <c r="GH1032" s="95"/>
      <c r="GI1032" s="95"/>
      <c r="GJ1032" s="95"/>
      <c r="GK1032" s="95"/>
      <c r="GL1032" s="95"/>
      <c r="GM1032" s="95"/>
      <c r="GN1032" s="95"/>
      <c r="GO1032" s="95"/>
      <c r="GP1032" s="95"/>
      <c r="GQ1032" s="95"/>
      <c r="GR1032" s="95"/>
      <c r="GS1032" s="95"/>
      <c r="GT1032" s="95"/>
      <c r="GU1032" s="95"/>
      <c r="GV1032" s="95"/>
      <c r="GW1032" s="95"/>
      <c r="GX1032" s="95"/>
      <c r="GY1032" s="95"/>
      <c r="GZ1032" s="95"/>
      <c r="HA1032" s="95"/>
      <c r="HB1032" s="95"/>
      <c r="HC1032" s="95"/>
      <c r="HD1032" s="95"/>
      <c r="HE1032" s="95"/>
      <c r="HF1032" s="95"/>
      <c r="HG1032" s="95"/>
      <c r="HH1032" s="95"/>
      <c r="HI1032" s="95"/>
      <c r="HJ1032" s="95"/>
      <c r="HK1032" s="95"/>
      <c r="HL1032" s="95"/>
      <c r="HM1032" s="95"/>
      <c r="HN1032" s="95"/>
      <c r="HO1032" s="95"/>
      <c r="HP1032" s="95"/>
      <c r="HQ1032" s="95"/>
      <c r="HR1032" s="95"/>
      <c r="HS1032" s="95"/>
      <c r="HT1032" s="95"/>
      <c r="HU1032" s="95"/>
      <c r="HV1032" s="95"/>
      <c r="HW1032" s="95"/>
      <c r="HX1032" s="95"/>
      <c r="HY1032" s="95"/>
      <c r="HZ1032" s="95"/>
      <c r="IA1032" s="95"/>
      <c r="IB1032" s="95"/>
      <c r="IC1032" s="95"/>
      <c r="ID1032" s="95"/>
      <c r="IE1032" s="95"/>
      <c r="IF1032" s="95"/>
      <c r="IG1032" s="95"/>
      <c r="IH1032" s="95"/>
      <c r="II1032" s="95"/>
      <c r="IJ1032" s="95"/>
      <c r="IK1032" s="95"/>
      <c r="IL1032" s="95"/>
      <c r="IM1032" s="95"/>
      <c r="IN1032" s="95"/>
      <c r="IO1032" s="95"/>
      <c r="IP1032" s="95"/>
      <c r="IQ1032" s="95"/>
      <c r="IR1032" s="95"/>
      <c r="IS1032" s="95"/>
      <c r="IT1032" s="95"/>
      <c r="IU1032" s="95"/>
      <c r="IV1032" s="95"/>
      <c r="IW1032" s="95"/>
      <c r="IX1032" s="95"/>
      <c r="IY1032" s="95"/>
      <c r="IZ1032" s="95"/>
      <c r="JA1032" s="95"/>
      <c r="JB1032" s="95"/>
      <c r="JC1032" s="95"/>
      <c r="JD1032" s="95"/>
      <c r="JE1032" s="95"/>
      <c r="JF1032" s="95"/>
      <c r="JG1032" s="95"/>
      <c r="JH1032" s="95"/>
      <c r="JI1032" s="95"/>
      <c r="JJ1032" s="95"/>
      <c r="JK1032" s="95"/>
      <c r="JL1032" s="95"/>
      <c r="JM1032" s="95"/>
      <c r="JN1032" s="95"/>
      <c r="JO1032" s="95"/>
      <c r="JP1032" s="95"/>
      <c r="JQ1032" s="95"/>
      <c r="JR1032" s="95"/>
      <c r="JS1032" s="95"/>
      <c r="JT1032" s="95"/>
      <c r="JU1032" s="95"/>
      <c r="JV1032" s="95"/>
      <c r="JW1032" s="95"/>
      <c r="JX1032" s="95"/>
      <c r="JY1032" s="95"/>
      <c r="JZ1032" s="95"/>
      <c r="KA1032" s="95"/>
      <c r="KB1032" s="95"/>
      <c r="KC1032" s="95"/>
      <c r="KD1032" s="95"/>
      <c r="KE1032" s="95"/>
      <c r="KF1032" s="95"/>
      <c r="KG1032" s="95"/>
      <c r="KH1032" s="95"/>
      <c r="KI1032" s="95"/>
      <c r="KJ1032" s="95"/>
    </row>
    <row r="1033" s="2" customFormat="1" spans="1:296">
      <c r="A1033" s="7"/>
      <c r="B1033" s="93">
        <v>1030</v>
      </c>
      <c r="C1033" s="7"/>
      <c r="D1033" s="7"/>
      <c r="E1033" s="7"/>
      <c r="F1033" s="79"/>
      <c r="G1033" s="7"/>
      <c r="H1033" s="7"/>
      <c r="I1033" s="7" t="s">
        <v>210</v>
      </c>
      <c r="J1033" s="13">
        <v>7</v>
      </c>
      <c r="K1033" s="28">
        <v>8.74</v>
      </c>
      <c r="L1033" s="70">
        <f>K1033/0.003375</f>
        <v>2589.62962962963</v>
      </c>
      <c r="M1033" s="28">
        <v>769.4</v>
      </c>
      <c r="N1033" s="59">
        <f>M1033/22.5</f>
        <v>34.1955555555556</v>
      </c>
      <c r="O1033" s="15">
        <f>AVERAGE(N1033:N1035)</f>
        <v>29.96</v>
      </c>
      <c r="P1033" s="15">
        <f>(O1033/50)*100</f>
        <v>59.92</v>
      </c>
      <c r="Q1033" s="81"/>
      <c r="R1033" s="28"/>
      <c r="S1033" s="28"/>
      <c r="T1033" s="28"/>
      <c r="U1033" s="28"/>
      <c r="V1033" s="28"/>
      <c r="W1033" s="28"/>
      <c r="X1033" s="28"/>
      <c r="Y1033" s="28"/>
      <c r="Z1033" s="28"/>
      <c r="AA1033" s="28"/>
      <c r="AB1033" s="28"/>
      <c r="AC1033" s="28"/>
      <c r="AD1033" s="28"/>
      <c r="AE1033" s="28"/>
      <c r="AF1033" s="77"/>
      <c r="AG1033" s="28"/>
      <c r="AH1033" s="28"/>
      <c r="AI1033" s="28"/>
      <c r="AJ1033" s="28"/>
      <c r="AK1033" s="28"/>
      <c r="AL1033" s="28"/>
      <c r="AM1033" s="28"/>
      <c r="AN1033" s="28"/>
      <c r="AO1033" s="28"/>
      <c r="AP1033" s="28"/>
      <c r="AQ1033" s="28"/>
      <c r="AR1033" s="28"/>
      <c r="AS1033" s="28"/>
      <c r="AT1033" s="28"/>
      <c r="AU1033" s="28"/>
      <c r="AV1033" s="28"/>
      <c r="AW1033" s="28"/>
      <c r="AX1033" s="28"/>
      <c r="AY1033" s="28"/>
      <c r="AZ1033" s="28"/>
      <c r="BA1033" s="28"/>
      <c r="BB1033" s="28"/>
      <c r="BC1033" s="28"/>
      <c r="BD1033" s="28"/>
      <c r="BE1033" s="28"/>
      <c r="BF1033" s="28"/>
      <c r="BG1033" s="28"/>
      <c r="BH1033" s="28"/>
      <c r="BI1033" s="28"/>
      <c r="BJ1033" s="28"/>
      <c r="BK1033" s="95"/>
      <c r="BL1033" s="95"/>
      <c r="BM1033" s="95"/>
      <c r="BN1033" s="95"/>
      <c r="BO1033" s="95"/>
      <c r="BP1033" s="95"/>
      <c r="BQ1033" s="95"/>
      <c r="BR1033" s="95"/>
      <c r="BS1033" s="95"/>
      <c r="BT1033" s="95"/>
      <c r="BU1033" s="95"/>
      <c r="BV1033" s="95"/>
      <c r="BW1033" s="95"/>
      <c r="BX1033" s="95"/>
      <c r="BY1033" s="95"/>
      <c r="BZ1033" s="95"/>
      <c r="CA1033" s="95"/>
      <c r="CB1033" s="95"/>
      <c r="CC1033" s="95"/>
      <c r="CD1033" s="95"/>
      <c r="CE1033" s="95"/>
      <c r="CF1033" s="95"/>
      <c r="CG1033" s="95"/>
      <c r="CH1033" s="95"/>
      <c r="CI1033" s="95"/>
      <c r="CJ1033" s="95"/>
      <c r="CK1033" s="95"/>
      <c r="CL1033" s="95"/>
      <c r="CM1033" s="95"/>
      <c r="CN1033" s="95"/>
      <c r="CO1033" s="95"/>
      <c r="CP1033" s="95"/>
      <c r="CQ1033" s="95"/>
      <c r="CR1033" s="95"/>
      <c r="CS1033" s="95"/>
      <c r="CT1033" s="95"/>
      <c r="CU1033" s="95"/>
      <c r="CV1033" s="95"/>
      <c r="CW1033" s="95"/>
      <c r="CX1033" s="95"/>
      <c r="CY1033" s="95"/>
      <c r="CZ1033" s="95"/>
      <c r="DA1033" s="95"/>
      <c r="DB1033" s="95"/>
      <c r="DC1033" s="95"/>
      <c r="DD1033" s="95"/>
      <c r="DE1033" s="95"/>
      <c r="DF1033" s="95"/>
      <c r="DG1033" s="95"/>
      <c r="DH1033" s="95"/>
      <c r="DI1033" s="95"/>
      <c r="DJ1033" s="95"/>
      <c r="DK1033" s="95"/>
      <c r="DL1033" s="95"/>
      <c r="DM1033" s="95"/>
      <c r="DN1033" s="95"/>
      <c r="DO1033" s="95"/>
      <c r="DP1033" s="95"/>
      <c r="DQ1033" s="95"/>
      <c r="DR1033" s="95"/>
      <c r="DS1033" s="95"/>
      <c r="DT1033" s="95"/>
      <c r="DU1033" s="95"/>
      <c r="DV1033" s="95"/>
      <c r="DW1033" s="95"/>
      <c r="DX1033" s="95"/>
      <c r="DY1033" s="95"/>
      <c r="DZ1033" s="95"/>
      <c r="EA1033" s="95"/>
      <c r="EB1033" s="95"/>
      <c r="EC1033" s="95"/>
      <c r="ED1033" s="95"/>
      <c r="EE1033" s="95"/>
      <c r="EF1033" s="95"/>
      <c r="EG1033" s="95"/>
      <c r="EH1033" s="95"/>
      <c r="EI1033" s="95"/>
      <c r="EJ1033" s="95"/>
      <c r="EK1033" s="95"/>
      <c r="EL1033" s="95"/>
      <c r="EM1033" s="95"/>
      <c r="EN1033" s="95"/>
      <c r="EO1033" s="95"/>
      <c r="EP1033" s="95"/>
      <c r="EQ1033" s="95"/>
      <c r="ER1033" s="95"/>
      <c r="ES1033" s="95"/>
      <c r="ET1033" s="95"/>
      <c r="EU1033" s="95"/>
      <c r="EV1033" s="95"/>
      <c r="EW1033" s="95"/>
      <c r="EX1033" s="95"/>
      <c r="EY1033" s="95"/>
      <c r="EZ1033" s="95"/>
      <c r="FA1033" s="95"/>
      <c r="FB1033" s="95"/>
      <c r="FC1033" s="95"/>
      <c r="FD1033" s="95"/>
      <c r="FE1033" s="95"/>
      <c r="FF1033" s="95"/>
      <c r="FG1033" s="95"/>
      <c r="FH1033" s="95"/>
      <c r="FI1033" s="95"/>
      <c r="FJ1033" s="95"/>
      <c r="FK1033" s="95"/>
      <c r="FL1033" s="95"/>
      <c r="FM1033" s="95"/>
      <c r="FN1033" s="95"/>
      <c r="FO1033" s="95"/>
      <c r="FP1033" s="95"/>
      <c r="FQ1033" s="95"/>
      <c r="FR1033" s="95"/>
      <c r="FS1033" s="95"/>
      <c r="FT1033" s="95"/>
      <c r="FU1033" s="95"/>
      <c r="FV1033" s="95"/>
      <c r="FW1033" s="95"/>
      <c r="FX1033" s="95"/>
      <c r="FY1033" s="95"/>
      <c r="FZ1033" s="95"/>
      <c r="GA1033" s="95"/>
      <c r="GB1033" s="95"/>
      <c r="GC1033" s="95"/>
      <c r="GD1033" s="95"/>
      <c r="GE1033" s="95"/>
      <c r="GF1033" s="95"/>
      <c r="GG1033" s="95"/>
      <c r="GH1033" s="95"/>
      <c r="GI1033" s="95"/>
      <c r="GJ1033" s="95"/>
      <c r="GK1033" s="95"/>
      <c r="GL1033" s="95"/>
      <c r="GM1033" s="95"/>
      <c r="GN1033" s="95"/>
      <c r="GO1033" s="95"/>
      <c r="GP1033" s="95"/>
      <c r="GQ1033" s="95"/>
      <c r="GR1033" s="95"/>
      <c r="GS1033" s="95"/>
      <c r="GT1033" s="95"/>
      <c r="GU1033" s="95"/>
      <c r="GV1033" s="95"/>
      <c r="GW1033" s="95"/>
      <c r="GX1033" s="95"/>
      <c r="GY1033" s="95"/>
      <c r="GZ1033" s="95"/>
      <c r="HA1033" s="95"/>
      <c r="HB1033" s="95"/>
      <c r="HC1033" s="95"/>
      <c r="HD1033" s="95"/>
      <c r="HE1033" s="95"/>
      <c r="HF1033" s="95"/>
      <c r="HG1033" s="95"/>
      <c r="HH1033" s="95"/>
      <c r="HI1033" s="95"/>
      <c r="HJ1033" s="95"/>
      <c r="HK1033" s="95"/>
      <c r="HL1033" s="95"/>
      <c r="HM1033" s="95"/>
      <c r="HN1033" s="95"/>
      <c r="HO1033" s="95"/>
      <c r="HP1033" s="95"/>
      <c r="HQ1033" s="95"/>
      <c r="HR1033" s="95"/>
      <c r="HS1033" s="95"/>
      <c r="HT1033" s="95"/>
      <c r="HU1033" s="95"/>
      <c r="HV1033" s="95"/>
      <c r="HW1033" s="95"/>
      <c r="HX1033" s="95"/>
      <c r="HY1033" s="95"/>
      <c r="HZ1033" s="95"/>
      <c r="IA1033" s="95"/>
      <c r="IB1033" s="95"/>
      <c r="IC1033" s="95"/>
      <c r="ID1033" s="95"/>
      <c r="IE1033" s="95"/>
      <c r="IF1033" s="95"/>
      <c r="IG1033" s="95"/>
      <c r="IH1033" s="95"/>
      <c r="II1033" s="95"/>
      <c r="IJ1033" s="95"/>
      <c r="IK1033" s="95"/>
      <c r="IL1033" s="95"/>
      <c r="IM1033" s="95"/>
      <c r="IN1033" s="95"/>
      <c r="IO1033" s="95"/>
      <c r="IP1033" s="95"/>
      <c r="IQ1033" s="95"/>
      <c r="IR1033" s="95"/>
      <c r="IS1033" s="95"/>
      <c r="IT1033" s="95"/>
      <c r="IU1033" s="95"/>
      <c r="IV1033" s="95"/>
      <c r="IW1033" s="95"/>
      <c r="IX1033" s="95"/>
      <c r="IY1033" s="95"/>
      <c r="IZ1033" s="95"/>
      <c r="JA1033" s="95"/>
      <c r="JB1033" s="95"/>
      <c r="JC1033" s="95"/>
      <c r="JD1033" s="95"/>
      <c r="JE1033" s="95"/>
      <c r="JF1033" s="95"/>
      <c r="JG1033" s="95"/>
      <c r="JH1033" s="95"/>
      <c r="JI1033" s="95"/>
      <c r="JJ1033" s="95"/>
      <c r="JK1033" s="95"/>
      <c r="JL1033" s="95"/>
      <c r="JM1033" s="95"/>
      <c r="JN1033" s="95"/>
      <c r="JO1033" s="95"/>
      <c r="JP1033" s="95"/>
      <c r="JQ1033" s="95"/>
      <c r="JR1033" s="95"/>
      <c r="JS1033" s="95"/>
      <c r="JT1033" s="95"/>
      <c r="JU1033" s="95"/>
      <c r="JV1033" s="95"/>
      <c r="JW1033" s="95"/>
      <c r="JX1033" s="95"/>
      <c r="JY1033" s="95"/>
      <c r="JZ1033" s="95"/>
      <c r="KA1033" s="95"/>
      <c r="KB1033" s="95"/>
      <c r="KC1033" s="95"/>
      <c r="KD1033" s="95"/>
      <c r="KE1033" s="95"/>
      <c r="KF1033" s="95"/>
      <c r="KG1033" s="95"/>
      <c r="KH1033" s="95"/>
      <c r="KI1033" s="95"/>
      <c r="KJ1033" s="95"/>
    </row>
    <row r="1034" s="2" customFormat="1" spans="1:296">
      <c r="A1034" s="7"/>
      <c r="B1034" s="93">
        <v>1031</v>
      </c>
      <c r="C1034" s="7"/>
      <c r="D1034" s="7"/>
      <c r="E1034" s="7"/>
      <c r="F1034" s="79"/>
      <c r="G1034" s="7"/>
      <c r="H1034" s="7"/>
      <c r="I1034" s="7"/>
      <c r="J1034" s="13"/>
      <c r="K1034" s="28">
        <v>8.525</v>
      </c>
      <c r="L1034" s="70">
        <f>K1034/0.003375</f>
        <v>2525.92592592593</v>
      </c>
      <c r="M1034" s="28">
        <v>473.3</v>
      </c>
      <c r="N1034" s="59">
        <f>M1034/22.5</f>
        <v>21.0355555555556</v>
      </c>
      <c r="O1034" s="15"/>
      <c r="P1034" s="15"/>
      <c r="Q1034" s="81"/>
      <c r="R1034" s="28" t="s">
        <v>213</v>
      </c>
      <c r="S1034" s="28"/>
      <c r="T1034" s="28"/>
      <c r="U1034" s="28"/>
      <c r="V1034" s="28"/>
      <c r="W1034" s="28"/>
      <c r="X1034" s="28"/>
      <c r="Y1034" s="28"/>
      <c r="Z1034" s="28"/>
      <c r="AA1034" s="28"/>
      <c r="AB1034" s="28"/>
      <c r="AC1034" s="28"/>
      <c r="AD1034" s="28"/>
      <c r="AE1034" s="28"/>
      <c r="AF1034" s="77"/>
      <c r="AG1034" s="28"/>
      <c r="AH1034" s="28"/>
      <c r="AI1034" s="28"/>
      <c r="AJ1034" s="28"/>
      <c r="AK1034" s="28"/>
      <c r="AL1034" s="28"/>
      <c r="AM1034" s="28"/>
      <c r="AN1034" s="28"/>
      <c r="AO1034" s="28"/>
      <c r="AP1034" s="28"/>
      <c r="AQ1034" s="28"/>
      <c r="AR1034" s="28"/>
      <c r="AS1034" s="28"/>
      <c r="AT1034" s="28"/>
      <c r="AU1034" s="28"/>
      <c r="AV1034" s="28"/>
      <c r="AW1034" s="28"/>
      <c r="AX1034" s="28"/>
      <c r="AY1034" s="28"/>
      <c r="AZ1034" s="28"/>
      <c r="BA1034" s="28"/>
      <c r="BB1034" s="28"/>
      <c r="BC1034" s="28"/>
      <c r="BD1034" s="28"/>
      <c r="BE1034" s="28"/>
      <c r="BF1034" s="28"/>
      <c r="BG1034" s="28"/>
      <c r="BH1034" s="28"/>
      <c r="BI1034" s="28"/>
      <c r="BJ1034" s="28"/>
      <c r="BK1034" s="95"/>
      <c r="BL1034" s="95"/>
      <c r="BM1034" s="95"/>
      <c r="BN1034" s="95"/>
      <c r="BO1034" s="95"/>
      <c r="BP1034" s="95"/>
      <c r="BQ1034" s="95"/>
      <c r="BR1034" s="95"/>
      <c r="BS1034" s="95"/>
      <c r="BT1034" s="95"/>
      <c r="BU1034" s="95"/>
      <c r="BV1034" s="95"/>
      <c r="BW1034" s="95"/>
      <c r="BX1034" s="95"/>
      <c r="BY1034" s="95"/>
      <c r="BZ1034" s="95"/>
      <c r="CA1034" s="95"/>
      <c r="CB1034" s="95"/>
      <c r="CC1034" s="95"/>
      <c r="CD1034" s="95"/>
      <c r="CE1034" s="95"/>
      <c r="CF1034" s="95"/>
      <c r="CG1034" s="95"/>
      <c r="CH1034" s="95"/>
      <c r="CI1034" s="95"/>
      <c r="CJ1034" s="95"/>
      <c r="CK1034" s="95"/>
      <c r="CL1034" s="95"/>
      <c r="CM1034" s="95"/>
      <c r="CN1034" s="95"/>
      <c r="CO1034" s="95"/>
      <c r="CP1034" s="95"/>
      <c r="CQ1034" s="95"/>
      <c r="CR1034" s="95"/>
      <c r="CS1034" s="95"/>
      <c r="CT1034" s="95"/>
      <c r="CU1034" s="95"/>
      <c r="CV1034" s="95"/>
      <c r="CW1034" s="95"/>
      <c r="CX1034" s="95"/>
      <c r="CY1034" s="95"/>
      <c r="CZ1034" s="95"/>
      <c r="DA1034" s="95"/>
      <c r="DB1034" s="95"/>
      <c r="DC1034" s="95"/>
      <c r="DD1034" s="95"/>
      <c r="DE1034" s="95"/>
      <c r="DF1034" s="95"/>
      <c r="DG1034" s="95"/>
      <c r="DH1034" s="95"/>
      <c r="DI1034" s="95"/>
      <c r="DJ1034" s="95"/>
      <c r="DK1034" s="95"/>
      <c r="DL1034" s="95"/>
      <c r="DM1034" s="95"/>
      <c r="DN1034" s="95"/>
      <c r="DO1034" s="95"/>
      <c r="DP1034" s="95"/>
      <c r="DQ1034" s="95"/>
      <c r="DR1034" s="95"/>
      <c r="DS1034" s="95"/>
      <c r="DT1034" s="95"/>
      <c r="DU1034" s="95"/>
      <c r="DV1034" s="95"/>
      <c r="DW1034" s="95"/>
      <c r="DX1034" s="95"/>
      <c r="DY1034" s="95"/>
      <c r="DZ1034" s="95"/>
      <c r="EA1034" s="95"/>
      <c r="EB1034" s="95"/>
      <c r="EC1034" s="95"/>
      <c r="ED1034" s="95"/>
      <c r="EE1034" s="95"/>
      <c r="EF1034" s="95"/>
      <c r="EG1034" s="95"/>
      <c r="EH1034" s="95"/>
      <c r="EI1034" s="95"/>
      <c r="EJ1034" s="95"/>
      <c r="EK1034" s="95"/>
      <c r="EL1034" s="95"/>
      <c r="EM1034" s="95"/>
      <c r="EN1034" s="95"/>
      <c r="EO1034" s="95"/>
      <c r="EP1034" s="95"/>
      <c r="EQ1034" s="95"/>
      <c r="ER1034" s="95"/>
      <c r="ES1034" s="95"/>
      <c r="ET1034" s="95"/>
      <c r="EU1034" s="95"/>
      <c r="EV1034" s="95"/>
      <c r="EW1034" s="95"/>
      <c r="EX1034" s="95"/>
      <c r="EY1034" s="95"/>
      <c r="EZ1034" s="95"/>
      <c r="FA1034" s="95"/>
      <c r="FB1034" s="95"/>
      <c r="FC1034" s="95"/>
      <c r="FD1034" s="95"/>
      <c r="FE1034" s="95"/>
      <c r="FF1034" s="95"/>
      <c r="FG1034" s="95"/>
      <c r="FH1034" s="95"/>
      <c r="FI1034" s="95"/>
      <c r="FJ1034" s="95"/>
      <c r="FK1034" s="95"/>
      <c r="FL1034" s="95"/>
      <c r="FM1034" s="95"/>
      <c r="FN1034" s="95"/>
      <c r="FO1034" s="95"/>
      <c r="FP1034" s="95"/>
      <c r="FQ1034" s="95"/>
      <c r="FR1034" s="95"/>
      <c r="FS1034" s="95"/>
      <c r="FT1034" s="95"/>
      <c r="FU1034" s="95"/>
      <c r="FV1034" s="95"/>
      <c r="FW1034" s="95"/>
      <c r="FX1034" s="95"/>
      <c r="FY1034" s="95"/>
      <c r="FZ1034" s="95"/>
      <c r="GA1034" s="95"/>
      <c r="GB1034" s="95"/>
      <c r="GC1034" s="95"/>
      <c r="GD1034" s="95"/>
      <c r="GE1034" s="95"/>
      <c r="GF1034" s="95"/>
      <c r="GG1034" s="95"/>
      <c r="GH1034" s="95"/>
      <c r="GI1034" s="95"/>
      <c r="GJ1034" s="95"/>
      <c r="GK1034" s="95"/>
      <c r="GL1034" s="95"/>
      <c r="GM1034" s="95"/>
      <c r="GN1034" s="95"/>
      <c r="GO1034" s="95"/>
      <c r="GP1034" s="95"/>
      <c r="GQ1034" s="95"/>
      <c r="GR1034" s="95"/>
      <c r="GS1034" s="95"/>
      <c r="GT1034" s="95"/>
      <c r="GU1034" s="95"/>
      <c r="GV1034" s="95"/>
      <c r="GW1034" s="95"/>
      <c r="GX1034" s="95"/>
      <c r="GY1034" s="95"/>
      <c r="GZ1034" s="95"/>
      <c r="HA1034" s="95"/>
      <c r="HB1034" s="95"/>
      <c r="HC1034" s="95"/>
      <c r="HD1034" s="95"/>
      <c r="HE1034" s="95"/>
      <c r="HF1034" s="95"/>
      <c r="HG1034" s="95"/>
      <c r="HH1034" s="95"/>
      <c r="HI1034" s="95"/>
      <c r="HJ1034" s="95"/>
      <c r="HK1034" s="95"/>
      <c r="HL1034" s="95"/>
      <c r="HM1034" s="95"/>
      <c r="HN1034" s="95"/>
      <c r="HO1034" s="95"/>
      <c r="HP1034" s="95"/>
      <c r="HQ1034" s="95"/>
      <c r="HR1034" s="95"/>
      <c r="HS1034" s="95"/>
      <c r="HT1034" s="95"/>
      <c r="HU1034" s="95"/>
      <c r="HV1034" s="95"/>
      <c r="HW1034" s="95"/>
      <c r="HX1034" s="95"/>
      <c r="HY1034" s="95"/>
      <c r="HZ1034" s="95"/>
      <c r="IA1034" s="95"/>
      <c r="IB1034" s="95"/>
      <c r="IC1034" s="95"/>
      <c r="ID1034" s="95"/>
      <c r="IE1034" s="95"/>
      <c r="IF1034" s="95"/>
      <c r="IG1034" s="95"/>
      <c r="IH1034" s="95"/>
      <c r="II1034" s="95"/>
      <c r="IJ1034" s="95"/>
      <c r="IK1034" s="95"/>
      <c r="IL1034" s="95"/>
      <c r="IM1034" s="95"/>
      <c r="IN1034" s="95"/>
      <c r="IO1034" s="95"/>
      <c r="IP1034" s="95"/>
      <c r="IQ1034" s="95"/>
      <c r="IR1034" s="95"/>
      <c r="IS1034" s="95"/>
      <c r="IT1034" s="95"/>
      <c r="IU1034" s="95"/>
      <c r="IV1034" s="95"/>
      <c r="IW1034" s="95"/>
      <c r="IX1034" s="95"/>
      <c r="IY1034" s="95"/>
      <c r="IZ1034" s="95"/>
      <c r="JA1034" s="95"/>
      <c r="JB1034" s="95"/>
      <c r="JC1034" s="95"/>
      <c r="JD1034" s="95"/>
      <c r="JE1034" s="95"/>
      <c r="JF1034" s="95"/>
      <c r="JG1034" s="95"/>
      <c r="JH1034" s="95"/>
      <c r="JI1034" s="95"/>
      <c r="JJ1034" s="95"/>
      <c r="JK1034" s="95"/>
      <c r="JL1034" s="95"/>
      <c r="JM1034" s="95"/>
      <c r="JN1034" s="95"/>
      <c r="JO1034" s="95"/>
      <c r="JP1034" s="95"/>
      <c r="JQ1034" s="95"/>
      <c r="JR1034" s="95"/>
      <c r="JS1034" s="95"/>
      <c r="JT1034" s="95"/>
      <c r="JU1034" s="95"/>
      <c r="JV1034" s="95"/>
      <c r="JW1034" s="95"/>
      <c r="JX1034" s="95"/>
      <c r="JY1034" s="95"/>
      <c r="JZ1034" s="95"/>
      <c r="KA1034" s="95"/>
      <c r="KB1034" s="95"/>
      <c r="KC1034" s="95"/>
      <c r="KD1034" s="95"/>
      <c r="KE1034" s="95"/>
      <c r="KF1034" s="95"/>
      <c r="KG1034" s="95"/>
      <c r="KH1034" s="95"/>
      <c r="KI1034" s="95"/>
      <c r="KJ1034" s="95"/>
    </row>
    <row r="1035" s="2" customFormat="1" spans="1:296">
      <c r="A1035" s="7"/>
      <c r="B1035" s="93">
        <v>1032</v>
      </c>
      <c r="C1035" s="7"/>
      <c r="D1035" s="7"/>
      <c r="E1035" s="7"/>
      <c r="F1035" s="79"/>
      <c r="G1035" s="7"/>
      <c r="H1035" s="7"/>
      <c r="I1035" s="7"/>
      <c r="J1035" s="13"/>
      <c r="K1035" s="28">
        <v>8.74</v>
      </c>
      <c r="L1035" s="70">
        <f>K1035/0.003375</f>
        <v>2589.62962962963</v>
      </c>
      <c r="M1035" s="28">
        <v>779.6</v>
      </c>
      <c r="N1035" s="59">
        <f>M1035/22.5</f>
        <v>34.6488888888889</v>
      </c>
      <c r="O1035" s="15"/>
      <c r="P1035" s="15"/>
      <c r="Q1035" s="81"/>
      <c r="R1035" s="28"/>
      <c r="S1035" s="28"/>
      <c r="T1035" s="28"/>
      <c r="U1035" s="28"/>
      <c r="V1035" s="28"/>
      <c r="W1035" s="28"/>
      <c r="X1035" s="28"/>
      <c r="Y1035" s="28"/>
      <c r="Z1035" s="28"/>
      <c r="AA1035" s="28"/>
      <c r="AB1035" s="28"/>
      <c r="AC1035" s="28"/>
      <c r="AD1035" s="28"/>
      <c r="AE1035" s="28"/>
      <c r="AF1035" s="77"/>
      <c r="AG1035" s="28"/>
      <c r="AH1035" s="28"/>
      <c r="AI1035" s="28"/>
      <c r="AJ1035" s="28"/>
      <c r="AK1035" s="28"/>
      <c r="AL1035" s="28"/>
      <c r="AM1035" s="28"/>
      <c r="AN1035" s="28"/>
      <c r="AO1035" s="28"/>
      <c r="AP1035" s="28"/>
      <c r="AQ1035" s="28"/>
      <c r="AR1035" s="28"/>
      <c r="AS1035" s="28"/>
      <c r="AT1035" s="28"/>
      <c r="AU1035" s="28"/>
      <c r="AV1035" s="28"/>
      <c r="AW1035" s="28"/>
      <c r="AX1035" s="28"/>
      <c r="AY1035" s="28"/>
      <c r="AZ1035" s="28"/>
      <c r="BA1035" s="28"/>
      <c r="BB1035" s="28"/>
      <c r="BC1035" s="28"/>
      <c r="BD1035" s="28"/>
      <c r="BE1035" s="28"/>
      <c r="BF1035" s="28"/>
      <c r="BG1035" s="28"/>
      <c r="BH1035" s="28"/>
      <c r="BI1035" s="28"/>
      <c r="BJ1035" s="28"/>
      <c r="BK1035" s="95"/>
      <c r="BL1035" s="95"/>
      <c r="BM1035" s="95"/>
      <c r="BN1035" s="95"/>
      <c r="BO1035" s="95"/>
      <c r="BP1035" s="95"/>
      <c r="BQ1035" s="95"/>
      <c r="BR1035" s="95"/>
      <c r="BS1035" s="95"/>
      <c r="BT1035" s="95"/>
      <c r="BU1035" s="95"/>
      <c r="BV1035" s="95"/>
      <c r="BW1035" s="95"/>
      <c r="BX1035" s="95"/>
      <c r="BY1035" s="95"/>
      <c r="BZ1035" s="95"/>
      <c r="CA1035" s="95"/>
      <c r="CB1035" s="95"/>
      <c r="CC1035" s="95"/>
      <c r="CD1035" s="95"/>
      <c r="CE1035" s="95"/>
      <c r="CF1035" s="95"/>
      <c r="CG1035" s="95"/>
      <c r="CH1035" s="95"/>
      <c r="CI1035" s="95"/>
      <c r="CJ1035" s="95"/>
      <c r="CK1035" s="95"/>
      <c r="CL1035" s="95"/>
      <c r="CM1035" s="95"/>
      <c r="CN1035" s="95"/>
      <c r="CO1035" s="95"/>
      <c r="CP1035" s="95"/>
      <c r="CQ1035" s="95"/>
      <c r="CR1035" s="95"/>
      <c r="CS1035" s="95"/>
      <c r="CT1035" s="95"/>
      <c r="CU1035" s="95"/>
      <c r="CV1035" s="95"/>
      <c r="CW1035" s="95"/>
      <c r="CX1035" s="95"/>
      <c r="CY1035" s="95"/>
      <c r="CZ1035" s="95"/>
      <c r="DA1035" s="95"/>
      <c r="DB1035" s="95"/>
      <c r="DC1035" s="95"/>
      <c r="DD1035" s="95"/>
      <c r="DE1035" s="95"/>
      <c r="DF1035" s="95"/>
      <c r="DG1035" s="95"/>
      <c r="DH1035" s="95"/>
      <c r="DI1035" s="95"/>
      <c r="DJ1035" s="95"/>
      <c r="DK1035" s="95"/>
      <c r="DL1035" s="95"/>
      <c r="DM1035" s="95"/>
      <c r="DN1035" s="95"/>
      <c r="DO1035" s="95"/>
      <c r="DP1035" s="95"/>
      <c r="DQ1035" s="95"/>
      <c r="DR1035" s="95"/>
      <c r="DS1035" s="95"/>
      <c r="DT1035" s="95"/>
      <c r="DU1035" s="95"/>
      <c r="DV1035" s="95"/>
      <c r="DW1035" s="95"/>
      <c r="DX1035" s="95"/>
      <c r="DY1035" s="95"/>
      <c r="DZ1035" s="95"/>
      <c r="EA1035" s="95"/>
      <c r="EB1035" s="95"/>
      <c r="EC1035" s="95"/>
      <c r="ED1035" s="95"/>
      <c r="EE1035" s="95"/>
      <c r="EF1035" s="95"/>
      <c r="EG1035" s="95"/>
      <c r="EH1035" s="95"/>
      <c r="EI1035" s="95"/>
      <c r="EJ1035" s="95"/>
      <c r="EK1035" s="95"/>
      <c r="EL1035" s="95"/>
      <c r="EM1035" s="95"/>
      <c r="EN1035" s="95"/>
      <c r="EO1035" s="95"/>
      <c r="EP1035" s="95"/>
      <c r="EQ1035" s="95"/>
      <c r="ER1035" s="95"/>
      <c r="ES1035" s="95"/>
      <c r="ET1035" s="95"/>
      <c r="EU1035" s="95"/>
      <c r="EV1035" s="95"/>
      <c r="EW1035" s="95"/>
      <c r="EX1035" s="95"/>
      <c r="EY1035" s="95"/>
      <c r="EZ1035" s="95"/>
      <c r="FA1035" s="95"/>
      <c r="FB1035" s="95"/>
      <c r="FC1035" s="95"/>
      <c r="FD1035" s="95"/>
      <c r="FE1035" s="95"/>
      <c r="FF1035" s="95"/>
      <c r="FG1035" s="95"/>
      <c r="FH1035" s="95"/>
      <c r="FI1035" s="95"/>
      <c r="FJ1035" s="95"/>
      <c r="FK1035" s="95"/>
      <c r="FL1035" s="95"/>
      <c r="FM1035" s="95"/>
      <c r="FN1035" s="95"/>
      <c r="FO1035" s="95"/>
      <c r="FP1035" s="95"/>
      <c r="FQ1035" s="95"/>
      <c r="FR1035" s="95"/>
      <c r="FS1035" s="95"/>
      <c r="FT1035" s="95"/>
      <c r="FU1035" s="95"/>
      <c r="FV1035" s="95"/>
      <c r="FW1035" s="95"/>
      <c r="FX1035" s="95"/>
      <c r="FY1035" s="95"/>
      <c r="FZ1035" s="95"/>
      <c r="GA1035" s="95"/>
      <c r="GB1035" s="95"/>
      <c r="GC1035" s="95"/>
      <c r="GD1035" s="95"/>
      <c r="GE1035" s="95"/>
      <c r="GF1035" s="95"/>
      <c r="GG1035" s="95"/>
      <c r="GH1035" s="95"/>
      <c r="GI1035" s="95"/>
      <c r="GJ1035" s="95"/>
      <c r="GK1035" s="95"/>
      <c r="GL1035" s="95"/>
      <c r="GM1035" s="95"/>
      <c r="GN1035" s="95"/>
      <c r="GO1035" s="95"/>
      <c r="GP1035" s="95"/>
      <c r="GQ1035" s="95"/>
      <c r="GR1035" s="95"/>
      <c r="GS1035" s="95"/>
      <c r="GT1035" s="95"/>
      <c r="GU1035" s="95"/>
      <c r="GV1035" s="95"/>
      <c r="GW1035" s="95"/>
      <c r="GX1035" s="95"/>
      <c r="GY1035" s="95"/>
      <c r="GZ1035" s="95"/>
      <c r="HA1035" s="95"/>
      <c r="HB1035" s="95"/>
      <c r="HC1035" s="95"/>
      <c r="HD1035" s="95"/>
      <c r="HE1035" s="95"/>
      <c r="HF1035" s="95"/>
      <c r="HG1035" s="95"/>
      <c r="HH1035" s="95"/>
      <c r="HI1035" s="95"/>
      <c r="HJ1035" s="95"/>
      <c r="HK1035" s="95"/>
      <c r="HL1035" s="95"/>
      <c r="HM1035" s="95"/>
      <c r="HN1035" s="95"/>
      <c r="HO1035" s="95"/>
      <c r="HP1035" s="95"/>
      <c r="HQ1035" s="95"/>
      <c r="HR1035" s="95"/>
      <c r="HS1035" s="95"/>
      <c r="HT1035" s="95"/>
      <c r="HU1035" s="95"/>
      <c r="HV1035" s="95"/>
      <c r="HW1035" s="95"/>
      <c r="HX1035" s="95"/>
      <c r="HY1035" s="95"/>
      <c r="HZ1035" s="95"/>
      <c r="IA1035" s="95"/>
      <c r="IB1035" s="95"/>
      <c r="IC1035" s="95"/>
      <c r="ID1035" s="95"/>
      <c r="IE1035" s="95"/>
      <c r="IF1035" s="95"/>
      <c r="IG1035" s="95"/>
      <c r="IH1035" s="95"/>
      <c r="II1035" s="95"/>
      <c r="IJ1035" s="95"/>
      <c r="IK1035" s="95"/>
      <c r="IL1035" s="95"/>
      <c r="IM1035" s="95"/>
      <c r="IN1035" s="95"/>
      <c r="IO1035" s="95"/>
      <c r="IP1035" s="95"/>
      <c r="IQ1035" s="95"/>
      <c r="IR1035" s="95"/>
      <c r="IS1035" s="95"/>
      <c r="IT1035" s="95"/>
      <c r="IU1035" s="95"/>
      <c r="IV1035" s="95"/>
      <c r="IW1035" s="95"/>
      <c r="IX1035" s="95"/>
      <c r="IY1035" s="95"/>
      <c r="IZ1035" s="95"/>
      <c r="JA1035" s="95"/>
      <c r="JB1035" s="95"/>
      <c r="JC1035" s="95"/>
      <c r="JD1035" s="95"/>
      <c r="JE1035" s="95"/>
      <c r="JF1035" s="95"/>
      <c r="JG1035" s="95"/>
      <c r="JH1035" s="95"/>
      <c r="JI1035" s="95"/>
      <c r="JJ1035" s="95"/>
      <c r="JK1035" s="95"/>
      <c r="JL1035" s="95"/>
      <c r="JM1035" s="95"/>
      <c r="JN1035" s="95"/>
      <c r="JO1035" s="95"/>
      <c r="JP1035" s="95"/>
      <c r="JQ1035" s="95"/>
      <c r="JR1035" s="95"/>
      <c r="JS1035" s="95"/>
      <c r="JT1035" s="95"/>
      <c r="JU1035" s="95"/>
      <c r="JV1035" s="95"/>
      <c r="JW1035" s="95"/>
      <c r="JX1035" s="95"/>
      <c r="JY1035" s="95"/>
      <c r="JZ1035" s="95"/>
      <c r="KA1035" s="95"/>
      <c r="KB1035" s="95"/>
      <c r="KC1035" s="95"/>
      <c r="KD1035" s="95"/>
      <c r="KE1035" s="95"/>
      <c r="KF1035" s="95"/>
      <c r="KG1035" s="95"/>
      <c r="KH1035" s="95"/>
      <c r="KI1035" s="95"/>
      <c r="KJ1035" s="95"/>
    </row>
    <row r="1036" s="2" customFormat="1" spans="1:296">
      <c r="A1036" s="7"/>
      <c r="B1036" s="93">
        <v>1033</v>
      </c>
      <c r="C1036" s="7"/>
      <c r="D1036" s="7"/>
      <c r="E1036" s="7"/>
      <c r="F1036" s="79"/>
      <c r="G1036" s="7"/>
      <c r="H1036" s="7"/>
      <c r="I1036" s="7" t="s">
        <v>211</v>
      </c>
      <c r="J1036" s="13">
        <v>28</v>
      </c>
      <c r="K1036" s="28">
        <v>8.295</v>
      </c>
      <c r="L1036" s="70">
        <f>K1036/0.003375</f>
        <v>2457.77777777778</v>
      </c>
      <c r="M1036" s="28">
        <v>829.5</v>
      </c>
      <c r="N1036" s="59">
        <f>M1036/22.5</f>
        <v>36.8666666666667</v>
      </c>
      <c r="O1036" s="15">
        <f>AVERAGE(N1036:N1038)</f>
        <v>36.6755555555556</v>
      </c>
      <c r="P1036" s="15">
        <f>(O1036/50)*100</f>
        <v>73.3511111111111</v>
      </c>
      <c r="Q1036" s="81"/>
      <c r="R1036" s="28"/>
      <c r="S1036" s="28"/>
      <c r="T1036" s="28"/>
      <c r="U1036" s="28"/>
      <c r="V1036" s="28"/>
      <c r="W1036" s="28"/>
      <c r="X1036" s="28"/>
      <c r="Y1036" s="28"/>
      <c r="Z1036" s="28"/>
      <c r="AA1036" s="28"/>
      <c r="AB1036" s="28"/>
      <c r="AC1036" s="28"/>
      <c r="AD1036" s="28"/>
      <c r="AE1036" s="28"/>
      <c r="AF1036" s="77"/>
      <c r="AG1036" s="28"/>
      <c r="AH1036" s="28"/>
      <c r="AI1036" s="28"/>
      <c r="AJ1036" s="28"/>
      <c r="AK1036" s="28"/>
      <c r="AL1036" s="28"/>
      <c r="AM1036" s="28"/>
      <c r="AN1036" s="28"/>
      <c r="AO1036" s="28"/>
      <c r="AP1036" s="28"/>
      <c r="AQ1036" s="28"/>
      <c r="AR1036" s="28"/>
      <c r="AS1036" s="28"/>
      <c r="AT1036" s="28"/>
      <c r="AU1036" s="28"/>
      <c r="AV1036" s="28"/>
      <c r="AW1036" s="28"/>
      <c r="AX1036" s="28"/>
      <c r="AY1036" s="28"/>
      <c r="AZ1036" s="28"/>
      <c r="BA1036" s="28"/>
      <c r="BB1036" s="28"/>
      <c r="BC1036" s="28"/>
      <c r="BD1036" s="28"/>
      <c r="BE1036" s="28"/>
      <c r="BF1036" s="28"/>
      <c r="BG1036" s="28"/>
      <c r="BH1036" s="28"/>
      <c r="BI1036" s="28"/>
      <c r="BJ1036" s="28"/>
      <c r="BK1036" s="95"/>
      <c r="BL1036" s="95"/>
      <c r="BM1036" s="95"/>
      <c r="BN1036" s="95"/>
      <c r="BO1036" s="95"/>
      <c r="BP1036" s="95"/>
      <c r="BQ1036" s="95"/>
      <c r="BR1036" s="95"/>
      <c r="BS1036" s="95"/>
      <c r="BT1036" s="95"/>
      <c r="BU1036" s="95"/>
      <c r="BV1036" s="95"/>
      <c r="BW1036" s="95"/>
      <c r="BX1036" s="95"/>
      <c r="BY1036" s="95"/>
      <c r="BZ1036" s="95"/>
      <c r="CA1036" s="95"/>
      <c r="CB1036" s="95"/>
      <c r="CC1036" s="95"/>
      <c r="CD1036" s="95"/>
      <c r="CE1036" s="95"/>
      <c r="CF1036" s="95"/>
      <c r="CG1036" s="95"/>
      <c r="CH1036" s="95"/>
      <c r="CI1036" s="95"/>
      <c r="CJ1036" s="95"/>
      <c r="CK1036" s="95"/>
      <c r="CL1036" s="95"/>
      <c r="CM1036" s="95"/>
      <c r="CN1036" s="95"/>
      <c r="CO1036" s="95"/>
      <c r="CP1036" s="95"/>
      <c r="CQ1036" s="95"/>
      <c r="CR1036" s="95"/>
      <c r="CS1036" s="95"/>
      <c r="CT1036" s="95"/>
      <c r="CU1036" s="95"/>
      <c r="CV1036" s="95"/>
      <c r="CW1036" s="95"/>
      <c r="CX1036" s="95"/>
      <c r="CY1036" s="95"/>
      <c r="CZ1036" s="95"/>
      <c r="DA1036" s="95"/>
      <c r="DB1036" s="95"/>
      <c r="DC1036" s="95"/>
      <c r="DD1036" s="95"/>
      <c r="DE1036" s="95"/>
      <c r="DF1036" s="95"/>
      <c r="DG1036" s="95"/>
      <c r="DH1036" s="95"/>
      <c r="DI1036" s="95"/>
      <c r="DJ1036" s="95"/>
      <c r="DK1036" s="95"/>
      <c r="DL1036" s="95"/>
      <c r="DM1036" s="95"/>
      <c r="DN1036" s="95"/>
      <c r="DO1036" s="95"/>
      <c r="DP1036" s="95"/>
      <c r="DQ1036" s="95"/>
      <c r="DR1036" s="95"/>
      <c r="DS1036" s="95"/>
      <c r="DT1036" s="95"/>
      <c r="DU1036" s="95"/>
      <c r="DV1036" s="95"/>
      <c r="DW1036" s="95"/>
      <c r="DX1036" s="95"/>
      <c r="DY1036" s="95"/>
      <c r="DZ1036" s="95"/>
      <c r="EA1036" s="95"/>
      <c r="EB1036" s="95"/>
      <c r="EC1036" s="95"/>
      <c r="ED1036" s="95"/>
      <c r="EE1036" s="95"/>
      <c r="EF1036" s="95"/>
      <c r="EG1036" s="95"/>
      <c r="EH1036" s="95"/>
      <c r="EI1036" s="95"/>
      <c r="EJ1036" s="95"/>
      <c r="EK1036" s="95"/>
      <c r="EL1036" s="95"/>
      <c r="EM1036" s="95"/>
      <c r="EN1036" s="95"/>
      <c r="EO1036" s="95"/>
      <c r="EP1036" s="95"/>
      <c r="EQ1036" s="95"/>
      <c r="ER1036" s="95"/>
      <c r="ES1036" s="95"/>
      <c r="ET1036" s="95"/>
      <c r="EU1036" s="95"/>
      <c r="EV1036" s="95"/>
      <c r="EW1036" s="95"/>
      <c r="EX1036" s="95"/>
      <c r="EY1036" s="95"/>
      <c r="EZ1036" s="95"/>
      <c r="FA1036" s="95"/>
      <c r="FB1036" s="95"/>
      <c r="FC1036" s="95"/>
      <c r="FD1036" s="95"/>
      <c r="FE1036" s="95"/>
      <c r="FF1036" s="95"/>
      <c r="FG1036" s="95"/>
      <c r="FH1036" s="95"/>
      <c r="FI1036" s="95"/>
      <c r="FJ1036" s="95"/>
      <c r="FK1036" s="95"/>
      <c r="FL1036" s="95"/>
      <c r="FM1036" s="95"/>
      <c r="FN1036" s="95"/>
      <c r="FO1036" s="95"/>
      <c r="FP1036" s="95"/>
      <c r="FQ1036" s="95"/>
      <c r="FR1036" s="95"/>
      <c r="FS1036" s="95"/>
      <c r="FT1036" s="95"/>
      <c r="FU1036" s="95"/>
      <c r="FV1036" s="95"/>
      <c r="FW1036" s="95"/>
      <c r="FX1036" s="95"/>
      <c r="FY1036" s="95"/>
      <c r="FZ1036" s="95"/>
      <c r="GA1036" s="95"/>
      <c r="GB1036" s="95"/>
      <c r="GC1036" s="95"/>
      <c r="GD1036" s="95"/>
      <c r="GE1036" s="95"/>
      <c r="GF1036" s="95"/>
      <c r="GG1036" s="95"/>
      <c r="GH1036" s="95"/>
      <c r="GI1036" s="95"/>
      <c r="GJ1036" s="95"/>
      <c r="GK1036" s="95"/>
      <c r="GL1036" s="95"/>
      <c r="GM1036" s="95"/>
      <c r="GN1036" s="95"/>
      <c r="GO1036" s="95"/>
      <c r="GP1036" s="95"/>
      <c r="GQ1036" s="95"/>
      <c r="GR1036" s="95"/>
      <c r="GS1036" s="95"/>
      <c r="GT1036" s="95"/>
      <c r="GU1036" s="95"/>
      <c r="GV1036" s="95"/>
      <c r="GW1036" s="95"/>
      <c r="GX1036" s="95"/>
      <c r="GY1036" s="95"/>
      <c r="GZ1036" s="95"/>
      <c r="HA1036" s="95"/>
      <c r="HB1036" s="95"/>
      <c r="HC1036" s="95"/>
      <c r="HD1036" s="95"/>
      <c r="HE1036" s="95"/>
      <c r="HF1036" s="95"/>
      <c r="HG1036" s="95"/>
      <c r="HH1036" s="95"/>
      <c r="HI1036" s="95"/>
      <c r="HJ1036" s="95"/>
      <c r="HK1036" s="95"/>
      <c r="HL1036" s="95"/>
      <c r="HM1036" s="95"/>
      <c r="HN1036" s="95"/>
      <c r="HO1036" s="95"/>
      <c r="HP1036" s="95"/>
      <c r="HQ1036" s="95"/>
      <c r="HR1036" s="95"/>
      <c r="HS1036" s="95"/>
      <c r="HT1036" s="95"/>
      <c r="HU1036" s="95"/>
      <c r="HV1036" s="95"/>
      <c r="HW1036" s="95"/>
      <c r="HX1036" s="95"/>
      <c r="HY1036" s="95"/>
      <c r="HZ1036" s="95"/>
      <c r="IA1036" s="95"/>
      <c r="IB1036" s="95"/>
      <c r="IC1036" s="95"/>
      <c r="ID1036" s="95"/>
      <c r="IE1036" s="95"/>
      <c r="IF1036" s="95"/>
      <c r="IG1036" s="95"/>
      <c r="IH1036" s="95"/>
      <c r="II1036" s="95"/>
      <c r="IJ1036" s="95"/>
      <c r="IK1036" s="95"/>
      <c r="IL1036" s="95"/>
      <c r="IM1036" s="95"/>
      <c r="IN1036" s="95"/>
      <c r="IO1036" s="95"/>
      <c r="IP1036" s="95"/>
      <c r="IQ1036" s="95"/>
      <c r="IR1036" s="95"/>
      <c r="IS1036" s="95"/>
      <c r="IT1036" s="95"/>
      <c r="IU1036" s="95"/>
      <c r="IV1036" s="95"/>
      <c r="IW1036" s="95"/>
      <c r="IX1036" s="95"/>
      <c r="IY1036" s="95"/>
      <c r="IZ1036" s="95"/>
      <c r="JA1036" s="95"/>
      <c r="JB1036" s="95"/>
      <c r="JC1036" s="95"/>
      <c r="JD1036" s="95"/>
      <c r="JE1036" s="95"/>
      <c r="JF1036" s="95"/>
      <c r="JG1036" s="95"/>
      <c r="JH1036" s="95"/>
      <c r="JI1036" s="95"/>
      <c r="JJ1036" s="95"/>
      <c r="JK1036" s="95"/>
      <c r="JL1036" s="95"/>
      <c r="JM1036" s="95"/>
      <c r="JN1036" s="95"/>
      <c r="JO1036" s="95"/>
      <c r="JP1036" s="95"/>
      <c r="JQ1036" s="95"/>
      <c r="JR1036" s="95"/>
      <c r="JS1036" s="95"/>
      <c r="JT1036" s="95"/>
      <c r="JU1036" s="95"/>
      <c r="JV1036" s="95"/>
      <c r="JW1036" s="95"/>
      <c r="JX1036" s="95"/>
      <c r="JY1036" s="95"/>
      <c r="JZ1036" s="95"/>
      <c r="KA1036" s="95"/>
      <c r="KB1036" s="95"/>
      <c r="KC1036" s="95"/>
      <c r="KD1036" s="95"/>
      <c r="KE1036" s="95"/>
      <c r="KF1036" s="95"/>
      <c r="KG1036" s="95"/>
      <c r="KH1036" s="95"/>
      <c r="KI1036" s="95"/>
      <c r="KJ1036" s="95"/>
    </row>
    <row r="1037" s="2" customFormat="1" spans="1:296">
      <c r="A1037" s="7"/>
      <c r="B1037" s="93">
        <v>1034</v>
      </c>
      <c r="C1037" s="7"/>
      <c r="D1037" s="7"/>
      <c r="E1037" s="7"/>
      <c r="F1037" s="79"/>
      <c r="G1037" s="7"/>
      <c r="H1037" s="7"/>
      <c r="I1037" s="7"/>
      <c r="J1037" s="13"/>
      <c r="K1037" s="28">
        <v>8.345</v>
      </c>
      <c r="L1037" s="70">
        <f>K1037/0.003375</f>
        <v>2472.59259259259</v>
      </c>
      <c r="M1037" s="28">
        <v>731.1</v>
      </c>
      <c r="N1037" s="59">
        <f>M1037/22.5</f>
        <v>32.4933333333333</v>
      </c>
      <c r="O1037" s="15"/>
      <c r="P1037" s="15"/>
      <c r="Q1037" s="81"/>
      <c r="R1037" s="28"/>
      <c r="S1037" s="28"/>
      <c r="T1037" s="28"/>
      <c r="U1037" s="28"/>
      <c r="V1037" s="28"/>
      <c r="W1037" s="28"/>
      <c r="X1037" s="28"/>
      <c r="Y1037" s="28"/>
      <c r="Z1037" s="28"/>
      <c r="AA1037" s="28"/>
      <c r="AB1037" s="28"/>
      <c r="AC1037" s="28"/>
      <c r="AD1037" s="28"/>
      <c r="AE1037" s="28"/>
      <c r="AF1037" s="77"/>
      <c r="AG1037" s="28"/>
      <c r="AH1037" s="28"/>
      <c r="AI1037" s="28"/>
      <c r="AJ1037" s="28"/>
      <c r="AK1037" s="28"/>
      <c r="AL1037" s="28"/>
      <c r="AM1037" s="28"/>
      <c r="AN1037" s="28"/>
      <c r="AO1037" s="28"/>
      <c r="AP1037" s="28"/>
      <c r="AQ1037" s="28"/>
      <c r="AR1037" s="28"/>
      <c r="AS1037" s="28"/>
      <c r="AT1037" s="28"/>
      <c r="AU1037" s="28"/>
      <c r="AV1037" s="28"/>
      <c r="AW1037" s="28"/>
      <c r="AX1037" s="28"/>
      <c r="AY1037" s="28"/>
      <c r="AZ1037" s="28"/>
      <c r="BA1037" s="28"/>
      <c r="BB1037" s="28"/>
      <c r="BC1037" s="28"/>
      <c r="BD1037" s="28"/>
      <c r="BE1037" s="28"/>
      <c r="BF1037" s="28"/>
      <c r="BG1037" s="28"/>
      <c r="BH1037" s="28"/>
      <c r="BI1037" s="28"/>
      <c r="BJ1037" s="28"/>
      <c r="BK1037" s="95"/>
      <c r="BL1037" s="95"/>
      <c r="BM1037" s="95"/>
      <c r="BN1037" s="95"/>
      <c r="BO1037" s="95"/>
      <c r="BP1037" s="95"/>
      <c r="BQ1037" s="95"/>
      <c r="BR1037" s="95"/>
      <c r="BS1037" s="95"/>
      <c r="BT1037" s="95"/>
      <c r="BU1037" s="95"/>
      <c r="BV1037" s="95"/>
      <c r="BW1037" s="95"/>
      <c r="BX1037" s="95"/>
      <c r="BY1037" s="95"/>
      <c r="BZ1037" s="95"/>
      <c r="CA1037" s="95"/>
      <c r="CB1037" s="95"/>
      <c r="CC1037" s="95"/>
      <c r="CD1037" s="95"/>
      <c r="CE1037" s="95"/>
      <c r="CF1037" s="95"/>
      <c r="CG1037" s="95"/>
      <c r="CH1037" s="95"/>
      <c r="CI1037" s="95"/>
      <c r="CJ1037" s="95"/>
      <c r="CK1037" s="95"/>
      <c r="CL1037" s="95"/>
      <c r="CM1037" s="95"/>
      <c r="CN1037" s="95"/>
      <c r="CO1037" s="95"/>
      <c r="CP1037" s="95"/>
      <c r="CQ1037" s="95"/>
      <c r="CR1037" s="95"/>
      <c r="CS1037" s="95"/>
      <c r="CT1037" s="95"/>
      <c r="CU1037" s="95"/>
      <c r="CV1037" s="95"/>
      <c r="CW1037" s="95"/>
      <c r="CX1037" s="95"/>
      <c r="CY1037" s="95"/>
      <c r="CZ1037" s="95"/>
      <c r="DA1037" s="95"/>
      <c r="DB1037" s="95"/>
      <c r="DC1037" s="95"/>
      <c r="DD1037" s="95"/>
      <c r="DE1037" s="95"/>
      <c r="DF1037" s="95"/>
      <c r="DG1037" s="95"/>
      <c r="DH1037" s="95"/>
      <c r="DI1037" s="95"/>
      <c r="DJ1037" s="95"/>
      <c r="DK1037" s="95"/>
      <c r="DL1037" s="95"/>
      <c r="DM1037" s="95"/>
      <c r="DN1037" s="95"/>
      <c r="DO1037" s="95"/>
      <c r="DP1037" s="95"/>
      <c r="DQ1037" s="95"/>
      <c r="DR1037" s="95"/>
      <c r="DS1037" s="95"/>
      <c r="DT1037" s="95"/>
      <c r="DU1037" s="95"/>
      <c r="DV1037" s="95"/>
      <c r="DW1037" s="95"/>
      <c r="DX1037" s="95"/>
      <c r="DY1037" s="95"/>
      <c r="DZ1037" s="95"/>
      <c r="EA1037" s="95"/>
      <c r="EB1037" s="95"/>
      <c r="EC1037" s="95"/>
      <c r="ED1037" s="95"/>
      <c r="EE1037" s="95"/>
      <c r="EF1037" s="95"/>
      <c r="EG1037" s="95"/>
      <c r="EH1037" s="95"/>
      <c r="EI1037" s="95"/>
      <c r="EJ1037" s="95"/>
      <c r="EK1037" s="95"/>
      <c r="EL1037" s="95"/>
      <c r="EM1037" s="95"/>
      <c r="EN1037" s="95"/>
      <c r="EO1037" s="95"/>
      <c r="EP1037" s="95"/>
      <c r="EQ1037" s="95"/>
      <c r="ER1037" s="95"/>
      <c r="ES1037" s="95"/>
      <c r="ET1037" s="95"/>
      <c r="EU1037" s="95"/>
      <c r="EV1037" s="95"/>
      <c r="EW1037" s="95"/>
      <c r="EX1037" s="95"/>
      <c r="EY1037" s="95"/>
      <c r="EZ1037" s="95"/>
      <c r="FA1037" s="95"/>
      <c r="FB1037" s="95"/>
      <c r="FC1037" s="95"/>
      <c r="FD1037" s="95"/>
      <c r="FE1037" s="95"/>
      <c r="FF1037" s="95"/>
      <c r="FG1037" s="95"/>
      <c r="FH1037" s="95"/>
      <c r="FI1037" s="95"/>
      <c r="FJ1037" s="95"/>
      <c r="FK1037" s="95"/>
      <c r="FL1037" s="95"/>
      <c r="FM1037" s="95"/>
      <c r="FN1037" s="95"/>
      <c r="FO1037" s="95"/>
      <c r="FP1037" s="95"/>
      <c r="FQ1037" s="95"/>
      <c r="FR1037" s="95"/>
      <c r="FS1037" s="95"/>
      <c r="FT1037" s="95"/>
      <c r="FU1037" s="95"/>
      <c r="FV1037" s="95"/>
      <c r="FW1037" s="95"/>
      <c r="FX1037" s="95"/>
      <c r="FY1037" s="95"/>
      <c r="FZ1037" s="95"/>
      <c r="GA1037" s="95"/>
      <c r="GB1037" s="95"/>
      <c r="GC1037" s="95"/>
      <c r="GD1037" s="95"/>
      <c r="GE1037" s="95"/>
      <c r="GF1037" s="95"/>
      <c r="GG1037" s="95"/>
      <c r="GH1037" s="95"/>
      <c r="GI1037" s="95"/>
      <c r="GJ1037" s="95"/>
      <c r="GK1037" s="95"/>
      <c r="GL1037" s="95"/>
      <c r="GM1037" s="95"/>
      <c r="GN1037" s="95"/>
      <c r="GO1037" s="95"/>
      <c r="GP1037" s="95"/>
      <c r="GQ1037" s="95"/>
      <c r="GR1037" s="95"/>
      <c r="GS1037" s="95"/>
      <c r="GT1037" s="95"/>
      <c r="GU1037" s="95"/>
      <c r="GV1037" s="95"/>
      <c r="GW1037" s="95"/>
      <c r="GX1037" s="95"/>
      <c r="GY1037" s="95"/>
      <c r="GZ1037" s="95"/>
      <c r="HA1037" s="95"/>
      <c r="HB1037" s="95"/>
      <c r="HC1037" s="95"/>
      <c r="HD1037" s="95"/>
      <c r="HE1037" s="95"/>
      <c r="HF1037" s="95"/>
      <c r="HG1037" s="95"/>
      <c r="HH1037" s="95"/>
      <c r="HI1037" s="95"/>
      <c r="HJ1037" s="95"/>
      <c r="HK1037" s="95"/>
      <c r="HL1037" s="95"/>
      <c r="HM1037" s="95"/>
      <c r="HN1037" s="95"/>
      <c r="HO1037" s="95"/>
      <c r="HP1037" s="95"/>
      <c r="HQ1037" s="95"/>
      <c r="HR1037" s="95"/>
      <c r="HS1037" s="95"/>
      <c r="HT1037" s="95"/>
      <c r="HU1037" s="95"/>
      <c r="HV1037" s="95"/>
      <c r="HW1037" s="95"/>
      <c r="HX1037" s="95"/>
      <c r="HY1037" s="95"/>
      <c r="HZ1037" s="95"/>
      <c r="IA1037" s="95"/>
      <c r="IB1037" s="95"/>
      <c r="IC1037" s="95"/>
      <c r="ID1037" s="95"/>
      <c r="IE1037" s="95"/>
      <c r="IF1037" s="95"/>
      <c r="IG1037" s="95"/>
      <c r="IH1037" s="95"/>
      <c r="II1037" s="95"/>
      <c r="IJ1037" s="95"/>
      <c r="IK1037" s="95"/>
      <c r="IL1037" s="95"/>
      <c r="IM1037" s="95"/>
      <c r="IN1037" s="95"/>
      <c r="IO1037" s="95"/>
      <c r="IP1037" s="95"/>
      <c r="IQ1037" s="95"/>
      <c r="IR1037" s="95"/>
      <c r="IS1037" s="95"/>
      <c r="IT1037" s="95"/>
      <c r="IU1037" s="95"/>
      <c r="IV1037" s="95"/>
      <c r="IW1037" s="95"/>
      <c r="IX1037" s="95"/>
      <c r="IY1037" s="95"/>
      <c r="IZ1037" s="95"/>
      <c r="JA1037" s="95"/>
      <c r="JB1037" s="95"/>
      <c r="JC1037" s="95"/>
      <c r="JD1037" s="95"/>
      <c r="JE1037" s="95"/>
      <c r="JF1037" s="95"/>
      <c r="JG1037" s="95"/>
      <c r="JH1037" s="95"/>
      <c r="JI1037" s="95"/>
      <c r="JJ1037" s="95"/>
      <c r="JK1037" s="95"/>
      <c r="JL1037" s="95"/>
      <c r="JM1037" s="95"/>
      <c r="JN1037" s="95"/>
      <c r="JO1037" s="95"/>
      <c r="JP1037" s="95"/>
      <c r="JQ1037" s="95"/>
      <c r="JR1037" s="95"/>
      <c r="JS1037" s="95"/>
      <c r="JT1037" s="95"/>
      <c r="JU1037" s="95"/>
      <c r="JV1037" s="95"/>
      <c r="JW1037" s="95"/>
      <c r="JX1037" s="95"/>
      <c r="JY1037" s="95"/>
      <c r="JZ1037" s="95"/>
      <c r="KA1037" s="95"/>
      <c r="KB1037" s="95"/>
      <c r="KC1037" s="95"/>
      <c r="KD1037" s="95"/>
      <c r="KE1037" s="95"/>
      <c r="KF1037" s="95"/>
      <c r="KG1037" s="95"/>
      <c r="KH1037" s="95"/>
      <c r="KI1037" s="95"/>
      <c r="KJ1037" s="95"/>
    </row>
    <row r="1038" s="2" customFormat="1" spans="1:296">
      <c r="A1038" s="7"/>
      <c r="B1038" s="93">
        <v>1035</v>
      </c>
      <c r="C1038" s="7"/>
      <c r="D1038" s="7"/>
      <c r="E1038" s="7"/>
      <c r="F1038" s="79"/>
      <c r="G1038" s="7"/>
      <c r="H1038" s="7"/>
      <c r="I1038" s="7"/>
      <c r="J1038" s="13"/>
      <c r="K1038" s="28">
        <v>8.405</v>
      </c>
      <c r="L1038" s="70">
        <f>K1038/0.003375</f>
        <v>2490.37037037037</v>
      </c>
      <c r="M1038" s="28">
        <v>915</v>
      </c>
      <c r="N1038" s="59">
        <f>M1038/22.5</f>
        <v>40.6666666666667</v>
      </c>
      <c r="O1038" s="15"/>
      <c r="P1038" s="15"/>
      <c r="Q1038" s="81"/>
      <c r="R1038" s="28"/>
      <c r="S1038" s="28"/>
      <c r="T1038" s="28"/>
      <c r="U1038" s="28"/>
      <c r="V1038" s="28"/>
      <c r="W1038" s="28"/>
      <c r="X1038" s="28"/>
      <c r="Y1038" s="28"/>
      <c r="Z1038" s="28"/>
      <c r="AA1038" s="28"/>
      <c r="AB1038" s="28"/>
      <c r="AC1038" s="28"/>
      <c r="AD1038" s="28"/>
      <c r="AE1038" s="28"/>
      <c r="AF1038" s="77"/>
      <c r="AG1038" s="28"/>
      <c r="AH1038" s="28"/>
      <c r="AI1038" s="28"/>
      <c r="AJ1038" s="28"/>
      <c r="AK1038" s="28"/>
      <c r="AL1038" s="28"/>
      <c r="AM1038" s="28"/>
      <c r="AN1038" s="28"/>
      <c r="AO1038" s="28"/>
      <c r="AP1038" s="28"/>
      <c r="AQ1038" s="28"/>
      <c r="AR1038" s="28"/>
      <c r="AS1038" s="28"/>
      <c r="AT1038" s="28"/>
      <c r="AU1038" s="28"/>
      <c r="AV1038" s="28"/>
      <c r="AW1038" s="28"/>
      <c r="AX1038" s="28"/>
      <c r="AY1038" s="28"/>
      <c r="AZ1038" s="28"/>
      <c r="BA1038" s="28"/>
      <c r="BB1038" s="28"/>
      <c r="BC1038" s="28"/>
      <c r="BD1038" s="28"/>
      <c r="BE1038" s="28"/>
      <c r="BF1038" s="28"/>
      <c r="BG1038" s="28"/>
      <c r="BH1038" s="28"/>
      <c r="BI1038" s="28"/>
      <c r="BJ1038" s="28"/>
      <c r="BK1038" s="95"/>
      <c r="BL1038" s="95"/>
      <c r="BM1038" s="95"/>
      <c r="BN1038" s="95"/>
      <c r="BO1038" s="95"/>
      <c r="BP1038" s="95"/>
      <c r="BQ1038" s="95"/>
      <c r="BR1038" s="95"/>
      <c r="BS1038" s="95"/>
      <c r="BT1038" s="95"/>
      <c r="BU1038" s="95"/>
      <c r="BV1038" s="95"/>
      <c r="BW1038" s="95"/>
      <c r="BX1038" s="95"/>
      <c r="BY1038" s="95"/>
      <c r="BZ1038" s="95"/>
      <c r="CA1038" s="95"/>
      <c r="CB1038" s="95"/>
      <c r="CC1038" s="95"/>
      <c r="CD1038" s="95"/>
      <c r="CE1038" s="95"/>
      <c r="CF1038" s="95"/>
      <c r="CG1038" s="95"/>
      <c r="CH1038" s="95"/>
      <c r="CI1038" s="95"/>
      <c r="CJ1038" s="95"/>
      <c r="CK1038" s="95"/>
      <c r="CL1038" s="95"/>
      <c r="CM1038" s="95"/>
      <c r="CN1038" s="95"/>
      <c r="CO1038" s="95"/>
      <c r="CP1038" s="95"/>
      <c r="CQ1038" s="95"/>
      <c r="CR1038" s="95"/>
      <c r="CS1038" s="95"/>
      <c r="CT1038" s="95"/>
      <c r="CU1038" s="95"/>
      <c r="CV1038" s="95"/>
      <c r="CW1038" s="95"/>
      <c r="CX1038" s="95"/>
      <c r="CY1038" s="95"/>
      <c r="CZ1038" s="95"/>
      <c r="DA1038" s="95"/>
      <c r="DB1038" s="95"/>
      <c r="DC1038" s="95"/>
      <c r="DD1038" s="95"/>
      <c r="DE1038" s="95"/>
      <c r="DF1038" s="95"/>
      <c r="DG1038" s="95"/>
      <c r="DH1038" s="95"/>
      <c r="DI1038" s="95"/>
      <c r="DJ1038" s="95"/>
      <c r="DK1038" s="95"/>
      <c r="DL1038" s="95"/>
      <c r="DM1038" s="95"/>
      <c r="DN1038" s="95"/>
      <c r="DO1038" s="95"/>
      <c r="DP1038" s="95"/>
      <c r="DQ1038" s="95"/>
      <c r="DR1038" s="95"/>
      <c r="DS1038" s="95"/>
      <c r="DT1038" s="95"/>
      <c r="DU1038" s="95"/>
      <c r="DV1038" s="95"/>
      <c r="DW1038" s="95"/>
      <c r="DX1038" s="95"/>
      <c r="DY1038" s="95"/>
      <c r="DZ1038" s="95"/>
      <c r="EA1038" s="95"/>
      <c r="EB1038" s="95"/>
      <c r="EC1038" s="95"/>
      <c r="ED1038" s="95"/>
      <c r="EE1038" s="95"/>
      <c r="EF1038" s="95"/>
      <c r="EG1038" s="95"/>
      <c r="EH1038" s="95"/>
      <c r="EI1038" s="95"/>
      <c r="EJ1038" s="95"/>
      <c r="EK1038" s="95"/>
      <c r="EL1038" s="95"/>
      <c r="EM1038" s="95"/>
      <c r="EN1038" s="95"/>
      <c r="EO1038" s="95"/>
      <c r="EP1038" s="95"/>
      <c r="EQ1038" s="95"/>
      <c r="ER1038" s="95"/>
      <c r="ES1038" s="95"/>
      <c r="ET1038" s="95"/>
      <c r="EU1038" s="95"/>
      <c r="EV1038" s="95"/>
      <c r="EW1038" s="95"/>
      <c r="EX1038" s="95"/>
      <c r="EY1038" s="95"/>
      <c r="EZ1038" s="95"/>
      <c r="FA1038" s="95"/>
      <c r="FB1038" s="95"/>
      <c r="FC1038" s="95"/>
      <c r="FD1038" s="95"/>
      <c r="FE1038" s="95"/>
      <c r="FF1038" s="95"/>
      <c r="FG1038" s="95"/>
      <c r="FH1038" s="95"/>
      <c r="FI1038" s="95"/>
      <c r="FJ1038" s="95"/>
      <c r="FK1038" s="95"/>
      <c r="FL1038" s="95"/>
      <c r="FM1038" s="95"/>
      <c r="FN1038" s="95"/>
      <c r="FO1038" s="95"/>
      <c r="FP1038" s="95"/>
      <c r="FQ1038" s="95"/>
      <c r="FR1038" s="95"/>
      <c r="FS1038" s="95"/>
      <c r="FT1038" s="95"/>
      <c r="FU1038" s="95"/>
      <c r="FV1038" s="95"/>
      <c r="FW1038" s="95"/>
      <c r="FX1038" s="95"/>
      <c r="FY1038" s="95"/>
      <c r="FZ1038" s="95"/>
      <c r="GA1038" s="95"/>
      <c r="GB1038" s="95"/>
      <c r="GC1038" s="95"/>
      <c r="GD1038" s="95"/>
      <c r="GE1038" s="95"/>
      <c r="GF1038" s="95"/>
      <c r="GG1038" s="95"/>
      <c r="GH1038" s="95"/>
      <c r="GI1038" s="95"/>
      <c r="GJ1038" s="95"/>
      <c r="GK1038" s="95"/>
      <c r="GL1038" s="95"/>
      <c r="GM1038" s="95"/>
      <c r="GN1038" s="95"/>
      <c r="GO1038" s="95"/>
      <c r="GP1038" s="95"/>
      <c r="GQ1038" s="95"/>
      <c r="GR1038" s="95"/>
      <c r="GS1038" s="95"/>
      <c r="GT1038" s="95"/>
      <c r="GU1038" s="95"/>
      <c r="GV1038" s="95"/>
      <c r="GW1038" s="95"/>
      <c r="GX1038" s="95"/>
      <c r="GY1038" s="95"/>
      <c r="GZ1038" s="95"/>
      <c r="HA1038" s="95"/>
      <c r="HB1038" s="95"/>
      <c r="HC1038" s="95"/>
      <c r="HD1038" s="95"/>
      <c r="HE1038" s="95"/>
      <c r="HF1038" s="95"/>
      <c r="HG1038" s="95"/>
      <c r="HH1038" s="95"/>
      <c r="HI1038" s="95"/>
      <c r="HJ1038" s="95"/>
      <c r="HK1038" s="95"/>
      <c r="HL1038" s="95"/>
      <c r="HM1038" s="95"/>
      <c r="HN1038" s="95"/>
      <c r="HO1038" s="95"/>
      <c r="HP1038" s="95"/>
      <c r="HQ1038" s="95"/>
      <c r="HR1038" s="95"/>
      <c r="HS1038" s="95"/>
      <c r="HT1038" s="95"/>
      <c r="HU1038" s="95"/>
      <c r="HV1038" s="95"/>
      <c r="HW1038" s="95"/>
      <c r="HX1038" s="95"/>
      <c r="HY1038" s="95"/>
      <c r="HZ1038" s="95"/>
      <c r="IA1038" s="95"/>
      <c r="IB1038" s="95"/>
      <c r="IC1038" s="95"/>
      <c r="ID1038" s="95"/>
      <c r="IE1038" s="95"/>
      <c r="IF1038" s="95"/>
      <c r="IG1038" s="95"/>
      <c r="IH1038" s="95"/>
      <c r="II1038" s="95"/>
      <c r="IJ1038" s="95"/>
      <c r="IK1038" s="95"/>
      <c r="IL1038" s="95"/>
      <c r="IM1038" s="95"/>
      <c r="IN1038" s="95"/>
      <c r="IO1038" s="95"/>
      <c r="IP1038" s="95"/>
      <c r="IQ1038" s="95"/>
      <c r="IR1038" s="95"/>
      <c r="IS1038" s="95"/>
      <c r="IT1038" s="95"/>
      <c r="IU1038" s="95"/>
      <c r="IV1038" s="95"/>
      <c r="IW1038" s="95"/>
      <c r="IX1038" s="95"/>
      <c r="IY1038" s="95"/>
      <c r="IZ1038" s="95"/>
      <c r="JA1038" s="95"/>
      <c r="JB1038" s="95"/>
      <c r="JC1038" s="95"/>
      <c r="JD1038" s="95"/>
      <c r="JE1038" s="95"/>
      <c r="JF1038" s="95"/>
      <c r="JG1038" s="95"/>
      <c r="JH1038" s="95"/>
      <c r="JI1038" s="95"/>
      <c r="JJ1038" s="95"/>
      <c r="JK1038" s="95"/>
      <c r="JL1038" s="95"/>
      <c r="JM1038" s="95"/>
      <c r="JN1038" s="95"/>
      <c r="JO1038" s="95"/>
      <c r="JP1038" s="95"/>
      <c r="JQ1038" s="95"/>
      <c r="JR1038" s="95"/>
      <c r="JS1038" s="95"/>
      <c r="JT1038" s="95"/>
      <c r="JU1038" s="95"/>
      <c r="JV1038" s="95"/>
      <c r="JW1038" s="95"/>
      <c r="JX1038" s="95"/>
      <c r="JY1038" s="95"/>
      <c r="JZ1038" s="95"/>
      <c r="KA1038" s="95"/>
      <c r="KB1038" s="95"/>
      <c r="KC1038" s="95"/>
      <c r="KD1038" s="95"/>
      <c r="KE1038" s="95"/>
      <c r="KF1038" s="95"/>
      <c r="KG1038" s="95"/>
      <c r="KH1038" s="95"/>
      <c r="KI1038" s="95"/>
      <c r="KJ1038" s="95"/>
    </row>
    <row r="1039" s="2" customFormat="1" spans="1:296">
      <c r="A1039" s="7"/>
      <c r="B1039" s="93">
        <v>1036</v>
      </c>
      <c r="C1039" s="7"/>
      <c r="D1039" s="7"/>
      <c r="E1039" s="7"/>
      <c r="F1039" s="79"/>
      <c r="G1039" s="7"/>
      <c r="H1039" s="7"/>
      <c r="I1039" s="7" t="s">
        <v>212</v>
      </c>
      <c r="J1039" s="13">
        <v>56</v>
      </c>
      <c r="K1039" s="28">
        <v>8.25</v>
      </c>
      <c r="L1039" s="70">
        <f>K1039/0.003375</f>
        <v>2444.44444444444</v>
      </c>
      <c r="M1039" s="28">
        <v>756.4</v>
      </c>
      <c r="N1039" s="59">
        <f>M1039/22.5</f>
        <v>33.6177777777778</v>
      </c>
      <c r="O1039" s="15">
        <f>AVERAGE(N1039:N1041)</f>
        <v>43.3940740740741</v>
      </c>
      <c r="P1039" s="15">
        <f>(O1039/50)*100</f>
        <v>86.7881481481481</v>
      </c>
      <c r="Q1039" s="81"/>
      <c r="R1039" s="28"/>
      <c r="S1039" s="28"/>
      <c r="T1039" s="28"/>
      <c r="U1039" s="28"/>
      <c r="V1039" s="28"/>
      <c r="W1039" s="28"/>
      <c r="X1039" s="28"/>
      <c r="Y1039" s="28"/>
      <c r="Z1039" s="28"/>
      <c r="AA1039" s="28"/>
      <c r="AB1039" s="28"/>
      <c r="AC1039" s="28"/>
      <c r="AD1039" s="28"/>
      <c r="AE1039" s="28"/>
      <c r="AF1039" s="77"/>
      <c r="AG1039" s="28"/>
      <c r="AH1039" s="28"/>
      <c r="AI1039" s="28"/>
      <c r="AJ1039" s="28"/>
      <c r="AK1039" s="28"/>
      <c r="AL1039" s="28"/>
      <c r="AM1039" s="28"/>
      <c r="AN1039" s="28"/>
      <c r="AO1039" s="28"/>
      <c r="AP1039" s="28"/>
      <c r="AQ1039" s="28"/>
      <c r="AR1039" s="28"/>
      <c r="AS1039" s="28"/>
      <c r="AT1039" s="28"/>
      <c r="AU1039" s="28"/>
      <c r="AV1039" s="28"/>
      <c r="AW1039" s="28"/>
      <c r="AX1039" s="28"/>
      <c r="AY1039" s="28"/>
      <c r="AZ1039" s="28"/>
      <c r="BA1039" s="28"/>
      <c r="BB1039" s="28"/>
      <c r="BC1039" s="28"/>
      <c r="BD1039" s="28"/>
      <c r="BE1039" s="28"/>
      <c r="BF1039" s="28"/>
      <c r="BG1039" s="28"/>
      <c r="BH1039" s="28"/>
      <c r="BI1039" s="28"/>
      <c r="BJ1039" s="28"/>
      <c r="BK1039" s="95"/>
      <c r="BL1039" s="95"/>
      <c r="BM1039" s="95"/>
      <c r="BN1039" s="95"/>
      <c r="BO1039" s="95"/>
      <c r="BP1039" s="95"/>
      <c r="BQ1039" s="95"/>
      <c r="BR1039" s="95"/>
      <c r="BS1039" s="95"/>
      <c r="BT1039" s="95"/>
      <c r="BU1039" s="95"/>
      <c r="BV1039" s="95"/>
      <c r="BW1039" s="95"/>
      <c r="BX1039" s="95"/>
      <c r="BY1039" s="95"/>
      <c r="BZ1039" s="95"/>
      <c r="CA1039" s="95"/>
      <c r="CB1039" s="95"/>
      <c r="CC1039" s="95"/>
      <c r="CD1039" s="95"/>
      <c r="CE1039" s="95"/>
      <c r="CF1039" s="95"/>
      <c r="CG1039" s="95"/>
      <c r="CH1039" s="95"/>
      <c r="CI1039" s="95"/>
      <c r="CJ1039" s="95"/>
      <c r="CK1039" s="95"/>
      <c r="CL1039" s="95"/>
      <c r="CM1039" s="95"/>
      <c r="CN1039" s="95"/>
      <c r="CO1039" s="95"/>
      <c r="CP1039" s="95"/>
      <c r="CQ1039" s="95"/>
      <c r="CR1039" s="95"/>
      <c r="CS1039" s="95"/>
      <c r="CT1039" s="95"/>
      <c r="CU1039" s="95"/>
      <c r="CV1039" s="95"/>
      <c r="CW1039" s="95"/>
      <c r="CX1039" s="95"/>
      <c r="CY1039" s="95"/>
      <c r="CZ1039" s="95"/>
      <c r="DA1039" s="95"/>
      <c r="DB1039" s="95"/>
      <c r="DC1039" s="95"/>
      <c r="DD1039" s="95"/>
      <c r="DE1039" s="95"/>
      <c r="DF1039" s="95"/>
      <c r="DG1039" s="95"/>
      <c r="DH1039" s="95"/>
      <c r="DI1039" s="95"/>
      <c r="DJ1039" s="95"/>
      <c r="DK1039" s="95"/>
      <c r="DL1039" s="95"/>
      <c r="DM1039" s="95"/>
      <c r="DN1039" s="95"/>
      <c r="DO1039" s="95"/>
      <c r="DP1039" s="95"/>
      <c r="DQ1039" s="95"/>
      <c r="DR1039" s="95"/>
      <c r="DS1039" s="95"/>
      <c r="DT1039" s="95"/>
      <c r="DU1039" s="95"/>
      <c r="DV1039" s="95"/>
      <c r="DW1039" s="95"/>
      <c r="DX1039" s="95"/>
      <c r="DY1039" s="95"/>
      <c r="DZ1039" s="95"/>
      <c r="EA1039" s="95"/>
      <c r="EB1039" s="95"/>
      <c r="EC1039" s="95"/>
      <c r="ED1039" s="95"/>
      <c r="EE1039" s="95"/>
      <c r="EF1039" s="95"/>
      <c r="EG1039" s="95"/>
      <c r="EH1039" s="95"/>
      <c r="EI1039" s="95"/>
      <c r="EJ1039" s="95"/>
      <c r="EK1039" s="95"/>
      <c r="EL1039" s="95"/>
      <c r="EM1039" s="95"/>
      <c r="EN1039" s="95"/>
      <c r="EO1039" s="95"/>
      <c r="EP1039" s="95"/>
      <c r="EQ1039" s="95"/>
      <c r="ER1039" s="95"/>
      <c r="ES1039" s="95"/>
      <c r="ET1039" s="95"/>
      <c r="EU1039" s="95"/>
      <c r="EV1039" s="95"/>
      <c r="EW1039" s="95"/>
      <c r="EX1039" s="95"/>
      <c r="EY1039" s="95"/>
      <c r="EZ1039" s="95"/>
      <c r="FA1039" s="95"/>
      <c r="FB1039" s="95"/>
      <c r="FC1039" s="95"/>
      <c r="FD1039" s="95"/>
      <c r="FE1039" s="95"/>
      <c r="FF1039" s="95"/>
      <c r="FG1039" s="95"/>
      <c r="FH1039" s="95"/>
      <c r="FI1039" s="95"/>
      <c r="FJ1039" s="95"/>
      <c r="FK1039" s="95"/>
      <c r="FL1039" s="95"/>
      <c r="FM1039" s="95"/>
      <c r="FN1039" s="95"/>
      <c r="FO1039" s="95"/>
      <c r="FP1039" s="95"/>
      <c r="FQ1039" s="95"/>
      <c r="FR1039" s="95"/>
      <c r="FS1039" s="95"/>
      <c r="FT1039" s="95"/>
      <c r="FU1039" s="95"/>
      <c r="FV1039" s="95"/>
      <c r="FW1039" s="95"/>
      <c r="FX1039" s="95"/>
      <c r="FY1039" s="95"/>
      <c r="FZ1039" s="95"/>
      <c r="GA1039" s="95"/>
      <c r="GB1039" s="95"/>
      <c r="GC1039" s="95"/>
      <c r="GD1039" s="95"/>
      <c r="GE1039" s="95"/>
      <c r="GF1039" s="95"/>
      <c r="GG1039" s="95"/>
      <c r="GH1039" s="95"/>
      <c r="GI1039" s="95"/>
      <c r="GJ1039" s="95"/>
      <c r="GK1039" s="95"/>
      <c r="GL1039" s="95"/>
      <c r="GM1039" s="95"/>
      <c r="GN1039" s="95"/>
      <c r="GO1039" s="95"/>
      <c r="GP1039" s="95"/>
      <c r="GQ1039" s="95"/>
      <c r="GR1039" s="95"/>
      <c r="GS1039" s="95"/>
      <c r="GT1039" s="95"/>
      <c r="GU1039" s="95"/>
      <c r="GV1039" s="95"/>
      <c r="GW1039" s="95"/>
      <c r="GX1039" s="95"/>
      <c r="GY1039" s="95"/>
      <c r="GZ1039" s="95"/>
      <c r="HA1039" s="95"/>
      <c r="HB1039" s="95"/>
      <c r="HC1039" s="95"/>
      <c r="HD1039" s="95"/>
      <c r="HE1039" s="95"/>
      <c r="HF1039" s="95"/>
      <c r="HG1039" s="95"/>
      <c r="HH1039" s="95"/>
      <c r="HI1039" s="95"/>
      <c r="HJ1039" s="95"/>
      <c r="HK1039" s="95"/>
      <c r="HL1039" s="95"/>
      <c r="HM1039" s="95"/>
      <c r="HN1039" s="95"/>
      <c r="HO1039" s="95"/>
      <c r="HP1039" s="95"/>
      <c r="HQ1039" s="95"/>
      <c r="HR1039" s="95"/>
      <c r="HS1039" s="95"/>
      <c r="HT1039" s="95"/>
      <c r="HU1039" s="95"/>
      <c r="HV1039" s="95"/>
      <c r="HW1039" s="95"/>
      <c r="HX1039" s="95"/>
      <c r="HY1039" s="95"/>
      <c r="HZ1039" s="95"/>
      <c r="IA1039" s="95"/>
      <c r="IB1039" s="95"/>
      <c r="IC1039" s="95"/>
      <c r="ID1039" s="95"/>
      <c r="IE1039" s="95"/>
      <c r="IF1039" s="95"/>
      <c r="IG1039" s="95"/>
      <c r="IH1039" s="95"/>
      <c r="II1039" s="95"/>
      <c r="IJ1039" s="95"/>
      <c r="IK1039" s="95"/>
      <c r="IL1039" s="95"/>
      <c r="IM1039" s="95"/>
      <c r="IN1039" s="95"/>
      <c r="IO1039" s="95"/>
      <c r="IP1039" s="95"/>
      <c r="IQ1039" s="95"/>
      <c r="IR1039" s="95"/>
      <c r="IS1039" s="95"/>
      <c r="IT1039" s="95"/>
      <c r="IU1039" s="95"/>
      <c r="IV1039" s="95"/>
      <c r="IW1039" s="95"/>
      <c r="IX1039" s="95"/>
      <c r="IY1039" s="95"/>
      <c r="IZ1039" s="95"/>
      <c r="JA1039" s="95"/>
      <c r="JB1039" s="95"/>
      <c r="JC1039" s="95"/>
      <c r="JD1039" s="95"/>
      <c r="JE1039" s="95"/>
      <c r="JF1039" s="95"/>
      <c r="JG1039" s="95"/>
      <c r="JH1039" s="95"/>
      <c r="JI1039" s="95"/>
      <c r="JJ1039" s="95"/>
      <c r="JK1039" s="95"/>
      <c r="JL1039" s="95"/>
      <c r="JM1039" s="95"/>
      <c r="JN1039" s="95"/>
      <c r="JO1039" s="95"/>
      <c r="JP1039" s="95"/>
      <c r="JQ1039" s="95"/>
      <c r="JR1039" s="95"/>
      <c r="JS1039" s="95"/>
      <c r="JT1039" s="95"/>
      <c r="JU1039" s="95"/>
      <c r="JV1039" s="95"/>
      <c r="JW1039" s="95"/>
      <c r="JX1039" s="95"/>
      <c r="JY1039" s="95"/>
      <c r="JZ1039" s="95"/>
      <c r="KA1039" s="95"/>
      <c r="KB1039" s="95"/>
      <c r="KC1039" s="95"/>
      <c r="KD1039" s="95"/>
      <c r="KE1039" s="95"/>
      <c r="KF1039" s="95"/>
      <c r="KG1039" s="95"/>
      <c r="KH1039" s="95"/>
      <c r="KI1039" s="95"/>
      <c r="KJ1039" s="95"/>
    </row>
    <row r="1040" s="2" customFormat="1" spans="1:296">
      <c r="A1040" s="7"/>
      <c r="B1040" s="93">
        <v>1037</v>
      </c>
      <c r="C1040" s="7"/>
      <c r="D1040" s="7"/>
      <c r="E1040" s="7"/>
      <c r="F1040" s="79"/>
      <c r="G1040" s="7"/>
      <c r="H1040" s="7"/>
      <c r="I1040" s="7"/>
      <c r="J1040" s="13"/>
      <c r="K1040" s="28">
        <v>8.76</v>
      </c>
      <c r="L1040" s="70">
        <f>K1040/0.003375</f>
        <v>2595.55555555556</v>
      </c>
      <c r="M1040" s="28">
        <v>1248.2</v>
      </c>
      <c r="N1040" s="59">
        <f>M1040/22.5</f>
        <v>55.4755555555556</v>
      </c>
      <c r="O1040" s="15"/>
      <c r="P1040" s="15"/>
      <c r="Q1040" s="81"/>
      <c r="R1040" s="28"/>
      <c r="S1040" s="28"/>
      <c r="T1040" s="28"/>
      <c r="U1040" s="28"/>
      <c r="V1040" s="28"/>
      <c r="W1040" s="28"/>
      <c r="X1040" s="28"/>
      <c r="Y1040" s="28"/>
      <c r="Z1040" s="28"/>
      <c r="AA1040" s="28"/>
      <c r="AB1040" s="28"/>
      <c r="AC1040" s="28"/>
      <c r="AD1040" s="28"/>
      <c r="AE1040" s="28"/>
      <c r="AF1040" s="77"/>
      <c r="AG1040" s="28"/>
      <c r="AH1040" s="28"/>
      <c r="AI1040" s="28"/>
      <c r="AJ1040" s="28"/>
      <c r="AK1040" s="28"/>
      <c r="AL1040" s="28"/>
      <c r="AM1040" s="28"/>
      <c r="AN1040" s="28"/>
      <c r="AO1040" s="28"/>
      <c r="AP1040" s="28"/>
      <c r="AQ1040" s="28"/>
      <c r="AR1040" s="28"/>
      <c r="AS1040" s="28"/>
      <c r="AT1040" s="28"/>
      <c r="AU1040" s="28"/>
      <c r="AV1040" s="28"/>
      <c r="AW1040" s="28"/>
      <c r="AX1040" s="28"/>
      <c r="AY1040" s="28"/>
      <c r="AZ1040" s="28"/>
      <c r="BA1040" s="28"/>
      <c r="BB1040" s="28"/>
      <c r="BC1040" s="28"/>
      <c r="BD1040" s="28"/>
      <c r="BE1040" s="28"/>
      <c r="BF1040" s="28"/>
      <c r="BG1040" s="28"/>
      <c r="BH1040" s="28"/>
      <c r="BI1040" s="28"/>
      <c r="BJ1040" s="28"/>
      <c r="BK1040" s="95"/>
      <c r="BL1040" s="95"/>
      <c r="BM1040" s="95"/>
      <c r="BN1040" s="95"/>
      <c r="BO1040" s="95"/>
      <c r="BP1040" s="95"/>
      <c r="BQ1040" s="95"/>
      <c r="BR1040" s="95"/>
      <c r="BS1040" s="95"/>
      <c r="BT1040" s="95"/>
      <c r="BU1040" s="95"/>
      <c r="BV1040" s="95"/>
      <c r="BW1040" s="95"/>
      <c r="BX1040" s="95"/>
      <c r="BY1040" s="95"/>
      <c r="BZ1040" s="95"/>
      <c r="CA1040" s="95"/>
      <c r="CB1040" s="95"/>
      <c r="CC1040" s="95"/>
      <c r="CD1040" s="95"/>
      <c r="CE1040" s="95"/>
      <c r="CF1040" s="95"/>
      <c r="CG1040" s="95"/>
      <c r="CH1040" s="95"/>
      <c r="CI1040" s="95"/>
      <c r="CJ1040" s="95"/>
      <c r="CK1040" s="95"/>
      <c r="CL1040" s="95"/>
      <c r="CM1040" s="95"/>
      <c r="CN1040" s="95"/>
      <c r="CO1040" s="95"/>
      <c r="CP1040" s="95"/>
      <c r="CQ1040" s="95"/>
      <c r="CR1040" s="95"/>
      <c r="CS1040" s="95"/>
      <c r="CT1040" s="95"/>
      <c r="CU1040" s="95"/>
      <c r="CV1040" s="95"/>
      <c r="CW1040" s="95"/>
      <c r="CX1040" s="95"/>
      <c r="CY1040" s="95"/>
      <c r="CZ1040" s="95"/>
      <c r="DA1040" s="95"/>
      <c r="DB1040" s="95"/>
      <c r="DC1040" s="95"/>
      <c r="DD1040" s="95"/>
      <c r="DE1040" s="95"/>
      <c r="DF1040" s="95"/>
      <c r="DG1040" s="95"/>
      <c r="DH1040" s="95"/>
      <c r="DI1040" s="95"/>
      <c r="DJ1040" s="95"/>
      <c r="DK1040" s="95"/>
      <c r="DL1040" s="95"/>
      <c r="DM1040" s="95"/>
      <c r="DN1040" s="95"/>
      <c r="DO1040" s="95"/>
      <c r="DP1040" s="95"/>
      <c r="DQ1040" s="95"/>
      <c r="DR1040" s="95"/>
      <c r="DS1040" s="95"/>
      <c r="DT1040" s="95"/>
      <c r="DU1040" s="95"/>
      <c r="DV1040" s="95"/>
      <c r="DW1040" s="95"/>
      <c r="DX1040" s="95"/>
      <c r="DY1040" s="95"/>
      <c r="DZ1040" s="95"/>
      <c r="EA1040" s="95"/>
      <c r="EB1040" s="95"/>
      <c r="EC1040" s="95"/>
      <c r="ED1040" s="95"/>
      <c r="EE1040" s="95"/>
      <c r="EF1040" s="95"/>
      <c r="EG1040" s="95"/>
      <c r="EH1040" s="95"/>
      <c r="EI1040" s="95"/>
      <c r="EJ1040" s="95"/>
      <c r="EK1040" s="95"/>
      <c r="EL1040" s="95"/>
      <c r="EM1040" s="95"/>
      <c r="EN1040" s="95"/>
      <c r="EO1040" s="95"/>
      <c r="EP1040" s="95"/>
      <c r="EQ1040" s="95"/>
      <c r="ER1040" s="95"/>
      <c r="ES1040" s="95"/>
      <c r="ET1040" s="95"/>
      <c r="EU1040" s="95"/>
      <c r="EV1040" s="95"/>
      <c r="EW1040" s="95"/>
      <c r="EX1040" s="95"/>
      <c r="EY1040" s="95"/>
      <c r="EZ1040" s="95"/>
      <c r="FA1040" s="95"/>
      <c r="FB1040" s="95"/>
      <c r="FC1040" s="95"/>
      <c r="FD1040" s="95"/>
      <c r="FE1040" s="95"/>
      <c r="FF1040" s="95"/>
      <c r="FG1040" s="95"/>
      <c r="FH1040" s="95"/>
      <c r="FI1040" s="95"/>
      <c r="FJ1040" s="95"/>
      <c r="FK1040" s="95"/>
      <c r="FL1040" s="95"/>
      <c r="FM1040" s="95"/>
      <c r="FN1040" s="95"/>
      <c r="FO1040" s="95"/>
      <c r="FP1040" s="95"/>
      <c r="FQ1040" s="95"/>
      <c r="FR1040" s="95"/>
      <c r="FS1040" s="95"/>
      <c r="FT1040" s="95"/>
      <c r="FU1040" s="95"/>
      <c r="FV1040" s="95"/>
      <c r="FW1040" s="95"/>
      <c r="FX1040" s="95"/>
      <c r="FY1040" s="95"/>
      <c r="FZ1040" s="95"/>
      <c r="GA1040" s="95"/>
      <c r="GB1040" s="95"/>
      <c r="GC1040" s="95"/>
      <c r="GD1040" s="95"/>
      <c r="GE1040" s="95"/>
      <c r="GF1040" s="95"/>
      <c r="GG1040" s="95"/>
      <c r="GH1040" s="95"/>
      <c r="GI1040" s="95"/>
      <c r="GJ1040" s="95"/>
      <c r="GK1040" s="95"/>
      <c r="GL1040" s="95"/>
      <c r="GM1040" s="95"/>
      <c r="GN1040" s="95"/>
      <c r="GO1040" s="95"/>
      <c r="GP1040" s="95"/>
      <c r="GQ1040" s="95"/>
      <c r="GR1040" s="95"/>
      <c r="GS1040" s="95"/>
      <c r="GT1040" s="95"/>
      <c r="GU1040" s="95"/>
      <c r="GV1040" s="95"/>
      <c r="GW1040" s="95"/>
      <c r="GX1040" s="95"/>
      <c r="GY1040" s="95"/>
      <c r="GZ1040" s="95"/>
      <c r="HA1040" s="95"/>
      <c r="HB1040" s="95"/>
      <c r="HC1040" s="95"/>
      <c r="HD1040" s="95"/>
      <c r="HE1040" s="95"/>
      <c r="HF1040" s="95"/>
      <c r="HG1040" s="95"/>
      <c r="HH1040" s="95"/>
      <c r="HI1040" s="95"/>
      <c r="HJ1040" s="95"/>
      <c r="HK1040" s="95"/>
      <c r="HL1040" s="95"/>
      <c r="HM1040" s="95"/>
      <c r="HN1040" s="95"/>
      <c r="HO1040" s="95"/>
      <c r="HP1040" s="95"/>
      <c r="HQ1040" s="95"/>
      <c r="HR1040" s="95"/>
      <c r="HS1040" s="95"/>
      <c r="HT1040" s="95"/>
      <c r="HU1040" s="95"/>
      <c r="HV1040" s="95"/>
      <c r="HW1040" s="95"/>
      <c r="HX1040" s="95"/>
      <c r="HY1040" s="95"/>
      <c r="HZ1040" s="95"/>
      <c r="IA1040" s="95"/>
      <c r="IB1040" s="95"/>
      <c r="IC1040" s="95"/>
      <c r="ID1040" s="95"/>
      <c r="IE1040" s="95"/>
      <c r="IF1040" s="95"/>
      <c r="IG1040" s="95"/>
      <c r="IH1040" s="95"/>
      <c r="II1040" s="95"/>
      <c r="IJ1040" s="95"/>
      <c r="IK1040" s="95"/>
      <c r="IL1040" s="95"/>
      <c r="IM1040" s="95"/>
      <c r="IN1040" s="95"/>
      <c r="IO1040" s="95"/>
      <c r="IP1040" s="95"/>
      <c r="IQ1040" s="95"/>
      <c r="IR1040" s="95"/>
      <c r="IS1040" s="95"/>
      <c r="IT1040" s="95"/>
      <c r="IU1040" s="95"/>
      <c r="IV1040" s="95"/>
      <c r="IW1040" s="95"/>
      <c r="IX1040" s="95"/>
      <c r="IY1040" s="95"/>
      <c r="IZ1040" s="95"/>
      <c r="JA1040" s="95"/>
      <c r="JB1040" s="95"/>
      <c r="JC1040" s="95"/>
      <c r="JD1040" s="95"/>
      <c r="JE1040" s="95"/>
      <c r="JF1040" s="95"/>
      <c r="JG1040" s="95"/>
      <c r="JH1040" s="95"/>
      <c r="JI1040" s="95"/>
      <c r="JJ1040" s="95"/>
      <c r="JK1040" s="95"/>
      <c r="JL1040" s="95"/>
      <c r="JM1040" s="95"/>
      <c r="JN1040" s="95"/>
      <c r="JO1040" s="95"/>
      <c r="JP1040" s="95"/>
      <c r="JQ1040" s="95"/>
      <c r="JR1040" s="95"/>
      <c r="JS1040" s="95"/>
      <c r="JT1040" s="95"/>
      <c r="JU1040" s="95"/>
      <c r="JV1040" s="95"/>
      <c r="JW1040" s="95"/>
      <c r="JX1040" s="95"/>
      <c r="JY1040" s="95"/>
      <c r="JZ1040" s="95"/>
      <c r="KA1040" s="95"/>
      <c r="KB1040" s="95"/>
      <c r="KC1040" s="95"/>
      <c r="KD1040" s="95"/>
      <c r="KE1040" s="95"/>
      <c r="KF1040" s="95"/>
      <c r="KG1040" s="95"/>
      <c r="KH1040" s="95"/>
      <c r="KI1040" s="95"/>
      <c r="KJ1040" s="95"/>
    </row>
    <row r="1041" s="2" customFormat="1" spans="1:296">
      <c r="A1041" s="7"/>
      <c r="B1041" s="93">
        <v>1038</v>
      </c>
      <c r="C1041" s="7"/>
      <c r="D1041" s="7"/>
      <c r="E1041" s="7"/>
      <c r="F1041" s="79"/>
      <c r="G1041" s="7"/>
      <c r="H1041" s="7"/>
      <c r="I1041" s="7"/>
      <c r="J1041" s="13"/>
      <c r="K1041" s="28">
        <v>8.47</v>
      </c>
      <c r="L1041" s="70">
        <f>K1041/0.003375</f>
        <v>2509.62962962963</v>
      </c>
      <c r="M1041" s="28">
        <v>924.5</v>
      </c>
      <c r="N1041" s="59">
        <f>M1041/22.5</f>
        <v>41.0888888888889</v>
      </c>
      <c r="O1041" s="15"/>
      <c r="P1041" s="15"/>
      <c r="Q1041" s="81"/>
      <c r="R1041" s="28"/>
      <c r="S1041" s="28"/>
      <c r="T1041" s="28"/>
      <c r="U1041" s="28"/>
      <c r="V1041" s="28"/>
      <c r="W1041" s="28"/>
      <c r="X1041" s="28"/>
      <c r="Y1041" s="28"/>
      <c r="Z1041" s="28"/>
      <c r="AA1041" s="28"/>
      <c r="AB1041" s="28"/>
      <c r="AC1041" s="28"/>
      <c r="AD1041" s="28"/>
      <c r="AE1041" s="28"/>
      <c r="AF1041" s="77"/>
      <c r="AG1041" s="28"/>
      <c r="AH1041" s="28"/>
      <c r="AI1041" s="28"/>
      <c r="AJ1041" s="28"/>
      <c r="AK1041" s="28"/>
      <c r="AL1041" s="28"/>
      <c r="AM1041" s="28"/>
      <c r="AN1041" s="28"/>
      <c r="AO1041" s="28"/>
      <c r="AP1041" s="28"/>
      <c r="AQ1041" s="28"/>
      <c r="AR1041" s="28"/>
      <c r="AS1041" s="28"/>
      <c r="AT1041" s="28"/>
      <c r="AU1041" s="28"/>
      <c r="AV1041" s="28"/>
      <c r="AW1041" s="28"/>
      <c r="AX1041" s="28"/>
      <c r="AY1041" s="28"/>
      <c r="AZ1041" s="28"/>
      <c r="BA1041" s="28"/>
      <c r="BB1041" s="28"/>
      <c r="BC1041" s="28"/>
      <c r="BD1041" s="28"/>
      <c r="BE1041" s="28"/>
      <c r="BF1041" s="28"/>
      <c r="BG1041" s="28"/>
      <c r="BH1041" s="28"/>
      <c r="BI1041" s="28"/>
      <c r="BJ1041" s="28"/>
      <c r="BK1041" s="95"/>
      <c r="BL1041" s="95"/>
      <c r="BM1041" s="95"/>
      <c r="BN1041" s="95"/>
      <c r="BO1041" s="95"/>
      <c r="BP1041" s="95"/>
      <c r="BQ1041" s="95"/>
      <c r="BR1041" s="95"/>
      <c r="BS1041" s="95"/>
      <c r="BT1041" s="95"/>
      <c r="BU1041" s="95"/>
      <c r="BV1041" s="95"/>
      <c r="BW1041" s="95"/>
      <c r="BX1041" s="95"/>
      <c r="BY1041" s="95"/>
      <c r="BZ1041" s="95"/>
      <c r="CA1041" s="95"/>
      <c r="CB1041" s="95"/>
      <c r="CC1041" s="95"/>
      <c r="CD1041" s="95"/>
      <c r="CE1041" s="95"/>
      <c r="CF1041" s="95"/>
      <c r="CG1041" s="95"/>
      <c r="CH1041" s="95"/>
      <c r="CI1041" s="95"/>
      <c r="CJ1041" s="95"/>
      <c r="CK1041" s="95"/>
      <c r="CL1041" s="95"/>
      <c r="CM1041" s="95"/>
      <c r="CN1041" s="95"/>
      <c r="CO1041" s="95"/>
      <c r="CP1041" s="95"/>
      <c r="CQ1041" s="95"/>
      <c r="CR1041" s="95"/>
      <c r="CS1041" s="95"/>
      <c r="CT1041" s="95"/>
      <c r="CU1041" s="95"/>
      <c r="CV1041" s="95"/>
      <c r="CW1041" s="95"/>
      <c r="CX1041" s="95"/>
      <c r="CY1041" s="95"/>
      <c r="CZ1041" s="95"/>
      <c r="DA1041" s="95"/>
      <c r="DB1041" s="95"/>
      <c r="DC1041" s="95"/>
      <c r="DD1041" s="95"/>
      <c r="DE1041" s="95"/>
      <c r="DF1041" s="95"/>
      <c r="DG1041" s="95"/>
      <c r="DH1041" s="95"/>
      <c r="DI1041" s="95"/>
      <c r="DJ1041" s="95"/>
      <c r="DK1041" s="95"/>
      <c r="DL1041" s="95"/>
      <c r="DM1041" s="95"/>
      <c r="DN1041" s="95"/>
      <c r="DO1041" s="95"/>
      <c r="DP1041" s="95"/>
      <c r="DQ1041" s="95"/>
      <c r="DR1041" s="95"/>
      <c r="DS1041" s="95"/>
      <c r="DT1041" s="95"/>
      <c r="DU1041" s="95"/>
      <c r="DV1041" s="95"/>
      <c r="DW1041" s="95"/>
      <c r="DX1041" s="95"/>
      <c r="DY1041" s="95"/>
      <c r="DZ1041" s="95"/>
      <c r="EA1041" s="95"/>
      <c r="EB1041" s="95"/>
      <c r="EC1041" s="95"/>
      <c r="ED1041" s="95"/>
      <c r="EE1041" s="95"/>
      <c r="EF1041" s="95"/>
      <c r="EG1041" s="95"/>
      <c r="EH1041" s="95"/>
      <c r="EI1041" s="95"/>
      <c r="EJ1041" s="95"/>
      <c r="EK1041" s="95"/>
      <c r="EL1041" s="95"/>
      <c r="EM1041" s="95"/>
      <c r="EN1041" s="95"/>
      <c r="EO1041" s="95"/>
      <c r="EP1041" s="95"/>
      <c r="EQ1041" s="95"/>
      <c r="ER1041" s="95"/>
      <c r="ES1041" s="95"/>
      <c r="ET1041" s="95"/>
      <c r="EU1041" s="95"/>
      <c r="EV1041" s="95"/>
      <c r="EW1041" s="95"/>
      <c r="EX1041" s="95"/>
      <c r="EY1041" s="95"/>
      <c r="EZ1041" s="95"/>
      <c r="FA1041" s="95"/>
      <c r="FB1041" s="95"/>
      <c r="FC1041" s="95"/>
      <c r="FD1041" s="95"/>
      <c r="FE1041" s="95"/>
      <c r="FF1041" s="95"/>
      <c r="FG1041" s="95"/>
      <c r="FH1041" s="95"/>
      <c r="FI1041" s="95"/>
      <c r="FJ1041" s="95"/>
      <c r="FK1041" s="95"/>
      <c r="FL1041" s="95"/>
      <c r="FM1041" s="95"/>
      <c r="FN1041" s="95"/>
      <c r="FO1041" s="95"/>
      <c r="FP1041" s="95"/>
      <c r="FQ1041" s="95"/>
      <c r="FR1041" s="95"/>
      <c r="FS1041" s="95"/>
      <c r="FT1041" s="95"/>
      <c r="FU1041" s="95"/>
      <c r="FV1041" s="95"/>
      <c r="FW1041" s="95"/>
      <c r="FX1041" s="95"/>
      <c r="FY1041" s="95"/>
      <c r="FZ1041" s="95"/>
      <c r="GA1041" s="95"/>
      <c r="GB1041" s="95"/>
      <c r="GC1041" s="95"/>
      <c r="GD1041" s="95"/>
      <c r="GE1041" s="95"/>
      <c r="GF1041" s="95"/>
      <c r="GG1041" s="95"/>
      <c r="GH1041" s="95"/>
      <c r="GI1041" s="95"/>
      <c r="GJ1041" s="95"/>
      <c r="GK1041" s="95"/>
      <c r="GL1041" s="95"/>
      <c r="GM1041" s="95"/>
      <c r="GN1041" s="95"/>
      <c r="GO1041" s="95"/>
      <c r="GP1041" s="95"/>
      <c r="GQ1041" s="95"/>
      <c r="GR1041" s="95"/>
      <c r="GS1041" s="95"/>
      <c r="GT1041" s="95"/>
      <c r="GU1041" s="95"/>
      <c r="GV1041" s="95"/>
      <c r="GW1041" s="95"/>
      <c r="GX1041" s="95"/>
      <c r="GY1041" s="95"/>
      <c r="GZ1041" s="95"/>
      <c r="HA1041" s="95"/>
      <c r="HB1041" s="95"/>
      <c r="HC1041" s="95"/>
      <c r="HD1041" s="95"/>
      <c r="HE1041" s="95"/>
      <c r="HF1041" s="95"/>
      <c r="HG1041" s="95"/>
      <c r="HH1041" s="95"/>
      <c r="HI1041" s="95"/>
      <c r="HJ1041" s="95"/>
      <c r="HK1041" s="95"/>
      <c r="HL1041" s="95"/>
      <c r="HM1041" s="95"/>
      <c r="HN1041" s="95"/>
      <c r="HO1041" s="95"/>
      <c r="HP1041" s="95"/>
      <c r="HQ1041" s="95"/>
      <c r="HR1041" s="95"/>
      <c r="HS1041" s="95"/>
      <c r="HT1041" s="95"/>
      <c r="HU1041" s="95"/>
      <c r="HV1041" s="95"/>
      <c r="HW1041" s="95"/>
      <c r="HX1041" s="95"/>
      <c r="HY1041" s="95"/>
      <c r="HZ1041" s="95"/>
      <c r="IA1041" s="95"/>
      <c r="IB1041" s="95"/>
      <c r="IC1041" s="95"/>
      <c r="ID1041" s="95"/>
      <c r="IE1041" s="95"/>
      <c r="IF1041" s="95"/>
      <c r="IG1041" s="95"/>
      <c r="IH1041" s="95"/>
      <c r="II1041" s="95"/>
      <c r="IJ1041" s="95"/>
      <c r="IK1041" s="95"/>
      <c r="IL1041" s="95"/>
      <c r="IM1041" s="95"/>
      <c r="IN1041" s="95"/>
      <c r="IO1041" s="95"/>
      <c r="IP1041" s="95"/>
      <c r="IQ1041" s="95"/>
      <c r="IR1041" s="95"/>
      <c r="IS1041" s="95"/>
      <c r="IT1041" s="95"/>
      <c r="IU1041" s="95"/>
      <c r="IV1041" s="95"/>
      <c r="IW1041" s="95"/>
      <c r="IX1041" s="95"/>
      <c r="IY1041" s="95"/>
      <c r="IZ1041" s="95"/>
      <c r="JA1041" s="95"/>
      <c r="JB1041" s="95"/>
      <c r="JC1041" s="95"/>
      <c r="JD1041" s="95"/>
      <c r="JE1041" s="95"/>
      <c r="JF1041" s="95"/>
      <c r="JG1041" s="95"/>
      <c r="JH1041" s="95"/>
      <c r="JI1041" s="95"/>
      <c r="JJ1041" s="95"/>
      <c r="JK1041" s="95"/>
      <c r="JL1041" s="95"/>
      <c r="JM1041" s="95"/>
      <c r="JN1041" s="95"/>
      <c r="JO1041" s="95"/>
      <c r="JP1041" s="95"/>
      <c r="JQ1041" s="95"/>
      <c r="JR1041" s="95"/>
      <c r="JS1041" s="95"/>
      <c r="JT1041" s="95"/>
      <c r="JU1041" s="95"/>
      <c r="JV1041" s="95"/>
      <c r="JW1041" s="95"/>
      <c r="JX1041" s="95"/>
      <c r="JY1041" s="95"/>
      <c r="JZ1041" s="95"/>
      <c r="KA1041" s="95"/>
      <c r="KB1041" s="95"/>
      <c r="KC1041" s="95"/>
      <c r="KD1041" s="95"/>
      <c r="KE1041" s="95"/>
      <c r="KF1041" s="95"/>
      <c r="KG1041" s="95"/>
      <c r="KH1041" s="95"/>
      <c r="KI1041" s="95"/>
      <c r="KJ1041" s="95"/>
    </row>
    <row r="1042" s="2" customFormat="1" spans="1:296">
      <c r="A1042" s="83">
        <v>58</v>
      </c>
      <c r="B1042" s="93">
        <v>1039</v>
      </c>
      <c r="C1042" s="83" t="s">
        <v>214</v>
      </c>
      <c r="D1042" s="83" t="s">
        <v>130</v>
      </c>
      <c r="E1042" s="83" t="s">
        <v>19</v>
      </c>
      <c r="F1042" s="84" t="s">
        <v>208</v>
      </c>
      <c r="G1042" s="83" t="s">
        <v>21</v>
      </c>
      <c r="H1042" s="83" t="s">
        <v>215</v>
      </c>
      <c r="I1042" s="83" t="s">
        <v>216</v>
      </c>
      <c r="J1042" s="13">
        <v>7</v>
      </c>
      <c r="K1042" s="28">
        <v>8.45</v>
      </c>
      <c r="L1042" s="70">
        <f>K1042/0.003375</f>
        <v>2503.7037037037</v>
      </c>
      <c r="M1042" s="28">
        <v>419.6</v>
      </c>
      <c r="N1042" s="59">
        <f>M1042/22.5</f>
        <v>18.6488888888889</v>
      </c>
      <c r="O1042" s="15">
        <f>AVERAGE(N1042:N1044)</f>
        <v>18.6711111111111</v>
      </c>
      <c r="P1042" s="15">
        <f>(O1042/50)*100</f>
        <v>37.3422222222222</v>
      </c>
      <c r="Q1042" s="81"/>
      <c r="R1042" s="28"/>
      <c r="S1042" s="28"/>
      <c r="T1042" s="28"/>
      <c r="U1042" s="28"/>
      <c r="V1042" s="28"/>
      <c r="W1042" s="28"/>
      <c r="X1042" s="28"/>
      <c r="Y1042" s="28"/>
      <c r="Z1042" s="28"/>
      <c r="AA1042" s="28"/>
      <c r="AB1042" s="28"/>
      <c r="AC1042" s="28"/>
      <c r="AD1042" s="28"/>
      <c r="AE1042" s="28"/>
      <c r="AF1042" s="77"/>
      <c r="AG1042" s="28"/>
      <c r="AH1042" s="28"/>
      <c r="AI1042" s="28"/>
      <c r="AJ1042" s="28"/>
      <c r="AK1042" s="28"/>
      <c r="AL1042" s="28"/>
      <c r="AM1042" s="28"/>
      <c r="AN1042" s="28"/>
      <c r="AO1042" s="28"/>
      <c r="AP1042" s="28"/>
      <c r="AQ1042" s="28"/>
      <c r="AR1042" s="28"/>
      <c r="AS1042" s="28"/>
      <c r="AT1042" s="28"/>
      <c r="AU1042" s="28"/>
      <c r="AV1042" s="28"/>
      <c r="AW1042" s="28"/>
      <c r="AX1042" s="28"/>
      <c r="AY1042" s="28"/>
      <c r="AZ1042" s="28"/>
      <c r="BA1042" s="28"/>
      <c r="BB1042" s="28"/>
      <c r="BC1042" s="28"/>
      <c r="BD1042" s="28"/>
      <c r="BE1042" s="28"/>
      <c r="BF1042" s="28"/>
      <c r="BG1042" s="28"/>
      <c r="BH1042" s="28"/>
      <c r="BI1042" s="28"/>
      <c r="BJ1042" s="28"/>
      <c r="BK1042" s="95"/>
      <c r="BL1042" s="95"/>
      <c r="BM1042" s="95"/>
      <c r="BN1042" s="95"/>
      <c r="BO1042" s="95"/>
      <c r="BP1042" s="95"/>
      <c r="BQ1042" s="95"/>
      <c r="BR1042" s="95"/>
      <c r="BS1042" s="95"/>
      <c r="BT1042" s="95"/>
      <c r="BU1042" s="95"/>
      <c r="BV1042" s="95"/>
      <c r="BW1042" s="95"/>
      <c r="BX1042" s="95"/>
      <c r="BY1042" s="95"/>
      <c r="BZ1042" s="95"/>
      <c r="CA1042" s="95"/>
      <c r="CB1042" s="95"/>
      <c r="CC1042" s="95"/>
      <c r="CD1042" s="95"/>
      <c r="CE1042" s="95"/>
      <c r="CF1042" s="95"/>
      <c r="CG1042" s="95"/>
      <c r="CH1042" s="95"/>
      <c r="CI1042" s="95"/>
      <c r="CJ1042" s="95"/>
      <c r="CK1042" s="95"/>
      <c r="CL1042" s="95"/>
      <c r="CM1042" s="95"/>
      <c r="CN1042" s="95"/>
      <c r="CO1042" s="95"/>
      <c r="CP1042" s="95"/>
      <c r="CQ1042" s="95"/>
      <c r="CR1042" s="95"/>
      <c r="CS1042" s="95"/>
      <c r="CT1042" s="95"/>
      <c r="CU1042" s="95"/>
      <c r="CV1042" s="95"/>
      <c r="CW1042" s="95"/>
      <c r="CX1042" s="95"/>
      <c r="CY1042" s="95"/>
      <c r="CZ1042" s="95"/>
      <c r="DA1042" s="95"/>
      <c r="DB1042" s="95"/>
      <c r="DC1042" s="95"/>
      <c r="DD1042" s="95"/>
      <c r="DE1042" s="95"/>
      <c r="DF1042" s="95"/>
      <c r="DG1042" s="95"/>
      <c r="DH1042" s="95"/>
      <c r="DI1042" s="95"/>
      <c r="DJ1042" s="95"/>
      <c r="DK1042" s="95"/>
      <c r="DL1042" s="95"/>
      <c r="DM1042" s="95"/>
      <c r="DN1042" s="95"/>
      <c r="DO1042" s="95"/>
      <c r="DP1042" s="95"/>
      <c r="DQ1042" s="95"/>
      <c r="DR1042" s="95"/>
      <c r="DS1042" s="95"/>
      <c r="DT1042" s="95"/>
      <c r="DU1042" s="95"/>
      <c r="DV1042" s="95"/>
      <c r="DW1042" s="95"/>
      <c r="DX1042" s="95"/>
      <c r="DY1042" s="95"/>
      <c r="DZ1042" s="95"/>
      <c r="EA1042" s="95"/>
      <c r="EB1042" s="95"/>
      <c r="EC1042" s="95"/>
      <c r="ED1042" s="95"/>
      <c r="EE1042" s="95"/>
      <c r="EF1042" s="95"/>
      <c r="EG1042" s="95"/>
      <c r="EH1042" s="95"/>
      <c r="EI1042" s="95"/>
      <c r="EJ1042" s="95"/>
      <c r="EK1042" s="95"/>
      <c r="EL1042" s="95"/>
      <c r="EM1042" s="95"/>
      <c r="EN1042" s="95"/>
      <c r="EO1042" s="95"/>
      <c r="EP1042" s="95"/>
      <c r="EQ1042" s="95"/>
      <c r="ER1042" s="95"/>
      <c r="ES1042" s="95"/>
      <c r="ET1042" s="95"/>
      <c r="EU1042" s="95"/>
      <c r="EV1042" s="95"/>
      <c r="EW1042" s="95"/>
      <c r="EX1042" s="95"/>
      <c r="EY1042" s="95"/>
      <c r="EZ1042" s="95"/>
      <c r="FA1042" s="95"/>
      <c r="FB1042" s="95"/>
      <c r="FC1042" s="95"/>
      <c r="FD1042" s="95"/>
      <c r="FE1042" s="95"/>
      <c r="FF1042" s="95"/>
      <c r="FG1042" s="95"/>
      <c r="FH1042" s="95"/>
      <c r="FI1042" s="95"/>
      <c r="FJ1042" s="95"/>
      <c r="FK1042" s="95"/>
      <c r="FL1042" s="95"/>
      <c r="FM1042" s="95"/>
      <c r="FN1042" s="95"/>
      <c r="FO1042" s="95"/>
      <c r="FP1042" s="95"/>
      <c r="FQ1042" s="95"/>
      <c r="FR1042" s="95"/>
      <c r="FS1042" s="95"/>
      <c r="FT1042" s="95"/>
      <c r="FU1042" s="95"/>
      <c r="FV1042" s="95"/>
      <c r="FW1042" s="95"/>
      <c r="FX1042" s="95"/>
      <c r="FY1042" s="95"/>
      <c r="FZ1042" s="95"/>
      <c r="GA1042" s="95"/>
      <c r="GB1042" s="95"/>
      <c r="GC1042" s="95"/>
      <c r="GD1042" s="95"/>
      <c r="GE1042" s="95"/>
      <c r="GF1042" s="95"/>
      <c r="GG1042" s="95"/>
      <c r="GH1042" s="95"/>
      <c r="GI1042" s="95"/>
      <c r="GJ1042" s="95"/>
      <c r="GK1042" s="95"/>
      <c r="GL1042" s="95"/>
      <c r="GM1042" s="95"/>
      <c r="GN1042" s="95"/>
      <c r="GO1042" s="95"/>
      <c r="GP1042" s="95"/>
      <c r="GQ1042" s="95"/>
      <c r="GR1042" s="95"/>
      <c r="GS1042" s="95"/>
      <c r="GT1042" s="95"/>
      <c r="GU1042" s="95"/>
      <c r="GV1042" s="95"/>
      <c r="GW1042" s="95"/>
      <c r="GX1042" s="95"/>
      <c r="GY1042" s="95"/>
      <c r="GZ1042" s="95"/>
      <c r="HA1042" s="95"/>
      <c r="HB1042" s="95"/>
      <c r="HC1042" s="95"/>
      <c r="HD1042" s="95"/>
      <c r="HE1042" s="95"/>
      <c r="HF1042" s="95"/>
      <c r="HG1042" s="95"/>
      <c r="HH1042" s="95"/>
      <c r="HI1042" s="95"/>
      <c r="HJ1042" s="95"/>
      <c r="HK1042" s="95"/>
      <c r="HL1042" s="95"/>
      <c r="HM1042" s="95"/>
      <c r="HN1042" s="95"/>
      <c r="HO1042" s="95"/>
      <c r="HP1042" s="95"/>
      <c r="HQ1042" s="95"/>
      <c r="HR1042" s="95"/>
      <c r="HS1042" s="95"/>
      <c r="HT1042" s="95"/>
      <c r="HU1042" s="95"/>
      <c r="HV1042" s="95"/>
      <c r="HW1042" s="95"/>
      <c r="HX1042" s="95"/>
      <c r="HY1042" s="95"/>
      <c r="HZ1042" s="95"/>
      <c r="IA1042" s="95"/>
      <c r="IB1042" s="95"/>
      <c r="IC1042" s="95"/>
      <c r="ID1042" s="95"/>
      <c r="IE1042" s="95"/>
      <c r="IF1042" s="95"/>
      <c r="IG1042" s="95"/>
      <c r="IH1042" s="95"/>
      <c r="II1042" s="95"/>
      <c r="IJ1042" s="95"/>
      <c r="IK1042" s="95"/>
      <c r="IL1042" s="95"/>
      <c r="IM1042" s="95"/>
      <c r="IN1042" s="95"/>
      <c r="IO1042" s="95"/>
      <c r="IP1042" s="95"/>
      <c r="IQ1042" s="95"/>
      <c r="IR1042" s="95"/>
      <c r="IS1042" s="95"/>
      <c r="IT1042" s="95"/>
      <c r="IU1042" s="95"/>
      <c r="IV1042" s="95"/>
      <c r="IW1042" s="95"/>
      <c r="IX1042" s="95"/>
      <c r="IY1042" s="95"/>
      <c r="IZ1042" s="95"/>
      <c r="JA1042" s="95"/>
      <c r="JB1042" s="95"/>
      <c r="JC1042" s="95"/>
      <c r="JD1042" s="95"/>
      <c r="JE1042" s="95"/>
      <c r="JF1042" s="95"/>
      <c r="JG1042" s="95"/>
      <c r="JH1042" s="95"/>
      <c r="JI1042" s="95"/>
      <c r="JJ1042" s="95"/>
      <c r="JK1042" s="95"/>
      <c r="JL1042" s="95"/>
      <c r="JM1042" s="95"/>
      <c r="JN1042" s="95"/>
      <c r="JO1042" s="95"/>
      <c r="JP1042" s="95"/>
      <c r="JQ1042" s="95"/>
      <c r="JR1042" s="95"/>
      <c r="JS1042" s="95"/>
      <c r="JT1042" s="95"/>
      <c r="JU1042" s="95"/>
      <c r="JV1042" s="95"/>
      <c r="JW1042" s="95"/>
      <c r="JX1042" s="95"/>
      <c r="JY1042" s="95"/>
      <c r="JZ1042" s="95"/>
      <c r="KA1042" s="95"/>
      <c r="KB1042" s="95"/>
      <c r="KC1042" s="95"/>
      <c r="KD1042" s="95"/>
      <c r="KE1042" s="95"/>
      <c r="KF1042" s="95"/>
      <c r="KG1042" s="95"/>
      <c r="KH1042" s="95"/>
      <c r="KI1042" s="95"/>
      <c r="KJ1042" s="95"/>
    </row>
    <row r="1043" s="2" customFormat="1" spans="1:296">
      <c r="A1043" s="88"/>
      <c r="B1043" s="93">
        <v>1040</v>
      </c>
      <c r="C1043" s="88"/>
      <c r="D1043" s="88"/>
      <c r="E1043" s="88"/>
      <c r="F1043" s="96"/>
      <c r="G1043" s="88"/>
      <c r="H1043" s="88"/>
      <c r="I1043" s="88"/>
      <c r="J1043" s="13"/>
      <c r="K1043" s="28">
        <v>8.1</v>
      </c>
      <c r="L1043" s="70">
        <f>K1043/0.003375</f>
        <v>2400</v>
      </c>
      <c r="M1043" s="28">
        <v>406.7</v>
      </c>
      <c r="N1043" s="59">
        <f>M1043/22.5</f>
        <v>18.0755555555556</v>
      </c>
      <c r="O1043" s="15"/>
      <c r="P1043" s="15"/>
      <c r="Q1043" s="81"/>
      <c r="R1043" s="28"/>
      <c r="S1043" s="28"/>
      <c r="T1043" s="28"/>
      <c r="U1043" s="28"/>
      <c r="V1043" s="28"/>
      <c r="W1043" s="28"/>
      <c r="X1043" s="28"/>
      <c r="Y1043" s="28"/>
      <c r="Z1043" s="28"/>
      <c r="AA1043" s="28"/>
      <c r="AB1043" s="28"/>
      <c r="AC1043" s="28"/>
      <c r="AD1043" s="28"/>
      <c r="AE1043" s="28"/>
      <c r="AF1043" s="77"/>
      <c r="AG1043" s="28"/>
      <c r="AH1043" s="28"/>
      <c r="AI1043" s="28"/>
      <c r="AJ1043" s="28"/>
      <c r="AK1043" s="28"/>
      <c r="AL1043" s="28"/>
      <c r="AM1043" s="28"/>
      <c r="AN1043" s="28"/>
      <c r="AO1043" s="28"/>
      <c r="AP1043" s="28"/>
      <c r="AQ1043" s="28"/>
      <c r="AR1043" s="28"/>
      <c r="AS1043" s="28"/>
      <c r="AT1043" s="28"/>
      <c r="AU1043" s="28"/>
      <c r="AV1043" s="28"/>
      <c r="AW1043" s="28"/>
      <c r="AX1043" s="28"/>
      <c r="AY1043" s="28"/>
      <c r="AZ1043" s="28"/>
      <c r="BA1043" s="28"/>
      <c r="BB1043" s="28"/>
      <c r="BC1043" s="28"/>
      <c r="BD1043" s="28"/>
      <c r="BE1043" s="28"/>
      <c r="BF1043" s="28"/>
      <c r="BG1043" s="28"/>
      <c r="BH1043" s="28"/>
      <c r="BI1043" s="28"/>
      <c r="BJ1043" s="28"/>
      <c r="BK1043" s="95"/>
      <c r="BL1043" s="95"/>
      <c r="BM1043" s="95"/>
      <c r="BN1043" s="95"/>
      <c r="BO1043" s="95"/>
      <c r="BP1043" s="95"/>
      <c r="BQ1043" s="95"/>
      <c r="BR1043" s="95"/>
      <c r="BS1043" s="95"/>
      <c r="BT1043" s="95"/>
      <c r="BU1043" s="95"/>
      <c r="BV1043" s="95"/>
      <c r="BW1043" s="95"/>
      <c r="BX1043" s="95"/>
      <c r="BY1043" s="95"/>
      <c r="BZ1043" s="95"/>
      <c r="CA1043" s="95"/>
      <c r="CB1043" s="95"/>
      <c r="CC1043" s="95"/>
      <c r="CD1043" s="95"/>
      <c r="CE1043" s="95"/>
      <c r="CF1043" s="95"/>
      <c r="CG1043" s="95"/>
      <c r="CH1043" s="95"/>
      <c r="CI1043" s="95"/>
      <c r="CJ1043" s="95"/>
      <c r="CK1043" s="95"/>
      <c r="CL1043" s="95"/>
      <c r="CM1043" s="95"/>
      <c r="CN1043" s="95"/>
      <c r="CO1043" s="95"/>
      <c r="CP1043" s="95"/>
      <c r="CQ1043" s="95"/>
      <c r="CR1043" s="95"/>
      <c r="CS1043" s="95"/>
      <c r="CT1043" s="95"/>
      <c r="CU1043" s="95"/>
      <c r="CV1043" s="95"/>
      <c r="CW1043" s="95"/>
      <c r="CX1043" s="95"/>
      <c r="CY1043" s="95"/>
      <c r="CZ1043" s="95"/>
      <c r="DA1043" s="95"/>
      <c r="DB1043" s="95"/>
      <c r="DC1043" s="95"/>
      <c r="DD1043" s="95"/>
      <c r="DE1043" s="95"/>
      <c r="DF1043" s="95"/>
      <c r="DG1043" s="95"/>
      <c r="DH1043" s="95"/>
      <c r="DI1043" s="95"/>
      <c r="DJ1043" s="95"/>
      <c r="DK1043" s="95"/>
      <c r="DL1043" s="95"/>
      <c r="DM1043" s="95"/>
      <c r="DN1043" s="95"/>
      <c r="DO1043" s="95"/>
      <c r="DP1043" s="95"/>
      <c r="DQ1043" s="95"/>
      <c r="DR1043" s="95"/>
      <c r="DS1043" s="95"/>
      <c r="DT1043" s="95"/>
      <c r="DU1043" s="95"/>
      <c r="DV1043" s="95"/>
      <c r="DW1043" s="95"/>
      <c r="DX1043" s="95"/>
      <c r="DY1043" s="95"/>
      <c r="DZ1043" s="95"/>
      <c r="EA1043" s="95"/>
      <c r="EB1043" s="95"/>
      <c r="EC1043" s="95"/>
      <c r="ED1043" s="95"/>
      <c r="EE1043" s="95"/>
      <c r="EF1043" s="95"/>
      <c r="EG1043" s="95"/>
      <c r="EH1043" s="95"/>
      <c r="EI1043" s="95"/>
      <c r="EJ1043" s="95"/>
      <c r="EK1043" s="95"/>
      <c r="EL1043" s="95"/>
      <c r="EM1043" s="95"/>
      <c r="EN1043" s="95"/>
      <c r="EO1043" s="95"/>
      <c r="EP1043" s="95"/>
      <c r="EQ1043" s="95"/>
      <c r="ER1043" s="95"/>
      <c r="ES1043" s="95"/>
      <c r="ET1043" s="95"/>
      <c r="EU1043" s="95"/>
      <c r="EV1043" s="95"/>
      <c r="EW1043" s="95"/>
      <c r="EX1043" s="95"/>
      <c r="EY1043" s="95"/>
      <c r="EZ1043" s="95"/>
      <c r="FA1043" s="95"/>
      <c r="FB1043" s="95"/>
      <c r="FC1043" s="95"/>
      <c r="FD1043" s="95"/>
      <c r="FE1043" s="95"/>
      <c r="FF1043" s="95"/>
      <c r="FG1043" s="95"/>
      <c r="FH1043" s="95"/>
      <c r="FI1043" s="95"/>
      <c r="FJ1043" s="95"/>
      <c r="FK1043" s="95"/>
      <c r="FL1043" s="95"/>
      <c r="FM1043" s="95"/>
      <c r="FN1043" s="95"/>
      <c r="FO1043" s="95"/>
      <c r="FP1043" s="95"/>
      <c r="FQ1043" s="95"/>
      <c r="FR1043" s="95"/>
      <c r="FS1043" s="95"/>
      <c r="FT1043" s="95"/>
      <c r="FU1043" s="95"/>
      <c r="FV1043" s="95"/>
      <c r="FW1043" s="95"/>
      <c r="FX1043" s="95"/>
      <c r="FY1043" s="95"/>
      <c r="FZ1043" s="95"/>
      <c r="GA1043" s="95"/>
      <c r="GB1043" s="95"/>
      <c r="GC1043" s="95"/>
      <c r="GD1043" s="95"/>
      <c r="GE1043" s="95"/>
      <c r="GF1043" s="95"/>
      <c r="GG1043" s="95"/>
      <c r="GH1043" s="95"/>
      <c r="GI1043" s="95"/>
      <c r="GJ1043" s="95"/>
      <c r="GK1043" s="95"/>
      <c r="GL1043" s="95"/>
      <c r="GM1043" s="95"/>
      <c r="GN1043" s="95"/>
      <c r="GO1043" s="95"/>
      <c r="GP1043" s="95"/>
      <c r="GQ1043" s="95"/>
      <c r="GR1043" s="95"/>
      <c r="GS1043" s="95"/>
      <c r="GT1043" s="95"/>
      <c r="GU1043" s="95"/>
      <c r="GV1043" s="95"/>
      <c r="GW1043" s="95"/>
      <c r="GX1043" s="95"/>
      <c r="GY1043" s="95"/>
      <c r="GZ1043" s="95"/>
      <c r="HA1043" s="95"/>
      <c r="HB1043" s="95"/>
      <c r="HC1043" s="95"/>
      <c r="HD1043" s="95"/>
      <c r="HE1043" s="95"/>
      <c r="HF1043" s="95"/>
      <c r="HG1043" s="95"/>
      <c r="HH1043" s="95"/>
      <c r="HI1043" s="95"/>
      <c r="HJ1043" s="95"/>
      <c r="HK1043" s="95"/>
      <c r="HL1043" s="95"/>
      <c r="HM1043" s="95"/>
      <c r="HN1043" s="95"/>
      <c r="HO1043" s="95"/>
      <c r="HP1043" s="95"/>
      <c r="HQ1043" s="95"/>
      <c r="HR1043" s="95"/>
      <c r="HS1043" s="95"/>
      <c r="HT1043" s="95"/>
      <c r="HU1043" s="95"/>
      <c r="HV1043" s="95"/>
      <c r="HW1043" s="95"/>
      <c r="HX1043" s="95"/>
      <c r="HY1043" s="95"/>
      <c r="HZ1043" s="95"/>
      <c r="IA1043" s="95"/>
      <c r="IB1043" s="95"/>
      <c r="IC1043" s="95"/>
      <c r="ID1043" s="95"/>
      <c r="IE1043" s="95"/>
      <c r="IF1043" s="95"/>
      <c r="IG1043" s="95"/>
      <c r="IH1043" s="95"/>
      <c r="II1043" s="95"/>
      <c r="IJ1043" s="95"/>
      <c r="IK1043" s="95"/>
      <c r="IL1043" s="95"/>
      <c r="IM1043" s="95"/>
      <c r="IN1043" s="95"/>
      <c r="IO1043" s="95"/>
      <c r="IP1043" s="95"/>
      <c r="IQ1043" s="95"/>
      <c r="IR1043" s="95"/>
      <c r="IS1043" s="95"/>
      <c r="IT1043" s="95"/>
      <c r="IU1043" s="95"/>
      <c r="IV1043" s="95"/>
      <c r="IW1043" s="95"/>
      <c r="IX1043" s="95"/>
      <c r="IY1043" s="95"/>
      <c r="IZ1043" s="95"/>
      <c r="JA1043" s="95"/>
      <c r="JB1043" s="95"/>
      <c r="JC1043" s="95"/>
      <c r="JD1043" s="95"/>
      <c r="JE1043" s="95"/>
      <c r="JF1043" s="95"/>
      <c r="JG1043" s="95"/>
      <c r="JH1043" s="95"/>
      <c r="JI1043" s="95"/>
      <c r="JJ1043" s="95"/>
      <c r="JK1043" s="95"/>
      <c r="JL1043" s="95"/>
      <c r="JM1043" s="95"/>
      <c r="JN1043" s="95"/>
      <c r="JO1043" s="95"/>
      <c r="JP1043" s="95"/>
      <c r="JQ1043" s="95"/>
      <c r="JR1043" s="95"/>
      <c r="JS1043" s="95"/>
      <c r="JT1043" s="95"/>
      <c r="JU1043" s="95"/>
      <c r="JV1043" s="95"/>
      <c r="JW1043" s="95"/>
      <c r="JX1043" s="95"/>
      <c r="JY1043" s="95"/>
      <c r="JZ1043" s="95"/>
      <c r="KA1043" s="95"/>
      <c r="KB1043" s="95"/>
      <c r="KC1043" s="95"/>
      <c r="KD1043" s="95"/>
      <c r="KE1043" s="95"/>
      <c r="KF1043" s="95"/>
      <c r="KG1043" s="95"/>
      <c r="KH1043" s="95"/>
      <c r="KI1043" s="95"/>
      <c r="KJ1043" s="95"/>
    </row>
    <row r="1044" s="2" customFormat="1" spans="1:296">
      <c r="A1044" s="88"/>
      <c r="B1044" s="93">
        <v>1041</v>
      </c>
      <c r="C1044" s="88"/>
      <c r="D1044" s="88"/>
      <c r="E1044" s="88"/>
      <c r="F1044" s="96"/>
      <c r="G1044" s="88"/>
      <c r="H1044" s="88"/>
      <c r="I1044" s="85"/>
      <c r="J1044" s="13"/>
      <c r="K1044" s="28">
        <v>8.66</v>
      </c>
      <c r="L1044" s="70">
        <f>K1044/0.003375</f>
        <v>2565.92592592593</v>
      </c>
      <c r="M1044" s="28">
        <v>434</v>
      </c>
      <c r="N1044" s="59">
        <f>M1044/22.5</f>
        <v>19.2888888888889</v>
      </c>
      <c r="O1044" s="15"/>
      <c r="P1044" s="15"/>
      <c r="Q1044" s="81"/>
      <c r="R1044" s="28"/>
      <c r="S1044" s="28"/>
      <c r="T1044" s="28"/>
      <c r="U1044" s="28"/>
      <c r="V1044" s="28"/>
      <c r="W1044" s="28"/>
      <c r="X1044" s="28"/>
      <c r="Y1044" s="28"/>
      <c r="Z1044" s="28"/>
      <c r="AA1044" s="28"/>
      <c r="AB1044" s="28"/>
      <c r="AC1044" s="28"/>
      <c r="AD1044" s="28"/>
      <c r="AE1044" s="28"/>
      <c r="AF1044" s="77"/>
      <c r="AG1044" s="28"/>
      <c r="AH1044" s="28"/>
      <c r="AI1044" s="28"/>
      <c r="AJ1044" s="28"/>
      <c r="AK1044" s="28"/>
      <c r="AL1044" s="28"/>
      <c r="AM1044" s="28"/>
      <c r="AN1044" s="28"/>
      <c r="AO1044" s="28"/>
      <c r="AP1044" s="28"/>
      <c r="AQ1044" s="28"/>
      <c r="AR1044" s="28"/>
      <c r="AS1044" s="28"/>
      <c r="AT1044" s="28"/>
      <c r="AU1044" s="28"/>
      <c r="AV1044" s="28"/>
      <c r="AW1044" s="28"/>
      <c r="AX1044" s="28"/>
      <c r="AY1044" s="28"/>
      <c r="AZ1044" s="28"/>
      <c r="BA1044" s="28"/>
      <c r="BB1044" s="28"/>
      <c r="BC1044" s="28"/>
      <c r="BD1044" s="28"/>
      <c r="BE1044" s="28"/>
      <c r="BF1044" s="28"/>
      <c r="BG1044" s="28"/>
      <c r="BH1044" s="28"/>
      <c r="BI1044" s="28"/>
      <c r="BJ1044" s="28"/>
      <c r="BK1044" s="95"/>
      <c r="BL1044" s="95"/>
      <c r="BM1044" s="95"/>
      <c r="BN1044" s="95"/>
      <c r="BO1044" s="95"/>
      <c r="BP1044" s="95"/>
      <c r="BQ1044" s="95"/>
      <c r="BR1044" s="95"/>
      <c r="BS1044" s="95"/>
      <c r="BT1044" s="95"/>
      <c r="BU1044" s="95"/>
      <c r="BV1044" s="95"/>
      <c r="BW1044" s="95"/>
      <c r="BX1044" s="95"/>
      <c r="BY1044" s="95"/>
      <c r="BZ1044" s="95"/>
      <c r="CA1044" s="95"/>
      <c r="CB1044" s="95"/>
      <c r="CC1044" s="95"/>
      <c r="CD1044" s="95"/>
      <c r="CE1044" s="95"/>
      <c r="CF1044" s="95"/>
      <c r="CG1044" s="95"/>
      <c r="CH1044" s="95"/>
      <c r="CI1044" s="95"/>
      <c r="CJ1044" s="95"/>
      <c r="CK1044" s="95"/>
      <c r="CL1044" s="95"/>
      <c r="CM1044" s="95"/>
      <c r="CN1044" s="95"/>
      <c r="CO1044" s="95"/>
      <c r="CP1044" s="95"/>
      <c r="CQ1044" s="95"/>
      <c r="CR1044" s="95"/>
      <c r="CS1044" s="95"/>
      <c r="CT1044" s="95"/>
      <c r="CU1044" s="95"/>
      <c r="CV1044" s="95"/>
      <c r="CW1044" s="95"/>
      <c r="CX1044" s="95"/>
      <c r="CY1044" s="95"/>
      <c r="CZ1044" s="95"/>
      <c r="DA1044" s="95"/>
      <c r="DB1044" s="95"/>
      <c r="DC1044" s="95"/>
      <c r="DD1044" s="95"/>
      <c r="DE1044" s="95"/>
      <c r="DF1044" s="95"/>
      <c r="DG1044" s="95"/>
      <c r="DH1044" s="95"/>
      <c r="DI1044" s="95"/>
      <c r="DJ1044" s="95"/>
      <c r="DK1044" s="95"/>
      <c r="DL1044" s="95"/>
      <c r="DM1044" s="95"/>
      <c r="DN1044" s="95"/>
      <c r="DO1044" s="95"/>
      <c r="DP1044" s="95"/>
      <c r="DQ1044" s="95"/>
      <c r="DR1044" s="95"/>
      <c r="DS1044" s="95"/>
      <c r="DT1044" s="95"/>
      <c r="DU1044" s="95"/>
      <c r="DV1044" s="95"/>
      <c r="DW1044" s="95"/>
      <c r="DX1044" s="95"/>
      <c r="DY1044" s="95"/>
      <c r="DZ1044" s="95"/>
      <c r="EA1044" s="95"/>
      <c r="EB1044" s="95"/>
      <c r="EC1044" s="95"/>
      <c r="ED1044" s="95"/>
      <c r="EE1044" s="95"/>
      <c r="EF1044" s="95"/>
      <c r="EG1044" s="95"/>
      <c r="EH1044" s="95"/>
      <c r="EI1044" s="95"/>
      <c r="EJ1044" s="95"/>
      <c r="EK1044" s="95"/>
      <c r="EL1044" s="95"/>
      <c r="EM1044" s="95"/>
      <c r="EN1044" s="95"/>
      <c r="EO1044" s="95"/>
      <c r="EP1044" s="95"/>
      <c r="EQ1044" s="95"/>
      <c r="ER1044" s="95"/>
      <c r="ES1044" s="95"/>
      <c r="ET1044" s="95"/>
      <c r="EU1044" s="95"/>
      <c r="EV1044" s="95"/>
      <c r="EW1044" s="95"/>
      <c r="EX1044" s="95"/>
      <c r="EY1044" s="95"/>
      <c r="EZ1044" s="95"/>
      <c r="FA1044" s="95"/>
      <c r="FB1044" s="95"/>
      <c r="FC1044" s="95"/>
      <c r="FD1044" s="95"/>
      <c r="FE1044" s="95"/>
      <c r="FF1044" s="95"/>
      <c r="FG1044" s="95"/>
      <c r="FH1044" s="95"/>
      <c r="FI1044" s="95"/>
      <c r="FJ1044" s="95"/>
      <c r="FK1044" s="95"/>
      <c r="FL1044" s="95"/>
      <c r="FM1044" s="95"/>
      <c r="FN1044" s="95"/>
      <c r="FO1044" s="95"/>
      <c r="FP1044" s="95"/>
      <c r="FQ1044" s="95"/>
      <c r="FR1044" s="95"/>
      <c r="FS1044" s="95"/>
      <c r="FT1044" s="95"/>
      <c r="FU1044" s="95"/>
      <c r="FV1044" s="95"/>
      <c r="FW1044" s="95"/>
      <c r="FX1044" s="95"/>
      <c r="FY1044" s="95"/>
      <c r="FZ1044" s="95"/>
      <c r="GA1044" s="95"/>
      <c r="GB1044" s="95"/>
      <c r="GC1044" s="95"/>
      <c r="GD1044" s="95"/>
      <c r="GE1044" s="95"/>
      <c r="GF1044" s="95"/>
      <c r="GG1044" s="95"/>
      <c r="GH1044" s="95"/>
      <c r="GI1044" s="95"/>
      <c r="GJ1044" s="95"/>
      <c r="GK1044" s="95"/>
      <c r="GL1044" s="95"/>
      <c r="GM1044" s="95"/>
      <c r="GN1044" s="95"/>
      <c r="GO1044" s="95"/>
      <c r="GP1044" s="95"/>
      <c r="GQ1044" s="95"/>
      <c r="GR1044" s="95"/>
      <c r="GS1044" s="95"/>
      <c r="GT1044" s="95"/>
      <c r="GU1044" s="95"/>
      <c r="GV1044" s="95"/>
      <c r="GW1044" s="95"/>
      <c r="GX1044" s="95"/>
      <c r="GY1044" s="95"/>
      <c r="GZ1044" s="95"/>
      <c r="HA1044" s="95"/>
      <c r="HB1044" s="95"/>
      <c r="HC1044" s="95"/>
      <c r="HD1044" s="95"/>
      <c r="HE1044" s="95"/>
      <c r="HF1044" s="95"/>
      <c r="HG1044" s="95"/>
      <c r="HH1044" s="95"/>
      <c r="HI1044" s="95"/>
      <c r="HJ1044" s="95"/>
      <c r="HK1044" s="95"/>
      <c r="HL1044" s="95"/>
      <c r="HM1044" s="95"/>
      <c r="HN1044" s="95"/>
      <c r="HO1044" s="95"/>
      <c r="HP1044" s="95"/>
      <c r="HQ1044" s="95"/>
      <c r="HR1044" s="95"/>
      <c r="HS1044" s="95"/>
      <c r="HT1044" s="95"/>
      <c r="HU1044" s="95"/>
      <c r="HV1044" s="95"/>
      <c r="HW1044" s="95"/>
      <c r="HX1044" s="95"/>
      <c r="HY1044" s="95"/>
      <c r="HZ1044" s="95"/>
      <c r="IA1044" s="95"/>
      <c r="IB1044" s="95"/>
      <c r="IC1044" s="95"/>
      <c r="ID1044" s="95"/>
      <c r="IE1044" s="95"/>
      <c r="IF1044" s="95"/>
      <c r="IG1044" s="95"/>
      <c r="IH1044" s="95"/>
      <c r="II1044" s="95"/>
      <c r="IJ1044" s="95"/>
      <c r="IK1044" s="95"/>
      <c r="IL1044" s="95"/>
      <c r="IM1044" s="95"/>
      <c r="IN1044" s="95"/>
      <c r="IO1044" s="95"/>
      <c r="IP1044" s="95"/>
      <c r="IQ1044" s="95"/>
      <c r="IR1044" s="95"/>
      <c r="IS1044" s="95"/>
      <c r="IT1044" s="95"/>
      <c r="IU1044" s="95"/>
      <c r="IV1044" s="95"/>
      <c r="IW1044" s="95"/>
      <c r="IX1044" s="95"/>
      <c r="IY1044" s="95"/>
      <c r="IZ1044" s="95"/>
      <c r="JA1044" s="95"/>
      <c r="JB1044" s="95"/>
      <c r="JC1044" s="95"/>
      <c r="JD1044" s="95"/>
      <c r="JE1044" s="95"/>
      <c r="JF1044" s="95"/>
      <c r="JG1044" s="95"/>
      <c r="JH1044" s="95"/>
      <c r="JI1044" s="95"/>
      <c r="JJ1044" s="95"/>
      <c r="JK1044" s="95"/>
      <c r="JL1044" s="95"/>
      <c r="JM1044" s="95"/>
      <c r="JN1044" s="95"/>
      <c r="JO1044" s="95"/>
      <c r="JP1044" s="95"/>
      <c r="JQ1044" s="95"/>
      <c r="JR1044" s="95"/>
      <c r="JS1044" s="95"/>
      <c r="JT1044" s="95"/>
      <c r="JU1044" s="95"/>
      <c r="JV1044" s="95"/>
      <c r="JW1044" s="95"/>
      <c r="JX1044" s="95"/>
      <c r="JY1044" s="95"/>
      <c r="JZ1044" s="95"/>
      <c r="KA1044" s="95"/>
      <c r="KB1044" s="95"/>
      <c r="KC1044" s="95"/>
      <c r="KD1044" s="95"/>
      <c r="KE1044" s="95"/>
      <c r="KF1044" s="95"/>
      <c r="KG1044" s="95"/>
      <c r="KH1044" s="95"/>
      <c r="KI1044" s="95"/>
      <c r="KJ1044" s="95"/>
    </row>
    <row r="1045" s="2" customFormat="1" spans="1:296">
      <c r="A1045" s="88"/>
      <c r="B1045" s="93">
        <v>1042</v>
      </c>
      <c r="C1045" s="88"/>
      <c r="D1045" s="88"/>
      <c r="E1045" s="88"/>
      <c r="F1045" s="96"/>
      <c r="G1045" s="88"/>
      <c r="H1045" s="88"/>
      <c r="I1045" s="83" t="s">
        <v>217</v>
      </c>
      <c r="J1045" s="13">
        <v>28</v>
      </c>
      <c r="K1045" s="28">
        <v>8.35</v>
      </c>
      <c r="L1045" s="70">
        <f>K1045/0.003375</f>
        <v>2474.07407407407</v>
      </c>
      <c r="M1045" s="28">
        <v>559.6</v>
      </c>
      <c r="N1045" s="59">
        <f>M1045/22.5</f>
        <v>24.8711111111111</v>
      </c>
      <c r="O1045" s="15">
        <f>AVERAGE(N1045:N1047)</f>
        <v>29.5037037037037</v>
      </c>
      <c r="P1045" s="15">
        <f>(O1045/50)*100</f>
        <v>59.0074074074074</v>
      </c>
      <c r="Q1045" s="81"/>
      <c r="R1045" s="28"/>
      <c r="S1045" s="28"/>
      <c r="T1045" s="28"/>
      <c r="U1045" s="28"/>
      <c r="V1045" s="28"/>
      <c r="W1045" s="28"/>
      <c r="X1045" s="28"/>
      <c r="Y1045" s="28"/>
      <c r="Z1045" s="28"/>
      <c r="AA1045" s="28"/>
      <c r="AB1045" s="28"/>
      <c r="AC1045" s="28"/>
      <c r="AD1045" s="28"/>
      <c r="AE1045" s="28"/>
      <c r="AF1045" s="77"/>
      <c r="AG1045" s="28"/>
      <c r="AH1045" s="28"/>
      <c r="AI1045" s="28"/>
      <c r="AJ1045" s="28"/>
      <c r="AK1045" s="28"/>
      <c r="AL1045" s="28"/>
      <c r="AM1045" s="28"/>
      <c r="AN1045" s="28"/>
      <c r="AO1045" s="28"/>
      <c r="AP1045" s="28"/>
      <c r="AQ1045" s="28"/>
      <c r="AR1045" s="28"/>
      <c r="AS1045" s="28"/>
      <c r="AT1045" s="28"/>
      <c r="AU1045" s="28"/>
      <c r="AV1045" s="28"/>
      <c r="AW1045" s="28"/>
      <c r="AX1045" s="28"/>
      <c r="AY1045" s="28"/>
      <c r="AZ1045" s="28"/>
      <c r="BA1045" s="28"/>
      <c r="BB1045" s="28"/>
      <c r="BC1045" s="28"/>
      <c r="BD1045" s="28"/>
      <c r="BE1045" s="28"/>
      <c r="BF1045" s="28"/>
      <c r="BG1045" s="28"/>
      <c r="BH1045" s="28"/>
      <c r="BI1045" s="28"/>
      <c r="BJ1045" s="28"/>
      <c r="BK1045" s="95"/>
      <c r="BL1045" s="95"/>
      <c r="BM1045" s="95"/>
      <c r="BN1045" s="95"/>
      <c r="BO1045" s="95"/>
      <c r="BP1045" s="95"/>
      <c r="BQ1045" s="95"/>
      <c r="BR1045" s="95"/>
      <c r="BS1045" s="95"/>
      <c r="BT1045" s="95"/>
      <c r="BU1045" s="95"/>
      <c r="BV1045" s="95"/>
      <c r="BW1045" s="95"/>
      <c r="BX1045" s="95"/>
      <c r="BY1045" s="95"/>
      <c r="BZ1045" s="95"/>
      <c r="CA1045" s="95"/>
      <c r="CB1045" s="95"/>
      <c r="CC1045" s="95"/>
      <c r="CD1045" s="95"/>
      <c r="CE1045" s="95"/>
      <c r="CF1045" s="95"/>
      <c r="CG1045" s="95"/>
      <c r="CH1045" s="95"/>
      <c r="CI1045" s="95"/>
      <c r="CJ1045" s="95"/>
      <c r="CK1045" s="95"/>
      <c r="CL1045" s="95"/>
      <c r="CM1045" s="95"/>
      <c r="CN1045" s="95"/>
      <c r="CO1045" s="95"/>
      <c r="CP1045" s="95"/>
      <c r="CQ1045" s="95"/>
      <c r="CR1045" s="95"/>
      <c r="CS1045" s="95"/>
      <c r="CT1045" s="95"/>
      <c r="CU1045" s="95"/>
      <c r="CV1045" s="95"/>
      <c r="CW1045" s="95"/>
      <c r="CX1045" s="95"/>
      <c r="CY1045" s="95"/>
      <c r="CZ1045" s="95"/>
      <c r="DA1045" s="95"/>
      <c r="DB1045" s="95"/>
      <c r="DC1045" s="95"/>
      <c r="DD1045" s="95"/>
      <c r="DE1045" s="95"/>
      <c r="DF1045" s="95"/>
      <c r="DG1045" s="95"/>
      <c r="DH1045" s="95"/>
      <c r="DI1045" s="95"/>
      <c r="DJ1045" s="95"/>
      <c r="DK1045" s="95"/>
      <c r="DL1045" s="95"/>
      <c r="DM1045" s="95"/>
      <c r="DN1045" s="95"/>
      <c r="DO1045" s="95"/>
      <c r="DP1045" s="95"/>
      <c r="DQ1045" s="95"/>
      <c r="DR1045" s="95"/>
      <c r="DS1045" s="95"/>
      <c r="DT1045" s="95"/>
      <c r="DU1045" s="95"/>
      <c r="DV1045" s="95"/>
      <c r="DW1045" s="95"/>
      <c r="DX1045" s="95"/>
      <c r="DY1045" s="95"/>
      <c r="DZ1045" s="95"/>
      <c r="EA1045" s="95"/>
      <c r="EB1045" s="95"/>
      <c r="EC1045" s="95"/>
      <c r="ED1045" s="95"/>
      <c r="EE1045" s="95"/>
      <c r="EF1045" s="95"/>
      <c r="EG1045" s="95"/>
      <c r="EH1045" s="95"/>
      <c r="EI1045" s="95"/>
      <c r="EJ1045" s="95"/>
      <c r="EK1045" s="95"/>
      <c r="EL1045" s="95"/>
      <c r="EM1045" s="95"/>
      <c r="EN1045" s="95"/>
      <c r="EO1045" s="95"/>
      <c r="EP1045" s="95"/>
      <c r="EQ1045" s="95"/>
      <c r="ER1045" s="95"/>
      <c r="ES1045" s="95"/>
      <c r="ET1045" s="95"/>
      <c r="EU1045" s="95"/>
      <c r="EV1045" s="95"/>
      <c r="EW1045" s="95"/>
      <c r="EX1045" s="95"/>
      <c r="EY1045" s="95"/>
      <c r="EZ1045" s="95"/>
      <c r="FA1045" s="95"/>
      <c r="FB1045" s="95"/>
      <c r="FC1045" s="95"/>
      <c r="FD1045" s="95"/>
      <c r="FE1045" s="95"/>
      <c r="FF1045" s="95"/>
      <c r="FG1045" s="95"/>
      <c r="FH1045" s="95"/>
      <c r="FI1045" s="95"/>
      <c r="FJ1045" s="95"/>
      <c r="FK1045" s="95"/>
      <c r="FL1045" s="95"/>
      <c r="FM1045" s="95"/>
      <c r="FN1045" s="95"/>
      <c r="FO1045" s="95"/>
      <c r="FP1045" s="95"/>
      <c r="FQ1045" s="95"/>
      <c r="FR1045" s="95"/>
      <c r="FS1045" s="95"/>
      <c r="FT1045" s="95"/>
      <c r="FU1045" s="95"/>
      <c r="FV1045" s="95"/>
      <c r="FW1045" s="95"/>
      <c r="FX1045" s="95"/>
      <c r="FY1045" s="95"/>
      <c r="FZ1045" s="95"/>
      <c r="GA1045" s="95"/>
      <c r="GB1045" s="95"/>
      <c r="GC1045" s="95"/>
      <c r="GD1045" s="95"/>
      <c r="GE1045" s="95"/>
      <c r="GF1045" s="95"/>
      <c r="GG1045" s="95"/>
      <c r="GH1045" s="95"/>
      <c r="GI1045" s="95"/>
      <c r="GJ1045" s="95"/>
      <c r="GK1045" s="95"/>
      <c r="GL1045" s="95"/>
      <c r="GM1045" s="95"/>
      <c r="GN1045" s="95"/>
      <c r="GO1045" s="95"/>
      <c r="GP1045" s="95"/>
      <c r="GQ1045" s="95"/>
      <c r="GR1045" s="95"/>
      <c r="GS1045" s="95"/>
      <c r="GT1045" s="95"/>
      <c r="GU1045" s="95"/>
      <c r="GV1045" s="95"/>
      <c r="GW1045" s="95"/>
      <c r="GX1045" s="95"/>
      <c r="GY1045" s="95"/>
      <c r="GZ1045" s="95"/>
      <c r="HA1045" s="95"/>
      <c r="HB1045" s="95"/>
      <c r="HC1045" s="95"/>
      <c r="HD1045" s="95"/>
      <c r="HE1045" s="95"/>
      <c r="HF1045" s="95"/>
      <c r="HG1045" s="95"/>
      <c r="HH1045" s="95"/>
      <c r="HI1045" s="95"/>
      <c r="HJ1045" s="95"/>
      <c r="HK1045" s="95"/>
      <c r="HL1045" s="95"/>
      <c r="HM1045" s="95"/>
      <c r="HN1045" s="95"/>
      <c r="HO1045" s="95"/>
      <c r="HP1045" s="95"/>
      <c r="HQ1045" s="95"/>
      <c r="HR1045" s="95"/>
      <c r="HS1045" s="95"/>
      <c r="HT1045" s="95"/>
      <c r="HU1045" s="95"/>
      <c r="HV1045" s="95"/>
      <c r="HW1045" s="95"/>
      <c r="HX1045" s="95"/>
      <c r="HY1045" s="95"/>
      <c r="HZ1045" s="95"/>
      <c r="IA1045" s="95"/>
      <c r="IB1045" s="95"/>
      <c r="IC1045" s="95"/>
      <c r="ID1045" s="95"/>
      <c r="IE1045" s="95"/>
      <c r="IF1045" s="95"/>
      <c r="IG1045" s="95"/>
      <c r="IH1045" s="95"/>
      <c r="II1045" s="95"/>
      <c r="IJ1045" s="95"/>
      <c r="IK1045" s="95"/>
      <c r="IL1045" s="95"/>
      <c r="IM1045" s="95"/>
      <c r="IN1045" s="95"/>
      <c r="IO1045" s="95"/>
      <c r="IP1045" s="95"/>
      <c r="IQ1045" s="95"/>
      <c r="IR1045" s="95"/>
      <c r="IS1045" s="95"/>
      <c r="IT1045" s="95"/>
      <c r="IU1045" s="95"/>
      <c r="IV1045" s="95"/>
      <c r="IW1045" s="95"/>
      <c r="IX1045" s="95"/>
      <c r="IY1045" s="95"/>
      <c r="IZ1045" s="95"/>
      <c r="JA1045" s="95"/>
      <c r="JB1045" s="95"/>
      <c r="JC1045" s="95"/>
      <c r="JD1045" s="95"/>
      <c r="JE1045" s="95"/>
      <c r="JF1045" s="95"/>
      <c r="JG1045" s="95"/>
      <c r="JH1045" s="95"/>
      <c r="JI1045" s="95"/>
      <c r="JJ1045" s="95"/>
      <c r="JK1045" s="95"/>
      <c r="JL1045" s="95"/>
      <c r="JM1045" s="95"/>
      <c r="JN1045" s="95"/>
      <c r="JO1045" s="95"/>
      <c r="JP1045" s="95"/>
      <c r="JQ1045" s="95"/>
      <c r="JR1045" s="95"/>
      <c r="JS1045" s="95"/>
      <c r="JT1045" s="95"/>
      <c r="JU1045" s="95"/>
      <c r="JV1045" s="95"/>
      <c r="JW1045" s="95"/>
      <c r="JX1045" s="95"/>
      <c r="JY1045" s="95"/>
      <c r="JZ1045" s="95"/>
      <c r="KA1045" s="95"/>
      <c r="KB1045" s="95"/>
      <c r="KC1045" s="95"/>
      <c r="KD1045" s="95"/>
      <c r="KE1045" s="95"/>
      <c r="KF1045" s="95"/>
      <c r="KG1045" s="95"/>
      <c r="KH1045" s="95"/>
      <c r="KI1045" s="95"/>
      <c r="KJ1045" s="95"/>
    </row>
    <row r="1046" s="2" customFormat="1" spans="1:296">
      <c r="A1046" s="88"/>
      <c r="B1046" s="93">
        <v>1043</v>
      </c>
      <c r="C1046" s="88"/>
      <c r="D1046" s="88"/>
      <c r="E1046" s="88"/>
      <c r="F1046" s="96"/>
      <c r="G1046" s="88"/>
      <c r="H1046" s="88"/>
      <c r="I1046" s="88"/>
      <c r="J1046" s="13"/>
      <c r="K1046" s="28">
        <v>8.175</v>
      </c>
      <c r="L1046" s="70">
        <f>K1046/0.003375</f>
        <v>2422.22222222222</v>
      </c>
      <c r="M1046" s="28">
        <v>610.9</v>
      </c>
      <c r="N1046" s="59">
        <f>M1046/22.5</f>
        <v>27.1511111111111</v>
      </c>
      <c r="O1046" s="15"/>
      <c r="P1046" s="15"/>
      <c r="Q1046" s="81"/>
      <c r="R1046" s="28"/>
      <c r="S1046" s="28"/>
      <c r="T1046" s="28"/>
      <c r="U1046" s="28"/>
      <c r="V1046" s="28"/>
      <c r="W1046" s="28"/>
      <c r="X1046" s="28"/>
      <c r="Y1046" s="28"/>
      <c r="Z1046" s="28"/>
      <c r="AA1046" s="28"/>
      <c r="AB1046" s="28"/>
      <c r="AC1046" s="28"/>
      <c r="AD1046" s="28"/>
      <c r="AE1046" s="28"/>
      <c r="AF1046" s="77"/>
      <c r="AG1046" s="28"/>
      <c r="AH1046" s="28"/>
      <c r="AI1046" s="28"/>
      <c r="AJ1046" s="28"/>
      <c r="AK1046" s="28"/>
      <c r="AL1046" s="28"/>
      <c r="AM1046" s="28"/>
      <c r="AN1046" s="28"/>
      <c r="AO1046" s="28"/>
      <c r="AP1046" s="28"/>
      <c r="AQ1046" s="28"/>
      <c r="AR1046" s="28"/>
      <c r="AS1046" s="28"/>
      <c r="AT1046" s="28"/>
      <c r="AU1046" s="28"/>
      <c r="AV1046" s="28"/>
      <c r="AW1046" s="28"/>
      <c r="AX1046" s="28"/>
      <c r="AY1046" s="28"/>
      <c r="AZ1046" s="28"/>
      <c r="BA1046" s="28"/>
      <c r="BB1046" s="28"/>
      <c r="BC1046" s="28"/>
      <c r="BD1046" s="28"/>
      <c r="BE1046" s="28"/>
      <c r="BF1046" s="28"/>
      <c r="BG1046" s="28"/>
      <c r="BH1046" s="28"/>
      <c r="BI1046" s="28"/>
      <c r="BJ1046" s="28"/>
      <c r="BK1046" s="95"/>
      <c r="BL1046" s="95"/>
      <c r="BM1046" s="95"/>
      <c r="BN1046" s="95"/>
      <c r="BO1046" s="95"/>
      <c r="BP1046" s="95"/>
      <c r="BQ1046" s="95"/>
      <c r="BR1046" s="95"/>
      <c r="BS1046" s="95"/>
      <c r="BT1046" s="95"/>
      <c r="BU1046" s="95"/>
      <c r="BV1046" s="95"/>
      <c r="BW1046" s="95"/>
      <c r="BX1046" s="95"/>
      <c r="BY1046" s="95"/>
      <c r="BZ1046" s="95"/>
      <c r="CA1046" s="95"/>
      <c r="CB1046" s="95"/>
      <c r="CC1046" s="95"/>
      <c r="CD1046" s="95"/>
      <c r="CE1046" s="95"/>
      <c r="CF1046" s="95"/>
      <c r="CG1046" s="95"/>
      <c r="CH1046" s="95"/>
      <c r="CI1046" s="95"/>
      <c r="CJ1046" s="95"/>
      <c r="CK1046" s="95"/>
      <c r="CL1046" s="95"/>
      <c r="CM1046" s="95"/>
      <c r="CN1046" s="95"/>
      <c r="CO1046" s="95"/>
      <c r="CP1046" s="95"/>
      <c r="CQ1046" s="95"/>
      <c r="CR1046" s="95"/>
      <c r="CS1046" s="95"/>
      <c r="CT1046" s="95"/>
      <c r="CU1046" s="95"/>
      <c r="CV1046" s="95"/>
      <c r="CW1046" s="95"/>
      <c r="CX1046" s="95"/>
      <c r="CY1046" s="95"/>
      <c r="CZ1046" s="95"/>
      <c r="DA1046" s="95"/>
      <c r="DB1046" s="95"/>
      <c r="DC1046" s="95"/>
      <c r="DD1046" s="95"/>
      <c r="DE1046" s="95"/>
      <c r="DF1046" s="95"/>
      <c r="DG1046" s="95"/>
      <c r="DH1046" s="95"/>
      <c r="DI1046" s="95"/>
      <c r="DJ1046" s="95"/>
      <c r="DK1046" s="95"/>
      <c r="DL1046" s="95"/>
      <c r="DM1046" s="95"/>
      <c r="DN1046" s="95"/>
      <c r="DO1046" s="95"/>
      <c r="DP1046" s="95"/>
      <c r="DQ1046" s="95"/>
      <c r="DR1046" s="95"/>
      <c r="DS1046" s="95"/>
      <c r="DT1046" s="95"/>
      <c r="DU1046" s="95"/>
      <c r="DV1046" s="95"/>
      <c r="DW1046" s="95"/>
      <c r="DX1046" s="95"/>
      <c r="DY1046" s="95"/>
      <c r="DZ1046" s="95"/>
      <c r="EA1046" s="95"/>
      <c r="EB1046" s="95"/>
      <c r="EC1046" s="95"/>
      <c r="ED1046" s="95"/>
      <c r="EE1046" s="95"/>
      <c r="EF1046" s="95"/>
      <c r="EG1046" s="95"/>
      <c r="EH1046" s="95"/>
      <c r="EI1046" s="95"/>
      <c r="EJ1046" s="95"/>
      <c r="EK1046" s="95"/>
      <c r="EL1046" s="95"/>
      <c r="EM1046" s="95"/>
      <c r="EN1046" s="95"/>
      <c r="EO1046" s="95"/>
      <c r="EP1046" s="95"/>
      <c r="EQ1046" s="95"/>
      <c r="ER1046" s="95"/>
      <c r="ES1046" s="95"/>
      <c r="ET1046" s="95"/>
      <c r="EU1046" s="95"/>
      <c r="EV1046" s="95"/>
      <c r="EW1046" s="95"/>
      <c r="EX1046" s="95"/>
      <c r="EY1046" s="95"/>
      <c r="EZ1046" s="95"/>
      <c r="FA1046" s="95"/>
      <c r="FB1046" s="95"/>
      <c r="FC1046" s="95"/>
      <c r="FD1046" s="95"/>
      <c r="FE1046" s="95"/>
      <c r="FF1046" s="95"/>
      <c r="FG1046" s="95"/>
      <c r="FH1046" s="95"/>
      <c r="FI1046" s="95"/>
      <c r="FJ1046" s="95"/>
      <c r="FK1046" s="95"/>
      <c r="FL1046" s="95"/>
      <c r="FM1046" s="95"/>
      <c r="FN1046" s="95"/>
      <c r="FO1046" s="95"/>
      <c r="FP1046" s="95"/>
      <c r="FQ1046" s="95"/>
      <c r="FR1046" s="95"/>
      <c r="FS1046" s="95"/>
      <c r="FT1046" s="95"/>
      <c r="FU1046" s="95"/>
      <c r="FV1046" s="95"/>
      <c r="FW1046" s="95"/>
      <c r="FX1046" s="95"/>
      <c r="FY1046" s="95"/>
      <c r="FZ1046" s="95"/>
      <c r="GA1046" s="95"/>
      <c r="GB1046" s="95"/>
      <c r="GC1046" s="95"/>
      <c r="GD1046" s="95"/>
      <c r="GE1046" s="95"/>
      <c r="GF1046" s="95"/>
      <c r="GG1046" s="95"/>
      <c r="GH1046" s="95"/>
      <c r="GI1046" s="95"/>
      <c r="GJ1046" s="95"/>
      <c r="GK1046" s="95"/>
      <c r="GL1046" s="95"/>
      <c r="GM1046" s="95"/>
      <c r="GN1046" s="95"/>
      <c r="GO1046" s="95"/>
      <c r="GP1046" s="95"/>
      <c r="GQ1046" s="95"/>
      <c r="GR1046" s="95"/>
      <c r="GS1046" s="95"/>
      <c r="GT1046" s="95"/>
      <c r="GU1046" s="95"/>
      <c r="GV1046" s="95"/>
      <c r="GW1046" s="95"/>
      <c r="GX1046" s="95"/>
      <c r="GY1046" s="95"/>
      <c r="GZ1046" s="95"/>
      <c r="HA1046" s="95"/>
      <c r="HB1046" s="95"/>
      <c r="HC1046" s="95"/>
      <c r="HD1046" s="95"/>
      <c r="HE1046" s="95"/>
      <c r="HF1046" s="95"/>
      <c r="HG1046" s="95"/>
      <c r="HH1046" s="95"/>
      <c r="HI1046" s="95"/>
      <c r="HJ1046" s="95"/>
      <c r="HK1046" s="95"/>
      <c r="HL1046" s="95"/>
      <c r="HM1046" s="95"/>
      <c r="HN1046" s="95"/>
      <c r="HO1046" s="95"/>
      <c r="HP1046" s="95"/>
      <c r="HQ1046" s="95"/>
      <c r="HR1046" s="95"/>
      <c r="HS1046" s="95"/>
      <c r="HT1046" s="95"/>
      <c r="HU1046" s="95"/>
      <c r="HV1046" s="95"/>
      <c r="HW1046" s="95"/>
      <c r="HX1046" s="95"/>
      <c r="HY1046" s="95"/>
      <c r="HZ1046" s="95"/>
      <c r="IA1046" s="95"/>
      <c r="IB1046" s="95"/>
      <c r="IC1046" s="95"/>
      <c r="ID1046" s="95"/>
      <c r="IE1046" s="95"/>
      <c r="IF1046" s="95"/>
      <c r="IG1046" s="95"/>
      <c r="IH1046" s="95"/>
      <c r="II1046" s="95"/>
      <c r="IJ1046" s="95"/>
      <c r="IK1046" s="95"/>
      <c r="IL1046" s="95"/>
      <c r="IM1046" s="95"/>
      <c r="IN1046" s="95"/>
      <c r="IO1046" s="95"/>
      <c r="IP1046" s="95"/>
      <c r="IQ1046" s="95"/>
      <c r="IR1046" s="95"/>
      <c r="IS1046" s="95"/>
      <c r="IT1046" s="95"/>
      <c r="IU1046" s="95"/>
      <c r="IV1046" s="95"/>
      <c r="IW1046" s="95"/>
      <c r="IX1046" s="95"/>
      <c r="IY1046" s="95"/>
      <c r="IZ1046" s="95"/>
      <c r="JA1046" s="95"/>
      <c r="JB1046" s="95"/>
      <c r="JC1046" s="95"/>
      <c r="JD1046" s="95"/>
      <c r="JE1046" s="95"/>
      <c r="JF1046" s="95"/>
      <c r="JG1046" s="95"/>
      <c r="JH1046" s="95"/>
      <c r="JI1046" s="95"/>
      <c r="JJ1046" s="95"/>
      <c r="JK1046" s="95"/>
      <c r="JL1046" s="95"/>
      <c r="JM1046" s="95"/>
      <c r="JN1046" s="95"/>
      <c r="JO1046" s="95"/>
      <c r="JP1046" s="95"/>
      <c r="JQ1046" s="95"/>
      <c r="JR1046" s="95"/>
      <c r="JS1046" s="95"/>
      <c r="JT1046" s="95"/>
      <c r="JU1046" s="95"/>
      <c r="JV1046" s="95"/>
      <c r="JW1046" s="95"/>
      <c r="JX1046" s="95"/>
      <c r="JY1046" s="95"/>
      <c r="JZ1046" s="95"/>
      <c r="KA1046" s="95"/>
      <c r="KB1046" s="95"/>
      <c r="KC1046" s="95"/>
      <c r="KD1046" s="95"/>
      <c r="KE1046" s="95"/>
      <c r="KF1046" s="95"/>
      <c r="KG1046" s="95"/>
      <c r="KH1046" s="95"/>
      <c r="KI1046" s="95"/>
      <c r="KJ1046" s="95"/>
    </row>
    <row r="1047" s="2" customFormat="1" spans="1:296">
      <c r="A1047" s="88"/>
      <c r="B1047" s="93">
        <v>1044</v>
      </c>
      <c r="C1047" s="88"/>
      <c r="D1047" s="88"/>
      <c r="E1047" s="88"/>
      <c r="F1047" s="96"/>
      <c r="G1047" s="88"/>
      <c r="H1047" s="88"/>
      <c r="I1047" s="85"/>
      <c r="J1047" s="13"/>
      <c r="K1047" s="28">
        <v>8.4</v>
      </c>
      <c r="L1047" s="70">
        <f>K1047/0.003375</f>
        <v>2488.88888888889</v>
      </c>
      <c r="M1047" s="28">
        <v>821</v>
      </c>
      <c r="N1047" s="59">
        <f>M1047/22.5</f>
        <v>36.4888888888889</v>
      </c>
      <c r="O1047" s="15"/>
      <c r="P1047" s="15"/>
      <c r="Q1047" s="81"/>
      <c r="R1047" s="28"/>
      <c r="S1047" s="28"/>
      <c r="T1047" s="28"/>
      <c r="U1047" s="28"/>
      <c r="V1047" s="28"/>
      <c r="W1047" s="28"/>
      <c r="X1047" s="28"/>
      <c r="Y1047" s="28"/>
      <c r="Z1047" s="28"/>
      <c r="AA1047" s="28"/>
      <c r="AB1047" s="28"/>
      <c r="AC1047" s="28"/>
      <c r="AD1047" s="28"/>
      <c r="AE1047" s="28"/>
      <c r="AF1047" s="77"/>
      <c r="AG1047" s="28"/>
      <c r="AH1047" s="28"/>
      <c r="AI1047" s="28"/>
      <c r="AJ1047" s="28"/>
      <c r="AK1047" s="28"/>
      <c r="AL1047" s="28"/>
      <c r="AM1047" s="28"/>
      <c r="AN1047" s="28"/>
      <c r="AO1047" s="28"/>
      <c r="AP1047" s="28"/>
      <c r="AQ1047" s="28"/>
      <c r="AR1047" s="28"/>
      <c r="AS1047" s="28"/>
      <c r="AT1047" s="28"/>
      <c r="AU1047" s="28"/>
      <c r="AV1047" s="28"/>
      <c r="AW1047" s="28"/>
      <c r="AX1047" s="28"/>
      <c r="AY1047" s="28"/>
      <c r="AZ1047" s="28"/>
      <c r="BA1047" s="28"/>
      <c r="BB1047" s="28"/>
      <c r="BC1047" s="28"/>
      <c r="BD1047" s="28"/>
      <c r="BE1047" s="28"/>
      <c r="BF1047" s="28"/>
      <c r="BG1047" s="28"/>
      <c r="BH1047" s="28"/>
      <c r="BI1047" s="28"/>
      <c r="BJ1047" s="28"/>
      <c r="BK1047" s="95"/>
      <c r="BL1047" s="95"/>
      <c r="BM1047" s="95"/>
      <c r="BN1047" s="95"/>
      <c r="BO1047" s="95"/>
      <c r="BP1047" s="95"/>
      <c r="BQ1047" s="95"/>
      <c r="BR1047" s="95"/>
      <c r="BS1047" s="95"/>
      <c r="BT1047" s="95"/>
      <c r="BU1047" s="95"/>
      <c r="BV1047" s="95"/>
      <c r="BW1047" s="95"/>
      <c r="BX1047" s="95"/>
      <c r="BY1047" s="95"/>
      <c r="BZ1047" s="95"/>
      <c r="CA1047" s="95"/>
      <c r="CB1047" s="95"/>
      <c r="CC1047" s="95"/>
      <c r="CD1047" s="95"/>
      <c r="CE1047" s="95"/>
      <c r="CF1047" s="95"/>
      <c r="CG1047" s="95"/>
      <c r="CH1047" s="95"/>
      <c r="CI1047" s="95"/>
      <c r="CJ1047" s="95"/>
      <c r="CK1047" s="95"/>
      <c r="CL1047" s="95"/>
      <c r="CM1047" s="95"/>
      <c r="CN1047" s="95"/>
      <c r="CO1047" s="95"/>
      <c r="CP1047" s="95"/>
      <c r="CQ1047" s="95"/>
      <c r="CR1047" s="95"/>
      <c r="CS1047" s="95"/>
      <c r="CT1047" s="95"/>
      <c r="CU1047" s="95"/>
      <c r="CV1047" s="95"/>
      <c r="CW1047" s="95"/>
      <c r="CX1047" s="95"/>
      <c r="CY1047" s="95"/>
      <c r="CZ1047" s="95"/>
      <c r="DA1047" s="95"/>
      <c r="DB1047" s="95"/>
      <c r="DC1047" s="95"/>
      <c r="DD1047" s="95"/>
      <c r="DE1047" s="95"/>
      <c r="DF1047" s="95"/>
      <c r="DG1047" s="95"/>
      <c r="DH1047" s="95"/>
      <c r="DI1047" s="95"/>
      <c r="DJ1047" s="95"/>
      <c r="DK1047" s="95"/>
      <c r="DL1047" s="95"/>
      <c r="DM1047" s="95"/>
      <c r="DN1047" s="95"/>
      <c r="DO1047" s="95"/>
      <c r="DP1047" s="95"/>
      <c r="DQ1047" s="95"/>
      <c r="DR1047" s="95"/>
      <c r="DS1047" s="95"/>
      <c r="DT1047" s="95"/>
      <c r="DU1047" s="95"/>
      <c r="DV1047" s="95"/>
      <c r="DW1047" s="95"/>
      <c r="DX1047" s="95"/>
      <c r="DY1047" s="95"/>
      <c r="DZ1047" s="95"/>
      <c r="EA1047" s="95"/>
      <c r="EB1047" s="95"/>
      <c r="EC1047" s="95"/>
      <c r="ED1047" s="95"/>
      <c r="EE1047" s="95"/>
      <c r="EF1047" s="95"/>
      <c r="EG1047" s="95"/>
      <c r="EH1047" s="95"/>
      <c r="EI1047" s="95"/>
      <c r="EJ1047" s="95"/>
      <c r="EK1047" s="95"/>
      <c r="EL1047" s="95"/>
      <c r="EM1047" s="95"/>
      <c r="EN1047" s="95"/>
      <c r="EO1047" s="95"/>
      <c r="EP1047" s="95"/>
      <c r="EQ1047" s="95"/>
      <c r="ER1047" s="95"/>
      <c r="ES1047" s="95"/>
      <c r="ET1047" s="95"/>
      <c r="EU1047" s="95"/>
      <c r="EV1047" s="95"/>
      <c r="EW1047" s="95"/>
      <c r="EX1047" s="95"/>
      <c r="EY1047" s="95"/>
      <c r="EZ1047" s="95"/>
      <c r="FA1047" s="95"/>
      <c r="FB1047" s="95"/>
      <c r="FC1047" s="95"/>
      <c r="FD1047" s="95"/>
      <c r="FE1047" s="95"/>
      <c r="FF1047" s="95"/>
      <c r="FG1047" s="95"/>
      <c r="FH1047" s="95"/>
      <c r="FI1047" s="95"/>
      <c r="FJ1047" s="95"/>
      <c r="FK1047" s="95"/>
      <c r="FL1047" s="95"/>
      <c r="FM1047" s="95"/>
      <c r="FN1047" s="95"/>
      <c r="FO1047" s="95"/>
      <c r="FP1047" s="95"/>
      <c r="FQ1047" s="95"/>
      <c r="FR1047" s="95"/>
      <c r="FS1047" s="95"/>
      <c r="FT1047" s="95"/>
      <c r="FU1047" s="95"/>
      <c r="FV1047" s="95"/>
      <c r="FW1047" s="95"/>
      <c r="FX1047" s="95"/>
      <c r="FY1047" s="95"/>
      <c r="FZ1047" s="95"/>
      <c r="GA1047" s="95"/>
      <c r="GB1047" s="95"/>
      <c r="GC1047" s="95"/>
      <c r="GD1047" s="95"/>
      <c r="GE1047" s="95"/>
      <c r="GF1047" s="95"/>
      <c r="GG1047" s="95"/>
      <c r="GH1047" s="95"/>
      <c r="GI1047" s="95"/>
      <c r="GJ1047" s="95"/>
      <c r="GK1047" s="95"/>
      <c r="GL1047" s="95"/>
      <c r="GM1047" s="95"/>
      <c r="GN1047" s="95"/>
      <c r="GO1047" s="95"/>
      <c r="GP1047" s="95"/>
      <c r="GQ1047" s="95"/>
      <c r="GR1047" s="95"/>
      <c r="GS1047" s="95"/>
      <c r="GT1047" s="95"/>
      <c r="GU1047" s="95"/>
      <c r="GV1047" s="95"/>
      <c r="GW1047" s="95"/>
      <c r="GX1047" s="95"/>
      <c r="GY1047" s="95"/>
      <c r="GZ1047" s="95"/>
      <c r="HA1047" s="95"/>
      <c r="HB1047" s="95"/>
      <c r="HC1047" s="95"/>
      <c r="HD1047" s="95"/>
      <c r="HE1047" s="95"/>
      <c r="HF1047" s="95"/>
      <c r="HG1047" s="95"/>
      <c r="HH1047" s="95"/>
      <c r="HI1047" s="95"/>
      <c r="HJ1047" s="95"/>
      <c r="HK1047" s="95"/>
      <c r="HL1047" s="95"/>
      <c r="HM1047" s="95"/>
      <c r="HN1047" s="95"/>
      <c r="HO1047" s="95"/>
      <c r="HP1047" s="95"/>
      <c r="HQ1047" s="95"/>
      <c r="HR1047" s="95"/>
      <c r="HS1047" s="95"/>
      <c r="HT1047" s="95"/>
      <c r="HU1047" s="95"/>
      <c r="HV1047" s="95"/>
      <c r="HW1047" s="95"/>
      <c r="HX1047" s="95"/>
      <c r="HY1047" s="95"/>
      <c r="HZ1047" s="95"/>
      <c r="IA1047" s="95"/>
      <c r="IB1047" s="95"/>
      <c r="IC1047" s="95"/>
      <c r="ID1047" s="95"/>
      <c r="IE1047" s="95"/>
      <c r="IF1047" s="95"/>
      <c r="IG1047" s="95"/>
      <c r="IH1047" s="95"/>
      <c r="II1047" s="95"/>
      <c r="IJ1047" s="95"/>
      <c r="IK1047" s="95"/>
      <c r="IL1047" s="95"/>
      <c r="IM1047" s="95"/>
      <c r="IN1047" s="95"/>
      <c r="IO1047" s="95"/>
      <c r="IP1047" s="95"/>
      <c r="IQ1047" s="95"/>
      <c r="IR1047" s="95"/>
      <c r="IS1047" s="95"/>
      <c r="IT1047" s="95"/>
      <c r="IU1047" s="95"/>
      <c r="IV1047" s="95"/>
      <c r="IW1047" s="95"/>
      <c r="IX1047" s="95"/>
      <c r="IY1047" s="95"/>
      <c r="IZ1047" s="95"/>
      <c r="JA1047" s="95"/>
      <c r="JB1047" s="95"/>
      <c r="JC1047" s="95"/>
      <c r="JD1047" s="95"/>
      <c r="JE1047" s="95"/>
      <c r="JF1047" s="95"/>
      <c r="JG1047" s="95"/>
      <c r="JH1047" s="95"/>
      <c r="JI1047" s="95"/>
      <c r="JJ1047" s="95"/>
      <c r="JK1047" s="95"/>
      <c r="JL1047" s="95"/>
      <c r="JM1047" s="95"/>
      <c r="JN1047" s="95"/>
      <c r="JO1047" s="95"/>
      <c r="JP1047" s="95"/>
      <c r="JQ1047" s="95"/>
      <c r="JR1047" s="95"/>
      <c r="JS1047" s="95"/>
      <c r="JT1047" s="95"/>
      <c r="JU1047" s="95"/>
      <c r="JV1047" s="95"/>
      <c r="JW1047" s="95"/>
      <c r="JX1047" s="95"/>
      <c r="JY1047" s="95"/>
      <c r="JZ1047" s="95"/>
      <c r="KA1047" s="95"/>
      <c r="KB1047" s="95"/>
      <c r="KC1047" s="95"/>
      <c r="KD1047" s="95"/>
      <c r="KE1047" s="95"/>
      <c r="KF1047" s="95"/>
      <c r="KG1047" s="95"/>
      <c r="KH1047" s="95"/>
      <c r="KI1047" s="95"/>
      <c r="KJ1047" s="95"/>
    </row>
    <row r="1048" s="2" customFormat="1" spans="1:296">
      <c r="A1048" s="88"/>
      <c r="B1048" s="93">
        <v>1045</v>
      </c>
      <c r="C1048" s="88"/>
      <c r="D1048" s="88"/>
      <c r="E1048" s="88"/>
      <c r="F1048" s="96"/>
      <c r="G1048" s="88"/>
      <c r="H1048" s="88"/>
      <c r="I1048" s="83" t="s">
        <v>218</v>
      </c>
      <c r="J1048" s="13">
        <v>56</v>
      </c>
      <c r="K1048" s="28"/>
      <c r="L1048" s="70">
        <f>K1048/0.003375</f>
        <v>0</v>
      </c>
      <c r="M1048" s="28"/>
      <c r="N1048" s="59">
        <f>M1048/22.5</f>
        <v>0</v>
      </c>
      <c r="O1048" s="15">
        <f>AVERAGE(N1048:N1050)</f>
        <v>0</v>
      </c>
      <c r="P1048" s="15">
        <f>(O1048/50)*100</f>
        <v>0</v>
      </c>
      <c r="Q1048" s="81"/>
      <c r="R1048" s="28"/>
      <c r="S1048" s="28"/>
      <c r="T1048" s="28"/>
      <c r="U1048" s="28"/>
      <c r="V1048" s="28"/>
      <c r="W1048" s="28"/>
      <c r="X1048" s="28"/>
      <c r="Y1048" s="28"/>
      <c r="Z1048" s="28"/>
      <c r="AA1048" s="28"/>
      <c r="AB1048" s="28"/>
      <c r="AC1048" s="28"/>
      <c r="AD1048" s="28"/>
      <c r="AE1048" s="28"/>
      <c r="AF1048" s="77"/>
      <c r="AG1048" s="28"/>
      <c r="AH1048" s="28"/>
      <c r="AI1048" s="28"/>
      <c r="AJ1048" s="28"/>
      <c r="AK1048" s="28"/>
      <c r="AL1048" s="28"/>
      <c r="AM1048" s="28"/>
      <c r="AN1048" s="28"/>
      <c r="AO1048" s="28"/>
      <c r="AP1048" s="28"/>
      <c r="AQ1048" s="28"/>
      <c r="AR1048" s="28"/>
      <c r="AS1048" s="28"/>
      <c r="AT1048" s="28"/>
      <c r="AU1048" s="28"/>
      <c r="AV1048" s="28"/>
      <c r="AW1048" s="28"/>
      <c r="AX1048" s="28"/>
      <c r="AY1048" s="28"/>
      <c r="AZ1048" s="28"/>
      <c r="BA1048" s="28"/>
      <c r="BB1048" s="28"/>
      <c r="BC1048" s="28"/>
      <c r="BD1048" s="28"/>
      <c r="BE1048" s="28"/>
      <c r="BF1048" s="28"/>
      <c r="BG1048" s="28"/>
      <c r="BH1048" s="28"/>
      <c r="BI1048" s="28"/>
      <c r="BJ1048" s="28"/>
      <c r="BK1048" s="95"/>
      <c r="BL1048" s="95"/>
      <c r="BM1048" s="95"/>
      <c r="BN1048" s="95"/>
      <c r="BO1048" s="95"/>
      <c r="BP1048" s="95"/>
      <c r="BQ1048" s="95"/>
      <c r="BR1048" s="95"/>
      <c r="BS1048" s="95"/>
      <c r="BT1048" s="95"/>
      <c r="BU1048" s="95"/>
      <c r="BV1048" s="95"/>
      <c r="BW1048" s="95"/>
      <c r="BX1048" s="95"/>
      <c r="BY1048" s="95"/>
      <c r="BZ1048" s="95"/>
      <c r="CA1048" s="95"/>
      <c r="CB1048" s="95"/>
      <c r="CC1048" s="95"/>
      <c r="CD1048" s="95"/>
      <c r="CE1048" s="95"/>
      <c r="CF1048" s="95"/>
      <c r="CG1048" s="95"/>
      <c r="CH1048" s="95"/>
      <c r="CI1048" s="95"/>
      <c r="CJ1048" s="95"/>
      <c r="CK1048" s="95"/>
      <c r="CL1048" s="95"/>
      <c r="CM1048" s="95"/>
      <c r="CN1048" s="95"/>
      <c r="CO1048" s="95"/>
      <c r="CP1048" s="95"/>
      <c r="CQ1048" s="95"/>
      <c r="CR1048" s="95"/>
      <c r="CS1048" s="95"/>
      <c r="CT1048" s="95"/>
      <c r="CU1048" s="95"/>
      <c r="CV1048" s="95"/>
      <c r="CW1048" s="95"/>
      <c r="CX1048" s="95"/>
      <c r="CY1048" s="95"/>
      <c r="CZ1048" s="95"/>
      <c r="DA1048" s="95"/>
      <c r="DB1048" s="95"/>
      <c r="DC1048" s="95"/>
      <c r="DD1048" s="95"/>
      <c r="DE1048" s="95"/>
      <c r="DF1048" s="95"/>
      <c r="DG1048" s="95"/>
      <c r="DH1048" s="95"/>
      <c r="DI1048" s="95"/>
      <c r="DJ1048" s="95"/>
      <c r="DK1048" s="95"/>
      <c r="DL1048" s="95"/>
      <c r="DM1048" s="95"/>
      <c r="DN1048" s="95"/>
      <c r="DO1048" s="95"/>
      <c r="DP1048" s="95"/>
      <c r="DQ1048" s="95"/>
      <c r="DR1048" s="95"/>
      <c r="DS1048" s="95"/>
      <c r="DT1048" s="95"/>
      <c r="DU1048" s="95"/>
      <c r="DV1048" s="95"/>
      <c r="DW1048" s="95"/>
      <c r="DX1048" s="95"/>
      <c r="DY1048" s="95"/>
      <c r="DZ1048" s="95"/>
      <c r="EA1048" s="95"/>
      <c r="EB1048" s="95"/>
      <c r="EC1048" s="95"/>
      <c r="ED1048" s="95"/>
      <c r="EE1048" s="95"/>
      <c r="EF1048" s="95"/>
      <c r="EG1048" s="95"/>
      <c r="EH1048" s="95"/>
      <c r="EI1048" s="95"/>
      <c r="EJ1048" s="95"/>
      <c r="EK1048" s="95"/>
      <c r="EL1048" s="95"/>
      <c r="EM1048" s="95"/>
      <c r="EN1048" s="95"/>
      <c r="EO1048" s="95"/>
      <c r="EP1048" s="95"/>
      <c r="EQ1048" s="95"/>
      <c r="ER1048" s="95"/>
      <c r="ES1048" s="95"/>
      <c r="ET1048" s="95"/>
      <c r="EU1048" s="95"/>
      <c r="EV1048" s="95"/>
      <c r="EW1048" s="95"/>
      <c r="EX1048" s="95"/>
      <c r="EY1048" s="95"/>
      <c r="EZ1048" s="95"/>
      <c r="FA1048" s="95"/>
      <c r="FB1048" s="95"/>
      <c r="FC1048" s="95"/>
      <c r="FD1048" s="95"/>
      <c r="FE1048" s="95"/>
      <c r="FF1048" s="95"/>
      <c r="FG1048" s="95"/>
      <c r="FH1048" s="95"/>
      <c r="FI1048" s="95"/>
      <c r="FJ1048" s="95"/>
      <c r="FK1048" s="95"/>
      <c r="FL1048" s="95"/>
      <c r="FM1048" s="95"/>
      <c r="FN1048" s="95"/>
      <c r="FO1048" s="95"/>
      <c r="FP1048" s="95"/>
      <c r="FQ1048" s="95"/>
      <c r="FR1048" s="95"/>
      <c r="FS1048" s="95"/>
      <c r="FT1048" s="95"/>
      <c r="FU1048" s="95"/>
      <c r="FV1048" s="95"/>
      <c r="FW1048" s="95"/>
      <c r="FX1048" s="95"/>
      <c r="FY1048" s="95"/>
      <c r="FZ1048" s="95"/>
      <c r="GA1048" s="95"/>
      <c r="GB1048" s="95"/>
      <c r="GC1048" s="95"/>
      <c r="GD1048" s="95"/>
      <c r="GE1048" s="95"/>
      <c r="GF1048" s="95"/>
      <c r="GG1048" s="95"/>
      <c r="GH1048" s="95"/>
      <c r="GI1048" s="95"/>
      <c r="GJ1048" s="95"/>
      <c r="GK1048" s="95"/>
      <c r="GL1048" s="95"/>
      <c r="GM1048" s="95"/>
      <c r="GN1048" s="95"/>
      <c r="GO1048" s="95"/>
      <c r="GP1048" s="95"/>
      <c r="GQ1048" s="95"/>
      <c r="GR1048" s="95"/>
      <c r="GS1048" s="95"/>
      <c r="GT1048" s="95"/>
      <c r="GU1048" s="95"/>
      <c r="GV1048" s="95"/>
      <c r="GW1048" s="95"/>
      <c r="GX1048" s="95"/>
      <c r="GY1048" s="95"/>
      <c r="GZ1048" s="95"/>
      <c r="HA1048" s="95"/>
      <c r="HB1048" s="95"/>
      <c r="HC1048" s="95"/>
      <c r="HD1048" s="95"/>
      <c r="HE1048" s="95"/>
      <c r="HF1048" s="95"/>
      <c r="HG1048" s="95"/>
      <c r="HH1048" s="95"/>
      <c r="HI1048" s="95"/>
      <c r="HJ1048" s="95"/>
      <c r="HK1048" s="95"/>
      <c r="HL1048" s="95"/>
      <c r="HM1048" s="95"/>
      <c r="HN1048" s="95"/>
      <c r="HO1048" s="95"/>
      <c r="HP1048" s="95"/>
      <c r="HQ1048" s="95"/>
      <c r="HR1048" s="95"/>
      <c r="HS1048" s="95"/>
      <c r="HT1048" s="95"/>
      <c r="HU1048" s="95"/>
      <c r="HV1048" s="95"/>
      <c r="HW1048" s="95"/>
      <c r="HX1048" s="95"/>
      <c r="HY1048" s="95"/>
      <c r="HZ1048" s="95"/>
      <c r="IA1048" s="95"/>
      <c r="IB1048" s="95"/>
      <c r="IC1048" s="95"/>
      <c r="ID1048" s="95"/>
      <c r="IE1048" s="95"/>
      <c r="IF1048" s="95"/>
      <c r="IG1048" s="95"/>
      <c r="IH1048" s="95"/>
      <c r="II1048" s="95"/>
      <c r="IJ1048" s="95"/>
      <c r="IK1048" s="95"/>
      <c r="IL1048" s="95"/>
      <c r="IM1048" s="95"/>
      <c r="IN1048" s="95"/>
      <c r="IO1048" s="95"/>
      <c r="IP1048" s="95"/>
      <c r="IQ1048" s="95"/>
      <c r="IR1048" s="95"/>
      <c r="IS1048" s="95"/>
      <c r="IT1048" s="95"/>
      <c r="IU1048" s="95"/>
      <c r="IV1048" s="95"/>
      <c r="IW1048" s="95"/>
      <c r="IX1048" s="95"/>
      <c r="IY1048" s="95"/>
      <c r="IZ1048" s="95"/>
      <c r="JA1048" s="95"/>
      <c r="JB1048" s="95"/>
      <c r="JC1048" s="95"/>
      <c r="JD1048" s="95"/>
      <c r="JE1048" s="95"/>
      <c r="JF1048" s="95"/>
      <c r="JG1048" s="95"/>
      <c r="JH1048" s="95"/>
      <c r="JI1048" s="95"/>
      <c r="JJ1048" s="95"/>
      <c r="JK1048" s="95"/>
      <c r="JL1048" s="95"/>
      <c r="JM1048" s="95"/>
      <c r="JN1048" s="95"/>
      <c r="JO1048" s="95"/>
      <c r="JP1048" s="95"/>
      <c r="JQ1048" s="95"/>
      <c r="JR1048" s="95"/>
      <c r="JS1048" s="95"/>
      <c r="JT1048" s="95"/>
      <c r="JU1048" s="95"/>
      <c r="JV1048" s="95"/>
      <c r="JW1048" s="95"/>
      <c r="JX1048" s="95"/>
      <c r="JY1048" s="95"/>
      <c r="JZ1048" s="95"/>
      <c r="KA1048" s="95"/>
      <c r="KB1048" s="95"/>
      <c r="KC1048" s="95"/>
      <c r="KD1048" s="95"/>
      <c r="KE1048" s="95"/>
      <c r="KF1048" s="95"/>
      <c r="KG1048" s="95"/>
      <c r="KH1048" s="95"/>
      <c r="KI1048" s="95"/>
      <c r="KJ1048" s="95"/>
    </row>
    <row r="1049" s="2" customFormat="1" spans="1:296">
      <c r="A1049" s="88"/>
      <c r="B1049" s="93">
        <v>1046</v>
      </c>
      <c r="C1049" s="88"/>
      <c r="D1049" s="88"/>
      <c r="E1049" s="88"/>
      <c r="F1049" s="96"/>
      <c r="G1049" s="88"/>
      <c r="H1049" s="88"/>
      <c r="I1049" s="88"/>
      <c r="J1049" s="13"/>
      <c r="K1049" s="28"/>
      <c r="L1049" s="70">
        <f>K1049/0.003375</f>
        <v>0</v>
      </c>
      <c r="M1049" s="28"/>
      <c r="N1049" s="59">
        <f>M1049/22.5</f>
        <v>0</v>
      </c>
      <c r="O1049" s="15"/>
      <c r="P1049" s="15"/>
      <c r="Q1049" s="81"/>
      <c r="R1049" s="28"/>
      <c r="S1049" s="28"/>
      <c r="T1049" s="28"/>
      <c r="U1049" s="28"/>
      <c r="V1049" s="28"/>
      <c r="W1049" s="28"/>
      <c r="X1049" s="28"/>
      <c r="Y1049" s="28"/>
      <c r="Z1049" s="28"/>
      <c r="AA1049" s="28"/>
      <c r="AB1049" s="28"/>
      <c r="AC1049" s="28"/>
      <c r="AD1049" s="28"/>
      <c r="AE1049" s="28"/>
      <c r="AF1049" s="77"/>
      <c r="AG1049" s="28"/>
      <c r="AH1049" s="28"/>
      <c r="AI1049" s="28"/>
      <c r="AJ1049" s="28"/>
      <c r="AK1049" s="28"/>
      <c r="AL1049" s="28"/>
      <c r="AM1049" s="28"/>
      <c r="AN1049" s="28"/>
      <c r="AO1049" s="28"/>
      <c r="AP1049" s="28"/>
      <c r="AQ1049" s="28"/>
      <c r="AR1049" s="28"/>
      <c r="AS1049" s="28"/>
      <c r="AT1049" s="28"/>
      <c r="AU1049" s="28"/>
      <c r="AV1049" s="28"/>
      <c r="AW1049" s="28"/>
      <c r="AX1049" s="28"/>
      <c r="AY1049" s="28"/>
      <c r="AZ1049" s="28"/>
      <c r="BA1049" s="28"/>
      <c r="BB1049" s="28"/>
      <c r="BC1049" s="28"/>
      <c r="BD1049" s="28"/>
      <c r="BE1049" s="28"/>
      <c r="BF1049" s="28"/>
      <c r="BG1049" s="28"/>
      <c r="BH1049" s="28"/>
      <c r="BI1049" s="28"/>
      <c r="BJ1049" s="28"/>
      <c r="BK1049" s="95"/>
      <c r="BL1049" s="95"/>
      <c r="BM1049" s="95"/>
      <c r="BN1049" s="95"/>
      <c r="BO1049" s="95"/>
      <c r="BP1049" s="95"/>
      <c r="BQ1049" s="95"/>
      <c r="BR1049" s="95"/>
      <c r="BS1049" s="95"/>
      <c r="BT1049" s="95"/>
      <c r="BU1049" s="95"/>
      <c r="BV1049" s="95"/>
      <c r="BW1049" s="95"/>
      <c r="BX1049" s="95"/>
      <c r="BY1049" s="95"/>
      <c r="BZ1049" s="95"/>
      <c r="CA1049" s="95"/>
      <c r="CB1049" s="95"/>
      <c r="CC1049" s="95"/>
      <c r="CD1049" s="95"/>
      <c r="CE1049" s="95"/>
      <c r="CF1049" s="95"/>
      <c r="CG1049" s="95"/>
      <c r="CH1049" s="95"/>
      <c r="CI1049" s="95"/>
      <c r="CJ1049" s="95"/>
      <c r="CK1049" s="95"/>
      <c r="CL1049" s="95"/>
      <c r="CM1049" s="95"/>
      <c r="CN1049" s="95"/>
      <c r="CO1049" s="95"/>
      <c r="CP1049" s="95"/>
      <c r="CQ1049" s="95"/>
      <c r="CR1049" s="95"/>
      <c r="CS1049" s="95"/>
      <c r="CT1049" s="95"/>
      <c r="CU1049" s="95"/>
      <c r="CV1049" s="95"/>
      <c r="CW1049" s="95"/>
      <c r="CX1049" s="95"/>
      <c r="CY1049" s="95"/>
      <c r="CZ1049" s="95"/>
      <c r="DA1049" s="95"/>
      <c r="DB1049" s="95"/>
      <c r="DC1049" s="95"/>
      <c r="DD1049" s="95"/>
      <c r="DE1049" s="95"/>
      <c r="DF1049" s="95"/>
      <c r="DG1049" s="95"/>
      <c r="DH1049" s="95"/>
      <c r="DI1049" s="95"/>
      <c r="DJ1049" s="95"/>
      <c r="DK1049" s="95"/>
      <c r="DL1049" s="95"/>
      <c r="DM1049" s="95"/>
      <c r="DN1049" s="95"/>
      <c r="DO1049" s="95"/>
      <c r="DP1049" s="95"/>
      <c r="DQ1049" s="95"/>
      <c r="DR1049" s="95"/>
      <c r="DS1049" s="95"/>
      <c r="DT1049" s="95"/>
      <c r="DU1049" s="95"/>
      <c r="DV1049" s="95"/>
      <c r="DW1049" s="95"/>
      <c r="DX1049" s="95"/>
      <c r="DY1049" s="95"/>
      <c r="DZ1049" s="95"/>
      <c r="EA1049" s="95"/>
      <c r="EB1049" s="95"/>
      <c r="EC1049" s="95"/>
      <c r="ED1049" s="95"/>
      <c r="EE1049" s="95"/>
      <c r="EF1049" s="95"/>
      <c r="EG1049" s="95"/>
      <c r="EH1049" s="95"/>
      <c r="EI1049" s="95"/>
      <c r="EJ1049" s="95"/>
      <c r="EK1049" s="95"/>
      <c r="EL1049" s="95"/>
      <c r="EM1049" s="95"/>
      <c r="EN1049" s="95"/>
      <c r="EO1049" s="95"/>
      <c r="EP1049" s="95"/>
      <c r="EQ1049" s="95"/>
      <c r="ER1049" s="95"/>
      <c r="ES1049" s="95"/>
      <c r="ET1049" s="95"/>
      <c r="EU1049" s="95"/>
      <c r="EV1049" s="95"/>
      <c r="EW1049" s="95"/>
      <c r="EX1049" s="95"/>
      <c r="EY1049" s="95"/>
      <c r="EZ1049" s="95"/>
      <c r="FA1049" s="95"/>
      <c r="FB1049" s="95"/>
      <c r="FC1049" s="95"/>
      <c r="FD1049" s="95"/>
      <c r="FE1049" s="95"/>
      <c r="FF1049" s="95"/>
      <c r="FG1049" s="95"/>
      <c r="FH1049" s="95"/>
      <c r="FI1049" s="95"/>
      <c r="FJ1049" s="95"/>
      <c r="FK1049" s="95"/>
      <c r="FL1049" s="95"/>
      <c r="FM1049" s="95"/>
      <c r="FN1049" s="95"/>
      <c r="FO1049" s="95"/>
      <c r="FP1049" s="95"/>
      <c r="FQ1049" s="95"/>
      <c r="FR1049" s="95"/>
      <c r="FS1049" s="95"/>
      <c r="FT1049" s="95"/>
      <c r="FU1049" s="95"/>
      <c r="FV1049" s="95"/>
      <c r="FW1049" s="95"/>
      <c r="FX1049" s="95"/>
      <c r="FY1049" s="95"/>
      <c r="FZ1049" s="95"/>
      <c r="GA1049" s="95"/>
      <c r="GB1049" s="95"/>
      <c r="GC1049" s="95"/>
      <c r="GD1049" s="95"/>
      <c r="GE1049" s="95"/>
      <c r="GF1049" s="95"/>
      <c r="GG1049" s="95"/>
      <c r="GH1049" s="95"/>
      <c r="GI1049" s="95"/>
      <c r="GJ1049" s="95"/>
      <c r="GK1049" s="95"/>
      <c r="GL1049" s="95"/>
      <c r="GM1049" s="95"/>
      <c r="GN1049" s="95"/>
      <c r="GO1049" s="95"/>
      <c r="GP1049" s="95"/>
      <c r="GQ1049" s="95"/>
      <c r="GR1049" s="95"/>
      <c r="GS1049" s="95"/>
      <c r="GT1049" s="95"/>
      <c r="GU1049" s="95"/>
      <c r="GV1049" s="95"/>
      <c r="GW1049" s="95"/>
      <c r="GX1049" s="95"/>
      <c r="GY1049" s="95"/>
      <c r="GZ1049" s="95"/>
      <c r="HA1049" s="95"/>
      <c r="HB1049" s="95"/>
      <c r="HC1049" s="95"/>
      <c r="HD1049" s="95"/>
      <c r="HE1049" s="95"/>
      <c r="HF1049" s="95"/>
      <c r="HG1049" s="95"/>
      <c r="HH1049" s="95"/>
      <c r="HI1049" s="95"/>
      <c r="HJ1049" s="95"/>
      <c r="HK1049" s="95"/>
      <c r="HL1049" s="95"/>
      <c r="HM1049" s="95"/>
      <c r="HN1049" s="95"/>
      <c r="HO1049" s="95"/>
      <c r="HP1049" s="95"/>
      <c r="HQ1049" s="95"/>
      <c r="HR1049" s="95"/>
      <c r="HS1049" s="95"/>
      <c r="HT1049" s="95"/>
      <c r="HU1049" s="95"/>
      <c r="HV1049" s="95"/>
      <c r="HW1049" s="95"/>
      <c r="HX1049" s="95"/>
      <c r="HY1049" s="95"/>
      <c r="HZ1049" s="95"/>
      <c r="IA1049" s="95"/>
      <c r="IB1049" s="95"/>
      <c r="IC1049" s="95"/>
      <c r="ID1049" s="95"/>
      <c r="IE1049" s="95"/>
      <c r="IF1049" s="95"/>
      <c r="IG1049" s="95"/>
      <c r="IH1049" s="95"/>
      <c r="II1049" s="95"/>
      <c r="IJ1049" s="95"/>
      <c r="IK1049" s="95"/>
      <c r="IL1049" s="95"/>
      <c r="IM1049" s="95"/>
      <c r="IN1049" s="95"/>
      <c r="IO1049" s="95"/>
      <c r="IP1049" s="95"/>
      <c r="IQ1049" s="95"/>
      <c r="IR1049" s="95"/>
      <c r="IS1049" s="95"/>
      <c r="IT1049" s="95"/>
      <c r="IU1049" s="95"/>
      <c r="IV1049" s="95"/>
      <c r="IW1049" s="95"/>
      <c r="IX1049" s="95"/>
      <c r="IY1049" s="95"/>
      <c r="IZ1049" s="95"/>
      <c r="JA1049" s="95"/>
      <c r="JB1049" s="95"/>
      <c r="JC1049" s="95"/>
      <c r="JD1049" s="95"/>
      <c r="JE1049" s="95"/>
      <c r="JF1049" s="95"/>
      <c r="JG1049" s="95"/>
      <c r="JH1049" s="95"/>
      <c r="JI1049" s="95"/>
      <c r="JJ1049" s="95"/>
      <c r="JK1049" s="95"/>
      <c r="JL1049" s="95"/>
      <c r="JM1049" s="95"/>
      <c r="JN1049" s="95"/>
      <c r="JO1049" s="95"/>
      <c r="JP1049" s="95"/>
      <c r="JQ1049" s="95"/>
      <c r="JR1049" s="95"/>
      <c r="JS1049" s="95"/>
      <c r="JT1049" s="95"/>
      <c r="JU1049" s="95"/>
      <c r="JV1049" s="95"/>
      <c r="JW1049" s="95"/>
      <c r="JX1049" s="95"/>
      <c r="JY1049" s="95"/>
      <c r="JZ1049" s="95"/>
      <c r="KA1049" s="95"/>
      <c r="KB1049" s="95"/>
      <c r="KC1049" s="95"/>
      <c r="KD1049" s="95"/>
      <c r="KE1049" s="95"/>
      <c r="KF1049" s="95"/>
      <c r="KG1049" s="95"/>
      <c r="KH1049" s="95"/>
      <c r="KI1049" s="95"/>
      <c r="KJ1049" s="95"/>
    </row>
    <row r="1050" s="2" customFormat="1" spans="1:296">
      <c r="A1050" s="88"/>
      <c r="B1050" s="93">
        <v>1047</v>
      </c>
      <c r="C1050" s="88"/>
      <c r="D1050" s="88"/>
      <c r="E1050" s="88"/>
      <c r="F1050" s="96"/>
      <c r="G1050" s="88"/>
      <c r="H1050" s="88"/>
      <c r="I1050" s="85"/>
      <c r="J1050" s="13"/>
      <c r="K1050" s="28"/>
      <c r="L1050" s="70">
        <f>K1050/0.003375</f>
        <v>0</v>
      </c>
      <c r="M1050" s="28"/>
      <c r="N1050" s="59">
        <f>M1050/22.5</f>
        <v>0</v>
      </c>
      <c r="O1050" s="15"/>
      <c r="P1050" s="15"/>
      <c r="Q1050" s="81"/>
      <c r="R1050" s="28"/>
      <c r="S1050" s="28"/>
      <c r="T1050" s="28"/>
      <c r="U1050" s="28"/>
      <c r="V1050" s="28"/>
      <c r="W1050" s="28"/>
      <c r="X1050" s="28"/>
      <c r="Y1050" s="28"/>
      <c r="Z1050" s="28"/>
      <c r="AA1050" s="28"/>
      <c r="AB1050" s="28"/>
      <c r="AC1050" s="28"/>
      <c r="AD1050" s="28"/>
      <c r="AE1050" s="28"/>
      <c r="AF1050" s="77"/>
      <c r="AG1050" s="28"/>
      <c r="AH1050" s="28"/>
      <c r="AI1050" s="28"/>
      <c r="AJ1050" s="28"/>
      <c r="AK1050" s="28"/>
      <c r="AL1050" s="28"/>
      <c r="AM1050" s="28"/>
      <c r="AN1050" s="28"/>
      <c r="AO1050" s="28"/>
      <c r="AP1050" s="28"/>
      <c r="AQ1050" s="28"/>
      <c r="AR1050" s="28"/>
      <c r="AS1050" s="28"/>
      <c r="AT1050" s="28"/>
      <c r="AU1050" s="28"/>
      <c r="AV1050" s="28"/>
      <c r="AW1050" s="28"/>
      <c r="AX1050" s="28"/>
      <c r="AY1050" s="28"/>
      <c r="AZ1050" s="28"/>
      <c r="BA1050" s="28"/>
      <c r="BB1050" s="28"/>
      <c r="BC1050" s="28"/>
      <c r="BD1050" s="28"/>
      <c r="BE1050" s="28"/>
      <c r="BF1050" s="28"/>
      <c r="BG1050" s="28"/>
      <c r="BH1050" s="28"/>
      <c r="BI1050" s="28"/>
      <c r="BJ1050" s="28"/>
      <c r="BK1050" s="95"/>
      <c r="BL1050" s="95"/>
      <c r="BM1050" s="95"/>
      <c r="BN1050" s="95"/>
      <c r="BO1050" s="95"/>
      <c r="BP1050" s="95"/>
      <c r="BQ1050" s="95"/>
      <c r="BR1050" s="95"/>
      <c r="BS1050" s="95"/>
      <c r="BT1050" s="95"/>
      <c r="BU1050" s="95"/>
      <c r="BV1050" s="95"/>
      <c r="BW1050" s="95"/>
      <c r="BX1050" s="95"/>
      <c r="BY1050" s="95"/>
      <c r="BZ1050" s="95"/>
      <c r="CA1050" s="95"/>
      <c r="CB1050" s="95"/>
      <c r="CC1050" s="95"/>
      <c r="CD1050" s="95"/>
      <c r="CE1050" s="95"/>
      <c r="CF1050" s="95"/>
      <c r="CG1050" s="95"/>
      <c r="CH1050" s="95"/>
      <c r="CI1050" s="95"/>
      <c r="CJ1050" s="95"/>
      <c r="CK1050" s="95"/>
      <c r="CL1050" s="95"/>
      <c r="CM1050" s="95"/>
      <c r="CN1050" s="95"/>
      <c r="CO1050" s="95"/>
      <c r="CP1050" s="95"/>
      <c r="CQ1050" s="95"/>
      <c r="CR1050" s="95"/>
      <c r="CS1050" s="95"/>
      <c r="CT1050" s="95"/>
      <c r="CU1050" s="95"/>
      <c r="CV1050" s="95"/>
      <c r="CW1050" s="95"/>
      <c r="CX1050" s="95"/>
      <c r="CY1050" s="95"/>
      <c r="CZ1050" s="95"/>
      <c r="DA1050" s="95"/>
      <c r="DB1050" s="95"/>
      <c r="DC1050" s="95"/>
      <c r="DD1050" s="95"/>
      <c r="DE1050" s="95"/>
      <c r="DF1050" s="95"/>
      <c r="DG1050" s="95"/>
      <c r="DH1050" s="95"/>
      <c r="DI1050" s="95"/>
      <c r="DJ1050" s="95"/>
      <c r="DK1050" s="95"/>
      <c r="DL1050" s="95"/>
      <c r="DM1050" s="95"/>
      <c r="DN1050" s="95"/>
      <c r="DO1050" s="95"/>
      <c r="DP1050" s="95"/>
      <c r="DQ1050" s="95"/>
      <c r="DR1050" s="95"/>
      <c r="DS1050" s="95"/>
      <c r="DT1050" s="95"/>
      <c r="DU1050" s="95"/>
      <c r="DV1050" s="95"/>
      <c r="DW1050" s="95"/>
      <c r="DX1050" s="95"/>
      <c r="DY1050" s="95"/>
      <c r="DZ1050" s="95"/>
      <c r="EA1050" s="95"/>
      <c r="EB1050" s="95"/>
      <c r="EC1050" s="95"/>
      <c r="ED1050" s="95"/>
      <c r="EE1050" s="95"/>
      <c r="EF1050" s="95"/>
      <c r="EG1050" s="95"/>
      <c r="EH1050" s="95"/>
      <c r="EI1050" s="95"/>
      <c r="EJ1050" s="95"/>
      <c r="EK1050" s="95"/>
      <c r="EL1050" s="95"/>
      <c r="EM1050" s="95"/>
      <c r="EN1050" s="95"/>
      <c r="EO1050" s="95"/>
      <c r="EP1050" s="95"/>
      <c r="EQ1050" s="95"/>
      <c r="ER1050" s="95"/>
      <c r="ES1050" s="95"/>
      <c r="ET1050" s="95"/>
      <c r="EU1050" s="95"/>
      <c r="EV1050" s="95"/>
      <c r="EW1050" s="95"/>
      <c r="EX1050" s="95"/>
      <c r="EY1050" s="95"/>
      <c r="EZ1050" s="95"/>
      <c r="FA1050" s="95"/>
      <c r="FB1050" s="95"/>
      <c r="FC1050" s="95"/>
      <c r="FD1050" s="95"/>
      <c r="FE1050" s="95"/>
      <c r="FF1050" s="95"/>
      <c r="FG1050" s="95"/>
      <c r="FH1050" s="95"/>
      <c r="FI1050" s="95"/>
      <c r="FJ1050" s="95"/>
      <c r="FK1050" s="95"/>
      <c r="FL1050" s="95"/>
      <c r="FM1050" s="95"/>
      <c r="FN1050" s="95"/>
      <c r="FO1050" s="95"/>
      <c r="FP1050" s="95"/>
      <c r="FQ1050" s="95"/>
      <c r="FR1050" s="95"/>
      <c r="FS1050" s="95"/>
      <c r="FT1050" s="95"/>
      <c r="FU1050" s="95"/>
      <c r="FV1050" s="95"/>
      <c r="FW1050" s="95"/>
      <c r="FX1050" s="95"/>
      <c r="FY1050" s="95"/>
      <c r="FZ1050" s="95"/>
      <c r="GA1050" s="95"/>
      <c r="GB1050" s="95"/>
      <c r="GC1050" s="95"/>
      <c r="GD1050" s="95"/>
      <c r="GE1050" s="95"/>
      <c r="GF1050" s="95"/>
      <c r="GG1050" s="95"/>
      <c r="GH1050" s="95"/>
      <c r="GI1050" s="95"/>
      <c r="GJ1050" s="95"/>
      <c r="GK1050" s="95"/>
      <c r="GL1050" s="95"/>
      <c r="GM1050" s="95"/>
      <c r="GN1050" s="95"/>
      <c r="GO1050" s="95"/>
      <c r="GP1050" s="95"/>
      <c r="GQ1050" s="95"/>
      <c r="GR1050" s="95"/>
      <c r="GS1050" s="95"/>
      <c r="GT1050" s="95"/>
      <c r="GU1050" s="95"/>
      <c r="GV1050" s="95"/>
      <c r="GW1050" s="95"/>
      <c r="GX1050" s="95"/>
      <c r="GY1050" s="95"/>
      <c r="GZ1050" s="95"/>
      <c r="HA1050" s="95"/>
      <c r="HB1050" s="95"/>
      <c r="HC1050" s="95"/>
      <c r="HD1050" s="95"/>
      <c r="HE1050" s="95"/>
      <c r="HF1050" s="95"/>
      <c r="HG1050" s="95"/>
      <c r="HH1050" s="95"/>
      <c r="HI1050" s="95"/>
      <c r="HJ1050" s="95"/>
      <c r="HK1050" s="95"/>
      <c r="HL1050" s="95"/>
      <c r="HM1050" s="95"/>
      <c r="HN1050" s="95"/>
      <c r="HO1050" s="95"/>
      <c r="HP1050" s="95"/>
      <c r="HQ1050" s="95"/>
      <c r="HR1050" s="95"/>
      <c r="HS1050" s="95"/>
      <c r="HT1050" s="95"/>
      <c r="HU1050" s="95"/>
      <c r="HV1050" s="95"/>
      <c r="HW1050" s="95"/>
      <c r="HX1050" s="95"/>
      <c r="HY1050" s="95"/>
      <c r="HZ1050" s="95"/>
      <c r="IA1050" s="95"/>
      <c r="IB1050" s="95"/>
      <c r="IC1050" s="95"/>
      <c r="ID1050" s="95"/>
      <c r="IE1050" s="95"/>
      <c r="IF1050" s="95"/>
      <c r="IG1050" s="95"/>
      <c r="IH1050" s="95"/>
      <c r="II1050" s="95"/>
      <c r="IJ1050" s="95"/>
      <c r="IK1050" s="95"/>
      <c r="IL1050" s="95"/>
      <c r="IM1050" s="95"/>
      <c r="IN1050" s="95"/>
      <c r="IO1050" s="95"/>
      <c r="IP1050" s="95"/>
      <c r="IQ1050" s="95"/>
      <c r="IR1050" s="95"/>
      <c r="IS1050" s="95"/>
      <c r="IT1050" s="95"/>
      <c r="IU1050" s="95"/>
      <c r="IV1050" s="95"/>
      <c r="IW1050" s="95"/>
      <c r="IX1050" s="95"/>
      <c r="IY1050" s="95"/>
      <c r="IZ1050" s="95"/>
      <c r="JA1050" s="95"/>
      <c r="JB1050" s="95"/>
      <c r="JC1050" s="95"/>
      <c r="JD1050" s="95"/>
      <c r="JE1050" s="95"/>
      <c r="JF1050" s="95"/>
      <c r="JG1050" s="95"/>
      <c r="JH1050" s="95"/>
      <c r="JI1050" s="95"/>
      <c r="JJ1050" s="95"/>
      <c r="JK1050" s="95"/>
      <c r="JL1050" s="95"/>
      <c r="JM1050" s="95"/>
      <c r="JN1050" s="95"/>
      <c r="JO1050" s="95"/>
      <c r="JP1050" s="95"/>
      <c r="JQ1050" s="95"/>
      <c r="JR1050" s="95"/>
      <c r="JS1050" s="95"/>
      <c r="JT1050" s="95"/>
      <c r="JU1050" s="95"/>
      <c r="JV1050" s="95"/>
      <c r="JW1050" s="95"/>
      <c r="JX1050" s="95"/>
      <c r="JY1050" s="95"/>
      <c r="JZ1050" s="95"/>
      <c r="KA1050" s="95"/>
      <c r="KB1050" s="95"/>
      <c r="KC1050" s="95"/>
      <c r="KD1050" s="95"/>
      <c r="KE1050" s="95"/>
      <c r="KF1050" s="95"/>
      <c r="KG1050" s="95"/>
      <c r="KH1050" s="95"/>
      <c r="KI1050" s="95"/>
      <c r="KJ1050" s="95"/>
    </row>
    <row r="1051" s="2" customFormat="1" spans="1:296">
      <c r="A1051" s="88"/>
      <c r="B1051" s="93">
        <v>1048</v>
      </c>
      <c r="C1051" s="88"/>
      <c r="D1051" s="88"/>
      <c r="E1051" s="88"/>
      <c r="F1051" s="96"/>
      <c r="G1051" s="88"/>
      <c r="H1051" s="88"/>
      <c r="I1051" s="83" t="s">
        <v>216</v>
      </c>
      <c r="J1051" s="13">
        <v>7</v>
      </c>
      <c r="K1051" s="28">
        <v>8.275</v>
      </c>
      <c r="L1051" s="70">
        <f>K1051/0.003375</f>
        <v>2451.85185185185</v>
      </c>
      <c r="M1051" s="28">
        <v>443.8</v>
      </c>
      <c r="N1051" s="59">
        <f>M1051/22.5</f>
        <v>19.7244444444444</v>
      </c>
      <c r="O1051" s="15">
        <f>AVERAGE(N1051:N1053)</f>
        <v>27.0488888888889</v>
      </c>
      <c r="P1051" s="15">
        <f>(O1051/50)*100</f>
        <v>54.0977777777778</v>
      </c>
      <c r="Q1051" s="81"/>
      <c r="R1051" s="28"/>
      <c r="S1051" s="28"/>
      <c r="T1051" s="28"/>
      <c r="U1051" s="28"/>
      <c r="V1051" s="28"/>
      <c r="W1051" s="28"/>
      <c r="X1051" s="28"/>
      <c r="Y1051" s="28"/>
      <c r="Z1051" s="28"/>
      <c r="AA1051" s="28"/>
      <c r="AB1051" s="28"/>
      <c r="AC1051" s="28"/>
      <c r="AD1051" s="28"/>
      <c r="AE1051" s="28"/>
      <c r="AF1051" s="77"/>
      <c r="AG1051" s="28"/>
      <c r="AH1051" s="28"/>
      <c r="AI1051" s="28"/>
      <c r="AJ1051" s="28"/>
      <c r="AK1051" s="28"/>
      <c r="AL1051" s="28"/>
      <c r="AM1051" s="28"/>
      <c r="AN1051" s="28"/>
      <c r="AO1051" s="28"/>
      <c r="AP1051" s="28"/>
      <c r="AQ1051" s="28"/>
      <c r="AR1051" s="28"/>
      <c r="AS1051" s="28"/>
      <c r="AT1051" s="28"/>
      <c r="AU1051" s="28"/>
      <c r="AV1051" s="28"/>
      <c r="AW1051" s="28"/>
      <c r="AX1051" s="28"/>
      <c r="AY1051" s="28"/>
      <c r="AZ1051" s="28"/>
      <c r="BA1051" s="28"/>
      <c r="BB1051" s="28"/>
      <c r="BC1051" s="28"/>
      <c r="BD1051" s="28"/>
      <c r="BE1051" s="28"/>
      <c r="BF1051" s="28"/>
      <c r="BG1051" s="28"/>
      <c r="BH1051" s="28"/>
      <c r="BI1051" s="28"/>
      <c r="BJ1051" s="28"/>
      <c r="BK1051" s="95"/>
      <c r="BL1051" s="95"/>
      <c r="BM1051" s="95"/>
      <c r="BN1051" s="95"/>
      <c r="BO1051" s="95"/>
      <c r="BP1051" s="95"/>
      <c r="BQ1051" s="95"/>
      <c r="BR1051" s="95"/>
      <c r="BS1051" s="95"/>
      <c r="BT1051" s="95"/>
      <c r="BU1051" s="95"/>
      <c r="BV1051" s="95"/>
      <c r="BW1051" s="95"/>
      <c r="BX1051" s="95"/>
      <c r="BY1051" s="95"/>
      <c r="BZ1051" s="95"/>
      <c r="CA1051" s="95"/>
      <c r="CB1051" s="95"/>
      <c r="CC1051" s="95"/>
      <c r="CD1051" s="95"/>
      <c r="CE1051" s="95"/>
      <c r="CF1051" s="95"/>
      <c r="CG1051" s="95"/>
      <c r="CH1051" s="95"/>
      <c r="CI1051" s="95"/>
      <c r="CJ1051" s="95"/>
      <c r="CK1051" s="95"/>
      <c r="CL1051" s="95"/>
      <c r="CM1051" s="95"/>
      <c r="CN1051" s="95"/>
      <c r="CO1051" s="95"/>
      <c r="CP1051" s="95"/>
      <c r="CQ1051" s="95"/>
      <c r="CR1051" s="95"/>
      <c r="CS1051" s="95"/>
      <c r="CT1051" s="95"/>
      <c r="CU1051" s="95"/>
      <c r="CV1051" s="95"/>
      <c r="CW1051" s="95"/>
      <c r="CX1051" s="95"/>
      <c r="CY1051" s="95"/>
      <c r="CZ1051" s="95"/>
      <c r="DA1051" s="95"/>
      <c r="DB1051" s="95"/>
      <c r="DC1051" s="95"/>
      <c r="DD1051" s="95"/>
      <c r="DE1051" s="95"/>
      <c r="DF1051" s="95"/>
      <c r="DG1051" s="95"/>
      <c r="DH1051" s="95"/>
      <c r="DI1051" s="95"/>
      <c r="DJ1051" s="95"/>
      <c r="DK1051" s="95"/>
      <c r="DL1051" s="95"/>
      <c r="DM1051" s="95"/>
      <c r="DN1051" s="95"/>
      <c r="DO1051" s="95"/>
      <c r="DP1051" s="95"/>
      <c r="DQ1051" s="95"/>
      <c r="DR1051" s="95"/>
      <c r="DS1051" s="95"/>
      <c r="DT1051" s="95"/>
      <c r="DU1051" s="95"/>
      <c r="DV1051" s="95"/>
      <c r="DW1051" s="95"/>
      <c r="DX1051" s="95"/>
      <c r="DY1051" s="95"/>
      <c r="DZ1051" s="95"/>
      <c r="EA1051" s="95"/>
      <c r="EB1051" s="95"/>
      <c r="EC1051" s="95"/>
      <c r="ED1051" s="95"/>
      <c r="EE1051" s="95"/>
      <c r="EF1051" s="95"/>
      <c r="EG1051" s="95"/>
      <c r="EH1051" s="95"/>
      <c r="EI1051" s="95"/>
      <c r="EJ1051" s="95"/>
      <c r="EK1051" s="95"/>
      <c r="EL1051" s="95"/>
      <c r="EM1051" s="95"/>
      <c r="EN1051" s="95"/>
      <c r="EO1051" s="95"/>
      <c r="EP1051" s="95"/>
      <c r="EQ1051" s="95"/>
      <c r="ER1051" s="95"/>
      <c r="ES1051" s="95"/>
      <c r="ET1051" s="95"/>
      <c r="EU1051" s="95"/>
      <c r="EV1051" s="95"/>
      <c r="EW1051" s="95"/>
      <c r="EX1051" s="95"/>
      <c r="EY1051" s="95"/>
      <c r="EZ1051" s="95"/>
      <c r="FA1051" s="95"/>
      <c r="FB1051" s="95"/>
      <c r="FC1051" s="95"/>
      <c r="FD1051" s="95"/>
      <c r="FE1051" s="95"/>
      <c r="FF1051" s="95"/>
      <c r="FG1051" s="95"/>
      <c r="FH1051" s="95"/>
      <c r="FI1051" s="95"/>
      <c r="FJ1051" s="95"/>
      <c r="FK1051" s="95"/>
      <c r="FL1051" s="95"/>
      <c r="FM1051" s="95"/>
      <c r="FN1051" s="95"/>
      <c r="FO1051" s="95"/>
      <c r="FP1051" s="95"/>
      <c r="FQ1051" s="95"/>
      <c r="FR1051" s="95"/>
      <c r="FS1051" s="95"/>
      <c r="FT1051" s="95"/>
      <c r="FU1051" s="95"/>
      <c r="FV1051" s="95"/>
      <c r="FW1051" s="95"/>
      <c r="FX1051" s="95"/>
      <c r="FY1051" s="95"/>
      <c r="FZ1051" s="95"/>
      <c r="GA1051" s="95"/>
      <c r="GB1051" s="95"/>
      <c r="GC1051" s="95"/>
      <c r="GD1051" s="95"/>
      <c r="GE1051" s="95"/>
      <c r="GF1051" s="95"/>
      <c r="GG1051" s="95"/>
      <c r="GH1051" s="95"/>
      <c r="GI1051" s="95"/>
      <c r="GJ1051" s="95"/>
      <c r="GK1051" s="95"/>
      <c r="GL1051" s="95"/>
      <c r="GM1051" s="95"/>
      <c r="GN1051" s="95"/>
      <c r="GO1051" s="95"/>
      <c r="GP1051" s="95"/>
      <c r="GQ1051" s="95"/>
      <c r="GR1051" s="95"/>
      <c r="GS1051" s="95"/>
      <c r="GT1051" s="95"/>
      <c r="GU1051" s="95"/>
      <c r="GV1051" s="95"/>
      <c r="GW1051" s="95"/>
      <c r="GX1051" s="95"/>
      <c r="GY1051" s="95"/>
      <c r="GZ1051" s="95"/>
      <c r="HA1051" s="95"/>
      <c r="HB1051" s="95"/>
      <c r="HC1051" s="95"/>
      <c r="HD1051" s="95"/>
      <c r="HE1051" s="95"/>
      <c r="HF1051" s="95"/>
      <c r="HG1051" s="95"/>
      <c r="HH1051" s="95"/>
      <c r="HI1051" s="95"/>
      <c r="HJ1051" s="95"/>
      <c r="HK1051" s="95"/>
      <c r="HL1051" s="95"/>
      <c r="HM1051" s="95"/>
      <c r="HN1051" s="95"/>
      <c r="HO1051" s="95"/>
      <c r="HP1051" s="95"/>
      <c r="HQ1051" s="95"/>
      <c r="HR1051" s="95"/>
      <c r="HS1051" s="95"/>
      <c r="HT1051" s="95"/>
      <c r="HU1051" s="95"/>
      <c r="HV1051" s="95"/>
      <c r="HW1051" s="95"/>
      <c r="HX1051" s="95"/>
      <c r="HY1051" s="95"/>
      <c r="HZ1051" s="95"/>
      <c r="IA1051" s="95"/>
      <c r="IB1051" s="95"/>
      <c r="IC1051" s="95"/>
      <c r="ID1051" s="95"/>
      <c r="IE1051" s="95"/>
      <c r="IF1051" s="95"/>
      <c r="IG1051" s="95"/>
      <c r="IH1051" s="95"/>
      <c r="II1051" s="95"/>
      <c r="IJ1051" s="95"/>
      <c r="IK1051" s="95"/>
      <c r="IL1051" s="95"/>
      <c r="IM1051" s="95"/>
      <c r="IN1051" s="95"/>
      <c r="IO1051" s="95"/>
      <c r="IP1051" s="95"/>
      <c r="IQ1051" s="95"/>
      <c r="IR1051" s="95"/>
      <c r="IS1051" s="95"/>
      <c r="IT1051" s="95"/>
      <c r="IU1051" s="95"/>
      <c r="IV1051" s="95"/>
      <c r="IW1051" s="95"/>
      <c r="IX1051" s="95"/>
      <c r="IY1051" s="95"/>
      <c r="IZ1051" s="95"/>
      <c r="JA1051" s="95"/>
      <c r="JB1051" s="95"/>
      <c r="JC1051" s="95"/>
      <c r="JD1051" s="95"/>
      <c r="JE1051" s="95"/>
      <c r="JF1051" s="95"/>
      <c r="JG1051" s="95"/>
      <c r="JH1051" s="95"/>
      <c r="JI1051" s="95"/>
      <c r="JJ1051" s="95"/>
      <c r="JK1051" s="95"/>
      <c r="JL1051" s="95"/>
      <c r="JM1051" s="95"/>
      <c r="JN1051" s="95"/>
      <c r="JO1051" s="95"/>
      <c r="JP1051" s="95"/>
      <c r="JQ1051" s="95"/>
      <c r="JR1051" s="95"/>
      <c r="JS1051" s="95"/>
      <c r="JT1051" s="95"/>
      <c r="JU1051" s="95"/>
      <c r="JV1051" s="95"/>
      <c r="JW1051" s="95"/>
      <c r="JX1051" s="95"/>
      <c r="JY1051" s="95"/>
      <c r="JZ1051" s="95"/>
      <c r="KA1051" s="95"/>
      <c r="KB1051" s="95"/>
      <c r="KC1051" s="95"/>
      <c r="KD1051" s="95"/>
      <c r="KE1051" s="95"/>
      <c r="KF1051" s="95"/>
      <c r="KG1051" s="95"/>
      <c r="KH1051" s="95"/>
      <c r="KI1051" s="95"/>
      <c r="KJ1051" s="95"/>
    </row>
    <row r="1052" s="2" customFormat="1" spans="1:296">
      <c r="A1052" s="88"/>
      <c r="B1052" s="93">
        <v>1049</v>
      </c>
      <c r="C1052" s="88"/>
      <c r="D1052" s="88"/>
      <c r="E1052" s="88"/>
      <c r="F1052" s="96"/>
      <c r="G1052" s="88"/>
      <c r="H1052" s="88"/>
      <c r="I1052" s="88"/>
      <c r="J1052" s="13"/>
      <c r="K1052" s="28">
        <v>8.72</v>
      </c>
      <c r="L1052" s="70">
        <f>K1052/0.003375</f>
        <v>2583.7037037037</v>
      </c>
      <c r="M1052" s="28">
        <v>823.3</v>
      </c>
      <c r="N1052" s="59">
        <f>M1052/22.5</f>
        <v>36.5911111111111</v>
      </c>
      <c r="O1052" s="15"/>
      <c r="P1052" s="15"/>
      <c r="Q1052" s="81"/>
      <c r="R1052" s="28"/>
      <c r="S1052" s="28"/>
      <c r="T1052" s="28"/>
      <c r="U1052" s="28"/>
      <c r="V1052" s="28"/>
      <c r="W1052" s="28"/>
      <c r="X1052" s="28"/>
      <c r="Y1052" s="28"/>
      <c r="Z1052" s="28"/>
      <c r="AA1052" s="28"/>
      <c r="AB1052" s="28"/>
      <c r="AC1052" s="28"/>
      <c r="AD1052" s="28"/>
      <c r="AE1052" s="28"/>
      <c r="AF1052" s="77"/>
      <c r="AG1052" s="28"/>
      <c r="AH1052" s="28"/>
      <c r="AI1052" s="28"/>
      <c r="AJ1052" s="28"/>
      <c r="AK1052" s="28"/>
      <c r="AL1052" s="28"/>
      <c r="AM1052" s="28"/>
      <c r="AN1052" s="28"/>
      <c r="AO1052" s="28"/>
      <c r="AP1052" s="28"/>
      <c r="AQ1052" s="28"/>
      <c r="AR1052" s="28"/>
      <c r="AS1052" s="28"/>
      <c r="AT1052" s="28"/>
      <c r="AU1052" s="28"/>
      <c r="AV1052" s="28"/>
      <c r="AW1052" s="28"/>
      <c r="AX1052" s="28"/>
      <c r="AY1052" s="28"/>
      <c r="AZ1052" s="28"/>
      <c r="BA1052" s="28"/>
      <c r="BB1052" s="28"/>
      <c r="BC1052" s="28"/>
      <c r="BD1052" s="28"/>
      <c r="BE1052" s="28"/>
      <c r="BF1052" s="28"/>
      <c r="BG1052" s="28"/>
      <c r="BH1052" s="28"/>
      <c r="BI1052" s="28"/>
      <c r="BJ1052" s="28"/>
      <c r="BK1052" s="95"/>
      <c r="BL1052" s="95"/>
      <c r="BM1052" s="95"/>
      <c r="BN1052" s="95"/>
      <c r="BO1052" s="95"/>
      <c r="BP1052" s="95"/>
      <c r="BQ1052" s="95"/>
      <c r="BR1052" s="95"/>
      <c r="BS1052" s="95"/>
      <c r="BT1052" s="95"/>
      <c r="BU1052" s="95"/>
      <c r="BV1052" s="95"/>
      <c r="BW1052" s="95"/>
      <c r="BX1052" s="95"/>
      <c r="BY1052" s="95"/>
      <c r="BZ1052" s="95"/>
      <c r="CA1052" s="95"/>
      <c r="CB1052" s="95"/>
      <c r="CC1052" s="95"/>
      <c r="CD1052" s="95"/>
      <c r="CE1052" s="95"/>
      <c r="CF1052" s="95"/>
      <c r="CG1052" s="95"/>
      <c r="CH1052" s="95"/>
      <c r="CI1052" s="95"/>
      <c r="CJ1052" s="95"/>
      <c r="CK1052" s="95"/>
      <c r="CL1052" s="95"/>
      <c r="CM1052" s="95"/>
      <c r="CN1052" s="95"/>
      <c r="CO1052" s="95"/>
      <c r="CP1052" s="95"/>
      <c r="CQ1052" s="95"/>
      <c r="CR1052" s="95"/>
      <c r="CS1052" s="95"/>
      <c r="CT1052" s="95"/>
      <c r="CU1052" s="95"/>
      <c r="CV1052" s="95"/>
      <c r="CW1052" s="95"/>
      <c r="CX1052" s="95"/>
      <c r="CY1052" s="95"/>
      <c r="CZ1052" s="95"/>
      <c r="DA1052" s="95"/>
      <c r="DB1052" s="95"/>
      <c r="DC1052" s="95"/>
      <c r="DD1052" s="95"/>
      <c r="DE1052" s="95"/>
      <c r="DF1052" s="95"/>
      <c r="DG1052" s="95"/>
      <c r="DH1052" s="95"/>
      <c r="DI1052" s="95"/>
      <c r="DJ1052" s="95"/>
      <c r="DK1052" s="95"/>
      <c r="DL1052" s="95"/>
      <c r="DM1052" s="95"/>
      <c r="DN1052" s="95"/>
      <c r="DO1052" s="95"/>
      <c r="DP1052" s="95"/>
      <c r="DQ1052" s="95"/>
      <c r="DR1052" s="95"/>
      <c r="DS1052" s="95"/>
      <c r="DT1052" s="95"/>
      <c r="DU1052" s="95"/>
      <c r="DV1052" s="95"/>
      <c r="DW1052" s="95"/>
      <c r="DX1052" s="95"/>
      <c r="DY1052" s="95"/>
      <c r="DZ1052" s="95"/>
      <c r="EA1052" s="95"/>
      <c r="EB1052" s="95"/>
      <c r="EC1052" s="95"/>
      <c r="ED1052" s="95"/>
      <c r="EE1052" s="95"/>
      <c r="EF1052" s="95"/>
      <c r="EG1052" s="95"/>
      <c r="EH1052" s="95"/>
      <c r="EI1052" s="95"/>
      <c r="EJ1052" s="95"/>
      <c r="EK1052" s="95"/>
      <c r="EL1052" s="95"/>
      <c r="EM1052" s="95"/>
      <c r="EN1052" s="95"/>
      <c r="EO1052" s="95"/>
      <c r="EP1052" s="95"/>
      <c r="EQ1052" s="95"/>
      <c r="ER1052" s="95"/>
      <c r="ES1052" s="95"/>
      <c r="ET1052" s="95"/>
      <c r="EU1052" s="95"/>
      <c r="EV1052" s="95"/>
      <c r="EW1052" s="95"/>
      <c r="EX1052" s="95"/>
      <c r="EY1052" s="95"/>
      <c r="EZ1052" s="95"/>
      <c r="FA1052" s="95"/>
      <c r="FB1052" s="95"/>
      <c r="FC1052" s="95"/>
      <c r="FD1052" s="95"/>
      <c r="FE1052" s="95"/>
      <c r="FF1052" s="95"/>
      <c r="FG1052" s="95"/>
      <c r="FH1052" s="95"/>
      <c r="FI1052" s="95"/>
      <c r="FJ1052" s="95"/>
      <c r="FK1052" s="95"/>
      <c r="FL1052" s="95"/>
      <c r="FM1052" s="95"/>
      <c r="FN1052" s="95"/>
      <c r="FO1052" s="95"/>
      <c r="FP1052" s="95"/>
      <c r="FQ1052" s="95"/>
      <c r="FR1052" s="95"/>
      <c r="FS1052" s="95"/>
      <c r="FT1052" s="95"/>
      <c r="FU1052" s="95"/>
      <c r="FV1052" s="95"/>
      <c r="FW1052" s="95"/>
      <c r="FX1052" s="95"/>
      <c r="FY1052" s="95"/>
      <c r="FZ1052" s="95"/>
      <c r="GA1052" s="95"/>
      <c r="GB1052" s="95"/>
      <c r="GC1052" s="95"/>
      <c r="GD1052" s="95"/>
      <c r="GE1052" s="95"/>
      <c r="GF1052" s="95"/>
      <c r="GG1052" s="95"/>
      <c r="GH1052" s="95"/>
      <c r="GI1052" s="95"/>
      <c r="GJ1052" s="95"/>
      <c r="GK1052" s="95"/>
      <c r="GL1052" s="95"/>
      <c r="GM1052" s="95"/>
      <c r="GN1052" s="95"/>
      <c r="GO1052" s="95"/>
      <c r="GP1052" s="95"/>
      <c r="GQ1052" s="95"/>
      <c r="GR1052" s="95"/>
      <c r="GS1052" s="95"/>
      <c r="GT1052" s="95"/>
      <c r="GU1052" s="95"/>
      <c r="GV1052" s="95"/>
      <c r="GW1052" s="95"/>
      <c r="GX1052" s="95"/>
      <c r="GY1052" s="95"/>
      <c r="GZ1052" s="95"/>
      <c r="HA1052" s="95"/>
      <c r="HB1052" s="95"/>
      <c r="HC1052" s="95"/>
      <c r="HD1052" s="95"/>
      <c r="HE1052" s="95"/>
      <c r="HF1052" s="95"/>
      <c r="HG1052" s="95"/>
      <c r="HH1052" s="95"/>
      <c r="HI1052" s="95"/>
      <c r="HJ1052" s="95"/>
      <c r="HK1052" s="95"/>
      <c r="HL1052" s="95"/>
      <c r="HM1052" s="95"/>
      <c r="HN1052" s="95"/>
      <c r="HO1052" s="95"/>
      <c r="HP1052" s="95"/>
      <c r="HQ1052" s="95"/>
      <c r="HR1052" s="95"/>
      <c r="HS1052" s="95"/>
      <c r="HT1052" s="95"/>
      <c r="HU1052" s="95"/>
      <c r="HV1052" s="95"/>
      <c r="HW1052" s="95"/>
      <c r="HX1052" s="95"/>
      <c r="HY1052" s="95"/>
      <c r="HZ1052" s="95"/>
      <c r="IA1052" s="95"/>
      <c r="IB1052" s="95"/>
      <c r="IC1052" s="95"/>
      <c r="ID1052" s="95"/>
      <c r="IE1052" s="95"/>
      <c r="IF1052" s="95"/>
      <c r="IG1052" s="95"/>
      <c r="IH1052" s="95"/>
      <c r="II1052" s="95"/>
      <c r="IJ1052" s="95"/>
      <c r="IK1052" s="95"/>
      <c r="IL1052" s="95"/>
      <c r="IM1052" s="95"/>
      <c r="IN1052" s="95"/>
      <c r="IO1052" s="95"/>
      <c r="IP1052" s="95"/>
      <c r="IQ1052" s="95"/>
      <c r="IR1052" s="95"/>
      <c r="IS1052" s="95"/>
      <c r="IT1052" s="95"/>
      <c r="IU1052" s="95"/>
      <c r="IV1052" s="95"/>
      <c r="IW1052" s="95"/>
      <c r="IX1052" s="95"/>
      <c r="IY1052" s="95"/>
      <c r="IZ1052" s="95"/>
      <c r="JA1052" s="95"/>
      <c r="JB1052" s="95"/>
      <c r="JC1052" s="95"/>
      <c r="JD1052" s="95"/>
      <c r="JE1052" s="95"/>
      <c r="JF1052" s="95"/>
      <c r="JG1052" s="95"/>
      <c r="JH1052" s="95"/>
      <c r="JI1052" s="95"/>
      <c r="JJ1052" s="95"/>
      <c r="JK1052" s="95"/>
      <c r="JL1052" s="95"/>
      <c r="JM1052" s="95"/>
      <c r="JN1052" s="95"/>
      <c r="JO1052" s="95"/>
      <c r="JP1052" s="95"/>
      <c r="JQ1052" s="95"/>
      <c r="JR1052" s="95"/>
      <c r="JS1052" s="95"/>
      <c r="JT1052" s="95"/>
      <c r="JU1052" s="95"/>
      <c r="JV1052" s="95"/>
      <c r="JW1052" s="95"/>
      <c r="JX1052" s="95"/>
      <c r="JY1052" s="95"/>
      <c r="JZ1052" s="95"/>
      <c r="KA1052" s="95"/>
      <c r="KB1052" s="95"/>
      <c r="KC1052" s="95"/>
      <c r="KD1052" s="95"/>
      <c r="KE1052" s="95"/>
      <c r="KF1052" s="95"/>
      <c r="KG1052" s="95"/>
      <c r="KH1052" s="95"/>
      <c r="KI1052" s="95"/>
      <c r="KJ1052" s="95"/>
    </row>
    <row r="1053" s="2" customFormat="1" spans="1:296">
      <c r="A1053" s="88"/>
      <c r="B1053" s="93">
        <v>1050</v>
      </c>
      <c r="C1053" s="88"/>
      <c r="D1053" s="88"/>
      <c r="E1053" s="88"/>
      <c r="F1053" s="96"/>
      <c r="G1053" s="88"/>
      <c r="H1053" s="88"/>
      <c r="I1053" s="85"/>
      <c r="J1053" s="13"/>
      <c r="K1053" s="28">
        <v>8.215</v>
      </c>
      <c r="L1053" s="70">
        <f>K1053/0.003375</f>
        <v>2434.07407407407</v>
      </c>
      <c r="M1053" s="28">
        <v>558.7</v>
      </c>
      <c r="N1053" s="59">
        <f>M1053/22.5</f>
        <v>24.8311111111111</v>
      </c>
      <c r="O1053" s="15"/>
      <c r="P1053" s="15"/>
      <c r="Q1053" s="81"/>
      <c r="R1053" s="28"/>
      <c r="S1053" s="28"/>
      <c r="T1053" s="28"/>
      <c r="U1053" s="28"/>
      <c r="V1053" s="28"/>
      <c r="W1053" s="28"/>
      <c r="X1053" s="28"/>
      <c r="Y1053" s="28"/>
      <c r="Z1053" s="28"/>
      <c r="AA1053" s="28"/>
      <c r="AB1053" s="28"/>
      <c r="AC1053" s="28"/>
      <c r="AD1053" s="28"/>
      <c r="AE1053" s="28"/>
      <c r="AF1053" s="77"/>
      <c r="AG1053" s="28"/>
      <c r="AH1053" s="28"/>
      <c r="AI1053" s="28"/>
      <c r="AJ1053" s="28"/>
      <c r="AK1053" s="28"/>
      <c r="AL1053" s="28"/>
      <c r="AM1053" s="28"/>
      <c r="AN1053" s="28"/>
      <c r="AO1053" s="28"/>
      <c r="AP1053" s="28"/>
      <c r="AQ1053" s="28"/>
      <c r="AR1053" s="28"/>
      <c r="AS1053" s="28"/>
      <c r="AT1053" s="28"/>
      <c r="AU1053" s="28"/>
      <c r="AV1053" s="28"/>
      <c r="AW1053" s="28"/>
      <c r="AX1053" s="28"/>
      <c r="AY1053" s="28"/>
      <c r="AZ1053" s="28"/>
      <c r="BA1053" s="28"/>
      <c r="BB1053" s="28"/>
      <c r="BC1053" s="28"/>
      <c r="BD1053" s="28"/>
      <c r="BE1053" s="28"/>
      <c r="BF1053" s="28"/>
      <c r="BG1053" s="28"/>
      <c r="BH1053" s="28"/>
      <c r="BI1053" s="28"/>
      <c r="BJ1053" s="28"/>
      <c r="BK1053" s="95"/>
      <c r="BL1053" s="95"/>
      <c r="BM1053" s="95"/>
      <c r="BN1053" s="95"/>
      <c r="BO1053" s="95"/>
      <c r="BP1053" s="95"/>
      <c r="BQ1053" s="95"/>
      <c r="BR1053" s="95"/>
      <c r="BS1053" s="95"/>
      <c r="BT1053" s="95"/>
      <c r="BU1053" s="95"/>
      <c r="BV1053" s="95"/>
      <c r="BW1053" s="95"/>
      <c r="BX1053" s="95"/>
      <c r="BY1053" s="95"/>
      <c r="BZ1053" s="95"/>
      <c r="CA1053" s="95"/>
      <c r="CB1053" s="95"/>
      <c r="CC1053" s="95"/>
      <c r="CD1053" s="95"/>
      <c r="CE1053" s="95"/>
      <c r="CF1053" s="95"/>
      <c r="CG1053" s="95"/>
      <c r="CH1053" s="95"/>
      <c r="CI1053" s="95"/>
      <c r="CJ1053" s="95"/>
      <c r="CK1053" s="95"/>
      <c r="CL1053" s="95"/>
      <c r="CM1053" s="95"/>
      <c r="CN1053" s="95"/>
      <c r="CO1053" s="95"/>
      <c r="CP1053" s="95"/>
      <c r="CQ1053" s="95"/>
      <c r="CR1053" s="95"/>
      <c r="CS1053" s="95"/>
      <c r="CT1053" s="95"/>
      <c r="CU1053" s="95"/>
      <c r="CV1053" s="95"/>
      <c r="CW1053" s="95"/>
      <c r="CX1053" s="95"/>
      <c r="CY1053" s="95"/>
      <c r="CZ1053" s="95"/>
      <c r="DA1053" s="95"/>
      <c r="DB1053" s="95"/>
      <c r="DC1053" s="95"/>
      <c r="DD1053" s="95"/>
      <c r="DE1053" s="95"/>
      <c r="DF1053" s="95"/>
      <c r="DG1053" s="95"/>
      <c r="DH1053" s="95"/>
      <c r="DI1053" s="95"/>
      <c r="DJ1053" s="95"/>
      <c r="DK1053" s="95"/>
      <c r="DL1053" s="95"/>
      <c r="DM1053" s="95"/>
      <c r="DN1053" s="95"/>
      <c r="DO1053" s="95"/>
      <c r="DP1053" s="95"/>
      <c r="DQ1053" s="95"/>
      <c r="DR1053" s="95"/>
      <c r="DS1053" s="95"/>
      <c r="DT1053" s="95"/>
      <c r="DU1053" s="95"/>
      <c r="DV1053" s="95"/>
      <c r="DW1053" s="95"/>
      <c r="DX1053" s="95"/>
      <c r="DY1053" s="95"/>
      <c r="DZ1053" s="95"/>
      <c r="EA1053" s="95"/>
      <c r="EB1053" s="95"/>
      <c r="EC1053" s="95"/>
      <c r="ED1053" s="95"/>
      <c r="EE1053" s="95"/>
      <c r="EF1053" s="95"/>
      <c r="EG1053" s="95"/>
      <c r="EH1053" s="95"/>
      <c r="EI1053" s="95"/>
      <c r="EJ1053" s="95"/>
      <c r="EK1053" s="95"/>
      <c r="EL1053" s="95"/>
      <c r="EM1053" s="95"/>
      <c r="EN1053" s="95"/>
      <c r="EO1053" s="95"/>
      <c r="EP1053" s="95"/>
      <c r="EQ1053" s="95"/>
      <c r="ER1053" s="95"/>
      <c r="ES1053" s="95"/>
      <c r="ET1053" s="95"/>
      <c r="EU1053" s="95"/>
      <c r="EV1053" s="95"/>
      <c r="EW1053" s="95"/>
      <c r="EX1053" s="95"/>
      <c r="EY1053" s="95"/>
      <c r="EZ1053" s="95"/>
      <c r="FA1053" s="95"/>
      <c r="FB1053" s="95"/>
      <c r="FC1053" s="95"/>
      <c r="FD1053" s="95"/>
      <c r="FE1053" s="95"/>
      <c r="FF1053" s="95"/>
      <c r="FG1053" s="95"/>
      <c r="FH1053" s="95"/>
      <c r="FI1053" s="95"/>
      <c r="FJ1053" s="95"/>
      <c r="FK1053" s="95"/>
      <c r="FL1053" s="95"/>
      <c r="FM1053" s="95"/>
      <c r="FN1053" s="95"/>
      <c r="FO1053" s="95"/>
      <c r="FP1053" s="95"/>
      <c r="FQ1053" s="95"/>
      <c r="FR1053" s="95"/>
      <c r="FS1053" s="95"/>
      <c r="FT1053" s="95"/>
      <c r="FU1053" s="95"/>
      <c r="FV1053" s="95"/>
      <c r="FW1053" s="95"/>
      <c r="FX1053" s="95"/>
      <c r="FY1053" s="95"/>
      <c r="FZ1053" s="95"/>
      <c r="GA1053" s="95"/>
      <c r="GB1053" s="95"/>
      <c r="GC1053" s="95"/>
      <c r="GD1053" s="95"/>
      <c r="GE1053" s="95"/>
      <c r="GF1053" s="95"/>
      <c r="GG1053" s="95"/>
      <c r="GH1053" s="95"/>
      <c r="GI1053" s="95"/>
      <c r="GJ1053" s="95"/>
      <c r="GK1053" s="95"/>
      <c r="GL1053" s="95"/>
      <c r="GM1053" s="95"/>
      <c r="GN1053" s="95"/>
      <c r="GO1053" s="95"/>
      <c r="GP1053" s="95"/>
      <c r="GQ1053" s="95"/>
      <c r="GR1053" s="95"/>
      <c r="GS1053" s="95"/>
      <c r="GT1053" s="95"/>
      <c r="GU1053" s="95"/>
      <c r="GV1053" s="95"/>
      <c r="GW1053" s="95"/>
      <c r="GX1053" s="95"/>
      <c r="GY1053" s="95"/>
      <c r="GZ1053" s="95"/>
      <c r="HA1053" s="95"/>
      <c r="HB1053" s="95"/>
      <c r="HC1053" s="95"/>
      <c r="HD1053" s="95"/>
      <c r="HE1053" s="95"/>
      <c r="HF1053" s="95"/>
      <c r="HG1053" s="95"/>
      <c r="HH1053" s="95"/>
      <c r="HI1053" s="95"/>
      <c r="HJ1053" s="95"/>
      <c r="HK1053" s="95"/>
      <c r="HL1053" s="95"/>
      <c r="HM1053" s="95"/>
      <c r="HN1053" s="95"/>
      <c r="HO1053" s="95"/>
      <c r="HP1053" s="95"/>
      <c r="HQ1053" s="95"/>
      <c r="HR1053" s="95"/>
      <c r="HS1053" s="95"/>
      <c r="HT1053" s="95"/>
      <c r="HU1053" s="95"/>
      <c r="HV1053" s="95"/>
      <c r="HW1053" s="95"/>
      <c r="HX1053" s="95"/>
      <c r="HY1053" s="95"/>
      <c r="HZ1053" s="95"/>
      <c r="IA1053" s="95"/>
      <c r="IB1053" s="95"/>
      <c r="IC1053" s="95"/>
      <c r="ID1053" s="95"/>
      <c r="IE1053" s="95"/>
      <c r="IF1053" s="95"/>
      <c r="IG1053" s="95"/>
      <c r="IH1053" s="95"/>
      <c r="II1053" s="95"/>
      <c r="IJ1053" s="95"/>
      <c r="IK1053" s="95"/>
      <c r="IL1053" s="95"/>
      <c r="IM1053" s="95"/>
      <c r="IN1053" s="95"/>
      <c r="IO1053" s="95"/>
      <c r="IP1053" s="95"/>
      <c r="IQ1053" s="95"/>
      <c r="IR1053" s="95"/>
      <c r="IS1053" s="95"/>
      <c r="IT1053" s="95"/>
      <c r="IU1053" s="95"/>
      <c r="IV1053" s="95"/>
      <c r="IW1053" s="95"/>
      <c r="IX1053" s="95"/>
      <c r="IY1053" s="95"/>
      <c r="IZ1053" s="95"/>
      <c r="JA1053" s="95"/>
      <c r="JB1053" s="95"/>
      <c r="JC1053" s="95"/>
      <c r="JD1053" s="95"/>
      <c r="JE1053" s="95"/>
      <c r="JF1053" s="95"/>
      <c r="JG1053" s="95"/>
      <c r="JH1053" s="95"/>
      <c r="JI1053" s="95"/>
      <c r="JJ1053" s="95"/>
      <c r="JK1053" s="95"/>
      <c r="JL1053" s="95"/>
      <c r="JM1053" s="95"/>
      <c r="JN1053" s="95"/>
      <c r="JO1053" s="95"/>
      <c r="JP1053" s="95"/>
      <c r="JQ1053" s="95"/>
      <c r="JR1053" s="95"/>
      <c r="JS1053" s="95"/>
      <c r="JT1053" s="95"/>
      <c r="JU1053" s="95"/>
      <c r="JV1053" s="95"/>
      <c r="JW1053" s="95"/>
      <c r="JX1053" s="95"/>
      <c r="JY1053" s="95"/>
      <c r="JZ1053" s="95"/>
      <c r="KA1053" s="95"/>
      <c r="KB1053" s="95"/>
      <c r="KC1053" s="95"/>
      <c r="KD1053" s="95"/>
      <c r="KE1053" s="95"/>
      <c r="KF1053" s="95"/>
      <c r="KG1053" s="95"/>
      <c r="KH1053" s="95"/>
      <c r="KI1053" s="95"/>
      <c r="KJ1053" s="95"/>
    </row>
    <row r="1054" s="2" customFormat="1" spans="1:296">
      <c r="A1054" s="88"/>
      <c r="B1054" s="93">
        <v>1051</v>
      </c>
      <c r="C1054" s="88"/>
      <c r="D1054" s="88"/>
      <c r="E1054" s="88"/>
      <c r="F1054" s="96"/>
      <c r="G1054" s="88"/>
      <c r="H1054" s="88"/>
      <c r="I1054" s="83" t="s">
        <v>217</v>
      </c>
      <c r="J1054" s="13">
        <v>28</v>
      </c>
      <c r="K1054" s="28"/>
      <c r="L1054" s="70">
        <f t="shared" ref="L1054" si="122">K1054/0.003375</f>
        <v>0</v>
      </c>
      <c r="M1054" s="28"/>
      <c r="N1054" s="59">
        <f>M1054/22.5</f>
        <v>0</v>
      </c>
      <c r="O1054" s="15">
        <f>AVERAGE(N1054:N1056)</f>
        <v>16.0088888888889</v>
      </c>
      <c r="P1054" s="15">
        <f>(O1054/50)*100</f>
        <v>32.0177777777778</v>
      </c>
      <c r="Q1054" s="81"/>
      <c r="R1054" s="28"/>
      <c r="S1054" s="28"/>
      <c r="T1054" s="28"/>
      <c r="U1054" s="28"/>
      <c r="V1054" s="28"/>
      <c r="W1054" s="28"/>
      <c r="X1054" s="28"/>
      <c r="Y1054" s="28"/>
      <c r="Z1054" s="28"/>
      <c r="AA1054" s="28"/>
      <c r="AB1054" s="28"/>
      <c r="AC1054" s="28"/>
      <c r="AD1054" s="28"/>
      <c r="AE1054" s="28"/>
      <c r="AF1054" s="77"/>
      <c r="AG1054" s="28"/>
      <c r="AH1054" s="28"/>
      <c r="AI1054" s="28"/>
      <c r="AJ1054" s="28"/>
      <c r="AK1054" s="28"/>
      <c r="AL1054" s="28"/>
      <c r="AM1054" s="28"/>
      <c r="AN1054" s="28"/>
      <c r="AO1054" s="28"/>
      <c r="AP1054" s="28"/>
      <c r="AQ1054" s="28"/>
      <c r="AR1054" s="28"/>
      <c r="AS1054" s="28"/>
      <c r="AT1054" s="28"/>
      <c r="AU1054" s="28"/>
      <c r="AV1054" s="28"/>
      <c r="AW1054" s="28"/>
      <c r="AX1054" s="28"/>
      <c r="AY1054" s="28"/>
      <c r="AZ1054" s="28"/>
      <c r="BA1054" s="28"/>
      <c r="BB1054" s="28"/>
      <c r="BC1054" s="28"/>
      <c r="BD1054" s="28"/>
      <c r="BE1054" s="28"/>
      <c r="BF1054" s="28"/>
      <c r="BG1054" s="28"/>
      <c r="BH1054" s="28"/>
      <c r="BI1054" s="28"/>
      <c r="BJ1054" s="28"/>
      <c r="BK1054" s="95"/>
      <c r="BL1054" s="95"/>
      <c r="BM1054" s="95"/>
      <c r="BN1054" s="95"/>
      <c r="BO1054" s="95"/>
      <c r="BP1054" s="95"/>
      <c r="BQ1054" s="95"/>
      <c r="BR1054" s="95"/>
      <c r="BS1054" s="95"/>
      <c r="BT1054" s="95"/>
      <c r="BU1054" s="95"/>
      <c r="BV1054" s="95"/>
      <c r="BW1054" s="95"/>
      <c r="BX1054" s="95"/>
      <c r="BY1054" s="95"/>
      <c r="BZ1054" s="95"/>
      <c r="CA1054" s="95"/>
      <c r="CB1054" s="95"/>
      <c r="CC1054" s="95"/>
      <c r="CD1054" s="95"/>
      <c r="CE1054" s="95"/>
      <c r="CF1054" s="95"/>
      <c r="CG1054" s="95"/>
      <c r="CH1054" s="95"/>
      <c r="CI1054" s="95"/>
      <c r="CJ1054" s="95"/>
      <c r="CK1054" s="95"/>
      <c r="CL1054" s="95"/>
      <c r="CM1054" s="95"/>
      <c r="CN1054" s="95"/>
      <c r="CO1054" s="95"/>
      <c r="CP1054" s="95"/>
      <c r="CQ1054" s="95"/>
      <c r="CR1054" s="95"/>
      <c r="CS1054" s="95"/>
      <c r="CT1054" s="95"/>
      <c r="CU1054" s="95"/>
      <c r="CV1054" s="95"/>
      <c r="CW1054" s="95"/>
      <c r="CX1054" s="95"/>
      <c r="CY1054" s="95"/>
      <c r="CZ1054" s="95"/>
      <c r="DA1054" s="95"/>
      <c r="DB1054" s="95"/>
      <c r="DC1054" s="95"/>
      <c r="DD1054" s="95"/>
      <c r="DE1054" s="95"/>
      <c r="DF1054" s="95"/>
      <c r="DG1054" s="95"/>
      <c r="DH1054" s="95"/>
      <c r="DI1054" s="95"/>
      <c r="DJ1054" s="95"/>
      <c r="DK1054" s="95"/>
      <c r="DL1054" s="95"/>
      <c r="DM1054" s="95"/>
      <c r="DN1054" s="95"/>
      <c r="DO1054" s="95"/>
      <c r="DP1054" s="95"/>
      <c r="DQ1054" s="95"/>
      <c r="DR1054" s="95"/>
      <c r="DS1054" s="95"/>
      <c r="DT1054" s="95"/>
      <c r="DU1054" s="95"/>
      <c r="DV1054" s="95"/>
      <c r="DW1054" s="95"/>
      <c r="DX1054" s="95"/>
      <c r="DY1054" s="95"/>
      <c r="DZ1054" s="95"/>
      <c r="EA1054" s="95"/>
      <c r="EB1054" s="95"/>
      <c r="EC1054" s="95"/>
      <c r="ED1054" s="95"/>
      <c r="EE1054" s="95"/>
      <c r="EF1054" s="95"/>
      <c r="EG1054" s="95"/>
      <c r="EH1054" s="95"/>
      <c r="EI1054" s="95"/>
      <c r="EJ1054" s="95"/>
      <c r="EK1054" s="95"/>
      <c r="EL1054" s="95"/>
      <c r="EM1054" s="95"/>
      <c r="EN1054" s="95"/>
      <c r="EO1054" s="95"/>
      <c r="EP1054" s="95"/>
      <c r="EQ1054" s="95"/>
      <c r="ER1054" s="95"/>
      <c r="ES1054" s="95"/>
      <c r="ET1054" s="95"/>
      <c r="EU1054" s="95"/>
      <c r="EV1054" s="95"/>
      <c r="EW1054" s="95"/>
      <c r="EX1054" s="95"/>
      <c r="EY1054" s="95"/>
      <c r="EZ1054" s="95"/>
      <c r="FA1054" s="95"/>
      <c r="FB1054" s="95"/>
      <c r="FC1054" s="95"/>
      <c r="FD1054" s="95"/>
      <c r="FE1054" s="95"/>
      <c r="FF1054" s="95"/>
      <c r="FG1054" s="95"/>
      <c r="FH1054" s="95"/>
      <c r="FI1054" s="95"/>
      <c r="FJ1054" s="95"/>
      <c r="FK1054" s="95"/>
      <c r="FL1054" s="95"/>
      <c r="FM1054" s="95"/>
      <c r="FN1054" s="95"/>
      <c r="FO1054" s="95"/>
      <c r="FP1054" s="95"/>
      <c r="FQ1054" s="95"/>
      <c r="FR1054" s="95"/>
      <c r="FS1054" s="95"/>
      <c r="FT1054" s="95"/>
      <c r="FU1054" s="95"/>
      <c r="FV1054" s="95"/>
      <c r="FW1054" s="95"/>
      <c r="FX1054" s="95"/>
      <c r="FY1054" s="95"/>
      <c r="FZ1054" s="95"/>
      <c r="GA1054" s="95"/>
      <c r="GB1054" s="95"/>
      <c r="GC1054" s="95"/>
      <c r="GD1054" s="95"/>
      <c r="GE1054" s="95"/>
      <c r="GF1054" s="95"/>
      <c r="GG1054" s="95"/>
      <c r="GH1054" s="95"/>
      <c r="GI1054" s="95"/>
      <c r="GJ1054" s="95"/>
      <c r="GK1054" s="95"/>
      <c r="GL1054" s="95"/>
      <c r="GM1054" s="95"/>
      <c r="GN1054" s="95"/>
      <c r="GO1054" s="95"/>
      <c r="GP1054" s="95"/>
      <c r="GQ1054" s="95"/>
      <c r="GR1054" s="95"/>
      <c r="GS1054" s="95"/>
      <c r="GT1054" s="95"/>
      <c r="GU1054" s="95"/>
      <c r="GV1054" s="95"/>
      <c r="GW1054" s="95"/>
      <c r="GX1054" s="95"/>
      <c r="GY1054" s="95"/>
      <c r="GZ1054" s="95"/>
      <c r="HA1054" s="95"/>
      <c r="HB1054" s="95"/>
      <c r="HC1054" s="95"/>
      <c r="HD1054" s="95"/>
      <c r="HE1054" s="95"/>
      <c r="HF1054" s="95"/>
      <c r="HG1054" s="95"/>
      <c r="HH1054" s="95"/>
      <c r="HI1054" s="95"/>
      <c r="HJ1054" s="95"/>
      <c r="HK1054" s="95"/>
      <c r="HL1054" s="95"/>
      <c r="HM1054" s="95"/>
      <c r="HN1054" s="95"/>
      <c r="HO1054" s="95"/>
      <c r="HP1054" s="95"/>
      <c r="HQ1054" s="95"/>
      <c r="HR1054" s="95"/>
      <c r="HS1054" s="95"/>
      <c r="HT1054" s="95"/>
      <c r="HU1054" s="95"/>
      <c r="HV1054" s="95"/>
      <c r="HW1054" s="95"/>
      <c r="HX1054" s="95"/>
      <c r="HY1054" s="95"/>
      <c r="HZ1054" s="95"/>
      <c r="IA1054" s="95"/>
      <c r="IB1054" s="95"/>
      <c r="IC1054" s="95"/>
      <c r="ID1054" s="95"/>
      <c r="IE1054" s="95"/>
      <c r="IF1054" s="95"/>
      <c r="IG1054" s="95"/>
      <c r="IH1054" s="95"/>
      <c r="II1054" s="95"/>
      <c r="IJ1054" s="95"/>
      <c r="IK1054" s="95"/>
      <c r="IL1054" s="95"/>
      <c r="IM1054" s="95"/>
      <c r="IN1054" s="95"/>
      <c r="IO1054" s="95"/>
      <c r="IP1054" s="95"/>
      <c r="IQ1054" s="95"/>
      <c r="IR1054" s="95"/>
      <c r="IS1054" s="95"/>
      <c r="IT1054" s="95"/>
      <c r="IU1054" s="95"/>
      <c r="IV1054" s="95"/>
      <c r="IW1054" s="95"/>
      <c r="IX1054" s="95"/>
      <c r="IY1054" s="95"/>
      <c r="IZ1054" s="95"/>
      <c r="JA1054" s="95"/>
      <c r="JB1054" s="95"/>
      <c r="JC1054" s="95"/>
      <c r="JD1054" s="95"/>
      <c r="JE1054" s="95"/>
      <c r="JF1054" s="95"/>
      <c r="JG1054" s="95"/>
      <c r="JH1054" s="95"/>
      <c r="JI1054" s="95"/>
      <c r="JJ1054" s="95"/>
      <c r="JK1054" s="95"/>
      <c r="JL1054" s="95"/>
      <c r="JM1054" s="95"/>
      <c r="JN1054" s="95"/>
      <c r="JO1054" s="95"/>
      <c r="JP1054" s="95"/>
      <c r="JQ1054" s="95"/>
      <c r="JR1054" s="95"/>
      <c r="JS1054" s="95"/>
      <c r="JT1054" s="95"/>
      <c r="JU1054" s="95"/>
      <c r="JV1054" s="95"/>
      <c r="JW1054" s="95"/>
      <c r="JX1054" s="95"/>
      <c r="JY1054" s="95"/>
      <c r="JZ1054" s="95"/>
      <c r="KA1054" s="95"/>
      <c r="KB1054" s="95"/>
      <c r="KC1054" s="95"/>
      <c r="KD1054" s="95"/>
      <c r="KE1054" s="95"/>
      <c r="KF1054" s="95"/>
      <c r="KG1054" s="95"/>
      <c r="KH1054" s="95"/>
      <c r="KI1054" s="95"/>
      <c r="KJ1054" s="95"/>
    </row>
    <row r="1055" s="2" customFormat="1" spans="1:296">
      <c r="A1055" s="88"/>
      <c r="B1055" s="93">
        <v>1052</v>
      </c>
      <c r="C1055" s="88"/>
      <c r="D1055" s="88"/>
      <c r="E1055" s="88"/>
      <c r="F1055" s="96"/>
      <c r="G1055" s="88"/>
      <c r="H1055" s="88"/>
      <c r="I1055" s="88"/>
      <c r="J1055" s="13"/>
      <c r="K1055" s="28">
        <v>8.39</v>
      </c>
      <c r="L1055" s="70">
        <f t="shared" ref="L1055:L1085" si="123">K1055/0.003375</f>
        <v>2485.92592592593</v>
      </c>
      <c r="M1055" s="28">
        <v>579.8</v>
      </c>
      <c r="N1055" s="59">
        <f t="shared" ref="N1055" si="124">M1055/22.5</f>
        <v>25.7688888888889</v>
      </c>
      <c r="O1055" s="15"/>
      <c r="P1055" s="15"/>
      <c r="Q1055" s="81"/>
      <c r="R1055" s="28"/>
      <c r="S1055" s="28"/>
      <c r="T1055" s="28"/>
      <c r="U1055" s="28"/>
      <c r="V1055" s="28"/>
      <c r="W1055" s="28"/>
      <c r="X1055" s="28"/>
      <c r="Y1055" s="28"/>
      <c r="Z1055" s="28"/>
      <c r="AA1055" s="28"/>
      <c r="AB1055" s="28"/>
      <c r="AC1055" s="28"/>
      <c r="AD1055" s="28"/>
      <c r="AE1055" s="28"/>
      <c r="AF1055" s="77"/>
      <c r="AG1055" s="28"/>
      <c r="AH1055" s="28"/>
      <c r="AI1055" s="28"/>
      <c r="AJ1055" s="28"/>
      <c r="AK1055" s="28"/>
      <c r="AL1055" s="28"/>
      <c r="AM1055" s="28"/>
      <c r="AN1055" s="28"/>
      <c r="AO1055" s="28"/>
      <c r="AP1055" s="28"/>
      <c r="AQ1055" s="28"/>
      <c r="AR1055" s="28"/>
      <c r="AS1055" s="28"/>
      <c r="AT1055" s="28"/>
      <c r="AU1055" s="28"/>
      <c r="AV1055" s="28"/>
      <c r="AW1055" s="28"/>
      <c r="AX1055" s="28"/>
      <c r="AY1055" s="28"/>
      <c r="AZ1055" s="28"/>
      <c r="BA1055" s="28"/>
      <c r="BB1055" s="28"/>
      <c r="BC1055" s="28"/>
      <c r="BD1055" s="28"/>
      <c r="BE1055" s="28"/>
      <c r="BF1055" s="28"/>
      <c r="BG1055" s="28"/>
      <c r="BH1055" s="28"/>
      <c r="BI1055" s="28"/>
      <c r="BJ1055" s="28"/>
      <c r="BK1055" s="95"/>
      <c r="BL1055" s="95"/>
      <c r="BM1055" s="95"/>
      <c r="BN1055" s="95"/>
      <c r="BO1055" s="95"/>
      <c r="BP1055" s="95"/>
      <c r="BQ1055" s="95"/>
      <c r="BR1055" s="95"/>
      <c r="BS1055" s="95"/>
      <c r="BT1055" s="95"/>
      <c r="BU1055" s="95"/>
      <c r="BV1055" s="95"/>
      <c r="BW1055" s="95"/>
      <c r="BX1055" s="95"/>
      <c r="BY1055" s="95"/>
      <c r="BZ1055" s="95"/>
      <c r="CA1055" s="95"/>
      <c r="CB1055" s="95"/>
      <c r="CC1055" s="95"/>
      <c r="CD1055" s="95"/>
      <c r="CE1055" s="95"/>
      <c r="CF1055" s="95"/>
      <c r="CG1055" s="95"/>
      <c r="CH1055" s="95"/>
      <c r="CI1055" s="95"/>
      <c r="CJ1055" s="95"/>
      <c r="CK1055" s="95"/>
      <c r="CL1055" s="95"/>
      <c r="CM1055" s="95"/>
      <c r="CN1055" s="95"/>
      <c r="CO1055" s="95"/>
      <c r="CP1055" s="95"/>
      <c r="CQ1055" s="95"/>
      <c r="CR1055" s="95"/>
      <c r="CS1055" s="95"/>
      <c r="CT1055" s="95"/>
      <c r="CU1055" s="95"/>
      <c r="CV1055" s="95"/>
      <c r="CW1055" s="95"/>
      <c r="CX1055" s="95"/>
      <c r="CY1055" s="95"/>
      <c r="CZ1055" s="95"/>
      <c r="DA1055" s="95"/>
      <c r="DB1055" s="95"/>
      <c r="DC1055" s="95"/>
      <c r="DD1055" s="95"/>
      <c r="DE1055" s="95"/>
      <c r="DF1055" s="95"/>
      <c r="DG1055" s="95"/>
      <c r="DH1055" s="95"/>
      <c r="DI1055" s="95"/>
      <c r="DJ1055" s="95"/>
      <c r="DK1055" s="95"/>
      <c r="DL1055" s="95"/>
      <c r="DM1055" s="95"/>
      <c r="DN1055" s="95"/>
      <c r="DO1055" s="95"/>
      <c r="DP1055" s="95"/>
      <c r="DQ1055" s="95"/>
      <c r="DR1055" s="95"/>
      <c r="DS1055" s="95"/>
      <c r="DT1055" s="95"/>
      <c r="DU1055" s="95"/>
      <c r="DV1055" s="95"/>
      <c r="DW1055" s="95"/>
      <c r="DX1055" s="95"/>
      <c r="DY1055" s="95"/>
      <c r="DZ1055" s="95"/>
      <c r="EA1055" s="95"/>
      <c r="EB1055" s="95"/>
      <c r="EC1055" s="95"/>
      <c r="ED1055" s="95"/>
      <c r="EE1055" s="95"/>
      <c r="EF1055" s="95"/>
      <c r="EG1055" s="95"/>
      <c r="EH1055" s="95"/>
      <c r="EI1055" s="95"/>
      <c r="EJ1055" s="95"/>
      <c r="EK1055" s="95"/>
      <c r="EL1055" s="95"/>
      <c r="EM1055" s="95"/>
      <c r="EN1055" s="95"/>
      <c r="EO1055" s="95"/>
      <c r="EP1055" s="95"/>
      <c r="EQ1055" s="95"/>
      <c r="ER1055" s="95"/>
      <c r="ES1055" s="95"/>
      <c r="ET1055" s="95"/>
      <c r="EU1055" s="95"/>
      <c r="EV1055" s="95"/>
      <c r="EW1055" s="95"/>
      <c r="EX1055" s="95"/>
      <c r="EY1055" s="95"/>
      <c r="EZ1055" s="95"/>
      <c r="FA1055" s="95"/>
      <c r="FB1055" s="95"/>
      <c r="FC1055" s="95"/>
      <c r="FD1055" s="95"/>
      <c r="FE1055" s="95"/>
      <c r="FF1055" s="95"/>
      <c r="FG1055" s="95"/>
      <c r="FH1055" s="95"/>
      <c r="FI1055" s="95"/>
      <c r="FJ1055" s="95"/>
      <c r="FK1055" s="95"/>
      <c r="FL1055" s="95"/>
      <c r="FM1055" s="95"/>
      <c r="FN1055" s="95"/>
      <c r="FO1055" s="95"/>
      <c r="FP1055" s="95"/>
      <c r="FQ1055" s="95"/>
      <c r="FR1055" s="95"/>
      <c r="FS1055" s="95"/>
      <c r="FT1055" s="95"/>
      <c r="FU1055" s="95"/>
      <c r="FV1055" s="95"/>
      <c r="FW1055" s="95"/>
      <c r="FX1055" s="95"/>
      <c r="FY1055" s="95"/>
      <c r="FZ1055" s="95"/>
      <c r="GA1055" s="95"/>
      <c r="GB1055" s="95"/>
      <c r="GC1055" s="95"/>
      <c r="GD1055" s="95"/>
      <c r="GE1055" s="95"/>
      <c r="GF1055" s="95"/>
      <c r="GG1055" s="95"/>
      <c r="GH1055" s="95"/>
      <c r="GI1055" s="95"/>
      <c r="GJ1055" s="95"/>
      <c r="GK1055" s="95"/>
      <c r="GL1055" s="95"/>
      <c r="GM1055" s="95"/>
      <c r="GN1055" s="95"/>
      <c r="GO1055" s="95"/>
      <c r="GP1055" s="95"/>
      <c r="GQ1055" s="95"/>
      <c r="GR1055" s="95"/>
      <c r="GS1055" s="95"/>
      <c r="GT1055" s="95"/>
      <c r="GU1055" s="95"/>
      <c r="GV1055" s="95"/>
      <c r="GW1055" s="95"/>
      <c r="GX1055" s="95"/>
      <c r="GY1055" s="95"/>
      <c r="GZ1055" s="95"/>
      <c r="HA1055" s="95"/>
      <c r="HB1055" s="95"/>
      <c r="HC1055" s="95"/>
      <c r="HD1055" s="95"/>
      <c r="HE1055" s="95"/>
      <c r="HF1055" s="95"/>
      <c r="HG1055" s="95"/>
      <c r="HH1055" s="95"/>
      <c r="HI1055" s="95"/>
      <c r="HJ1055" s="95"/>
      <c r="HK1055" s="95"/>
      <c r="HL1055" s="95"/>
      <c r="HM1055" s="95"/>
      <c r="HN1055" s="95"/>
      <c r="HO1055" s="95"/>
      <c r="HP1055" s="95"/>
      <c r="HQ1055" s="95"/>
      <c r="HR1055" s="95"/>
      <c r="HS1055" s="95"/>
      <c r="HT1055" s="95"/>
      <c r="HU1055" s="95"/>
      <c r="HV1055" s="95"/>
      <c r="HW1055" s="95"/>
      <c r="HX1055" s="95"/>
      <c r="HY1055" s="95"/>
      <c r="HZ1055" s="95"/>
      <c r="IA1055" s="95"/>
      <c r="IB1055" s="95"/>
      <c r="IC1055" s="95"/>
      <c r="ID1055" s="95"/>
      <c r="IE1055" s="95"/>
      <c r="IF1055" s="95"/>
      <c r="IG1055" s="95"/>
      <c r="IH1055" s="95"/>
      <c r="II1055" s="95"/>
      <c r="IJ1055" s="95"/>
      <c r="IK1055" s="95"/>
      <c r="IL1055" s="95"/>
      <c r="IM1055" s="95"/>
      <c r="IN1055" s="95"/>
      <c r="IO1055" s="95"/>
      <c r="IP1055" s="95"/>
      <c r="IQ1055" s="95"/>
      <c r="IR1055" s="95"/>
      <c r="IS1055" s="95"/>
      <c r="IT1055" s="95"/>
      <c r="IU1055" s="95"/>
      <c r="IV1055" s="95"/>
      <c r="IW1055" s="95"/>
      <c r="IX1055" s="95"/>
      <c r="IY1055" s="95"/>
      <c r="IZ1055" s="95"/>
      <c r="JA1055" s="95"/>
      <c r="JB1055" s="95"/>
      <c r="JC1055" s="95"/>
      <c r="JD1055" s="95"/>
      <c r="JE1055" s="95"/>
      <c r="JF1055" s="95"/>
      <c r="JG1055" s="95"/>
      <c r="JH1055" s="95"/>
      <c r="JI1055" s="95"/>
      <c r="JJ1055" s="95"/>
      <c r="JK1055" s="95"/>
      <c r="JL1055" s="95"/>
      <c r="JM1055" s="95"/>
      <c r="JN1055" s="95"/>
      <c r="JO1055" s="95"/>
      <c r="JP1055" s="95"/>
      <c r="JQ1055" s="95"/>
      <c r="JR1055" s="95"/>
      <c r="JS1055" s="95"/>
      <c r="JT1055" s="95"/>
      <c r="JU1055" s="95"/>
      <c r="JV1055" s="95"/>
      <c r="JW1055" s="95"/>
      <c r="JX1055" s="95"/>
      <c r="JY1055" s="95"/>
      <c r="JZ1055" s="95"/>
      <c r="KA1055" s="95"/>
      <c r="KB1055" s="95"/>
      <c r="KC1055" s="95"/>
      <c r="KD1055" s="95"/>
      <c r="KE1055" s="95"/>
      <c r="KF1055" s="95"/>
      <c r="KG1055" s="95"/>
      <c r="KH1055" s="95"/>
      <c r="KI1055" s="95"/>
      <c r="KJ1055" s="95"/>
    </row>
    <row r="1056" s="2" customFormat="1" spans="1:296">
      <c r="A1056" s="88"/>
      <c r="B1056" s="93">
        <v>1053</v>
      </c>
      <c r="C1056" s="88"/>
      <c r="D1056" s="88"/>
      <c r="E1056" s="88"/>
      <c r="F1056" s="96"/>
      <c r="G1056" s="88"/>
      <c r="H1056" s="88"/>
      <c r="I1056" s="85"/>
      <c r="J1056" s="13"/>
      <c r="K1056" s="28">
        <v>8.4</v>
      </c>
      <c r="L1056" s="70">
        <f>K1056/0.003375</f>
        <v>2488.88888888889</v>
      </c>
      <c r="M1056" s="28">
        <v>500.8</v>
      </c>
      <c r="N1056" s="59">
        <f t="shared" ref="N1056:N1086" si="125">M1056/22.5</f>
        <v>22.2577777777778</v>
      </c>
      <c r="O1056" s="15"/>
      <c r="P1056" s="15"/>
      <c r="Q1056" s="81"/>
      <c r="R1056" s="28"/>
      <c r="S1056" s="28"/>
      <c r="T1056" s="28"/>
      <c r="U1056" s="28"/>
      <c r="V1056" s="28"/>
      <c r="W1056" s="28"/>
      <c r="X1056" s="28"/>
      <c r="Y1056" s="28"/>
      <c r="Z1056" s="28"/>
      <c r="AA1056" s="28"/>
      <c r="AB1056" s="28"/>
      <c r="AC1056" s="28"/>
      <c r="AD1056" s="28"/>
      <c r="AE1056" s="28"/>
      <c r="AF1056" s="77"/>
      <c r="AG1056" s="28"/>
      <c r="AH1056" s="28"/>
      <c r="AI1056" s="28"/>
      <c r="AJ1056" s="28"/>
      <c r="AK1056" s="28"/>
      <c r="AL1056" s="28"/>
      <c r="AM1056" s="28"/>
      <c r="AN1056" s="28"/>
      <c r="AO1056" s="28"/>
      <c r="AP1056" s="28"/>
      <c r="AQ1056" s="28"/>
      <c r="AR1056" s="28"/>
      <c r="AS1056" s="28"/>
      <c r="AT1056" s="28"/>
      <c r="AU1056" s="28"/>
      <c r="AV1056" s="28"/>
      <c r="AW1056" s="28"/>
      <c r="AX1056" s="28"/>
      <c r="AY1056" s="28"/>
      <c r="AZ1056" s="28"/>
      <c r="BA1056" s="28"/>
      <c r="BB1056" s="28"/>
      <c r="BC1056" s="28"/>
      <c r="BD1056" s="28"/>
      <c r="BE1056" s="28"/>
      <c r="BF1056" s="28"/>
      <c r="BG1056" s="28"/>
      <c r="BH1056" s="28"/>
      <c r="BI1056" s="28"/>
      <c r="BJ1056" s="28"/>
      <c r="BK1056" s="95"/>
      <c r="BL1056" s="95"/>
      <c r="BM1056" s="95"/>
      <c r="BN1056" s="95"/>
      <c r="BO1056" s="95"/>
      <c r="BP1056" s="95"/>
      <c r="BQ1056" s="95"/>
      <c r="BR1056" s="95"/>
      <c r="BS1056" s="95"/>
      <c r="BT1056" s="95"/>
      <c r="BU1056" s="95"/>
      <c r="BV1056" s="95"/>
      <c r="BW1056" s="95"/>
      <c r="BX1056" s="95"/>
      <c r="BY1056" s="95"/>
      <c r="BZ1056" s="95"/>
      <c r="CA1056" s="95"/>
      <c r="CB1056" s="95"/>
      <c r="CC1056" s="95"/>
      <c r="CD1056" s="95"/>
      <c r="CE1056" s="95"/>
      <c r="CF1056" s="95"/>
      <c r="CG1056" s="95"/>
      <c r="CH1056" s="95"/>
      <c r="CI1056" s="95"/>
      <c r="CJ1056" s="95"/>
      <c r="CK1056" s="95"/>
      <c r="CL1056" s="95"/>
      <c r="CM1056" s="95"/>
      <c r="CN1056" s="95"/>
      <c r="CO1056" s="95"/>
      <c r="CP1056" s="95"/>
      <c r="CQ1056" s="95"/>
      <c r="CR1056" s="95"/>
      <c r="CS1056" s="95"/>
      <c r="CT1056" s="95"/>
      <c r="CU1056" s="95"/>
      <c r="CV1056" s="95"/>
      <c r="CW1056" s="95"/>
      <c r="CX1056" s="95"/>
      <c r="CY1056" s="95"/>
      <c r="CZ1056" s="95"/>
      <c r="DA1056" s="95"/>
      <c r="DB1056" s="95"/>
      <c r="DC1056" s="95"/>
      <c r="DD1056" s="95"/>
      <c r="DE1056" s="95"/>
      <c r="DF1056" s="95"/>
      <c r="DG1056" s="95"/>
      <c r="DH1056" s="95"/>
      <c r="DI1056" s="95"/>
      <c r="DJ1056" s="95"/>
      <c r="DK1056" s="95"/>
      <c r="DL1056" s="95"/>
      <c r="DM1056" s="95"/>
      <c r="DN1056" s="95"/>
      <c r="DO1056" s="95"/>
      <c r="DP1056" s="95"/>
      <c r="DQ1056" s="95"/>
      <c r="DR1056" s="95"/>
      <c r="DS1056" s="95"/>
      <c r="DT1056" s="95"/>
      <c r="DU1056" s="95"/>
      <c r="DV1056" s="95"/>
      <c r="DW1056" s="95"/>
      <c r="DX1056" s="95"/>
      <c r="DY1056" s="95"/>
      <c r="DZ1056" s="95"/>
      <c r="EA1056" s="95"/>
      <c r="EB1056" s="95"/>
      <c r="EC1056" s="95"/>
      <c r="ED1056" s="95"/>
      <c r="EE1056" s="95"/>
      <c r="EF1056" s="95"/>
      <c r="EG1056" s="95"/>
      <c r="EH1056" s="95"/>
      <c r="EI1056" s="95"/>
      <c r="EJ1056" s="95"/>
      <c r="EK1056" s="95"/>
      <c r="EL1056" s="95"/>
      <c r="EM1056" s="95"/>
      <c r="EN1056" s="95"/>
      <c r="EO1056" s="95"/>
      <c r="EP1056" s="95"/>
      <c r="EQ1056" s="95"/>
      <c r="ER1056" s="95"/>
      <c r="ES1056" s="95"/>
      <c r="ET1056" s="95"/>
      <c r="EU1056" s="95"/>
      <c r="EV1056" s="95"/>
      <c r="EW1056" s="95"/>
      <c r="EX1056" s="95"/>
      <c r="EY1056" s="95"/>
      <c r="EZ1056" s="95"/>
      <c r="FA1056" s="95"/>
      <c r="FB1056" s="95"/>
      <c r="FC1056" s="95"/>
      <c r="FD1056" s="95"/>
      <c r="FE1056" s="95"/>
      <c r="FF1056" s="95"/>
      <c r="FG1056" s="95"/>
      <c r="FH1056" s="95"/>
      <c r="FI1056" s="95"/>
      <c r="FJ1056" s="95"/>
      <c r="FK1056" s="95"/>
      <c r="FL1056" s="95"/>
      <c r="FM1056" s="95"/>
      <c r="FN1056" s="95"/>
      <c r="FO1056" s="95"/>
      <c r="FP1056" s="95"/>
      <c r="FQ1056" s="95"/>
      <c r="FR1056" s="95"/>
      <c r="FS1056" s="95"/>
      <c r="FT1056" s="95"/>
      <c r="FU1056" s="95"/>
      <c r="FV1056" s="95"/>
      <c r="FW1056" s="95"/>
      <c r="FX1056" s="95"/>
      <c r="FY1056" s="95"/>
      <c r="FZ1056" s="95"/>
      <c r="GA1056" s="95"/>
      <c r="GB1056" s="95"/>
      <c r="GC1056" s="95"/>
      <c r="GD1056" s="95"/>
      <c r="GE1056" s="95"/>
      <c r="GF1056" s="95"/>
      <c r="GG1056" s="95"/>
      <c r="GH1056" s="95"/>
      <c r="GI1056" s="95"/>
      <c r="GJ1056" s="95"/>
      <c r="GK1056" s="95"/>
      <c r="GL1056" s="95"/>
      <c r="GM1056" s="95"/>
      <c r="GN1056" s="95"/>
      <c r="GO1056" s="95"/>
      <c r="GP1056" s="95"/>
      <c r="GQ1056" s="95"/>
      <c r="GR1056" s="95"/>
      <c r="GS1056" s="95"/>
      <c r="GT1056" s="95"/>
      <c r="GU1056" s="95"/>
      <c r="GV1056" s="95"/>
      <c r="GW1056" s="95"/>
      <c r="GX1056" s="95"/>
      <c r="GY1056" s="95"/>
      <c r="GZ1056" s="95"/>
      <c r="HA1056" s="95"/>
      <c r="HB1056" s="95"/>
      <c r="HC1056" s="95"/>
      <c r="HD1056" s="95"/>
      <c r="HE1056" s="95"/>
      <c r="HF1056" s="95"/>
      <c r="HG1056" s="95"/>
      <c r="HH1056" s="95"/>
      <c r="HI1056" s="95"/>
      <c r="HJ1056" s="95"/>
      <c r="HK1056" s="95"/>
      <c r="HL1056" s="95"/>
      <c r="HM1056" s="95"/>
      <c r="HN1056" s="95"/>
      <c r="HO1056" s="95"/>
      <c r="HP1056" s="95"/>
      <c r="HQ1056" s="95"/>
      <c r="HR1056" s="95"/>
      <c r="HS1056" s="95"/>
      <c r="HT1056" s="95"/>
      <c r="HU1056" s="95"/>
      <c r="HV1056" s="95"/>
      <c r="HW1056" s="95"/>
      <c r="HX1056" s="95"/>
      <c r="HY1056" s="95"/>
      <c r="HZ1056" s="95"/>
      <c r="IA1056" s="95"/>
      <c r="IB1056" s="95"/>
      <c r="IC1056" s="95"/>
      <c r="ID1056" s="95"/>
      <c r="IE1056" s="95"/>
      <c r="IF1056" s="95"/>
      <c r="IG1056" s="95"/>
      <c r="IH1056" s="95"/>
      <c r="II1056" s="95"/>
      <c r="IJ1056" s="95"/>
      <c r="IK1056" s="95"/>
      <c r="IL1056" s="95"/>
      <c r="IM1056" s="95"/>
      <c r="IN1056" s="95"/>
      <c r="IO1056" s="95"/>
      <c r="IP1056" s="95"/>
      <c r="IQ1056" s="95"/>
      <c r="IR1056" s="95"/>
      <c r="IS1056" s="95"/>
      <c r="IT1056" s="95"/>
      <c r="IU1056" s="95"/>
      <c r="IV1056" s="95"/>
      <c r="IW1056" s="95"/>
      <c r="IX1056" s="95"/>
      <c r="IY1056" s="95"/>
      <c r="IZ1056" s="95"/>
      <c r="JA1056" s="95"/>
      <c r="JB1056" s="95"/>
      <c r="JC1056" s="95"/>
      <c r="JD1056" s="95"/>
      <c r="JE1056" s="95"/>
      <c r="JF1056" s="95"/>
      <c r="JG1056" s="95"/>
      <c r="JH1056" s="95"/>
      <c r="JI1056" s="95"/>
      <c r="JJ1056" s="95"/>
      <c r="JK1056" s="95"/>
      <c r="JL1056" s="95"/>
      <c r="JM1056" s="95"/>
      <c r="JN1056" s="95"/>
      <c r="JO1056" s="95"/>
      <c r="JP1056" s="95"/>
      <c r="JQ1056" s="95"/>
      <c r="JR1056" s="95"/>
      <c r="JS1056" s="95"/>
      <c r="JT1056" s="95"/>
      <c r="JU1056" s="95"/>
      <c r="JV1056" s="95"/>
      <c r="JW1056" s="95"/>
      <c r="JX1056" s="95"/>
      <c r="JY1056" s="95"/>
      <c r="JZ1056" s="95"/>
      <c r="KA1056" s="95"/>
      <c r="KB1056" s="95"/>
      <c r="KC1056" s="95"/>
      <c r="KD1056" s="95"/>
      <c r="KE1056" s="95"/>
      <c r="KF1056" s="95"/>
      <c r="KG1056" s="95"/>
      <c r="KH1056" s="95"/>
      <c r="KI1056" s="95"/>
      <c r="KJ1056" s="95"/>
    </row>
    <row r="1057" s="2" customFormat="1" spans="1:296">
      <c r="A1057" s="88"/>
      <c r="B1057" s="93">
        <v>1054</v>
      </c>
      <c r="C1057" s="88"/>
      <c r="D1057" s="88"/>
      <c r="E1057" s="88"/>
      <c r="F1057" s="96"/>
      <c r="G1057" s="88"/>
      <c r="H1057" s="88"/>
      <c r="I1057" s="83" t="s">
        <v>218</v>
      </c>
      <c r="J1057" s="13">
        <v>56</v>
      </c>
      <c r="K1057" s="28">
        <v>8.26</v>
      </c>
      <c r="L1057" s="70">
        <f>K1057/0.003375</f>
        <v>2447.40740740741</v>
      </c>
      <c r="M1057" s="28">
        <v>636.7</v>
      </c>
      <c r="N1057" s="59">
        <f>M1057/22.5</f>
        <v>28.2977777777778</v>
      </c>
      <c r="O1057" s="15">
        <f>AVERAGE(N1057:N1059)</f>
        <v>9.43259259259259</v>
      </c>
      <c r="P1057" s="15">
        <f>(O1057/50)*100</f>
        <v>18.8651851851852</v>
      </c>
      <c r="Q1057" s="81"/>
      <c r="R1057" s="28"/>
      <c r="S1057" s="28"/>
      <c r="T1057" s="28"/>
      <c r="U1057" s="28"/>
      <c r="V1057" s="28"/>
      <c r="W1057" s="28"/>
      <c r="X1057" s="28"/>
      <c r="Y1057" s="28"/>
      <c r="Z1057" s="28"/>
      <c r="AA1057" s="28"/>
      <c r="AB1057" s="28"/>
      <c r="AC1057" s="28"/>
      <c r="AD1057" s="28"/>
      <c r="AE1057" s="28"/>
      <c r="AF1057" s="77"/>
      <c r="AG1057" s="28"/>
      <c r="AH1057" s="28"/>
      <c r="AI1057" s="28"/>
      <c r="AJ1057" s="28"/>
      <c r="AK1057" s="28"/>
      <c r="AL1057" s="28"/>
      <c r="AM1057" s="28"/>
      <c r="AN1057" s="28"/>
      <c r="AO1057" s="28"/>
      <c r="AP1057" s="28"/>
      <c r="AQ1057" s="28"/>
      <c r="AR1057" s="28"/>
      <c r="AS1057" s="28"/>
      <c r="AT1057" s="28"/>
      <c r="AU1057" s="28"/>
      <c r="AV1057" s="28"/>
      <c r="AW1057" s="28"/>
      <c r="AX1057" s="28"/>
      <c r="AY1057" s="28"/>
      <c r="AZ1057" s="28"/>
      <c r="BA1057" s="28"/>
      <c r="BB1057" s="28"/>
      <c r="BC1057" s="28"/>
      <c r="BD1057" s="28"/>
      <c r="BE1057" s="28"/>
      <c r="BF1057" s="28"/>
      <c r="BG1057" s="28"/>
      <c r="BH1057" s="28"/>
      <c r="BI1057" s="28"/>
      <c r="BJ1057" s="28"/>
      <c r="BK1057" s="95"/>
      <c r="BL1057" s="95"/>
      <c r="BM1057" s="95"/>
      <c r="BN1057" s="95"/>
      <c r="BO1057" s="95"/>
      <c r="BP1057" s="95"/>
      <c r="BQ1057" s="95"/>
      <c r="BR1057" s="95"/>
      <c r="BS1057" s="95"/>
      <c r="BT1057" s="95"/>
      <c r="BU1057" s="95"/>
      <c r="BV1057" s="95"/>
      <c r="BW1057" s="95"/>
      <c r="BX1057" s="95"/>
      <c r="BY1057" s="95"/>
      <c r="BZ1057" s="95"/>
      <c r="CA1057" s="95"/>
      <c r="CB1057" s="95"/>
      <c r="CC1057" s="95"/>
      <c r="CD1057" s="95"/>
      <c r="CE1057" s="95"/>
      <c r="CF1057" s="95"/>
      <c r="CG1057" s="95"/>
      <c r="CH1057" s="95"/>
      <c r="CI1057" s="95"/>
      <c r="CJ1057" s="95"/>
      <c r="CK1057" s="95"/>
      <c r="CL1057" s="95"/>
      <c r="CM1057" s="95"/>
      <c r="CN1057" s="95"/>
      <c r="CO1057" s="95"/>
      <c r="CP1057" s="95"/>
      <c r="CQ1057" s="95"/>
      <c r="CR1057" s="95"/>
      <c r="CS1057" s="95"/>
      <c r="CT1057" s="95"/>
      <c r="CU1057" s="95"/>
      <c r="CV1057" s="95"/>
      <c r="CW1057" s="95"/>
      <c r="CX1057" s="95"/>
      <c r="CY1057" s="95"/>
      <c r="CZ1057" s="95"/>
      <c r="DA1057" s="95"/>
      <c r="DB1057" s="95"/>
      <c r="DC1057" s="95"/>
      <c r="DD1057" s="95"/>
      <c r="DE1057" s="95"/>
      <c r="DF1057" s="95"/>
      <c r="DG1057" s="95"/>
      <c r="DH1057" s="95"/>
      <c r="DI1057" s="95"/>
      <c r="DJ1057" s="95"/>
      <c r="DK1057" s="95"/>
      <c r="DL1057" s="95"/>
      <c r="DM1057" s="95"/>
      <c r="DN1057" s="95"/>
      <c r="DO1057" s="95"/>
      <c r="DP1057" s="95"/>
      <c r="DQ1057" s="95"/>
      <c r="DR1057" s="95"/>
      <c r="DS1057" s="95"/>
      <c r="DT1057" s="95"/>
      <c r="DU1057" s="95"/>
      <c r="DV1057" s="95"/>
      <c r="DW1057" s="95"/>
      <c r="DX1057" s="95"/>
      <c r="DY1057" s="95"/>
      <c r="DZ1057" s="95"/>
      <c r="EA1057" s="95"/>
      <c r="EB1057" s="95"/>
      <c r="EC1057" s="95"/>
      <c r="ED1057" s="95"/>
      <c r="EE1057" s="95"/>
      <c r="EF1057" s="95"/>
      <c r="EG1057" s="95"/>
      <c r="EH1057" s="95"/>
      <c r="EI1057" s="95"/>
      <c r="EJ1057" s="95"/>
      <c r="EK1057" s="95"/>
      <c r="EL1057" s="95"/>
      <c r="EM1057" s="95"/>
      <c r="EN1057" s="95"/>
      <c r="EO1057" s="95"/>
      <c r="EP1057" s="95"/>
      <c r="EQ1057" s="95"/>
      <c r="ER1057" s="95"/>
      <c r="ES1057" s="95"/>
      <c r="ET1057" s="95"/>
      <c r="EU1057" s="95"/>
      <c r="EV1057" s="95"/>
      <c r="EW1057" s="95"/>
      <c r="EX1057" s="95"/>
      <c r="EY1057" s="95"/>
      <c r="EZ1057" s="95"/>
      <c r="FA1057" s="95"/>
      <c r="FB1057" s="95"/>
      <c r="FC1057" s="95"/>
      <c r="FD1057" s="95"/>
      <c r="FE1057" s="95"/>
      <c r="FF1057" s="95"/>
      <c r="FG1057" s="95"/>
      <c r="FH1057" s="95"/>
      <c r="FI1057" s="95"/>
      <c r="FJ1057" s="95"/>
      <c r="FK1057" s="95"/>
      <c r="FL1057" s="95"/>
      <c r="FM1057" s="95"/>
      <c r="FN1057" s="95"/>
      <c r="FO1057" s="95"/>
      <c r="FP1057" s="95"/>
      <c r="FQ1057" s="95"/>
      <c r="FR1057" s="95"/>
      <c r="FS1057" s="95"/>
      <c r="FT1057" s="95"/>
      <c r="FU1057" s="95"/>
      <c r="FV1057" s="95"/>
      <c r="FW1057" s="95"/>
      <c r="FX1057" s="95"/>
      <c r="FY1057" s="95"/>
      <c r="FZ1057" s="95"/>
      <c r="GA1057" s="95"/>
      <c r="GB1057" s="95"/>
      <c r="GC1057" s="95"/>
      <c r="GD1057" s="95"/>
      <c r="GE1057" s="95"/>
      <c r="GF1057" s="95"/>
      <c r="GG1057" s="95"/>
      <c r="GH1057" s="95"/>
      <c r="GI1057" s="95"/>
      <c r="GJ1057" s="95"/>
      <c r="GK1057" s="95"/>
      <c r="GL1057" s="95"/>
      <c r="GM1057" s="95"/>
      <c r="GN1057" s="95"/>
      <c r="GO1057" s="95"/>
      <c r="GP1057" s="95"/>
      <c r="GQ1057" s="95"/>
      <c r="GR1057" s="95"/>
      <c r="GS1057" s="95"/>
      <c r="GT1057" s="95"/>
      <c r="GU1057" s="95"/>
      <c r="GV1057" s="95"/>
      <c r="GW1057" s="95"/>
      <c r="GX1057" s="95"/>
      <c r="GY1057" s="95"/>
      <c r="GZ1057" s="95"/>
      <c r="HA1057" s="95"/>
      <c r="HB1057" s="95"/>
      <c r="HC1057" s="95"/>
      <c r="HD1057" s="95"/>
      <c r="HE1057" s="95"/>
      <c r="HF1057" s="95"/>
      <c r="HG1057" s="95"/>
      <c r="HH1057" s="95"/>
      <c r="HI1057" s="95"/>
      <c r="HJ1057" s="95"/>
      <c r="HK1057" s="95"/>
      <c r="HL1057" s="95"/>
      <c r="HM1057" s="95"/>
      <c r="HN1057" s="95"/>
      <c r="HO1057" s="95"/>
      <c r="HP1057" s="95"/>
      <c r="HQ1057" s="95"/>
      <c r="HR1057" s="95"/>
      <c r="HS1057" s="95"/>
      <c r="HT1057" s="95"/>
      <c r="HU1057" s="95"/>
      <c r="HV1057" s="95"/>
      <c r="HW1057" s="95"/>
      <c r="HX1057" s="95"/>
      <c r="HY1057" s="95"/>
      <c r="HZ1057" s="95"/>
      <c r="IA1057" s="95"/>
      <c r="IB1057" s="95"/>
      <c r="IC1057" s="95"/>
      <c r="ID1057" s="95"/>
      <c r="IE1057" s="95"/>
      <c r="IF1057" s="95"/>
      <c r="IG1057" s="95"/>
      <c r="IH1057" s="95"/>
      <c r="II1057" s="95"/>
      <c r="IJ1057" s="95"/>
      <c r="IK1057" s="95"/>
      <c r="IL1057" s="95"/>
      <c r="IM1057" s="95"/>
      <c r="IN1057" s="95"/>
      <c r="IO1057" s="95"/>
      <c r="IP1057" s="95"/>
      <c r="IQ1057" s="95"/>
      <c r="IR1057" s="95"/>
      <c r="IS1057" s="95"/>
      <c r="IT1057" s="95"/>
      <c r="IU1057" s="95"/>
      <c r="IV1057" s="95"/>
      <c r="IW1057" s="95"/>
      <c r="IX1057" s="95"/>
      <c r="IY1057" s="95"/>
      <c r="IZ1057" s="95"/>
      <c r="JA1057" s="95"/>
      <c r="JB1057" s="95"/>
      <c r="JC1057" s="95"/>
      <c r="JD1057" s="95"/>
      <c r="JE1057" s="95"/>
      <c r="JF1057" s="95"/>
      <c r="JG1057" s="95"/>
      <c r="JH1057" s="95"/>
      <c r="JI1057" s="95"/>
      <c r="JJ1057" s="95"/>
      <c r="JK1057" s="95"/>
      <c r="JL1057" s="95"/>
      <c r="JM1057" s="95"/>
      <c r="JN1057" s="95"/>
      <c r="JO1057" s="95"/>
      <c r="JP1057" s="95"/>
      <c r="JQ1057" s="95"/>
      <c r="JR1057" s="95"/>
      <c r="JS1057" s="95"/>
      <c r="JT1057" s="95"/>
      <c r="JU1057" s="95"/>
      <c r="JV1057" s="95"/>
      <c r="JW1057" s="95"/>
      <c r="JX1057" s="95"/>
      <c r="JY1057" s="95"/>
      <c r="JZ1057" s="95"/>
      <c r="KA1057" s="95"/>
      <c r="KB1057" s="95"/>
      <c r="KC1057" s="95"/>
      <c r="KD1057" s="95"/>
      <c r="KE1057" s="95"/>
      <c r="KF1057" s="95"/>
      <c r="KG1057" s="95"/>
      <c r="KH1057" s="95"/>
      <c r="KI1057" s="95"/>
      <c r="KJ1057" s="95"/>
    </row>
    <row r="1058" s="2" customFormat="1" spans="1:296">
      <c r="A1058" s="88"/>
      <c r="B1058" s="93">
        <v>1055</v>
      </c>
      <c r="C1058" s="88"/>
      <c r="D1058" s="88"/>
      <c r="E1058" s="88"/>
      <c r="F1058" s="96"/>
      <c r="G1058" s="88"/>
      <c r="H1058" s="88"/>
      <c r="I1058" s="88"/>
      <c r="J1058" s="13"/>
      <c r="K1058" s="28"/>
      <c r="L1058" s="70">
        <f>K1058/0.003375</f>
        <v>0</v>
      </c>
      <c r="M1058" s="28"/>
      <c r="N1058" s="59">
        <f>M1058/22.5</f>
        <v>0</v>
      </c>
      <c r="O1058" s="15"/>
      <c r="P1058" s="15"/>
      <c r="Q1058" s="81"/>
      <c r="R1058" s="28"/>
      <c r="S1058" s="28"/>
      <c r="T1058" s="28"/>
      <c r="U1058" s="28"/>
      <c r="V1058" s="28"/>
      <c r="W1058" s="28"/>
      <c r="X1058" s="28"/>
      <c r="Y1058" s="28"/>
      <c r="Z1058" s="28"/>
      <c r="AA1058" s="28"/>
      <c r="AB1058" s="28"/>
      <c r="AC1058" s="28"/>
      <c r="AD1058" s="28"/>
      <c r="AE1058" s="28"/>
      <c r="AF1058" s="77"/>
      <c r="AG1058" s="28"/>
      <c r="AH1058" s="28"/>
      <c r="AI1058" s="28"/>
      <c r="AJ1058" s="28"/>
      <c r="AK1058" s="28"/>
      <c r="AL1058" s="28"/>
      <c r="AM1058" s="28"/>
      <c r="AN1058" s="28"/>
      <c r="AO1058" s="28"/>
      <c r="AP1058" s="28"/>
      <c r="AQ1058" s="28"/>
      <c r="AR1058" s="28"/>
      <c r="AS1058" s="28"/>
      <c r="AT1058" s="28"/>
      <c r="AU1058" s="28"/>
      <c r="AV1058" s="28"/>
      <c r="AW1058" s="28"/>
      <c r="AX1058" s="28"/>
      <c r="AY1058" s="28"/>
      <c r="AZ1058" s="28"/>
      <c r="BA1058" s="28"/>
      <c r="BB1058" s="28"/>
      <c r="BC1058" s="28"/>
      <c r="BD1058" s="28"/>
      <c r="BE1058" s="28"/>
      <c r="BF1058" s="28"/>
      <c r="BG1058" s="28"/>
      <c r="BH1058" s="28"/>
      <c r="BI1058" s="28"/>
      <c r="BJ1058" s="28"/>
      <c r="BK1058" s="95"/>
      <c r="BL1058" s="95"/>
      <c r="BM1058" s="95"/>
      <c r="BN1058" s="95"/>
      <c r="BO1058" s="95"/>
      <c r="BP1058" s="95"/>
      <c r="BQ1058" s="95"/>
      <c r="BR1058" s="95"/>
      <c r="BS1058" s="95"/>
      <c r="BT1058" s="95"/>
      <c r="BU1058" s="95"/>
      <c r="BV1058" s="95"/>
      <c r="BW1058" s="95"/>
      <c r="BX1058" s="95"/>
      <c r="BY1058" s="95"/>
      <c r="BZ1058" s="95"/>
      <c r="CA1058" s="95"/>
      <c r="CB1058" s="95"/>
      <c r="CC1058" s="95"/>
      <c r="CD1058" s="95"/>
      <c r="CE1058" s="95"/>
      <c r="CF1058" s="95"/>
      <c r="CG1058" s="95"/>
      <c r="CH1058" s="95"/>
      <c r="CI1058" s="95"/>
      <c r="CJ1058" s="95"/>
      <c r="CK1058" s="95"/>
      <c r="CL1058" s="95"/>
      <c r="CM1058" s="95"/>
      <c r="CN1058" s="95"/>
      <c r="CO1058" s="95"/>
      <c r="CP1058" s="95"/>
      <c r="CQ1058" s="95"/>
      <c r="CR1058" s="95"/>
      <c r="CS1058" s="95"/>
      <c r="CT1058" s="95"/>
      <c r="CU1058" s="95"/>
      <c r="CV1058" s="95"/>
      <c r="CW1058" s="95"/>
      <c r="CX1058" s="95"/>
      <c r="CY1058" s="95"/>
      <c r="CZ1058" s="95"/>
      <c r="DA1058" s="95"/>
      <c r="DB1058" s="95"/>
      <c r="DC1058" s="95"/>
      <c r="DD1058" s="95"/>
      <c r="DE1058" s="95"/>
      <c r="DF1058" s="95"/>
      <c r="DG1058" s="95"/>
      <c r="DH1058" s="95"/>
      <c r="DI1058" s="95"/>
      <c r="DJ1058" s="95"/>
      <c r="DK1058" s="95"/>
      <c r="DL1058" s="95"/>
      <c r="DM1058" s="95"/>
      <c r="DN1058" s="95"/>
      <c r="DO1058" s="95"/>
      <c r="DP1058" s="95"/>
      <c r="DQ1058" s="95"/>
      <c r="DR1058" s="95"/>
      <c r="DS1058" s="95"/>
      <c r="DT1058" s="95"/>
      <c r="DU1058" s="95"/>
      <c r="DV1058" s="95"/>
      <c r="DW1058" s="95"/>
      <c r="DX1058" s="95"/>
      <c r="DY1058" s="95"/>
      <c r="DZ1058" s="95"/>
      <c r="EA1058" s="95"/>
      <c r="EB1058" s="95"/>
      <c r="EC1058" s="95"/>
      <c r="ED1058" s="95"/>
      <c r="EE1058" s="95"/>
      <c r="EF1058" s="95"/>
      <c r="EG1058" s="95"/>
      <c r="EH1058" s="95"/>
      <c r="EI1058" s="95"/>
      <c r="EJ1058" s="95"/>
      <c r="EK1058" s="95"/>
      <c r="EL1058" s="95"/>
      <c r="EM1058" s="95"/>
      <c r="EN1058" s="95"/>
      <c r="EO1058" s="95"/>
      <c r="EP1058" s="95"/>
      <c r="EQ1058" s="95"/>
      <c r="ER1058" s="95"/>
      <c r="ES1058" s="95"/>
      <c r="ET1058" s="95"/>
      <c r="EU1058" s="95"/>
      <c r="EV1058" s="95"/>
      <c r="EW1058" s="95"/>
      <c r="EX1058" s="95"/>
      <c r="EY1058" s="95"/>
      <c r="EZ1058" s="95"/>
      <c r="FA1058" s="95"/>
      <c r="FB1058" s="95"/>
      <c r="FC1058" s="95"/>
      <c r="FD1058" s="95"/>
      <c r="FE1058" s="95"/>
      <c r="FF1058" s="95"/>
      <c r="FG1058" s="95"/>
      <c r="FH1058" s="95"/>
      <c r="FI1058" s="95"/>
      <c r="FJ1058" s="95"/>
      <c r="FK1058" s="95"/>
      <c r="FL1058" s="95"/>
      <c r="FM1058" s="95"/>
      <c r="FN1058" s="95"/>
      <c r="FO1058" s="95"/>
      <c r="FP1058" s="95"/>
      <c r="FQ1058" s="95"/>
      <c r="FR1058" s="95"/>
      <c r="FS1058" s="95"/>
      <c r="FT1058" s="95"/>
      <c r="FU1058" s="95"/>
      <c r="FV1058" s="95"/>
      <c r="FW1058" s="95"/>
      <c r="FX1058" s="95"/>
      <c r="FY1058" s="95"/>
      <c r="FZ1058" s="95"/>
      <c r="GA1058" s="95"/>
      <c r="GB1058" s="95"/>
      <c r="GC1058" s="95"/>
      <c r="GD1058" s="95"/>
      <c r="GE1058" s="95"/>
      <c r="GF1058" s="95"/>
      <c r="GG1058" s="95"/>
      <c r="GH1058" s="95"/>
      <c r="GI1058" s="95"/>
      <c r="GJ1058" s="95"/>
      <c r="GK1058" s="95"/>
      <c r="GL1058" s="95"/>
      <c r="GM1058" s="95"/>
      <c r="GN1058" s="95"/>
      <c r="GO1058" s="95"/>
      <c r="GP1058" s="95"/>
      <c r="GQ1058" s="95"/>
      <c r="GR1058" s="95"/>
      <c r="GS1058" s="95"/>
      <c r="GT1058" s="95"/>
      <c r="GU1058" s="95"/>
      <c r="GV1058" s="95"/>
      <c r="GW1058" s="95"/>
      <c r="GX1058" s="95"/>
      <c r="GY1058" s="95"/>
      <c r="GZ1058" s="95"/>
      <c r="HA1058" s="95"/>
      <c r="HB1058" s="95"/>
      <c r="HC1058" s="95"/>
      <c r="HD1058" s="95"/>
      <c r="HE1058" s="95"/>
      <c r="HF1058" s="95"/>
      <c r="HG1058" s="95"/>
      <c r="HH1058" s="95"/>
      <c r="HI1058" s="95"/>
      <c r="HJ1058" s="95"/>
      <c r="HK1058" s="95"/>
      <c r="HL1058" s="95"/>
      <c r="HM1058" s="95"/>
      <c r="HN1058" s="95"/>
      <c r="HO1058" s="95"/>
      <c r="HP1058" s="95"/>
      <c r="HQ1058" s="95"/>
      <c r="HR1058" s="95"/>
      <c r="HS1058" s="95"/>
      <c r="HT1058" s="95"/>
      <c r="HU1058" s="95"/>
      <c r="HV1058" s="95"/>
      <c r="HW1058" s="95"/>
      <c r="HX1058" s="95"/>
      <c r="HY1058" s="95"/>
      <c r="HZ1058" s="95"/>
      <c r="IA1058" s="95"/>
      <c r="IB1058" s="95"/>
      <c r="IC1058" s="95"/>
      <c r="ID1058" s="95"/>
      <c r="IE1058" s="95"/>
      <c r="IF1058" s="95"/>
      <c r="IG1058" s="95"/>
      <c r="IH1058" s="95"/>
      <c r="II1058" s="95"/>
      <c r="IJ1058" s="95"/>
      <c r="IK1058" s="95"/>
      <c r="IL1058" s="95"/>
      <c r="IM1058" s="95"/>
      <c r="IN1058" s="95"/>
      <c r="IO1058" s="95"/>
      <c r="IP1058" s="95"/>
      <c r="IQ1058" s="95"/>
      <c r="IR1058" s="95"/>
      <c r="IS1058" s="95"/>
      <c r="IT1058" s="95"/>
      <c r="IU1058" s="95"/>
      <c r="IV1058" s="95"/>
      <c r="IW1058" s="95"/>
      <c r="IX1058" s="95"/>
      <c r="IY1058" s="95"/>
      <c r="IZ1058" s="95"/>
      <c r="JA1058" s="95"/>
      <c r="JB1058" s="95"/>
      <c r="JC1058" s="95"/>
      <c r="JD1058" s="95"/>
      <c r="JE1058" s="95"/>
      <c r="JF1058" s="95"/>
      <c r="JG1058" s="95"/>
      <c r="JH1058" s="95"/>
      <c r="JI1058" s="95"/>
      <c r="JJ1058" s="95"/>
      <c r="JK1058" s="95"/>
      <c r="JL1058" s="95"/>
      <c r="JM1058" s="95"/>
      <c r="JN1058" s="95"/>
      <c r="JO1058" s="95"/>
      <c r="JP1058" s="95"/>
      <c r="JQ1058" s="95"/>
      <c r="JR1058" s="95"/>
      <c r="JS1058" s="95"/>
      <c r="JT1058" s="95"/>
      <c r="JU1058" s="95"/>
      <c r="JV1058" s="95"/>
      <c r="JW1058" s="95"/>
      <c r="JX1058" s="95"/>
      <c r="JY1058" s="95"/>
      <c r="JZ1058" s="95"/>
      <c r="KA1058" s="95"/>
      <c r="KB1058" s="95"/>
      <c r="KC1058" s="95"/>
      <c r="KD1058" s="95"/>
      <c r="KE1058" s="95"/>
      <c r="KF1058" s="95"/>
      <c r="KG1058" s="95"/>
      <c r="KH1058" s="95"/>
      <c r="KI1058" s="95"/>
      <c r="KJ1058" s="95"/>
    </row>
    <row r="1059" s="2" customFormat="1" spans="1:296">
      <c r="A1059" s="88"/>
      <c r="B1059" s="93">
        <v>1056</v>
      </c>
      <c r="C1059" s="88"/>
      <c r="D1059" s="88"/>
      <c r="E1059" s="88"/>
      <c r="F1059" s="96"/>
      <c r="G1059" s="88"/>
      <c r="H1059" s="88"/>
      <c r="I1059" s="85"/>
      <c r="J1059" s="13"/>
      <c r="K1059" s="28"/>
      <c r="L1059" s="70">
        <f>K1059/0.003375</f>
        <v>0</v>
      </c>
      <c r="M1059" s="28"/>
      <c r="N1059" s="59">
        <f>M1059/22.5</f>
        <v>0</v>
      </c>
      <c r="O1059" s="15"/>
      <c r="P1059" s="15"/>
      <c r="Q1059" s="81"/>
      <c r="R1059" s="28"/>
      <c r="S1059" s="28"/>
      <c r="T1059" s="28"/>
      <c r="U1059" s="28"/>
      <c r="V1059" s="28"/>
      <c r="W1059" s="28"/>
      <c r="X1059" s="28"/>
      <c r="Y1059" s="28"/>
      <c r="Z1059" s="28"/>
      <c r="AA1059" s="28"/>
      <c r="AB1059" s="28"/>
      <c r="AC1059" s="28"/>
      <c r="AD1059" s="28"/>
      <c r="AE1059" s="28"/>
      <c r="AF1059" s="77"/>
      <c r="AG1059" s="28"/>
      <c r="AH1059" s="28"/>
      <c r="AI1059" s="28"/>
      <c r="AJ1059" s="28"/>
      <c r="AK1059" s="28"/>
      <c r="AL1059" s="28"/>
      <c r="AM1059" s="28"/>
      <c r="AN1059" s="28"/>
      <c r="AO1059" s="28"/>
      <c r="AP1059" s="28"/>
      <c r="AQ1059" s="28"/>
      <c r="AR1059" s="28"/>
      <c r="AS1059" s="28"/>
      <c r="AT1059" s="28"/>
      <c r="AU1059" s="28"/>
      <c r="AV1059" s="28"/>
      <c r="AW1059" s="28"/>
      <c r="AX1059" s="28"/>
      <c r="AY1059" s="28"/>
      <c r="AZ1059" s="28"/>
      <c r="BA1059" s="28"/>
      <c r="BB1059" s="28"/>
      <c r="BC1059" s="28"/>
      <c r="BD1059" s="28"/>
      <c r="BE1059" s="28"/>
      <c r="BF1059" s="28"/>
      <c r="BG1059" s="28"/>
      <c r="BH1059" s="28"/>
      <c r="BI1059" s="28"/>
      <c r="BJ1059" s="28"/>
      <c r="BK1059" s="95"/>
      <c r="BL1059" s="95"/>
      <c r="BM1059" s="95"/>
      <c r="BN1059" s="95"/>
      <c r="BO1059" s="95"/>
      <c r="BP1059" s="95"/>
      <c r="BQ1059" s="95"/>
      <c r="BR1059" s="95"/>
      <c r="BS1059" s="95"/>
      <c r="BT1059" s="95"/>
      <c r="BU1059" s="95"/>
      <c r="BV1059" s="95"/>
      <c r="BW1059" s="95"/>
      <c r="BX1059" s="95"/>
      <c r="BY1059" s="95"/>
      <c r="BZ1059" s="95"/>
      <c r="CA1059" s="95"/>
      <c r="CB1059" s="95"/>
      <c r="CC1059" s="95"/>
      <c r="CD1059" s="95"/>
      <c r="CE1059" s="95"/>
      <c r="CF1059" s="95"/>
      <c r="CG1059" s="95"/>
      <c r="CH1059" s="95"/>
      <c r="CI1059" s="95"/>
      <c r="CJ1059" s="95"/>
      <c r="CK1059" s="95"/>
      <c r="CL1059" s="95"/>
      <c r="CM1059" s="95"/>
      <c r="CN1059" s="95"/>
      <c r="CO1059" s="95"/>
      <c r="CP1059" s="95"/>
      <c r="CQ1059" s="95"/>
      <c r="CR1059" s="95"/>
      <c r="CS1059" s="95"/>
      <c r="CT1059" s="95"/>
      <c r="CU1059" s="95"/>
      <c r="CV1059" s="95"/>
      <c r="CW1059" s="95"/>
      <c r="CX1059" s="95"/>
      <c r="CY1059" s="95"/>
      <c r="CZ1059" s="95"/>
      <c r="DA1059" s="95"/>
      <c r="DB1059" s="95"/>
      <c r="DC1059" s="95"/>
      <c r="DD1059" s="95"/>
      <c r="DE1059" s="95"/>
      <c r="DF1059" s="95"/>
      <c r="DG1059" s="95"/>
      <c r="DH1059" s="95"/>
      <c r="DI1059" s="95"/>
      <c r="DJ1059" s="95"/>
      <c r="DK1059" s="95"/>
      <c r="DL1059" s="95"/>
      <c r="DM1059" s="95"/>
      <c r="DN1059" s="95"/>
      <c r="DO1059" s="95"/>
      <c r="DP1059" s="95"/>
      <c r="DQ1059" s="95"/>
      <c r="DR1059" s="95"/>
      <c r="DS1059" s="95"/>
      <c r="DT1059" s="95"/>
      <c r="DU1059" s="95"/>
      <c r="DV1059" s="95"/>
      <c r="DW1059" s="95"/>
      <c r="DX1059" s="95"/>
      <c r="DY1059" s="95"/>
      <c r="DZ1059" s="95"/>
      <c r="EA1059" s="95"/>
      <c r="EB1059" s="95"/>
      <c r="EC1059" s="95"/>
      <c r="ED1059" s="95"/>
      <c r="EE1059" s="95"/>
      <c r="EF1059" s="95"/>
      <c r="EG1059" s="95"/>
      <c r="EH1059" s="95"/>
      <c r="EI1059" s="95"/>
      <c r="EJ1059" s="95"/>
      <c r="EK1059" s="95"/>
      <c r="EL1059" s="95"/>
      <c r="EM1059" s="95"/>
      <c r="EN1059" s="95"/>
      <c r="EO1059" s="95"/>
      <c r="EP1059" s="95"/>
      <c r="EQ1059" s="95"/>
      <c r="ER1059" s="95"/>
      <c r="ES1059" s="95"/>
      <c r="ET1059" s="95"/>
      <c r="EU1059" s="95"/>
      <c r="EV1059" s="95"/>
      <c r="EW1059" s="95"/>
      <c r="EX1059" s="95"/>
      <c r="EY1059" s="95"/>
      <c r="EZ1059" s="95"/>
      <c r="FA1059" s="95"/>
      <c r="FB1059" s="95"/>
      <c r="FC1059" s="95"/>
      <c r="FD1059" s="95"/>
      <c r="FE1059" s="95"/>
      <c r="FF1059" s="95"/>
      <c r="FG1059" s="95"/>
      <c r="FH1059" s="95"/>
      <c r="FI1059" s="95"/>
      <c r="FJ1059" s="95"/>
      <c r="FK1059" s="95"/>
      <c r="FL1059" s="95"/>
      <c r="FM1059" s="95"/>
      <c r="FN1059" s="95"/>
      <c r="FO1059" s="95"/>
      <c r="FP1059" s="95"/>
      <c r="FQ1059" s="95"/>
      <c r="FR1059" s="95"/>
      <c r="FS1059" s="95"/>
      <c r="FT1059" s="95"/>
      <c r="FU1059" s="95"/>
      <c r="FV1059" s="95"/>
      <c r="FW1059" s="95"/>
      <c r="FX1059" s="95"/>
      <c r="FY1059" s="95"/>
      <c r="FZ1059" s="95"/>
      <c r="GA1059" s="95"/>
      <c r="GB1059" s="95"/>
      <c r="GC1059" s="95"/>
      <c r="GD1059" s="95"/>
      <c r="GE1059" s="95"/>
      <c r="GF1059" s="95"/>
      <c r="GG1059" s="95"/>
      <c r="GH1059" s="95"/>
      <c r="GI1059" s="95"/>
      <c r="GJ1059" s="95"/>
      <c r="GK1059" s="95"/>
      <c r="GL1059" s="95"/>
      <c r="GM1059" s="95"/>
      <c r="GN1059" s="95"/>
      <c r="GO1059" s="95"/>
      <c r="GP1059" s="95"/>
      <c r="GQ1059" s="95"/>
      <c r="GR1059" s="95"/>
      <c r="GS1059" s="95"/>
      <c r="GT1059" s="95"/>
      <c r="GU1059" s="95"/>
      <c r="GV1059" s="95"/>
      <c r="GW1059" s="95"/>
      <c r="GX1059" s="95"/>
      <c r="GY1059" s="95"/>
      <c r="GZ1059" s="95"/>
      <c r="HA1059" s="95"/>
      <c r="HB1059" s="95"/>
      <c r="HC1059" s="95"/>
      <c r="HD1059" s="95"/>
      <c r="HE1059" s="95"/>
      <c r="HF1059" s="95"/>
      <c r="HG1059" s="95"/>
      <c r="HH1059" s="95"/>
      <c r="HI1059" s="95"/>
      <c r="HJ1059" s="95"/>
      <c r="HK1059" s="95"/>
      <c r="HL1059" s="95"/>
      <c r="HM1059" s="95"/>
      <c r="HN1059" s="95"/>
      <c r="HO1059" s="95"/>
      <c r="HP1059" s="95"/>
      <c r="HQ1059" s="95"/>
      <c r="HR1059" s="95"/>
      <c r="HS1059" s="95"/>
      <c r="HT1059" s="95"/>
      <c r="HU1059" s="95"/>
      <c r="HV1059" s="95"/>
      <c r="HW1059" s="95"/>
      <c r="HX1059" s="95"/>
      <c r="HY1059" s="95"/>
      <c r="HZ1059" s="95"/>
      <c r="IA1059" s="95"/>
      <c r="IB1059" s="95"/>
      <c r="IC1059" s="95"/>
      <c r="ID1059" s="95"/>
      <c r="IE1059" s="95"/>
      <c r="IF1059" s="95"/>
      <c r="IG1059" s="95"/>
      <c r="IH1059" s="95"/>
      <c r="II1059" s="95"/>
      <c r="IJ1059" s="95"/>
      <c r="IK1059" s="95"/>
      <c r="IL1059" s="95"/>
      <c r="IM1059" s="95"/>
      <c r="IN1059" s="95"/>
      <c r="IO1059" s="95"/>
      <c r="IP1059" s="95"/>
      <c r="IQ1059" s="95"/>
      <c r="IR1059" s="95"/>
      <c r="IS1059" s="95"/>
      <c r="IT1059" s="95"/>
      <c r="IU1059" s="95"/>
      <c r="IV1059" s="95"/>
      <c r="IW1059" s="95"/>
      <c r="IX1059" s="95"/>
      <c r="IY1059" s="95"/>
      <c r="IZ1059" s="95"/>
      <c r="JA1059" s="95"/>
      <c r="JB1059" s="95"/>
      <c r="JC1059" s="95"/>
      <c r="JD1059" s="95"/>
      <c r="JE1059" s="95"/>
      <c r="JF1059" s="95"/>
      <c r="JG1059" s="95"/>
      <c r="JH1059" s="95"/>
      <c r="JI1059" s="95"/>
      <c r="JJ1059" s="95"/>
      <c r="JK1059" s="95"/>
      <c r="JL1059" s="95"/>
      <c r="JM1059" s="95"/>
      <c r="JN1059" s="95"/>
      <c r="JO1059" s="95"/>
      <c r="JP1059" s="95"/>
      <c r="JQ1059" s="95"/>
      <c r="JR1059" s="95"/>
      <c r="JS1059" s="95"/>
      <c r="JT1059" s="95"/>
      <c r="JU1059" s="95"/>
      <c r="JV1059" s="95"/>
      <c r="JW1059" s="95"/>
      <c r="JX1059" s="95"/>
      <c r="JY1059" s="95"/>
      <c r="JZ1059" s="95"/>
      <c r="KA1059" s="95"/>
      <c r="KB1059" s="95"/>
      <c r="KC1059" s="95"/>
      <c r="KD1059" s="95"/>
      <c r="KE1059" s="95"/>
      <c r="KF1059" s="95"/>
      <c r="KG1059" s="95"/>
      <c r="KH1059" s="95"/>
      <c r="KI1059" s="95"/>
      <c r="KJ1059" s="95"/>
    </row>
    <row r="1060" s="2" customFormat="1" spans="1:296">
      <c r="A1060" s="88"/>
      <c r="B1060" s="93">
        <v>1057</v>
      </c>
      <c r="C1060" s="88"/>
      <c r="D1060" s="88"/>
      <c r="E1060" s="88"/>
      <c r="F1060" s="96"/>
      <c r="G1060" s="88"/>
      <c r="H1060" s="88"/>
      <c r="I1060" s="83" t="s">
        <v>216</v>
      </c>
      <c r="J1060" s="13">
        <v>7</v>
      </c>
      <c r="K1060" s="28">
        <v>8.605</v>
      </c>
      <c r="L1060" s="70">
        <f>K1060/0.003375</f>
        <v>2549.62962962963</v>
      </c>
      <c r="M1060" s="28">
        <v>712.2</v>
      </c>
      <c r="N1060" s="59">
        <f>M1060/22.5</f>
        <v>31.6533333333333</v>
      </c>
      <c r="O1060" s="15">
        <f>AVERAGE(N1060:N1062)</f>
        <v>31.2074074074074</v>
      </c>
      <c r="P1060" s="15">
        <f>(O1060/50)*100</f>
        <v>62.4148148148148</v>
      </c>
      <c r="Q1060" s="81"/>
      <c r="R1060" s="28"/>
      <c r="S1060" s="28"/>
      <c r="T1060" s="28"/>
      <c r="U1060" s="28"/>
      <c r="V1060" s="28"/>
      <c r="W1060" s="28"/>
      <c r="X1060" s="28"/>
      <c r="Y1060" s="28"/>
      <c r="Z1060" s="28"/>
      <c r="AA1060" s="28"/>
      <c r="AB1060" s="28"/>
      <c r="AC1060" s="28"/>
      <c r="AD1060" s="28"/>
      <c r="AE1060" s="28"/>
      <c r="AF1060" s="77"/>
      <c r="AG1060" s="28"/>
      <c r="AH1060" s="28"/>
      <c r="AI1060" s="28"/>
      <c r="AJ1060" s="28"/>
      <c r="AK1060" s="28"/>
      <c r="AL1060" s="28"/>
      <c r="AM1060" s="28"/>
      <c r="AN1060" s="28"/>
      <c r="AO1060" s="28"/>
      <c r="AP1060" s="28"/>
      <c r="AQ1060" s="28"/>
      <c r="AR1060" s="28"/>
      <c r="AS1060" s="28"/>
      <c r="AT1060" s="28"/>
      <c r="AU1060" s="28"/>
      <c r="AV1060" s="28"/>
      <c r="AW1060" s="28"/>
      <c r="AX1060" s="28"/>
      <c r="AY1060" s="28"/>
      <c r="AZ1060" s="28"/>
      <c r="BA1060" s="28"/>
      <c r="BB1060" s="28"/>
      <c r="BC1060" s="28"/>
      <c r="BD1060" s="28"/>
      <c r="BE1060" s="28"/>
      <c r="BF1060" s="28"/>
      <c r="BG1060" s="28"/>
      <c r="BH1060" s="28"/>
      <c r="BI1060" s="28"/>
      <c r="BJ1060" s="28"/>
      <c r="BK1060" s="95"/>
      <c r="BL1060" s="95"/>
      <c r="BM1060" s="95"/>
      <c r="BN1060" s="95"/>
      <c r="BO1060" s="95"/>
      <c r="BP1060" s="95"/>
      <c r="BQ1060" s="95"/>
      <c r="BR1060" s="95"/>
      <c r="BS1060" s="95"/>
      <c r="BT1060" s="95"/>
      <c r="BU1060" s="95"/>
      <c r="BV1060" s="95"/>
      <c r="BW1060" s="95"/>
      <c r="BX1060" s="95"/>
      <c r="BY1060" s="95"/>
      <c r="BZ1060" s="95"/>
      <c r="CA1060" s="95"/>
      <c r="CB1060" s="95"/>
      <c r="CC1060" s="95"/>
      <c r="CD1060" s="95"/>
      <c r="CE1060" s="95"/>
      <c r="CF1060" s="95"/>
      <c r="CG1060" s="95"/>
      <c r="CH1060" s="95"/>
      <c r="CI1060" s="95"/>
      <c r="CJ1060" s="95"/>
      <c r="CK1060" s="95"/>
      <c r="CL1060" s="95"/>
      <c r="CM1060" s="95"/>
      <c r="CN1060" s="95"/>
      <c r="CO1060" s="95"/>
      <c r="CP1060" s="95"/>
      <c r="CQ1060" s="95"/>
      <c r="CR1060" s="95"/>
      <c r="CS1060" s="95"/>
      <c r="CT1060" s="95"/>
      <c r="CU1060" s="95"/>
      <c r="CV1060" s="95"/>
      <c r="CW1060" s="95"/>
      <c r="CX1060" s="95"/>
      <c r="CY1060" s="95"/>
      <c r="CZ1060" s="95"/>
      <c r="DA1060" s="95"/>
      <c r="DB1060" s="95"/>
      <c r="DC1060" s="95"/>
      <c r="DD1060" s="95"/>
      <c r="DE1060" s="95"/>
      <c r="DF1060" s="95"/>
      <c r="DG1060" s="95"/>
      <c r="DH1060" s="95"/>
      <c r="DI1060" s="95"/>
      <c r="DJ1060" s="95"/>
      <c r="DK1060" s="95"/>
      <c r="DL1060" s="95"/>
      <c r="DM1060" s="95"/>
      <c r="DN1060" s="95"/>
      <c r="DO1060" s="95"/>
      <c r="DP1060" s="95"/>
      <c r="DQ1060" s="95"/>
      <c r="DR1060" s="95"/>
      <c r="DS1060" s="95"/>
      <c r="DT1060" s="95"/>
      <c r="DU1060" s="95"/>
      <c r="DV1060" s="95"/>
      <c r="DW1060" s="95"/>
      <c r="DX1060" s="95"/>
      <c r="DY1060" s="95"/>
      <c r="DZ1060" s="95"/>
      <c r="EA1060" s="95"/>
      <c r="EB1060" s="95"/>
      <c r="EC1060" s="95"/>
      <c r="ED1060" s="95"/>
      <c r="EE1060" s="95"/>
      <c r="EF1060" s="95"/>
      <c r="EG1060" s="95"/>
      <c r="EH1060" s="95"/>
      <c r="EI1060" s="95"/>
      <c r="EJ1060" s="95"/>
      <c r="EK1060" s="95"/>
      <c r="EL1060" s="95"/>
      <c r="EM1060" s="95"/>
      <c r="EN1060" s="95"/>
      <c r="EO1060" s="95"/>
      <c r="EP1060" s="95"/>
      <c r="EQ1060" s="95"/>
      <c r="ER1060" s="95"/>
      <c r="ES1060" s="95"/>
      <c r="ET1060" s="95"/>
      <c r="EU1060" s="95"/>
      <c r="EV1060" s="95"/>
      <c r="EW1060" s="95"/>
      <c r="EX1060" s="95"/>
      <c r="EY1060" s="95"/>
      <c r="EZ1060" s="95"/>
      <c r="FA1060" s="95"/>
      <c r="FB1060" s="95"/>
      <c r="FC1060" s="95"/>
      <c r="FD1060" s="95"/>
      <c r="FE1060" s="95"/>
      <c r="FF1060" s="95"/>
      <c r="FG1060" s="95"/>
      <c r="FH1060" s="95"/>
      <c r="FI1060" s="95"/>
      <c r="FJ1060" s="95"/>
      <c r="FK1060" s="95"/>
      <c r="FL1060" s="95"/>
      <c r="FM1060" s="95"/>
      <c r="FN1060" s="95"/>
      <c r="FO1060" s="95"/>
      <c r="FP1060" s="95"/>
      <c r="FQ1060" s="95"/>
      <c r="FR1060" s="95"/>
      <c r="FS1060" s="95"/>
      <c r="FT1060" s="95"/>
      <c r="FU1060" s="95"/>
      <c r="FV1060" s="95"/>
      <c r="FW1060" s="95"/>
      <c r="FX1060" s="95"/>
      <c r="FY1060" s="95"/>
      <c r="FZ1060" s="95"/>
      <c r="GA1060" s="95"/>
      <c r="GB1060" s="95"/>
      <c r="GC1060" s="95"/>
      <c r="GD1060" s="95"/>
      <c r="GE1060" s="95"/>
      <c r="GF1060" s="95"/>
      <c r="GG1060" s="95"/>
      <c r="GH1060" s="95"/>
      <c r="GI1060" s="95"/>
      <c r="GJ1060" s="95"/>
      <c r="GK1060" s="95"/>
      <c r="GL1060" s="95"/>
      <c r="GM1060" s="95"/>
      <c r="GN1060" s="95"/>
      <c r="GO1060" s="95"/>
      <c r="GP1060" s="95"/>
      <c r="GQ1060" s="95"/>
      <c r="GR1060" s="95"/>
      <c r="GS1060" s="95"/>
      <c r="GT1060" s="95"/>
      <c r="GU1060" s="95"/>
      <c r="GV1060" s="95"/>
      <c r="GW1060" s="95"/>
      <c r="GX1060" s="95"/>
      <c r="GY1060" s="95"/>
      <c r="GZ1060" s="95"/>
      <c r="HA1060" s="95"/>
      <c r="HB1060" s="95"/>
      <c r="HC1060" s="95"/>
      <c r="HD1060" s="95"/>
      <c r="HE1060" s="95"/>
      <c r="HF1060" s="95"/>
      <c r="HG1060" s="95"/>
      <c r="HH1060" s="95"/>
      <c r="HI1060" s="95"/>
      <c r="HJ1060" s="95"/>
      <c r="HK1060" s="95"/>
      <c r="HL1060" s="95"/>
      <c r="HM1060" s="95"/>
      <c r="HN1060" s="95"/>
      <c r="HO1060" s="95"/>
      <c r="HP1060" s="95"/>
      <c r="HQ1060" s="95"/>
      <c r="HR1060" s="95"/>
      <c r="HS1060" s="95"/>
      <c r="HT1060" s="95"/>
      <c r="HU1060" s="95"/>
      <c r="HV1060" s="95"/>
      <c r="HW1060" s="95"/>
      <c r="HX1060" s="95"/>
      <c r="HY1060" s="95"/>
      <c r="HZ1060" s="95"/>
      <c r="IA1060" s="95"/>
      <c r="IB1060" s="95"/>
      <c r="IC1060" s="95"/>
      <c r="ID1060" s="95"/>
      <c r="IE1060" s="95"/>
      <c r="IF1060" s="95"/>
      <c r="IG1060" s="95"/>
      <c r="IH1060" s="95"/>
      <c r="II1060" s="95"/>
      <c r="IJ1060" s="95"/>
      <c r="IK1060" s="95"/>
      <c r="IL1060" s="95"/>
      <c r="IM1060" s="95"/>
      <c r="IN1060" s="95"/>
      <c r="IO1060" s="95"/>
      <c r="IP1060" s="95"/>
      <c r="IQ1060" s="95"/>
      <c r="IR1060" s="95"/>
      <c r="IS1060" s="95"/>
      <c r="IT1060" s="95"/>
      <c r="IU1060" s="95"/>
      <c r="IV1060" s="95"/>
      <c r="IW1060" s="95"/>
      <c r="IX1060" s="95"/>
      <c r="IY1060" s="95"/>
      <c r="IZ1060" s="95"/>
      <c r="JA1060" s="95"/>
      <c r="JB1060" s="95"/>
      <c r="JC1060" s="95"/>
      <c r="JD1060" s="95"/>
      <c r="JE1060" s="95"/>
      <c r="JF1060" s="95"/>
      <c r="JG1060" s="95"/>
      <c r="JH1060" s="95"/>
      <c r="JI1060" s="95"/>
      <c r="JJ1060" s="95"/>
      <c r="JK1060" s="95"/>
      <c r="JL1060" s="95"/>
      <c r="JM1060" s="95"/>
      <c r="JN1060" s="95"/>
      <c r="JO1060" s="95"/>
      <c r="JP1060" s="95"/>
      <c r="JQ1060" s="95"/>
      <c r="JR1060" s="95"/>
      <c r="JS1060" s="95"/>
      <c r="JT1060" s="95"/>
      <c r="JU1060" s="95"/>
      <c r="JV1060" s="95"/>
      <c r="JW1060" s="95"/>
      <c r="JX1060" s="95"/>
      <c r="JY1060" s="95"/>
      <c r="JZ1060" s="95"/>
      <c r="KA1060" s="95"/>
      <c r="KB1060" s="95"/>
      <c r="KC1060" s="95"/>
      <c r="KD1060" s="95"/>
      <c r="KE1060" s="95"/>
      <c r="KF1060" s="95"/>
      <c r="KG1060" s="95"/>
      <c r="KH1060" s="95"/>
      <c r="KI1060" s="95"/>
      <c r="KJ1060" s="95"/>
    </row>
    <row r="1061" s="2" customFormat="1" spans="1:296">
      <c r="A1061" s="88"/>
      <c r="B1061" s="93">
        <v>1058</v>
      </c>
      <c r="C1061" s="88"/>
      <c r="D1061" s="88"/>
      <c r="E1061" s="88"/>
      <c r="F1061" s="96"/>
      <c r="G1061" s="88"/>
      <c r="H1061" s="88"/>
      <c r="I1061" s="88"/>
      <c r="J1061" s="13"/>
      <c r="K1061" s="28">
        <v>8.47</v>
      </c>
      <c r="L1061" s="70">
        <f>K1061/0.003375</f>
        <v>2509.62962962963</v>
      </c>
      <c r="M1061" s="28">
        <v>677.3</v>
      </c>
      <c r="N1061" s="59">
        <f>M1061/22.5</f>
        <v>30.1022222222222</v>
      </c>
      <c r="O1061" s="15"/>
      <c r="P1061" s="15"/>
      <c r="Q1061" s="81"/>
      <c r="R1061" s="28"/>
      <c r="S1061" s="28"/>
      <c r="T1061" s="28"/>
      <c r="U1061" s="28"/>
      <c r="V1061" s="28"/>
      <c r="W1061" s="28"/>
      <c r="X1061" s="28"/>
      <c r="Y1061" s="28"/>
      <c r="Z1061" s="28"/>
      <c r="AA1061" s="28"/>
      <c r="AB1061" s="28"/>
      <c r="AC1061" s="28"/>
      <c r="AD1061" s="28"/>
      <c r="AE1061" s="28"/>
      <c r="AF1061" s="77"/>
      <c r="AG1061" s="28"/>
      <c r="AH1061" s="28"/>
      <c r="AI1061" s="28"/>
      <c r="AJ1061" s="28"/>
      <c r="AK1061" s="28"/>
      <c r="AL1061" s="28"/>
      <c r="AM1061" s="28"/>
      <c r="AN1061" s="28"/>
      <c r="AO1061" s="28"/>
      <c r="AP1061" s="28"/>
      <c r="AQ1061" s="28"/>
      <c r="AR1061" s="28"/>
      <c r="AS1061" s="28"/>
      <c r="AT1061" s="28"/>
      <c r="AU1061" s="28"/>
      <c r="AV1061" s="28"/>
      <c r="AW1061" s="28"/>
      <c r="AX1061" s="28"/>
      <c r="AY1061" s="28"/>
      <c r="AZ1061" s="28"/>
      <c r="BA1061" s="28"/>
      <c r="BB1061" s="28"/>
      <c r="BC1061" s="28"/>
      <c r="BD1061" s="28"/>
      <c r="BE1061" s="28"/>
      <c r="BF1061" s="28"/>
      <c r="BG1061" s="28"/>
      <c r="BH1061" s="28"/>
      <c r="BI1061" s="28"/>
      <c r="BJ1061" s="28"/>
      <c r="BK1061" s="95"/>
      <c r="BL1061" s="95"/>
      <c r="BM1061" s="95"/>
      <c r="BN1061" s="95"/>
      <c r="BO1061" s="95"/>
      <c r="BP1061" s="95"/>
      <c r="BQ1061" s="95"/>
      <c r="BR1061" s="95"/>
      <c r="BS1061" s="95"/>
      <c r="BT1061" s="95"/>
      <c r="BU1061" s="95"/>
      <c r="BV1061" s="95"/>
      <c r="BW1061" s="95"/>
      <c r="BX1061" s="95"/>
      <c r="BY1061" s="95"/>
      <c r="BZ1061" s="95"/>
      <c r="CA1061" s="95"/>
      <c r="CB1061" s="95"/>
      <c r="CC1061" s="95"/>
      <c r="CD1061" s="95"/>
      <c r="CE1061" s="95"/>
      <c r="CF1061" s="95"/>
      <c r="CG1061" s="95"/>
      <c r="CH1061" s="95"/>
      <c r="CI1061" s="95"/>
      <c r="CJ1061" s="95"/>
      <c r="CK1061" s="95"/>
      <c r="CL1061" s="95"/>
      <c r="CM1061" s="95"/>
      <c r="CN1061" s="95"/>
      <c r="CO1061" s="95"/>
      <c r="CP1061" s="95"/>
      <c r="CQ1061" s="95"/>
      <c r="CR1061" s="95"/>
      <c r="CS1061" s="95"/>
      <c r="CT1061" s="95"/>
      <c r="CU1061" s="95"/>
      <c r="CV1061" s="95"/>
      <c r="CW1061" s="95"/>
      <c r="CX1061" s="95"/>
      <c r="CY1061" s="95"/>
      <c r="CZ1061" s="95"/>
      <c r="DA1061" s="95"/>
      <c r="DB1061" s="95"/>
      <c r="DC1061" s="95"/>
      <c r="DD1061" s="95"/>
      <c r="DE1061" s="95"/>
      <c r="DF1061" s="95"/>
      <c r="DG1061" s="95"/>
      <c r="DH1061" s="95"/>
      <c r="DI1061" s="95"/>
      <c r="DJ1061" s="95"/>
      <c r="DK1061" s="95"/>
      <c r="DL1061" s="95"/>
      <c r="DM1061" s="95"/>
      <c r="DN1061" s="95"/>
      <c r="DO1061" s="95"/>
      <c r="DP1061" s="95"/>
      <c r="DQ1061" s="95"/>
      <c r="DR1061" s="95"/>
      <c r="DS1061" s="95"/>
      <c r="DT1061" s="95"/>
      <c r="DU1061" s="95"/>
      <c r="DV1061" s="95"/>
      <c r="DW1061" s="95"/>
      <c r="DX1061" s="95"/>
      <c r="DY1061" s="95"/>
      <c r="DZ1061" s="95"/>
      <c r="EA1061" s="95"/>
      <c r="EB1061" s="95"/>
      <c r="EC1061" s="95"/>
      <c r="ED1061" s="95"/>
      <c r="EE1061" s="95"/>
      <c r="EF1061" s="95"/>
      <c r="EG1061" s="95"/>
      <c r="EH1061" s="95"/>
      <c r="EI1061" s="95"/>
      <c r="EJ1061" s="95"/>
      <c r="EK1061" s="95"/>
      <c r="EL1061" s="95"/>
      <c r="EM1061" s="95"/>
      <c r="EN1061" s="95"/>
      <c r="EO1061" s="95"/>
      <c r="EP1061" s="95"/>
      <c r="EQ1061" s="95"/>
      <c r="ER1061" s="95"/>
      <c r="ES1061" s="95"/>
      <c r="ET1061" s="95"/>
      <c r="EU1061" s="95"/>
      <c r="EV1061" s="95"/>
      <c r="EW1061" s="95"/>
      <c r="EX1061" s="95"/>
      <c r="EY1061" s="95"/>
      <c r="EZ1061" s="95"/>
      <c r="FA1061" s="95"/>
      <c r="FB1061" s="95"/>
      <c r="FC1061" s="95"/>
      <c r="FD1061" s="95"/>
      <c r="FE1061" s="95"/>
      <c r="FF1061" s="95"/>
      <c r="FG1061" s="95"/>
      <c r="FH1061" s="95"/>
      <c r="FI1061" s="95"/>
      <c r="FJ1061" s="95"/>
      <c r="FK1061" s="95"/>
      <c r="FL1061" s="95"/>
      <c r="FM1061" s="95"/>
      <c r="FN1061" s="95"/>
      <c r="FO1061" s="95"/>
      <c r="FP1061" s="95"/>
      <c r="FQ1061" s="95"/>
      <c r="FR1061" s="95"/>
      <c r="FS1061" s="95"/>
      <c r="FT1061" s="95"/>
      <c r="FU1061" s="95"/>
      <c r="FV1061" s="95"/>
      <c r="FW1061" s="95"/>
      <c r="FX1061" s="95"/>
      <c r="FY1061" s="95"/>
      <c r="FZ1061" s="95"/>
      <c r="GA1061" s="95"/>
      <c r="GB1061" s="95"/>
      <c r="GC1061" s="95"/>
      <c r="GD1061" s="95"/>
      <c r="GE1061" s="95"/>
      <c r="GF1061" s="95"/>
      <c r="GG1061" s="95"/>
      <c r="GH1061" s="95"/>
      <c r="GI1061" s="95"/>
      <c r="GJ1061" s="95"/>
      <c r="GK1061" s="95"/>
      <c r="GL1061" s="95"/>
      <c r="GM1061" s="95"/>
      <c r="GN1061" s="95"/>
      <c r="GO1061" s="95"/>
      <c r="GP1061" s="95"/>
      <c r="GQ1061" s="95"/>
      <c r="GR1061" s="95"/>
      <c r="GS1061" s="95"/>
      <c r="GT1061" s="95"/>
      <c r="GU1061" s="95"/>
      <c r="GV1061" s="95"/>
      <c r="GW1061" s="95"/>
      <c r="GX1061" s="95"/>
      <c r="GY1061" s="95"/>
      <c r="GZ1061" s="95"/>
      <c r="HA1061" s="95"/>
      <c r="HB1061" s="95"/>
      <c r="HC1061" s="95"/>
      <c r="HD1061" s="95"/>
      <c r="HE1061" s="95"/>
      <c r="HF1061" s="95"/>
      <c r="HG1061" s="95"/>
      <c r="HH1061" s="95"/>
      <c r="HI1061" s="95"/>
      <c r="HJ1061" s="95"/>
      <c r="HK1061" s="95"/>
      <c r="HL1061" s="95"/>
      <c r="HM1061" s="95"/>
      <c r="HN1061" s="95"/>
      <c r="HO1061" s="95"/>
      <c r="HP1061" s="95"/>
      <c r="HQ1061" s="95"/>
      <c r="HR1061" s="95"/>
      <c r="HS1061" s="95"/>
      <c r="HT1061" s="95"/>
      <c r="HU1061" s="95"/>
      <c r="HV1061" s="95"/>
      <c r="HW1061" s="95"/>
      <c r="HX1061" s="95"/>
      <c r="HY1061" s="95"/>
      <c r="HZ1061" s="95"/>
      <c r="IA1061" s="95"/>
      <c r="IB1061" s="95"/>
      <c r="IC1061" s="95"/>
      <c r="ID1061" s="95"/>
      <c r="IE1061" s="95"/>
      <c r="IF1061" s="95"/>
      <c r="IG1061" s="95"/>
      <c r="IH1061" s="95"/>
      <c r="II1061" s="95"/>
      <c r="IJ1061" s="95"/>
      <c r="IK1061" s="95"/>
      <c r="IL1061" s="95"/>
      <c r="IM1061" s="95"/>
      <c r="IN1061" s="95"/>
      <c r="IO1061" s="95"/>
      <c r="IP1061" s="95"/>
      <c r="IQ1061" s="95"/>
      <c r="IR1061" s="95"/>
      <c r="IS1061" s="95"/>
      <c r="IT1061" s="95"/>
      <c r="IU1061" s="95"/>
      <c r="IV1061" s="95"/>
      <c r="IW1061" s="95"/>
      <c r="IX1061" s="95"/>
      <c r="IY1061" s="95"/>
      <c r="IZ1061" s="95"/>
      <c r="JA1061" s="95"/>
      <c r="JB1061" s="95"/>
      <c r="JC1061" s="95"/>
      <c r="JD1061" s="95"/>
      <c r="JE1061" s="95"/>
      <c r="JF1061" s="95"/>
      <c r="JG1061" s="95"/>
      <c r="JH1061" s="95"/>
      <c r="JI1061" s="95"/>
      <c r="JJ1061" s="95"/>
      <c r="JK1061" s="95"/>
      <c r="JL1061" s="95"/>
      <c r="JM1061" s="95"/>
      <c r="JN1061" s="95"/>
      <c r="JO1061" s="95"/>
      <c r="JP1061" s="95"/>
      <c r="JQ1061" s="95"/>
      <c r="JR1061" s="95"/>
      <c r="JS1061" s="95"/>
      <c r="JT1061" s="95"/>
      <c r="JU1061" s="95"/>
      <c r="JV1061" s="95"/>
      <c r="JW1061" s="95"/>
      <c r="JX1061" s="95"/>
      <c r="JY1061" s="95"/>
      <c r="JZ1061" s="95"/>
      <c r="KA1061" s="95"/>
      <c r="KB1061" s="95"/>
      <c r="KC1061" s="95"/>
      <c r="KD1061" s="95"/>
      <c r="KE1061" s="95"/>
      <c r="KF1061" s="95"/>
      <c r="KG1061" s="95"/>
      <c r="KH1061" s="95"/>
      <c r="KI1061" s="95"/>
      <c r="KJ1061" s="95"/>
    </row>
    <row r="1062" s="2" customFormat="1" spans="1:296">
      <c r="A1062" s="88"/>
      <c r="B1062" s="93">
        <v>1059</v>
      </c>
      <c r="C1062" s="88"/>
      <c r="D1062" s="88"/>
      <c r="E1062" s="88"/>
      <c r="F1062" s="96"/>
      <c r="G1062" s="88"/>
      <c r="H1062" s="88"/>
      <c r="I1062" s="85"/>
      <c r="J1062" s="13"/>
      <c r="K1062" s="28">
        <v>8.46</v>
      </c>
      <c r="L1062" s="70">
        <f>K1062/0.003375</f>
        <v>2506.66666666667</v>
      </c>
      <c r="M1062" s="28">
        <v>717</v>
      </c>
      <c r="N1062" s="59">
        <f>M1062/22.5</f>
        <v>31.8666666666667</v>
      </c>
      <c r="O1062" s="15"/>
      <c r="P1062" s="15"/>
      <c r="Q1062" s="81"/>
      <c r="R1062" s="28"/>
      <c r="S1062" s="28"/>
      <c r="T1062" s="28"/>
      <c r="U1062" s="28"/>
      <c r="V1062" s="28"/>
      <c r="W1062" s="28"/>
      <c r="X1062" s="28"/>
      <c r="Y1062" s="28"/>
      <c r="Z1062" s="28"/>
      <c r="AA1062" s="28"/>
      <c r="AB1062" s="28"/>
      <c r="AC1062" s="28"/>
      <c r="AD1062" s="28"/>
      <c r="AE1062" s="28"/>
      <c r="AF1062" s="77"/>
      <c r="AG1062" s="28"/>
      <c r="AH1062" s="28"/>
      <c r="AI1062" s="28"/>
      <c r="AJ1062" s="28"/>
      <c r="AK1062" s="28"/>
      <c r="AL1062" s="28"/>
      <c r="AM1062" s="28"/>
      <c r="AN1062" s="28"/>
      <c r="AO1062" s="28"/>
      <c r="AP1062" s="28"/>
      <c r="AQ1062" s="28"/>
      <c r="AR1062" s="28"/>
      <c r="AS1062" s="28"/>
      <c r="AT1062" s="28"/>
      <c r="AU1062" s="28"/>
      <c r="AV1062" s="28"/>
      <c r="AW1062" s="28"/>
      <c r="AX1062" s="28"/>
      <c r="AY1062" s="28"/>
      <c r="AZ1062" s="28"/>
      <c r="BA1062" s="28"/>
      <c r="BB1062" s="28"/>
      <c r="BC1062" s="28"/>
      <c r="BD1062" s="28"/>
      <c r="BE1062" s="28"/>
      <c r="BF1062" s="28"/>
      <c r="BG1062" s="28"/>
      <c r="BH1062" s="28"/>
      <c r="BI1062" s="28"/>
      <c r="BJ1062" s="28"/>
      <c r="BK1062" s="95"/>
      <c r="BL1062" s="95"/>
      <c r="BM1062" s="95"/>
      <c r="BN1062" s="95"/>
      <c r="BO1062" s="95"/>
      <c r="BP1062" s="95"/>
      <c r="BQ1062" s="95"/>
      <c r="BR1062" s="95"/>
      <c r="BS1062" s="95"/>
      <c r="BT1062" s="95"/>
      <c r="BU1062" s="95"/>
      <c r="BV1062" s="95"/>
      <c r="BW1062" s="95"/>
      <c r="BX1062" s="95"/>
      <c r="BY1062" s="95"/>
      <c r="BZ1062" s="95"/>
      <c r="CA1062" s="95"/>
      <c r="CB1062" s="95"/>
      <c r="CC1062" s="95"/>
      <c r="CD1062" s="95"/>
      <c r="CE1062" s="95"/>
      <c r="CF1062" s="95"/>
      <c r="CG1062" s="95"/>
      <c r="CH1062" s="95"/>
      <c r="CI1062" s="95"/>
      <c r="CJ1062" s="95"/>
      <c r="CK1062" s="95"/>
      <c r="CL1062" s="95"/>
      <c r="CM1062" s="95"/>
      <c r="CN1062" s="95"/>
      <c r="CO1062" s="95"/>
      <c r="CP1062" s="95"/>
      <c r="CQ1062" s="95"/>
      <c r="CR1062" s="95"/>
      <c r="CS1062" s="95"/>
      <c r="CT1062" s="95"/>
      <c r="CU1062" s="95"/>
      <c r="CV1062" s="95"/>
      <c r="CW1062" s="95"/>
      <c r="CX1062" s="95"/>
      <c r="CY1062" s="95"/>
      <c r="CZ1062" s="95"/>
      <c r="DA1062" s="95"/>
      <c r="DB1062" s="95"/>
      <c r="DC1062" s="95"/>
      <c r="DD1062" s="95"/>
      <c r="DE1062" s="95"/>
      <c r="DF1062" s="95"/>
      <c r="DG1062" s="95"/>
      <c r="DH1062" s="95"/>
      <c r="DI1062" s="95"/>
      <c r="DJ1062" s="95"/>
      <c r="DK1062" s="95"/>
      <c r="DL1062" s="95"/>
      <c r="DM1062" s="95"/>
      <c r="DN1062" s="95"/>
      <c r="DO1062" s="95"/>
      <c r="DP1062" s="95"/>
      <c r="DQ1062" s="95"/>
      <c r="DR1062" s="95"/>
      <c r="DS1062" s="95"/>
      <c r="DT1062" s="95"/>
      <c r="DU1062" s="95"/>
      <c r="DV1062" s="95"/>
      <c r="DW1062" s="95"/>
      <c r="DX1062" s="95"/>
      <c r="DY1062" s="95"/>
      <c r="DZ1062" s="95"/>
      <c r="EA1062" s="95"/>
      <c r="EB1062" s="95"/>
      <c r="EC1062" s="95"/>
      <c r="ED1062" s="95"/>
      <c r="EE1062" s="95"/>
      <c r="EF1062" s="95"/>
      <c r="EG1062" s="95"/>
      <c r="EH1062" s="95"/>
      <c r="EI1062" s="95"/>
      <c r="EJ1062" s="95"/>
      <c r="EK1062" s="95"/>
      <c r="EL1062" s="95"/>
      <c r="EM1062" s="95"/>
      <c r="EN1062" s="95"/>
      <c r="EO1062" s="95"/>
      <c r="EP1062" s="95"/>
      <c r="EQ1062" s="95"/>
      <c r="ER1062" s="95"/>
      <c r="ES1062" s="95"/>
      <c r="ET1062" s="95"/>
      <c r="EU1062" s="95"/>
      <c r="EV1062" s="95"/>
      <c r="EW1062" s="95"/>
      <c r="EX1062" s="95"/>
      <c r="EY1062" s="95"/>
      <c r="EZ1062" s="95"/>
      <c r="FA1062" s="95"/>
      <c r="FB1062" s="95"/>
      <c r="FC1062" s="95"/>
      <c r="FD1062" s="95"/>
      <c r="FE1062" s="95"/>
      <c r="FF1062" s="95"/>
      <c r="FG1062" s="95"/>
      <c r="FH1062" s="95"/>
      <c r="FI1062" s="95"/>
      <c r="FJ1062" s="95"/>
      <c r="FK1062" s="95"/>
      <c r="FL1062" s="95"/>
      <c r="FM1062" s="95"/>
      <c r="FN1062" s="95"/>
      <c r="FO1062" s="95"/>
      <c r="FP1062" s="95"/>
      <c r="FQ1062" s="95"/>
      <c r="FR1062" s="95"/>
      <c r="FS1062" s="95"/>
      <c r="FT1062" s="95"/>
      <c r="FU1062" s="95"/>
      <c r="FV1062" s="95"/>
      <c r="FW1062" s="95"/>
      <c r="FX1062" s="95"/>
      <c r="FY1062" s="95"/>
      <c r="FZ1062" s="95"/>
      <c r="GA1062" s="95"/>
      <c r="GB1062" s="95"/>
      <c r="GC1062" s="95"/>
      <c r="GD1062" s="95"/>
      <c r="GE1062" s="95"/>
      <c r="GF1062" s="95"/>
      <c r="GG1062" s="95"/>
      <c r="GH1062" s="95"/>
      <c r="GI1062" s="95"/>
      <c r="GJ1062" s="95"/>
      <c r="GK1062" s="95"/>
      <c r="GL1062" s="95"/>
      <c r="GM1062" s="95"/>
      <c r="GN1062" s="95"/>
      <c r="GO1062" s="95"/>
      <c r="GP1062" s="95"/>
      <c r="GQ1062" s="95"/>
      <c r="GR1062" s="95"/>
      <c r="GS1062" s="95"/>
      <c r="GT1062" s="95"/>
      <c r="GU1062" s="95"/>
      <c r="GV1062" s="95"/>
      <c r="GW1062" s="95"/>
      <c r="GX1062" s="95"/>
      <c r="GY1062" s="95"/>
      <c r="GZ1062" s="95"/>
      <c r="HA1062" s="95"/>
      <c r="HB1062" s="95"/>
      <c r="HC1062" s="95"/>
      <c r="HD1062" s="95"/>
      <c r="HE1062" s="95"/>
      <c r="HF1062" s="95"/>
      <c r="HG1062" s="95"/>
      <c r="HH1062" s="95"/>
      <c r="HI1062" s="95"/>
      <c r="HJ1062" s="95"/>
      <c r="HK1062" s="95"/>
      <c r="HL1062" s="95"/>
      <c r="HM1062" s="95"/>
      <c r="HN1062" s="95"/>
      <c r="HO1062" s="95"/>
      <c r="HP1062" s="95"/>
      <c r="HQ1062" s="95"/>
      <c r="HR1062" s="95"/>
      <c r="HS1062" s="95"/>
      <c r="HT1062" s="95"/>
      <c r="HU1062" s="95"/>
      <c r="HV1062" s="95"/>
      <c r="HW1062" s="95"/>
      <c r="HX1062" s="95"/>
      <c r="HY1062" s="95"/>
      <c r="HZ1062" s="95"/>
      <c r="IA1062" s="95"/>
      <c r="IB1062" s="95"/>
      <c r="IC1062" s="95"/>
      <c r="ID1062" s="95"/>
      <c r="IE1062" s="95"/>
      <c r="IF1062" s="95"/>
      <c r="IG1062" s="95"/>
      <c r="IH1062" s="95"/>
      <c r="II1062" s="95"/>
      <c r="IJ1062" s="95"/>
      <c r="IK1062" s="95"/>
      <c r="IL1062" s="95"/>
      <c r="IM1062" s="95"/>
      <c r="IN1062" s="95"/>
      <c r="IO1062" s="95"/>
      <c r="IP1062" s="95"/>
      <c r="IQ1062" s="95"/>
      <c r="IR1062" s="95"/>
      <c r="IS1062" s="95"/>
      <c r="IT1062" s="95"/>
      <c r="IU1062" s="95"/>
      <c r="IV1062" s="95"/>
      <c r="IW1062" s="95"/>
      <c r="IX1062" s="95"/>
      <c r="IY1062" s="95"/>
      <c r="IZ1062" s="95"/>
      <c r="JA1062" s="95"/>
      <c r="JB1062" s="95"/>
      <c r="JC1062" s="95"/>
      <c r="JD1062" s="95"/>
      <c r="JE1062" s="95"/>
      <c r="JF1062" s="95"/>
      <c r="JG1062" s="95"/>
      <c r="JH1062" s="95"/>
      <c r="JI1062" s="95"/>
      <c r="JJ1062" s="95"/>
      <c r="JK1062" s="95"/>
      <c r="JL1062" s="95"/>
      <c r="JM1062" s="95"/>
      <c r="JN1062" s="95"/>
      <c r="JO1062" s="95"/>
      <c r="JP1062" s="95"/>
      <c r="JQ1062" s="95"/>
      <c r="JR1062" s="95"/>
      <c r="JS1062" s="95"/>
      <c r="JT1062" s="95"/>
      <c r="JU1062" s="95"/>
      <c r="JV1062" s="95"/>
      <c r="JW1062" s="95"/>
      <c r="JX1062" s="95"/>
      <c r="JY1062" s="95"/>
      <c r="JZ1062" s="95"/>
      <c r="KA1062" s="95"/>
      <c r="KB1062" s="95"/>
      <c r="KC1062" s="95"/>
      <c r="KD1062" s="95"/>
      <c r="KE1062" s="95"/>
      <c r="KF1062" s="95"/>
      <c r="KG1062" s="95"/>
      <c r="KH1062" s="95"/>
      <c r="KI1062" s="95"/>
      <c r="KJ1062" s="95"/>
    </row>
    <row r="1063" s="2" customFormat="1" spans="1:296">
      <c r="A1063" s="88"/>
      <c r="B1063" s="93">
        <v>1060</v>
      </c>
      <c r="C1063" s="88"/>
      <c r="D1063" s="88"/>
      <c r="E1063" s="88"/>
      <c r="F1063" s="96"/>
      <c r="G1063" s="88"/>
      <c r="H1063" s="88"/>
      <c r="I1063" s="83" t="s">
        <v>217</v>
      </c>
      <c r="J1063" s="13">
        <v>28</v>
      </c>
      <c r="K1063" s="28">
        <v>8.045</v>
      </c>
      <c r="L1063" s="70">
        <f>K1063/0.003375</f>
        <v>2383.7037037037</v>
      </c>
      <c r="M1063" s="28">
        <v>836.1</v>
      </c>
      <c r="N1063" s="59">
        <f>M1063/22.5</f>
        <v>37.16</v>
      </c>
      <c r="O1063" s="15">
        <f>AVERAGE(N1063:N1065)</f>
        <v>35.602962962963</v>
      </c>
      <c r="P1063" s="15">
        <f>(O1063/50)*100</f>
        <v>71.2059259259259</v>
      </c>
      <c r="Q1063" s="81"/>
      <c r="R1063" s="28"/>
      <c r="S1063" s="28"/>
      <c r="T1063" s="28"/>
      <c r="U1063" s="28"/>
      <c r="V1063" s="28"/>
      <c r="W1063" s="28"/>
      <c r="X1063" s="28"/>
      <c r="Y1063" s="28"/>
      <c r="Z1063" s="28"/>
      <c r="AA1063" s="28"/>
      <c r="AB1063" s="28"/>
      <c r="AC1063" s="28"/>
      <c r="AD1063" s="28"/>
      <c r="AE1063" s="28"/>
      <c r="AF1063" s="77"/>
      <c r="AG1063" s="28"/>
      <c r="AH1063" s="28"/>
      <c r="AI1063" s="28"/>
      <c r="AJ1063" s="28"/>
      <c r="AK1063" s="28"/>
      <c r="AL1063" s="28"/>
      <c r="AM1063" s="28"/>
      <c r="AN1063" s="28"/>
      <c r="AO1063" s="28"/>
      <c r="AP1063" s="28"/>
      <c r="AQ1063" s="28"/>
      <c r="AR1063" s="28"/>
      <c r="AS1063" s="28"/>
      <c r="AT1063" s="28"/>
      <c r="AU1063" s="28"/>
      <c r="AV1063" s="28"/>
      <c r="AW1063" s="28"/>
      <c r="AX1063" s="28"/>
      <c r="AY1063" s="28"/>
      <c r="AZ1063" s="28"/>
      <c r="BA1063" s="28"/>
      <c r="BB1063" s="28"/>
      <c r="BC1063" s="28"/>
      <c r="BD1063" s="28"/>
      <c r="BE1063" s="28"/>
      <c r="BF1063" s="28"/>
      <c r="BG1063" s="28"/>
      <c r="BH1063" s="28"/>
      <c r="BI1063" s="28"/>
      <c r="BJ1063" s="28"/>
      <c r="BK1063" s="95"/>
      <c r="BL1063" s="95"/>
      <c r="BM1063" s="95"/>
      <c r="BN1063" s="95"/>
      <c r="BO1063" s="95"/>
      <c r="BP1063" s="95"/>
      <c r="BQ1063" s="95"/>
      <c r="BR1063" s="95"/>
      <c r="BS1063" s="95"/>
      <c r="BT1063" s="95"/>
      <c r="BU1063" s="95"/>
      <c r="BV1063" s="95"/>
      <c r="BW1063" s="95"/>
      <c r="BX1063" s="95"/>
      <c r="BY1063" s="95"/>
      <c r="BZ1063" s="95"/>
      <c r="CA1063" s="95"/>
      <c r="CB1063" s="95"/>
      <c r="CC1063" s="95"/>
      <c r="CD1063" s="95"/>
      <c r="CE1063" s="95"/>
      <c r="CF1063" s="95"/>
      <c r="CG1063" s="95"/>
      <c r="CH1063" s="95"/>
      <c r="CI1063" s="95"/>
      <c r="CJ1063" s="95"/>
      <c r="CK1063" s="95"/>
      <c r="CL1063" s="95"/>
      <c r="CM1063" s="95"/>
      <c r="CN1063" s="95"/>
      <c r="CO1063" s="95"/>
      <c r="CP1063" s="95"/>
      <c r="CQ1063" s="95"/>
      <c r="CR1063" s="95"/>
      <c r="CS1063" s="95"/>
      <c r="CT1063" s="95"/>
      <c r="CU1063" s="95"/>
      <c r="CV1063" s="95"/>
      <c r="CW1063" s="95"/>
      <c r="CX1063" s="95"/>
      <c r="CY1063" s="95"/>
      <c r="CZ1063" s="95"/>
      <c r="DA1063" s="95"/>
      <c r="DB1063" s="95"/>
      <c r="DC1063" s="95"/>
      <c r="DD1063" s="95"/>
      <c r="DE1063" s="95"/>
      <c r="DF1063" s="95"/>
      <c r="DG1063" s="95"/>
      <c r="DH1063" s="95"/>
      <c r="DI1063" s="95"/>
      <c r="DJ1063" s="95"/>
      <c r="DK1063" s="95"/>
      <c r="DL1063" s="95"/>
      <c r="DM1063" s="95"/>
      <c r="DN1063" s="95"/>
      <c r="DO1063" s="95"/>
      <c r="DP1063" s="95"/>
      <c r="DQ1063" s="95"/>
      <c r="DR1063" s="95"/>
      <c r="DS1063" s="95"/>
      <c r="DT1063" s="95"/>
      <c r="DU1063" s="95"/>
      <c r="DV1063" s="95"/>
      <c r="DW1063" s="95"/>
      <c r="DX1063" s="95"/>
      <c r="DY1063" s="95"/>
      <c r="DZ1063" s="95"/>
      <c r="EA1063" s="95"/>
      <c r="EB1063" s="95"/>
      <c r="EC1063" s="95"/>
      <c r="ED1063" s="95"/>
      <c r="EE1063" s="95"/>
      <c r="EF1063" s="95"/>
      <c r="EG1063" s="95"/>
      <c r="EH1063" s="95"/>
      <c r="EI1063" s="95"/>
      <c r="EJ1063" s="95"/>
      <c r="EK1063" s="95"/>
      <c r="EL1063" s="95"/>
      <c r="EM1063" s="95"/>
      <c r="EN1063" s="95"/>
      <c r="EO1063" s="95"/>
      <c r="EP1063" s="95"/>
      <c r="EQ1063" s="95"/>
      <c r="ER1063" s="95"/>
      <c r="ES1063" s="95"/>
      <c r="ET1063" s="95"/>
      <c r="EU1063" s="95"/>
      <c r="EV1063" s="95"/>
      <c r="EW1063" s="95"/>
      <c r="EX1063" s="95"/>
      <c r="EY1063" s="95"/>
      <c r="EZ1063" s="95"/>
      <c r="FA1063" s="95"/>
      <c r="FB1063" s="95"/>
      <c r="FC1063" s="95"/>
      <c r="FD1063" s="95"/>
      <c r="FE1063" s="95"/>
      <c r="FF1063" s="95"/>
      <c r="FG1063" s="95"/>
      <c r="FH1063" s="95"/>
      <c r="FI1063" s="95"/>
      <c r="FJ1063" s="95"/>
      <c r="FK1063" s="95"/>
      <c r="FL1063" s="95"/>
      <c r="FM1063" s="95"/>
      <c r="FN1063" s="95"/>
      <c r="FO1063" s="95"/>
      <c r="FP1063" s="95"/>
      <c r="FQ1063" s="95"/>
      <c r="FR1063" s="95"/>
      <c r="FS1063" s="95"/>
      <c r="FT1063" s="95"/>
      <c r="FU1063" s="95"/>
      <c r="FV1063" s="95"/>
      <c r="FW1063" s="95"/>
      <c r="FX1063" s="95"/>
      <c r="FY1063" s="95"/>
      <c r="FZ1063" s="95"/>
      <c r="GA1063" s="95"/>
      <c r="GB1063" s="95"/>
      <c r="GC1063" s="95"/>
      <c r="GD1063" s="95"/>
      <c r="GE1063" s="95"/>
      <c r="GF1063" s="95"/>
      <c r="GG1063" s="95"/>
      <c r="GH1063" s="95"/>
      <c r="GI1063" s="95"/>
      <c r="GJ1063" s="95"/>
      <c r="GK1063" s="95"/>
      <c r="GL1063" s="95"/>
      <c r="GM1063" s="95"/>
      <c r="GN1063" s="95"/>
      <c r="GO1063" s="95"/>
      <c r="GP1063" s="95"/>
      <c r="GQ1063" s="95"/>
      <c r="GR1063" s="95"/>
      <c r="GS1063" s="95"/>
      <c r="GT1063" s="95"/>
      <c r="GU1063" s="95"/>
      <c r="GV1063" s="95"/>
      <c r="GW1063" s="95"/>
      <c r="GX1063" s="95"/>
      <c r="GY1063" s="95"/>
      <c r="GZ1063" s="95"/>
      <c r="HA1063" s="95"/>
      <c r="HB1063" s="95"/>
      <c r="HC1063" s="95"/>
      <c r="HD1063" s="95"/>
      <c r="HE1063" s="95"/>
      <c r="HF1063" s="95"/>
      <c r="HG1063" s="95"/>
      <c r="HH1063" s="95"/>
      <c r="HI1063" s="95"/>
      <c r="HJ1063" s="95"/>
      <c r="HK1063" s="95"/>
      <c r="HL1063" s="95"/>
      <c r="HM1063" s="95"/>
      <c r="HN1063" s="95"/>
      <c r="HO1063" s="95"/>
      <c r="HP1063" s="95"/>
      <c r="HQ1063" s="95"/>
      <c r="HR1063" s="95"/>
      <c r="HS1063" s="95"/>
      <c r="HT1063" s="95"/>
      <c r="HU1063" s="95"/>
      <c r="HV1063" s="95"/>
      <c r="HW1063" s="95"/>
      <c r="HX1063" s="95"/>
      <c r="HY1063" s="95"/>
      <c r="HZ1063" s="95"/>
      <c r="IA1063" s="95"/>
      <c r="IB1063" s="95"/>
      <c r="IC1063" s="95"/>
      <c r="ID1063" s="95"/>
      <c r="IE1063" s="95"/>
      <c r="IF1063" s="95"/>
      <c r="IG1063" s="95"/>
      <c r="IH1063" s="95"/>
      <c r="II1063" s="95"/>
      <c r="IJ1063" s="95"/>
      <c r="IK1063" s="95"/>
      <c r="IL1063" s="95"/>
      <c r="IM1063" s="95"/>
      <c r="IN1063" s="95"/>
      <c r="IO1063" s="95"/>
      <c r="IP1063" s="95"/>
      <c r="IQ1063" s="95"/>
      <c r="IR1063" s="95"/>
      <c r="IS1063" s="95"/>
      <c r="IT1063" s="95"/>
      <c r="IU1063" s="95"/>
      <c r="IV1063" s="95"/>
      <c r="IW1063" s="95"/>
      <c r="IX1063" s="95"/>
      <c r="IY1063" s="95"/>
      <c r="IZ1063" s="95"/>
      <c r="JA1063" s="95"/>
      <c r="JB1063" s="95"/>
      <c r="JC1063" s="95"/>
      <c r="JD1063" s="95"/>
      <c r="JE1063" s="95"/>
      <c r="JF1063" s="95"/>
      <c r="JG1063" s="95"/>
      <c r="JH1063" s="95"/>
      <c r="JI1063" s="95"/>
      <c r="JJ1063" s="95"/>
      <c r="JK1063" s="95"/>
      <c r="JL1063" s="95"/>
      <c r="JM1063" s="95"/>
      <c r="JN1063" s="95"/>
      <c r="JO1063" s="95"/>
      <c r="JP1063" s="95"/>
      <c r="JQ1063" s="95"/>
      <c r="JR1063" s="95"/>
      <c r="JS1063" s="95"/>
      <c r="JT1063" s="95"/>
      <c r="JU1063" s="95"/>
      <c r="JV1063" s="95"/>
      <c r="JW1063" s="95"/>
      <c r="JX1063" s="95"/>
      <c r="JY1063" s="95"/>
      <c r="JZ1063" s="95"/>
      <c r="KA1063" s="95"/>
      <c r="KB1063" s="95"/>
      <c r="KC1063" s="95"/>
      <c r="KD1063" s="95"/>
      <c r="KE1063" s="95"/>
      <c r="KF1063" s="95"/>
      <c r="KG1063" s="95"/>
      <c r="KH1063" s="95"/>
      <c r="KI1063" s="95"/>
      <c r="KJ1063" s="95"/>
    </row>
    <row r="1064" s="2" customFormat="1" spans="1:296">
      <c r="A1064" s="88"/>
      <c r="B1064" s="93">
        <v>1061</v>
      </c>
      <c r="C1064" s="88"/>
      <c r="D1064" s="88"/>
      <c r="E1064" s="88"/>
      <c r="F1064" s="96"/>
      <c r="G1064" s="88"/>
      <c r="H1064" s="88"/>
      <c r="I1064" s="88"/>
      <c r="J1064" s="13"/>
      <c r="K1064" s="28">
        <v>8.48</v>
      </c>
      <c r="L1064" s="70">
        <f>K1064/0.003375</f>
        <v>2512.59259259259</v>
      </c>
      <c r="M1064" s="28">
        <v>778.1</v>
      </c>
      <c r="N1064" s="59">
        <f>M1064/22.5</f>
        <v>34.5822222222222</v>
      </c>
      <c r="O1064" s="15"/>
      <c r="P1064" s="15"/>
      <c r="Q1064" s="81"/>
      <c r="R1064" s="28"/>
      <c r="S1064" s="28"/>
      <c r="T1064" s="28"/>
      <c r="U1064" s="28"/>
      <c r="V1064" s="28"/>
      <c r="W1064" s="28"/>
      <c r="X1064" s="28"/>
      <c r="Y1064" s="28"/>
      <c r="Z1064" s="28"/>
      <c r="AA1064" s="28"/>
      <c r="AB1064" s="28"/>
      <c r="AC1064" s="28"/>
      <c r="AD1064" s="28"/>
      <c r="AE1064" s="28"/>
      <c r="AF1064" s="77"/>
      <c r="AG1064" s="28"/>
      <c r="AH1064" s="28"/>
      <c r="AI1064" s="28"/>
      <c r="AJ1064" s="28"/>
      <c r="AK1064" s="28"/>
      <c r="AL1064" s="28"/>
      <c r="AM1064" s="28"/>
      <c r="AN1064" s="28"/>
      <c r="AO1064" s="28"/>
      <c r="AP1064" s="28"/>
      <c r="AQ1064" s="28"/>
      <c r="AR1064" s="28"/>
      <c r="AS1064" s="28"/>
      <c r="AT1064" s="28"/>
      <c r="AU1064" s="28"/>
      <c r="AV1064" s="28"/>
      <c r="AW1064" s="28"/>
      <c r="AX1064" s="28"/>
      <c r="AY1064" s="28"/>
      <c r="AZ1064" s="28"/>
      <c r="BA1064" s="28"/>
      <c r="BB1064" s="28"/>
      <c r="BC1064" s="28"/>
      <c r="BD1064" s="28"/>
      <c r="BE1064" s="28"/>
      <c r="BF1064" s="28"/>
      <c r="BG1064" s="28"/>
      <c r="BH1064" s="28"/>
      <c r="BI1064" s="28"/>
      <c r="BJ1064" s="28"/>
      <c r="BK1064" s="95"/>
      <c r="BL1064" s="95"/>
      <c r="BM1064" s="95"/>
      <c r="BN1064" s="95"/>
      <c r="BO1064" s="95"/>
      <c r="BP1064" s="95"/>
      <c r="BQ1064" s="95"/>
      <c r="BR1064" s="95"/>
      <c r="BS1064" s="95"/>
      <c r="BT1064" s="95"/>
      <c r="BU1064" s="95"/>
      <c r="BV1064" s="95"/>
      <c r="BW1064" s="95"/>
      <c r="BX1064" s="95"/>
      <c r="BY1064" s="95"/>
      <c r="BZ1064" s="95"/>
      <c r="CA1064" s="95"/>
      <c r="CB1064" s="95"/>
      <c r="CC1064" s="95"/>
      <c r="CD1064" s="95"/>
      <c r="CE1064" s="95"/>
      <c r="CF1064" s="95"/>
      <c r="CG1064" s="95"/>
      <c r="CH1064" s="95"/>
      <c r="CI1064" s="95"/>
      <c r="CJ1064" s="95"/>
      <c r="CK1064" s="95"/>
      <c r="CL1064" s="95"/>
      <c r="CM1064" s="95"/>
      <c r="CN1064" s="95"/>
      <c r="CO1064" s="95"/>
      <c r="CP1064" s="95"/>
      <c r="CQ1064" s="95"/>
      <c r="CR1064" s="95"/>
      <c r="CS1064" s="95"/>
      <c r="CT1064" s="95"/>
      <c r="CU1064" s="95"/>
      <c r="CV1064" s="95"/>
      <c r="CW1064" s="95"/>
      <c r="CX1064" s="95"/>
      <c r="CY1064" s="95"/>
      <c r="CZ1064" s="95"/>
      <c r="DA1064" s="95"/>
      <c r="DB1064" s="95"/>
      <c r="DC1064" s="95"/>
      <c r="DD1064" s="95"/>
      <c r="DE1064" s="95"/>
      <c r="DF1064" s="95"/>
      <c r="DG1064" s="95"/>
      <c r="DH1064" s="95"/>
      <c r="DI1064" s="95"/>
      <c r="DJ1064" s="95"/>
      <c r="DK1064" s="95"/>
      <c r="DL1064" s="95"/>
      <c r="DM1064" s="95"/>
      <c r="DN1064" s="95"/>
      <c r="DO1064" s="95"/>
      <c r="DP1064" s="95"/>
      <c r="DQ1064" s="95"/>
      <c r="DR1064" s="95"/>
      <c r="DS1064" s="95"/>
      <c r="DT1064" s="95"/>
      <c r="DU1064" s="95"/>
      <c r="DV1064" s="95"/>
      <c r="DW1064" s="95"/>
      <c r="DX1064" s="95"/>
      <c r="DY1064" s="95"/>
      <c r="DZ1064" s="95"/>
      <c r="EA1064" s="95"/>
      <c r="EB1064" s="95"/>
      <c r="EC1064" s="95"/>
      <c r="ED1064" s="95"/>
      <c r="EE1064" s="95"/>
      <c r="EF1064" s="95"/>
      <c r="EG1064" s="95"/>
      <c r="EH1064" s="95"/>
      <c r="EI1064" s="95"/>
      <c r="EJ1064" s="95"/>
      <c r="EK1064" s="95"/>
      <c r="EL1064" s="95"/>
      <c r="EM1064" s="95"/>
      <c r="EN1064" s="95"/>
      <c r="EO1064" s="95"/>
      <c r="EP1064" s="95"/>
      <c r="EQ1064" s="95"/>
      <c r="ER1064" s="95"/>
      <c r="ES1064" s="95"/>
      <c r="ET1064" s="95"/>
      <c r="EU1064" s="95"/>
      <c r="EV1064" s="95"/>
      <c r="EW1064" s="95"/>
      <c r="EX1064" s="95"/>
      <c r="EY1064" s="95"/>
      <c r="EZ1064" s="95"/>
      <c r="FA1064" s="95"/>
      <c r="FB1064" s="95"/>
      <c r="FC1064" s="95"/>
      <c r="FD1064" s="95"/>
      <c r="FE1064" s="95"/>
      <c r="FF1064" s="95"/>
      <c r="FG1064" s="95"/>
      <c r="FH1064" s="95"/>
      <c r="FI1064" s="95"/>
      <c r="FJ1064" s="95"/>
      <c r="FK1064" s="95"/>
      <c r="FL1064" s="95"/>
      <c r="FM1064" s="95"/>
      <c r="FN1064" s="95"/>
      <c r="FO1064" s="95"/>
      <c r="FP1064" s="95"/>
      <c r="FQ1064" s="95"/>
      <c r="FR1064" s="95"/>
      <c r="FS1064" s="95"/>
      <c r="FT1064" s="95"/>
      <c r="FU1064" s="95"/>
      <c r="FV1064" s="95"/>
      <c r="FW1064" s="95"/>
      <c r="FX1064" s="95"/>
      <c r="FY1064" s="95"/>
      <c r="FZ1064" s="95"/>
      <c r="GA1064" s="95"/>
      <c r="GB1064" s="95"/>
      <c r="GC1064" s="95"/>
      <c r="GD1064" s="95"/>
      <c r="GE1064" s="95"/>
      <c r="GF1064" s="95"/>
      <c r="GG1064" s="95"/>
      <c r="GH1064" s="95"/>
      <c r="GI1064" s="95"/>
      <c r="GJ1064" s="95"/>
      <c r="GK1064" s="95"/>
      <c r="GL1064" s="95"/>
      <c r="GM1064" s="95"/>
      <c r="GN1064" s="95"/>
      <c r="GO1064" s="95"/>
      <c r="GP1064" s="95"/>
      <c r="GQ1064" s="95"/>
      <c r="GR1064" s="95"/>
      <c r="GS1064" s="95"/>
      <c r="GT1064" s="95"/>
      <c r="GU1064" s="95"/>
      <c r="GV1064" s="95"/>
      <c r="GW1064" s="95"/>
      <c r="GX1064" s="95"/>
      <c r="GY1064" s="95"/>
      <c r="GZ1064" s="95"/>
      <c r="HA1064" s="95"/>
      <c r="HB1064" s="95"/>
      <c r="HC1064" s="95"/>
      <c r="HD1064" s="95"/>
      <c r="HE1064" s="95"/>
      <c r="HF1064" s="95"/>
      <c r="HG1064" s="95"/>
      <c r="HH1064" s="95"/>
      <c r="HI1064" s="95"/>
      <c r="HJ1064" s="95"/>
      <c r="HK1064" s="95"/>
      <c r="HL1064" s="95"/>
      <c r="HM1064" s="95"/>
      <c r="HN1064" s="95"/>
      <c r="HO1064" s="95"/>
      <c r="HP1064" s="95"/>
      <c r="HQ1064" s="95"/>
      <c r="HR1064" s="95"/>
      <c r="HS1064" s="95"/>
      <c r="HT1064" s="95"/>
      <c r="HU1064" s="95"/>
      <c r="HV1064" s="95"/>
      <c r="HW1064" s="95"/>
      <c r="HX1064" s="95"/>
      <c r="HY1064" s="95"/>
      <c r="HZ1064" s="95"/>
      <c r="IA1064" s="95"/>
      <c r="IB1064" s="95"/>
      <c r="IC1064" s="95"/>
      <c r="ID1064" s="95"/>
      <c r="IE1064" s="95"/>
      <c r="IF1064" s="95"/>
      <c r="IG1064" s="95"/>
      <c r="IH1064" s="95"/>
      <c r="II1064" s="95"/>
      <c r="IJ1064" s="95"/>
      <c r="IK1064" s="95"/>
      <c r="IL1064" s="95"/>
      <c r="IM1064" s="95"/>
      <c r="IN1064" s="95"/>
      <c r="IO1064" s="95"/>
      <c r="IP1064" s="95"/>
      <c r="IQ1064" s="95"/>
      <c r="IR1064" s="95"/>
      <c r="IS1064" s="95"/>
      <c r="IT1064" s="95"/>
      <c r="IU1064" s="95"/>
      <c r="IV1064" s="95"/>
      <c r="IW1064" s="95"/>
      <c r="IX1064" s="95"/>
      <c r="IY1064" s="95"/>
      <c r="IZ1064" s="95"/>
      <c r="JA1064" s="95"/>
      <c r="JB1064" s="95"/>
      <c r="JC1064" s="95"/>
      <c r="JD1064" s="95"/>
      <c r="JE1064" s="95"/>
      <c r="JF1064" s="95"/>
      <c r="JG1064" s="95"/>
      <c r="JH1064" s="95"/>
      <c r="JI1064" s="95"/>
      <c r="JJ1064" s="95"/>
      <c r="JK1064" s="95"/>
      <c r="JL1064" s="95"/>
      <c r="JM1064" s="95"/>
      <c r="JN1064" s="95"/>
      <c r="JO1064" s="95"/>
      <c r="JP1064" s="95"/>
      <c r="JQ1064" s="95"/>
      <c r="JR1064" s="95"/>
      <c r="JS1064" s="95"/>
      <c r="JT1064" s="95"/>
      <c r="JU1064" s="95"/>
      <c r="JV1064" s="95"/>
      <c r="JW1064" s="95"/>
      <c r="JX1064" s="95"/>
      <c r="JY1064" s="95"/>
      <c r="JZ1064" s="95"/>
      <c r="KA1064" s="95"/>
      <c r="KB1064" s="95"/>
      <c r="KC1064" s="95"/>
      <c r="KD1064" s="95"/>
      <c r="KE1064" s="95"/>
      <c r="KF1064" s="95"/>
      <c r="KG1064" s="95"/>
      <c r="KH1064" s="95"/>
      <c r="KI1064" s="95"/>
      <c r="KJ1064" s="95"/>
    </row>
    <row r="1065" s="2" customFormat="1" spans="1:296">
      <c r="A1065" s="88"/>
      <c r="B1065" s="93">
        <v>1062</v>
      </c>
      <c r="C1065" s="88"/>
      <c r="D1065" s="88"/>
      <c r="E1065" s="88"/>
      <c r="F1065" s="96"/>
      <c r="G1065" s="88"/>
      <c r="H1065" s="88"/>
      <c r="I1065" s="85"/>
      <c r="J1065" s="13"/>
      <c r="K1065" s="28">
        <v>8.5</v>
      </c>
      <c r="L1065" s="70">
        <f>K1065/0.003375</f>
        <v>2518.51851851852</v>
      </c>
      <c r="M1065" s="28">
        <v>789</v>
      </c>
      <c r="N1065" s="59">
        <f>M1065/22.5</f>
        <v>35.0666666666667</v>
      </c>
      <c r="O1065" s="15"/>
      <c r="P1065" s="15"/>
      <c r="Q1065" s="81"/>
      <c r="R1065" s="28"/>
      <c r="S1065" s="28"/>
      <c r="T1065" s="28"/>
      <c r="U1065" s="28"/>
      <c r="V1065" s="28"/>
      <c r="W1065" s="28"/>
      <c r="X1065" s="28"/>
      <c r="Y1065" s="28"/>
      <c r="Z1065" s="28"/>
      <c r="AA1065" s="28"/>
      <c r="AB1065" s="28"/>
      <c r="AC1065" s="28"/>
      <c r="AD1065" s="28"/>
      <c r="AE1065" s="28"/>
      <c r="AF1065" s="77"/>
      <c r="AG1065" s="28"/>
      <c r="AH1065" s="28"/>
      <c r="AI1065" s="28"/>
      <c r="AJ1065" s="28"/>
      <c r="AK1065" s="28"/>
      <c r="AL1065" s="28"/>
      <c r="AM1065" s="28"/>
      <c r="AN1065" s="28"/>
      <c r="AO1065" s="28"/>
      <c r="AP1065" s="28"/>
      <c r="AQ1065" s="28"/>
      <c r="AR1065" s="28"/>
      <c r="AS1065" s="28"/>
      <c r="AT1065" s="28"/>
      <c r="AU1065" s="28"/>
      <c r="AV1065" s="28"/>
      <c r="AW1065" s="28"/>
      <c r="AX1065" s="28"/>
      <c r="AY1065" s="28"/>
      <c r="AZ1065" s="28"/>
      <c r="BA1065" s="28"/>
      <c r="BB1065" s="28"/>
      <c r="BC1065" s="28"/>
      <c r="BD1065" s="28"/>
      <c r="BE1065" s="28"/>
      <c r="BF1065" s="28"/>
      <c r="BG1065" s="28"/>
      <c r="BH1065" s="28"/>
      <c r="BI1065" s="28"/>
      <c r="BJ1065" s="28"/>
      <c r="BK1065" s="95"/>
      <c r="BL1065" s="95"/>
      <c r="BM1065" s="95"/>
      <c r="BN1065" s="95"/>
      <c r="BO1065" s="95"/>
      <c r="BP1065" s="95"/>
      <c r="BQ1065" s="95"/>
      <c r="BR1065" s="95"/>
      <c r="BS1065" s="95"/>
      <c r="BT1065" s="95"/>
      <c r="BU1065" s="95"/>
      <c r="BV1065" s="95"/>
      <c r="BW1065" s="95"/>
      <c r="BX1065" s="95"/>
      <c r="BY1065" s="95"/>
      <c r="BZ1065" s="95"/>
      <c r="CA1065" s="95"/>
      <c r="CB1065" s="95"/>
      <c r="CC1065" s="95"/>
      <c r="CD1065" s="95"/>
      <c r="CE1065" s="95"/>
      <c r="CF1065" s="95"/>
      <c r="CG1065" s="95"/>
      <c r="CH1065" s="95"/>
      <c r="CI1065" s="95"/>
      <c r="CJ1065" s="95"/>
      <c r="CK1065" s="95"/>
      <c r="CL1065" s="95"/>
      <c r="CM1065" s="95"/>
      <c r="CN1065" s="95"/>
      <c r="CO1065" s="95"/>
      <c r="CP1065" s="95"/>
      <c r="CQ1065" s="95"/>
      <c r="CR1065" s="95"/>
      <c r="CS1065" s="95"/>
      <c r="CT1065" s="95"/>
      <c r="CU1065" s="95"/>
      <c r="CV1065" s="95"/>
      <c r="CW1065" s="95"/>
      <c r="CX1065" s="95"/>
      <c r="CY1065" s="95"/>
      <c r="CZ1065" s="95"/>
      <c r="DA1065" s="95"/>
      <c r="DB1065" s="95"/>
      <c r="DC1065" s="95"/>
      <c r="DD1065" s="95"/>
      <c r="DE1065" s="95"/>
      <c r="DF1065" s="95"/>
      <c r="DG1065" s="95"/>
      <c r="DH1065" s="95"/>
      <c r="DI1065" s="95"/>
      <c r="DJ1065" s="95"/>
      <c r="DK1065" s="95"/>
      <c r="DL1065" s="95"/>
      <c r="DM1065" s="95"/>
      <c r="DN1065" s="95"/>
      <c r="DO1065" s="95"/>
      <c r="DP1065" s="95"/>
      <c r="DQ1065" s="95"/>
      <c r="DR1065" s="95"/>
      <c r="DS1065" s="95"/>
      <c r="DT1065" s="95"/>
      <c r="DU1065" s="95"/>
      <c r="DV1065" s="95"/>
      <c r="DW1065" s="95"/>
      <c r="DX1065" s="95"/>
      <c r="DY1065" s="95"/>
      <c r="DZ1065" s="95"/>
      <c r="EA1065" s="95"/>
      <c r="EB1065" s="95"/>
      <c r="EC1065" s="95"/>
      <c r="ED1065" s="95"/>
      <c r="EE1065" s="95"/>
      <c r="EF1065" s="95"/>
      <c r="EG1065" s="95"/>
      <c r="EH1065" s="95"/>
      <c r="EI1065" s="95"/>
      <c r="EJ1065" s="95"/>
      <c r="EK1065" s="95"/>
      <c r="EL1065" s="95"/>
      <c r="EM1065" s="95"/>
      <c r="EN1065" s="95"/>
      <c r="EO1065" s="95"/>
      <c r="EP1065" s="95"/>
      <c r="EQ1065" s="95"/>
      <c r="ER1065" s="95"/>
      <c r="ES1065" s="95"/>
      <c r="ET1065" s="95"/>
      <c r="EU1065" s="95"/>
      <c r="EV1065" s="95"/>
      <c r="EW1065" s="95"/>
      <c r="EX1065" s="95"/>
      <c r="EY1065" s="95"/>
      <c r="EZ1065" s="95"/>
      <c r="FA1065" s="95"/>
      <c r="FB1065" s="95"/>
      <c r="FC1065" s="95"/>
      <c r="FD1065" s="95"/>
      <c r="FE1065" s="95"/>
      <c r="FF1065" s="95"/>
      <c r="FG1065" s="95"/>
      <c r="FH1065" s="95"/>
      <c r="FI1065" s="95"/>
      <c r="FJ1065" s="95"/>
      <c r="FK1065" s="95"/>
      <c r="FL1065" s="95"/>
      <c r="FM1065" s="95"/>
      <c r="FN1065" s="95"/>
      <c r="FO1065" s="95"/>
      <c r="FP1065" s="95"/>
      <c r="FQ1065" s="95"/>
      <c r="FR1065" s="95"/>
      <c r="FS1065" s="95"/>
      <c r="FT1065" s="95"/>
      <c r="FU1065" s="95"/>
      <c r="FV1065" s="95"/>
      <c r="FW1065" s="95"/>
      <c r="FX1065" s="95"/>
      <c r="FY1065" s="95"/>
      <c r="FZ1065" s="95"/>
      <c r="GA1065" s="95"/>
      <c r="GB1065" s="95"/>
      <c r="GC1065" s="95"/>
      <c r="GD1065" s="95"/>
      <c r="GE1065" s="95"/>
      <c r="GF1065" s="95"/>
      <c r="GG1065" s="95"/>
      <c r="GH1065" s="95"/>
      <c r="GI1065" s="95"/>
      <c r="GJ1065" s="95"/>
      <c r="GK1065" s="95"/>
      <c r="GL1065" s="95"/>
      <c r="GM1065" s="95"/>
      <c r="GN1065" s="95"/>
      <c r="GO1065" s="95"/>
      <c r="GP1065" s="95"/>
      <c r="GQ1065" s="95"/>
      <c r="GR1065" s="95"/>
      <c r="GS1065" s="95"/>
      <c r="GT1065" s="95"/>
      <c r="GU1065" s="95"/>
      <c r="GV1065" s="95"/>
      <c r="GW1065" s="95"/>
      <c r="GX1065" s="95"/>
      <c r="GY1065" s="95"/>
      <c r="GZ1065" s="95"/>
      <c r="HA1065" s="95"/>
      <c r="HB1065" s="95"/>
      <c r="HC1065" s="95"/>
      <c r="HD1065" s="95"/>
      <c r="HE1065" s="95"/>
      <c r="HF1065" s="95"/>
      <c r="HG1065" s="95"/>
      <c r="HH1065" s="95"/>
      <c r="HI1065" s="95"/>
      <c r="HJ1065" s="95"/>
      <c r="HK1065" s="95"/>
      <c r="HL1065" s="95"/>
      <c r="HM1065" s="95"/>
      <c r="HN1065" s="95"/>
      <c r="HO1065" s="95"/>
      <c r="HP1065" s="95"/>
      <c r="HQ1065" s="95"/>
      <c r="HR1065" s="95"/>
      <c r="HS1065" s="95"/>
      <c r="HT1065" s="95"/>
      <c r="HU1065" s="95"/>
      <c r="HV1065" s="95"/>
      <c r="HW1065" s="95"/>
      <c r="HX1065" s="95"/>
      <c r="HY1065" s="95"/>
      <c r="HZ1065" s="95"/>
      <c r="IA1065" s="95"/>
      <c r="IB1065" s="95"/>
      <c r="IC1065" s="95"/>
      <c r="ID1065" s="95"/>
      <c r="IE1065" s="95"/>
      <c r="IF1065" s="95"/>
      <c r="IG1065" s="95"/>
      <c r="IH1065" s="95"/>
      <c r="II1065" s="95"/>
      <c r="IJ1065" s="95"/>
      <c r="IK1065" s="95"/>
      <c r="IL1065" s="95"/>
      <c r="IM1065" s="95"/>
      <c r="IN1065" s="95"/>
      <c r="IO1065" s="95"/>
      <c r="IP1065" s="95"/>
      <c r="IQ1065" s="95"/>
      <c r="IR1065" s="95"/>
      <c r="IS1065" s="95"/>
      <c r="IT1065" s="95"/>
      <c r="IU1065" s="95"/>
      <c r="IV1065" s="95"/>
      <c r="IW1065" s="95"/>
      <c r="IX1065" s="95"/>
      <c r="IY1065" s="95"/>
      <c r="IZ1065" s="95"/>
      <c r="JA1065" s="95"/>
      <c r="JB1065" s="95"/>
      <c r="JC1065" s="95"/>
      <c r="JD1065" s="95"/>
      <c r="JE1065" s="95"/>
      <c r="JF1065" s="95"/>
      <c r="JG1065" s="95"/>
      <c r="JH1065" s="95"/>
      <c r="JI1065" s="95"/>
      <c r="JJ1065" s="95"/>
      <c r="JK1065" s="95"/>
      <c r="JL1065" s="95"/>
      <c r="JM1065" s="95"/>
      <c r="JN1065" s="95"/>
      <c r="JO1065" s="95"/>
      <c r="JP1065" s="95"/>
      <c r="JQ1065" s="95"/>
      <c r="JR1065" s="95"/>
      <c r="JS1065" s="95"/>
      <c r="JT1065" s="95"/>
      <c r="JU1065" s="95"/>
      <c r="JV1065" s="95"/>
      <c r="JW1065" s="95"/>
      <c r="JX1065" s="95"/>
      <c r="JY1065" s="95"/>
      <c r="JZ1065" s="95"/>
      <c r="KA1065" s="95"/>
      <c r="KB1065" s="95"/>
      <c r="KC1065" s="95"/>
      <c r="KD1065" s="95"/>
      <c r="KE1065" s="95"/>
      <c r="KF1065" s="95"/>
      <c r="KG1065" s="95"/>
      <c r="KH1065" s="95"/>
      <c r="KI1065" s="95"/>
      <c r="KJ1065" s="95"/>
    </row>
    <row r="1066" s="2" customFormat="1" spans="1:296">
      <c r="A1066" s="88"/>
      <c r="B1066" s="93">
        <v>1063</v>
      </c>
      <c r="C1066" s="88"/>
      <c r="D1066" s="88"/>
      <c r="E1066" s="88"/>
      <c r="F1066" s="96"/>
      <c r="G1066" s="88"/>
      <c r="H1066" s="88"/>
      <c r="I1066" s="83" t="s">
        <v>218</v>
      </c>
      <c r="J1066" s="13">
        <v>56</v>
      </c>
      <c r="K1066" s="28"/>
      <c r="L1066" s="70">
        <f>K1066/0.003375</f>
        <v>0</v>
      </c>
      <c r="M1066" s="28"/>
      <c r="N1066" s="59">
        <f>M1066/22.5</f>
        <v>0</v>
      </c>
      <c r="O1066" s="15">
        <f>AVERAGE(N1066:N1068)</f>
        <v>0</v>
      </c>
      <c r="P1066" s="15">
        <f>(O1066/50)*100</f>
        <v>0</v>
      </c>
      <c r="Q1066" s="81"/>
      <c r="R1066" s="28"/>
      <c r="S1066" s="28"/>
      <c r="T1066" s="28"/>
      <c r="U1066" s="28"/>
      <c r="V1066" s="28"/>
      <c r="W1066" s="28"/>
      <c r="X1066" s="28"/>
      <c r="Y1066" s="28"/>
      <c r="Z1066" s="28"/>
      <c r="AA1066" s="28"/>
      <c r="AB1066" s="28"/>
      <c r="AC1066" s="28"/>
      <c r="AD1066" s="28"/>
      <c r="AE1066" s="28"/>
      <c r="AF1066" s="77"/>
      <c r="AG1066" s="28"/>
      <c r="AH1066" s="28"/>
      <c r="AI1066" s="28"/>
      <c r="AJ1066" s="28"/>
      <c r="AK1066" s="28"/>
      <c r="AL1066" s="28"/>
      <c r="AM1066" s="28"/>
      <c r="AN1066" s="28"/>
      <c r="AO1066" s="28"/>
      <c r="AP1066" s="28"/>
      <c r="AQ1066" s="28"/>
      <c r="AR1066" s="28"/>
      <c r="AS1066" s="28"/>
      <c r="AT1066" s="28"/>
      <c r="AU1066" s="28"/>
      <c r="AV1066" s="28"/>
      <c r="AW1066" s="28"/>
      <c r="AX1066" s="28"/>
      <c r="AY1066" s="28"/>
      <c r="AZ1066" s="28"/>
      <c r="BA1066" s="28"/>
      <c r="BB1066" s="28"/>
      <c r="BC1066" s="28"/>
      <c r="BD1066" s="28"/>
      <c r="BE1066" s="28"/>
      <c r="BF1066" s="28"/>
      <c r="BG1066" s="28"/>
      <c r="BH1066" s="28"/>
      <c r="BI1066" s="28"/>
      <c r="BJ1066" s="28"/>
      <c r="BK1066" s="95"/>
      <c r="BL1066" s="95"/>
      <c r="BM1066" s="95"/>
      <c r="BN1066" s="95"/>
      <c r="BO1066" s="95"/>
      <c r="BP1066" s="95"/>
      <c r="BQ1066" s="95"/>
      <c r="BR1066" s="95"/>
      <c r="BS1066" s="95"/>
      <c r="BT1066" s="95"/>
      <c r="BU1066" s="95"/>
      <c r="BV1066" s="95"/>
      <c r="BW1066" s="95"/>
      <c r="BX1066" s="95"/>
      <c r="BY1066" s="95"/>
      <c r="BZ1066" s="95"/>
      <c r="CA1066" s="95"/>
      <c r="CB1066" s="95"/>
      <c r="CC1066" s="95"/>
      <c r="CD1066" s="95"/>
      <c r="CE1066" s="95"/>
      <c r="CF1066" s="95"/>
      <c r="CG1066" s="95"/>
      <c r="CH1066" s="95"/>
      <c r="CI1066" s="95"/>
      <c r="CJ1066" s="95"/>
      <c r="CK1066" s="95"/>
      <c r="CL1066" s="95"/>
      <c r="CM1066" s="95"/>
      <c r="CN1066" s="95"/>
      <c r="CO1066" s="95"/>
      <c r="CP1066" s="95"/>
      <c r="CQ1066" s="95"/>
      <c r="CR1066" s="95"/>
      <c r="CS1066" s="95"/>
      <c r="CT1066" s="95"/>
      <c r="CU1066" s="95"/>
      <c r="CV1066" s="95"/>
      <c r="CW1066" s="95"/>
      <c r="CX1066" s="95"/>
      <c r="CY1066" s="95"/>
      <c r="CZ1066" s="95"/>
      <c r="DA1066" s="95"/>
      <c r="DB1066" s="95"/>
      <c r="DC1066" s="95"/>
      <c r="DD1066" s="95"/>
      <c r="DE1066" s="95"/>
      <c r="DF1066" s="95"/>
      <c r="DG1066" s="95"/>
      <c r="DH1066" s="95"/>
      <c r="DI1066" s="95"/>
      <c r="DJ1066" s="95"/>
      <c r="DK1066" s="95"/>
      <c r="DL1066" s="95"/>
      <c r="DM1066" s="95"/>
      <c r="DN1066" s="95"/>
      <c r="DO1066" s="95"/>
      <c r="DP1066" s="95"/>
      <c r="DQ1066" s="95"/>
      <c r="DR1066" s="95"/>
      <c r="DS1066" s="95"/>
      <c r="DT1066" s="95"/>
      <c r="DU1066" s="95"/>
      <c r="DV1066" s="95"/>
      <c r="DW1066" s="95"/>
      <c r="DX1066" s="95"/>
      <c r="DY1066" s="95"/>
      <c r="DZ1066" s="95"/>
      <c r="EA1066" s="95"/>
      <c r="EB1066" s="95"/>
      <c r="EC1066" s="95"/>
      <c r="ED1066" s="95"/>
      <c r="EE1066" s="95"/>
      <c r="EF1066" s="95"/>
      <c r="EG1066" s="95"/>
      <c r="EH1066" s="95"/>
      <c r="EI1066" s="95"/>
      <c r="EJ1066" s="95"/>
      <c r="EK1066" s="95"/>
      <c r="EL1066" s="95"/>
      <c r="EM1066" s="95"/>
      <c r="EN1066" s="95"/>
      <c r="EO1066" s="95"/>
      <c r="EP1066" s="95"/>
      <c r="EQ1066" s="95"/>
      <c r="ER1066" s="95"/>
      <c r="ES1066" s="95"/>
      <c r="ET1066" s="95"/>
      <c r="EU1066" s="95"/>
      <c r="EV1066" s="95"/>
      <c r="EW1066" s="95"/>
      <c r="EX1066" s="95"/>
      <c r="EY1066" s="95"/>
      <c r="EZ1066" s="95"/>
      <c r="FA1066" s="95"/>
      <c r="FB1066" s="95"/>
      <c r="FC1066" s="95"/>
      <c r="FD1066" s="95"/>
      <c r="FE1066" s="95"/>
      <c r="FF1066" s="95"/>
      <c r="FG1066" s="95"/>
      <c r="FH1066" s="95"/>
      <c r="FI1066" s="95"/>
      <c r="FJ1066" s="95"/>
      <c r="FK1066" s="95"/>
      <c r="FL1066" s="95"/>
      <c r="FM1066" s="95"/>
      <c r="FN1066" s="95"/>
      <c r="FO1066" s="95"/>
      <c r="FP1066" s="95"/>
      <c r="FQ1066" s="95"/>
      <c r="FR1066" s="95"/>
      <c r="FS1066" s="95"/>
      <c r="FT1066" s="95"/>
      <c r="FU1066" s="95"/>
      <c r="FV1066" s="95"/>
      <c r="FW1066" s="95"/>
      <c r="FX1066" s="95"/>
      <c r="FY1066" s="95"/>
      <c r="FZ1066" s="95"/>
      <c r="GA1066" s="95"/>
      <c r="GB1066" s="95"/>
      <c r="GC1066" s="95"/>
      <c r="GD1066" s="95"/>
      <c r="GE1066" s="95"/>
      <c r="GF1066" s="95"/>
      <c r="GG1066" s="95"/>
      <c r="GH1066" s="95"/>
      <c r="GI1066" s="95"/>
      <c r="GJ1066" s="95"/>
      <c r="GK1066" s="95"/>
      <c r="GL1066" s="95"/>
      <c r="GM1066" s="95"/>
      <c r="GN1066" s="95"/>
      <c r="GO1066" s="95"/>
      <c r="GP1066" s="95"/>
      <c r="GQ1066" s="95"/>
      <c r="GR1066" s="95"/>
      <c r="GS1066" s="95"/>
      <c r="GT1066" s="95"/>
      <c r="GU1066" s="95"/>
      <c r="GV1066" s="95"/>
      <c r="GW1066" s="95"/>
      <c r="GX1066" s="95"/>
      <c r="GY1066" s="95"/>
      <c r="GZ1066" s="95"/>
      <c r="HA1066" s="95"/>
      <c r="HB1066" s="95"/>
      <c r="HC1066" s="95"/>
      <c r="HD1066" s="95"/>
      <c r="HE1066" s="95"/>
      <c r="HF1066" s="95"/>
      <c r="HG1066" s="95"/>
      <c r="HH1066" s="95"/>
      <c r="HI1066" s="95"/>
      <c r="HJ1066" s="95"/>
      <c r="HK1066" s="95"/>
      <c r="HL1066" s="95"/>
      <c r="HM1066" s="95"/>
      <c r="HN1066" s="95"/>
      <c r="HO1066" s="95"/>
      <c r="HP1066" s="95"/>
      <c r="HQ1066" s="95"/>
      <c r="HR1066" s="95"/>
      <c r="HS1066" s="95"/>
      <c r="HT1066" s="95"/>
      <c r="HU1066" s="95"/>
      <c r="HV1066" s="95"/>
      <c r="HW1066" s="95"/>
      <c r="HX1066" s="95"/>
      <c r="HY1066" s="95"/>
      <c r="HZ1066" s="95"/>
      <c r="IA1066" s="95"/>
      <c r="IB1066" s="95"/>
      <c r="IC1066" s="95"/>
      <c r="ID1066" s="95"/>
      <c r="IE1066" s="95"/>
      <c r="IF1066" s="95"/>
      <c r="IG1066" s="95"/>
      <c r="IH1066" s="95"/>
      <c r="II1066" s="95"/>
      <c r="IJ1066" s="95"/>
      <c r="IK1066" s="95"/>
      <c r="IL1066" s="95"/>
      <c r="IM1066" s="95"/>
      <c r="IN1066" s="95"/>
      <c r="IO1066" s="95"/>
      <c r="IP1066" s="95"/>
      <c r="IQ1066" s="95"/>
      <c r="IR1066" s="95"/>
      <c r="IS1066" s="95"/>
      <c r="IT1066" s="95"/>
      <c r="IU1066" s="95"/>
      <c r="IV1066" s="95"/>
      <c r="IW1066" s="95"/>
      <c r="IX1066" s="95"/>
      <c r="IY1066" s="95"/>
      <c r="IZ1066" s="95"/>
      <c r="JA1066" s="95"/>
      <c r="JB1066" s="95"/>
      <c r="JC1066" s="95"/>
      <c r="JD1066" s="95"/>
      <c r="JE1066" s="95"/>
      <c r="JF1066" s="95"/>
      <c r="JG1066" s="95"/>
      <c r="JH1066" s="95"/>
      <c r="JI1066" s="95"/>
      <c r="JJ1066" s="95"/>
      <c r="JK1066" s="95"/>
      <c r="JL1066" s="95"/>
      <c r="JM1066" s="95"/>
      <c r="JN1066" s="95"/>
      <c r="JO1066" s="95"/>
      <c r="JP1066" s="95"/>
      <c r="JQ1066" s="95"/>
      <c r="JR1066" s="95"/>
      <c r="JS1066" s="95"/>
      <c r="JT1066" s="95"/>
      <c r="JU1066" s="95"/>
      <c r="JV1066" s="95"/>
      <c r="JW1066" s="95"/>
      <c r="JX1066" s="95"/>
      <c r="JY1066" s="95"/>
      <c r="JZ1066" s="95"/>
      <c r="KA1066" s="95"/>
      <c r="KB1066" s="95"/>
      <c r="KC1066" s="95"/>
      <c r="KD1066" s="95"/>
      <c r="KE1066" s="95"/>
      <c r="KF1066" s="95"/>
      <c r="KG1066" s="95"/>
      <c r="KH1066" s="95"/>
      <c r="KI1066" s="95"/>
      <c r="KJ1066" s="95"/>
    </row>
    <row r="1067" s="2" customFormat="1" spans="1:296">
      <c r="A1067" s="88"/>
      <c r="B1067" s="93">
        <v>1064</v>
      </c>
      <c r="C1067" s="88"/>
      <c r="D1067" s="88"/>
      <c r="E1067" s="88"/>
      <c r="F1067" s="96"/>
      <c r="G1067" s="88"/>
      <c r="H1067" s="88"/>
      <c r="I1067" s="88"/>
      <c r="J1067" s="13"/>
      <c r="K1067" s="28"/>
      <c r="L1067" s="70">
        <f>K1067/0.003375</f>
        <v>0</v>
      </c>
      <c r="M1067" s="28"/>
      <c r="N1067" s="59">
        <f>M1067/22.5</f>
        <v>0</v>
      </c>
      <c r="O1067" s="15"/>
      <c r="P1067" s="15"/>
      <c r="Q1067" s="81"/>
      <c r="R1067" s="28"/>
      <c r="S1067" s="28"/>
      <c r="T1067" s="28"/>
      <c r="U1067" s="28"/>
      <c r="V1067" s="28"/>
      <c r="W1067" s="28"/>
      <c r="X1067" s="28"/>
      <c r="Y1067" s="28"/>
      <c r="Z1067" s="28"/>
      <c r="AA1067" s="28"/>
      <c r="AB1067" s="28"/>
      <c r="AC1067" s="28"/>
      <c r="AD1067" s="28"/>
      <c r="AE1067" s="28"/>
      <c r="AF1067" s="77"/>
      <c r="AG1067" s="28"/>
      <c r="AH1067" s="28"/>
      <c r="AI1067" s="28"/>
      <c r="AJ1067" s="28"/>
      <c r="AK1067" s="28"/>
      <c r="AL1067" s="28"/>
      <c r="AM1067" s="28"/>
      <c r="AN1067" s="28"/>
      <c r="AO1067" s="28"/>
      <c r="AP1067" s="28"/>
      <c r="AQ1067" s="28"/>
      <c r="AR1067" s="28"/>
      <c r="AS1067" s="28"/>
      <c r="AT1067" s="28"/>
      <c r="AU1067" s="28"/>
      <c r="AV1067" s="28"/>
      <c r="AW1067" s="28"/>
      <c r="AX1067" s="28"/>
      <c r="AY1067" s="28"/>
      <c r="AZ1067" s="28"/>
      <c r="BA1067" s="28"/>
      <c r="BB1067" s="28"/>
      <c r="BC1067" s="28"/>
      <c r="BD1067" s="28"/>
      <c r="BE1067" s="28"/>
      <c r="BF1067" s="28"/>
      <c r="BG1067" s="28"/>
      <c r="BH1067" s="28"/>
      <c r="BI1067" s="28"/>
      <c r="BJ1067" s="28"/>
      <c r="BK1067" s="95"/>
      <c r="BL1067" s="95"/>
      <c r="BM1067" s="95"/>
      <c r="BN1067" s="95"/>
      <c r="BO1067" s="95"/>
      <c r="BP1067" s="95"/>
      <c r="BQ1067" s="95"/>
      <c r="BR1067" s="95"/>
      <c r="BS1067" s="95"/>
      <c r="BT1067" s="95"/>
      <c r="BU1067" s="95"/>
      <c r="BV1067" s="95"/>
      <c r="BW1067" s="95"/>
      <c r="BX1067" s="95"/>
      <c r="BY1067" s="95"/>
      <c r="BZ1067" s="95"/>
      <c r="CA1067" s="95"/>
      <c r="CB1067" s="95"/>
      <c r="CC1067" s="95"/>
      <c r="CD1067" s="95"/>
      <c r="CE1067" s="95"/>
      <c r="CF1067" s="95"/>
      <c r="CG1067" s="95"/>
      <c r="CH1067" s="95"/>
      <c r="CI1067" s="95"/>
      <c r="CJ1067" s="95"/>
      <c r="CK1067" s="95"/>
      <c r="CL1067" s="95"/>
      <c r="CM1067" s="95"/>
      <c r="CN1067" s="95"/>
      <c r="CO1067" s="95"/>
      <c r="CP1067" s="95"/>
      <c r="CQ1067" s="95"/>
      <c r="CR1067" s="95"/>
      <c r="CS1067" s="95"/>
      <c r="CT1067" s="95"/>
      <c r="CU1067" s="95"/>
      <c r="CV1067" s="95"/>
      <c r="CW1067" s="95"/>
      <c r="CX1067" s="95"/>
      <c r="CY1067" s="95"/>
      <c r="CZ1067" s="95"/>
      <c r="DA1067" s="95"/>
      <c r="DB1067" s="95"/>
      <c r="DC1067" s="95"/>
      <c r="DD1067" s="95"/>
      <c r="DE1067" s="95"/>
      <c r="DF1067" s="95"/>
      <c r="DG1067" s="95"/>
      <c r="DH1067" s="95"/>
      <c r="DI1067" s="95"/>
      <c r="DJ1067" s="95"/>
      <c r="DK1067" s="95"/>
      <c r="DL1067" s="95"/>
      <c r="DM1067" s="95"/>
      <c r="DN1067" s="95"/>
      <c r="DO1067" s="95"/>
      <c r="DP1067" s="95"/>
      <c r="DQ1067" s="95"/>
      <c r="DR1067" s="95"/>
      <c r="DS1067" s="95"/>
      <c r="DT1067" s="95"/>
      <c r="DU1067" s="95"/>
      <c r="DV1067" s="95"/>
      <c r="DW1067" s="95"/>
      <c r="DX1067" s="95"/>
      <c r="DY1067" s="95"/>
      <c r="DZ1067" s="95"/>
      <c r="EA1067" s="95"/>
      <c r="EB1067" s="95"/>
      <c r="EC1067" s="95"/>
      <c r="ED1067" s="95"/>
      <c r="EE1067" s="95"/>
      <c r="EF1067" s="95"/>
      <c r="EG1067" s="95"/>
      <c r="EH1067" s="95"/>
      <c r="EI1067" s="95"/>
      <c r="EJ1067" s="95"/>
      <c r="EK1067" s="95"/>
      <c r="EL1067" s="95"/>
      <c r="EM1067" s="95"/>
      <c r="EN1067" s="95"/>
      <c r="EO1067" s="95"/>
      <c r="EP1067" s="95"/>
      <c r="EQ1067" s="95"/>
      <c r="ER1067" s="95"/>
      <c r="ES1067" s="95"/>
      <c r="ET1067" s="95"/>
      <c r="EU1067" s="95"/>
      <c r="EV1067" s="95"/>
      <c r="EW1067" s="95"/>
      <c r="EX1067" s="95"/>
      <c r="EY1067" s="95"/>
      <c r="EZ1067" s="95"/>
      <c r="FA1067" s="95"/>
      <c r="FB1067" s="95"/>
      <c r="FC1067" s="95"/>
      <c r="FD1067" s="95"/>
      <c r="FE1067" s="95"/>
      <c r="FF1067" s="95"/>
      <c r="FG1067" s="95"/>
      <c r="FH1067" s="95"/>
      <c r="FI1067" s="95"/>
      <c r="FJ1067" s="95"/>
      <c r="FK1067" s="95"/>
      <c r="FL1067" s="95"/>
      <c r="FM1067" s="95"/>
      <c r="FN1067" s="95"/>
      <c r="FO1067" s="95"/>
      <c r="FP1067" s="95"/>
      <c r="FQ1067" s="95"/>
      <c r="FR1067" s="95"/>
      <c r="FS1067" s="95"/>
      <c r="FT1067" s="95"/>
      <c r="FU1067" s="95"/>
      <c r="FV1067" s="95"/>
      <c r="FW1067" s="95"/>
      <c r="FX1067" s="95"/>
      <c r="FY1067" s="95"/>
      <c r="FZ1067" s="95"/>
      <c r="GA1067" s="95"/>
      <c r="GB1067" s="95"/>
      <c r="GC1067" s="95"/>
      <c r="GD1067" s="95"/>
      <c r="GE1067" s="95"/>
      <c r="GF1067" s="95"/>
      <c r="GG1067" s="95"/>
      <c r="GH1067" s="95"/>
      <c r="GI1067" s="95"/>
      <c r="GJ1067" s="95"/>
      <c r="GK1067" s="95"/>
      <c r="GL1067" s="95"/>
      <c r="GM1067" s="95"/>
      <c r="GN1067" s="95"/>
      <c r="GO1067" s="95"/>
      <c r="GP1067" s="95"/>
      <c r="GQ1067" s="95"/>
      <c r="GR1067" s="95"/>
      <c r="GS1067" s="95"/>
      <c r="GT1067" s="95"/>
      <c r="GU1067" s="95"/>
      <c r="GV1067" s="95"/>
      <c r="GW1067" s="95"/>
      <c r="GX1067" s="95"/>
      <c r="GY1067" s="95"/>
      <c r="GZ1067" s="95"/>
      <c r="HA1067" s="95"/>
      <c r="HB1067" s="95"/>
      <c r="HC1067" s="95"/>
      <c r="HD1067" s="95"/>
      <c r="HE1067" s="95"/>
      <c r="HF1067" s="95"/>
      <c r="HG1067" s="95"/>
      <c r="HH1067" s="95"/>
      <c r="HI1067" s="95"/>
      <c r="HJ1067" s="95"/>
      <c r="HK1067" s="95"/>
      <c r="HL1067" s="95"/>
      <c r="HM1067" s="95"/>
      <c r="HN1067" s="95"/>
      <c r="HO1067" s="95"/>
      <c r="HP1067" s="95"/>
      <c r="HQ1067" s="95"/>
      <c r="HR1067" s="95"/>
      <c r="HS1067" s="95"/>
      <c r="HT1067" s="95"/>
      <c r="HU1067" s="95"/>
      <c r="HV1067" s="95"/>
      <c r="HW1067" s="95"/>
      <c r="HX1067" s="95"/>
      <c r="HY1067" s="95"/>
      <c r="HZ1067" s="95"/>
      <c r="IA1067" s="95"/>
      <c r="IB1067" s="95"/>
      <c r="IC1067" s="95"/>
      <c r="ID1067" s="95"/>
      <c r="IE1067" s="95"/>
      <c r="IF1067" s="95"/>
      <c r="IG1067" s="95"/>
      <c r="IH1067" s="95"/>
      <c r="II1067" s="95"/>
      <c r="IJ1067" s="95"/>
      <c r="IK1067" s="95"/>
      <c r="IL1067" s="95"/>
      <c r="IM1067" s="95"/>
      <c r="IN1067" s="95"/>
      <c r="IO1067" s="95"/>
      <c r="IP1067" s="95"/>
      <c r="IQ1067" s="95"/>
      <c r="IR1067" s="95"/>
      <c r="IS1067" s="95"/>
      <c r="IT1067" s="95"/>
      <c r="IU1067" s="95"/>
      <c r="IV1067" s="95"/>
      <c r="IW1067" s="95"/>
      <c r="IX1067" s="95"/>
      <c r="IY1067" s="95"/>
      <c r="IZ1067" s="95"/>
      <c r="JA1067" s="95"/>
      <c r="JB1067" s="95"/>
      <c r="JC1067" s="95"/>
      <c r="JD1067" s="95"/>
      <c r="JE1067" s="95"/>
      <c r="JF1067" s="95"/>
      <c r="JG1067" s="95"/>
      <c r="JH1067" s="95"/>
      <c r="JI1067" s="95"/>
      <c r="JJ1067" s="95"/>
      <c r="JK1067" s="95"/>
      <c r="JL1067" s="95"/>
      <c r="JM1067" s="95"/>
      <c r="JN1067" s="95"/>
      <c r="JO1067" s="95"/>
      <c r="JP1067" s="95"/>
      <c r="JQ1067" s="95"/>
      <c r="JR1067" s="95"/>
      <c r="JS1067" s="95"/>
      <c r="JT1067" s="95"/>
      <c r="JU1067" s="95"/>
      <c r="JV1067" s="95"/>
      <c r="JW1067" s="95"/>
      <c r="JX1067" s="95"/>
      <c r="JY1067" s="95"/>
      <c r="JZ1067" s="95"/>
      <c r="KA1067" s="95"/>
      <c r="KB1067" s="95"/>
      <c r="KC1067" s="95"/>
      <c r="KD1067" s="95"/>
      <c r="KE1067" s="95"/>
      <c r="KF1067" s="95"/>
      <c r="KG1067" s="95"/>
      <c r="KH1067" s="95"/>
      <c r="KI1067" s="95"/>
      <c r="KJ1067" s="95"/>
    </row>
    <row r="1068" s="2" customFormat="1" spans="1:296">
      <c r="A1068" s="88"/>
      <c r="B1068" s="93">
        <v>1065</v>
      </c>
      <c r="C1068" s="88"/>
      <c r="D1068" s="88"/>
      <c r="E1068" s="88"/>
      <c r="F1068" s="96"/>
      <c r="G1068" s="88"/>
      <c r="H1068" s="88"/>
      <c r="I1068" s="85"/>
      <c r="J1068" s="13"/>
      <c r="K1068" s="28"/>
      <c r="L1068" s="70">
        <f>K1068/0.003375</f>
        <v>0</v>
      </c>
      <c r="M1068" s="28"/>
      <c r="N1068" s="59">
        <f>M1068/22.5</f>
        <v>0</v>
      </c>
      <c r="O1068" s="15"/>
      <c r="P1068" s="15"/>
      <c r="Q1068" s="81"/>
      <c r="R1068" s="28"/>
      <c r="S1068" s="28"/>
      <c r="T1068" s="28"/>
      <c r="U1068" s="28"/>
      <c r="V1068" s="28"/>
      <c r="W1068" s="28"/>
      <c r="X1068" s="28"/>
      <c r="Y1068" s="28"/>
      <c r="Z1068" s="28"/>
      <c r="AA1068" s="28"/>
      <c r="AB1068" s="28"/>
      <c r="AC1068" s="28"/>
      <c r="AD1068" s="28"/>
      <c r="AE1068" s="28"/>
      <c r="AF1068" s="77"/>
      <c r="AG1068" s="28"/>
      <c r="AH1068" s="28"/>
      <c r="AI1068" s="28"/>
      <c r="AJ1068" s="28"/>
      <c r="AK1068" s="28"/>
      <c r="AL1068" s="28"/>
      <c r="AM1068" s="28"/>
      <c r="AN1068" s="28"/>
      <c r="AO1068" s="28"/>
      <c r="AP1068" s="28"/>
      <c r="AQ1068" s="28"/>
      <c r="AR1068" s="28"/>
      <c r="AS1068" s="28"/>
      <c r="AT1068" s="28"/>
      <c r="AU1068" s="28"/>
      <c r="AV1068" s="28"/>
      <c r="AW1068" s="28"/>
      <c r="AX1068" s="28"/>
      <c r="AY1068" s="28"/>
      <c r="AZ1068" s="28"/>
      <c r="BA1068" s="28"/>
      <c r="BB1068" s="28"/>
      <c r="BC1068" s="28"/>
      <c r="BD1068" s="28"/>
      <c r="BE1068" s="28"/>
      <c r="BF1068" s="28"/>
      <c r="BG1068" s="28"/>
      <c r="BH1068" s="28"/>
      <c r="BI1068" s="28"/>
      <c r="BJ1068" s="28"/>
      <c r="BK1068" s="95"/>
      <c r="BL1068" s="95"/>
      <c r="BM1068" s="95"/>
      <c r="BN1068" s="95"/>
      <c r="BO1068" s="95"/>
      <c r="BP1068" s="95"/>
      <c r="BQ1068" s="95"/>
      <c r="BR1068" s="95"/>
      <c r="BS1068" s="95"/>
      <c r="BT1068" s="95"/>
      <c r="BU1068" s="95"/>
      <c r="BV1068" s="95"/>
      <c r="BW1068" s="95"/>
      <c r="BX1068" s="95"/>
      <c r="BY1068" s="95"/>
      <c r="BZ1068" s="95"/>
      <c r="CA1068" s="95"/>
      <c r="CB1068" s="95"/>
      <c r="CC1068" s="95"/>
      <c r="CD1068" s="95"/>
      <c r="CE1068" s="95"/>
      <c r="CF1068" s="95"/>
      <c r="CG1068" s="95"/>
      <c r="CH1068" s="95"/>
      <c r="CI1068" s="95"/>
      <c r="CJ1068" s="95"/>
      <c r="CK1068" s="95"/>
      <c r="CL1068" s="95"/>
      <c r="CM1068" s="95"/>
      <c r="CN1068" s="95"/>
      <c r="CO1068" s="95"/>
      <c r="CP1068" s="95"/>
      <c r="CQ1068" s="95"/>
      <c r="CR1068" s="95"/>
      <c r="CS1068" s="95"/>
      <c r="CT1068" s="95"/>
      <c r="CU1068" s="95"/>
      <c r="CV1068" s="95"/>
      <c r="CW1068" s="95"/>
      <c r="CX1068" s="95"/>
      <c r="CY1068" s="95"/>
      <c r="CZ1068" s="95"/>
      <c r="DA1068" s="95"/>
      <c r="DB1068" s="95"/>
      <c r="DC1068" s="95"/>
      <c r="DD1068" s="95"/>
      <c r="DE1068" s="95"/>
      <c r="DF1068" s="95"/>
      <c r="DG1068" s="95"/>
      <c r="DH1068" s="95"/>
      <c r="DI1068" s="95"/>
      <c r="DJ1068" s="95"/>
      <c r="DK1068" s="95"/>
      <c r="DL1068" s="95"/>
      <c r="DM1068" s="95"/>
      <c r="DN1068" s="95"/>
      <c r="DO1068" s="95"/>
      <c r="DP1068" s="95"/>
      <c r="DQ1068" s="95"/>
      <c r="DR1068" s="95"/>
      <c r="DS1068" s="95"/>
      <c r="DT1068" s="95"/>
      <c r="DU1068" s="95"/>
      <c r="DV1068" s="95"/>
      <c r="DW1068" s="95"/>
      <c r="DX1068" s="95"/>
      <c r="DY1068" s="95"/>
      <c r="DZ1068" s="95"/>
      <c r="EA1068" s="95"/>
      <c r="EB1068" s="95"/>
      <c r="EC1068" s="95"/>
      <c r="ED1068" s="95"/>
      <c r="EE1068" s="95"/>
      <c r="EF1068" s="95"/>
      <c r="EG1068" s="95"/>
      <c r="EH1068" s="95"/>
      <c r="EI1068" s="95"/>
      <c r="EJ1068" s="95"/>
      <c r="EK1068" s="95"/>
      <c r="EL1068" s="95"/>
      <c r="EM1068" s="95"/>
      <c r="EN1068" s="95"/>
      <c r="EO1068" s="95"/>
      <c r="EP1068" s="95"/>
      <c r="EQ1068" s="95"/>
      <c r="ER1068" s="95"/>
      <c r="ES1068" s="95"/>
      <c r="ET1068" s="95"/>
      <c r="EU1068" s="95"/>
      <c r="EV1068" s="95"/>
      <c r="EW1068" s="95"/>
      <c r="EX1068" s="95"/>
      <c r="EY1068" s="95"/>
      <c r="EZ1068" s="95"/>
      <c r="FA1068" s="95"/>
      <c r="FB1068" s="95"/>
      <c r="FC1068" s="95"/>
      <c r="FD1068" s="95"/>
      <c r="FE1068" s="95"/>
      <c r="FF1068" s="95"/>
      <c r="FG1068" s="95"/>
      <c r="FH1068" s="95"/>
      <c r="FI1068" s="95"/>
      <c r="FJ1068" s="95"/>
      <c r="FK1068" s="95"/>
      <c r="FL1068" s="95"/>
      <c r="FM1068" s="95"/>
      <c r="FN1068" s="95"/>
      <c r="FO1068" s="95"/>
      <c r="FP1068" s="95"/>
      <c r="FQ1068" s="95"/>
      <c r="FR1068" s="95"/>
      <c r="FS1068" s="95"/>
      <c r="FT1068" s="95"/>
      <c r="FU1068" s="95"/>
      <c r="FV1068" s="95"/>
      <c r="FW1068" s="95"/>
      <c r="FX1068" s="95"/>
      <c r="FY1068" s="95"/>
      <c r="FZ1068" s="95"/>
      <c r="GA1068" s="95"/>
      <c r="GB1068" s="95"/>
      <c r="GC1068" s="95"/>
      <c r="GD1068" s="95"/>
      <c r="GE1068" s="95"/>
      <c r="GF1068" s="95"/>
      <c r="GG1068" s="95"/>
      <c r="GH1068" s="95"/>
      <c r="GI1068" s="95"/>
      <c r="GJ1068" s="95"/>
      <c r="GK1068" s="95"/>
      <c r="GL1068" s="95"/>
      <c r="GM1068" s="95"/>
      <c r="GN1068" s="95"/>
      <c r="GO1068" s="95"/>
      <c r="GP1068" s="95"/>
      <c r="GQ1068" s="95"/>
      <c r="GR1068" s="95"/>
      <c r="GS1068" s="95"/>
      <c r="GT1068" s="95"/>
      <c r="GU1068" s="95"/>
      <c r="GV1068" s="95"/>
      <c r="GW1068" s="95"/>
      <c r="GX1068" s="95"/>
      <c r="GY1068" s="95"/>
      <c r="GZ1068" s="95"/>
      <c r="HA1068" s="95"/>
      <c r="HB1068" s="95"/>
      <c r="HC1068" s="95"/>
      <c r="HD1068" s="95"/>
      <c r="HE1068" s="95"/>
      <c r="HF1068" s="95"/>
      <c r="HG1068" s="95"/>
      <c r="HH1068" s="95"/>
      <c r="HI1068" s="95"/>
      <c r="HJ1068" s="95"/>
      <c r="HK1068" s="95"/>
      <c r="HL1068" s="95"/>
      <c r="HM1068" s="95"/>
      <c r="HN1068" s="95"/>
      <c r="HO1068" s="95"/>
      <c r="HP1068" s="95"/>
      <c r="HQ1068" s="95"/>
      <c r="HR1068" s="95"/>
      <c r="HS1068" s="95"/>
      <c r="HT1068" s="95"/>
      <c r="HU1068" s="95"/>
      <c r="HV1068" s="95"/>
      <c r="HW1068" s="95"/>
      <c r="HX1068" s="95"/>
      <c r="HY1068" s="95"/>
      <c r="HZ1068" s="95"/>
      <c r="IA1068" s="95"/>
      <c r="IB1068" s="95"/>
      <c r="IC1068" s="95"/>
      <c r="ID1068" s="95"/>
      <c r="IE1068" s="95"/>
      <c r="IF1068" s="95"/>
      <c r="IG1068" s="95"/>
      <c r="IH1068" s="95"/>
      <c r="II1068" s="95"/>
      <c r="IJ1068" s="95"/>
      <c r="IK1068" s="95"/>
      <c r="IL1068" s="95"/>
      <c r="IM1068" s="95"/>
      <c r="IN1068" s="95"/>
      <c r="IO1068" s="95"/>
      <c r="IP1068" s="95"/>
      <c r="IQ1068" s="95"/>
      <c r="IR1068" s="95"/>
      <c r="IS1068" s="95"/>
      <c r="IT1068" s="95"/>
      <c r="IU1068" s="95"/>
      <c r="IV1068" s="95"/>
      <c r="IW1068" s="95"/>
      <c r="IX1068" s="95"/>
      <c r="IY1068" s="95"/>
      <c r="IZ1068" s="95"/>
      <c r="JA1068" s="95"/>
      <c r="JB1068" s="95"/>
      <c r="JC1068" s="95"/>
      <c r="JD1068" s="95"/>
      <c r="JE1068" s="95"/>
      <c r="JF1068" s="95"/>
      <c r="JG1068" s="95"/>
      <c r="JH1068" s="95"/>
      <c r="JI1068" s="95"/>
      <c r="JJ1068" s="95"/>
      <c r="JK1068" s="95"/>
      <c r="JL1068" s="95"/>
      <c r="JM1068" s="95"/>
      <c r="JN1068" s="95"/>
      <c r="JO1068" s="95"/>
      <c r="JP1068" s="95"/>
      <c r="JQ1068" s="95"/>
      <c r="JR1068" s="95"/>
      <c r="JS1068" s="95"/>
      <c r="JT1068" s="95"/>
      <c r="JU1068" s="95"/>
      <c r="JV1068" s="95"/>
      <c r="JW1068" s="95"/>
      <c r="JX1068" s="95"/>
      <c r="JY1068" s="95"/>
      <c r="JZ1068" s="95"/>
      <c r="KA1068" s="95"/>
      <c r="KB1068" s="95"/>
      <c r="KC1068" s="95"/>
      <c r="KD1068" s="95"/>
      <c r="KE1068" s="95"/>
      <c r="KF1068" s="95"/>
      <c r="KG1068" s="95"/>
      <c r="KH1068" s="95"/>
      <c r="KI1068" s="95"/>
      <c r="KJ1068" s="95"/>
    </row>
    <row r="1069" s="2" customFormat="1" spans="1:296">
      <c r="A1069" s="88"/>
      <c r="B1069" s="93">
        <v>1066</v>
      </c>
      <c r="C1069" s="88"/>
      <c r="D1069" s="88"/>
      <c r="E1069" s="88"/>
      <c r="F1069" s="96"/>
      <c r="G1069" s="88"/>
      <c r="H1069" s="88"/>
      <c r="I1069" s="83" t="s">
        <v>216</v>
      </c>
      <c r="J1069" s="13">
        <v>7</v>
      </c>
      <c r="K1069" s="28">
        <v>8.58</v>
      </c>
      <c r="L1069" s="70">
        <f>K1069/0.003375</f>
        <v>2542.22222222222</v>
      </c>
      <c r="M1069" s="28">
        <v>764.4</v>
      </c>
      <c r="N1069" s="59">
        <f>M1069/22.5</f>
        <v>33.9733333333333</v>
      </c>
      <c r="O1069" s="15">
        <f>AVERAGE(N1069:N1071)</f>
        <v>34.1748148148148</v>
      </c>
      <c r="P1069" s="15">
        <f>(O1069/50)*100</f>
        <v>68.3496296296296</v>
      </c>
      <c r="Q1069" s="81"/>
      <c r="R1069" s="28"/>
      <c r="S1069" s="28"/>
      <c r="T1069" s="28"/>
      <c r="U1069" s="28"/>
      <c r="V1069" s="28"/>
      <c r="W1069" s="28"/>
      <c r="X1069" s="28"/>
      <c r="Y1069" s="28"/>
      <c r="Z1069" s="28"/>
      <c r="AA1069" s="28"/>
      <c r="AB1069" s="28"/>
      <c r="AC1069" s="28"/>
      <c r="AD1069" s="28"/>
      <c r="AE1069" s="28"/>
      <c r="AF1069" s="77"/>
      <c r="AG1069" s="28"/>
      <c r="AH1069" s="28"/>
      <c r="AI1069" s="28"/>
      <c r="AJ1069" s="28"/>
      <c r="AK1069" s="28"/>
      <c r="AL1069" s="28"/>
      <c r="AM1069" s="28"/>
      <c r="AN1069" s="28"/>
      <c r="AO1069" s="28"/>
      <c r="AP1069" s="28"/>
      <c r="AQ1069" s="28"/>
      <c r="AR1069" s="28"/>
      <c r="AS1069" s="28"/>
      <c r="AT1069" s="28"/>
      <c r="AU1069" s="28"/>
      <c r="AV1069" s="28"/>
      <c r="AW1069" s="28"/>
      <c r="AX1069" s="28"/>
      <c r="AY1069" s="28"/>
      <c r="AZ1069" s="28"/>
      <c r="BA1069" s="28"/>
      <c r="BB1069" s="28"/>
      <c r="BC1069" s="28"/>
      <c r="BD1069" s="28"/>
      <c r="BE1069" s="28"/>
      <c r="BF1069" s="28"/>
      <c r="BG1069" s="28"/>
      <c r="BH1069" s="28"/>
      <c r="BI1069" s="28"/>
      <c r="BJ1069" s="28"/>
      <c r="BK1069" s="95"/>
      <c r="BL1069" s="95"/>
      <c r="BM1069" s="95"/>
      <c r="BN1069" s="95"/>
      <c r="BO1069" s="95"/>
      <c r="BP1069" s="95"/>
      <c r="BQ1069" s="95"/>
      <c r="BR1069" s="95"/>
      <c r="BS1069" s="95"/>
      <c r="BT1069" s="95"/>
      <c r="BU1069" s="95"/>
      <c r="BV1069" s="95"/>
      <c r="BW1069" s="95"/>
      <c r="BX1069" s="95"/>
      <c r="BY1069" s="95"/>
      <c r="BZ1069" s="95"/>
      <c r="CA1069" s="95"/>
      <c r="CB1069" s="95"/>
      <c r="CC1069" s="95"/>
      <c r="CD1069" s="95"/>
      <c r="CE1069" s="95"/>
      <c r="CF1069" s="95"/>
      <c r="CG1069" s="95"/>
      <c r="CH1069" s="95"/>
      <c r="CI1069" s="95"/>
      <c r="CJ1069" s="95"/>
      <c r="CK1069" s="95"/>
      <c r="CL1069" s="95"/>
      <c r="CM1069" s="95"/>
      <c r="CN1069" s="95"/>
      <c r="CO1069" s="95"/>
      <c r="CP1069" s="95"/>
      <c r="CQ1069" s="95"/>
      <c r="CR1069" s="95"/>
      <c r="CS1069" s="95"/>
      <c r="CT1069" s="95"/>
      <c r="CU1069" s="95"/>
      <c r="CV1069" s="95"/>
      <c r="CW1069" s="95"/>
      <c r="CX1069" s="95"/>
      <c r="CY1069" s="95"/>
      <c r="CZ1069" s="95"/>
      <c r="DA1069" s="95"/>
      <c r="DB1069" s="95"/>
      <c r="DC1069" s="95"/>
      <c r="DD1069" s="95"/>
      <c r="DE1069" s="95"/>
      <c r="DF1069" s="95"/>
      <c r="DG1069" s="95"/>
      <c r="DH1069" s="95"/>
      <c r="DI1069" s="95"/>
      <c r="DJ1069" s="95"/>
      <c r="DK1069" s="95"/>
      <c r="DL1069" s="95"/>
      <c r="DM1069" s="95"/>
      <c r="DN1069" s="95"/>
      <c r="DO1069" s="95"/>
      <c r="DP1069" s="95"/>
      <c r="DQ1069" s="95"/>
      <c r="DR1069" s="95"/>
      <c r="DS1069" s="95"/>
      <c r="DT1069" s="95"/>
      <c r="DU1069" s="95"/>
      <c r="DV1069" s="95"/>
      <c r="DW1069" s="95"/>
      <c r="DX1069" s="95"/>
      <c r="DY1069" s="95"/>
      <c r="DZ1069" s="95"/>
      <c r="EA1069" s="95"/>
      <c r="EB1069" s="95"/>
      <c r="EC1069" s="95"/>
      <c r="ED1069" s="95"/>
      <c r="EE1069" s="95"/>
      <c r="EF1069" s="95"/>
      <c r="EG1069" s="95"/>
      <c r="EH1069" s="95"/>
      <c r="EI1069" s="95"/>
      <c r="EJ1069" s="95"/>
      <c r="EK1069" s="95"/>
      <c r="EL1069" s="95"/>
      <c r="EM1069" s="95"/>
      <c r="EN1069" s="95"/>
      <c r="EO1069" s="95"/>
      <c r="EP1069" s="95"/>
      <c r="EQ1069" s="95"/>
      <c r="ER1069" s="95"/>
      <c r="ES1069" s="95"/>
      <c r="ET1069" s="95"/>
      <c r="EU1069" s="95"/>
      <c r="EV1069" s="95"/>
      <c r="EW1069" s="95"/>
      <c r="EX1069" s="95"/>
      <c r="EY1069" s="95"/>
      <c r="EZ1069" s="95"/>
      <c r="FA1069" s="95"/>
      <c r="FB1069" s="95"/>
      <c r="FC1069" s="95"/>
      <c r="FD1069" s="95"/>
      <c r="FE1069" s="95"/>
      <c r="FF1069" s="95"/>
      <c r="FG1069" s="95"/>
      <c r="FH1069" s="95"/>
      <c r="FI1069" s="95"/>
      <c r="FJ1069" s="95"/>
      <c r="FK1069" s="95"/>
      <c r="FL1069" s="95"/>
      <c r="FM1069" s="95"/>
      <c r="FN1069" s="95"/>
      <c r="FO1069" s="95"/>
      <c r="FP1069" s="95"/>
      <c r="FQ1069" s="95"/>
      <c r="FR1069" s="95"/>
      <c r="FS1069" s="95"/>
      <c r="FT1069" s="95"/>
      <c r="FU1069" s="95"/>
      <c r="FV1069" s="95"/>
      <c r="FW1069" s="95"/>
      <c r="FX1069" s="95"/>
      <c r="FY1069" s="95"/>
      <c r="FZ1069" s="95"/>
      <c r="GA1069" s="95"/>
      <c r="GB1069" s="95"/>
      <c r="GC1069" s="95"/>
      <c r="GD1069" s="95"/>
      <c r="GE1069" s="95"/>
      <c r="GF1069" s="95"/>
      <c r="GG1069" s="95"/>
      <c r="GH1069" s="95"/>
      <c r="GI1069" s="95"/>
      <c r="GJ1069" s="95"/>
      <c r="GK1069" s="95"/>
      <c r="GL1069" s="95"/>
      <c r="GM1069" s="95"/>
      <c r="GN1069" s="95"/>
      <c r="GO1069" s="95"/>
      <c r="GP1069" s="95"/>
      <c r="GQ1069" s="95"/>
      <c r="GR1069" s="95"/>
      <c r="GS1069" s="95"/>
      <c r="GT1069" s="95"/>
      <c r="GU1069" s="95"/>
      <c r="GV1069" s="95"/>
      <c r="GW1069" s="95"/>
      <c r="GX1069" s="95"/>
      <c r="GY1069" s="95"/>
      <c r="GZ1069" s="95"/>
      <c r="HA1069" s="95"/>
      <c r="HB1069" s="95"/>
      <c r="HC1069" s="95"/>
      <c r="HD1069" s="95"/>
      <c r="HE1069" s="95"/>
      <c r="HF1069" s="95"/>
      <c r="HG1069" s="95"/>
      <c r="HH1069" s="95"/>
      <c r="HI1069" s="95"/>
      <c r="HJ1069" s="95"/>
      <c r="HK1069" s="95"/>
      <c r="HL1069" s="95"/>
      <c r="HM1069" s="95"/>
      <c r="HN1069" s="95"/>
      <c r="HO1069" s="95"/>
      <c r="HP1069" s="95"/>
      <c r="HQ1069" s="95"/>
      <c r="HR1069" s="95"/>
      <c r="HS1069" s="95"/>
      <c r="HT1069" s="95"/>
      <c r="HU1069" s="95"/>
      <c r="HV1069" s="95"/>
      <c r="HW1069" s="95"/>
      <c r="HX1069" s="95"/>
      <c r="HY1069" s="95"/>
      <c r="HZ1069" s="95"/>
      <c r="IA1069" s="95"/>
      <c r="IB1069" s="95"/>
      <c r="IC1069" s="95"/>
      <c r="ID1069" s="95"/>
      <c r="IE1069" s="95"/>
      <c r="IF1069" s="95"/>
      <c r="IG1069" s="95"/>
      <c r="IH1069" s="95"/>
      <c r="II1069" s="95"/>
      <c r="IJ1069" s="95"/>
      <c r="IK1069" s="95"/>
      <c r="IL1069" s="95"/>
      <c r="IM1069" s="95"/>
      <c r="IN1069" s="95"/>
      <c r="IO1069" s="95"/>
      <c r="IP1069" s="95"/>
      <c r="IQ1069" s="95"/>
      <c r="IR1069" s="95"/>
      <c r="IS1069" s="95"/>
      <c r="IT1069" s="95"/>
      <c r="IU1069" s="95"/>
      <c r="IV1069" s="95"/>
      <c r="IW1069" s="95"/>
      <c r="IX1069" s="95"/>
      <c r="IY1069" s="95"/>
      <c r="IZ1069" s="95"/>
      <c r="JA1069" s="95"/>
      <c r="JB1069" s="95"/>
      <c r="JC1069" s="95"/>
      <c r="JD1069" s="95"/>
      <c r="JE1069" s="95"/>
      <c r="JF1069" s="95"/>
      <c r="JG1069" s="95"/>
      <c r="JH1069" s="95"/>
      <c r="JI1069" s="95"/>
      <c r="JJ1069" s="95"/>
      <c r="JK1069" s="95"/>
      <c r="JL1069" s="95"/>
      <c r="JM1069" s="95"/>
      <c r="JN1069" s="95"/>
      <c r="JO1069" s="95"/>
      <c r="JP1069" s="95"/>
      <c r="JQ1069" s="95"/>
      <c r="JR1069" s="95"/>
      <c r="JS1069" s="95"/>
      <c r="JT1069" s="95"/>
      <c r="JU1069" s="95"/>
      <c r="JV1069" s="95"/>
      <c r="JW1069" s="95"/>
      <c r="JX1069" s="95"/>
      <c r="JY1069" s="95"/>
      <c r="JZ1069" s="95"/>
      <c r="KA1069" s="95"/>
      <c r="KB1069" s="95"/>
      <c r="KC1069" s="95"/>
      <c r="KD1069" s="95"/>
      <c r="KE1069" s="95"/>
      <c r="KF1069" s="95"/>
      <c r="KG1069" s="95"/>
      <c r="KH1069" s="95"/>
      <c r="KI1069" s="95"/>
      <c r="KJ1069" s="95"/>
    </row>
    <row r="1070" s="2" customFormat="1" spans="1:296">
      <c r="A1070" s="88"/>
      <c r="B1070" s="93">
        <v>1067</v>
      </c>
      <c r="C1070" s="88"/>
      <c r="D1070" s="88"/>
      <c r="E1070" s="88"/>
      <c r="F1070" s="96"/>
      <c r="G1070" s="88"/>
      <c r="H1070" s="88"/>
      <c r="I1070" s="88"/>
      <c r="J1070" s="13"/>
      <c r="K1070" s="28">
        <v>8.27</v>
      </c>
      <c r="L1070" s="70">
        <f>K1070/0.003375</f>
        <v>2450.37037037037</v>
      </c>
      <c r="M1070" s="28">
        <v>784.8</v>
      </c>
      <c r="N1070" s="59">
        <f>M1070/22.5</f>
        <v>34.88</v>
      </c>
      <c r="O1070" s="15"/>
      <c r="P1070" s="15"/>
      <c r="Q1070" s="81"/>
      <c r="R1070" s="28"/>
      <c r="S1070" s="28"/>
      <c r="T1070" s="28"/>
      <c r="U1070" s="28"/>
      <c r="V1070" s="28"/>
      <c r="W1070" s="28"/>
      <c r="X1070" s="28"/>
      <c r="Y1070" s="28"/>
      <c r="Z1070" s="28"/>
      <c r="AA1070" s="28"/>
      <c r="AB1070" s="28"/>
      <c r="AC1070" s="28"/>
      <c r="AD1070" s="28"/>
      <c r="AE1070" s="28"/>
      <c r="AF1070" s="77"/>
      <c r="AG1070" s="28"/>
      <c r="AH1070" s="28"/>
      <c r="AI1070" s="28"/>
      <c r="AJ1070" s="28"/>
      <c r="AK1070" s="28"/>
      <c r="AL1070" s="28"/>
      <c r="AM1070" s="28"/>
      <c r="AN1070" s="28"/>
      <c r="AO1070" s="28"/>
      <c r="AP1070" s="28"/>
      <c r="AQ1070" s="28"/>
      <c r="AR1070" s="28"/>
      <c r="AS1070" s="28"/>
      <c r="AT1070" s="28"/>
      <c r="AU1070" s="28"/>
      <c r="AV1070" s="28"/>
      <c r="AW1070" s="28"/>
      <c r="AX1070" s="28"/>
      <c r="AY1070" s="28"/>
      <c r="AZ1070" s="28"/>
      <c r="BA1070" s="28"/>
      <c r="BB1070" s="28"/>
      <c r="BC1070" s="28"/>
      <c r="BD1070" s="28"/>
      <c r="BE1070" s="28"/>
      <c r="BF1070" s="28"/>
      <c r="BG1070" s="28"/>
      <c r="BH1070" s="28"/>
      <c r="BI1070" s="28"/>
      <c r="BJ1070" s="28"/>
      <c r="BK1070" s="95"/>
      <c r="BL1070" s="95"/>
      <c r="BM1070" s="95"/>
      <c r="BN1070" s="95"/>
      <c r="BO1070" s="95"/>
      <c r="BP1070" s="95"/>
      <c r="BQ1070" s="95"/>
      <c r="BR1070" s="95"/>
      <c r="BS1070" s="95"/>
      <c r="BT1070" s="95"/>
      <c r="BU1070" s="95"/>
      <c r="BV1070" s="95"/>
      <c r="BW1070" s="95"/>
      <c r="BX1070" s="95"/>
      <c r="BY1070" s="95"/>
      <c r="BZ1070" s="95"/>
      <c r="CA1070" s="95"/>
      <c r="CB1070" s="95"/>
      <c r="CC1070" s="95"/>
      <c r="CD1070" s="95"/>
      <c r="CE1070" s="95"/>
      <c r="CF1070" s="95"/>
      <c r="CG1070" s="95"/>
      <c r="CH1070" s="95"/>
      <c r="CI1070" s="95"/>
      <c r="CJ1070" s="95"/>
      <c r="CK1070" s="95"/>
      <c r="CL1070" s="95"/>
      <c r="CM1070" s="95"/>
      <c r="CN1070" s="95"/>
      <c r="CO1070" s="95"/>
      <c r="CP1070" s="95"/>
      <c r="CQ1070" s="95"/>
      <c r="CR1070" s="95"/>
      <c r="CS1070" s="95"/>
      <c r="CT1070" s="95"/>
      <c r="CU1070" s="95"/>
      <c r="CV1070" s="95"/>
      <c r="CW1070" s="95"/>
      <c r="CX1070" s="95"/>
      <c r="CY1070" s="95"/>
      <c r="CZ1070" s="95"/>
      <c r="DA1070" s="95"/>
      <c r="DB1070" s="95"/>
      <c r="DC1070" s="95"/>
      <c r="DD1070" s="95"/>
      <c r="DE1070" s="95"/>
      <c r="DF1070" s="95"/>
      <c r="DG1070" s="95"/>
      <c r="DH1070" s="95"/>
      <c r="DI1070" s="95"/>
      <c r="DJ1070" s="95"/>
      <c r="DK1070" s="95"/>
      <c r="DL1070" s="95"/>
      <c r="DM1070" s="95"/>
      <c r="DN1070" s="95"/>
      <c r="DO1070" s="95"/>
      <c r="DP1070" s="95"/>
      <c r="DQ1070" s="95"/>
      <c r="DR1070" s="95"/>
      <c r="DS1070" s="95"/>
      <c r="DT1070" s="95"/>
      <c r="DU1070" s="95"/>
      <c r="DV1070" s="95"/>
      <c r="DW1070" s="95"/>
      <c r="DX1070" s="95"/>
      <c r="DY1070" s="95"/>
      <c r="DZ1070" s="95"/>
      <c r="EA1070" s="95"/>
      <c r="EB1070" s="95"/>
      <c r="EC1070" s="95"/>
      <c r="ED1070" s="95"/>
      <c r="EE1070" s="95"/>
      <c r="EF1070" s="95"/>
      <c r="EG1070" s="95"/>
      <c r="EH1070" s="95"/>
      <c r="EI1070" s="95"/>
      <c r="EJ1070" s="95"/>
      <c r="EK1070" s="95"/>
      <c r="EL1070" s="95"/>
      <c r="EM1070" s="95"/>
      <c r="EN1070" s="95"/>
      <c r="EO1070" s="95"/>
      <c r="EP1070" s="95"/>
      <c r="EQ1070" s="95"/>
      <c r="ER1070" s="95"/>
      <c r="ES1070" s="95"/>
      <c r="ET1070" s="95"/>
      <c r="EU1070" s="95"/>
      <c r="EV1070" s="95"/>
      <c r="EW1070" s="95"/>
      <c r="EX1070" s="95"/>
      <c r="EY1070" s="95"/>
      <c r="EZ1070" s="95"/>
      <c r="FA1070" s="95"/>
      <c r="FB1070" s="95"/>
      <c r="FC1070" s="95"/>
      <c r="FD1070" s="95"/>
      <c r="FE1070" s="95"/>
      <c r="FF1070" s="95"/>
      <c r="FG1070" s="95"/>
      <c r="FH1070" s="95"/>
      <c r="FI1070" s="95"/>
      <c r="FJ1070" s="95"/>
      <c r="FK1070" s="95"/>
      <c r="FL1070" s="95"/>
      <c r="FM1070" s="95"/>
      <c r="FN1070" s="95"/>
      <c r="FO1070" s="95"/>
      <c r="FP1070" s="95"/>
      <c r="FQ1070" s="95"/>
      <c r="FR1070" s="95"/>
      <c r="FS1070" s="95"/>
      <c r="FT1070" s="95"/>
      <c r="FU1070" s="95"/>
      <c r="FV1070" s="95"/>
      <c r="FW1070" s="95"/>
      <c r="FX1070" s="95"/>
      <c r="FY1070" s="95"/>
      <c r="FZ1070" s="95"/>
      <c r="GA1070" s="95"/>
      <c r="GB1070" s="95"/>
      <c r="GC1070" s="95"/>
      <c r="GD1070" s="95"/>
      <c r="GE1070" s="95"/>
      <c r="GF1070" s="95"/>
      <c r="GG1070" s="95"/>
      <c r="GH1070" s="95"/>
      <c r="GI1070" s="95"/>
      <c r="GJ1070" s="95"/>
      <c r="GK1070" s="95"/>
      <c r="GL1070" s="95"/>
      <c r="GM1070" s="95"/>
      <c r="GN1070" s="95"/>
      <c r="GO1070" s="95"/>
      <c r="GP1070" s="95"/>
      <c r="GQ1070" s="95"/>
      <c r="GR1070" s="95"/>
      <c r="GS1070" s="95"/>
      <c r="GT1070" s="95"/>
      <c r="GU1070" s="95"/>
      <c r="GV1070" s="95"/>
      <c r="GW1070" s="95"/>
      <c r="GX1070" s="95"/>
      <c r="GY1070" s="95"/>
      <c r="GZ1070" s="95"/>
      <c r="HA1070" s="95"/>
      <c r="HB1070" s="95"/>
      <c r="HC1070" s="95"/>
      <c r="HD1070" s="95"/>
      <c r="HE1070" s="95"/>
      <c r="HF1070" s="95"/>
      <c r="HG1070" s="95"/>
      <c r="HH1070" s="95"/>
      <c r="HI1070" s="95"/>
      <c r="HJ1070" s="95"/>
      <c r="HK1070" s="95"/>
      <c r="HL1070" s="95"/>
      <c r="HM1070" s="95"/>
      <c r="HN1070" s="95"/>
      <c r="HO1070" s="95"/>
      <c r="HP1070" s="95"/>
      <c r="HQ1070" s="95"/>
      <c r="HR1070" s="95"/>
      <c r="HS1070" s="95"/>
      <c r="HT1070" s="95"/>
      <c r="HU1070" s="95"/>
      <c r="HV1070" s="95"/>
      <c r="HW1070" s="95"/>
      <c r="HX1070" s="95"/>
      <c r="HY1070" s="95"/>
      <c r="HZ1070" s="95"/>
      <c r="IA1070" s="95"/>
      <c r="IB1070" s="95"/>
      <c r="IC1070" s="95"/>
      <c r="ID1070" s="95"/>
      <c r="IE1070" s="95"/>
      <c r="IF1070" s="95"/>
      <c r="IG1070" s="95"/>
      <c r="IH1070" s="95"/>
      <c r="II1070" s="95"/>
      <c r="IJ1070" s="95"/>
      <c r="IK1070" s="95"/>
      <c r="IL1070" s="95"/>
      <c r="IM1070" s="95"/>
      <c r="IN1070" s="95"/>
      <c r="IO1070" s="95"/>
      <c r="IP1070" s="95"/>
      <c r="IQ1070" s="95"/>
      <c r="IR1070" s="95"/>
      <c r="IS1070" s="95"/>
      <c r="IT1070" s="95"/>
      <c r="IU1070" s="95"/>
      <c r="IV1070" s="95"/>
      <c r="IW1070" s="95"/>
      <c r="IX1070" s="95"/>
      <c r="IY1070" s="95"/>
      <c r="IZ1070" s="95"/>
      <c r="JA1070" s="95"/>
      <c r="JB1070" s="95"/>
      <c r="JC1070" s="95"/>
      <c r="JD1070" s="95"/>
      <c r="JE1070" s="95"/>
      <c r="JF1070" s="95"/>
      <c r="JG1070" s="95"/>
      <c r="JH1070" s="95"/>
      <c r="JI1070" s="95"/>
      <c r="JJ1070" s="95"/>
      <c r="JK1070" s="95"/>
      <c r="JL1070" s="95"/>
      <c r="JM1070" s="95"/>
      <c r="JN1070" s="95"/>
      <c r="JO1070" s="95"/>
      <c r="JP1070" s="95"/>
      <c r="JQ1070" s="95"/>
      <c r="JR1070" s="95"/>
      <c r="JS1070" s="95"/>
      <c r="JT1070" s="95"/>
      <c r="JU1070" s="95"/>
      <c r="JV1070" s="95"/>
      <c r="JW1070" s="95"/>
      <c r="JX1070" s="95"/>
      <c r="JY1070" s="95"/>
      <c r="JZ1070" s="95"/>
      <c r="KA1070" s="95"/>
      <c r="KB1070" s="95"/>
      <c r="KC1070" s="95"/>
      <c r="KD1070" s="95"/>
      <c r="KE1070" s="95"/>
      <c r="KF1070" s="95"/>
      <c r="KG1070" s="95"/>
      <c r="KH1070" s="95"/>
      <c r="KI1070" s="95"/>
      <c r="KJ1070" s="95"/>
    </row>
    <row r="1071" s="2" customFormat="1" spans="1:296">
      <c r="A1071" s="88"/>
      <c r="B1071" s="93">
        <v>1068</v>
      </c>
      <c r="C1071" s="88"/>
      <c r="D1071" s="88"/>
      <c r="E1071" s="88"/>
      <c r="F1071" s="96"/>
      <c r="G1071" s="88"/>
      <c r="H1071" s="88"/>
      <c r="I1071" s="85"/>
      <c r="J1071" s="13"/>
      <c r="K1071" s="28">
        <v>8.58</v>
      </c>
      <c r="L1071" s="70">
        <f>K1071/0.003375</f>
        <v>2542.22222222222</v>
      </c>
      <c r="M1071" s="28">
        <v>757.6</v>
      </c>
      <c r="N1071" s="59">
        <f>M1071/22.5</f>
        <v>33.6711111111111</v>
      </c>
      <c r="O1071" s="15"/>
      <c r="P1071" s="15"/>
      <c r="Q1071" s="81"/>
      <c r="R1071" s="28"/>
      <c r="S1071" s="28"/>
      <c r="T1071" s="28"/>
      <c r="U1071" s="28"/>
      <c r="V1071" s="28"/>
      <c r="W1071" s="28"/>
      <c r="X1071" s="28"/>
      <c r="Y1071" s="28"/>
      <c r="Z1071" s="28"/>
      <c r="AA1071" s="28"/>
      <c r="AB1071" s="28"/>
      <c r="AC1071" s="28"/>
      <c r="AD1071" s="28"/>
      <c r="AE1071" s="28"/>
      <c r="AF1071" s="77"/>
      <c r="AG1071" s="28"/>
      <c r="AH1071" s="28"/>
      <c r="AI1071" s="28"/>
      <c r="AJ1071" s="28"/>
      <c r="AK1071" s="28"/>
      <c r="AL1071" s="28"/>
      <c r="AM1071" s="28"/>
      <c r="AN1071" s="28"/>
      <c r="AO1071" s="28"/>
      <c r="AP1071" s="28"/>
      <c r="AQ1071" s="28"/>
      <c r="AR1071" s="28"/>
      <c r="AS1071" s="28"/>
      <c r="AT1071" s="28"/>
      <c r="AU1071" s="28"/>
      <c r="AV1071" s="28"/>
      <c r="AW1071" s="28"/>
      <c r="AX1071" s="28"/>
      <c r="AY1071" s="28"/>
      <c r="AZ1071" s="28"/>
      <c r="BA1071" s="28"/>
      <c r="BB1071" s="28"/>
      <c r="BC1071" s="28"/>
      <c r="BD1071" s="28"/>
      <c r="BE1071" s="28"/>
      <c r="BF1071" s="28"/>
      <c r="BG1071" s="28"/>
      <c r="BH1071" s="28"/>
      <c r="BI1071" s="28"/>
      <c r="BJ1071" s="28"/>
      <c r="BK1071" s="95"/>
      <c r="BL1071" s="95"/>
      <c r="BM1071" s="95"/>
      <c r="BN1071" s="95"/>
      <c r="BO1071" s="95"/>
      <c r="BP1071" s="95"/>
      <c r="BQ1071" s="95"/>
      <c r="BR1071" s="95"/>
      <c r="BS1071" s="95"/>
      <c r="BT1071" s="95"/>
      <c r="BU1071" s="95"/>
      <c r="BV1071" s="95"/>
      <c r="BW1071" s="95"/>
      <c r="BX1071" s="95"/>
      <c r="BY1071" s="95"/>
      <c r="BZ1071" s="95"/>
      <c r="CA1071" s="95"/>
      <c r="CB1071" s="95"/>
      <c r="CC1071" s="95"/>
      <c r="CD1071" s="95"/>
      <c r="CE1071" s="95"/>
      <c r="CF1071" s="95"/>
      <c r="CG1071" s="95"/>
      <c r="CH1071" s="95"/>
      <c r="CI1071" s="95"/>
      <c r="CJ1071" s="95"/>
      <c r="CK1071" s="95"/>
      <c r="CL1071" s="95"/>
      <c r="CM1071" s="95"/>
      <c r="CN1071" s="95"/>
      <c r="CO1071" s="95"/>
      <c r="CP1071" s="95"/>
      <c r="CQ1071" s="95"/>
      <c r="CR1071" s="95"/>
      <c r="CS1071" s="95"/>
      <c r="CT1071" s="95"/>
      <c r="CU1071" s="95"/>
      <c r="CV1071" s="95"/>
      <c r="CW1071" s="95"/>
      <c r="CX1071" s="95"/>
      <c r="CY1071" s="95"/>
      <c r="CZ1071" s="95"/>
      <c r="DA1071" s="95"/>
      <c r="DB1071" s="95"/>
      <c r="DC1071" s="95"/>
      <c r="DD1071" s="95"/>
      <c r="DE1071" s="95"/>
      <c r="DF1071" s="95"/>
      <c r="DG1071" s="95"/>
      <c r="DH1071" s="95"/>
      <c r="DI1071" s="95"/>
      <c r="DJ1071" s="95"/>
      <c r="DK1071" s="95"/>
      <c r="DL1071" s="95"/>
      <c r="DM1071" s="95"/>
      <c r="DN1071" s="95"/>
      <c r="DO1071" s="95"/>
      <c r="DP1071" s="95"/>
      <c r="DQ1071" s="95"/>
      <c r="DR1071" s="95"/>
      <c r="DS1071" s="95"/>
      <c r="DT1071" s="95"/>
      <c r="DU1071" s="95"/>
      <c r="DV1071" s="95"/>
      <c r="DW1071" s="95"/>
      <c r="DX1071" s="95"/>
      <c r="DY1071" s="95"/>
      <c r="DZ1071" s="95"/>
      <c r="EA1071" s="95"/>
      <c r="EB1071" s="95"/>
      <c r="EC1071" s="95"/>
      <c r="ED1071" s="95"/>
      <c r="EE1071" s="95"/>
      <c r="EF1071" s="95"/>
      <c r="EG1071" s="95"/>
      <c r="EH1071" s="95"/>
      <c r="EI1071" s="95"/>
      <c r="EJ1071" s="95"/>
      <c r="EK1071" s="95"/>
      <c r="EL1071" s="95"/>
      <c r="EM1071" s="95"/>
      <c r="EN1071" s="95"/>
      <c r="EO1071" s="95"/>
      <c r="EP1071" s="95"/>
      <c r="EQ1071" s="95"/>
      <c r="ER1071" s="95"/>
      <c r="ES1071" s="95"/>
      <c r="ET1071" s="95"/>
      <c r="EU1071" s="95"/>
      <c r="EV1071" s="95"/>
      <c r="EW1071" s="95"/>
      <c r="EX1071" s="95"/>
      <c r="EY1071" s="95"/>
      <c r="EZ1071" s="95"/>
      <c r="FA1071" s="95"/>
      <c r="FB1071" s="95"/>
      <c r="FC1071" s="95"/>
      <c r="FD1071" s="95"/>
      <c r="FE1071" s="95"/>
      <c r="FF1071" s="95"/>
      <c r="FG1071" s="95"/>
      <c r="FH1071" s="95"/>
      <c r="FI1071" s="95"/>
      <c r="FJ1071" s="95"/>
      <c r="FK1071" s="95"/>
      <c r="FL1071" s="95"/>
      <c r="FM1071" s="95"/>
      <c r="FN1071" s="95"/>
      <c r="FO1071" s="95"/>
      <c r="FP1071" s="95"/>
      <c r="FQ1071" s="95"/>
      <c r="FR1071" s="95"/>
      <c r="FS1071" s="95"/>
      <c r="FT1071" s="95"/>
      <c r="FU1071" s="95"/>
      <c r="FV1071" s="95"/>
      <c r="FW1071" s="95"/>
      <c r="FX1071" s="95"/>
      <c r="FY1071" s="95"/>
      <c r="FZ1071" s="95"/>
      <c r="GA1071" s="95"/>
      <c r="GB1071" s="95"/>
      <c r="GC1071" s="95"/>
      <c r="GD1071" s="95"/>
      <c r="GE1071" s="95"/>
      <c r="GF1071" s="95"/>
      <c r="GG1071" s="95"/>
      <c r="GH1071" s="95"/>
      <c r="GI1071" s="95"/>
      <c r="GJ1071" s="95"/>
      <c r="GK1071" s="95"/>
      <c r="GL1071" s="95"/>
      <c r="GM1071" s="95"/>
      <c r="GN1071" s="95"/>
      <c r="GO1071" s="95"/>
      <c r="GP1071" s="95"/>
      <c r="GQ1071" s="95"/>
      <c r="GR1071" s="95"/>
      <c r="GS1071" s="95"/>
      <c r="GT1071" s="95"/>
      <c r="GU1071" s="95"/>
      <c r="GV1071" s="95"/>
      <c r="GW1071" s="95"/>
      <c r="GX1071" s="95"/>
      <c r="GY1071" s="95"/>
      <c r="GZ1071" s="95"/>
      <c r="HA1071" s="95"/>
      <c r="HB1071" s="95"/>
      <c r="HC1071" s="95"/>
      <c r="HD1071" s="95"/>
      <c r="HE1071" s="95"/>
      <c r="HF1071" s="95"/>
      <c r="HG1071" s="95"/>
      <c r="HH1071" s="95"/>
      <c r="HI1071" s="95"/>
      <c r="HJ1071" s="95"/>
      <c r="HK1071" s="95"/>
      <c r="HL1071" s="95"/>
      <c r="HM1071" s="95"/>
      <c r="HN1071" s="95"/>
      <c r="HO1071" s="95"/>
      <c r="HP1071" s="95"/>
      <c r="HQ1071" s="95"/>
      <c r="HR1071" s="95"/>
      <c r="HS1071" s="95"/>
      <c r="HT1071" s="95"/>
      <c r="HU1071" s="95"/>
      <c r="HV1071" s="95"/>
      <c r="HW1071" s="95"/>
      <c r="HX1071" s="95"/>
      <c r="HY1071" s="95"/>
      <c r="HZ1071" s="95"/>
      <c r="IA1071" s="95"/>
      <c r="IB1071" s="95"/>
      <c r="IC1071" s="95"/>
      <c r="ID1071" s="95"/>
      <c r="IE1071" s="95"/>
      <c r="IF1071" s="95"/>
      <c r="IG1071" s="95"/>
      <c r="IH1071" s="95"/>
      <c r="II1071" s="95"/>
      <c r="IJ1071" s="95"/>
      <c r="IK1071" s="95"/>
      <c r="IL1071" s="95"/>
      <c r="IM1071" s="95"/>
      <c r="IN1071" s="95"/>
      <c r="IO1071" s="95"/>
      <c r="IP1071" s="95"/>
      <c r="IQ1071" s="95"/>
      <c r="IR1071" s="95"/>
      <c r="IS1071" s="95"/>
      <c r="IT1071" s="95"/>
      <c r="IU1071" s="95"/>
      <c r="IV1071" s="95"/>
      <c r="IW1071" s="95"/>
      <c r="IX1071" s="95"/>
      <c r="IY1071" s="95"/>
      <c r="IZ1071" s="95"/>
      <c r="JA1071" s="95"/>
      <c r="JB1071" s="95"/>
      <c r="JC1071" s="95"/>
      <c r="JD1071" s="95"/>
      <c r="JE1071" s="95"/>
      <c r="JF1071" s="95"/>
      <c r="JG1071" s="95"/>
      <c r="JH1071" s="95"/>
      <c r="JI1071" s="95"/>
      <c r="JJ1071" s="95"/>
      <c r="JK1071" s="95"/>
      <c r="JL1071" s="95"/>
      <c r="JM1071" s="95"/>
      <c r="JN1071" s="95"/>
      <c r="JO1071" s="95"/>
      <c r="JP1071" s="95"/>
      <c r="JQ1071" s="95"/>
      <c r="JR1071" s="95"/>
      <c r="JS1071" s="95"/>
      <c r="JT1071" s="95"/>
      <c r="JU1071" s="95"/>
      <c r="JV1071" s="95"/>
      <c r="JW1071" s="95"/>
      <c r="JX1071" s="95"/>
      <c r="JY1071" s="95"/>
      <c r="JZ1071" s="95"/>
      <c r="KA1071" s="95"/>
      <c r="KB1071" s="95"/>
      <c r="KC1071" s="95"/>
      <c r="KD1071" s="95"/>
      <c r="KE1071" s="95"/>
      <c r="KF1071" s="95"/>
      <c r="KG1071" s="95"/>
      <c r="KH1071" s="95"/>
      <c r="KI1071" s="95"/>
      <c r="KJ1071" s="95"/>
    </row>
    <row r="1072" s="2" customFormat="1" spans="1:296">
      <c r="A1072" s="88"/>
      <c r="B1072" s="93">
        <v>1069</v>
      </c>
      <c r="C1072" s="88"/>
      <c r="D1072" s="88"/>
      <c r="E1072" s="88"/>
      <c r="F1072" s="96"/>
      <c r="G1072" s="88"/>
      <c r="H1072" s="88"/>
      <c r="I1072" s="83" t="s">
        <v>217</v>
      </c>
      <c r="J1072" s="13">
        <v>28</v>
      </c>
      <c r="K1072" s="28">
        <v>8.58</v>
      </c>
      <c r="L1072" s="70">
        <f>K1072/0.003375</f>
        <v>2542.22222222222</v>
      </c>
      <c r="M1072" s="28">
        <v>953.9</v>
      </c>
      <c r="N1072" s="59">
        <f>M1072/22.5</f>
        <v>42.3955555555556</v>
      </c>
      <c r="O1072" s="15">
        <f>AVERAGE(N1072:N1074)</f>
        <v>34.0059259259259</v>
      </c>
      <c r="P1072" s="15">
        <f>(O1072/50)*100</f>
        <v>68.0118518518519</v>
      </c>
      <c r="Q1072" s="81"/>
      <c r="R1072" s="28"/>
      <c r="S1072" s="28"/>
      <c r="T1072" s="28"/>
      <c r="U1072" s="28"/>
      <c r="V1072" s="28"/>
      <c r="W1072" s="28"/>
      <c r="X1072" s="28"/>
      <c r="Y1072" s="28"/>
      <c r="Z1072" s="28"/>
      <c r="AA1072" s="28"/>
      <c r="AB1072" s="28"/>
      <c r="AC1072" s="28"/>
      <c r="AD1072" s="28"/>
      <c r="AE1072" s="28"/>
      <c r="AF1072" s="77"/>
      <c r="AG1072" s="28"/>
      <c r="AH1072" s="28"/>
      <c r="AI1072" s="28"/>
      <c r="AJ1072" s="28"/>
      <c r="AK1072" s="28"/>
      <c r="AL1072" s="28"/>
      <c r="AM1072" s="28"/>
      <c r="AN1072" s="28"/>
      <c r="AO1072" s="28"/>
      <c r="AP1072" s="28"/>
      <c r="AQ1072" s="28"/>
      <c r="AR1072" s="28"/>
      <c r="AS1072" s="28"/>
      <c r="AT1072" s="28"/>
      <c r="AU1072" s="28"/>
      <c r="AV1072" s="28"/>
      <c r="AW1072" s="28"/>
      <c r="AX1072" s="28"/>
      <c r="AY1072" s="28"/>
      <c r="AZ1072" s="28"/>
      <c r="BA1072" s="28"/>
      <c r="BB1072" s="28"/>
      <c r="BC1072" s="28"/>
      <c r="BD1072" s="28"/>
      <c r="BE1072" s="28"/>
      <c r="BF1072" s="28"/>
      <c r="BG1072" s="28"/>
      <c r="BH1072" s="28"/>
      <c r="BI1072" s="28"/>
      <c r="BJ1072" s="28"/>
      <c r="BK1072" s="95"/>
      <c r="BL1072" s="95"/>
      <c r="BM1072" s="95"/>
      <c r="BN1072" s="95"/>
      <c r="BO1072" s="95"/>
      <c r="BP1072" s="95"/>
      <c r="BQ1072" s="95"/>
      <c r="BR1072" s="95"/>
      <c r="BS1072" s="95"/>
      <c r="BT1072" s="95"/>
      <c r="BU1072" s="95"/>
      <c r="BV1072" s="95"/>
      <c r="BW1072" s="95"/>
      <c r="BX1072" s="95"/>
      <c r="BY1072" s="95"/>
      <c r="BZ1072" s="95"/>
      <c r="CA1072" s="95"/>
      <c r="CB1072" s="95"/>
      <c r="CC1072" s="95"/>
      <c r="CD1072" s="95"/>
      <c r="CE1072" s="95"/>
      <c r="CF1072" s="95"/>
      <c r="CG1072" s="95"/>
      <c r="CH1072" s="95"/>
      <c r="CI1072" s="95"/>
      <c r="CJ1072" s="95"/>
      <c r="CK1072" s="95"/>
      <c r="CL1072" s="95"/>
      <c r="CM1072" s="95"/>
      <c r="CN1072" s="95"/>
      <c r="CO1072" s="95"/>
      <c r="CP1072" s="95"/>
      <c r="CQ1072" s="95"/>
      <c r="CR1072" s="95"/>
      <c r="CS1072" s="95"/>
      <c r="CT1072" s="95"/>
      <c r="CU1072" s="95"/>
      <c r="CV1072" s="95"/>
      <c r="CW1072" s="95"/>
      <c r="CX1072" s="95"/>
      <c r="CY1072" s="95"/>
      <c r="CZ1072" s="95"/>
      <c r="DA1072" s="95"/>
      <c r="DB1072" s="95"/>
      <c r="DC1072" s="95"/>
      <c r="DD1072" s="95"/>
      <c r="DE1072" s="95"/>
      <c r="DF1072" s="95"/>
      <c r="DG1072" s="95"/>
      <c r="DH1072" s="95"/>
      <c r="DI1072" s="95"/>
      <c r="DJ1072" s="95"/>
      <c r="DK1072" s="95"/>
      <c r="DL1072" s="95"/>
      <c r="DM1072" s="95"/>
      <c r="DN1072" s="95"/>
      <c r="DO1072" s="95"/>
      <c r="DP1072" s="95"/>
      <c r="DQ1072" s="95"/>
      <c r="DR1072" s="95"/>
      <c r="DS1072" s="95"/>
      <c r="DT1072" s="95"/>
      <c r="DU1072" s="95"/>
      <c r="DV1072" s="95"/>
      <c r="DW1072" s="95"/>
      <c r="DX1072" s="95"/>
      <c r="DY1072" s="95"/>
      <c r="DZ1072" s="95"/>
      <c r="EA1072" s="95"/>
      <c r="EB1072" s="95"/>
      <c r="EC1072" s="95"/>
      <c r="ED1072" s="95"/>
      <c r="EE1072" s="95"/>
      <c r="EF1072" s="95"/>
      <c r="EG1072" s="95"/>
      <c r="EH1072" s="95"/>
      <c r="EI1072" s="95"/>
      <c r="EJ1072" s="95"/>
      <c r="EK1072" s="95"/>
      <c r="EL1072" s="95"/>
      <c r="EM1072" s="95"/>
      <c r="EN1072" s="95"/>
      <c r="EO1072" s="95"/>
      <c r="EP1072" s="95"/>
      <c r="EQ1072" s="95"/>
      <c r="ER1072" s="95"/>
      <c r="ES1072" s="95"/>
      <c r="ET1072" s="95"/>
      <c r="EU1072" s="95"/>
      <c r="EV1072" s="95"/>
      <c r="EW1072" s="95"/>
      <c r="EX1072" s="95"/>
      <c r="EY1072" s="95"/>
      <c r="EZ1072" s="95"/>
      <c r="FA1072" s="95"/>
      <c r="FB1072" s="95"/>
      <c r="FC1072" s="95"/>
      <c r="FD1072" s="95"/>
      <c r="FE1072" s="95"/>
      <c r="FF1072" s="95"/>
      <c r="FG1072" s="95"/>
      <c r="FH1072" s="95"/>
      <c r="FI1072" s="95"/>
      <c r="FJ1072" s="95"/>
      <c r="FK1072" s="95"/>
      <c r="FL1072" s="95"/>
      <c r="FM1072" s="95"/>
      <c r="FN1072" s="95"/>
      <c r="FO1072" s="95"/>
      <c r="FP1072" s="95"/>
      <c r="FQ1072" s="95"/>
      <c r="FR1072" s="95"/>
      <c r="FS1072" s="95"/>
      <c r="FT1072" s="95"/>
      <c r="FU1072" s="95"/>
      <c r="FV1072" s="95"/>
      <c r="FW1072" s="95"/>
      <c r="FX1072" s="95"/>
      <c r="FY1072" s="95"/>
      <c r="FZ1072" s="95"/>
      <c r="GA1072" s="95"/>
      <c r="GB1072" s="95"/>
      <c r="GC1072" s="95"/>
      <c r="GD1072" s="95"/>
      <c r="GE1072" s="95"/>
      <c r="GF1072" s="95"/>
      <c r="GG1072" s="95"/>
      <c r="GH1072" s="95"/>
      <c r="GI1072" s="95"/>
      <c r="GJ1072" s="95"/>
      <c r="GK1072" s="95"/>
      <c r="GL1072" s="95"/>
      <c r="GM1072" s="95"/>
      <c r="GN1072" s="95"/>
      <c r="GO1072" s="95"/>
      <c r="GP1072" s="95"/>
      <c r="GQ1072" s="95"/>
      <c r="GR1072" s="95"/>
      <c r="GS1072" s="95"/>
      <c r="GT1072" s="95"/>
      <c r="GU1072" s="95"/>
      <c r="GV1072" s="95"/>
      <c r="GW1072" s="95"/>
      <c r="GX1072" s="95"/>
      <c r="GY1072" s="95"/>
      <c r="GZ1072" s="95"/>
      <c r="HA1072" s="95"/>
      <c r="HB1072" s="95"/>
      <c r="HC1072" s="95"/>
      <c r="HD1072" s="95"/>
      <c r="HE1072" s="95"/>
      <c r="HF1072" s="95"/>
      <c r="HG1072" s="95"/>
      <c r="HH1072" s="95"/>
      <c r="HI1072" s="95"/>
      <c r="HJ1072" s="95"/>
      <c r="HK1072" s="95"/>
      <c r="HL1072" s="95"/>
      <c r="HM1072" s="95"/>
      <c r="HN1072" s="95"/>
      <c r="HO1072" s="95"/>
      <c r="HP1072" s="95"/>
      <c r="HQ1072" s="95"/>
      <c r="HR1072" s="95"/>
      <c r="HS1072" s="95"/>
      <c r="HT1072" s="95"/>
      <c r="HU1072" s="95"/>
      <c r="HV1072" s="95"/>
      <c r="HW1072" s="95"/>
      <c r="HX1072" s="95"/>
      <c r="HY1072" s="95"/>
      <c r="HZ1072" s="95"/>
      <c r="IA1072" s="95"/>
      <c r="IB1072" s="95"/>
      <c r="IC1072" s="95"/>
      <c r="ID1072" s="95"/>
      <c r="IE1072" s="95"/>
      <c r="IF1072" s="95"/>
      <c r="IG1072" s="95"/>
      <c r="IH1072" s="95"/>
      <c r="II1072" s="95"/>
      <c r="IJ1072" s="95"/>
      <c r="IK1072" s="95"/>
      <c r="IL1072" s="95"/>
      <c r="IM1072" s="95"/>
      <c r="IN1072" s="95"/>
      <c r="IO1072" s="95"/>
      <c r="IP1072" s="95"/>
      <c r="IQ1072" s="95"/>
      <c r="IR1072" s="95"/>
      <c r="IS1072" s="95"/>
      <c r="IT1072" s="95"/>
      <c r="IU1072" s="95"/>
      <c r="IV1072" s="95"/>
      <c r="IW1072" s="95"/>
      <c r="IX1072" s="95"/>
      <c r="IY1072" s="95"/>
      <c r="IZ1072" s="95"/>
      <c r="JA1072" s="95"/>
      <c r="JB1072" s="95"/>
      <c r="JC1072" s="95"/>
      <c r="JD1072" s="95"/>
      <c r="JE1072" s="95"/>
      <c r="JF1072" s="95"/>
      <c r="JG1072" s="95"/>
      <c r="JH1072" s="95"/>
      <c r="JI1072" s="95"/>
      <c r="JJ1072" s="95"/>
      <c r="JK1072" s="95"/>
      <c r="JL1072" s="95"/>
      <c r="JM1072" s="95"/>
      <c r="JN1072" s="95"/>
      <c r="JO1072" s="95"/>
      <c r="JP1072" s="95"/>
      <c r="JQ1072" s="95"/>
      <c r="JR1072" s="95"/>
      <c r="JS1072" s="95"/>
      <c r="JT1072" s="95"/>
      <c r="JU1072" s="95"/>
      <c r="JV1072" s="95"/>
      <c r="JW1072" s="95"/>
      <c r="JX1072" s="95"/>
      <c r="JY1072" s="95"/>
      <c r="JZ1072" s="95"/>
      <c r="KA1072" s="95"/>
      <c r="KB1072" s="95"/>
      <c r="KC1072" s="95"/>
      <c r="KD1072" s="95"/>
      <c r="KE1072" s="95"/>
      <c r="KF1072" s="95"/>
      <c r="KG1072" s="95"/>
      <c r="KH1072" s="95"/>
      <c r="KI1072" s="95"/>
      <c r="KJ1072" s="95"/>
    </row>
    <row r="1073" s="2" customFormat="1" spans="1:296">
      <c r="A1073" s="88"/>
      <c r="B1073" s="93">
        <v>1070</v>
      </c>
      <c r="C1073" s="88"/>
      <c r="D1073" s="88"/>
      <c r="E1073" s="88"/>
      <c r="F1073" s="96"/>
      <c r="G1073" s="88"/>
      <c r="H1073" s="88"/>
      <c r="I1073" s="88"/>
      <c r="J1073" s="13"/>
      <c r="K1073" s="28">
        <v>8.33</v>
      </c>
      <c r="L1073" s="70">
        <f>K1073/0.003375</f>
        <v>2468.14814814815</v>
      </c>
      <c r="M1073" s="28">
        <v>707.5</v>
      </c>
      <c r="N1073" s="59">
        <f>M1073/22.5</f>
        <v>31.4444444444444</v>
      </c>
      <c r="O1073" s="15"/>
      <c r="P1073" s="15"/>
      <c r="Q1073" s="81"/>
      <c r="R1073" s="28"/>
      <c r="S1073" s="28"/>
      <c r="T1073" s="28"/>
      <c r="U1073" s="28"/>
      <c r="V1073" s="28"/>
      <c r="W1073" s="28"/>
      <c r="X1073" s="28"/>
      <c r="Y1073" s="28"/>
      <c r="Z1073" s="28"/>
      <c r="AA1073" s="28"/>
      <c r="AB1073" s="28"/>
      <c r="AC1073" s="28"/>
      <c r="AD1073" s="28"/>
      <c r="AE1073" s="28"/>
      <c r="AF1073" s="77"/>
      <c r="AG1073" s="28"/>
      <c r="AH1073" s="28"/>
      <c r="AI1073" s="28"/>
      <c r="AJ1073" s="28"/>
      <c r="AK1073" s="28"/>
      <c r="AL1073" s="28"/>
      <c r="AM1073" s="28"/>
      <c r="AN1073" s="28"/>
      <c r="AO1073" s="28"/>
      <c r="AP1073" s="28"/>
      <c r="AQ1073" s="28"/>
      <c r="AR1073" s="28"/>
      <c r="AS1073" s="28"/>
      <c r="AT1073" s="28"/>
      <c r="AU1073" s="28"/>
      <c r="AV1073" s="28"/>
      <c r="AW1073" s="28"/>
      <c r="AX1073" s="28"/>
      <c r="AY1073" s="28"/>
      <c r="AZ1073" s="28"/>
      <c r="BA1073" s="28"/>
      <c r="BB1073" s="28"/>
      <c r="BC1073" s="28"/>
      <c r="BD1073" s="28"/>
      <c r="BE1073" s="28"/>
      <c r="BF1073" s="28"/>
      <c r="BG1073" s="28"/>
      <c r="BH1073" s="28"/>
      <c r="BI1073" s="28"/>
      <c r="BJ1073" s="28"/>
      <c r="BK1073" s="95"/>
      <c r="BL1073" s="95"/>
      <c r="BM1073" s="95"/>
      <c r="BN1073" s="95"/>
      <c r="BO1073" s="95"/>
      <c r="BP1073" s="95"/>
      <c r="BQ1073" s="95"/>
      <c r="BR1073" s="95"/>
      <c r="BS1073" s="95"/>
      <c r="BT1073" s="95"/>
      <c r="BU1073" s="95"/>
      <c r="BV1073" s="95"/>
      <c r="BW1073" s="95"/>
      <c r="BX1073" s="95"/>
      <c r="BY1073" s="95"/>
      <c r="BZ1073" s="95"/>
      <c r="CA1073" s="95"/>
      <c r="CB1073" s="95"/>
      <c r="CC1073" s="95"/>
      <c r="CD1073" s="95"/>
      <c r="CE1073" s="95"/>
      <c r="CF1073" s="95"/>
      <c r="CG1073" s="95"/>
      <c r="CH1073" s="95"/>
      <c r="CI1073" s="95"/>
      <c r="CJ1073" s="95"/>
      <c r="CK1073" s="95"/>
      <c r="CL1073" s="95"/>
      <c r="CM1073" s="95"/>
      <c r="CN1073" s="95"/>
      <c r="CO1073" s="95"/>
      <c r="CP1073" s="95"/>
      <c r="CQ1073" s="95"/>
      <c r="CR1073" s="95"/>
      <c r="CS1073" s="95"/>
      <c r="CT1073" s="95"/>
      <c r="CU1073" s="95"/>
      <c r="CV1073" s="95"/>
      <c r="CW1073" s="95"/>
      <c r="CX1073" s="95"/>
      <c r="CY1073" s="95"/>
      <c r="CZ1073" s="95"/>
      <c r="DA1073" s="95"/>
      <c r="DB1073" s="95"/>
      <c r="DC1073" s="95"/>
      <c r="DD1073" s="95"/>
      <c r="DE1073" s="95"/>
      <c r="DF1073" s="95"/>
      <c r="DG1073" s="95"/>
      <c r="DH1073" s="95"/>
      <c r="DI1073" s="95"/>
      <c r="DJ1073" s="95"/>
      <c r="DK1073" s="95"/>
      <c r="DL1073" s="95"/>
      <c r="DM1073" s="95"/>
      <c r="DN1073" s="95"/>
      <c r="DO1073" s="95"/>
      <c r="DP1073" s="95"/>
      <c r="DQ1073" s="95"/>
      <c r="DR1073" s="95"/>
      <c r="DS1073" s="95"/>
      <c r="DT1073" s="95"/>
      <c r="DU1073" s="95"/>
      <c r="DV1073" s="95"/>
      <c r="DW1073" s="95"/>
      <c r="DX1073" s="95"/>
      <c r="DY1073" s="95"/>
      <c r="DZ1073" s="95"/>
      <c r="EA1073" s="95"/>
      <c r="EB1073" s="95"/>
      <c r="EC1073" s="95"/>
      <c r="ED1073" s="95"/>
      <c r="EE1073" s="95"/>
      <c r="EF1073" s="95"/>
      <c r="EG1073" s="95"/>
      <c r="EH1073" s="95"/>
      <c r="EI1073" s="95"/>
      <c r="EJ1073" s="95"/>
      <c r="EK1073" s="95"/>
      <c r="EL1073" s="95"/>
      <c r="EM1073" s="95"/>
      <c r="EN1073" s="95"/>
      <c r="EO1073" s="95"/>
      <c r="EP1073" s="95"/>
      <c r="EQ1073" s="95"/>
      <c r="ER1073" s="95"/>
      <c r="ES1073" s="95"/>
      <c r="ET1073" s="95"/>
      <c r="EU1073" s="95"/>
      <c r="EV1073" s="95"/>
      <c r="EW1073" s="95"/>
      <c r="EX1073" s="95"/>
      <c r="EY1073" s="95"/>
      <c r="EZ1073" s="95"/>
      <c r="FA1073" s="95"/>
      <c r="FB1073" s="95"/>
      <c r="FC1073" s="95"/>
      <c r="FD1073" s="95"/>
      <c r="FE1073" s="95"/>
      <c r="FF1073" s="95"/>
      <c r="FG1073" s="95"/>
      <c r="FH1073" s="95"/>
      <c r="FI1073" s="95"/>
      <c r="FJ1073" s="95"/>
      <c r="FK1073" s="95"/>
      <c r="FL1073" s="95"/>
      <c r="FM1073" s="95"/>
      <c r="FN1073" s="95"/>
      <c r="FO1073" s="95"/>
      <c r="FP1073" s="95"/>
      <c r="FQ1073" s="95"/>
      <c r="FR1073" s="95"/>
      <c r="FS1073" s="95"/>
      <c r="FT1073" s="95"/>
      <c r="FU1073" s="95"/>
      <c r="FV1073" s="95"/>
      <c r="FW1073" s="95"/>
      <c r="FX1073" s="95"/>
      <c r="FY1073" s="95"/>
      <c r="FZ1073" s="95"/>
      <c r="GA1073" s="95"/>
      <c r="GB1073" s="95"/>
      <c r="GC1073" s="95"/>
      <c r="GD1073" s="95"/>
      <c r="GE1073" s="95"/>
      <c r="GF1073" s="95"/>
      <c r="GG1073" s="95"/>
      <c r="GH1073" s="95"/>
      <c r="GI1073" s="95"/>
      <c r="GJ1073" s="95"/>
      <c r="GK1073" s="95"/>
      <c r="GL1073" s="95"/>
      <c r="GM1073" s="95"/>
      <c r="GN1073" s="95"/>
      <c r="GO1073" s="95"/>
      <c r="GP1073" s="95"/>
      <c r="GQ1073" s="95"/>
      <c r="GR1073" s="95"/>
      <c r="GS1073" s="95"/>
      <c r="GT1073" s="95"/>
      <c r="GU1073" s="95"/>
      <c r="GV1073" s="95"/>
      <c r="GW1073" s="95"/>
      <c r="GX1073" s="95"/>
      <c r="GY1073" s="95"/>
      <c r="GZ1073" s="95"/>
      <c r="HA1073" s="95"/>
      <c r="HB1073" s="95"/>
      <c r="HC1073" s="95"/>
      <c r="HD1073" s="95"/>
      <c r="HE1073" s="95"/>
      <c r="HF1073" s="95"/>
      <c r="HG1073" s="95"/>
      <c r="HH1073" s="95"/>
      <c r="HI1073" s="95"/>
      <c r="HJ1073" s="95"/>
      <c r="HK1073" s="95"/>
      <c r="HL1073" s="95"/>
      <c r="HM1073" s="95"/>
      <c r="HN1073" s="95"/>
      <c r="HO1073" s="95"/>
      <c r="HP1073" s="95"/>
      <c r="HQ1073" s="95"/>
      <c r="HR1073" s="95"/>
      <c r="HS1073" s="95"/>
      <c r="HT1073" s="95"/>
      <c r="HU1073" s="95"/>
      <c r="HV1073" s="95"/>
      <c r="HW1073" s="95"/>
      <c r="HX1073" s="95"/>
      <c r="HY1073" s="95"/>
      <c r="HZ1073" s="95"/>
      <c r="IA1073" s="95"/>
      <c r="IB1073" s="95"/>
      <c r="IC1073" s="95"/>
      <c r="ID1073" s="95"/>
      <c r="IE1073" s="95"/>
      <c r="IF1073" s="95"/>
      <c r="IG1073" s="95"/>
      <c r="IH1073" s="95"/>
      <c r="II1073" s="95"/>
      <c r="IJ1073" s="95"/>
      <c r="IK1073" s="95"/>
      <c r="IL1073" s="95"/>
      <c r="IM1073" s="95"/>
      <c r="IN1073" s="95"/>
      <c r="IO1073" s="95"/>
      <c r="IP1073" s="95"/>
      <c r="IQ1073" s="95"/>
      <c r="IR1073" s="95"/>
      <c r="IS1073" s="95"/>
      <c r="IT1073" s="95"/>
      <c r="IU1073" s="95"/>
      <c r="IV1073" s="95"/>
      <c r="IW1073" s="95"/>
      <c r="IX1073" s="95"/>
      <c r="IY1073" s="95"/>
      <c r="IZ1073" s="95"/>
      <c r="JA1073" s="95"/>
      <c r="JB1073" s="95"/>
      <c r="JC1073" s="95"/>
      <c r="JD1073" s="95"/>
      <c r="JE1073" s="95"/>
      <c r="JF1073" s="95"/>
      <c r="JG1073" s="95"/>
      <c r="JH1073" s="95"/>
      <c r="JI1073" s="95"/>
      <c r="JJ1073" s="95"/>
      <c r="JK1073" s="95"/>
      <c r="JL1073" s="95"/>
      <c r="JM1073" s="95"/>
      <c r="JN1073" s="95"/>
      <c r="JO1073" s="95"/>
      <c r="JP1073" s="95"/>
      <c r="JQ1073" s="95"/>
      <c r="JR1073" s="95"/>
      <c r="JS1073" s="95"/>
      <c r="JT1073" s="95"/>
      <c r="JU1073" s="95"/>
      <c r="JV1073" s="95"/>
      <c r="JW1073" s="95"/>
      <c r="JX1073" s="95"/>
      <c r="JY1073" s="95"/>
      <c r="JZ1073" s="95"/>
      <c r="KA1073" s="95"/>
      <c r="KB1073" s="95"/>
      <c r="KC1073" s="95"/>
      <c r="KD1073" s="95"/>
      <c r="KE1073" s="95"/>
      <c r="KF1073" s="95"/>
      <c r="KG1073" s="95"/>
      <c r="KH1073" s="95"/>
      <c r="KI1073" s="95"/>
      <c r="KJ1073" s="95"/>
    </row>
    <row r="1074" s="2" customFormat="1" spans="1:296">
      <c r="A1074" s="88"/>
      <c r="B1074" s="93">
        <v>1071</v>
      </c>
      <c r="C1074" s="88"/>
      <c r="D1074" s="88"/>
      <c r="E1074" s="88"/>
      <c r="F1074" s="96"/>
      <c r="G1074" s="88"/>
      <c r="H1074" s="88"/>
      <c r="I1074" s="85"/>
      <c r="J1074" s="13"/>
      <c r="K1074" s="28">
        <v>8.35</v>
      </c>
      <c r="L1074" s="70">
        <f>K1074/0.003375</f>
        <v>2474.07407407407</v>
      </c>
      <c r="M1074" s="28">
        <v>634</v>
      </c>
      <c r="N1074" s="59">
        <f>M1074/22.5</f>
        <v>28.1777777777778</v>
      </c>
      <c r="O1074" s="15"/>
      <c r="P1074" s="15"/>
      <c r="Q1074" s="81"/>
      <c r="R1074" s="28"/>
      <c r="S1074" s="28"/>
      <c r="T1074" s="28"/>
      <c r="U1074" s="28"/>
      <c r="V1074" s="28"/>
      <c r="W1074" s="28"/>
      <c r="X1074" s="28"/>
      <c r="Y1074" s="28"/>
      <c r="Z1074" s="28"/>
      <c r="AA1074" s="28"/>
      <c r="AB1074" s="28"/>
      <c r="AC1074" s="28"/>
      <c r="AD1074" s="28"/>
      <c r="AE1074" s="28"/>
      <c r="AF1074" s="77"/>
      <c r="AG1074" s="28"/>
      <c r="AH1074" s="28"/>
      <c r="AI1074" s="28"/>
      <c r="AJ1074" s="28"/>
      <c r="AK1074" s="28"/>
      <c r="AL1074" s="28"/>
      <c r="AM1074" s="28"/>
      <c r="AN1074" s="28"/>
      <c r="AO1074" s="28"/>
      <c r="AP1074" s="28"/>
      <c r="AQ1074" s="28"/>
      <c r="AR1074" s="28"/>
      <c r="AS1074" s="28"/>
      <c r="AT1074" s="28"/>
      <c r="AU1074" s="28"/>
      <c r="AV1074" s="28"/>
      <c r="AW1074" s="28"/>
      <c r="AX1074" s="28"/>
      <c r="AY1074" s="28"/>
      <c r="AZ1074" s="28"/>
      <c r="BA1074" s="28"/>
      <c r="BB1074" s="28"/>
      <c r="BC1074" s="28"/>
      <c r="BD1074" s="28"/>
      <c r="BE1074" s="28"/>
      <c r="BF1074" s="28"/>
      <c r="BG1074" s="28"/>
      <c r="BH1074" s="28"/>
      <c r="BI1074" s="28"/>
      <c r="BJ1074" s="28"/>
      <c r="BK1074" s="95"/>
      <c r="BL1074" s="95"/>
      <c r="BM1074" s="95"/>
      <c r="BN1074" s="95"/>
      <c r="BO1074" s="95"/>
      <c r="BP1074" s="95"/>
      <c r="BQ1074" s="95"/>
      <c r="BR1074" s="95"/>
      <c r="BS1074" s="95"/>
      <c r="BT1074" s="95"/>
      <c r="BU1074" s="95"/>
      <c r="BV1074" s="95"/>
      <c r="BW1074" s="95"/>
      <c r="BX1074" s="95"/>
      <c r="BY1074" s="95"/>
      <c r="BZ1074" s="95"/>
      <c r="CA1074" s="95"/>
      <c r="CB1074" s="95"/>
      <c r="CC1074" s="95"/>
      <c r="CD1074" s="95"/>
      <c r="CE1074" s="95"/>
      <c r="CF1074" s="95"/>
      <c r="CG1074" s="95"/>
      <c r="CH1074" s="95"/>
      <c r="CI1074" s="95"/>
      <c r="CJ1074" s="95"/>
      <c r="CK1074" s="95"/>
      <c r="CL1074" s="95"/>
      <c r="CM1074" s="95"/>
      <c r="CN1074" s="95"/>
      <c r="CO1074" s="95"/>
      <c r="CP1074" s="95"/>
      <c r="CQ1074" s="95"/>
      <c r="CR1074" s="95"/>
      <c r="CS1074" s="95"/>
      <c r="CT1074" s="95"/>
      <c r="CU1074" s="95"/>
      <c r="CV1074" s="95"/>
      <c r="CW1074" s="95"/>
      <c r="CX1074" s="95"/>
      <c r="CY1074" s="95"/>
      <c r="CZ1074" s="95"/>
      <c r="DA1074" s="95"/>
      <c r="DB1074" s="95"/>
      <c r="DC1074" s="95"/>
      <c r="DD1074" s="95"/>
      <c r="DE1074" s="95"/>
      <c r="DF1074" s="95"/>
      <c r="DG1074" s="95"/>
      <c r="DH1074" s="95"/>
      <c r="DI1074" s="95"/>
      <c r="DJ1074" s="95"/>
      <c r="DK1074" s="95"/>
      <c r="DL1074" s="95"/>
      <c r="DM1074" s="95"/>
      <c r="DN1074" s="95"/>
      <c r="DO1074" s="95"/>
      <c r="DP1074" s="95"/>
      <c r="DQ1074" s="95"/>
      <c r="DR1074" s="95"/>
      <c r="DS1074" s="95"/>
      <c r="DT1074" s="95"/>
      <c r="DU1074" s="95"/>
      <c r="DV1074" s="95"/>
      <c r="DW1074" s="95"/>
      <c r="DX1074" s="95"/>
      <c r="DY1074" s="95"/>
      <c r="DZ1074" s="95"/>
      <c r="EA1074" s="95"/>
      <c r="EB1074" s="95"/>
      <c r="EC1074" s="95"/>
      <c r="ED1074" s="95"/>
      <c r="EE1074" s="95"/>
      <c r="EF1074" s="95"/>
      <c r="EG1074" s="95"/>
      <c r="EH1074" s="95"/>
      <c r="EI1074" s="95"/>
      <c r="EJ1074" s="95"/>
      <c r="EK1074" s="95"/>
      <c r="EL1074" s="95"/>
      <c r="EM1074" s="95"/>
      <c r="EN1074" s="95"/>
      <c r="EO1074" s="95"/>
      <c r="EP1074" s="95"/>
      <c r="EQ1074" s="95"/>
      <c r="ER1074" s="95"/>
      <c r="ES1074" s="95"/>
      <c r="ET1074" s="95"/>
      <c r="EU1074" s="95"/>
      <c r="EV1074" s="95"/>
      <c r="EW1074" s="95"/>
      <c r="EX1074" s="95"/>
      <c r="EY1074" s="95"/>
      <c r="EZ1074" s="95"/>
      <c r="FA1074" s="95"/>
      <c r="FB1074" s="95"/>
      <c r="FC1074" s="95"/>
      <c r="FD1074" s="95"/>
      <c r="FE1074" s="95"/>
      <c r="FF1074" s="95"/>
      <c r="FG1074" s="95"/>
      <c r="FH1074" s="95"/>
      <c r="FI1074" s="95"/>
      <c r="FJ1074" s="95"/>
      <c r="FK1074" s="95"/>
      <c r="FL1074" s="95"/>
      <c r="FM1074" s="95"/>
      <c r="FN1074" s="95"/>
      <c r="FO1074" s="95"/>
      <c r="FP1074" s="95"/>
      <c r="FQ1074" s="95"/>
      <c r="FR1074" s="95"/>
      <c r="FS1074" s="95"/>
      <c r="FT1074" s="95"/>
      <c r="FU1074" s="95"/>
      <c r="FV1074" s="95"/>
      <c r="FW1074" s="95"/>
      <c r="FX1074" s="95"/>
      <c r="FY1074" s="95"/>
      <c r="FZ1074" s="95"/>
      <c r="GA1074" s="95"/>
      <c r="GB1074" s="95"/>
      <c r="GC1074" s="95"/>
      <c r="GD1074" s="95"/>
      <c r="GE1074" s="95"/>
      <c r="GF1074" s="95"/>
      <c r="GG1074" s="95"/>
      <c r="GH1074" s="95"/>
      <c r="GI1074" s="95"/>
      <c r="GJ1074" s="95"/>
      <c r="GK1074" s="95"/>
      <c r="GL1074" s="95"/>
      <c r="GM1074" s="95"/>
      <c r="GN1074" s="95"/>
      <c r="GO1074" s="95"/>
      <c r="GP1074" s="95"/>
      <c r="GQ1074" s="95"/>
      <c r="GR1074" s="95"/>
      <c r="GS1074" s="95"/>
      <c r="GT1074" s="95"/>
      <c r="GU1074" s="95"/>
      <c r="GV1074" s="95"/>
      <c r="GW1074" s="95"/>
      <c r="GX1074" s="95"/>
      <c r="GY1074" s="95"/>
      <c r="GZ1074" s="95"/>
      <c r="HA1074" s="95"/>
      <c r="HB1074" s="95"/>
      <c r="HC1074" s="95"/>
      <c r="HD1074" s="95"/>
      <c r="HE1074" s="95"/>
      <c r="HF1074" s="95"/>
      <c r="HG1074" s="95"/>
      <c r="HH1074" s="95"/>
      <c r="HI1074" s="95"/>
      <c r="HJ1074" s="95"/>
      <c r="HK1074" s="95"/>
      <c r="HL1074" s="95"/>
      <c r="HM1074" s="95"/>
      <c r="HN1074" s="95"/>
      <c r="HO1074" s="95"/>
      <c r="HP1074" s="95"/>
      <c r="HQ1074" s="95"/>
      <c r="HR1074" s="95"/>
      <c r="HS1074" s="95"/>
      <c r="HT1074" s="95"/>
      <c r="HU1074" s="95"/>
      <c r="HV1074" s="95"/>
      <c r="HW1074" s="95"/>
      <c r="HX1074" s="95"/>
      <c r="HY1074" s="95"/>
      <c r="HZ1074" s="95"/>
      <c r="IA1074" s="95"/>
      <c r="IB1074" s="95"/>
      <c r="IC1074" s="95"/>
      <c r="ID1074" s="95"/>
      <c r="IE1074" s="95"/>
      <c r="IF1074" s="95"/>
      <c r="IG1074" s="95"/>
      <c r="IH1074" s="95"/>
      <c r="II1074" s="95"/>
      <c r="IJ1074" s="95"/>
      <c r="IK1074" s="95"/>
      <c r="IL1074" s="95"/>
      <c r="IM1074" s="95"/>
      <c r="IN1074" s="95"/>
      <c r="IO1074" s="95"/>
      <c r="IP1074" s="95"/>
      <c r="IQ1074" s="95"/>
      <c r="IR1074" s="95"/>
      <c r="IS1074" s="95"/>
      <c r="IT1074" s="95"/>
      <c r="IU1074" s="95"/>
      <c r="IV1074" s="95"/>
      <c r="IW1074" s="95"/>
      <c r="IX1074" s="95"/>
      <c r="IY1074" s="95"/>
      <c r="IZ1074" s="95"/>
      <c r="JA1074" s="95"/>
      <c r="JB1074" s="95"/>
      <c r="JC1074" s="95"/>
      <c r="JD1074" s="95"/>
      <c r="JE1074" s="95"/>
      <c r="JF1074" s="95"/>
      <c r="JG1074" s="95"/>
      <c r="JH1074" s="95"/>
      <c r="JI1074" s="95"/>
      <c r="JJ1074" s="95"/>
      <c r="JK1074" s="95"/>
      <c r="JL1074" s="95"/>
      <c r="JM1074" s="95"/>
      <c r="JN1074" s="95"/>
      <c r="JO1074" s="95"/>
      <c r="JP1074" s="95"/>
      <c r="JQ1074" s="95"/>
      <c r="JR1074" s="95"/>
      <c r="JS1074" s="95"/>
      <c r="JT1074" s="95"/>
      <c r="JU1074" s="95"/>
      <c r="JV1074" s="95"/>
      <c r="JW1074" s="95"/>
      <c r="JX1074" s="95"/>
      <c r="JY1074" s="95"/>
      <c r="JZ1074" s="95"/>
      <c r="KA1074" s="95"/>
      <c r="KB1074" s="95"/>
      <c r="KC1074" s="95"/>
      <c r="KD1074" s="95"/>
      <c r="KE1074" s="95"/>
      <c r="KF1074" s="95"/>
      <c r="KG1074" s="95"/>
      <c r="KH1074" s="95"/>
      <c r="KI1074" s="95"/>
      <c r="KJ1074" s="95"/>
    </row>
    <row r="1075" s="2" customFormat="1" spans="1:296">
      <c r="A1075" s="88"/>
      <c r="B1075" s="93">
        <v>1072</v>
      </c>
      <c r="C1075" s="88"/>
      <c r="D1075" s="88"/>
      <c r="E1075" s="88"/>
      <c r="F1075" s="96"/>
      <c r="G1075" s="88"/>
      <c r="H1075" s="88"/>
      <c r="I1075" s="83" t="s">
        <v>218</v>
      </c>
      <c r="J1075" s="13">
        <v>56</v>
      </c>
      <c r="K1075" s="28"/>
      <c r="L1075" s="70">
        <f>K1075/0.003375</f>
        <v>0</v>
      </c>
      <c r="M1075" s="28"/>
      <c r="N1075" s="59">
        <f>M1075/22.5</f>
        <v>0</v>
      </c>
      <c r="O1075" s="15">
        <f>AVERAGE(N1075:N1077)</f>
        <v>0</v>
      </c>
      <c r="P1075" s="15">
        <f>(O1075/50)*100</f>
        <v>0</v>
      </c>
      <c r="Q1075" s="81"/>
      <c r="R1075" s="28"/>
      <c r="S1075" s="28"/>
      <c r="T1075" s="28"/>
      <c r="U1075" s="28"/>
      <c r="V1075" s="28"/>
      <c r="W1075" s="28"/>
      <c r="X1075" s="28"/>
      <c r="Y1075" s="28"/>
      <c r="Z1075" s="28"/>
      <c r="AA1075" s="28"/>
      <c r="AB1075" s="28"/>
      <c r="AC1075" s="28"/>
      <c r="AD1075" s="28"/>
      <c r="AE1075" s="28"/>
      <c r="AF1075" s="77"/>
      <c r="AG1075" s="28"/>
      <c r="AH1075" s="28"/>
      <c r="AI1075" s="28"/>
      <c r="AJ1075" s="28"/>
      <c r="AK1075" s="28"/>
      <c r="AL1075" s="28"/>
      <c r="AM1075" s="28"/>
      <c r="AN1075" s="28"/>
      <c r="AO1075" s="28"/>
      <c r="AP1075" s="28"/>
      <c r="AQ1075" s="28"/>
      <c r="AR1075" s="28"/>
      <c r="AS1075" s="28"/>
      <c r="AT1075" s="28"/>
      <c r="AU1075" s="28"/>
      <c r="AV1075" s="28"/>
      <c r="AW1075" s="28"/>
      <c r="AX1075" s="28"/>
      <c r="AY1075" s="28"/>
      <c r="AZ1075" s="28"/>
      <c r="BA1075" s="28"/>
      <c r="BB1075" s="28"/>
      <c r="BC1075" s="28"/>
      <c r="BD1075" s="28"/>
      <c r="BE1075" s="28"/>
      <c r="BF1075" s="28"/>
      <c r="BG1075" s="28"/>
      <c r="BH1075" s="28"/>
      <c r="BI1075" s="28"/>
      <c r="BJ1075" s="28"/>
      <c r="BK1075" s="95"/>
      <c r="BL1075" s="95"/>
      <c r="BM1075" s="95"/>
      <c r="BN1075" s="95"/>
      <c r="BO1075" s="95"/>
      <c r="BP1075" s="95"/>
      <c r="BQ1075" s="95"/>
      <c r="BR1075" s="95"/>
      <c r="BS1075" s="95"/>
      <c r="BT1075" s="95"/>
      <c r="BU1075" s="95"/>
      <c r="BV1075" s="95"/>
      <c r="BW1075" s="95"/>
      <c r="BX1075" s="95"/>
      <c r="BY1075" s="95"/>
      <c r="BZ1075" s="95"/>
      <c r="CA1075" s="95"/>
      <c r="CB1075" s="95"/>
      <c r="CC1075" s="95"/>
      <c r="CD1075" s="95"/>
      <c r="CE1075" s="95"/>
      <c r="CF1075" s="95"/>
      <c r="CG1075" s="95"/>
      <c r="CH1075" s="95"/>
      <c r="CI1075" s="95"/>
      <c r="CJ1075" s="95"/>
      <c r="CK1075" s="95"/>
      <c r="CL1075" s="95"/>
      <c r="CM1075" s="95"/>
      <c r="CN1075" s="95"/>
      <c r="CO1075" s="95"/>
      <c r="CP1075" s="95"/>
      <c r="CQ1075" s="95"/>
      <c r="CR1075" s="95"/>
      <c r="CS1075" s="95"/>
      <c r="CT1075" s="95"/>
      <c r="CU1075" s="95"/>
      <c r="CV1075" s="95"/>
      <c r="CW1075" s="95"/>
      <c r="CX1075" s="95"/>
      <c r="CY1075" s="95"/>
      <c r="CZ1075" s="95"/>
      <c r="DA1075" s="95"/>
      <c r="DB1075" s="95"/>
      <c r="DC1075" s="95"/>
      <c r="DD1075" s="95"/>
      <c r="DE1075" s="95"/>
      <c r="DF1075" s="95"/>
      <c r="DG1075" s="95"/>
      <c r="DH1075" s="95"/>
      <c r="DI1075" s="95"/>
      <c r="DJ1075" s="95"/>
      <c r="DK1075" s="95"/>
      <c r="DL1075" s="95"/>
      <c r="DM1075" s="95"/>
      <c r="DN1075" s="95"/>
      <c r="DO1075" s="95"/>
      <c r="DP1075" s="95"/>
      <c r="DQ1075" s="95"/>
      <c r="DR1075" s="95"/>
      <c r="DS1075" s="95"/>
      <c r="DT1075" s="95"/>
      <c r="DU1075" s="95"/>
      <c r="DV1075" s="95"/>
      <c r="DW1075" s="95"/>
      <c r="DX1075" s="95"/>
      <c r="DY1075" s="95"/>
      <c r="DZ1075" s="95"/>
      <c r="EA1075" s="95"/>
      <c r="EB1075" s="95"/>
      <c r="EC1075" s="95"/>
      <c r="ED1075" s="95"/>
      <c r="EE1075" s="95"/>
      <c r="EF1075" s="95"/>
      <c r="EG1075" s="95"/>
      <c r="EH1075" s="95"/>
      <c r="EI1075" s="95"/>
      <c r="EJ1075" s="95"/>
      <c r="EK1075" s="95"/>
      <c r="EL1075" s="95"/>
      <c r="EM1075" s="95"/>
      <c r="EN1075" s="95"/>
      <c r="EO1075" s="95"/>
      <c r="EP1075" s="95"/>
      <c r="EQ1075" s="95"/>
      <c r="ER1075" s="95"/>
      <c r="ES1075" s="95"/>
      <c r="ET1075" s="95"/>
      <c r="EU1075" s="95"/>
      <c r="EV1075" s="95"/>
      <c r="EW1075" s="95"/>
      <c r="EX1075" s="95"/>
      <c r="EY1075" s="95"/>
      <c r="EZ1075" s="95"/>
      <c r="FA1075" s="95"/>
      <c r="FB1075" s="95"/>
      <c r="FC1075" s="95"/>
      <c r="FD1075" s="95"/>
      <c r="FE1075" s="95"/>
      <c r="FF1075" s="95"/>
      <c r="FG1075" s="95"/>
      <c r="FH1075" s="95"/>
      <c r="FI1075" s="95"/>
      <c r="FJ1075" s="95"/>
      <c r="FK1075" s="95"/>
      <c r="FL1075" s="95"/>
      <c r="FM1075" s="95"/>
      <c r="FN1075" s="95"/>
      <c r="FO1075" s="95"/>
      <c r="FP1075" s="95"/>
      <c r="FQ1075" s="95"/>
      <c r="FR1075" s="95"/>
      <c r="FS1075" s="95"/>
      <c r="FT1075" s="95"/>
      <c r="FU1075" s="95"/>
      <c r="FV1075" s="95"/>
      <c r="FW1075" s="95"/>
      <c r="FX1075" s="95"/>
      <c r="FY1075" s="95"/>
      <c r="FZ1075" s="95"/>
      <c r="GA1075" s="95"/>
      <c r="GB1075" s="95"/>
      <c r="GC1075" s="95"/>
      <c r="GD1075" s="95"/>
      <c r="GE1075" s="95"/>
      <c r="GF1075" s="95"/>
      <c r="GG1075" s="95"/>
      <c r="GH1075" s="95"/>
      <c r="GI1075" s="95"/>
      <c r="GJ1075" s="95"/>
      <c r="GK1075" s="95"/>
      <c r="GL1075" s="95"/>
      <c r="GM1075" s="95"/>
      <c r="GN1075" s="95"/>
      <c r="GO1075" s="95"/>
      <c r="GP1075" s="95"/>
      <c r="GQ1075" s="95"/>
      <c r="GR1075" s="95"/>
      <c r="GS1075" s="95"/>
      <c r="GT1075" s="95"/>
      <c r="GU1075" s="95"/>
      <c r="GV1075" s="95"/>
      <c r="GW1075" s="95"/>
      <c r="GX1075" s="95"/>
      <c r="GY1075" s="95"/>
      <c r="GZ1075" s="95"/>
      <c r="HA1075" s="95"/>
      <c r="HB1075" s="95"/>
      <c r="HC1075" s="95"/>
      <c r="HD1075" s="95"/>
      <c r="HE1075" s="95"/>
      <c r="HF1075" s="95"/>
      <c r="HG1075" s="95"/>
      <c r="HH1075" s="95"/>
      <c r="HI1075" s="95"/>
      <c r="HJ1075" s="95"/>
      <c r="HK1075" s="95"/>
      <c r="HL1075" s="95"/>
      <c r="HM1075" s="95"/>
      <c r="HN1075" s="95"/>
      <c r="HO1075" s="95"/>
      <c r="HP1075" s="95"/>
      <c r="HQ1075" s="95"/>
      <c r="HR1075" s="95"/>
      <c r="HS1075" s="95"/>
      <c r="HT1075" s="95"/>
      <c r="HU1075" s="95"/>
      <c r="HV1075" s="95"/>
      <c r="HW1075" s="95"/>
      <c r="HX1075" s="95"/>
      <c r="HY1075" s="95"/>
      <c r="HZ1075" s="95"/>
      <c r="IA1075" s="95"/>
      <c r="IB1075" s="95"/>
      <c r="IC1075" s="95"/>
      <c r="ID1075" s="95"/>
      <c r="IE1075" s="95"/>
      <c r="IF1075" s="95"/>
      <c r="IG1075" s="95"/>
      <c r="IH1075" s="95"/>
      <c r="II1075" s="95"/>
      <c r="IJ1075" s="95"/>
      <c r="IK1075" s="95"/>
      <c r="IL1075" s="95"/>
      <c r="IM1075" s="95"/>
      <c r="IN1075" s="95"/>
      <c r="IO1075" s="95"/>
      <c r="IP1075" s="95"/>
      <c r="IQ1075" s="95"/>
      <c r="IR1075" s="95"/>
      <c r="IS1075" s="95"/>
      <c r="IT1075" s="95"/>
      <c r="IU1075" s="95"/>
      <c r="IV1075" s="95"/>
      <c r="IW1075" s="95"/>
      <c r="IX1075" s="95"/>
      <c r="IY1075" s="95"/>
      <c r="IZ1075" s="95"/>
      <c r="JA1075" s="95"/>
      <c r="JB1075" s="95"/>
      <c r="JC1075" s="95"/>
      <c r="JD1075" s="95"/>
      <c r="JE1075" s="95"/>
      <c r="JF1075" s="95"/>
      <c r="JG1075" s="95"/>
      <c r="JH1075" s="95"/>
      <c r="JI1075" s="95"/>
      <c r="JJ1075" s="95"/>
      <c r="JK1075" s="95"/>
      <c r="JL1075" s="95"/>
      <c r="JM1075" s="95"/>
      <c r="JN1075" s="95"/>
      <c r="JO1075" s="95"/>
      <c r="JP1075" s="95"/>
      <c r="JQ1075" s="95"/>
      <c r="JR1075" s="95"/>
      <c r="JS1075" s="95"/>
      <c r="JT1075" s="95"/>
      <c r="JU1075" s="95"/>
      <c r="JV1075" s="95"/>
      <c r="JW1075" s="95"/>
      <c r="JX1075" s="95"/>
      <c r="JY1075" s="95"/>
      <c r="JZ1075" s="95"/>
      <c r="KA1075" s="95"/>
      <c r="KB1075" s="95"/>
      <c r="KC1075" s="95"/>
      <c r="KD1075" s="95"/>
      <c r="KE1075" s="95"/>
      <c r="KF1075" s="95"/>
      <c r="KG1075" s="95"/>
      <c r="KH1075" s="95"/>
      <c r="KI1075" s="95"/>
      <c r="KJ1075" s="95"/>
    </row>
    <row r="1076" s="2" customFormat="1" spans="1:296">
      <c r="A1076" s="88"/>
      <c r="B1076" s="93">
        <v>1073</v>
      </c>
      <c r="C1076" s="88"/>
      <c r="D1076" s="88"/>
      <c r="E1076" s="88"/>
      <c r="F1076" s="96"/>
      <c r="G1076" s="88"/>
      <c r="H1076" s="88"/>
      <c r="I1076" s="88"/>
      <c r="J1076" s="13"/>
      <c r="K1076" s="28"/>
      <c r="L1076" s="70">
        <f>K1076/0.003375</f>
        <v>0</v>
      </c>
      <c r="M1076" s="28"/>
      <c r="N1076" s="59">
        <f>M1076/22.5</f>
        <v>0</v>
      </c>
      <c r="O1076" s="15"/>
      <c r="P1076" s="15"/>
      <c r="Q1076" s="81"/>
      <c r="R1076" s="28"/>
      <c r="S1076" s="28"/>
      <c r="T1076" s="28"/>
      <c r="U1076" s="28"/>
      <c r="V1076" s="28"/>
      <c r="W1076" s="28"/>
      <c r="X1076" s="28"/>
      <c r="Y1076" s="28"/>
      <c r="Z1076" s="28"/>
      <c r="AA1076" s="28"/>
      <c r="AB1076" s="28"/>
      <c r="AC1076" s="28"/>
      <c r="AD1076" s="28"/>
      <c r="AE1076" s="28"/>
      <c r="AF1076" s="77"/>
      <c r="AG1076" s="28"/>
      <c r="AH1076" s="28"/>
      <c r="AI1076" s="28"/>
      <c r="AJ1076" s="28"/>
      <c r="AK1076" s="28"/>
      <c r="AL1076" s="28"/>
      <c r="AM1076" s="28"/>
      <c r="AN1076" s="28"/>
      <c r="AO1076" s="28"/>
      <c r="AP1076" s="28"/>
      <c r="AQ1076" s="28"/>
      <c r="AR1076" s="28"/>
      <c r="AS1076" s="28"/>
      <c r="AT1076" s="28"/>
      <c r="AU1076" s="28"/>
      <c r="AV1076" s="28"/>
      <c r="AW1076" s="28"/>
      <c r="AX1076" s="28"/>
      <c r="AY1076" s="28"/>
      <c r="AZ1076" s="28"/>
      <c r="BA1076" s="28"/>
      <c r="BB1076" s="28"/>
      <c r="BC1076" s="28"/>
      <c r="BD1076" s="28"/>
      <c r="BE1076" s="28"/>
      <c r="BF1076" s="28"/>
      <c r="BG1076" s="28"/>
      <c r="BH1076" s="28"/>
      <c r="BI1076" s="28"/>
      <c r="BJ1076" s="28"/>
      <c r="BK1076" s="95"/>
      <c r="BL1076" s="95"/>
      <c r="BM1076" s="95"/>
      <c r="BN1076" s="95"/>
      <c r="BO1076" s="95"/>
      <c r="BP1076" s="95"/>
      <c r="BQ1076" s="95"/>
      <c r="BR1076" s="95"/>
      <c r="BS1076" s="95"/>
      <c r="BT1076" s="95"/>
      <c r="BU1076" s="95"/>
      <c r="BV1076" s="95"/>
      <c r="BW1076" s="95"/>
      <c r="BX1076" s="95"/>
      <c r="BY1076" s="95"/>
      <c r="BZ1076" s="95"/>
      <c r="CA1076" s="95"/>
      <c r="CB1076" s="95"/>
      <c r="CC1076" s="95"/>
      <c r="CD1076" s="95"/>
      <c r="CE1076" s="95"/>
      <c r="CF1076" s="95"/>
      <c r="CG1076" s="95"/>
      <c r="CH1076" s="95"/>
      <c r="CI1076" s="95"/>
      <c r="CJ1076" s="95"/>
      <c r="CK1076" s="95"/>
      <c r="CL1076" s="95"/>
      <c r="CM1076" s="95"/>
      <c r="CN1076" s="95"/>
      <c r="CO1076" s="95"/>
      <c r="CP1076" s="95"/>
      <c r="CQ1076" s="95"/>
      <c r="CR1076" s="95"/>
      <c r="CS1076" s="95"/>
      <c r="CT1076" s="95"/>
      <c r="CU1076" s="95"/>
      <c r="CV1076" s="95"/>
      <c r="CW1076" s="95"/>
      <c r="CX1076" s="95"/>
      <c r="CY1076" s="95"/>
      <c r="CZ1076" s="95"/>
      <c r="DA1076" s="95"/>
      <c r="DB1076" s="95"/>
      <c r="DC1076" s="95"/>
      <c r="DD1076" s="95"/>
      <c r="DE1076" s="95"/>
      <c r="DF1076" s="95"/>
      <c r="DG1076" s="95"/>
      <c r="DH1076" s="95"/>
      <c r="DI1076" s="95"/>
      <c r="DJ1076" s="95"/>
      <c r="DK1076" s="95"/>
      <c r="DL1076" s="95"/>
      <c r="DM1076" s="95"/>
      <c r="DN1076" s="95"/>
      <c r="DO1076" s="95"/>
      <c r="DP1076" s="95"/>
      <c r="DQ1076" s="95"/>
      <c r="DR1076" s="95"/>
      <c r="DS1076" s="95"/>
      <c r="DT1076" s="95"/>
      <c r="DU1076" s="95"/>
      <c r="DV1076" s="95"/>
      <c r="DW1076" s="95"/>
      <c r="DX1076" s="95"/>
      <c r="DY1076" s="95"/>
      <c r="DZ1076" s="95"/>
      <c r="EA1076" s="95"/>
      <c r="EB1076" s="95"/>
      <c r="EC1076" s="95"/>
      <c r="ED1076" s="95"/>
      <c r="EE1076" s="95"/>
      <c r="EF1076" s="95"/>
      <c r="EG1076" s="95"/>
      <c r="EH1076" s="95"/>
      <c r="EI1076" s="95"/>
      <c r="EJ1076" s="95"/>
      <c r="EK1076" s="95"/>
      <c r="EL1076" s="95"/>
      <c r="EM1076" s="95"/>
      <c r="EN1076" s="95"/>
      <c r="EO1076" s="95"/>
      <c r="EP1076" s="95"/>
      <c r="EQ1076" s="95"/>
      <c r="ER1076" s="95"/>
      <c r="ES1076" s="95"/>
      <c r="ET1076" s="95"/>
      <c r="EU1076" s="95"/>
      <c r="EV1076" s="95"/>
      <c r="EW1076" s="95"/>
      <c r="EX1076" s="95"/>
      <c r="EY1076" s="95"/>
      <c r="EZ1076" s="95"/>
      <c r="FA1076" s="95"/>
      <c r="FB1076" s="95"/>
      <c r="FC1076" s="95"/>
      <c r="FD1076" s="95"/>
      <c r="FE1076" s="95"/>
      <c r="FF1076" s="95"/>
      <c r="FG1076" s="95"/>
      <c r="FH1076" s="95"/>
      <c r="FI1076" s="95"/>
      <c r="FJ1076" s="95"/>
      <c r="FK1076" s="95"/>
      <c r="FL1076" s="95"/>
      <c r="FM1076" s="95"/>
      <c r="FN1076" s="95"/>
      <c r="FO1076" s="95"/>
      <c r="FP1076" s="95"/>
      <c r="FQ1076" s="95"/>
      <c r="FR1076" s="95"/>
      <c r="FS1076" s="95"/>
      <c r="FT1076" s="95"/>
      <c r="FU1076" s="95"/>
      <c r="FV1076" s="95"/>
      <c r="FW1076" s="95"/>
      <c r="FX1076" s="95"/>
      <c r="FY1076" s="95"/>
      <c r="FZ1076" s="95"/>
      <c r="GA1076" s="95"/>
      <c r="GB1076" s="95"/>
      <c r="GC1076" s="95"/>
      <c r="GD1076" s="95"/>
      <c r="GE1076" s="95"/>
      <c r="GF1076" s="95"/>
      <c r="GG1076" s="95"/>
      <c r="GH1076" s="95"/>
      <c r="GI1076" s="95"/>
      <c r="GJ1076" s="95"/>
      <c r="GK1076" s="95"/>
      <c r="GL1076" s="95"/>
      <c r="GM1076" s="95"/>
      <c r="GN1076" s="95"/>
      <c r="GO1076" s="95"/>
      <c r="GP1076" s="95"/>
      <c r="GQ1076" s="95"/>
      <c r="GR1076" s="95"/>
      <c r="GS1076" s="95"/>
      <c r="GT1076" s="95"/>
      <c r="GU1076" s="95"/>
      <c r="GV1076" s="95"/>
      <c r="GW1076" s="95"/>
      <c r="GX1076" s="95"/>
      <c r="GY1076" s="95"/>
      <c r="GZ1076" s="95"/>
      <c r="HA1076" s="95"/>
      <c r="HB1076" s="95"/>
      <c r="HC1076" s="95"/>
      <c r="HD1076" s="95"/>
      <c r="HE1076" s="95"/>
      <c r="HF1076" s="95"/>
      <c r="HG1076" s="95"/>
      <c r="HH1076" s="95"/>
      <c r="HI1076" s="95"/>
      <c r="HJ1076" s="95"/>
      <c r="HK1076" s="95"/>
      <c r="HL1076" s="95"/>
      <c r="HM1076" s="95"/>
      <c r="HN1076" s="95"/>
      <c r="HO1076" s="95"/>
      <c r="HP1076" s="95"/>
      <c r="HQ1076" s="95"/>
      <c r="HR1076" s="95"/>
      <c r="HS1076" s="95"/>
      <c r="HT1076" s="95"/>
      <c r="HU1076" s="95"/>
      <c r="HV1076" s="95"/>
      <c r="HW1076" s="95"/>
      <c r="HX1076" s="95"/>
      <c r="HY1076" s="95"/>
      <c r="HZ1076" s="95"/>
      <c r="IA1076" s="95"/>
      <c r="IB1076" s="95"/>
      <c r="IC1076" s="95"/>
      <c r="ID1076" s="95"/>
      <c r="IE1076" s="95"/>
      <c r="IF1076" s="95"/>
      <c r="IG1076" s="95"/>
      <c r="IH1076" s="95"/>
      <c r="II1076" s="95"/>
      <c r="IJ1076" s="95"/>
      <c r="IK1076" s="95"/>
      <c r="IL1076" s="95"/>
      <c r="IM1076" s="95"/>
      <c r="IN1076" s="95"/>
      <c r="IO1076" s="95"/>
      <c r="IP1076" s="95"/>
      <c r="IQ1076" s="95"/>
      <c r="IR1076" s="95"/>
      <c r="IS1076" s="95"/>
      <c r="IT1076" s="95"/>
      <c r="IU1076" s="95"/>
      <c r="IV1076" s="95"/>
      <c r="IW1076" s="95"/>
      <c r="IX1076" s="95"/>
      <c r="IY1076" s="95"/>
      <c r="IZ1076" s="95"/>
      <c r="JA1076" s="95"/>
      <c r="JB1076" s="95"/>
      <c r="JC1076" s="95"/>
      <c r="JD1076" s="95"/>
      <c r="JE1076" s="95"/>
      <c r="JF1076" s="95"/>
      <c r="JG1076" s="95"/>
      <c r="JH1076" s="95"/>
      <c r="JI1076" s="95"/>
      <c r="JJ1076" s="95"/>
      <c r="JK1076" s="95"/>
      <c r="JL1076" s="95"/>
      <c r="JM1076" s="95"/>
      <c r="JN1076" s="95"/>
      <c r="JO1076" s="95"/>
      <c r="JP1076" s="95"/>
      <c r="JQ1076" s="95"/>
      <c r="JR1076" s="95"/>
      <c r="JS1076" s="95"/>
      <c r="JT1076" s="95"/>
      <c r="JU1076" s="95"/>
      <c r="JV1076" s="95"/>
      <c r="JW1076" s="95"/>
      <c r="JX1076" s="95"/>
      <c r="JY1076" s="95"/>
      <c r="JZ1076" s="95"/>
      <c r="KA1076" s="95"/>
      <c r="KB1076" s="95"/>
      <c r="KC1076" s="95"/>
      <c r="KD1076" s="95"/>
      <c r="KE1076" s="95"/>
      <c r="KF1076" s="95"/>
      <c r="KG1076" s="95"/>
      <c r="KH1076" s="95"/>
      <c r="KI1076" s="95"/>
      <c r="KJ1076" s="95"/>
    </row>
    <row r="1077" s="2" customFormat="1" spans="1:296">
      <c r="A1077" s="88"/>
      <c r="B1077" s="93">
        <v>1074</v>
      </c>
      <c r="C1077" s="88"/>
      <c r="D1077" s="88"/>
      <c r="E1077" s="88"/>
      <c r="F1077" s="96"/>
      <c r="G1077" s="88"/>
      <c r="H1077" s="88"/>
      <c r="I1077" s="85"/>
      <c r="J1077" s="13"/>
      <c r="K1077" s="28"/>
      <c r="L1077" s="70">
        <f>K1077/0.003375</f>
        <v>0</v>
      </c>
      <c r="M1077" s="28"/>
      <c r="N1077" s="59">
        <f>M1077/22.5</f>
        <v>0</v>
      </c>
      <c r="O1077" s="15"/>
      <c r="P1077" s="15"/>
      <c r="Q1077" s="81"/>
      <c r="R1077" s="28"/>
      <c r="S1077" s="28"/>
      <c r="T1077" s="28"/>
      <c r="U1077" s="28"/>
      <c r="V1077" s="28"/>
      <c r="W1077" s="28"/>
      <c r="X1077" s="28"/>
      <c r="Y1077" s="28"/>
      <c r="Z1077" s="28"/>
      <c r="AA1077" s="28"/>
      <c r="AB1077" s="28"/>
      <c r="AC1077" s="28"/>
      <c r="AD1077" s="28"/>
      <c r="AE1077" s="28"/>
      <c r="AF1077" s="77"/>
      <c r="AG1077" s="28"/>
      <c r="AH1077" s="28"/>
      <c r="AI1077" s="28"/>
      <c r="AJ1077" s="28"/>
      <c r="AK1077" s="28"/>
      <c r="AL1077" s="28"/>
      <c r="AM1077" s="28"/>
      <c r="AN1077" s="28"/>
      <c r="AO1077" s="28"/>
      <c r="AP1077" s="28"/>
      <c r="AQ1077" s="28"/>
      <c r="AR1077" s="28"/>
      <c r="AS1077" s="28"/>
      <c r="AT1077" s="28"/>
      <c r="AU1077" s="28"/>
      <c r="AV1077" s="28"/>
      <c r="AW1077" s="28"/>
      <c r="AX1077" s="28"/>
      <c r="AY1077" s="28"/>
      <c r="AZ1077" s="28"/>
      <c r="BA1077" s="28"/>
      <c r="BB1077" s="28"/>
      <c r="BC1077" s="28"/>
      <c r="BD1077" s="28"/>
      <c r="BE1077" s="28"/>
      <c r="BF1077" s="28"/>
      <c r="BG1077" s="28"/>
      <c r="BH1077" s="28"/>
      <c r="BI1077" s="28"/>
      <c r="BJ1077" s="28"/>
      <c r="BK1077" s="95"/>
      <c r="BL1077" s="95"/>
      <c r="BM1077" s="95"/>
      <c r="BN1077" s="95"/>
      <c r="BO1077" s="95"/>
      <c r="BP1077" s="95"/>
      <c r="BQ1077" s="95"/>
      <c r="BR1077" s="95"/>
      <c r="BS1077" s="95"/>
      <c r="BT1077" s="95"/>
      <c r="BU1077" s="95"/>
      <c r="BV1077" s="95"/>
      <c r="BW1077" s="95"/>
      <c r="BX1077" s="95"/>
      <c r="BY1077" s="95"/>
      <c r="BZ1077" s="95"/>
      <c r="CA1077" s="95"/>
      <c r="CB1077" s="95"/>
      <c r="CC1077" s="95"/>
      <c r="CD1077" s="95"/>
      <c r="CE1077" s="95"/>
      <c r="CF1077" s="95"/>
      <c r="CG1077" s="95"/>
      <c r="CH1077" s="95"/>
      <c r="CI1077" s="95"/>
      <c r="CJ1077" s="95"/>
      <c r="CK1077" s="95"/>
      <c r="CL1077" s="95"/>
      <c r="CM1077" s="95"/>
      <c r="CN1077" s="95"/>
      <c r="CO1077" s="95"/>
      <c r="CP1077" s="95"/>
      <c r="CQ1077" s="95"/>
      <c r="CR1077" s="95"/>
      <c r="CS1077" s="95"/>
      <c r="CT1077" s="95"/>
      <c r="CU1077" s="95"/>
      <c r="CV1077" s="95"/>
      <c r="CW1077" s="95"/>
      <c r="CX1077" s="95"/>
      <c r="CY1077" s="95"/>
      <c r="CZ1077" s="95"/>
      <c r="DA1077" s="95"/>
      <c r="DB1077" s="95"/>
      <c r="DC1077" s="95"/>
      <c r="DD1077" s="95"/>
      <c r="DE1077" s="95"/>
      <c r="DF1077" s="95"/>
      <c r="DG1077" s="95"/>
      <c r="DH1077" s="95"/>
      <c r="DI1077" s="95"/>
      <c r="DJ1077" s="95"/>
      <c r="DK1077" s="95"/>
      <c r="DL1077" s="95"/>
      <c r="DM1077" s="95"/>
      <c r="DN1077" s="95"/>
      <c r="DO1077" s="95"/>
      <c r="DP1077" s="95"/>
      <c r="DQ1077" s="95"/>
      <c r="DR1077" s="95"/>
      <c r="DS1077" s="95"/>
      <c r="DT1077" s="95"/>
      <c r="DU1077" s="95"/>
      <c r="DV1077" s="95"/>
      <c r="DW1077" s="95"/>
      <c r="DX1077" s="95"/>
      <c r="DY1077" s="95"/>
      <c r="DZ1077" s="95"/>
      <c r="EA1077" s="95"/>
      <c r="EB1077" s="95"/>
      <c r="EC1077" s="95"/>
      <c r="ED1077" s="95"/>
      <c r="EE1077" s="95"/>
      <c r="EF1077" s="95"/>
      <c r="EG1077" s="95"/>
      <c r="EH1077" s="95"/>
      <c r="EI1077" s="95"/>
      <c r="EJ1077" s="95"/>
      <c r="EK1077" s="95"/>
      <c r="EL1077" s="95"/>
      <c r="EM1077" s="95"/>
      <c r="EN1077" s="95"/>
      <c r="EO1077" s="95"/>
      <c r="EP1077" s="95"/>
      <c r="EQ1077" s="95"/>
      <c r="ER1077" s="95"/>
      <c r="ES1077" s="95"/>
      <c r="ET1077" s="95"/>
      <c r="EU1077" s="95"/>
      <c r="EV1077" s="95"/>
      <c r="EW1077" s="95"/>
      <c r="EX1077" s="95"/>
      <c r="EY1077" s="95"/>
      <c r="EZ1077" s="95"/>
      <c r="FA1077" s="95"/>
      <c r="FB1077" s="95"/>
      <c r="FC1077" s="95"/>
      <c r="FD1077" s="95"/>
      <c r="FE1077" s="95"/>
      <c r="FF1077" s="95"/>
      <c r="FG1077" s="95"/>
      <c r="FH1077" s="95"/>
      <c r="FI1077" s="95"/>
      <c r="FJ1077" s="95"/>
      <c r="FK1077" s="95"/>
      <c r="FL1077" s="95"/>
      <c r="FM1077" s="95"/>
      <c r="FN1077" s="95"/>
      <c r="FO1077" s="95"/>
      <c r="FP1077" s="95"/>
      <c r="FQ1077" s="95"/>
      <c r="FR1077" s="95"/>
      <c r="FS1077" s="95"/>
      <c r="FT1077" s="95"/>
      <c r="FU1077" s="95"/>
      <c r="FV1077" s="95"/>
      <c r="FW1077" s="95"/>
      <c r="FX1077" s="95"/>
      <c r="FY1077" s="95"/>
      <c r="FZ1077" s="95"/>
      <c r="GA1077" s="95"/>
      <c r="GB1077" s="95"/>
      <c r="GC1077" s="95"/>
      <c r="GD1077" s="95"/>
      <c r="GE1077" s="95"/>
      <c r="GF1077" s="95"/>
      <c r="GG1077" s="95"/>
      <c r="GH1077" s="95"/>
      <c r="GI1077" s="95"/>
      <c r="GJ1077" s="95"/>
      <c r="GK1077" s="95"/>
      <c r="GL1077" s="95"/>
      <c r="GM1077" s="95"/>
      <c r="GN1077" s="95"/>
      <c r="GO1077" s="95"/>
      <c r="GP1077" s="95"/>
      <c r="GQ1077" s="95"/>
      <c r="GR1077" s="95"/>
      <c r="GS1077" s="95"/>
      <c r="GT1077" s="95"/>
      <c r="GU1077" s="95"/>
      <c r="GV1077" s="95"/>
      <c r="GW1077" s="95"/>
      <c r="GX1077" s="95"/>
      <c r="GY1077" s="95"/>
      <c r="GZ1077" s="95"/>
      <c r="HA1077" s="95"/>
      <c r="HB1077" s="95"/>
      <c r="HC1077" s="95"/>
      <c r="HD1077" s="95"/>
      <c r="HE1077" s="95"/>
      <c r="HF1077" s="95"/>
      <c r="HG1077" s="95"/>
      <c r="HH1077" s="95"/>
      <c r="HI1077" s="95"/>
      <c r="HJ1077" s="95"/>
      <c r="HK1077" s="95"/>
      <c r="HL1077" s="95"/>
      <c r="HM1077" s="95"/>
      <c r="HN1077" s="95"/>
      <c r="HO1077" s="95"/>
      <c r="HP1077" s="95"/>
      <c r="HQ1077" s="95"/>
      <c r="HR1077" s="95"/>
      <c r="HS1077" s="95"/>
      <c r="HT1077" s="95"/>
      <c r="HU1077" s="95"/>
      <c r="HV1077" s="95"/>
      <c r="HW1077" s="95"/>
      <c r="HX1077" s="95"/>
      <c r="HY1077" s="95"/>
      <c r="HZ1077" s="95"/>
      <c r="IA1077" s="95"/>
      <c r="IB1077" s="95"/>
      <c r="IC1077" s="95"/>
      <c r="ID1077" s="95"/>
      <c r="IE1077" s="95"/>
      <c r="IF1077" s="95"/>
      <c r="IG1077" s="95"/>
      <c r="IH1077" s="95"/>
      <c r="II1077" s="95"/>
      <c r="IJ1077" s="95"/>
      <c r="IK1077" s="95"/>
      <c r="IL1077" s="95"/>
      <c r="IM1077" s="95"/>
      <c r="IN1077" s="95"/>
      <c r="IO1077" s="95"/>
      <c r="IP1077" s="95"/>
      <c r="IQ1077" s="95"/>
      <c r="IR1077" s="95"/>
      <c r="IS1077" s="95"/>
      <c r="IT1077" s="95"/>
      <c r="IU1077" s="95"/>
      <c r="IV1077" s="95"/>
      <c r="IW1077" s="95"/>
      <c r="IX1077" s="95"/>
      <c r="IY1077" s="95"/>
      <c r="IZ1077" s="95"/>
      <c r="JA1077" s="95"/>
      <c r="JB1077" s="95"/>
      <c r="JC1077" s="95"/>
      <c r="JD1077" s="95"/>
      <c r="JE1077" s="95"/>
      <c r="JF1077" s="95"/>
      <c r="JG1077" s="95"/>
      <c r="JH1077" s="95"/>
      <c r="JI1077" s="95"/>
      <c r="JJ1077" s="95"/>
      <c r="JK1077" s="95"/>
      <c r="JL1077" s="95"/>
      <c r="JM1077" s="95"/>
      <c r="JN1077" s="95"/>
      <c r="JO1077" s="95"/>
      <c r="JP1077" s="95"/>
      <c r="JQ1077" s="95"/>
      <c r="JR1077" s="95"/>
      <c r="JS1077" s="95"/>
      <c r="JT1077" s="95"/>
      <c r="JU1077" s="95"/>
      <c r="JV1077" s="95"/>
      <c r="JW1077" s="95"/>
      <c r="JX1077" s="95"/>
      <c r="JY1077" s="95"/>
      <c r="JZ1077" s="95"/>
      <c r="KA1077" s="95"/>
      <c r="KB1077" s="95"/>
      <c r="KC1077" s="95"/>
      <c r="KD1077" s="95"/>
      <c r="KE1077" s="95"/>
      <c r="KF1077" s="95"/>
      <c r="KG1077" s="95"/>
      <c r="KH1077" s="95"/>
      <c r="KI1077" s="95"/>
      <c r="KJ1077" s="95"/>
    </row>
    <row r="1078" s="2" customFormat="1" spans="1:296">
      <c r="A1078" s="88"/>
      <c r="B1078" s="93">
        <v>1075</v>
      </c>
      <c r="C1078" s="88"/>
      <c r="D1078" s="88"/>
      <c r="E1078" s="88"/>
      <c r="F1078" s="96"/>
      <c r="G1078" s="88"/>
      <c r="H1078" s="88"/>
      <c r="I1078" s="83" t="s">
        <v>216</v>
      </c>
      <c r="J1078" s="13">
        <v>7</v>
      </c>
      <c r="K1078" s="28">
        <v>8.2</v>
      </c>
      <c r="L1078" s="70">
        <f>K1078/0.003375</f>
        <v>2429.62962962963</v>
      </c>
      <c r="M1078" s="28">
        <v>498.2</v>
      </c>
      <c r="N1078" s="59">
        <f>M1078/22.5</f>
        <v>22.1422222222222</v>
      </c>
      <c r="O1078" s="15">
        <f>AVERAGE(N1078:N1080)</f>
        <v>24.5718518518519</v>
      </c>
      <c r="P1078" s="15">
        <f>(O1078/50)*100</f>
        <v>49.1437037037037</v>
      </c>
      <c r="Q1078" s="81"/>
      <c r="R1078" s="28"/>
      <c r="S1078" s="28"/>
      <c r="T1078" s="28"/>
      <c r="U1078" s="28"/>
      <c r="V1078" s="28"/>
      <c r="W1078" s="28"/>
      <c r="X1078" s="28"/>
      <c r="Y1078" s="28"/>
      <c r="Z1078" s="28"/>
      <c r="AA1078" s="28"/>
      <c r="AB1078" s="28"/>
      <c r="AC1078" s="28"/>
      <c r="AD1078" s="28"/>
      <c r="AE1078" s="28"/>
      <c r="AF1078" s="77"/>
      <c r="AG1078" s="28"/>
      <c r="AH1078" s="28"/>
      <c r="AI1078" s="28"/>
      <c r="AJ1078" s="28"/>
      <c r="AK1078" s="28"/>
      <c r="AL1078" s="28"/>
      <c r="AM1078" s="28"/>
      <c r="AN1078" s="28"/>
      <c r="AO1078" s="28"/>
      <c r="AP1078" s="28"/>
      <c r="AQ1078" s="28"/>
      <c r="AR1078" s="28"/>
      <c r="AS1078" s="28"/>
      <c r="AT1078" s="28"/>
      <c r="AU1078" s="28"/>
      <c r="AV1078" s="28"/>
      <c r="AW1078" s="28"/>
      <c r="AX1078" s="28"/>
      <c r="AY1078" s="28"/>
      <c r="AZ1078" s="28"/>
      <c r="BA1078" s="28"/>
      <c r="BB1078" s="28"/>
      <c r="BC1078" s="28"/>
      <c r="BD1078" s="28"/>
      <c r="BE1078" s="28"/>
      <c r="BF1078" s="28"/>
      <c r="BG1078" s="28"/>
      <c r="BH1078" s="28"/>
      <c r="BI1078" s="28"/>
      <c r="BJ1078" s="28"/>
      <c r="BK1078" s="95"/>
      <c r="BL1078" s="95"/>
      <c r="BM1078" s="95"/>
      <c r="BN1078" s="95"/>
      <c r="BO1078" s="95"/>
      <c r="BP1078" s="95"/>
      <c r="BQ1078" s="95"/>
      <c r="BR1078" s="95"/>
      <c r="BS1078" s="95"/>
      <c r="BT1078" s="95"/>
      <c r="BU1078" s="95"/>
      <c r="BV1078" s="95"/>
      <c r="BW1078" s="95"/>
      <c r="BX1078" s="95"/>
      <c r="BY1078" s="95"/>
      <c r="BZ1078" s="95"/>
      <c r="CA1078" s="95"/>
      <c r="CB1078" s="95"/>
      <c r="CC1078" s="95"/>
      <c r="CD1078" s="95"/>
      <c r="CE1078" s="95"/>
      <c r="CF1078" s="95"/>
      <c r="CG1078" s="95"/>
      <c r="CH1078" s="95"/>
      <c r="CI1078" s="95"/>
      <c r="CJ1078" s="95"/>
      <c r="CK1078" s="95"/>
      <c r="CL1078" s="95"/>
      <c r="CM1078" s="95"/>
      <c r="CN1078" s="95"/>
      <c r="CO1078" s="95"/>
      <c r="CP1078" s="95"/>
      <c r="CQ1078" s="95"/>
      <c r="CR1078" s="95"/>
      <c r="CS1078" s="95"/>
      <c r="CT1078" s="95"/>
      <c r="CU1078" s="95"/>
      <c r="CV1078" s="95"/>
      <c r="CW1078" s="95"/>
      <c r="CX1078" s="95"/>
      <c r="CY1078" s="95"/>
      <c r="CZ1078" s="95"/>
      <c r="DA1078" s="95"/>
      <c r="DB1078" s="95"/>
      <c r="DC1078" s="95"/>
      <c r="DD1078" s="95"/>
      <c r="DE1078" s="95"/>
      <c r="DF1078" s="95"/>
      <c r="DG1078" s="95"/>
      <c r="DH1078" s="95"/>
      <c r="DI1078" s="95"/>
      <c r="DJ1078" s="95"/>
      <c r="DK1078" s="95"/>
      <c r="DL1078" s="95"/>
      <c r="DM1078" s="95"/>
      <c r="DN1078" s="95"/>
      <c r="DO1078" s="95"/>
      <c r="DP1078" s="95"/>
      <c r="DQ1078" s="95"/>
      <c r="DR1078" s="95"/>
      <c r="DS1078" s="95"/>
      <c r="DT1078" s="95"/>
      <c r="DU1078" s="95"/>
      <c r="DV1078" s="95"/>
      <c r="DW1078" s="95"/>
      <c r="DX1078" s="95"/>
      <c r="DY1078" s="95"/>
      <c r="DZ1078" s="95"/>
      <c r="EA1078" s="95"/>
      <c r="EB1078" s="95"/>
      <c r="EC1078" s="95"/>
      <c r="ED1078" s="95"/>
      <c r="EE1078" s="95"/>
      <c r="EF1078" s="95"/>
      <c r="EG1078" s="95"/>
      <c r="EH1078" s="95"/>
      <c r="EI1078" s="95"/>
      <c r="EJ1078" s="95"/>
      <c r="EK1078" s="95"/>
      <c r="EL1078" s="95"/>
      <c r="EM1078" s="95"/>
      <c r="EN1078" s="95"/>
      <c r="EO1078" s="95"/>
      <c r="EP1078" s="95"/>
      <c r="EQ1078" s="95"/>
      <c r="ER1078" s="95"/>
      <c r="ES1078" s="95"/>
      <c r="ET1078" s="95"/>
      <c r="EU1078" s="95"/>
      <c r="EV1078" s="95"/>
      <c r="EW1078" s="95"/>
      <c r="EX1078" s="95"/>
      <c r="EY1078" s="95"/>
      <c r="EZ1078" s="95"/>
      <c r="FA1078" s="95"/>
      <c r="FB1078" s="95"/>
      <c r="FC1078" s="95"/>
      <c r="FD1078" s="95"/>
      <c r="FE1078" s="95"/>
      <c r="FF1078" s="95"/>
      <c r="FG1078" s="95"/>
      <c r="FH1078" s="95"/>
      <c r="FI1078" s="95"/>
      <c r="FJ1078" s="95"/>
      <c r="FK1078" s="95"/>
      <c r="FL1078" s="95"/>
      <c r="FM1078" s="95"/>
      <c r="FN1078" s="95"/>
      <c r="FO1078" s="95"/>
      <c r="FP1078" s="95"/>
      <c r="FQ1078" s="95"/>
      <c r="FR1078" s="95"/>
      <c r="FS1078" s="95"/>
      <c r="FT1078" s="95"/>
      <c r="FU1078" s="95"/>
      <c r="FV1078" s="95"/>
      <c r="FW1078" s="95"/>
      <c r="FX1078" s="95"/>
      <c r="FY1078" s="95"/>
      <c r="FZ1078" s="95"/>
      <c r="GA1078" s="95"/>
      <c r="GB1078" s="95"/>
      <c r="GC1078" s="95"/>
      <c r="GD1078" s="95"/>
      <c r="GE1078" s="95"/>
      <c r="GF1078" s="95"/>
      <c r="GG1078" s="95"/>
      <c r="GH1078" s="95"/>
      <c r="GI1078" s="95"/>
      <c r="GJ1078" s="95"/>
      <c r="GK1078" s="95"/>
      <c r="GL1078" s="95"/>
      <c r="GM1078" s="95"/>
      <c r="GN1078" s="95"/>
      <c r="GO1078" s="95"/>
      <c r="GP1078" s="95"/>
      <c r="GQ1078" s="95"/>
      <c r="GR1078" s="95"/>
      <c r="GS1078" s="95"/>
      <c r="GT1078" s="95"/>
      <c r="GU1078" s="95"/>
      <c r="GV1078" s="95"/>
      <c r="GW1078" s="95"/>
      <c r="GX1078" s="95"/>
      <c r="GY1078" s="95"/>
      <c r="GZ1078" s="95"/>
      <c r="HA1078" s="95"/>
      <c r="HB1078" s="95"/>
      <c r="HC1078" s="95"/>
      <c r="HD1078" s="95"/>
      <c r="HE1078" s="95"/>
      <c r="HF1078" s="95"/>
      <c r="HG1078" s="95"/>
      <c r="HH1078" s="95"/>
      <c r="HI1078" s="95"/>
      <c r="HJ1078" s="95"/>
      <c r="HK1078" s="95"/>
      <c r="HL1078" s="95"/>
      <c r="HM1078" s="95"/>
      <c r="HN1078" s="95"/>
      <c r="HO1078" s="95"/>
      <c r="HP1078" s="95"/>
      <c r="HQ1078" s="95"/>
      <c r="HR1078" s="95"/>
      <c r="HS1078" s="95"/>
      <c r="HT1078" s="95"/>
      <c r="HU1078" s="95"/>
      <c r="HV1078" s="95"/>
      <c r="HW1078" s="95"/>
      <c r="HX1078" s="95"/>
      <c r="HY1078" s="95"/>
      <c r="HZ1078" s="95"/>
      <c r="IA1078" s="95"/>
      <c r="IB1078" s="95"/>
      <c r="IC1078" s="95"/>
      <c r="ID1078" s="95"/>
      <c r="IE1078" s="95"/>
      <c r="IF1078" s="95"/>
      <c r="IG1078" s="95"/>
      <c r="IH1078" s="95"/>
      <c r="II1078" s="95"/>
      <c r="IJ1078" s="95"/>
      <c r="IK1078" s="95"/>
      <c r="IL1078" s="95"/>
      <c r="IM1078" s="95"/>
      <c r="IN1078" s="95"/>
      <c r="IO1078" s="95"/>
      <c r="IP1078" s="95"/>
      <c r="IQ1078" s="95"/>
      <c r="IR1078" s="95"/>
      <c r="IS1078" s="95"/>
      <c r="IT1078" s="95"/>
      <c r="IU1078" s="95"/>
      <c r="IV1078" s="95"/>
      <c r="IW1078" s="95"/>
      <c r="IX1078" s="95"/>
      <c r="IY1078" s="95"/>
      <c r="IZ1078" s="95"/>
      <c r="JA1078" s="95"/>
      <c r="JB1078" s="95"/>
      <c r="JC1078" s="95"/>
      <c r="JD1078" s="95"/>
      <c r="JE1078" s="95"/>
      <c r="JF1078" s="95"/>
      <c r="JG1078" s="95"/>
      <c r="JH1078" s="95"/>
      <c r="JI1078" s="95"/>
      <c r="JJ1078" s="95"/>
      <c r="JK1078" s="95"/>
      <c r="JL1078" s="95"/>
      <c r="JM1078" s="95"/>
      <c r="JN1078" s="95"/>
      <c r="JO1078" s="95"/>
      <c r="JP1078" s="95"/>
      <c r="JQ1078" s="95"/>
      <c r="JR1078" s="95"/>
      <c r="JS1078" s="95"/>
      <c r="JT1078" s="95"/>
      <c r="JU1078" s="95"/>
      <c r="JV1078" s="95"/>
      <c r="JW1078" s="95"/>
      <c r="JX1078" s="95"/>
      <c r="JY1078" s="95"/>
      <c r="JZ1078" s="95"/>
      <c r="KA1078" s="95"/>
      <c r="KB1078" s="95"/>
      <c r="KC1078" s="95"/>
      <c r="KD1078" s="95"/>
      <c r="KE1078" s="95"/>
      <c r="KF1078" s="95"/>
      <c r="KG1078" s="95"/>
      <c r="KH1078" s="95"/>
      <c r="KI1078" s="95"/>
      <c r="KJ1078" s="95"/>
    </row>
    <row r="1079" s="2" customFormat="1" spans="1:296">
      <c r="A1079" s="88"/>
      <c r="B1079" s="93">
        <v>1076</v>
      </c>
      <c r="C1079" s="88"/>
      <c r="D1079" s="88"/>
      <c r="E1079" s="88"/>
      <c r="F1079" s="96"/>
      <c r="G1079" s="88"/>
      <c r="H1079" s="88"/>
      <c r="I1079" s="88"/>
      <c r="J1079" s="13"/>
      <c r="K1079" s="28">
        <v>8.235</v>
      </c>
      <c r="L1079" s="70">
        <f>K1079/0.003375</f>
        <v>2440</v>
      </c>
      <c r="M1079" s="28">
        <v>363.8</v>
      </c>
      <c r="N1079" s="59">
        <f>M1079/22.5</f>
        <v>16.1688888888889</v>
      </c>
      <c r="O1079" s="15"/>
      <c r="P1079" s="15"/>
      <c r="Q1079" s="81"/>
      <c r="R1079" s="28"/>
      <c r="S1079" s="28"/>
      <c r="T1079" s="28"/>
      <c r="U1079" s="28"/>
      <c r="V1079" s="28"/>
      <c r="W1079" s="28"/>
      <c r="X1079" s="28"/>
      <c r="Y1079" s="28"/>
      <c r="Z1079" s="28"/>
      <c r="AA1079" s="28"/>
      <c r="AB1079" s="28"/>
      <c r="AC1079" s="28"/>
      <c r="AD1079" s="28"/>
      <c r="AE1079" s="28"/>
      <c r="AF1079" s="77"/>
      <c r="AG1079" s="28"/>
      <c r="AH1079" s="28"/>
      <c r="AI1079" s="28"/>
      <c r="AJ1079" s="28"/>
      <c r="AK1079" s="28"/>
      <c r="AL1079" s="28"/>
      <c r="AM1079" s="28"/>
      <c r="AN1079" s="28"/>
      <c r="AO1079" s="28"/>
      <c r="AP1079" s="28"/>
      <c r="AQ1079" s="28"/>
      <c r="AR1079" s="28"/>
      <c r="AS1079" s="28"/>
      <c r="AT1079" s="28"/>
      <c r="AU1079" s="28"/>
      <c r="AV1079" s="28"/>
      <c r="AW1079" s="28"/>
      <c r="AX1079" s="28"/>
      <c r="AY1079" s="28"/>
      <c r="AZ1079" s="28"/>
      <c r="BA1079" s="28"/>
      <c r="BB1079" s="28"/>
      <c r="BC1079" s="28"/>
      <c r="BD1079" s="28"/>
      <c r="BE1079" s="28"/>
      <c r="BF1079" s="28"/>
      <c r="BG1079" s="28"/>
      <c r="BH1079" s="28"/>
      <c r="BI1079" s="28"/>
      <c r="BJ1079" s="28"/>
      <c r="BK1079" s="95"/>
      <c r="BL1079" s="95"/>
      <c r="BM1079" s="95"/>
      <c r="BN1079" s="95"/>
      <c r="BO1079" s="95"/>
      <c r="BP1079" s="95"/>
      <c r="BQ1079" s="95"/>
      <c r="BR1079" s="95"/>
      <c r="BS1079" s="95"/>
      <c r="BT1079" s="95"/>
      <c r="BU1079" s="95"/>
      <c r="BV1079" s="95"/>
      <c r="BW1079" s="95"/>
      <c r="BX1079" s="95"/>
      <c r="BY1079" s="95"/>
      <c r="BZ1079" s="95"/>
      <c r="CA1079" s="95"/>
      <c r="CB1079" s="95"/>
      <c r="CC1079" s="95"/>
      <c r="CD1079" s="95"/>
      <c r="CE1079" s="95"/>
      <c r="CF1079" s="95"/>
      <c r="CG1079" s="95"/>
      <c r="CH1079" s="95"/>
      <c r="CI1079" s="95"/>
      <c r="CJ1079" s="95"/>
      <c r="CK1079" s="95"/>
      <c r="CL1079" s="95"/>
      <c r="CM1079" s="95"/>
      <c r="CN1079" s="95"/>
      <c r="CO1079" s="95"/>
      <c r="CP1079" s="95"/>
      <c r="CQ1079" s="95"/>
      <c r="CR1079" s="95"/>
      <c r="CS1079" s="95"/>
      <c r="CT1079" s="95"/>
      <c r="CU1079" s="95"/>
      <c r="CV1079" s="95"/>
      <c r="CW1079" s="95"/>
      <c r="CX1079" s="95"/>
      <c r="CY1079" s="95"/>
      <c r="CZ1079" s="95"/>
      <c r="DA1079" s="95"/>
      <c r="DB1079" s="95"/>
      <c r="DC1079" s="95"/>
      <c r="DD1079" s="95"/>
      <c r="DE1079" s="95"/>
      <c r="DF1079" s="95"/>
      <c r="DG1079" s="95"/>
      <c r="DH1079" s="95"/>
      <c r="DI1079" s="95"/>
      <c r="DJ1079" s="95"/>
      <c r="DK1079" s="95"/>
      <c r="DL1079" s="95"/>
      <c r="DM1079" s="95"/>
      <c r="DN1079" s="95"/>
      <c r="DO1079" s="95"/>
      <c r="DP1079" s="95"/>
      <c r="DQ1079" s="95"/>
      <c r="DR1079" s="95"/>
      <c r="DS1079" s="95"/>
      <c r="DT1079" s="95"/>
      <c r="DU1079" s="95"/>
      <c r="DV1079" s="95"/>
      <c r="DW1079" s="95"/>
      <c r="DX1079" s="95"/>
      <c r="DY1079" s="95"/>
      <c r="DZ1079" s="95"/>
      <c r="EA1079" s="95"/>
      <c r="EB1079" s="95"/>
      <c r="EC1079" s="95"/>
      <c r="ED1079" s="95"/>
      <c r="EE1079" s="95"/>
      <c r="EF1079" s="95"/>
      <c r="EG1079" s="95"/>
      <c r="EH1079" s="95"/>
      <c r="EI1079" s="95"/>
      <c r="EJ1079" s="95"/>
      <c r="EK1079" s="95"/>
      <c r="EL1079" s="95"/>
      <c r="EM1079" s="95"/>
      <c r="EN1079" s="95"/>
      <c r="EO1079" s="95"/>
      <c r="EP1079" s="95"/>
      <c r="EQ1079" s="95"/>
      <c r="ER1079" s="95"/>
      <c r="ES1079" s="95"/>
      <c r="ET1079" s="95"/>
      <c r="EU1079" s="95"/>
      <c r="EV1079" s="95"/>
      <c r="EW1079" s="95"/>
      <c r="EX1079" s="95"/>
      <c r="EY1079" s="95"/>
      <c r="EZ1079" s="95"/>
      <c r="FA1079" s="95"/>
      <c r="FB1079" s="95"/>
      <c r="FC1079" s="95"/>
      <c r="FD1079" s="95"/>
      <c r="FE1079" s="95"/>
      <c r="FF1079" s="95"/>
      <c r="FG1079" s="95"/>
      <c r="FH1079" s="95"/>
      <c r="FI1079" s="95"/>
      <c r="FJ1079" s="95"/>
      <c r="FK1079" s="95"/>
      <c r="FL1079" s="95"/>
      <c r="FM1079" s="95"/>
      <c r="FN1079" s="95"/>
      <c r="FO1079" s="95"/>
      <c r="FP1079" s="95"/>
      <c r="FQ1079" s="95"/>
      <c r="FR1079" s="95"/>
      <c r="FS1079" s="95"/>
      <c r="FT1079" s="95"/>
      <c r="FU1079" s="95"/>
      <c r="FV1079" s="95"/>
      <c r="FW1079" s="95"/>
      <c r="FX1079" s="95"/>
      <c r="FY1079" s="95"/>
      <c r="FZ1079" s="95"/>
      <c r="GA1079" s="95"/>
      <c r="GB1079" s="95"/>
      <c r="GC1079" s="95"/>
      <c r="GD1079" s="95"/>
      <c r="GE1079" s="95"/>
      <c r="GF1079" s="95"/>
      <c r="GG1079" s="95"/>
      <c r="GH1079" s="95"/>
      <c r="GI1079" s="95"/>
      <c r="GJ1079" s="95"/>
      <c r="GK1079" s="95"/>
      <c r="GL1079" s="95"/>
      <c r="GM1079" s="95"/>
      <c r="GN1079" s="95"/>
      <c r="GO1079" s="95"/>
      <c r="GP1079" s="95"/>
      <c r="GQ1079" s="95"/>
      <c r="GR1079" s="95"/>
      <c r="GS1079" s="95"/>
      <c r="GT1079" s="95"/>
      <c r="GU1079" s="95"/>
      <c r="GV1079" s="95"/>
      <c r="GW1079" s="95"/>
      <c r="GX1079" s="95"/>
      <c r="GY1079" s="95"/>
      <c r="GZ1079" s="95"/>
      <c r="HA1079" s="95"/>
      <c r="HB1079" s="95"/>
      <c r="HC1079" s="95"/>
      <c r="HD1079" s="95"/>
      <c r="HE1079" s="95"/>
      <c r="HF1079" s="95"/>
      <c r="HG1079" s="95"/>
      <c r="HH1079" s="95"/>
      <c r="HI1079" s="95"/>
      <c r="HJ1079" s="95"/>
      <c r="HK1079" s="95"/>
      <c r="HL1079" s="95"/>
      <c r="HM1079" s="95"/>
      <c r="HN1079" s="95"/>
      <c r="HO1079" s="95"/>
      <c r="HP1079" s="95"/>
      <c r="HQ1079" s="95"/>
      <c r="HR1079" s="95"/>
      <c r="HS1079" s="95"/>
      <c r="HT1079" s="95"/>
      <c r="HU1079" s="95"/>
      <c r="HV1079" s="95"/>
      <c r="HW1079" s="95"/>
      <c r="HX1079" s="95"/>
      <c r="HY1079" s="95"/>
      <c r="HZ1079" s="95"/>
      <c r="IA1079" s="95"/>
      <c r="IB1079" s="95"/>
      <c r="IC1079" s="95"/>
      <c r="ID1079" s="95"/>
      <c r="IE1079" s="95"/>
      <c r="IF1079" s="95"/>
      <c r="IG1079" s="95"/>
      <c r="IH1079" s="95"/>
      <c r="II1079" s="95"/>
      <c r="IJ1079" s="95"/>
      <c r="IK1079" s="95"/>
      <c r="IL1079" s="95"/>
      <c r="IM1079" s="95"/>
      <c r="IN1079" s="95"/>
      <c r="IO1079" s="95"/>
      <c r="IP1079" s="95"/>
      <c r="IQ1079" s="95"/>
      <c r="IR1079" s="95"/>
      <c r="IS1079" s="95"/>
      <c r="IT1079" s="95"/>
      <c r="IU1079" s="95"/>
      <c r="IV1079" s="95"/>
      <c r="IW1079" s="95"/>
      <c r="IX1079" s="95"/>
      <c r="IY1079" s="95"/>
      <c r="IZ1079" s="95"/>
      <c r="JA1079" s="95"/>
      <c r="JB1079" s="95"/>
      <c r="JC1079" s="95"/>
      <c r="JD1079" s="95"/>
      <c r="JE1079" s="95"/>
      <c r="JF1079" s="95"/>
      <c r="JG1079" s="95"/>
      <c r="JH1079" s="95"/>
      <c r="JI1079" s="95"/>
      <c r="JJ1079" s="95"/>
      <c r="JK1079" s="95"/>
      <c r="JL1079" s="95"/>
      <c r="JM1079" s="95"/>
      <c r="JN1079" s="95"/>
      <c r="JO1079" s="95"/>
      <c r="JP1079" s="95"/>
      <c r="JQ1079" s="95"/>
      <c r="JR1079" s="95"/>
      <c r="JS1079" s="95"/>
      <c r="JT1079" s="95"/>
      <c r="JU1079" s="95"/>
      <c r="JV1079" s="95"/>
      <c r="JW1079" s="95"/>
      <c r="JX1079" s="95"/>
      <c r="JY1079" s="95"/>
      <c r="JZ1079" s="95"/>
      <c r="KA1079" s="95"/>
      <c r="KB1079" s="95"/>
      <c r="KC1079" s="95"/>
      <c r="KD1079" s="95"/>
      <c r="KE1079" s="95"/>
      <c r="KF1079" s="95"/>
      <c r="KG1079" s="95"/>
      <c r="KH1079" s="95"/>
      <c r="KI1079" s="95"/>
      <c r="KJ1079" s="95"/>
    </row>
    <row r="1080" s="2" customFormat="1" spans="1:296">
      <c r="A1080" s="88"/>
      <c r="B1080" s="93">
        <v>1077</v>
      </c>
      <c r="C1080" s="88"/>
      <c r="D1080" s="88"/>
      <c r="E1080" s="88"/>
      <c r="F1080" s="96"/>
      <c r="G1080" s="88"/>
      <c r="H1080" s="88"/>
      <c r="I1080" s="85"/>
      <c r="J1080" s="13"/>
      <c r="K1080" s="28">
        <v>8.62</v>
      </c>
      <c r="L1080" s="70">
        <f>K1080/0.003375</f>
        <v>2554.07407407407</v>
      </c>
      <c r="M1080" s="28">
        <v>796.6</v>
      </c>
      <c r="N1080" s="59">
        <f>M1080/22.5</f>
        <v>35.4044444444444</v>
      </c>
      <c r="O1080" s="15"/>
      <c r="P1080" s="15"/>
      <c r="Q1080" s="81"/>
      <c r="R1080" s="28"/>
      <c r="S1080" s="28"/>
      <c r="T1080" s="28"/>
      <c r="U1080" s="28"/>
      <c r="V1080" s="28"/>
      <c r="W1080" s="28"/>
      <c r="X1080" s="28"/>
      <c r="Y1080" s="28"/>
      <c r="Z1080" s="28"/>
      <c r="AA1080" s="28"/>
      <c r="AB1080" s="28"/>
      <c r="AC1080" s="28"/>
      <c r="AD1080" s="28"/>
      <c r="AE1080" s="28"/>
      <c r="AF1080" s="77"/>
      <c r="AG1080" s="28"/>
      <c r="AH1080" s="28"/>
      <c r="AI1080" s="28"/>
      <c r="AJ1080" s="28"/>
      <c r="AK1080" s="28"/>
      <c r="AL1080" s="28"/>
      <c r="AM1080" s="28"/>
      <c r="AN1080" s="28"/>
      <c r="AO1080" s="28"/>
      <c r="AP1080" s="28"/>
      <c r="AQ1080" s="28"/>
      <c r="AR1080" s="28"/>
      <c r="AS1080" s="28"/>
      <c r="AT1080" s="28"/>
      <c r="AU1080" s="28"/>
      <c r="AV1080" s="28"/>
      <c r="AW1080" s="28"/>
      <c r="AX1080" s="28"/>
      <c r="AY1080" s="28"/>
      <c r="AZ1080" s="28"/>
      <c r="BA1080" s="28"/>
      <c r="BB1080" s="28"/>
      <c r="BC1080" s="28"/>
      <c r="BD1080" s="28"/>
      <c r="BE1080" s="28"/>
      <c r="BF1080" s="28"/>
      <c r="BG1080" s="28"/>
      <c r="BH1080" s="28"/>
      <c r="BI1080" s="28"/>
      <c r="BJ1080" s="28"/>
      <c r="BK1080" s="95"/>
      <c r="BL1080" s="95"/>
      <c r="BM1080" s="95"/>
      <c r="BN1080" s="95"/>
      <c r="BO1080" s="95"/>
      <c r="BP1080" s="95"/>
      <c r="BQ1080" s="95"/>
      <c r="BR1080" s="95"/>
      <c r="BS1080" s="95"/>
      <c r="BT1080" s="95"/>
      <c r="BU1080" s="95"/>
      <c r="BV1080" s="95"/>
      <c r="BW1080" s="95"/>
      <c r="BX1080" s="95"/>
      <c r="BY1080" s="95"/>
      <c r="BZ1080" s="95"/>
      <c r="CA1080" s="95"/>
      <c r="CB1080" s="95"/>
      <c r="CC1080" s="95"/>
      <c r="CD1080" s="95"/>
      <c r="CE1080" s="95"/>
      <c r="CF1080" s="95"/>
      <c r="CG1080" s="95"/>
      <c r="CH1080" s="95"/>
      <c r="CI1080" s="95"/>
      <c r="CJ1080" s="95"/>
      <c r="CK1080" s="95"/>
      <c r="CL1080" s="95"/>
      <c r="CM1080" s="95"/>
      <c r="CN1080" s="95"/>
      <c r="CO1080" s="95"/>
      <c r="CP1080" s="95"/>
      <c r="CQ1080" s="95"/>
      <c r="CR1080" s="95"/>
      <c r="CS1080" s="95"/>
      <c r="CT1080" s="95"/>
      <c r="CU1080" s="95"/>
      <c r="CV1080" s="95"/>
      <c r="CW1080" s="95"/>
      <c r="CX1080" s="95"/>
      <c r="CY1080" s="95"/>
      <c r="CZ1080" s="95"/>
      <c r="DA1080" s="95"/>
      <c r="DB1080" s="95"/>
      <c r="DC1080" s="95"/>
      <c r="DD1080" s="95"/>
      <c r="DE1080" s="95"/>
      <c r="DF1080" s="95"/>
      <c r="DG1080" s="95"/>
      <c r="DH1080" s="95"/>
      <c r="DI1080" s="95"/>
      <c r="DJ1080" s="95"/>
      <c r="DK1080" s="95"/>
      <c r="DL1080" s="95"/>
      <c r="DM1080" s="95"/>
      <c r="DN1080" s="95"/>
      <c r="DO1080" s="95"/>
      <c r="DP1080" s="95"/>
      <c r="DQ1080" s="95"/>
      <c r="DR1080" s="95"/>
      <c r="DS1080" s="95"/>
      <c r="DT1080" s="95"/>
      <c r="DU1080" s="95"/>
      <c r="DV1080" s="95"/>
      <c r="DW1080" s="95"/>
      <c r="DX1080" s="95"/>
      <c r="DY1080" s="95"/>
      <c r="DZ1080" s="95"/>
      <c r="EA1080" s="95"/>
      <c r="EB1080" s="95"/>
      <c r="EC1080" s="95"/>
      <c r="ED1080" s="95"/>
      <c r="EE1080" s="95"/>
      <c r="EF1080" s="95"/>
      <c r="EG1080" s="95"/>
      <c r="EH1080" s="95"/>
      <c r="EI1080" s="95"/>
      <c r="EJ1080" s="95"/>
      <c r="EK1080" s="95"/>
      <c r="EL1080" s="95"/>
      <c r="EM1080" s="95"/>
      <c r="EN1080" s="95"/>
      <c r="EO1080" s="95"/>
      <c r="EP1080" s="95"/>
      <c r="EQ1080" s="95"/>
      <c r="ER1080" s="95"/>
      <c r="ES1080" s="95"/>
      <c r="ET1080" s="95"/>
      <c r="EU1080" s="95"/>
      <c r="EV1080" s="95"/>
      <c r="EW1080" s="95"/>
      <c r="EX1080" s="95"/>
      <c r="EY1080" s="95"/>
      <c r="EZ1080" s="95"/>
      <c r="FA1080" s="95"/>
      <c r="FB1080" s="95"/>
      <c r="FC1080" s="95"/>
      <c r="FD1080" s="95"/>
      <c r="FE1080" s="95"/>
      <c r="FF1080" s="95"/>
      <c r="FG1080" s="95"/>
      <c r="FH1080" s="95"/>
      <c r="FI1080" s="95"/>
      <c r="FJ1080" s="95"/>
      <c r="FK1080" s="95"/>
      <c r="FL1080" s="95"/>
      <c r="FM1080" s="95"/>
      <c r="FN1080" s="95"/>
      <c r="FO1080" s="95"/>
      <c r="FP1080" s="95"/>
      <c r="FQ1080" s="95"/>
      <c r="FR1080" s="95"/>
      <c r="FS1080" s="95"/>
      <c r="FT1080" s="95"/>
      <c r="FU1080" s="95"/>
      <c r="FV1080" s="95"/>
      <c r="FW1080" s="95"/>
      <c r="FX1080" s="95"/>
      <c r="FY1080" s="95"/>
      <c r="FZ1080" s="95"/>
      <c r="GA1080" s="95"/>
      <c r="GB1080" s="95"/>
      <c r="GC1080" s="95"/>
      <c r="GD1080" s="95"/>
      <c r="GE1080" s="95"/>
      <c r="GF1080" s="95"/>
      <c r="GG1080" s="95"/>
      <c r="GH1080" s="95"/>
      <c r="GI1080" s="95"/>
      <c r="GJ1080" s="95"/>
      <c r="GK1080" s="95"/>
      <c r="GL1080" s="95"/>
      <c r="GM1080" s="95"/>
      <c r="GN1080" s="95"/>
      <c r="GO1080" s="95"/>
      <c r="GP1080" s="95"/>
      <c r="GQ1080" s="95"/>
      <c r="GR1080" s="95"/>
      <c r="GS1080" s="95"/>
      <c r="GT1080" s="95"/>
      <c r="GU1080" s="95"/>
      <c r="GV1080" s="95"/>
      <c r="GW1080" s="95"/>
      <c r="GX1080" s="95"/>
      <c r="GY1080" s="95"/>
      <c r="GZ1080" s="95"/>
      <c r="HA1080" s="95"/>
      <c r="HB1080" s="95"/>
      <c r="HC1080" s="95"/>
      <c r="HD1080" s="95"/>
      <c r="HE1080" s="95"/>
      <c r="HF1080" s="95"/>
      <c r="HG1080" s="95"/>
      <c r="HH1080" s="95"/>
      <c r="HI1080" s="95"/>
      <c r="HJ1080" s="95"/>
      <c r="HK1080" s="95"/>
      <c r="HL1080" s="95"/>
      <c r="HM1080" s="95"/>
      <c r="HN1080" s="95"/>
      <c r="HO1080" s="95"/>
      <c r="HP1080" s="95"/>
      <c r="HQ1080" s="95"/>
      <c r="HR1080" s="95"/>
      <c r="HS1080" s="95"/>
      <c r="HT1080" s="95"/>
      <c r="HU1080" s="95"/>
      <c r="HV1080" s="95"/>
      <c r="HW1080" s="95"/>
      <c r="HX1080" s="95"/>
      <c r="HY1080" s="95"/>
      <c r="HZ1080" s="95"/>
      <c r="IA1080" s="95"/>
      <c r="IB1080" s="95"/>
      <c r="IC1080" s="95"/>
      <c r="ID1080" s="95"/>
      <c r="IE1080" s="95"/>
      <c r="IF1080" s="95"/>
      <c r="IG1080" s="95"/>
      <c r="IH1080" s="95"/>
      <c r="II1080" s="95"/>
      <c r="IJ1080" s="95"/>
      <c r="IK1080" s="95"/>
      <c r="IL1080" s="95"/>
      <c r="IM1080" s="95"/>
      <c r="IN1080" s="95"/>
      <c r="IO1080" s="95"/>
      <c r="IP1080" s="95"/>
      <c r="IQ1080" s="95"/>
      <c r="IR1080" s="95"/>
      <c r="IS1080" s="95"/>
      <c r="IT1080" s="95"/>
      <c r="IU1080" s="95"/>
      <c r="IV1080" s="95"/>
      <c r="IW1080" s="95"/>
      <c r="IX1080" s="95"/>
      <c r="IY1080" s="95"/>
      <c r="IZ1080" s="95"/>
      <c r="JA1080" s="95"/>
      <c r="JB1080" s="95"/>
      <c r="JC1080" s="95"/>
      <c r="JD1080" s="95"/>
      <c r="JE1080" s="95"/>
      <c r="JF1080" s="95"/>
      <c r="JG1080" s="95"/>
      <c r="JH1080" s="95"/>
      <c r="JI1080" s="95"/>
      <c r="JJ1080" s="95"/>
      <c r="JK1080" s="95"/>
      <c r="JL1080" s="95"/>
      <c r="JM1080" s="95"/>
      <c r="JN1080" s="95"/>
      <c r="JO1080" s="95"/>
      <c r="JP1080" s="95"/>
      <c r="JQ1080" s="95"/>
      <c r="JR1080" s="95"/>
      <c r="JS1080" s="95"/>
      <c r="JT1080" s="95"/>
      <c r="JU1080" s="95"/>
      <c r="JV1080" s="95"/>
      <c r="JW1080" s="95"/>
      <c r="JX1080" s="95"/>
      <c r="JY1080" s="95"/>
      <c r="JZ1080" s="95"/>
      <c r="KA1080" s="95"/>
      <c r="KB1080" s="95"/>
      <c r="KC1080" s="95"/>
      <c r="KD1080" s="95"/>
      <c r="KE1080" s="95"/>
      <c r="KF1080" s="95"/>
      <c r="KG1080" s="95"/>
      <c r="KH1080" s="95"/>
      <c r="KI1080" s="95"/>
      <c r="KJ1080" s="95"/>
    </row>
    <row r="1081" s="2" customFormat="1" spans="1:296">
      <c r="A1081" s="88"/>
      <c r="B1081" s="93">
        <v>1078</v>
      </c>
      <c r="C1081" s="88"/>
      <c r="D1081" s="88"/>
      <c r="E1081" s="88"/>
      <c r="F1081" s="96"/>
      <c r="G1081" s="88"/>
      <c r="H1081" s="88"/>
      <c r="I1081" s="83" t="s">
        <v>217</v>
      </c>
      <c r="J1081" s="13">
        <v>28</v>
      </c>
      <c r="K1081" s="28">
        <v>8.335</v>
      </c>
      <c r="L1081" s="70">
        <f>K1081/0.003375</f>
        <v>2469.62962962963</v>
      </c>
      <c r="M1081" s="28">
        <v>823.9</v>
      </c>
      <c r="N1081" s="59">
        <f>M1081/22.5</f>
        <v>36.6177777777778</v>
      </c>
      <c r="O1081" s="15">
        <f>AVERAGE(N1081:N1083)</f>
        <v>39.8488888888889</v>
      </c>
      <c r="P1081" s="15">
        <f>(O1081/50)*100</f>
        <v>79.6977777777778</v>
      </c>
      <c r="Q1081" s="81"/>
      <c r="R1081" s="28"/>
      <c r="S1081" s="28"/>
      <c r="T1081" s="28"/>
      <c r="U1081" s="28"/>
      <c r="V1081" s="28"/>
      <c r="W1081" s="28"/>
      <c r="X1081" s="28"/>
      <c r="Y1081" s="28"/>
      <c r="Z1081" s="28"/>
      <c r="AA1081" s="28"/>
      <c r="AB1081" s="28"/>
      <c r="AC1081" s="28"/>
      <c r="AD1081" s="28"/>
      <c r="AE1081" s="28"/>
      <c r="AF1081" s="77"/>
      <c r="AG1081" s="28"/>
      <c r="AH1081" s="28"/>
      <c r="AI1081" s="28"/>
      <c r="AJ1081" s="28"/>
      <c r="AK1081" s="28"/>
      <c r="AL1081" s="28"/>
      <c r="AM1081" s="28"/>
      <c r="AN1081" s="28"/>
      <c r="AO1081" s="28"/>
      <c r="AP1081" s="28"/>
      <c r="AQ1081" s="28"/>
      <c r="AR1081" s="28"/>
      <c r="AS1081" s="28"/>
      <c r="AT1081" s="28"/>
      <c r="AU1081" s="28"/>
      <c r="AV1081" s="28"/>
      <c r="AW1081" s="28"/>
      <c r="AX1081" s="28"/>
      <c r="AY1081" s="28"/>
      <c r="AZ1081" s="28"/>
      <c r="BA1081" s="28"/>
      <c r="BB1081" s="28"/>
      <c r="BC1081" s="28"/>
      <c r="BD1081" s="28"/>
      <c r="BE1081" s="28"/>
      <c r="BF1081" s="28"/>
      <c r="BG1081" s="28"/>
      <c r="BH1081" s="28"/>
      <c r="BI1081" s="28"/>
      <c r="BJ1081" s="28"/>
      <c r="BK1081" s="95"/>
      <c r="BL1081" s="95"/>
      <c r="BM1081" s="95"/>
      <c r="BN1081" s="95"/>
      <c r="BO1081" s="95"/>
      <c r="BP1081" s="95"/>
      <c r="BQ1081" s="95"/>
      <c r="BR1081" s="95"/>
      <c r="BS1081" s="95"/>
      <c r="BT1081" s="95"/>
      <c r="BU1081" s="95"/>
      <c r="BV1081" s="95"/>
      <c r="BW1081" s="95"/>
      <c r="BX1081" s="95"/>
      <c r="BY1081" s="95"/>
      <c r="BZ1081" s="95"/>
      <c r="CA1081" s="95"/>
      <c r="CB1081" s="95"/>
      <c r="CC1081" s="95"/>
      <c r="CD1081" s="95"/>
      <c r="CE1081" s="95"/>
      <c r="CF1081" s="95"/>
      <c r="CG1081" s="95"/>
      <c r="CH1081" s="95"/>
      <c r="CI1081" s="95"/>
      <c r="CJ1081" s="95"/>
      <c r="CK1081" s="95"/>
      <c r="CL1081" s="95"/>
      <c r="CM1081" s="95"/>
      <c r="CN1081" s="95"/>
      <c r="CO1081" s="95"/>
      <c r="CP1081" s="95"/>
      <c r="CQ1081" s="95"/>
      <c r="CR1081" s="95"/>
      <c r="CS1081" s="95"/>
      <c r="CT1081" s="95"/>
      <c r="CU1081" s="95"/>
      <c r="CV1081" s="95"/>
      <c r="CW1081" s="95"/>
      <c r="CX1081" s="95"/>
      <c r="CY1081" s="95"/>
      <c r="CZ1081" s="95"/>
      <c r="DA1081" s="95"/>
      <c r="DB1081" s="95"/>
      <c r="DC1081" s="95"/>
      <c r="DD1081" s="95"/>
      <c r="DE1081" s="95"/>
      <c r="DF1081" s="95"/>
      <c r="DG1081" s="95"/>
      <c r="DH1081" s="95"/>
      <c r="DI1081" s="95"/>
      <c r="DJ1081" s="95"/>
      <c r="DK1081" s="95"/>
      <c r="DL1081" s="95"/>
      <c r="DM1081" s="95"/>
      <c r="DN1081" s="95"/>
      <c r="DO1081" s="95"/>
      <c r="DP1081" s="95"/>
      <c r="DQ1081" s="95"/>
      <c r="DR1081" s="95"/>
      <c r="DS1081" s="95"/>
      <c r="DT1081" s="95"/>
      <c r="DU1081" s="95"/>
      <c r="DV1081" s="95"/>
      <c r="DW1081" s="95"/>
      <c r="DX1081" s="95"/>
      <c r="DY1081" s="95"/>
      <c r="DZ1081" s="95"/>
      <c r="EA1081" s="95"/>
      <c r="EB1081" s="95"/>
      <c r="EC1081" s="95"/>
      <c r="ED1081" s="95"/>
      <c r="EE1081" s="95"/>
      <c r="EF1081" s="95"/>
      <c r="EG1081" s="95"/>
      <c r="EH1081" s="95"/>
      <c r="EI1081" s="95"/>
      <c r="EJ1081" s="95"/>
      <c r="EK1081" s="95"/>
      <c r="EL1081" s="95"/>
      <c r="EM1081" s="95"/>
      <c r="EN1081" s="95"/>
      <c r="EO1081" s="95"/>
      <c r="EP1081" s="95"/>
      <c r="EQ1081" s="95"/>
      <c r="ER1081" s="95"/>
      <c r="ES1081" s="95"/>
      <c r="ET1081" s="95"/>
      <c r="EU1081" s="95"/>
      <c r="EV1081" s="95"/>
      <c r="EW1081" s="95"/>
      <c r="EX1081" s="95"/>
      <c r="EY1081" s="95"/>
      <c r="EZ1081" s="95"/>
      <c r="FA1081" s="95"/>
      <c r="FB1081" s="95"/>
      <c r="FC1081" s="95"/>
      <c r="FD1081" s="95"/>
      <c r="FE1081" s="95"/>
      <c r="FF1081" s="95"/>
      <c r="FG1081" s="95"/>
      <c r="FH1081" s="95"/>
      <c r="FI1081" s="95"/>
      <c r="FJ1081" s="95"/>
      <c r="FK1081" s="95"/>
      <c r="FL1081" s="95"/>
      <c r="FM1081" s="95"/>
      <c r="FN1081" s="95"/>
      <c r="FO1081" s="95"/>
      <c r="FP1081" s="95"/>
      <c r="FQ1081" s="95"/>
      <c r="FR1081" s="95"/>
      <c r="FS1081" s="95"/>
      <c r="FT1081" s="95"/>
      <c r="FU1081" s="95"/>
      <c r="FV1081" s="95"/>
      <c r="FW1081" s="95"/>
      <c r="FX1081" s="95"/>
      <c r="FY1081" s="95"/>
      <c r="FZ1081" s="95"/>
      <c r="GA1081" s="95"/>
      <c r="GB1081" s="95"/>
      <c r="GC1081" s="95"/>
      <c r="GD1081" s="95"/>
      <c r="GE1081" s="95"/>
      <c r="GF1081" s="95"/>
      <c r="GG1081" s="95"/>
      <c r="GH1081" s="95"/>
      <c r="GI1081" s="95"/>
      <c r="GJ1081" s="95"/>
      <c r="GK1081" s="95"/>
      <c r="GL1081" s="95"/>
      <c r="GM1081" s="95"/>
      <c r="GN1081" s="95"/>
      <c r="GO1081" s="95"/>
      <c r="GP1081" s="95"/>
      <c r="GQ1081" s="95"/>
      <c r="GR1081" s="95"/>
      <c r="GS1081" s="95"/>
      <c r="GT1081" s="95"/>
      <c r="GU1081" s="95"/>
      <c r="GV1081" s="95"/>
      <c r="GW1081" s="95"/>
      <c r="GX1081" s="95"/>
      <c r="GY1081" s="95"/>
      <c r="GZ1081" s="95"/>
      <c r="HA1081" s="95"/>
      <c r="HB1081" s="95"/>
      <c r="HC1081" s="95"/>
      <c r="HD1081" s="95"/>
      <c r="HE1081" s="95"/>
      <c r="HF1081" s="95"/>
      <c r="HG1081" s="95"/>
      <c r="HH1081" s="95"/>
      <c r="HI1081" s="95"/>
      <c r="HJ1081" s="95"/>
      <c r="HK1081" s="95"/>
      <c r="HL1081" s="95"/>
      <c r="HM1081" s="95"/>
      <c r="HN1081" s="95"/>
      <c r="HO1081" s="95"/>
      <c r="HP1081" s="95"/>
      <c r="HQ1081" s="95"/>
      <c r="HR1081" s="95"/>
      <c r="HS1081" s="95"/>
      <c r="HT1081" s="95"/>
      <c r="HU1081" s="95"/>
      <c r="HV1081" s="95"/>
      <c r="HW1081" s="95"/>
      <c r="HX1081" s="95"/>
      <c r="HY1081" s="95"/>
      <c r="HZ1081" s="95"/>
      <c r="IA1081" s="95"/>
      <c r="IB1081" s="95"/>
      <c r="IC1081" s="95"/>
      <c r="ID1081" s="95"/>
      <c r="IE1081" s="95"/>
      <c r="IF1081" s="95"/>
      <c r="IG1081" s="95"/>
      <c r="IH1081" s="95"/>
      <c r="II1081" s="95"/>
      <c r="IJ1081" s="95"/>
      <c r="IK1081" s="95"/>
      <c r="IL1081" s="95"/>
      <c r="IM1081" s="95"/>
      <c r="IN1081" s="95"/>
      <c r="IO1081" s="95"/>
      <c r="IP1081" s="95"/>
      <c r="IQ1081" s="95"/>
      <c r="IR1081" s="95"/>
      <c r="IS1081" s="95"/>
      <c r="IT1081" s="95"/>
      <c r="IU1081" s="95"/>
      <c r="IV1081" s="95"/>
      <c r="IW1081" s="95"/>
      <c r="IX1081" s="95"/>
      <c r="IY1081" s="95"/>
      <c r="IZ1081" s="95"/>
      <c r="JA1081" s="95"/>
      <c r="JB1081" s="95"/>
      <c r="JC1081" s="95"/>
      <c r="JD1081" s="95"/>
      <c r="JE1081" s="95"/>
      <c r="JF1081" s="95"/>
      <c r="JG1081" s="95"/>
      <c r="JH1081" s="95"/>
      <c r="JI1081" s="95"/>
      <c r="JJ1081" s="95"/>
      <c r="JK1081" s="95"/>
      <c r="JL1081" s="95"/>
      <c r="JM1081" s="95"/>
      <c r="JN1081" s="95"/>
      <c r="JO1081" s="95"/>
      <c r="JP1081" s="95"/>
      <c r="JQ1081" s="95"/>
      <c r="JR1081" s="95"/>
      <c r="JS1081" s="95"/>
      <c r="JT1081" s="95"/>
      <c r="JU1081" s="95"/>
      <c r="JV1081" s="95"/>
      <c r="JW1081" s="95"/>
      <c r="JX1081" s="95"/>
      <c r="JY1081" s="95"/>
      <c r="JZ1081" s="95"/>
      <c r="KA1081" s="95"/>
      <c r="KB1081" s="95"/>
      <c r="KC1081" s="95"/>
      <c r="KD1081" s="95"/>
      <c r="KE1081" s="95"/>
      <c r="KF1081" s="95"/>
      <c r="KG1081" s="95"/>
      <c r="KH1081" s="95"/>
      <c r="KI1081" s="95"/>
      <c r="KJ1081" s="95"/>
    </row>
    <row r="1082" s="2" customFormat="1" spans="1:296">
      <c r="A1082" s="88"/>
      <c r="B1082" s="93">
        <v>1079</v>
      </c>
      <c r="C1082" s="88"/>
      <c r="D1082" s="88"/>
      <c r="E1082" s="88"/>
      <c r="F1082" s="96"/>
      <c r="G1082" s="88"/>
      <c r="H1082" s="88"/>
      <c r="I1082" s="88"/>
      <c r="J1082" s="13"/>
      <c r="K1082" s="28">
        <v>8.43</v>
      </c>
      <c r="L1082" s="70">
        <f>K1082/0.003375</f>
        <v>2497.77777777778</v>
      </c>
      <c r="M1082" s="28">
        <v>938.6</v>
      </c>
      <c r="N1082" s="59">
        <f>M1082/22.5</f>
        <v>41.7155555555556</v>
      </c>
      <c r="O1082" s="15"/>
      <c r="P1082" s="15"/>
      <c r="Q1082" s="81"/>
      <c r="R1082" s="28"/>
      <c r="S1082" s="28"/>
      <c r="T1082" s="28"/>
      <c r="U1082" s="28"/>
      <c r="V1082" s="28"/>
      <c r="W1082" s="28"/>
      <c r="X1082" s="28"/>
      <c r="Y1082" s="28"/>
      <c r="Z1082" s="28"/>
      <c r="AA1082" s="28"/>
      <c r="AB1082" s="28"/>
      <c r="AC1082" s="28"/>
      <c r="AD1082" s="28"/>
      <c r="AE1082" s="28"/>
      <c r="AF1082" s="77"/>
      <c r="AG1082" s="28"/>
      <c r="AH1082" s="28"/>
      <c r="AI1082" s="28"/>
      <c r="AJ1082" s="28"/>
      <c r="AK1082" s="28"/>
      <c r="AL1082" s="28"/>
      <c r="AM1082" s="28"/>
      <c r="AN1082" s="28"/>
      <c r="AO1082" s="28"/>
      <c r="AP1082" s="28"/>
      <c r="AQ1082" s="28"/>
      <c r="AR1082" s="28"/>
      <c r="AS1082" s="28"/>
      <c r="AT1082" s="28"/>
      <c r="AU1082" s="28"/>
      <c r="AV1082" s="28"/>
      <c r="AW1082" s="28"/>
      <c r="AX1082" s="28"/>
      <c r="AY1082" s="28"/>
      <c r="AZ1082" s="28"/>
      <c r="BA1082" s="28"/>
      <c r="BB1082" s="28"/>
      <c r="BC1082" s="28"/>
      <c r="BD1082" s="28"/>
      <c r="BE1082" s="28"/>
      <c r="BF1082" s="28"/>
      <c r="BG1082" s="28"/>
      <c r="BH1082" s="28"/>
      <c r="BI1082" s="28"/>
      <c r="BJ1082" s="28"/>
      <c r="BK1082" s="95"/>
      <c r="BL1082" s="95"/>
      <c r="BM1082" s="95"/>
      <c r="BN1082" s="95"/>
      <c r="BO1082" s="95"/>
      <c r="BP1082" s="95"/>
      <c r="BQ1082" s="95"/>
      <c r="BR1082" s="95"/>
      <c r="BS1082" s="95"/>
      <c r="BT1082" s="95"/>
      <c r="BU1082" s="95"/>
      <c r="BV1082" s="95"/>
      <c r="BW1082" s="95"/>
      <c r="BX1082" s="95"/>
      <c r="BY1082" s="95"/>
      <c r="BZ1082" s="95"/>
      <c r="CA1082" s="95"/>
      <c r="CB1082" s="95"/>
      <c r="CC1082" s="95"/>
      <c r="CD1082" s="95"/>
      <c r="CE1082" s="95"/>
      <c r="CF1082" s="95"/>
      <c r="CG1082" s="95"/>
      <c r="CH1082" s="95"/>
      <c r="CI1082" s="95"/>
      <c r="CJ1082" s="95"/>
      <c r="CK1082" s="95"/>
      <c r="CL1082" s="95"/>
      <c r="CM1082" s="95"/>
      <c r="CN1082" s="95"/>
      <c r="CO1082" s="95"/>
      <c r="CP1082" s="95"/>
      <c r="CQ1082" s="95"/>
      <c r="CR1082" s="95"/>
      <c r="CS1082" s="95"/>
      <c r="CT1082" s="95"/>
      <c r="CU1082" s="95"/>
      <c r="CV1082" s="95"/>
      <c r="CW1082" s="95"/>
      <c r="CX1082" s="95"/>
      <c r="CY1082" s="95"/>
      <c r="CZ1082" s="95"/>
      <c r="DA1082" s="95"/>
      <c r="DB1082" s="95"/>
      <c r="DC1082" s="95"/>
      <c r="DD1082" s="95"/>
      <c r="DE1082" s="95"/>
      <c r="DF1082" s="95"/>
      <c r="DG1082" s="95"/>
      <c r="DH1082" s="95"/>
      <c r="DI1082" s="95"/>
      <c r="DJ1082" s="95"/>
      <c r="DK1082" s="95"/>
      <c r="DL1082" s="95"/>
      <c r="DM1082" s="95"/>
      <c r="DN1082" s="95"/>
      <c r="DO1082" s="95"/>
      <c r="DP1082" s="95"/>
      <c r="DQ1082" s="95"/>
      <c r="DR1082" s="95"/>
      <c r="DS1082" s="95"/>
      <c r="DT1082" s="95"/>
      <c r="DU1082" s="95"/>
      <c r="DV1082" s="95"/>
      <c r="DW1082" s="95"/>
      <c r="DX1082" s="95"/>
      <c r="DY1082" s="95"/>
      <c r="DZ1082" s="95"/>
      <c r="EA1082" s="95"/>
      <c r="EB1082" s="95"/>
      <c r="EC1082" s="95"/>
      <c r="ED1082" s="95"/>
      <c r="EE1082" s="95"/>
      <c r="EF1082" s="95"/>
      <c r="EG1082" s="95"/>
      <c r="EH1082" s="95"/>
      <c r="EI1082" s="95"/>
      <c r="EJ1082" s="95"/>
      <c r="EK1082" s="95"/>
      <c r="EL1082" s="95"/>
      <c r="EM1082" s="95"/>
      <c r="EN1082" s="95"/>
      <c r="EO1082" s="95"/>
      <c r="EP1082" s="95"/>
      <c r="EQ1082" s="95"/>
      <c r="ER1082" s="95"/>
      <c r="ES1082" s="95"/>
      <c r="ET1082" s="95"/>
      <c r="EU1082" s="95"/>
      <c r="EV1082" s="95"/>
      <c r="EW1082" s="95"/>
      <c r="EX1082" s="95"/>
      <c r="EY1082" s="95"/>
      <c r="EZ1082" s="95"/>
      <c r="FA1082" s="95"/>
      <c r="FB1082" s="95"/>
      <c r="FC1082" s="95"/>
      <c r="FD1082" s="95"/>
      <c r="FE1082" s="95"/>
      <c r="FF1082" s="95"/>
      <c r="FG1082" s="95"/>
      <c r="FH1082" s="95"/>
      <c r="FI1082" s="95"/>
      <c r="FJ1082" s="95"/>
      <c r="FK1082" s="95"/>
      <c r="FL1082" s="95"/>
      <c r="FM1082" s="95"/>
      <c r="FN1082" s="95"/>
      <c r="FO1082" s="95"/>
      <c r="FP1082" s="95"/>
      <c r="FQ1082" s="95"/>
      <c r="FR1082" s="95"/>
      <c r="FS1082" s="95"/>
      <c r="FT1082" s="95"/>
      <c r="FU1082" s="95"/>
      <c r="FV1082" s="95"/>
      <c r="FW1082" s="95"/>
      <c r="FX1082" s="95"/>
      <c r="FY1082" s="95"/>
      <c r="FZ1082" s="95"/>
      <c r="GA1082" s="95"/>
      <c r="GB1082" s="95"/>
      <c r="GC1082" s="95"/>
      <c r="GD1082" s="95"/>
      <c r="GE1082" s="95"/>
      <c r="GF1082" s="95"/>
      <c r="GG1082" s="95"/>
      <c r="GH1082" s="95"/>
      <c r="GI1082" s="95"/>
      <c r="GJ1082" s="95"/>
      <c r="GK1082" s="95"/>
      <c r="GL1082" s="95"/>
      <c r="GM1082" s="95"/>
      <c r="GN1082" s="95"/>
      <c r="GO1082" s="95"/>
      <c r="GP1082" s="95"/>
      <c r="GQ1082" s="95"/>
      <c r="GR1082" s="95"/>
      <c r="GS1082" s="95"/>
      <c r="GT1082" s="95"/>
      <c r="GU1082" s="95"/>
      <c r="GV1082" s="95"/>
      <c r="GW1082" s="95"/>
      <c r="GX1082" s="95"/>
      <c r="GY1082" s="95"/>
      <c r="GZ1082" s="95"/>
      <c r="HA1082" s="95"/>
      <c r="HB1082" s="95"/>
      <c r="HC1082" s="95"/>
      <c r="HD1082" s="95"/>
      <c r="HE1082" s="95"/>
      <c r="HF1082" s="95"/>
      <c r="HG1082" s="95"/>
      <c r="HH1082" s="95"/>
      <c r="HI1082" s="95"/>
      <c r="HJ1082" s="95"/>
      <c r="HK1082" s="95"/>
      <c r="HL1082" s="95"/>
      <c r="HM1082" s="95"/>
      <c r="HN1082" s="95"/>
      <c r="HO1082" s="95"/>
      <c r="HP1082" s="95"/>
      <c r="HQ1082" s="95"/>
      <c r="HR1082" s="95"/>
      <c r="HS1082" s="95"/>
      <c r="HT1082" s="95"/>
      <c r="HU1082" s="95"/>
      <c r="HV1082" s="95"/>
      <c r="HW1082" s="95"/>
      <c r="HX1082" s="95"/>
      <c r="HY1082" s="95"/>
      <c r="HZ1082" s="95"/>
      <c r="IA1082" s="95"/>
      <c r="IB1082" s="95"/>
      <c r="IC1082" s="95"/>
      <c r="ID1082" s="95"/>
      <c r="IE1082" s="95"/>
      <c r="IF1082" s="95"/>
      <c r="IG1082" s="95"/>
      <c r="IH1082" s="95"/>
      <c r="II1082" s="95"/>
      <c r="IJ1082" s="95"/>
      <c r="IK1082" s="95"/>
      <c r="IL1082" s="95"/>
      <c r="IM1082" s="95"/>
      <c r="IN1082" s="95"/>
      <c r="IO1082" s="95"/>
      <c r="IP1082" s="95"/>
      <c r="IQ1082" s="95"/>
      <c r="IR1082" s="95"/>
      <c r="IS1082" s="95"/>
      <c r="IT1082" s="95"/>
      <c r="IU1082" s="95"/>
      <c r="IV1082" s="95"/>
      <c r="IW1082" s="95"/>
      <c r="IX1082" s="95"/>
      <c r="IY1082" s="95"/>
      <c r="IZ1082" s="95"/>
      <c r="JA1082" s="95"/>
      <c r="JB1082" s="95"/>
      <c r="JC1082" s="95"/>
      <c r="JD1082" s="95"/>
      <c r="JE1082" s="95"/>
      <c r="JF1082" s="95"/>
      <c r="JG1082" s="95"/>
      <c r="JH1082" s="95"/>
      <c r="JI1082" s="95"/>
      <c r="JJ1082" s="95"/>
      <c r="JK1082" s="95"/>
      <c r="JL1082" s="95"/>
      <c r="JM1082" s="95"/>
      <c r="JN1082" s="95"/>
      <c r="JO1082" s="95"/>
      <c r="JP1082" s="95"/>
      <c r="JQ1082" s="95"/>
      <c r="JR1082" s="95"/>
      <c r="JS1082" s="95"/>
      <c r="JT1082" s="95"/>
      <c r="JU1082" s="95"/>
      <c r="JV1082" s="95"/>
      <c r="JW1082" s="95"/>
      <c r="JX1082" s="95"/>
      <c r="JY1082" s="95"/>
      <c r="JZ1082" s="95"/>
      <c r="KA1082" s="95"/>
      <c r="KB1082" s="95"/>
      <c r="KC1082" s="95"/>
      <c r="KD1082" s="95"/>
      <c r="KE1082" s="95"/>
      <c r="KF1082" s="95"/>
      <c r="KG1082" s="95"/>
      <c r="KH1082" s="95"/>
      <c r="KI1082" s="95"/>
      <c r="KJ1082" s="95"/>
    </row>
    <row r="1083" s="2" customFormat="1" spans="1:296">
      <c r="A1083" s="88"/>
      <c r="B1083" s="93">
        <v>1080</v>
      </c>
      <c r="C1083" s="88"/>
      <c r="D1083" s="88"/>
      <c r="E1083" s="88"/>
      <c r="F1083" s="96"/>
      <c r="G1083" s="88"/>
      <c r="H1083" s="88"/>
      <c r="I1083" s="85"/>
      <c r="J1083" s="13"/>
      <c r="K1083" s="28">
        <v>8.375</v>
      </c>
      <c r="L1083" s="70">
        <f>K1083/0.003375</f>
        <v>2481.48148148148</v>
      </c>
      <c r="M1083" s="28">
        <v>927.3</v>
      </c>
      <c r="N1083" s="59">
        <f>M1083/22.5</f>
        <v>41.2133333333333</v>
      </c>
      <c r="O1083" s="15"/>
      <c r="P1083" s="15"/>
      <c r="Q1083" s="81"/>
      <c r="R1083" s="28"/>
      <c r="S1083" s="28"/>
      <c r="T1083" s="28"/>
      <c r="U1083" s="28"/>
      <c r="V1083" s="28"/>
      <c r="W1083" s="28"/>
      <c r="X1083" s="28"/>
      <c r="Y1083" s="28"/>
      <c r="Z1083" s="28"/>
      <c r="AA1083" s="28"/>
      <c r="AB1083" s="28"/>
      <c r="AC1083" s="28"/>
      <c r="AD1083" s="28"/>
      <c r="AE1083" s="28"/>
      <c r="AF1083" s="77"/>
      <c r="AG1083" s="28"/>
      <c r="AH1083" s="28"/>
      <c r="AI1083" s="28"/>
      <c r="AJ1083" s="28"/>
      <c r="AK1083" s="28"/>
      <c r="AL1083" s="28"/>
      <c r="AM1083" s="28"/>
      <c r="AN1083" s="28"/>
      <c r="AO1083" s="28"/>
      <c r="AP1083" s="28"/>
      <c r="AQ1083" s="28"/>
      <c r="AR1083" s="28"/>
      <c r="AS1083" s="28"/>
      <c r="AT1083" s="28"/>
      <c r="AU1083" s="28"/>
      <c r="AV1083" s="28"/>
      <c r="AW1083" s="28"/>
      <c r="AX1083" s="28"/>
      <c r="AY1083" s="28"/>
      <c r="AZ1083" s="28"/>
      <c r="BA1083" s="28"/>
      <c r="BB1083" s="28"/>
      <c r="BC1083" s="28"/>
      <c r="BD1083" s="28"/>
      <c r="BE1083" s="28"/>
      <c r="BF1083" s="28"/>
      <c r="BG1083" s="28"/>
      <c r="BH1083" s="28"/>
      <c r="BI1083" s="28"/>
      <c r="BJ1083" s="28"/>
      <c r="BK1083" s="95"/>
      <c r="BL1083" s="95"/>
      <c r="BM1083" s="95"/>
      <c r="BN1083" s="95"/>
      <c r="BO1083" s="95"/>
      <c r="BP1083" s="95"/>
      <c r="BQ1083" s="95"/>
      <c r="BR1083" s="95"/>
      <c r="BS1083" s="95"/>
      <c r="BT1083" s="95"/>
      <c r="BU1083" s="95"/>
      <c r="BV1083" s="95"/>
      <c r="BW1083" s="95"/>
      <c r="BX1083" s="95"/>
      <c r="BY1083" s="95"/>
      <c r="BZ1083" s="95"/>
      <c r="CA1083" s="95"/>
      <c r="CB1083" s="95"/>
      <c r="CC1083" s="95"/>
      <c r="CD1083" s="95"/>
      <c r="CE1083" s="95"/>
      <c r="CF1083" s="95"/>
      <c r="CG1083" s="95"/>
      <c r="CH1083" s="95"/>
      <c r="CI1083" s="95"/>
      <c r="CJ1083" s="95"/>
      <c r="CK1083" s="95"/>
      <c r="CL1083" s="95"/>
      <c r="CM1083" s="95"/>
      <c r="CN1083" s="95"/>
      <c r="CO1083" s="95"/>
      <c r="CP1083" s="95"/>
      <c r="CQ1083" s="95"/>
      <c r="CR1083" s="95"/>
      <c r="CS1083" s="95"/>
      <c r="CT1083" s="95"/>
      <c r="CU1083" s="95"/>
      <c r="CV1083" s="95"/>
      <c r="CW1083" s="95"/>
      <c r="CX1083" s="95"/>
      <c r="CY1083" s="95"/>
      <c r="CZ1083" s="95"/>
      <c r="DA1083" s="95"/>
      <c r="DB1083" s="95"/>
      <c r="DC1083" s="95"/>
      <c r="DD1083" s="95"/>
      <c r="DE1083" s="95"/>
      <c r="DF1083" s="95"/>
      <c r="DG1083" s="95"/>
      <c r="DH1083" s="95"/>
      <c r="DI1083" s="95"/>
      <c r="DJ1083" s="95"/>
      <c r="DK1083" s="95"/>
      <c r="DL1083" s="95"/>
      <c r="DM1083" s="95"/>
      <c r="DN1083" s="95"/>
      <c r="DO1083" s="95"/>
      <c r="DP1083" s="95"/>
      <c r="DQ1083" s="95"/>
      <c r="DR1083" s="95"/>
      <c r="DS1083" s="95"/>
      <c r="DT1083" s="95"/>
      <c r="DU1083" s="95"/>
      <c r="DV1083" s="95"/>
      <c r="DW1083" s="95"/>
      <c r="DX1083" s="95"/>
      <c r="DY1083" s="95"/>
      <c r="DZ1083" s="95"/>
      <c r="EA1083" s="95"/>
      <c r="EB1083" s="95"/>
      <c r="EC1083" s="95"/>
      <c r="ED1083" s="95"/>
      <c r="EE1083" s="95"/>
      <c r="EF1083" s="95"/>
      <c r="EG1083" s="95"/>
      <c r="EH1083" s="95"/>
      <c r="EI1083" s="95"/>
      <c r="EJ1083" s="95"/>
      <c r="EK1083" s="95"/>
      <c r="EL1083" s="95"/>
      <c r="EM1083" s="95"/>
      <c r="EN1083" s="95"/>
      <c r="EO1083" s="95"/>
      <c r="EP1083" s="95"/>
      <c r="EQ1083" s="95"/>
      <c r="ER1083" s="95"/>
      <c r="ES1083" s="95"/>
      <c r="ET1083" s="95"/>
      <c r="EU1083" s="95"/>
      <c r="EV1083" s="95"/>
      <c r="EW1083" s="95"/>
      <c r="EX1083" s="95"/>
      <c r="EY1083" s="95"/>
      <c r="EZ1083" s="95"/>
      <c r="FA1083" s="95"/>
      <c r="FB1083" s="95"/>
      <c r="FC1083" s="95"/>
      <c r="FD1083" s="95"/>
      <c r="FE1083" s="95"/>
      <c r="FF1083" s="95"/>
      <c r="FG1083" s="95"/>
      <c r="FH1083" s="95"/>
      <c r="FI1083" s="95"/>
      <c r="FJ1083" s="95"/>
      <c r="FK1083" s="95"/>
      <c r="FL1083" s="95"/>
      <c r="FM1083" s="95"/>
      <c r="FN1083" s="95"/>
      <c r="FO1083" s="95"/>
      <c r="FP1083" s="95"/>
      <c r="FQ1083" s="95"/>
      <c r="FR1083" s="95"/>
      <c r="FS1083" s="95"/>
      <c r="FT1083" s="95"/>
      <c r="FU1083" s="95"/>
      <c r="FV1083" s="95"/>
      <c r="FW1083" s="95"/>
      <c r="FX1083" s="95"/>
      <c r="FY1083" s="95"/>
      <c r="FZ1083" s="95"/>
      <c r="GA1083" s="95"/>
      <c r="GB1083" s="95"/>
      <c r="GC1083" s="95"/>
      <c r="GD1083" s="95"/>
      <c r="GE1083" s="95"/>
      <c r="GF1083" s="95"/>
      <c r="GG1083" s="95"/>
      <c r="GH1083" s="95"/>
      <c r="GI1083" s="95"/>
      <c r="GJ1083" s="95"/>
      <c r="GK1083" s="95"/>
      <c r="GL1083" s="95"/>
      <c r="GM1083" s="95"/>
      <c r="GN1083" s="95"/>
      <c r="GO1083" s="95"/>
      <c r="GP1083" s="95"/>
      <c r="GQ1083" s="95"/>
      <c r="GR1083" s="95"/>
      <c r="GS1083" s="95"/>
      <c r="GT1083" s="95"/>
      <c r="GU1083" s="95"/>
      <c r="GV1083" s="95"/>
      <c r="GW1083" s="95"/>
      <c r="GX1083" s="95"/>
      <c r="GY1083" s="95"/>
      <c r="GZ1083" s="95"/>
      <c r="HA1083" s="95"/>
      <c r="HB1083" s="95"/>
      <c r="HC1083" s="95"/>
      <c r="HD1083" s="95"/>
      <c r="HE1083" s="95"/>
      <c r="HF1083" s="95"/>
      <c r="HG1083" s="95"/>
      <c r="HH1083" s="95"/>
      <c r="HI1083" s="95"/>
      <c r="HJ1083" s="95"/>
      <c r="HK1083" s="95"/>
      <c r="HL1083" s="95"/>
      <c r="HM1083" s="95"/>
      <c r="HN1083" s="95"/>
      <c r="HO1083" s="95"/>
      <c r="HP1083" s="95"/>
      <c r="HQ1083" s="95"/>
      <c r="HR1083" s="95"/>
      <c r="HS1083" s="95"/>
      <c r="HT1083" s="95"/>
      <c r="HU1083" s="95"/>
      <c r="HV1083" s="95"/>
      <c r="HW1083" s="95"/>
      <c r="HX1083" s="95"/>
      <c r="HY1083" s="95"/>
      <c r="HZ1083" s="95"/>
      <c r="IA1083" s="95"/>
      <c r="IB1083" s="95"/>
      <c r="IC1083" s="95"/>
      <c r="ID1083" s="95"/>
      <c r="IE1083" s="95"/>
      <c r="IF1083" s="95"/>
      <c r="IG1083" s="95"/>
      <c r="IH1083" s="95"/>
      <c r="II1083" s="95"/>
      <c r="IJ1083" s="95"/>
      <c r="IK1083" s="95"/>
      <c r="IL1083" s="95"/>
      <c r="IM1083" s="95"/>
      <c r="IN1083" s="95"/>
      <c r="IO1083" s="95"/>
      <c r="IP1083" s="95"/>
      <c r="IQ1083" s="95"/>
      <c r="IR1083" s="95"/>
      <c r="IS1083" s="95"/>
      <c r="IT1083" s="95"/>
      <c r="IU1083" s="95"/>
      <c r="IV1083" s="95"/>
      <c r="IW1083" s="95"/>
      <c r="IX1083" s="95"/>
      <c r="IY1083" s="95"/>
      <c r="IZ1083" s="95"/>
      <c r="JA1083" s="95"/>
      <c r="JB1083" s="95"/>
      <c r="JC1083" s="95"/>
      <c r="JD1083" s="95"/>
      <c r="JE1083" s="95"/>
      <c r="JF1083" s="95"/>
      <c r="JG1083" s="95"/>
      <c r="JH1083" s="95"/>
      <c r="JI1083" s="95"/>
      <c r="JJ1083" s="95"/>
      <c r="JK1083" s="95"/>
      <c r="JL1083" s="95"/>
      <c r="JM1083" s="95"/>
      <c r="JN1083" s="95"/>
      <c r="JO1083" s="95"/>
      <c r="JP1083" s="95"/>
      <c r="JQ1083" s="95"/>
      <c r="JR1083" s="95"/>
      <c r="JS1083" s="95"/>
      <c r="JT1083" s="95"/>
      <c r="JU1083" s="95"/>
      <c r="JV1083" s="95"/>
      <c r="JW1083" s="95"/>
      <c r="JX1083" s="95"/>
      <c r="JY1083" s="95"/>
      <c r="JZ1083" s="95"/>
      <c r="KA1083" s="95"/>
      <c r="KB1083" s="95"/>
      <c r="KC1083" s="95"/>
      <c r="KD1083" s="95"/>
      <c r="KE1083" s="95"/>
      <c r="KF1083" s="95"/>
      <c r="KG1083" s="95"/>
      <c r="KH1083" s="95"/>
      <c r="KI1083" s="95"/>
      <c r="KJ1083" s="95"/>
    </row>
    <row r="1084" s="2" customFormat="1" spans="1:296">
      <c r="A1084" s="88"/>
      <c r="B1084" s="93">
        <v>1081</v>
      </c>
      <c r="C1084" s="88"/>
      <c r="D1084" s="88"/>
      <c r="E1084" s="88"/>
      <c r="F1084" s="96"/>
      <c r="G1084" s="88"/>
      <c r="H1084" s="88"/>
      <c r="I1084" s="83" t="s">
        <v>218</v>
      </c>
      <c r="J1084" s="13">
        <v>56</v>
      </c>
      <c r="K1084" s="28"/>
      <c r="L1084" s="70">
        <f>K1084/0.003375</f>
        <v>0</v>
      </c>
      <c r="M1084" s="28"/>
      <c r="N1084" s="59">
        <f>M1084/22.5</f>
        <v>0</v>
      </c>
      <c r="O1084" s="15">
        <f>AVERAGE(N1084:N1086)</f>
        <v>0</v>
      </c>
      <c r="P1084" s="15">
        <f>(O1084/50)*100</f>
        <v>0</v>
      </c>
      <c r="Q1084" s="81"/>
      <c r="R1084" s="28"/>
      <c r="S1084" s="28"/>
      <c r="T1084" s="28"/>
      <c r="U1084" s="28"/>
      <c r="V1084" s="28"/>
      <c r="W1084" s="28"/>
      <c r="X1084" s="28"/>
      <c r="Y1084" s="28"/>
      <c r="Z1084" s="28"/>
      <c r="AA1084" s="28"/>
      <c r="AB1084" s="28"/>
      <c r="AC1084" s="28"/>
      <c r="AD1084" s="28"/>
      <c r="AE1084" s="28"/>
      <c r="AF1084" s="77"/>
      <c r="AG1084" s="28"/>
      <c r="AH1084" s="28"/>
      <c r="AI1084" s="28"/>
      <c r="AJ1084" s="28"/>
      <c r="AK1084" s="28"/>
      <c r="AL1084" s="28"/>
      <c r="AM1084" s="28"/>
      <c r="AN1084" s="28"/>
      <c r="AO1084" s="28"/>
      <c r="AP1084" s="28"/>
      <c r="AQ1084" s="28"/>
      <c r="AR1084" s="28"/>
      <c r="AS1084" s="28"/>
      <c r="AT1084" s="28"/>
      <c r="AU1084" s="28"/>
      <c r="AV1084" s="28"/>
      <c r="AW1084" s="28"/>
      <c r="AX1084" s="28"/>
      <c r="AY1084" s="28"/>
      <c r="AZ1084" s="28"/>
      <c r="BA1084" s="28"/>
      <c r="BB1084" s="28"/>
      <c r="BC1084" s="28"/>
      <c r="BD1084" s="28"/>
      <c r="BE1084" s="28"/>
      <c r="BF1084" s="28"/>
      <c r="BG1084" s="28"/>
      <c r="BH1084" s="28"/>
      <c r="BI1084" s="28"/>
      <c r="BJ1084" s="28"/>
      <c r="BK1084" s="95"/>
      <c r="BL1084" s="95"/>
      <c r="BM1084" s="95"/>
      <c r="BN1084" s="95"/>
      <c r="BO1084" s="95"/>
      <c r="BP1084" s="95"/>
      <c r="BQ1084" s="95"/>
      <c r="BR1084" s="95"/>
      <c r="BS1084" s="95"/>
      <c r="BT1084" s="95"/>
      <c r="BU1084" s="95"/>
      <c r="BV1084" s="95"/>
      <c r="BW1084" s="95"/>
      <c r="BX1084" s="95"/>
      <c r="BY1084" s="95"/>
      <c r="BZ1084" s="95"/>
      <c r="CA1084" s="95"/>
      <c r="CB1084" s="95"/>
      <c r="CC1084" s="95"/>
      <c r="CD1084" s="95"/>
      <c r="CE1084" s="95"/>
      <c r="CF1084" s="95"/>
      <c r="CG1084" s="95"/>
      <c r="CH1084" s="95"/>
      <c r="CI1084" s="95"/>
      <c r="CJ1084" s="95"/>
      <c r="CK1084" s="95"/>
      <c r="CL1084" s="95"/>
      <c r="CM1084" s="95"/>
      <c r="CN1084" s="95"/>
      <c r="CO1084" s="95"/>
      <c r="CP1084" s="95"/>
      <c r="CQ1084" s="95"/>
      <c r="CR1084" s="95"/>
      <c r="CS1084" s="95"/>
      <c r="CT1084" s="95"/>
      <c r="CU1084" s="95"/>
      <c r="CV1084" s="95"/>
      <c r="CW1084" s="95"/>
      <c r="CX1084" s="95"/>
      <c r="CY1084" s="95"/>
      <c r="CZ1084" s="95"/>
      <c r="DA1084" s="95"/>
      <c r="DB1084" s="95"/>
      <c r="DC1084" s="95"/>
      <c r="DD1084" s="95"/>
      <c r="DE1084" s="95"/>
      <c r="DF1084" s="95"/>
      <c r="DG1084" s="95"/>
      <c r="DH1084" s="95"/>
      <c r="DI1084" s="95"/>
      <c r="DJ1084" s="95"/>
      <c r="DK1084" s="95"/>
      <c r="DL1084" s="95"/>
      <c r="DM1084" s="95"/>
      <c r="DN1084" s="95"/>
      <c r="DO1084" s="95"/>
      <c r="DP1084" s="95"/>
      <c r="DQ1084" s="95"/>
      <c r="DR1084" s="95"/>
      <c r="DS1084" s="95"/>
      <c r="DT1084" s="95"/>
      <c r="DU1084" s="95"/>
      <c r="DV1084" s="95"/>
      <c r="DW1084" s="95"/>
      <c r="DX1084" s="95"/>
      <c r="DY1084" s="95"/>
      <c r="DZ1084" s="95"/>
      <c r="EA1084" s="95"/>
      <c r="EB1084" s="95"/>
      <c r="EC1084" s="95"/>
      <c r="ED1084" s="95"/>
      <c r="EE1084" s="95"/>
      <c r="EF1084" s="95"/>
      <c r="EG1084" s="95"/>
      <c r="EH1084" s="95"/>
      <c r="EI1084" s="95"/>
      <c r="EJ1084" s="95"/>
      <c r="EK1084" s="95"/>
      <c r="EL1084" s="95"/>
      <c r="EM1084" s="95"/>
      <c r="EN1084" s="95"/>
      <c r="EO1084" s="95"/>
      <c r="EP1084" s="95"/>
      <c r="EQ1084" s="95"/>
      <c r="ER1084" s="95"/>
      <c r="ES1084" s="95"/>
      <c r="ET1084" s="95"/>
      <c r="EU1084" s="95"/>
      <c r="EV1084" s="95"/>
      <c r="EW1084" s="95"/>
      <c r="EX1084" s="95"/>
      <c r="EY1084" s="95"/>
      <c r="EZ1084" s="95"/>
      <c r="FA1084" s="95"/>
      <c r="FB1084" s="95"/>
      <c r="FC1084" s="95"/>
      <c r="FD1084" s="95"/>
      <c r="FE1084" s="95"/>
      <c r="FF1084" s="95"/>
      <c r="FG1084" s="95"/>
      <c r="FH1084" s="95"/>
      <c r="FI1084" s="95"/>
      <c r="FJ1084" s="95"/>
      <c r="FK1084" s="95"/>
      <c r="FL1084" s="95"/>
      <c r="FM1084" s="95"/>
      <c r="FN1084" s="95"/>
      <c r="FO1084" s="95"/>
      <c r="FP1084" s="95"/>
      <c r="FQ1084" s="95"/>
      <c r="FR1084" s="95"/>
      <c r="FS1084" s="95"/>
      <c r="FT1084" s="95"/>
      <c r="FU1084" s="95"/>
      <c r="FV1084" s="95"/>
      <c r="FW1084" s="95"/>
      <c r="FX1084" s="95"/>
      <c r="FY1084" s="95"/>
      <c r="FZ1084" s="95"/>
      <c r="GA1084" s="95"/>
      <c r="GB1084" s="95"/>
      <c r="GC1084" s="95"/>
      <c r="GD1084" s="95"/>
      <c r="GE1084" s="95"/>
      <c r="GF1084" s="95"/>
      <c r="GG1084" s="95"/>
      <c r="GH1084" s="95"/>
      <c r="GI1084" s="95"/>
      <c r="GJ1084" s="95"/>
      <c r="GK1084" s="95"/>
      <c r="GL1084" s="95"/>
      <c r="GM1084" s="95"/>
      <c r="GN1084" s="95"/>
      <c r="GO1084" s="95"/>
      <c r="GP1084" s="95"/>
      <c r="GQ1084" s="95"/>
      <c r="GR1084" s="95"/>
      <c r="GS1084" s="95"/>
      <c r="GT1084" s="95"/>
      <c r="GU1084" s="95"/>
      <c r="GV1084" s="95"/>
      <c r="GW1084" s="95"/>
      <c r="GX1084" s="95"/>
      <c r="GY1084" s="95"/>
      <c r="GZ1084" s="95"/>
      <c r="HA1084" s="95"/>
      <c r="HB1084" s="95"/>
      <c r="HC1084" s="95"/>
      <c r="HD1084" s="95"/>
      <c r="HE1084" s="95"/>
      <c r="HF1084" s="95"/>
      <c r="HG1084" s="95"/>
      <c r="HH1084" s="95"/>
      <c r="HI1084" s="95"/>
      <c r="HJ1084" s="95"/>
      <c r="HK1084" s="95"/>
      <c r="HL1084" s="95"/>
      <c r="HM1084" s="95"/>
      <c r="HN1084" s="95"/>
      <c r="HO1084" s="95"/>
      <c r="HP1084" s="95"/>
      <c r="HQ1084" s="95"/>
      <c r="HR1084" s="95"/>
      <c r="HS1084" s="95"/>
      <c r="HT1084" s="95"/>
      <c r="HU1084" s="95"/>
      <c r="HV1084" s="95"/>
      <c r="HW1084" s="95"/>
      <c r="HX1084" s="95"/>
      <c r="HY1084" s="95"/>
      <c r="HZ1084" s="95"/>
      <c r="IA1084" s="95"/>
      <c r="IB1084" s="95"/>
      <c r="IC1084" s="95"/>
      <c r="ID1084" s="95"/>
      <c r="IE1084" s="95"/>
      <c r="IF1084" s="95"/>
      <c r="IG1084" s="95"/>
      <c r="IH1084" s="95"/>
      <c r="II1084" s="95"/>
      <c r="IJ1084" s="95"/>
      <c r="IK1084" s="95"/>
      <c r="IL1084" s="95"/>
      <c r="IM1084" s="95"/>
      <c r="IN1084" s="95"/>
      <c r="IO1084" s="95"/>
      <c r="IP1084" s="95"/>
      <c r="IQ1084" s="95"/>
      <c r="IR1084" s="95"/>
      <c r="IS1084" s="95"/>
      <c r="IT1084" s="95"/>
      <c r="IU1084" s="95"/>
      <c r="IV1084" s="95"/>
      <c r="IW1084" s="95"/>
      <c r="IX1084" s="95"/>
      <c r="IY1084" s="95"/>
      <c r="IZ1084" s="95"/>
      <c r="JA1084" s="95"/>
      <c r="JB1084" s="95"/>
      <c r="JC1084" s="95"/>
      <c r="JD1084" s="95"/>
      <c r="JE1084" s="95"/>
      <c r="JF1084" s="95"/>
      <c r="JG1084" s="95"/>
      <c r="JH1084" s="95"/>
      <c r="JI1084" s="95"/>
      <c r="JJ1084" s="95"/>
      <c r="JK1084" s="95"/>
      <c r="JL1084" s="95"/>
      <c r="JM1084" s="95"/>
      <c r="JN1084" s="95"/>
      <c r="JO1084" s="95"/>
      <c r="JP1084" s="95"/>
      <c r="JQ1084" s="95"/>
      <c r="JR1084" s="95"/>
      <c r="JS1084" s="95"/>
      <c r="JT1084" s="95"/>
      <c r="JU1084" s="95"/>
      <c r="JV1084" s="95"/>
      <c r="JW1084" s="95"/>
      <c r="JX1084" s="95"/>
      <c r="JY1084" s="95"/>
      <c r="JZ1084" s="95"/>
      <c r="KA1084" s="95"/>
      <c r="KB1084" s="95"/>
      <c r="KC1084" s="95"/>
      <c r="KD1084" s="95"/>
      <c r="KE1084" s="95"/>
      <c r="KF1084" s="95"/>
      <c r="KG1084" s="95"/>
      <c r="KH1084" s="95"/>
      <c r="KI1084" s="95"/>
      <c r="KJ1084" s="95"/>
    </row>
    <row r="1085" s="2" customFormat="1" spans="1:296">
      <c r="A1085" s="88"/>
      <c r="B1085" s="93">
        <v>1082</v>
      </c>
      <c r="C1085" s="88"/>
      <c r="D1085" s="88"/>
      <c r="E1085" s="88"/>
      <c r="F1085" s="96"/>
      <c r="G1085" s="88"/>
      <c r="H1085" s="88"/>
      <c r="I1085" s="88"/>
      <c r="J1085" s="13"/>
      <c r="K1085" s="28"/>
      <c r="L1085" s="70">
        <f>K1085/0.003375</f>
        <v>0</v>
      </c>
      <c r="M1085" s="28"/>
      <c r="N1085" s="59">
        <f>M1085/22.5</f>
        <v>0</v>
      </c>
      <c r="O1085" s="15"/>
      <c r="P1085" s="15"/>
      <c r="Q1085" s="81"/>
      <c r="R1085" s="28"/>
      <c r="S1085" s="28"/>
      <c r="T1085" s="28"/>
      <c r="U1085" s="28"/>
      <c r="V1085" s="28"/>
      <c r="W1085" s="28"/>
      <c r="X1085" s="28"/>
      <c r="Y1085" s="28"/>
      <c r="Z1085" s="28"/>
      <c r="AA1085" s="28"/>
      <c r="AB1085" s="28"/>
      <c r="AC1085" s="28"/>
      <c r="AD1085" s="28"/>
      <c r="AE1085" s="28"/>
      <c r="AF1085" s="77"/>
      <c r="AG1085" s="28"/>
      <c r="AH1085" s="28"/>
      <c r="AI1085" s="28"/>
      <c r="AJ1085" s="28"/>
      <c r="AK1085" s="28"/>
      <c r="AL1085" s="28"/>
      <c r="AM1085" s="28"/>
      <c r="AN1085" s="28"/>
      <c r="AO1085" s="28"/>
      <c r="AP1085" s="28"/>
      <c r="AQ1085" s="28"/>
      <c r="AR1085" s="28"/>
      <c r="AS1085" s="28"/>
      <c r="AT1085" s="28"/>
      <c r="AU1085" s="28"/>
      <c r="AV1085" s="28"/>
      <c r="AW1085" s="28"/>
      <c r="AX1085" s="28"/>
      <c r="AY1085" s="28"/>
      <c r="AZ1085" s="28"/>
      <c r="BA1085" s="28"/>
      <c r="BB1085" s="28"/>
      <c r="BC1085" s="28"/>
      <c r="BD1085" s="28"/>
      <c r="BE1085" s="28"/>
      <c r="BF1085" s="28"/>
      <c r="BG1085" s="28"/>
      <c r="BH1085" s="28"/>
      <c r="BI1085" s="28"/>
      <c r="BJ1085" s="28"/>
      <c r="BK1085" s="95"/>
      <c r="BL1085" s="95"/>
      <c r="BM1085" s="95"/>
      <c r="BN1085" s="95"/>
      <c r="BO1085" s="95"/>
      <c r="BP1085" s="95"/>
      <c r="BQ1085" s="95"/>
      <c r="BR1085" s="95"/>
      <c r="BS1085" s="95"/>
      <c r="BT1085" s="95"/>
      <c r="BU1085" s="95"/>
      <c r="BV1085" s="95"/>
      <c r="BW1085" s="95"/>
      <c r="BX1085" s="95"/>
      <c r="BY1085" s="95"/>
      <c r="BZ1085" s="95"/>
      <c r="CA1085" s="95"/>
      <c r="CB1085" s="95"/>
      <c r="CC1085" s="95"/>
      <c r="CD1085" s="95"/>
      <c r="CE1085" s="95"/>
      <c r="CF1085" s="95"/>
      <c r="CG1085" s="95"/>
      <c r="CH1085" s="95"/>
      <c r="CI1085" s="95"/>
      <c r="CJ1085" s="95"/>
      <c r="CK1085" s="95"/>
      <c r="CL1085" s="95"/>
      <c r="CM1085" s="95"/>
      <c r="CN1085" s="95"/>
      <c r="CO1085" s="95"/>
      <c r="CP1085" s="95"/>
      <c r="CQ1085" s="95"/>
      <c r="CR1085" s="95"/>
      <c r="CS1085" s="95"/>
      <c r="CT1085" s="95"/>
      <c r="CU1085" s="95"/>
      <c r="CV1085" s="95"/>
      <c r="CW1085" s="95"/>
      <c r="CX1085" s="95"/>
      <c r="CY1085" s="95"/>
      <c r="CZ1085" s="95"/>
      <c r="DA1085" s="95"/>
      <c r="DB1085" s="95"/>
      <c r="DC1085" s="95"/>
      <c r="DD1085" s="95"/>
      <c r="DE1085" s="95"/>
      <c r="DF1085" s="95"/>
      <c r="DG1085" s="95"/>
      <c r="DH1085" s="95"/>
      <c r="DI1085" s="95"/>
      <c r="DJ1085" s="95"/>
      <c r="DK1085" s="95"/>
      <c r="DL1085" s="95"/>
      <c r="DM1085" s="95"/>
      <c r="DN1085" s="95"/>
      <c r="DO1085" s="95"/>
      <c r="DP1085" s="95"/>
      <c r="DQ1085" s="95"/>
      <c r="DR1085" s="95"/>
      <c r="DS1085" s="95"/>
      <c r="DT1085" s="95"/>
      <c r="DU1085" s="95"/>
      <c r="DV1085" s="95"/>
      <c r="DW1085" s="95"/>
      <c r="DX1085" s="95"/>
      <c r="DY1085" s="95"/>
      <c r="DZ1085" s="95"/>
      <c r="EA1085" s="95"/>
      <c r="EB1085" s="95"/>
      <c r="EC1085" s="95"/>
      <c r="ED1085" s="95"/>
      <c r="EE1085" s="95"/>
      <c r="EF1085" s="95"/>
      <c r="EG1085" s="95"/>
      <c r="EH1085" s="95"/>
      <c r="EI1085" s="95"/>
      <c r="EJ1085" s="95"/>
      <c r="EK1085" s="95"/>
      <c r="EL1085" s="95"/>
      <c r="EM1085" s="95"/>
      <c r="EN1085" s="95"/>
      <c r="EO1085" s="95"/>
      <c r="EP1085" s="95"/>
      <c r="EQ1085" s="95"/>
      <c r="ER1085" s="95"/>
      <c r="ES1085" s="95"/>
      <c r="ET1085" s="95"/>
      <c r="EU1085" s="95"/>
      <c r="EV1085" s="95"/>
      <c r="EW1085" s="95"/>
      <c r="EX1085" s="95"/>
      <c r="EY1085" s="95"/>
      <c r="EZ1085" s="95"/>
      <c r="FA1085" s="95"/>
      <c r="FB1085" s="95"/>
      <c r="FC1085" s="95"/>
      <c r="FD1085" s="95"/>
      <c r="FE1085" s="95"/>
      <c r="FF1085" s="95"/>
      <c r="FG1085" s="95"/>
      <c r="FH1085" s="95"/>
      <c r="FI1085" s="95"/>
      <c r="FJ1085" s="95"/>
      <c r="FK1085" s="95"/>
      <c r="FL1085" s="95"/>
      <c r="FM1085" s="95"/>
      <c r="FN1085" s="95"/>
      <c r="FO1085" s="95"/>
      <c r="FP1085" s="95"/>
      <c r="FQ1085" s="95"/>
      <c r="FR1085" s="95"/>
      <c r="FS1085" s="95"/>
      <c r="FT1085" s="95"/>
      <c r="FU1085" s="95"/>
      <c r="FV1085" s="95"/>
      <c r="FW1085" s="95"/>
      <c r="FX1085" s="95"/>
      <c r="FY1085" s="95"/>
      <c r="FZ1085" s="95"/>
      <c r="GA1085" s="95"/>
      <c r="GB1085" s="95"/>
      <c r="GC1085" s="95"/>
      <c r="GD1085" s="95"/>
      <c r="GE1085" s="95"/>
      <c r="GF1085" s="95"/>
      <c r="GG1085" s="95"/>
      <c r="GH1085" s="95"/>
      <c r="GI1085" s="95"/>
      <c r="GJ1085" s="95"/>
      <c r="GK1085" s="95"/>
      <c r="GL1085" s="95"/>
      <c r="GM1085" s="95"/>
      <c r="GN1085" s="95"/>
      <c r="GO1085" s="95"/>
      <c r="GP1085" s="95"/>
      <c r="GQ1085" s="95"/>
      <c r="GR1085" s="95"/>
      <c r="GS1085" s="95"/>
      <c r="GT1085" s="95"/>
      <c r="GU1085" s="95"/>
      <c r="GV1085" s="95"/>
      <c r="GW1085" s="95"/>
      <c r="GX1085" s="95"/>
      <c r="GY1085" s="95"/>
      <c r="GZ1085" s="95"/>
      <c r="HA1085" s="95"/>
      <c r="HB1085" s="95"/>
      <c r="HC1085" s="95"/>
      <c r="HD1085" s="95"/>
      <c r="HE1085" s="95"/>
      <c r="HF1085" s="95"/>
      <c r="HG1085" s="95"/>
      <c r="HH1085" s="95"/>
      <c r="HI1085" s="95"/>
      <c r="HJ1085" s="95"/>
      <c r="HK1085" s="95"/>
      <c r="HL1085" s="95"/>
      <c r="HM1085" s="95"/>
      <c r="HN1085" s="95"/>
      <c r="HO1085" s="95"/>
      <c r="HP1085" s="95"/>
      <c r="HQ1085" s="95"/>
      <c r="HR1085" s="95"/>
      <c r="HS1085" s="95"/>
      <c r="HT1085" s="95"/>
      <c r="HU1085" s="95"/>
      <c r="HV1085" s="95"/>
      <c r="HW1085" s="95"/>
      <c r="HX1085" s="95"/>
      <c r="HY1085" s="95"/>
      <c r="HZ1085" s="95"/>
      <c r="IA1085" s="95"/>
      <c r="IB1085" s="95"/>
      <c r="IC1085" s="95"/>
      <c r="ID1085" s="95"/>
      <c r="IE1085" s="95"/>
      <c r="IF1085" s="95"/>
      <c r="IG1085" s="95"/>
      <c r="IH1085" s="95"/>
      <c r="II1085" s="95"/>
      <c r="IJ1085" s="95"/>
      <c r="IK1085" s="95"/>
      <c r="IL1085" s="95"/>
      <c r="IM1085" s="95"/>
      <c r="IN1085" s="95"/>
      <c r="IO1085" s="95"/>
      <c r="IP1085" s="95"/>
      <c r="IQ1085" s="95"/>
      <c r="IR1085" s="95"/>
      <c r="IS1085" s="95"/>
      <c r="IT1085" s="95"/>
      <c r="IU1085" s="95"/>
      <c r="IV1085" s="95"/>
      <c r="IW1085" s="95"/>
      <c r="IX1085" s="95"/>
      <c r="IY1085" s="95"/>
      <c r="IZ1085" s="95"/>
      <c r="JA1085" s="95"/>
      <c r="JB1085" s="95"/>
      <c r="JC1085" s="95"/>
      <c r="JD1085" s="95"/>
      <c r="JE1085" s="95"/>
      <c r="JF1085" s="95"/>
      <c r="JG1085" s="95"/>
      <c r="JH1085" s="95"/>
      <c r="JI1085" s="95"/>
      <c r="JJ1085" s="95"/>
      <c r="JK1085" s="95"/>
      <c r="JL1085" s="95"/>
      <c r="JM1085" s="95"/>
      <c r="JN1085" s="95"/>
      <c r="JO1085" s="95"/>
      <c r="JP1085" s="95"/>
      <c r="JQ1085" s="95"/>
      <c r="JR1085" s="95"/>
      <c r="JS1085" s="95"/>
      <c r="JT1085" s="95"/>
      <c r="JU1085" s="95"/>
      <c r="JV1085" s="95"/>
      <c r="JW1085" s="95"/>
      <c r="JX1085" s="95"/>
      <c r="JY1085" s="95"/>
      <c r="JZ1085" s="95"/>
      <c r="KA1085" s="95"/>
      <c r="KB1085" s="95"/>
      <c r="KC1085" s="95"/>
      <c r="KD1085" s="95"/>
      <c r="KE1085" s="95"/>
      <c r="KF1085" s="95"/>
      <c r="KG1085" s="95"/>
      <c r="KH1085" s="95"/>
      <c r="KI1085" s="95"/>
      <c r="KJ1085" s="95"/>
    </row>
    <row r="1086" s="2" customFormat="1" spans="1:296">
      <c r="A1086" s="88"/>
      <c r="B1086" s="93">
        <v>1083</v>
      </c>
      <c r="C1086" s="88"/>
      <c r="D1086" s="88"/>
      <c r="E1086" s="88"/>
      <c r="F1086" s="96"/>
      <c r="G1086" s="88"/>
      <c r="H1086" s="88"/>
      <c r="I1086" s="85"/>
      <c r="J1086" s="13"/>
      <c r="K1086" s="28"/>
      <c r="L1086" s="70">
        <f t="shared" ref="L1086" si="126">K1086/0.003375</f>
        <v>0</v>
      </c>
      <c r="M1086" s="28"/>
      <c r="N1086" s="59">
        <f>M1086/22.5</f>
        <v>0</v>
      </c>
      <c r="O1086" s="15"/>
      <c r="P1086" s="15"/>
      <c r="Q1086" s="81"/>
      <c r="R1086" s="28"/>
      <c r="S1086" s="28"/>
      <c r="T1086" s="28"/>
      <c r="U1086" s="28"/>
      <c r="V1086" s="28"/>
      <c r="W1086" s="28"/>
      <c r="X1086" s="28"/>
      <c r="Y1086" s="28"/>
      <c r="Z1086" s="28"/>
      <c r="AA1086" s="28"/>
      <c r="AB1086" s="28"/>
      <c r="AC1086" s="28"/>
      <c r="AD1086" s="28"/>
      <c r="AE1086" s="28"/>
      <c r="AF1086" s="77"/>
      <c r="AG1086" s="28"/>
      <c r="AH1086" s="28"/>
      <c r="AI1086" s="28"/>
      <c r="AJ1086" s="28"/>
      <c r="AK1086" s="28"/>
      <c r="AL1086" s="28"/>
      <c r="AM1086" s="28"/>
      <c r="AN1086" s="28"/>
      <c r="AO1086" s="28"/>
      <c r="AP1086" s="28"/>
      <c r="AQ1086" s="28"/>
      <c r="AR1086" s="28"/>
      <c r="AS1086" s="28"/>
      <c r="AT1086" s="28"/>
      <c r="AU1086" s="28"/>
      <c r="AV1086" s="28"/>
      <c r="AW1086" s="28"/>
      <c r="AX1086" s="28"/>
      <c r="AY1086" s="28"/>
      <c r="AZ1086" s="28"/>
      <c r="BA1086" s="28"/>
      <c r="BB1086" s="28"/>
      <c r="BC1086" s="28"/>
      <c r="BD1086" s="28"/>
      <c r="BE1086" s="28"/>
      <c r="BF1086" s="28"/>
      <c r="BG1086" s="28"/>
      <c r="BH1086" s="28"/>
      <c r="BI1086" s="28"/>
      <c r="BJ1086" s="28"/>
      <c r="BK1086" s="95"/>
      <c r="BL1086" s="95"/>
      <c r="BM1086" s="95"/>
      <c r="BN1086" s="95"/>
      <c r="BO1086" s="95"/>
      <c r="BP1086" s="95"/>
      <c r="BQ1086" s="95"/>
      <c r="BR1086" s="95"/>
      <c r="BS1086" s="95"/>
      <c r="BT1086" s="95"/>
      <c r="BU1086" s="95"/>
      <c r="BV1086" s="95"/>
      <c r="BW1086" s="95"/>
      <c r="BX1086" s="95"/>
      <c r="BY1086" s="95"/>
      <c r="BZ1086" s="95"/>
      <c r="CA1086" s="95"/>
      <c r="CB1086" s="95"/>
      <c r="CC1086" s="95"/>
      <c r="CD1086" s="95"/>
      <c r="CE1086" s="95"/>
      <c r="CF1086" s="95"/>
      <c r="CG1086" s="95"/>
      <c r="CH1086" s="95"/>
      <c r="CI1086" s="95"/>
      <c r="CJ1086" s="95"/>
      <c r="CK1086" s="95"/>
      <c r="CL1086" s="95"/>
      <c r="CM1086" s="95"/>
      <c r="CN1086" s="95"/>
      <c r="CO1086" s="95"/>
      <c r="CP1086" s="95"/>
      <c r="CQ1086" s="95"/>
      <c r="CR1086" s="95"/>
      <c r="CS1086" s="95"/>
      <c r="CT1086" s="95"/>
      <c r="CU1086" s="95"/>
      <c r="CV1086" s="95"/>
      <c r="CW1086" s="95"/>
      <c r="CX1086" s="95"/>
      <c r="CY1086" s="95"/>
      <c r="CZ1086" s="95"/>
      <c r="DA1086" s="95"/>
      <c r="DB1086" s="95"/>
      <c r="DC1086" s="95"/>
      <c r="DD1086" s="95"/>
      <c r="DE1086" s="95"/>
      <c r="DF1086" s="95"/>
      <c r="DG1086" s="95"/>
      <c r="DH1086" s="95"/>
      <c r="DI1086" s="95"/>
      <c r="DJ1086" s="95"/>
      <c r="DK1086" s="95"/>
      <c r="DL1086" s="95"/>
      <c r="DM1086" s="95"/>
      <c r="DN1086" s="95"/>
      <c r="DO1086" s="95"/>
      <c r="DP1086" s="95"/>
      <c r="DQ1086" s="95"/>
      <c r="DR1086" s="95"/>
      <c r="DS1086" s="95"/>
      <c r="DT1086" s="95"/>
      <c r="DU1086" s="95"/>
      <c r="DV1086" s="95"/>
      <c r="DW1086" s="95"/>
      <c r="DX1086" s="95"/>
      <c r="DY1086" s="95"/>
      <c r="DZ1086" s="95"/>
      <c r="EA1086" s="95"/>
      <c r="EB1086" s="95"/>
      <c r="EC1086" s="95"/>
      <c r="ED1086" s="95"/>
      <c r="EE1086" s="95"/>
      <c r="EF1086" s="95"/>
      <c r="EG1086" s="95"/>
      <c r="EH1086" s="95"/>
      <c r="EI1086" s="95"/>
      <c r="EJ1086" s="95"/>
      <c r="EK1086" s="95"/>
      <c r="EL1086" s="95"/>
      <c r="EM1086" s="95"/>
      <c r="EN1086" s="95"/>
      <c r="EO1086" s="95"/>
      <c r="EP1086" s="95"/>
      <c r="EQ1086" s="95"/>
      <c r="ER1086" s="95"/>
      <c r="ES1086" s="95"/>
      <c r="ET1086" s="95"/>
      <c r="EU1086" s="95"/>
      <c r="EV1086" s="95"/>
      <c r="EW1086" s="95"/>
      <c r="EX1086" s="95"/>
      <c r="EY1086" s="95"/>
      <c r="EZ1086" s="95"/>
      <c r="FA1086" s="95"/>
      <c r="FB1086" s="95"/>
      <c r="FC1086" s="95"/>
      <c r="FD1086" s="95"/>
      <c r="FE1086" s="95"/>
      <c r="FF1086" s="95"/>
      <c r="FG1086" s="95"/>
      <c r="FH1086" s="95"/>
      <c r="FI1086" s="95"/>
      <c r="FJ1086" s="95"/>
      <c r="FK1086" s="95"/>
      <c r="FL1086" s="95"/>
      <c r="FM1086" s="95"/>
      <c r="FN1086" s="95"/>
      <c r="FO1086" s="95"/>
      <c r="FP1086" s="95"/>
      <c r="FQ1086" s="95"/>
      <c r="FR1086" s="95"/>
      <c r="FS1086" s="95"/>
      <c r="FT1086" s="95"/>
      <c r="FU1086" s="95"/>
      <c r="FV1086" s="95"/>
      <c r="FW1086" s="95"/>
      <c r="FX1086" s="95"/>
      <c r="FY1086" s="95"/>
      <c r="FZ1086" s="95"/>
      <c r="GA1086" s="95"/>
      <c r="GB1086" s="95"/>
      <c r="GC1086" s="95"/>
      <c r="GD1086" s="95"/>
      <c r="GE1086" s="95"/>
      <c r="GF1086" s="95"/>
      <c r="GG1086" s="95"/>
      <c r="GH1086" s="95"/>
      <c r="GI1086" s="95"/>
      <c r="GJ1086" s="95"/>
      <c r="GK1086" s="95"/>
      <c r="GL1086" s="95"/>
      <c r="GM1086" s="95"/>
      <c r="GN1086" s="95"/>
      <c r="GO1086" s="95"/>
      <c r="GP1086" s="95"/>
      <c r="GQ1086" s="95"/>
      <c r="GR1086" s="95"/>
      <c r="GS1086" s="95"/>
      <c r="GT1086" s="95"/>
      <c r="GU1086" s="95"/>
      <c r="GV1086" s="95"/>
      <c r="GW1086" s="95"/>
      <c r="GX1086" s="95"/>
      <c r="GY1086" s="95"/>
      <c r="GZ1086" s="95"/>
      <c r="HA1086" s="95"/>
      <c r="HB1086" s="95"/>
      <c r="HC1086" s="95"/>
      <c r="HD1086" s="95"/>
      <c r="HE1086" s="95"/>
      <c r="HF1086" s="95"/>
      <c r="HG1086" s="95"/>
      <c r="HH1086" s="95"/>
      <c r="HI1086" s="95"/>
      <c r="HJ1086" s="95"/>
      <c r="HK1086" s="95"/>
      <c r="HL1086" s="95"/>
      <c r="HM1086" s="95"/>
      <c r="HN1086" s="95"/>
      <c r="HO1086" s="95"/>
      <c r="HP1086" s="95"/>
      <c r="HQ1086" s="95"/>
      <c r="HR1086" s="95"/>
      <c r="HS1086" s="95"/>
      <c r="HT1086" s="95"/>
      <c r="HU1086" s="95"/>
      <c r="HV1086" s="95"/>
      <c r="HW1086" s="95"/>
      <c r="HX1086" s="95"/>
      <c r="HY1086" s="95"/>
      <c r="HZ1086" s="95"/>
      <c r="IA1086" s="95"/>
      <c r="IB1086" s="95"/>
      <c r="IC1086" s="95"/>
      <c r="ID1086" s="95"/>
      <c r="IE1086" s="95"/>
      <c r="IF1086" s="95"/>
      <c r="IG1086" s="95"/>
      <c r="IH1086" s="95"/>
      <c r="II1086" s="95"/>
      <c r="IJ1086" s="95"/>
      <c r="IK1086" s="95"/>
      <c r="IL1086" s="95"/>
      <c r="IM1086" s="95"/>
      <c r="IN1086" s="95"/>
      <c r="IO1086" s="95"/>
      <c r="IP1086" s="95"/>
      <c r="IQ1086" s="95"/>
      <c r="IR1086" s="95"/>
      <c r="IS1086" s="95"/>
      <c r="IT1086" s="95"/>
      <c r="IU1086" s="95"/>
      <c r="IV1086" s="95"/>
      <c r="IW1086" s="95"/>
      <c r="IX1086" s="95"/>
      <c r="IY1086" s="95"/>
      <c r="IZ1086" s="95"/>
      <c r="JA1086" s="95"/>
      <c r="JB1086" s="95"/>
      <c r="JC1086" s="95"/>
      <c r="JD1086" s="95"/>
      <c r="JE1086" s="95"/>
      <c r="JF1086" s="95"/>
      <c r="JG1086" s="95"/>
      <c r="JH1086" s="95"/>
      <c r="JI1086" s="95"/>
      <c r="JJ1086" s="95"/>
      <c r="JK1086" s="95"/>
      <c r="JL1086" s="95"/>
      <c r="JM1086" s="95"/>
      <c r="JN1086" s="95"/>
      <c r="JO1086" s="95"/>
      <c r="JP1086" s="95"/>
      <c r="JQ1086" s="95"/>
      <c r="JR1086" s="95"/>
      <c r="JS1086" s="95"/>
      <c r="JT1086" s="95"/>
      <c r="JU1086" s="95"/>
      <c r="JV1086" s="95"/>
      <c r="JW1086" s="95"/>
      <c r="JX1086" s="95"/>
      <c r="JY1086" s="95"/>
      <c r="JZ1086" s="95"/>
      <c r="KA1086" s="95"/>
      <c r="KB1086" s="95"/>
      <c r="KC1086" s="95"/>
      <c r="KD1086" s="95"/>
      <c r="KE1086" s="95"/>
      <c r="KF1086" s="95"/>
      <c r="KG1086" s="95"/>
      <c r="KH1086" s="95"/>
      <c r="KI1086" s="95"/>
      <c r="KJ1086" s="95"/>
    </row>
    <row r="1087" s="2" customFormat="1" spans="1:296">
      <c r="A1087" s="88"/>
      <c r="B1087" s="93">
        <v>1084</v>
      </c>
      <c r="C1087" s="88"/>
      <c r="D1087" s="88"/>
      <c r="E1087" s="88"/>
      <c r="F1087" s="96"/>
      <c r="G1087" s="88"/>
      <c r="H1087" s="88"/>
      <c r="I1087" s="83" t="s">
        <v>216</v>
      </c>
      <c r="J1087" s="13">
        <v>7</v>
      </c>
      <c r="K1087" s="28">
        <v>8.2</v>
      </c>
      <c r="L1087" s="70">
        <f t="shared" ref="L1087:L1117" si="127">K1087/0.003375</f>
        <v>2429.62962962963</v>
      </c>
      <c r="M1087" s="28">
        <v>504.7</v>
      </c>
      <c r="N1087" s="59">
        <f t="shared" ref="N1087" si="128">M1087/22.5</f>
        <v>22.4311111111111</v>
      </c>
      <c r="O1087" s="15">
        <f>AVERAGE(N1087:N1089)</f>
        <v>24.0251851851852</v>
      </c>
      <c r="P1087" s="15">
        <f>(O1087/50)*100</f>
        <v>48.0503703703704</v>
      </c>
      <c r="Q1087" s="81"/>
      <c r="R1087" s="28"/>
      <c r="S1087" s="28"/>
      <c r="T1087" s="28"/>
      <c r="U1087" s="28"/>
      <c r="V1087" s="28"/>
      <c r="W1087" s="28"/>
      <c r="X1087" s="28"/>
      <c r="Y1087" s="28"/>
      <c r="Z1087" s="28"/>
      <c r="AA1087" s="28"/>
      <c r="AB1087" s="28"/>
      <c r="AC1087" s="28"/>
      <c r="AD1087" s="28"/>
      <c r="AE1087" s="28"/>
      <c r="AF1087" s="77"/>
      <c r="AG1087" s="28"/>
      <c r="AH1087" s="28"/>
      <c r="AI1087" s="28"/>
      <c r="AJ1087" s="28"/>
      <c r="AK1087" s="28"/>
      <c r="AL1087" s="28"/>
      <c r="AM1087" s="28"/>
      <c r="AN1087" s="28"/>
      <c r="AO1087" s="28"/>
      <c r="AP1087" s="28"/>
      <c r="AQ1087" s="28"/>
      <c r="AR1087" s="28"/>
      <c r="AS1087" s="28"/>
      <c r="AT1087" s="28"/>
      <c r="AU1087" s="28"/>
      <c r="AV1087" s="28"/>
      <c r="AW1087" s="28"/>
      <c r="AX1087" s="28"/>
      <c r="AY1087" s="28"/>
      <c r="AZ1087" s="28"/>
      <c r="BA1087" s="28"/>
      <c r="BB1087" s="28"/>
      <c r="BC1087" s="28"/>
      <c r="BD1087" s="28"/>
      <c r="BE1087" s="28"/>
      <c r="BF1087" s="28"/>
      <c r="BG1087" s="28"/>
      <c r="BH1087" s="28"/>
      <c r="BI1087" s="28"/>
      <c r="BJ1087" s="28"/>
      <c r="BK1087" s="95"/>
      <c r="BL1087" s="95"/>
      <c r="BM1087" s="95"/>
      <c r="BN1087" s="95"/>
      <c r="BO1087" s="95"/>
      <c r="BP1087" s="95"/>
      <c r="BQ1087" s="95"/>
      <c r="BR1087" s="95"/>
      <c r="BS1087" s="95"/>
      <c r="BT1087" s="95"/>
      <c r="BU1087" s="95"/>
      <c r="BV1087" s="95"/>
      <c r="BW1087" s="95"/>
      <c r="BX1087" s="95"/>
      <c r="BY1087" s="95"/>
      <c r="BZ1087" s="95"/>
      <c r="CA1087" s="95"/>
      <c r="CB1087" s="95"/>
      <c r="CC1087" s="95"/>
      <c r="CD1087" s="95"/>
      <c r="CE1087" s="95"/>
      <c r="CF1087" s="95"/>
      <c r="CG1087" s="95"/>
      <c r="CH1087" s="95"/>
      <c r="CI1087" s="95"/>
      <c r="CJ1087" s="95"/>
      <c r="CK1087" s="95"/>
      <c r="CL1087" s="95"/>
      <c r="CM1087" s="95"/>
      <c r="CN1087" s="95"/>
      <c r="CO1087" s="95"/>
      <c r="CP1087" s="95"/>
      <c r="CQ1087" s="95"/>
      <c r="CR1087" s="95"/>
      <c r="CS1087" s="95"/>
      <c r="CT1087" s="95"/>
      <c r="CU1087" s="95"/>
      <c r="CV1087" s="95"/>
      <c r="CW1087" s="95"/>
      <c r="CX1087" s="95"/>
      <c r="CY1087" s="95"/>
      <c r="CZ1087" s="95"/>
      <c r="DA1087" s="95"/>
      <c r="DB1087" s="95"/>
      <c r="DC1087" s="95"/>
      <c r="DD1087" s="95"/>
      <c r="DE1087" s="95"/>
      <c r="DF1087" s="95"/>
      <c r="DG1087" s="95"/>
      <c r="DH1087" s="95"/>
      <c r="DI1087" s="95"/>
      <c r="DJ1087" s="95"/>
      <c r="DK1087" s="95"/>
      <c r="DL1087" s="95"/>
      <c r="DM1087" s="95"/>
      <c r="DN1087" s="95"/>
      <c r="DO1087" s="95"/>
      <c r="DP1087" s="95"/>
      <c r="DQ1087" s="95"/>
      <c r="DR1087" s="95"/>
      <c r="DS1087" s="95"/>
      <c r="DT1087" s="95"/>
      <c r="DU1087" s="95"/>
      <c r="DV1087" s="95"/>
      <c r="DW1087" s="95"/>
      <c r="DX1087" s="95"/>
      <c r="DY1087" s="95"/>
      <c r="DZ1087" s="95"/>
      <c r="EA1087" s="95"/>
      <c r="EB1087" s="95"/>
      <c r="EC1087" s="95"/>
      <c r="ED1087" s="95"/>
      <c r="EE1087" s="95"/>
      <c r="EF1087" s="95"/>
      <c r="EG1087" s="95"/>
      <c r="EH1087" s="95"/>
      <c r="EI1087" s="95"/>
      <c r="EJ1087" s="95"/>
      <c r="EK1087" s="95"/>
      <c r="EL1087" s="95"/>
      <c r="EM1087" s="95"/>
      <c r="EN1087" s="95"/>
      <c r="EO1087" s="95"/>
      <c r="EP1087" s="95"/>
      <c r="EQ1087" s="95"/>
      <c r="ER1087" s="95"/>
      <c r="ES1087" s="95"/>
      <c r="ET1087" s="95"/>
      <c r="EU1087" s="95"/>
      <c r="EV1087" s="95"/>
      <c r="EW1087" s="95"/>
      <c r="EX1087" s="95"/>
      <c r="EY1087" s="95"/>
      <c r="EZ1087" s="95"/>
      <c r="FA1087" s="95"/>
      <c r="FB1087" s="95"/>
      <c r="FC1087" s="95"/>
      <c r="FD1087" s="95"/>
      <c r="FE1087" s="95"/>
      <c r="FF1087" s="95"/>
      <c r="FG1087" s="95"/>
      <c r="FH1087" s="95"/>
      <c r="FI1087" s="95"/>
      <c r="FJ1087" s="95"/>
      <c r="FK1087" s="95"/>
      <c r="FL1087" s="95"/>
      <c r="FM1087" s="95"/>
      <c r="FN1087" s="95"/>
      <c r="FO1087" s="95"/>
      <c r="FP1087" s="95"/>
      <c r="FQ1087" s="95"/>
      <c r="FR1087" s="95"/>
      <c r="FS1087" s="95"/>
      <c r="FT1087" s="95"/>
      <c r="FU1087" s="95"/>
      <c r="FV1087" s="95"/>
      <c r="FW1087" s="95"/>
      <c r="FX1087" s="95"/>
      <c r="FY1087" s="95"/>
      <c r="FZ1087" s="95"/>
      <c r="GA1087" s="95"/>
      <c r="GB1087" s="95"/>
      <c r="GC1087" s="95"/>
      <c r="GD1087" s="95"/>
      <c r="GE1087" s="95"/>
      <c r="GF1087" s="95"/>
      <c r="GG1087" s="95"/>
      <c r="GH1087" s="95"/>
      <c r="GI1087" s="95"/>
      <c r="GJ1087" s="95"/>
      <c r="GK1087" s="95"/>
      <c r="GL1087" s="95"/>
      <c r="GM1087" s="95"/>
      <c r="GN1087" s="95"/>
      <c r="GO1087" s="95"/>
      <c r="GP1087" s="95"/>
      <c r="GQ1087" s="95"/>
      <c r="GR1087" s="95"/>
      <c r="GS1087" s="95"/>
      <c r="GT1087" s="95"/>
      <c r="GU1087" s="95"/>
      <c r="GV1087" s="95"/>
      <c r="GW1087" s="95"/>
      <c r="GX1087" s="95"/>
      <c r="GY1087" s="95"/>
      <c r="GZ1087" s="95"/>
      <c r="HA1087" s="95"/>
      <c r="HB1087" s="95"/>
      <c r="HC1087" s="95"/>
      <c r="HD1087" s="95"/>
      <c r="HE1087" s="95"/>
      <c r="HF1087" s="95"/>
      <c r="HG1087" s="95"/>
      <c r="HH1087" s="95"/>
      <c r="HI1087" s="95"/>
      <c r="HJ1087" s="95"/>
      <c r="HK1087" s="95"/>
      <c r="HL1087" s="95"/>
      <c r="HM1087" s="95"/>
      <c r="HN1087" s="95"/>
      <c r="HO1087" s="95"/>
      <c r="HP1087" s="95"/>
      <c r="HQ1087" s="95"/>
      <c r="HR1087" s="95"/>
      <c r="HS1087" s="95"/>
      <c r="HT1087" s="95"/>
      <c r="HU1087" s="95"/>
      <c r="HV1087" s="95"/>
      <c r="HW1087" s="95"/>
      <c r="HX1087" s="95"/>
      <c r="HY1087" s="95"/>
      <c r="HZ1087" s="95"/>
      <c r="IA1087" s="95"/>
      <c r="IB1087" s="95"/>
      <c r="IC1087" s="95"/>
      <c r="ID1087" s="95"/>
      <c r="IE1087" s="95"/>
      <c r="IF1087" s="95"/>
      <c r="IG1087" s="95"/>
      <c r="IH1087" s="95"/>
      <c r="II1087" s="95"/>
      <c r="IJ1087" s="95"/>
      <c r="IK1087" s="95"/>
      <c r="IL1087" s="95"/>
      <c r="IM1087" s="95"/>
      <c r="IN1087" s="95"/>
      <c r="IO1087" s="95"/>
      <c r="IP1087" s="95"/>
      <c r="IQ1087" s="95"/>
      <c r="IR1087" s="95"/>
      <c r="IS1087" s="95"/>
      <c r="IT1087" s="95"/>
      <c r="IU1087" s="95"/>
      <c r="IV1087" s="95"/>
      <c r="IW1087" s="95"/>
      <c r="IX1087" s="95"/>
      <c r="IY1087" s="95"/>
      <c r="IZ1087" s="95"/>
      <c r="JA1087" s="95"/>
      <c r="JB1087" s="95"/>
      <c r="JC1087" s="95"/>
      <c r="JD1087" s="95"/>
      <c r="JE1087" s="95"/>
      <c r="JF1087" s="95"/>
      <c r="JG1087" s="95"/>
      <c r="JH1087" s="95"/>
      <c r="JI1087" s="95"/>
      <c r="JJ1087" s="95"/>
      <c r="JK1087" s="95"/>
      <c r="JL1087" s="95"/>
      <c r="JM1087" s="95"/>
      <c r="JN1087" s="95"/>
      <c r="JO1087" s="95"/>
      <c r="JP1087" s="95"/>
      <c r="JQ1087" s="95"/>
      <c r="JR1087" s="95"/>
      <c r="JS1087" s="95"/>
      <c r="JT1087" s="95"/>
      <c r="JU1087" s="95"/>
      <c r="JV1087" s="95"/>
      <c r="JW1087" s="95"/>
      <c r="JX1087" s="95"/>
      <c r="JY1087" s="95"/>
      <c r="JZ1087" s="95"/>
      <c r="KA1087" s="95"/>
      <c r="KB1087" s="95"/>
      <c r="KC1087" s="95"/>
      <c r="KD1087" s="95"/>
      <c r="KE1087" s="95"/>
      <c r="KF1087" s="95"/>
      <c r="KG1087" s="95"/>
      <c r="KH1087" s="95"/>
      <c r="KI1087" s="95"/>
      <c r="KJ1087" s="95"/>
    </row>
    <row r="1088" s="2" customFormat="1" spans="1:296">
      <c r="A1088" s="88"/>
      <c r="B1088" s="93">
        <v>1085</v>
      </c>
      <c r="C1088" s="88"/>
      <c r="D1088" s="88"/>
      <c r="E1088" s="88"/>
      <c r="F1088" s="96"/>
      <c r="G1088" s="88"/>
      <c r="H1088" s="88"/>
      <c r="I1088" s="88"/>
      <c r="J1088" s="13"/>
      <c r="K1088" s="28">
        <v>8.34</v>
      </c>
      <c r="L1088" s="70">
        <f>K1088/0.003375</f>
        <v>2471.11111111111</v>
      </c>
      <c r="M1088" s="28">
        <v>637.4</v>
      </c>
      <c r="N1088" s="59">
        <f t="shared" ref="N1088:N1118" si="129">M1088/22.5</f>
        <v>28.3288888888889</v>
      </c>
      <c r="O1088" s="15"/>
      <c r="P1088" s="15"/>
      <c r="Q1088" s="81"/>
      <c r="R1088" s="28"/>
      <c r="S1088" s="28"/>
      <c r="T1088" s="28"/>
      <c r="U1088" s="28"/>
      <c r="V1088" s="28"/>
      <c r="W1088" s="28"/>
      <c r="X1088" s="28"/>
      <c r="Y1088" s="28"/>
      <c r="Z1088" s="28"/>
      <c r="AA1088" s="28"/>
      <c r="AB1088" s="28"/>
      <c r="AC1088" s="28"/>
      <c r="AD1088" s="28"/>
      <c r="AE1088" s="28"/>
      <c r="AF1088" s="77"/>
      <c r="AG1088" s="28"/>
      <c r="AH1088" s="28"/>
      <c r="AI1088" s="28"/>
      <c r="AJ1088" s="28"/>
      <c r="AK1088" s="28"/>
      <c r="AL1088" s="28"/>
      <c r="AM1088" s="28"/>
      <c r="AN1088" s="28"/>
      <c r="AO1088" s="28"/>
      <c r="AP1088" s="28"/>
      <c r="AQ1088" s="28"/>
      <c r="AR1088" s="28"/>
      <c r="AS1088" s="28"/>
      <c r="AT1088" s="28"/>
      <c r="AU1088" s="28"/>
      <c r="AV1088" s="28"/>
      <c r="AW1088" s="28"/>
      <c r="AX1088" s="28"/>
      <c r="AY1088" s="28"/>
      <c r="AZ1088" s="28"/>
      <c r="BA1088" s="28"/>
      <c r="BB1088" s="28"/>
      <c r="BC1088" s="28"/>
      <c r="BD1088" s="28"/>
      <c r="BE1088" s="28"/>
      <c r="BF1088" s="28"/>
      <c r="BG1088" s="28"/>
      <c r="BH1088" s="28"/>
      <c r="BI1088" s="28"/>
      <c r="BJ1088" s="28"/>
      <c r="BK1088" s="95"/>
      <c r="BL1088" s="95"/>
      <c r="BM1088" s="95"/>
      <c r="BN1088" s="95"/>
      <c r="BO1088" s="95"/>
      <c r="BP1088" s="95"/>
      <c r="BQ1088" s="95"/>
      <c r="BR1088" s="95"/>
      <c r="BS1088" s="95"/>
      <c r="BT1088" s="95"/>
      <c r="BU1088" s="95"/>
      <c r="BV1088" s="95"/>
      <c r="BW1088" s="95"/>
      <c r="BX1088" s="95"/>
      <c r="BY1088" s="95"/>
      <c r="BZ1088" s="95"/>
      <c r="CA1088" s="95"/>
      <c r="CB1088" s="95"/>
      <c r="CC1088" s="95"/>
      <c r="CD1088" s="95"/>
      <c r="CE1088" s="95"/>
      <c r="CF1088" s="95"/>
      <c r="CG1088" s="95"/>
      <c r="CH1088" s="95"/>
      <c r="CI1088" s="95"/>
      <c r="CJ1088" s="95"/>
      <c r="CK1088" s="95"/>
      <c r="CL1088" s="95"/>
      <c r="CM1088" s="95"/>
      <c r="CN1088" s="95"/>
      <c r="CO1088" s="95"/>
      <c r="CP1088" s="95"/>
      <c r="CQ1088" s="95"/>
      <c r="CR1088" s="95"/>
      <c r="CS1088" s="95"/>
      <c r="CT1088" s="95"/>
      <c r="CU1088" s="95"/>
      <c r="CV1088" s="95"/>
      <c r="CW1088" s="95"/>
      <c r="CX1088" s="95"/>
      <c r="CY1088" s="95"/>
      <c r="CZ1088" s="95"/>
      <c r="DA1088" s="95"/>
      <c r="DB1088" s="95"/>
      <c r="DC1088" s="95"/>
      <c r="DD1088" s="95"/>
      <c r="DE1088" s="95"/>
      <c r="DF1088" s="95"/>
      <c r="DG1088" s="95"/>
      <c r="DH1088" s="95"/>
      <c r="DI1088" s="95"/>
      <c r="DJ1088" s="95"/>
      <c r="DK1088" s="95"/>
      <c r="DL1088" s="95"/>
      <c r="DM1088" s="95"/>
      <c r="DN1088" s="95"/>
      <c r="DO1088" s="95"/>
      <c r="DP1088" s="95"/>
      <c r="DQ1088" s="95"/>
      <c r="DR1088" s="95"/>
      <c r="DS1088" s="95"/>
      <c r="DT1088" s="95"/>
      <c r="DU1088" s="95"/>
      <c r="DV1088" s="95"/>
      <c r="DW1088" s="95"/>
      <c r="DX1088" s="95"/>
      <c r="DY1088" s="95"/>
      <c r="DZ1088" s="95"/>
      <c r="EA1088" s="95"/>
      <c r="EB1088" s="95"/>
      <c r="EC1088" s="95"/>
      <c r="ED1088" s="95"/>
      <c r="EE1088" s="95"/>
      <c r="EF1088" s="95"/>
      <c r="EG1088" s="95"/>
      <c r="EH1088" s="95"/>
      <c r="EI1088" s="95"/>
      <c r="EJ1088" s="95"/>
      <c r="EK1088" s="95"/>
      <c r="EL1088" s="95"/>
      <c r="EM1088" s="95"/>
      <c r="EN1088" s="95"/>
      <c r="EO1088" s="95"/>
      <c r="EP1088" s="95"/>
      <c r="EQ1088" s="95"/>
      <c r="ER1088" s="95"/>
      <c r="ES1088" s="95"/>
      <c r="ET1088" s="95"/>
      <c r="EU1088" s="95"/>
      <c r="EV1088" s="95"/>
      <c r="EW1088" s="95"/>
      <c r="EX1088" s="95"/>
      <c r="EY1088" s="95"/>
      <c r="EZ1088" s="95"/>
      <c r="FA1088" s="95"/>
      <c r="FB1088" s="95"/>
      <c r="FC1088" s="95"/>
      <c r="FD1088" s="95"/>
      <c r="FE1088" s="95"/>
      <c r="FF1088" s="95"/>
      <c r="FG1088" s="95"/>
      <c r="FH1088" s="95"/>
      <c r="FI1088" s="95"/>
      <c r="FJ1088" s="95"/>
      <c r="FK1088" s="95"/>
      <c r="FL1088" s="95"/>
      <c r="FM1088" s="95"/>
      <c r="FN1088" s="95"/>
      <c r="FO1088" s="95"/>
      <c r="FP1088" s="95"/>
      <c r="FQ1088" s="95"/>
      <c r="FR1088" s="95"/>
      <c r="FS1088" s="95"/>
      <c r="FT1088" s="95"/>
      <c r="FU1088" s="95"/>
      <c r="FV1088" s="95"/>
      <c r="FW1088" s="95"/>
      <c r="FX1088" s="95"/>
      <c r="FY1088" s="95"/>
      <c r="FZ1088" s="95"/>
      <c r="GA1088" s="95"/>
      <c r="GB1088" s="95"/>
      <c r="GC1088" s="95"/>
      <c r="GD1088" s="95"/>
      <c r="GE1088" s="95"/>
      <c r="GF1088" s="95"/>
      <c r="GG1088" s="95"/>
      <c r="GH1088" s="95"/>
      <c r="GI1088" s="95"/>
      <c r="GJ1088" s="95"/>
      <c r="GK1088" s="95"/>
      <c r="GL1088" s="95"/>
      <c r="GM1088" s="95"/>
      <c r="GN1088" s="95"/>
      <c r="GO1088" s="95"/>
      <c r="GP1088" s="95"/>
      <c r="GQ1088" s="95"/>
      <c r="GR1088" s="95"/>
      <c r="GS1088" s="95"/>
      <c r="GT1088" s="95"/>
      <c r="GU1088" s="95"/>
      <c r="GV1088" s="95"/>
      <c r="GW1088" s="95"/>
      <c r="GX1088" s="95"/>
      <c r="GY1088" s="95"/>
      <c r="GZ1088" s="95"/>
      <c r="HA1088" s="95"/>
      <c r="HB1088" s="95"/>
      <c r="HC1088" s="95"/>
      <c r="HD1088" s="95"/>
      <c r="HE1088" s="95"/>
      <c r="HF1088" s="95"/>
      <c r="HG1088" s="95"/>
      <c r="HH1088" s="95"/>
      <c r="HI1088" s="95"/>
      <c r="HJ1088" s="95"/>
      <c r="HK1088" s="95"/>
      <c r="HL1088" s="95"/>
      <c r="HM1088" s="95"/>
      <c r="HN1088" s="95"/>
      <c r="HO1088" s="95"/>
      <c r="HP1088" s="95"/>
      <c r="HQ1088" s="95"/>
      <c r="HR1088" s="95"/>
      <c r="HS1088" s="95"/>
      <c r="HT1088" s="95"/>
      <c r="HU1088" s="95"/>
      <c r="HV1088" s="95"/>
      <c r="HW1088" s="95"/>
      <c r="HX1088" s="95"/>
      <c r="HY1088" s="95"/>
      <c r="HZ1088" s="95"/>
      <c r="IA1088" s="95"/>
      <c r="IB1088" s="95"/>
      <c r="IC1088" s="95"/>
      <c r="ID1088" s="95"/>
      <c r="IE1088" s="95"/>
      <c r="IF1088" s="95"/>
      <c r="IG1088" s="95"/>
      <c r="IH1088" s="95"/>
      <c r="II1088" s="95"/>
      <c r="IJ1088" s="95"/>
      <c r="IK1088" s="95"/>
      <c r="IL1088" s="95"/>
      <c r="IM1088" s="95"/>
      <c r="IN1088" s="95"/>
      <c r="IO1088" s="95"/>
      <c r="IP1088" s="95"/>
      <c r="IQ1088" s="95"/>
      <c r="IR1088" s="95"/>
      <c r="IS1088" s="95"/>
      <c r="IT1088" s="95"/>
      <c r="IU1088" s="95"/>
      <c r="IV1088" s="95"/>
      <c r="IW1088" s="95"/>
      <c r="IX1088" s="95"/>
      <c r="IY1088" s="95"/>
      <c r="IZ1088" s="95"/>
      <c r="JA1088" s="95"/>
      <c r="JB1088" s="95"/>
      <c r="JC1088" s="95"/>
      <c r="JD1088" s="95"/>
      <c r="JE1088" s="95"/>
      <c r="JF1088" s="95"/>
      <c r="JG1088" s="95"/>
      <c r="JH1088" s="95"/>
      <c r="JI1088" s="95"/>
      <c r="JJ1088" s="95"/>
      <c r="JK1088" s="95"/>
      <c r="JL1088" s="95"/>
      <c r="JM1088" s="95"/>
      <c r="JN1088" s="95"/>
      <c r="JO1088" s="95"/>
      <c r="JP1088" s="95"/>
      <c r="JQ1088" s="95"/>
      <c r="JR1088" s="95"/>
      <c r="JS1088" s="95"/>
      <c r="JT1088" s="95"/>
      <c r="JU1088" s="95"/>
      <c r="JV1088" s="95"/>
      <c r="JW1088" s="95"/>
      <c r="JX1088" s="95"/>
      <c r="JY1088" s="95"/>
      <c r="JZ1088" s="95"/>
      <c r="KA1088" s="95"/>
      <c r="KB1088" s="95"/>
      <c r="KC1088" s="95"/>
      <c r="KD1088" s="95"/>
      <c r="KE1088" s="95"/>
      <c r="KF1088" s="95"/>
      <c r="KG1088" s="95"/>
      <c r="KH1088" s="95"/>
      <c r="KI1088" s="95"/>
      <c r="KJ1088" s="95"/>
    </row>
    <row r="1089" s="2" customFormat="1" spans="1:296">
      <c r="A1089" s="88"/>
      <c r="B1089" s="93">
        <v>1086</v>
      </c>
      <c r="C1089" s="88"/>
      <c r="D1089" s="88"/>
      <c r="E1089" s="88"/>
      <c r="F1089" s="96"/>
      <c r="G1089" s="88"/>
      <c r="H1089" s="88"/>
      <c r="I1089" s="85"/>
      <c r="J1089" s="13"/>
      <c r="K1089" s="28">
        <v>8.52</v>
      </c>
      <c r="L1089" s="70">
        <f>K1089/0.003375</f>
        <v>2524.44444444444</v>
      </c>
      <c r="M1089" s="28">
        <v>479.6</v>
      </c>
      <c r="N1089" s="59">
        <f>M1089/22.5</f>
        <v>21.3155555555556</v>
      </c>
      <c r="O1089" s="15"/>
      <c r="P1089" s="15"/>
      <c r="Q1089" s="81"/>
      <c r="R1089" s="28"/>
      <c r="S1089" s="28"/>
      <c r="T1089" s="28"/>
      <c r="U1089" s="28"/>
      <c r="V1089" s="28"/>
      <c r="W1089" s="28"/>
      <c r="X1089" s="28"/>
      <c r="Y1089" s="28"/>
      <c r="Z1089" s="28"/>
      <c r="AA1089" s="28"/>
      <c r="AB1089" s="28"/>
      <c r="AC1089" s="28"/>
      <c r="AD1089" s="28"/>
      <c r="AE1089" s="28"/>
      <c r="AF1089" s="77"/>
      <c r="AG1089" s="28"/>
      <c r="AH1089" s="28"/>
      <c r="AI1089" s="28"/>
      <c r="AJ1089" s="28"/>
      <c r="AK1089" s="28"/>
      <c r="AL1089" s="28"/>
      <c r="AM1089" s="28"/>
      <c r="AN1089" s="28"/>
      <c r="AO1089" s="28"/>
      <c r="AP1089" s="28"/>
      <c r="AQ1089" s="28"/>
      <c r="AR1089" s="28"/>
      <c r="AS1089" s="28"/>
      <c r="AT1089" s="28"/>
      <c r="AU1089" s="28"/>
      <c r="AV1089" s="28"/>
      <c r="AW1089" s="28"/>
      <c r="AX1089" s="28"/>
      <c r="AY1089" s="28"/>
      <c r="AZ1089" s="28"/>
      <c r="BA1089" s="28"/>
      <c r="BB1089" s="28"/>
      <c r="BC1089" s="28"/>
      <c r="BD1089" s="28"/>
      <c r="BE1089" s="28"/>
      <c r="BF1089" s="28"/>
      <c r="BG1089" s="28"/>
      <c r="BH1089" s="28"/>
      <c r="BI1089" s="28"/>
      <c r="BJ1089" s="28"/>
      <c r="BK1089" s="95"/>
      <c r="BL1089" s="95"/>
      <c r="BM1089" s="95"/>
      <c r="BN1089" s="95"/>
      <c r="BO1089" s="95"/>
      <c r="BP1089" s="95"/>
      <c r="BQ1089" s="95"/>
      <c r="BR1089" s="95"/>
      <c r="BS1089" s="95"/>
      <c r="BT1089" s="95"/>
      <c r="BU1089" s="95"/>
      <c r="BV1089" s="95"/>
      <c r="BW1089" s="95"/>
      <c r="BX1089" s="95"/>
      <c r="BY1089" s="95"/>
      <c r="BZ1089" s="95"/>
      <c r="CA1089" s="95"/>
      <c r="CB1089" s="95"/>
      <c r="CC1089" s="95"/>
      <c r="CD1089" s="95"/>
      <c r="CE1089" s="95"/>
      <c r="CF1089" s="95"/>
      <c r="CG1089" s="95"/>
      <c r="CH1089" s="95"/>
      <c r="CI1089" s="95"/>
      <c r="CJ1089" s="95"/>
      <c r="CK1089" s="95"/>
      <c r="CL1089" s="95"/>
      <c r="CM1089" s="95"/>
      <c r="CN1089" s="95"/>
      <c r="CO1089" s="95"/>
      <c r="CP1089" s="95"/>
      <c r="CQ1089" s="95"/>
      <c r="CR1089" s="95"/>
      <c r="CS1089" s="95"/>
      <c r="CT1089" s="95"/>
      <c r="CU1089" s="95"/>
      <c r="CV1089" s="95"/>
      <c r="CW1089" s="95"/>
      <c r="CX1089" s="95"/>
      <c r="CY1089" s="95"/>
      <c r="CZ1089" s="95"/>
      <c r="DA1089" s="95"/>
      <c r="DB1089" s="95"/>
      <c r="DC1089" s="95"/>
      <c r="DD1089" s="95"/>
      <c r="DE1089" s="95"/>
      <c r="DF1089" s="95"/>
      <c r="DG1089" s="95"/>
      <c r="DH1089" s="95"/>
      <c r="DI1089" s="95"/>
      <c r="DJ1089" s="95"/>
      <c r="DK1089" s="95"/>
      <c r="DL1089" s="95"/>
      <c r="DM1089" s="95"/>
      <c r="DN1089" s="95"/>
      <c r="DO1089" s="95"/>
      <c r="DP1089" s="95"/>
      <c r="DQ1089" s="95"/>
      <c r="DR1089" s="95"/>
      <c r="DS1089" s="95"/>
      <c r="DT1089" s="95"/>
      <c r="DU1089" s="95"/>
      <c r="DV1089" s="95"/>
      <c r="DW1089" s="95"/>
      <c r="DX1089" s="95"/>
      <c r="DY1089" s="95"/>
      <c r="DZ1089" s="95"/>
      <c r="EA1089" s="95"/>
      <c r="EB1089" s="95"/>
      <c r="EC1089" s="95"/>
      <c r="ED1089" s="95"/>
      <c r="EE1089" s="95"/>
      <c r="EF1089" s="95"/>
      <c r="EG1089" s="95"/>
      <c r="EH1089" s="95"/>
      <c r="EI1089" s="95"/>
      <c r="EJ1089" s="95"/>
      <c r="EK1089" s="95"/>
      <c r="EL1089" s="95"/>
      <c r="EM1089" s="95"/>
      <c r="EN1089" s="95"/>
      <c r="EO1089" s="95"/>
      <c r="EP1089" s="95"/>
      <c r="EQ1089" s="95"/>
      <c r="ER1089" s="95"/>
      <c r="ES1089" s="95"/>
      <c r="ET1089" s="95"/>
      <c r="EU1089" s="95"/>
      <c r="EV1089" s="95"/>
      <c r="EW1089" s="95"/>
      <c r="EX1089" s="95"/>
      <c r="EY1089" s="95"/>
      <c r="EZ1089" s="95"/>
      <c r="FA1089" s="95"/>
      <c r="FB1089" s="95"/>
      <c r="FC1089" s="95"/>
      <c r="FD1089" s="95"/>
      <c r="FE1089" s="95"/>
      <c r="FF1089" s="95"/>
      <c r="FG1089" s="95"/>
      <c r="FH1089" s="95"/>
      <c r="FI1089" s="95"/>
      <c r="FJ1089" s="95"/>
      <c r="FK1089" s="95"/>
      <c r="FL1089" s="95"/>
      <c r="FM1089" s="95"/>
      <c r="FN1089" s="95"/>
      <c r="FO1089" s="95"/>
      <c r="FP1089" s="95"/>
      <c r="FQ1089" s="95"/>
      <c r="FR1089" s="95"/>
      <c r="FS1089" s="95"/>
      <c r="FT1089" s="95"/>
      <c r="FU1089" s="95"/>
      <c r="FV1089" s="95"/>
      <c r="FW1089" s="95"/>
      <c r="FX1089" s="95"/>
      <c r="FY1089" s="95"/>
      <c r="FZ1089" s="95"/>
      <c r="GA1089" s="95"/>
      <c r="GB1089" s="95"/>
      <c r="GC1089" s="95"/>
      <c r="GD1089" s="95"/>
      <c r="GE1089" s="95"/>
      <c r="GF1089" s="95"/>
      <c r="GG1089" s="95"/>
      <c r="GH1089" s="95"/>
      <c r="GI1089" s="95"/>
      <c r="GJ1089" s="95"/>
      <c r="GK1089" s="95"/>
      <c r="GL1089" s="95"/>
      <c r="GM1089" s="95"/>
      <c r="GN1089" s="95"/>
      <c r="GO1089" s="95"/>
      <c r="GP1089" s="95"/>
      <c r="GQ1089" s="95"/>
      <c r="GR1089" s="95"/>
      <c r="GS1089" s="95"/>
      <c r="GT1089" s="95"/>
      <c r="GU1089" s="95"/>
      <c r="GV1089" s="95"/>
      <c r="GW1089" s="95"/>
      <c r="GX1089" s="95"/>
      <c r="GY1089" s="95"/>
      <c r="GZ1089" s="95"/>
      <c r="HA1089" s="95"/>
      <c r="HB1089" s="95"/>
      <c r="HC1089" s="95"/>
      <c r="HD1089" s="95"/>
      <c r="HE1089" s="95"/>
      <c r="HF1089" s="95"/>
      <c r="HG1089" s="95"/>
      <c r="HH1089" s="95"/>
      <c r="HI1089" s="95"/>
      <c r="HJ1089" s="95"/>
      <c r="HK1089" s="95"/>
      <c r="HL1089" s="95"/>
      <c r="HM1089" s="95"/>
      <c r="HN1089" s="95"/>
      <c r="HO1089" s="95"/>
      <c r="HP1089" s="95"/>
      <c r="HQ1089" s="95"/>
      <c r="HR1089" s="95"/>
      <c r="HS1089" s="95"/>
      <c r="HT1089" s="95"/>
      <c r="HU1089" s="95"/>
      <c r="HV1089" s="95"/>
      <c r="HW1089" s="95"/>
      <c r="HX1089" s="95"/>
      <c r="HY1089" s="95"/>
      <c r="HZ1089" s="95"/>
      <c r="IA1089" s="95"/>
      <c r="IB1089" s="95"/>
      <c r="IC1089" s="95"/>
      <c r="ID1089" s="95"/>
      <c r="IE1089" s="95"/>
      <c r="IF1089" s="95"/>
      <c r="IG1089" s="95"/>
      <c r="IH1089" s="95"/>
      <c r="II1089" s="95"/>
      <c r="IJ1089" s="95"/>
      <c r="IK1089" s="95"/>
      <c r="IL1089" s="95"/>
      <c r="IM1089" s="95"/>
      <c r="IN1089" s="95"/>
      <c r="IO1089" s="95"/>
      <c r="IP1089" s="95"/>
      <c r="IQ1089" s="95"/>
      <c r="IR1089" s="95"/>
      <c r="IS1089" s="95"/>
      <c r="IT1089" s="95"/>
      <c r="IU1089" s="95"/>
      <c r="IV1089" s="95"/>
      <c r="IW1089" s="95"/>
      <c r="IX1089" s="95"/>
      <c r="IY1089" s="95"/>
      <c r="IZ1089" s="95"/>
      <c r="JA1089" s="95"/>
      <c r="JB1089" s="95"/>
      <c r="JC1089" s="95"/>
      <c r="JD1089" s="95"/>
      <c r="JE1089" s="95"/>
      <c r="JF1089" s="95"/>
      <c r="JG1089" s="95"/>
      <c r="JH1089" s="95"/>
      <c r="JI1089" s="95"/>
      <c r="JJ1089" s="95"/>
      <c r="JK1089" s="95"/>
      <c r="JL1089" s="95"/>
      <c r="JM1089" s="95"/>
      <c r="JN1089" s="95"/>
      <c r="JO1089" s="95"/>
      <c r="JP1089" s="95"/>
      <c r="JQ1089" s="95"/>
      <c r="JR1089" s="95"/>
      <c r="JS1089" s="95"/>
      <c r="JT1089" s="95"/>
      <c r="JU1089" s="95"/>
      <c r="JV1089" s="95"/>
      <c r="JW1089" s="95"/>
      <c r="JX1089" s="95"/>
      <c r="JY1089" s="95"/>
      <c r="JZ1089" s="95"/>
      <c r="KA1089" s="95"/>
      <c r="KB1089" s="95"/>
      <c r="KC1089" s="95"/>
      <c r="KD1089" s="95"/>
      <c r="KE1089" s="95"/>
      <c r="KF1089" s="95"/>
      <c r="KG1089" s="95"/>
      <c r="KH1089" s="95"/>
      <c r="KI1089" s="95"/>
      <c r="KJ1089" s="95"/>
    </row>
    <row r="1090" s="2" customFormat="1" spans="1:296">
      <c r="A1090" s="88"/>
      <c r="B1090" s="93">
        <v>1087</v>
      </c>
      <c r="C1090" s="88"/>
      <c r="D1090" s="88"/>
      <c r="E1090" s="88"/>
      <c r="F1090" s="96"/>
      <c r="G1090" s="88"/>
      <c r="H1090" s="88"/>
      <c r="I1090" s="83" t="s">
        <v>217</v>
      </c>
      <c r="J1090" s="13">
        <v>28</v>
      </c>
      <c r="K1090" s="28">
        <v>8.2</v>
      </c>
      <c r="L1090" s="70">
        <f>K1090/0.003375</f>
        <v>2429.62962962963</v>
      </c>
      <c r="M1090" s="28">
        <v>662.8</v>
      </c>
      <c r="N1090" s="59">
        <f>M1090/22.5</f>
        <v>29.4577777777778</v>
      </c>
      <c r="O1090" s="15">
        <f>AVERAGE(N1090:N1092)</f>
        <v>31.9674074074074</v>
      </c>
      <c r="P1090" s="15">
        <f>(O1090/50)*100</f>
        <v>63.9348148148148</v>
      </c>
      <c r="Q1090" s="81"/>
      <c r="R1090" s="28"/>
      <c r="S1090" s="28"/>
      <c r="T1090" s="28"/>
      <c r="U1090" s="28"/>
      <c r="V1090" s="28"/>
      <c r="W1090" s="28"/>
      <c r="X1090" s="28"/>
      <c r="Y1090" s="28"/>
      <c r="Z1090" s="28"/>
      <c r="AA1090" s="28"/>
      <c r="AB1090" s="28"/>
      <c r="AC1090" s="28"/>
      <c r="AD1090" s="28"/>
      <c r="AE1090" s="28"/>
      <c r="AF1090" s="77"/>
      <c r="AG1090" s="28"/>
      <c r="AH1090" s="28"/>
      <c r="AI1090" s="28"/>
      <c r="AJ1090" s="28"/>
      <c r="AK1090" s="28"/>
      <c r="AL1090" s="28"/>
      <c r="AM1090" s="28"/>
      <c r="AN1090" s="28"/>
      <c r="AO1090" s="28"/>
      <c r="AP1090" s="28"/>
      <c r="AQ1090" s="28"/>
      <c r="AR1090" s="28"/>
      <c r="AS1090" s="28"/>
      <c r="AT1090" s="28"/>
      <c r="AU1090" s="28"/>
      <c r="AV1090" s="28"/>
      <c r="AW1090" s="28"/>
      <c r="AX1090" s="28"/>
      <c r="AY1090" s="28"/>
      <c r="AZ1090" s="28"/>
      <c r="BA1090" s="28"/>
      <c r="BB1090" s="28"/>
      <c r="BC1090" s="28"/>
      <c r="BD1090" s="28"/>
      <c r="BE1090" s="28"/>
      <c r="BF1090" s="28"/>
      <c r="BG1090" s="28"/>
      <c r="BH1090" s="28"/>
      <c r="BI1090" s="28"/>
      <c r="BJ1090" s="28"/>
      <c r="BK1090" s="95"/>
      <c r="BL1090" s="95"/>
      <c r="BM1090" s="95"/>
      <c r="BN1090" s="95"/>
      <c r="BO1090" s="95"/>
      <c r="BP1090" s="95"/>
      <c r="BQ1090" s="95"/>
      <c r="BR1090" s="95"/>
      <c r="BS1090" s="95"/>
      <c r="BT1090" s="95"/>
      <c r="BU1090" s="95"/>
      <c r="BV1090" s="95"/>
      <c r="BW1090" s="95"/>
      <c r="BX1090" s="95"/>
      <c r="BY1090" s="95"/>
      <c r="BZ1090" s="95"/>
      <c r="CA1090" s="95"/>
      <c r="CB1090" s="95"/>
      <c r="CC1090" s="95"/>
      <c r="CD1090" s="95"/>
      <c r="CE1090" s="95"/>
      <c r="CF1090" s="95"/>
      <c r="CG1090" s="95"/>
      <c r="CH1090" s="95"/>
      <c r="CI1090" s="95"/>
      <c r="CJ1090" s="95"/>
      <c r="CK1090" s="95"/>
      <c r="CL1090" s="95"/>
      <c r="CM1090" s="95"/>
      <c r="CN1090" s="95"/>
      <c r="CO1090" s="95"/>
      <c r="CP1090" s="95"/>
      <c r="CQ1090" s="95"/>
      <c r="CR1090" s="95"/>
      <c r="CS1090" s="95"/>
      <c r="CT1090" s="95"/>
      <c r="CU1090" s="95"/>
      <c r="CV1090" s="95"/>
      <c r="CW1090" s="95"/>
      <c r="CX1090" s="95"/>
      <c r="CY1090" s="95"/>
      <c r="CZ1090" s="95"/>
      <c r="DA1090" s="95"/>
      <c r="DB1090" s="95"/>
      <c r="DC1090" s="95"/>
      <c r="DD1090" s="95"/>
      <c r="DE1090" s="95"/>
      <c r="DF1090" s="95"/>
      <c r="DG1090" s="95"/>
      <c r="DH1090" s="95"/>
      <c r="DI1090" s="95"/>
      <c r="DJ1090" s="95"/>
      <c r="DK1090" s="95"/>
      <c r="DL1090" s="95"/>
      <c r="DM1090" s="95"/>
      <c r="DN1090" s="95"/>
      <c r="DO1090" s="95"/>
      <c r="DP1090" s="95"/>
      <c r="DQ1090" s="95"/>
      <c r="DR1090" s="95"/>
      <c r="DS1090" s="95"/>
      <c r="DT1090" s="95"/>
      <c r="DU1090" s="95"/>
      <c r="DV1090" s="95"/>
      <c r="DW1090" s="95"/>
      <c r="DX1090" s="95"/>
      <c r="DY1090" s="95"/>
      <c r="DZ1090" s="95"/>
      <c r="EA1090" s="95"/>
      <c r="EB1090" s="95"/>
      <c r="EC1090" s="95"/>
      <c r="ED1090" s="95"/>
      <c r="EE1090" s="95"/>
      <c r="EF1090" s="95"/>
      <c r="EG1090" s="95"/>
      <c r="EH1090" s="95"/>
      <c r="EI1090" s="95"/>
      <c r="EJ1090" s="95"/>
      <c r="EK1090" s="95"/>
      <c r="EL1090" s="95"/>
      <c r="EM1090" s="95"/>
      <c r="EN1090" s="95"/>
      <c r="EO1090" s="95"/>
      <c r="EP1090" s="95"/>
      <c r="EQ1090" s="95"/>
      <c r="ER1090" s="95"/>
      <c r="ES1090" s="95"/>
      <c r="ET1090" s="95"/>
      <c r="EU1090" s="95"/>
      <c r="EV1090" s="95"/>
      <c r="EW1090" s="95"/>
      <c r="EX1090" s="95"/>
      <c r="EY1090" s="95"/>
      <c r="EZ1090" s="95"/>
      <c r="FA1090" s="95"/>
      <c r="FB1090" s="95"/>
      <c r="FC1090" s="95"/>
      <c r="FD1090" s="95"/>
      <c r="FE1090" s="95"/>
      <c r="FF1090" s="95"/>
      <c r="FG1090" s="95"/>
      <c r="FH1090" s="95"/>
      <c r="FI1090" s="95"/>
      <c r="FJ1090" s="95"/>
      <c r="FK1090" s="95"/>
      <c r="FL1090" s="95"/>
      <c r="FM1090" s="95"/>
      <c r="FN1090" s="95"/>
      <c r="FO1090" s="95"/>
      <c r="FP1090" s="95"/>
      <c r="FQ1090" s="95"/>
      <c r="FR1090" s="95"/>
      <c r="FS1090" s="95"/>
      <c r="FT1090" s="95"/>
      <c r="FU1090" s="95"/>
      <c r="FV1090" s="95"/>
      <c r="FW1090" s="95"/>
      <c r="FX1090" s="95"/>
      <c r="FY1090" s="95"/>
      <c r="FZ1090" s="95"/>
      <c r="GA1090" s="95"/>
      <c r="GB1090" s="95"/>
      <c r="GC1090" s="95"/>
      <c r="GD1090" s="95"/>
      <c r="GE1090" s="95"/>
      <c r="GF1090" s="95"/>
      <c r="GG1090" s="95"/>
      <c r="GH1090" s="95"/>
      <c r="GI1090" s="95"/>
      <c r="GJ1090" s="95"/>
      <c r="GK1090" s="95"/>
      <c r="GL1090" s="95"/>
      <c r="GM1090" s="95"/>
      <c r="GN1090" s="95"/>
      <c r="GO1090" s="95"/>
      <c r="GP1090" s="95"/>
      <c r="GQ1090" s="95"/>
      <c r="GR1090" s="95"/>
      <c r="GS1090" s="95"/>
      <c r="GT1090" s="95"/>
      <c r="GU1090" s="95"/>
      <c r="GV1090" s="95"/>
      <c r="GW1090" s="95"/>
      <c r="GX1090" s="95"/>
      <c r="GY1090" s="95"/>
      <c r="GZ1090" s="95"/>
      <c r="HA1090" s="95"/>
      <c r="HB1090" s="95"/>
      <c r="HC1090" s="95"/>
      <c r="HD1090" s="95"/>
      <c r="HE1090" s="95"/>
      <c r="HF1090" s="95"/>
      <c r="HG1090" s="95"/>
      <c r="HH1090" s="95"/>
      <c r="HI1090" s="95"/>
      <c r="HJ1090" s="95"/>
      <c r="HK1090" s="95"/>
      <c r="HL1090" s="95"/>
      <c r="HM1090" s="95"/>
      <c r="HN1090" s="95"/>
      <c r="HO1090" s="95"/>
      <c r="HP1090" s="95"/>
      <c r="HQ1090" s="95"/>
      <c r="HR1090" s="95"/>
      <c r="HS1090" s="95"/>
      <c r="HT1090" s="95"/>
      <c r="HU1090" s="95"/>
      <c r="HV1090" s="95"/>
      <c r="HW1090" s="95"/>
      <c r="HX1090" s="95"/>
      <c r="HY1090" s="95"/>
      <c r="HZ1090" s="95"/>
      <c r="IA1090" s="95"/>
      <c r="IB1090" s="95"/>
      <c r="IC1090" s="95"/>
      <c r="ID1090" s="95"/>
      <c r="IE1090" s="95"/>
      <c r="IF1090" s="95"/>
      <c r="IG1090" s="95"/>
      <c r="IH1090" s="95"/>
      <c r="II1090" s="95"/>
      <c r="IJ1090" s="95"/>
      <c r="IK1090" s="95"/>
      <c r="IL1090" s="95"/>
      <c r="IM1090" s="95"/>
      <c r="IN1090" s="95"/>
      <c r="IO1090" s="95"/>
      <c r="IP1090" s="95"/>
      <c r="IQ1090" s="95"/>
      <c r="IR1090" s="95"/>
      <c r="IS1090" s="95"/>
      <c r="IT1090" s="95"/>
      <c r="IU1090" s="95"/>
      <c r="IV1090" s="95"/>
      <c r="IW1090" s="95"/>
      <c r="IX1090" s="95"/>
      <c r="IY1090" s="95"/>
      <c r="IZ1090" s="95"/>
      <c r="JA1090" s="95"/>
      <c r="JB1090" s="95"/>
      <c r="JC1090" s="95"/>
      <c r="JD1090" s="95"/>
      <c r="JE1090" s="95"/>
      <c r="JF1090" s="95"/>
      <c r="JG1090" s="95"/>
      <c r="JH1090" s="95"/>
      <c r="JI1090" s="95"/>
      <c r="JJ1090" s="95"/>
      <c r="JK1090" s="95"/>
      <c r="JL1090" s="95"/>
      <c r="JM1090" s="95"/>
      <c r="JN1090" s="95"/>
      <c r="JO1090" s="95"/>
      <c r="JP1090" s="95"/>
      <c r="JQ1090" s="95"/>
      <c r="JR1090" s="95"/>
      <c r="JS1090" s="95"/>
      <c r="JT1090" s="95"/>
      <c r="JU1090" s="95"/>
      <c r="JV1090" s="95"/>
      <c r="JW1090" s="95"/>
      <c r="JX1090" s="95"/>
      <c r="JY1090" s="95"/>
      <c r="JZ1090" s="95"/>
      <c r="KA1090" s="95"/>
      <c r="KB1090" s="95"/>
      <c r="KC1090" s="95"/>
      <c r="KD1090" s="95"/>
      <c r="KE1090" s="95"/>
      <c r="KF1090" s="95"/>
      <c r="KG1090" s="95"/>
      <c r="KH1090" s="95"/>
      <c r="KI1090" s="95"/>
      <c r="KJ1090" s="95"/>
    </row>
    <row r="1091" s="2" customFormat="1" spans="1:296">
      <c r="A1091" s="88"/>
      <c r="B1091" s="93">
        <v>1088</v>
      </c>
      <c r="C1091" s="88"/>
      <c r="D1091" s="88"/>
      <c r="E1091" s="88"/>
      <c r="F1091" s="96"/>
      <c r="G1091" s="88"/>
      <c r="H1091" s="88"/>
      <c r="I1091" s="88"/>
      <c r="J1091" s="13"/>
      <c r="K1091" s="28">
        <v>8.445</v>
      </c>
      <c r="L1091" s="70">
        <f>K1091/0.003375</f>
        <v>2502.22222222222</v>
      </c>
      <c r="M1091" s="28">
        <v>781.6</v>
      </c>
      <c r="N1091" s="59">
        <f>M1091/22.5</f>
        <v>34.7377777777778</v>
      </c>
      <c r="O1091" s="15"/>
      <c r="P1091" s="15"/>
      <c r="Q1091" s="81"/>
      <c r="R1091" s="28"/>
      <c r="S1091" s="28"/>
      <c r="T1091" s="28"/>
      <c r="U1091" s="28"/>
      <c r="V1091" s="28"/>
      <c r="W1091" s="28"/>
      <c r="X1091" s="28"/>
      <c r="Y1091" s="28"/>
      <c r="Z1091" s="28"/>
      <c r="AA1091" s="28"/>
      <c r="AB1091" s="28"/>
      <c r="AC1091" s="28"/>
      <c r="AD1091" s="28"/>
      <c r="AE1091" s="28"/>
      <c r="AF1091" s="77"/>
      <c r="AG1091" s="28"/>
      <c r="AH1091" s="28"/>
      <c r="AI1091" s="28"/>
      <c r="AJ1091" s="28"/>
      <c r="AK1091" s="28"/>
      <c r="AL1091" s="28"/>
      <c r="AM1091" s="28"/>
      <c r="AN1091" s="28"/>
      <c r="AO1091" s="28"/>
      <c r="AP1091" s="28"/>
      <c r="AQ1091" s="28"/>
      <c r="AR1091" s="28"/>
      <c r="AS1091" s="28"/>
      <c r="AT1091" s="28"/>
      <c r="AU1091" s="28"/>
      <c r="AV1091" s="28"/>
      <c r="AW1091" s="28"/>
      <c r="AX1091" s="28"/>
      <c r="AY1091" s="28"/>
      <c r="AZ1091" s="28"/>
      <c r="BA1091" s="28"/>
      <c r="BB1091" s="28"/>
      <c r="BC1091" s="28"/>
      <c r="BD1091" s="28"/>
      <c r="BE1091" s="28"/>
      <c r="BF1091" s="28"/>
      <c r="BG1091" s="28"/>
      <c r="BH1091" s="28"/>
      <c r="BI1091" s="28"/>
      <c r="BJ1091" s="28"/>
      <c r="BK1091" s="95"/>
      <c r="BL1091" s="95"/>
      <c r="BM1091" s="95"/>
      <c r="BN1091" s="95"/>
      <c r="BO1091" s="95"/>
      <c r="BP1091" s="95"/>
      <c r="BQ1091" s="95"/>
      <c r="BR1091" s="95"/>
      <c r="BS1091" s="95"/>
      <c r="BT1091" s="95"/>
      <c r="BU1091" s="95"/>
      <c r="BV1091" s="95"/>
      <c r="BW1091" s="95"/>
      <c r="BX1091" s="95"/>
      <c r="BY1091" s="95"/>
      <c r="BZ1091" s="95"/>
      <c r="CA1091" s="95"/>
      <c r="CB1091" s="95"/>
      <c r="CC1091" s="95"/>
      <c r="CD1091" s="95"/>
      <c r="CE1091" s="95"/>
      <c r="CF1091" s="95"/>
      <c r="CG1091" s="95"/>
      <c r="CH1091" s="95"/>
      <c r="CI1091" s="95"/>
      <c r="CJ1091" s="95"/>
      <c r="CK1091" s="95"/>
      <c r="CL1091" s="95"/>
      <c r="CM1091" s="95"/>
      <c r="CN1091" s="95"/>
      <c r="CO1091" s="95"/>
      <c r="CP1091" s="95"/>
      <c r="CQ1091" s="95"/>
      <c r="CR1091" s="95"/>
      <c r="CS1091" s="95"/>
      <c r="CT1091" s="95"/>
      <c r="CU1091" s="95"/>
      <c r="CV1091" s="95"/>
      <c r="CW1091" s="95"/>
      <c r="CX1091" s="95"/>
      <c r="CY1091" s="95"/>
      <c r="CZ1091" s="95"/>
      <c r="DA1091" s="95"/>
      <c r="DB1091" s="95"/>
      <c r="DC1091" s="95"/>
      <c r="DD1091" s="95"/>
      <c r="DE1091" s="95"/>
      <c r="DF1091" s="95"/>
      <c r="DG1091" s="95"/>
      <c r="DH1091" s="95"/>
      <c r="DI1091" s="95"/>
      <c r="DJ1091" s="95"/>
      <c r="DK1091" s="95"/>
      <c r="DL1091" s="95"/>
      <c r="DM1091" s="95"/>
      <c r="DN1091" s="95"/>
      <c r="DO1091" s="95"/>
      <c r="DP1091" s="95"/>
      <c r="DQ1091" s="95"/>
      <c r="DR1091" s="95"/>
      <c r="DS1091" s="95"/>
      <c r="DT1091" s="95"/>
      <c r="DU1091" s="95"/>
      <c r="DV1091" s="95"/>
      <c r="DW1091" s="95"/>
      <c r="DX1091" s="95"/>
      <c r="DY1091" s="95"/>
      <c r="DZ1091" s="95"/>
      <c r="EA1091" s="95"/>
      <c r="EB1091" s="95"/>
      <c r="EC1091" s="95"/>
      <c r="ED1091" s="95"/>
      <c r="EE1091" s="95"/>
      <c r="EF1091" s="95"/>
      <c r="EG1091" s="95"/>
      <c r="EH1091" s="95"/>
      <c r="EI1091" s="95"/>
      <c r="EJ1091" s="95"/>
      <c r="EK1091" s="95"/>
      <c r="EL1091" s="95"/>
      <c r="EM1091" s="95"/>
      <c r="EN1091" s="95"/>
      <c r="EO1091" s="95"/>
      <c r="EP1091" s="95"/>
      <c r="EQ1091" s="95"/>
      <c r="ER1091" s="95"/>
      <c r="ES1091" s="95"/>
      <c r="ET1091" s="95"/>
      <c r="EU1091" s="95"/>
      <c r="EV1091" s="95"/>
      <c r="EW1091" s="95"/>
      <c r="EX1091" s="95"/>
      <c r="EY1091" s="95"/>
      <c r="EZ1091" s="95"/>
      <c r="FA1091" s="95"/>
      <c r="FB1091" s="95"/>
      <c r="FC1091" s="95"/>
      <c r="FD1091" s="95"/>
      <c r="FE1091" s="95"/>
      <c r="FF1091" s="95"/>
      <c r="FG1091" s="95"/>
      <c r="FH1091" s="95"/>
      <c r="FI1091" s="95"/>
      <c r="FJ1091" s="95"/>
      <c r="FK1091" s="95"/>
      <c r="FL1091" s="95"/>
      <c r="FM1091" s="95"/>
      <c r="FN1091" s="95"/>
      <c r="FO1091" s="95"/>
      <c r="FP1091" s="95"/>
      <c r="FQ1091" s="95"/>
      <c r="FR1091" s="95"/>
      <c r="FS1091" s="95"/>
      <c r="FT1091" s="95"/>
      <c r="FU1091" s="95"/>
      <c r="FV1091" s="95"/>
      <c r="FW1091" s="95"/>
      <c r="FX1091" s="95"/>
      <c r="FY1091" s="95"/>
      <c r="FZ1091" s="95"/>
      <c r="GA1091" s="95"/>
      <c r="GB1091" s="95"/>
      <c r="GC1091" s="95"/>
      <c r="GD1091" s="95"/>
      <c r="GE1091" s="95"/>
      <c r="GF1091" s="95"/>
      <c r="GG1091" s="95"/>
      <c r="GH1091" s="95"/>
      <c r="GI1091" s="95"/>
      <c r="GJ1091" s="95"/>
      <c r="GK1091" s="95"/>
      <c r="GL1091" s="95"/>
      <c r="GM1091" s="95"/>
      <c r="GN1091" s="95"/>
      <c r="GO1091" s="95"/>
      <c r="GP1091" s="95"/>
      <c r="GQ1091" s="95"/>
      <c r="GR1091" s="95"/>
      <c r="GS1091" s="95"/>
      <c r="GT1091" s="95"/>
      <c r="GU1091" s="95"/>
      <c r="GV1091" s="95"/>
      <c r="GW1091" s="95"/>
      <c r="GX1091" s="95"/>
      <c r="GY1091" s="95"/>
      <c r="GZ1091" s="95"/>
      <c r="HA1091" s="95"/>
      <c r="HB1091" s="95"/>
      <c r="HC1091" s="95"/>
      <c r="HD1091" s="95"/>
      <c r="HE1091" s="95"/>
      <c r="HF1091" s="95"/>
      <c r="HG1091" s="95"/>
      <c r="HH1091" s="95"/>
      <c r="HI1091" s="95"/>
      <c r="HJ1091" s="95"/>
      <c r="HK1091" s="95"/>
      <c r="HL1091" s="95"/>
      <c r="HM1091" s="95"/>
      <c r="HN1091" s="95"/>
      <c r="HO1091" s="95"/>
      <c r="HP1091" s="95"/>
      <c r="HQ1091" s="95"/>
      <c r="HR1091" s="95"/>
      <c r="HS1091" s="95"/>
      <c r="HT1091" s="95"/>
      <c r="HU1091" s="95"/>
      <c r="HV1091" s="95"/>
      <c r="HW1091" s="95"/>
      <c r="HX1091" s="95"/>
      <c r="HY1091" s="95"/>
      <c r="HZ1091" s="95"/>
      <c r="IA1091" s="95"/>
      <c r="IB1091" s="95"/>
      <c r="IC1091" s="95"/>
      <c r="ID1091" s="95"/>
      <c r="IE1091" s="95"/>
      <c r="IF1091" s="95"/>
      <c r="IG1091" s="95"/>
      <c r="IH1091" s="95"/>
      <c r="II1091" s="95"/>
      <c r="IJ1091" s="95"/>
      <c r="IK1091" s="95"/>
      <c r="IL1091" s="95"/>
      <c r="IM1091" s="95"/>
      <c r="IN1091" s="95"/>
      <c r="IO1091" s="95"/>
      <c r="IP1091" s="95"/>
      <c r="IQ1091" s="95"/>
      <c r="IR1091" s="95"/>
      <c r="IS1091" s="95"/>
      <c r="IT1091" s="95"/>
      <c r="IU1091" s="95"/>
      <c r="IV1091" s="95"/>
      <c r="IW1091" s="95"/>
      <c r="IX1091" s="95"/>
      <c r="IY1091" s="95"/>
      <c r="IZ1091" s="95"/>
      <c r="JA1091" s="95"/>
      <c r="JB1091" s="95"/>
      <c r="JC1091" s="95"/>
      <c r="JD1091" s="95"/>
      <c r="JE1091" s="95"/>
      <c r="JF1091" s="95"/>
      <c r="JG1091" s="95"/>
      <c r="JH1091" s="95"/>
      <c r="JI1091" s="95"/>
      <c r="JJ1091" s="95"/>
      <c r="JK1091" s="95"/>
      <c r="JL1091" s="95"/>
      <c r="JM1091" s="95"/>
      <c r="JN1091" s="95"/>
      <c r="JO1091" s="95"/>
      <c r="JP1091" s="95"/>
      <c r="JQ1091" s="95"/>
      <c r="JR1091" s="95"/>
      <c r="JS1091" s="95"/>
      <c r="JT1091" s="95"/>
      <c r="JU1091" s="95"/>
      <c r="JV1091" s="95"/>
      <c r="JW1091" s="95"/>
      <c r="JX1091" s="95"/>
      <c r="JY1091" s="95"/>
      <c r="JZ1091" s="95"/>
      <c r="KA1091" s="95"/>
      <c r="KB1091" s="95"/>
      <c r="KC1091" s="95"/>
      <c r="KD1091" s="95"/>
      <c r="KE1091" s="95"/>
      <c r="KF1091" s="95"/>
      <c r="KG1091" s="95"/>
      <c r="KH1091" s="95"/>
      <c r="KI1091" s="95"/>
      <c r="KJ1091" s="95"/>
    </row>
    <row r="1092" s="2" customFormat="1" spans="1:296">
      <c r="A1092" s="88"/>
      <c r="B1092" s="93">
        <v>1089</v>
      </c>
      <c r="C1092" s="88"/>
      <c r="D1092" s="88"/>
      <c r="E1092" s="88"/>
      <c r="F1092" s="96"/>
      <c r="G1092" s="88"/>
      <c r="H1092" s="88"/>
      <c r="I1092" s="85"/>
      <c r="J1092" s="13"/>
      <c r="K1092" s="28">
        <v>8.31</v>
      </c>
      <c r="L1092" s="70">
        <f>K1092/0.003375</f>
        <v>2462.22222222222</v>
      </c>
      <c r="M1092" s="28">
        <v>713.4</v>
      </c>
      <c r="N1092" s="59">
        <f>M1092/22.5</f>
        <v>31.7066666666667</v>
      </c>
      <c r="O1092" s="15"/>
      <c r="P1092" s="15"/>
      <c r="Q1092" s="81"/>
      <c r="R1092" s="28"/>
      <c r="S1092" s="28"/>
      <c r="T1092" s="28"/>
      <c r="U1092" s="28"/>
      <c r="V1092" s="28"/>
      <c r="W1092" s="28"/>
      <c r="X1092" s="28"/>
      <c r="Y1092" s="28"/>
      <c r="Z1092" s="28"/>
      <c r="AA1092" s="28"/>
      <c r="AB1092" s="28"/>
      <c r="AC1092" s="28"/>
      <c r="AD1092" s="28"/>
      <c r="AE1092" s="28"/>
      <c r="AF1092" s="77"/>
      <c r="AG1092" s="28"/>
      <c r="AH1092" s="28"/>
      <c r="AI1092" s="28"/>
      <c r="AJ1092" s="28"/>
      <c r="AK1092" s="28"/>
      <c r="AL1092" s="28"/>
      <c r="AM1092" s="28"/>
      <c r="AN1092" s="28"/>
      <c r="AO1092" s="28"/>
      <c r="AP1092" s="28"/>
      <c r="AQ1092" s="28"/>
      <c r="AR1092" s="28"/>
      <c r="AS1092" s="28"/>
      <c r="AT1092" s="28"/>
      <c r="AU1092" s="28"/>
      <c r="AV1092" s="28"/>
      <c r="AW1092" s="28"/>
      <c r="AX1092" s="28"/>
      <c r="AY1092" s="28"/>
      <c r="AZ1092" s="28"/>
      <c r="BA1092" s="28"/>
      <c r="BB1092" s="28"/>
      <c r="BC1092" s="28"/>
      <c r="BD1092" s="28"/>
      <c r="BE1092" s="28"/>
      <c r="BF1092" s="28"/>
      <c r="BG1092" s="28"/>
      <c r="BH1092" s="28"/>
      <c r="BI1092" s="28"/>
      <c r="BJ1092" s="28"/>
      <c r="BK1092" s="95"/>
      <c r="BL1092" s="95"/>
      <c r="BM1092" s="95"/>
      <c r="BN1092" s="95"/>
      <c r="BO1092" s="95"/>
      <c r="BP1092" s="95"/>
      <c r="BQ1092" s="95"/>
      <c r="BR1092" s="95"/>
      <c r="BS1092" s="95"/>
      <c r="BT1092" s="95"/>
      <c r="BU1092" s="95"/>
      <c r="BV1092" s="95"/>
      <c r="BW1092" s="95"/>
      <c r="BX1092" s="95"/>
      <c r="BY1092" s="95"/>
      <c r="BZ1092" s="95"/>
      <c r="CA1092" s="95"/>
      <c r="CB1092" s="95"/>
      <c r="CC1092" s="95"/>
      <c r="CD1092" s="95"/>
      <c r="CE1092" s="95"/>
      <c r="CF1092" s="95"/>
      <c r="CG1092" s="95"/>
      <c r="CH1092" s="95"/>
      <c r="CI1092" s="95"/>
      <c r="CJ1092" s="95"/>
      <c r="CK1092" s="95"/>
      <c r="CL1092" s="95"/>
      <c r="CM1092" s="95"/>
      <c r="CN1092" s="95"/>
      <c r="CO1092" s="95"/>
      <c r="CP1092" s="95"/>
      <c r="CQ1092" s="95"/>
      <c r="CR1092" s="95"/>
      <c r="CS1092" s="95"/>
      <c r="CT1092" s="95"/>
      <c r="CU1092" s="95"/>
      <c r="CV1092" s="95"/>
      <c r="CW1092" s="95"/>
      <c r="CX1092" s="95"/>
      <c r="CY1092" s="95"/>
      <c r="CZ1092" s="95"/>
      <c r="DA1092" s="95"/>
      <c r="DB1092" s="95"/>
      <c r="DC1092" s="95"/>
      <c r="DD1092" s="95"/>
      <c r="DE1092" s="95"/>
      <c r="DF1092" s="95"/>
      <c r="DG1092" s="95"/>
      <c r="DH1092" s="95"/>
      <c r="DI1092" s="95"/>
      <c r="DJ1092" s="95"/>
      <c r="DK1092" s="95"/>
      <c r="DL1092" s="95"/>
      <c r="DM1092" s="95"/>
      <c r="DN1092" s="95"/>
      <c r="DO1092" s="95"/>
      <c r="DP1092" s="95"/>
      <c r="DQ1092" s="95"/>
      <c r="DR1092" s="95"/>
      <c r="DS1092" s="95"/>
      <c r="DT1092" s="95"/>
      <c r="DU1092" s="95"/>
      <c r="DV1092" s="95"/>
      <c r="DW1092" s="95"/>
      <c r="DX1092" s="95"/>
      <c r="DY1092" s="95"/>
      <c r="DZ1092" s="95"/>
      <c r="EA1092" s="95"/>
      <c r="EB1092" s="95"/>
      <c r="EC1092" s="95"/>
      <c r="ED1092" s="95"/>
      <c r="EE1092" s="95"/>
      <c r="EF1092" s="95"/>
      <c r="EG1092" s="95"/>
      <c r="EH1092" s="95"/>
      <c r="EI1092" s="95"/>
      <c r="EJ1092" s="95"/>
      <c r="EK1092" s="95"/>
      <c r="EL1092" s="95"/>
      <c r="EM1092" s="95"/>
      <c r="EN1092" s="95"/>
      <c r="EO1092" s="95"/>
      <c r="EP1092" s="95"/>
      <c r="EQ1092" s="95"/>
      <c r="ER1092" s="95"/>
      <c r="ES1092" s="95"/>
      <c r="ET1092" s="95"/>
      <c r="EU1092" s="95"/>
      <c r="EV1092" s="95"/>
      <c r="EW1092" s="95"/>
      <c r="EX1092" s="95"/>
      <c r="EY1092" s="95"/>
      <c r="EZ1092" s="95"/>
      <c r="FA1092" s="95"/>
      <c r="FB1092" s="95"/>
      <c r="FC1092" s="95"/>
      <c r="FD1092" s="95"/>
      <c r="FE1092" s="95"/>
      <c r="FF1092" s="95"/>
      <c r="FG1092" s="95"/>
      <c r="FH1092" s="95"/>
      <c r="FI1092" s="95"/>
      <c r="FJ1092" s="95"/>
      <c r="FK1092" s="95"/>
      <c r="FL1092" s="95"/>
      <c r="FM1092" s="95"/>
      <c r="FN1092" s="95"/>
      <c r="FO1092" s="95"/>
      <c r="FP1092" s="95"/>
      <c r="FQ1092" s="95"/>
      <c r="FR1092" s="95"/>
      <c r="FS1092" s="95"/>
      <c r="FT1092" s="95"/>
      <c r="FU1092" s="95"/>
      <c r="FV1092" s="95"/>
      <c r="FW1092" s="95"/>
      <c r="FX1092" s="95"/>
      <c r="FY1092" s="95"/>
      <c r="FZ1092" s="95"/>
      <c r="GA1092" s="95"/>
      <c r="GB1092" s="95"/>
      <c r="GC1092" s="95"/>
      <c r="GD1092" s="95"/>
      <c r="GE1092" s="95"/>
      <c r="GF1092" s="95"/>
      <c r="GG1092" s="95"/>
      <c r="GH1092" s="95"/>
      <c r="GI1092" s="95"/>
      <c r="GJ1092" s="95"/>
      <c r="GK1092" s="95"/>
      <c r="GL1092" s="95"/>
      <c r="GM1092" s="95"/>
      <c r="GN1092" s="95"/>
      <c r="GO1092" s="95"/>
      <c r="GP1092" s="95"/>
      <c r="GQ1092" s="95"/>
      <c r="GR1092" s="95"/>
      <c r="GS1092" s="95"/>
      <c r="GT1092" s="95"/>
      <c r="GU1092" s="95"/>
      <c r="GV1092" s="95"/>
      <c r="GW1092" s="95"/>
      <c r="GX1092" s="95"/>
      <c r="GY1092" s="95"/>
      <c r="GZ1092" s="95"/>
      <c r="HA1092" s="95"/>
      <c r="HB1092" s="95"/>
      <c r="HC1092" s="95"/>
      <c r="HD1092" s="95"/>
      <c r="HE1092" s="95"/>
      <c r="HF1092" s="95"/>
      <c r="HG1092" s="95"/>
      <c r="HH1092" s="95"/>
      <c r="HI1092" s="95"/>
      <c r="HJ1092" s="95"/>
      <c r="HK1092" s="95"/>
      <c r="HL1092" s="95"/>
      <c r="HM1092" s="95"/>
      <c r="HN1092" s="95"/>
      <c r="HO1092" s="95"/>
      <c r="HP1092" s="95"/>
      <c r="HQ1092" s="95"/>
      <c r="HR1092" s="95"/>
      <c r="HS1092" s="95"/>
      <c r="HT1092" s="95"/>
      <c r="HU1092" s="95"/>
      <c r="HV1092" s="95"/>
      <c r="HW1092" s="95"/>
      <c r="HX1092" s="95"/>
      <c r="HY1092" s="95"/>
      <c r="HZ1092" s="95"/>
      <c r="IA1092" s="95"/>
      <c r="IB1092" s="95"/>
      <c r="IC1092" s="95"/>
      <c r="ID1092" s="95"/>
      <c r="IE1092" s="95"/>
      <c r="IF1092" s="95"/>
      <c r="IG1092" s="95"/>
      <c r="IH1092" s="95"/>
      <c r="II1092" s="95"/>
      <c r="IJ1092" s="95"/>
      <c r="IK1092" s="95"/>
      <c r="IL1092" s="95"/>
      <c r="IM1092" s="95"/>
      <c r="IN1092" s="95"/>
      <c r="IO1092" s="95"/>
      <c r="IP1092" s="95"/>
      <c r="IQ1092" s="95"/>
      <c r="IR1092" s="95"/>
      <c r="IS1092" s="95"/>
      <c r="IT1092" s="95"/>
      <c r="IU1092" s="95"/>
      <c r="IV1092" s="95"/>
      <c r="IW1092" s="95"/>
      <c r="IX1092" s="95"/>
      <c r="IY1092" s="95"/>
      <c r="IZ1092" s="95"/>
      <c r="JA1092" s="95"/>
      <c r="JB1092" s="95"/>
      <c r="JC1092" s="95"/>
      <c r="JD1092" s="95"/>
      <c r="JE1092" s="95"/>
      <c r="JF1092" s="95"/>
      <c r="JG1092" s="95"/>
      <c r="JH1092" s="95"/>
      <c r="JI1092" s="95"/>
      <c r="JJ1092" s="95"/>
      <c r="JK1092" s="95"/>
      <c r="JL1092" s="95"/>
      <c r="JM1092" s="95"/>
      <c r="JN1092" s="95"/>
      <c r="JO1092" s="95"/>
      <c r="JP1092" s="95"/>
      <c r="JQ1092" s="95"/>
      <c r="JR1092" s="95"/>
      <c r="JS1092" s="95"/>
      <c r="JT1092" s="95"/>
      <c r="JU1092" s="95"/>
      <c r="JV1092" s="95"/>
      <c r="JW1092" s="95"/>
      <c r="JX1092" s="95"/>
      <c r="JY1092" s="95"/>
      <c r="JZ1092" s="95"/>
      <c r="KA1092" s="95"/>
      <c r="KB1092" s="95"/>
      <c r="KC1092" s="95"/>
      <c r="KD1092" s="95"/>
      <c r="KE1092" s="95"/>
      <c r="KF1092" s="95"/>
      <c r="KG1092" s="95"/>
      <c r="KH1092" s="95"/>
      <c r="KI1092" s="95"/>
      <c r="KJ1092" s="95"/>
    </row>
    <row r="1093" s="2" customFormat="1" spans="1:296">
      <c r="A1093" s="88"/>
      <c r="B1093" s="93">
        <v>1090</v>
      </c>
      <c r="C1093" s="88"/>
      <c r="D1093" s="88"/>
      <c r="E1093" s="88"/>
      <c r="F1093" s="96"/>
      <c r="G1093" s="88"/>
      <c r="H1093" s="88"/>
      <c r="I1093" s="83" t="s">
        <v>218</v>
      </c>
      <c r="J1093" s="13">
        <v>56</v>
      </c>
      <c r="K1093" s="28"/>
      <c r="L1093" s="70">
        <f>K1093/0.003375</f>
        <v>0</v>
      </c>
      <c r="M1093" s="28"/>
      <c r="N1093" s="59">
        <f>M1093/22.5</f>
        <v>0</v>
      </c>
      <c r="O1093" s="15">
        <f>AVERAGE(N1093:N1095)</f>
        <v>0</v>
      </c>
      <c r="P1093" s="15">
        <f>(O1093/50)*100</f>
        <v>0</v>
      </c>
      <c r="Q1093" s="81"/>
      <c r="R1093" s="28"/>
      <c r="S1093" s="28"/>
      <c r="T1093" s="28"/>
      <c r="U1093" s="28"/>
      <c r="V1093" s="28"/>
      <c r="W1093" s="28"/>
      <c r="X1093" s="28"/>
      <c r="Y1093" s="28"/>
      <c r="Z1093" s="28"/>
      <c r="AA1093" s="28"/>
      <c r="AB1093" s="28"/>
      <c r="AC1093" s="28"/>
      <c r="AD1093" s="28"/>
      <c r="AE1093" s="28"/>
      <c r="AF1093" s="77"/>
      <c r="AG1093" s="28"/>
      <c r="AH1093" s="28"/>
      <c r="AI1093" s="28"/>
      <c r="AJ1093" s="28"/>
      <c r="AK1093" s="28"/>
      <c r="AL1093" s="28"/>
      <c r="AM1093" s="28"/>
      <c r="AN1093" s="28"/>
      <c r="AO1093" s="28"/>
      <c r="AP1093" s="28"/>
      <c r="AQ1093" s="28"/>
      <c r="AR1093" s="28"/>
      <c r="AS1093" s="28"/>
      <c r="AT1093" s="28"/>
      <c r="AU1093" s="28"/>
      <c r="AV1093" s="28"/>
      <c r="AW1093" s="28"/>
      <c r="AX1093" s="28"/>
      <c r="AY1093" s="28"/>
      <c r="AZ1093" s="28"/>
      <c r="BA1093" s="28"/>
      <c r="BB1093" s="28"/>
      <c r="BC1093" s="28"/>
      <c r="BD1093" s="28"/>
      <c r="BE1093" s="28"/>
      <c r="BF1093" s="28"/>
      <c r="BG1093" s="28"/>
      <c r="BH1093" s="28"/>
      <c r="BI1093" s="28"/>
      <c r="BJ1093" s="28"/>
      <c r="BK1093" s="95"/>
      <c r="BL1093" s="95"/>
      <c r="BM1093" s="95"/>
      <c r="BN1093" s="95"/>
      <c r="BO1093" s="95"/>
      <c r="BP1093" s="95"/>
      <c r="BQ1093" s="95"/>
      <c r="BR1093" s="95"/>
      <c r="BS1093" s="95"/>
      <c r="BT1093" s="95"/>
      <c r="BU1093" s="95"/>
      <c r="BV1093" s="95"/>
      <c r="BW1093" s="95"/>
      <c r="BX1093" s="95"/>
      <c r="BY1093" s="95"/>
      <c r="BZ1093" s="95"/>
      <c r="CA1093" s="95"/>
      <c r="CB1093" s="95"/>
      <c r="CC1093" s="95"/>
      <c r="CD1093" s="95"/>
      <c r="CE1093" s="95"/>
      <c r="CF1093" s="95"/>
      <c r="CG1093" s="95"/>
      <c r="CH1093" s="95"/>
      <c r="CI1093" s="95"/>
      <c r="CJ1093" s="95"/>
      <c r="CK1093" s="95"/>
      <c r="CL1093" s="95"/>
      <c r="CM1093" s="95"/>
      <c r="CN1093" s="95"/>
      <c r="CO1093" s="95"/>
      <c r="CP1093" s="95"/>
      <c r="CQ1093" s="95"/>
      <c r="CR1093" s="95"/>
      <c r="CS1093" s="95"/>
      <c r="CT1093" s="95"/>
      <c r="CU1093" s="95"/>
      <c r="CV1093" s="95"/>
      <c r="CW1093" s="95"/>
      <c r="CX1093" s="95"/>
      <c r="CY1093" s="95"/>
      <c r="CZ1093" s="95"/>
      <c r="DA1093" s="95"/>
      <c r="DB1093" s="95"/>
      <c r="DC1093" s="95"/>
      <c r="DD1093" s="95"/>
      <c r="DE1093" s="95"/>
      <c r="DF1093" s="95"/>
      <c r="DG1093" s="95"/>
      <c r="DH1093" s="95"/>
      <c r="DI1093" s="95"/>
      <c r="DJ1093" s="95"/>
      <c r="DK1093" s="95"/>
      <c r="DL1093" s="95"/>
      <c r="DM1093" s="95"/>
      <c r="DN1093" s="95"/>
      <c r="DO1093" s="95"/>
      <c r="DP1093" s="95"/>
      <c r="DQ1093" s="95"/>
      <c r="DR1093" s="95"/>
      <c r="DS1093" s="95"/>
      <c r="DT1093" s="95"/>
      <c r="DU1093" s="95"/>
      <c r="DV1093" s="95"/>
      <c r="DW1093" s="95"/>
      <c r="DX1093" s="95"/>
      <c r="DY1093" s="95"/>
      <c r="DZ1093" s="95"/>
      <c r="EA1093" s="95"/>
      <c r="EB1093" s="95"/>
      <c r="EC1093" s="95"/>
      <c r="ED1093" s="95"/>
      <c r="EE1093" s="95"/>
      <c r="EF1093" s="95"/>
      <c r="EG1093" s="95"/>
      <c r="EH1093" s="95"/>
      <c r="EI1093" s="95"/>
      <c r="EJ1093" s="95"/>
      <c r="EK1093" s="95"/>
      <c r="EL1093" s="95"/>
      <c r="EM1093" s="95"/>
      <c r="EN1093" s="95"/>
      <c r="EO1093" s="95"/>
      <c r="EP1093" s="95"/>
      <c r="EQ1093" s="95"/>
      <c r="ER1093" s="95"/>
      <c r="ES1093" s="95"/>
      <c r="ET1093" s="95"/>
      <c r="EU1093" s="95"/>
      <c r="EV1093" s="95"/>
      <c r="EW1093" s="95"/>
      <c r="EX1093" s="95"/>
      <c r="EY1093" s="95"/>
      <c r="EZ1093" s="95"/>
      <c r="FA1093" s="95"/>
      <c r="FB1093" s="95"/>
      <c r="FC1093" s="95"/>
      <c r="FD1093" s="95"/>
      <c r="FE1093" s="95"/>
      <c r="FF1093" s="95"/>
      <c r="FG1093" s="95"/>
      <c r="FH1093" s="95"/>
      <c r="FI1093" s="95"/>
      <c r="FJ1093" s="95"/>
      <c r="FK1093" s="95"/>
      <c r="FL1093" s="95"/>
      <c r="FM1093" s="95"/>
      <c r="FN1093" s="95"/>
      <c r="FO1093" s="95"/>
      <c r="FP1093" s="95"/>
      <c r="FQ1093" s="95"/>
      <c r="FR1093" s="95"/>
      <c r="FS1093" s="95"/>
      <c r="FT1093" s="95"/>
      <c r="FU1093" s="95"/>
      <c r="FV1093" s="95"/>
      <c r="FW1093" s="95"/>
      <c r="FX1093" s="95"/>
      <c r="FY1093" s="95"/>
      <c r="FZ1093" s="95"/>
      <c r="GA1093" s="95"/>
      <c r="GB1093" s="95"/>
      <c r="GC1093" s="95"/>
      <c r="GD1093" s="95"/>
      <c r="GE1093" s="95"/>
      <c r="GF1093" s="95"/>
      <c r="GG1093" s="95"/>
      <c r="GH1093" s="95"/>
      <c r="GI1093" s="95"/>
      <c r="GJ1093" s="95"/>
      <c r="GK1093" s="95"/>
      <c r="GL1093" s="95"/>
      <c r="GM1093" s="95"/>
      <c r="GN1093" s="95"/>
      <c r="GO1093" s="95"/>
      <c r="GP1093" s="95"/>
      <c r="GQ1093" s="95"/>
      <c r="GR1093" s="95"/>
      <c r="GS1093" s="95"/>
      <c r="GT1093" s="95"/>
      <c r="GU1093" s="95"/>
      <c r="GV1093" s="95"/>
      <c r="GW1093" s="95"/>
      <c r="GX1093" s="95"/>
      <c r="GY1093" s="95"/>
      <c r="GZ1093" s="95"/>
      <c r="HA1093" s="95"/>
      <c r="HB1093" s="95"/>
      <c r="HC1093" s="95"/>
      <c r="HD1093" s="95"/>
      <c r="HE1093" s="95"/>
      <c r="HF1093" s="95"/>
      <c r="HG1093" s="95"/>
      <c r="HH1093" s="95"/>
      <c r="HI1093" s="95"/>
      <c r="HJ1093" s="95"/>
      <c r="HK1093" s="95"/>
      <c r="HL1093" s="95"/>
      <c r="HM1093" s="95"/>
      <c r="HN1093" s="95"/>
      <c r="HO1093" s="95"/>
      <c r="HP1093" s="95"/>
      <c r="HQ1093" s="95"/>
      <c r="HR1093" s="95"/>
      <c r="HS1093" s="95"/>
      <c r="HT1093" s="95"/>
      <c r="HU1093" s="95"/>
      <c r="HV1093" s="95"/>
      <c r="HW1093" s="95"/>
      <c r="HX1093" s="95"/>
      <c r="HY1093" s="95"/>
      <c r="HZ1093" s="95"/>
      <c r="IA1093" s="95"/>
      <c r="IB1093" s="95"/>
      <c r="IC1093" s="95"/>
      <c r="ID1093" s="95"/>
      <c r="IE1093" s="95"/>
      <c r="IF1093" s="95"/>
      <c r="IG1093" s="95"/>
      <c r="IH1093" s="95"/>
      <c r="II1093" s="95"/>
      <c r="IJ1093" s="95"/>
      <c r="IK1093" s="95"/>
      <c r="IL1093" s="95"/>
      <c r="IM1093" s="95"/>
      <c r="IN1093" s="95"/>
      <c r="IO1093" s="95"/>
      <c r="IP1093" s="95"/>
      <c r="IQ1093" s="95"/>
      <c r="IR1093" s="95"/>
      <c r="IS1093" s="95"/>
      <c r="IT1093" s="95"/>
      <c r="IU1093" s="95"/>
      <c r="IV1093" s="95"/>
      <c r="IW1093" s="95"/>
      <c r="IX1093" s="95"/>
      <c r="IY1093" s="95"/>
      <c r="IZ1093" s="95"/>
      <c r="JA1093" s="95"/>
      <c r="JB1093" s="95"/>
      <c r="JC1093" s="95"/>
      <c r="JD1093" s="95"/>
      <c r="JE1093" s="95"/>
      <c r="JF1093" s="95"/>
      <c r="JG1093" s="95"/>
      <c r="JH1093" s="95"/>
      <c r="JI1093" s="95"/>
      <c r="JJ1093" s="95"/>
      <c r="JK1093" s="95"/>
      <c r="JL1093" s="95"/>
      <c r="JM1093" s="95"/>
      <c r="JN1093" s="95"/>
      <c r="JO1093" s="95"/>
      <c r="JP1093" s="95"/>
      <c r="JQ1093" s="95"/>
      <c r="JR1093" s="95"/>
      <c r="JS1093" s="95"/>
      <c r="JT1093" s="95"/>
      <c r="JU1093" s="95"/>
      <c r="JV1093" s="95"/>
      <c r="JW1093" s="95"/>
      <c r="JX1093" s="95"/>
      <c r="JY1093" s="95"/>
      <c r="JZ1093" s="95"/>
      <c r="KA1093" s="95"/>
      <c r="KB1093" s="95"/>
      <c r="KC1093" s="95"/>
      <c r="KD1093" s="95"/>
      <c r="KE1093" s="95"/>
      <c r="KF1093" s="95"/>
      <c r="KG1093" s="95"/>
      <c r="KH1093" s="95"/>
      <c r="KI1093" s="95"/>
      <c r="KJ1093" s="95"/>
    </row>
    <row r="1094" s="2" customFormat="1" spans="1:296">
      <c r="A1094" s="88"/>
      <c r="B1094" s="93">
        <v>1091</v>
      </c>
      <c r="C1094" s="88"/>
      <c r="D1094" s="88"/>
      <c r="E1094" s="88"/>
      <c r="F1094" s="96"/>
      <c r="G1094" s="88"/>
      <c r="H1094" s="88"/>
      <c r="I1094" s="88"/>
      <c r="J1094" s="13"/>
      <c r="K1094" s="28"/>
      <c r="L1094" s="70">
        <f>K1094/0.003375</f>
        <v>0</v>
      </c>
      <c r="M1094" s="28"/>
      <c r="N1094" s="59">
        <f>M1094/22.5</f>
        <v>0</v>
      </c>
      <c r="O1094" s="15"/>
      <c r="P1094" s="15"/>
      <c r="Q1094" s="81"/>
      <c r="R1094" s="28"/>
      <c r="S1094" s="28"/>
      <c r="T1094" s="28"/>
      <c r="U1094" s="28"/>
      <c r="V1094" s="28"/>
      <c r="W1094" s="28"/>
      <c r="X1094" s="28"/>
      <c r="Y1094" s="28"/>
      <c r="Z1094" s="28"/>
      <c r="AA1094" s="28"/>
      <c r="AB1094" s="28"/>
      <c r="AC1094" s="28"/>
      <c r="AD1094" s="28"/>
      <c r="AE1094" s="28"/>
      <c r="AF1094" s="77"/>
      <c r="AG1094" s="28"/>
      <c r="AH1094" s="28"/>
      <c r="AI1094" s="28"/>
      <c r="AJ1094" s="28"/>
      <c r="AK1094" s="28"/>
      <c r="AL1094" s="28"/>
      <c r="AM1094" s="28"/>
      <c r="AN1094" s="28"/>
      <c r="AO1094" s="28"/>
      <c r="AP1094" s="28"/>
      <c r="AQ1094" s="28"/>
      <c r="AR1094" s="28"/>
      <c r="AS1094" s="28"/>
      <c r="AT1094" s="28"/>
      <c r="AU1094" s="28"/>
      <c r="AV1094" s="28"/>
      <c r="AW1094" s="28"/>
      <c r="AX1094" s="28"/>
      <c r="AY1094" s="28"/>
      <c r="AZ1094" s="28"/>
      <c r="BA1094" s="28"/>
      <c r="BB1094" s="28"/>
      <c r="BC1094" s="28"/>
      <c r="BD1094" s="28"/>
      <c r="BE1094" s="28"/>
      <c r="BF1094" s="28"/>
      <c r="BG1094" s="28"/>
      <c r="BH1094" s="28"/>
      <c r="BI1094" s="28"/>
      <c r="BJ1094" s="28"/>
      <c r="BK1094" s="95"/>
      <c r="BL1094" s="95"/>
      <c r="BM1094" s="95"/>
      <c r="BN1094" s="95"/>
      <c r="BO1094" s="95"/>
      <c r="BP1094" s="95"/>
      <c r="BQ1094" s="95"/>
      <c r="BR1094" s="95"/>
      <c r="BS1094" s="95"/>
      <c r="BT1094" s="95"/>
      <c r="BU1094" s="95"/>
      <c r="BV1094" s="95"/>
      <c r="BW1094" s="95"/>
      <c r="BX1094" s="95"/>
      <c r="BY1094" s="95"/>
      <c r="BZ1094" s="95"/>
      <c r="CA1094" s="95"/>
      <c r="CB1094" s="95"/>
      <c r="CC1094" s="95"/>
      <c r="CD1094" s="95"/>
      <c r="CE1094" s="95"/>
      <c r="CF1094" s="95"/>
      <c r="CG1094" s="95"/>
      <c r="CH1094" s="95"/>
      <c r="CI1094" s="95"/>
      <c r="CJ1094" s="95"/>
      <c r="CK1094" s="95"/>
      <c r="CL1094" s="95"/>
      <c r="CM1094" s="95"/>
      <c r="CN1094" s="95"/>
      <c r="CO1094" s="95"/>
      <c r="CP1094" s="95"/>
      <c r="CQ1094" s="95"/>
      <c r="CR1094" s="95"/>
      <c r="CS1094" s="95"/>
      <c r="CT1094" s="95"/>
      <c r="CU1094" s="95"/>
      <c r="CV1094" s="95"/>
      <c r="CW1094" s="95"/>
      <c r="CX1094" s="95"/>
      <c r="CY1094" s="95"/>
      <c r="CZ1094" s="95"/>
      <c r="DA1094" s="95"/>
      <c r="DB1094" s="95"/>
      <c r="DC1094" s="95"/>
      <c r="DD1094" s="95"/>
      <c r="DE1094" s="95"/>
      <c r="DF1094" s="95"/>
      <c r="DG1094" s="95"/>
      <c r="DH1094" s="95"/>
      <c r="DI1094" s="95"/>
      <c r="DJ1094" s="95"/>
      <c r="DK1094" s="95"/>
      <c r="DL1094" s="95"/>
      <c r="DM1094" s="95"/>
      <c r="DN1094" s="95"/>
      <c r="DO1094" s="95"/>
      <c r="DP1094" s="95"/>
      <c r="DQ1094" s="95"/>
      <c r="DR1094" s="95"/>
      <c r="DS1094" s="95"/>
      <c r="DT1094" s="95"/>
      <c r="DU1094" s="95"/>
      <c r="DV1094" s="95"/>
      <c r="DW1094" s="95"/>
      <c r="DX1094" s="95"/>
      <c r="DY1094" s="95"/>
      <c r="DZ1094" s="95"/>
      <c r="EA1094" s="95"/>
      <c r="EB1094" s="95"/>
      <c r="EC1094" s="95"/>
      <c r="ED1094" s="95"/>
      <c r="EE1094" s="95"/>
      <c r="EF1094" s="95"/>
      <c r="EG1094" s="95"/>
      <c r="EH1094" s="95"/>
      <c r="EI1094" s="95"/>
      <c r="EJ1094" s="95"/>
      <c r="EK1094" s="95"/>
      <c r="EL1094" s="95"/>
      <c r="EM1094" s="95"/>
      <c r="EN1094" s="95"/>
      <c r="EO1094" s="95"/>
      <c r="EP1094" s="95"/>
      <c r="EQ1094" s="95"/>
      <c r="ER1094" s="95"/>
      <c r="ES1094" s="95"/>
      <c r="ET1094" s="95"/>
      <c r="EU1094" s="95"/>
      <c r="EV1094" s="95"/>
      <c r="EW1094" s="95"/>
      <c r="EX1094" s="95"/>
      <c r="EY1094" s="95"/>
      <c r="EZ1094" s="95"/>
      <c r="FA1094" s="95"/>
      <c r="FB1094" s="95"/>
      <c r="FC1094" s="95"/>
      <c r="FD1094" s="95"/>
      <c r="FE1094" s="95"/>
      <c r="FF1094" s="95"/>
      <c r="FG1094" s="95"/>
      <c r="FH1094" s="95"/>
      <c r="FI1094" s="95"/>
      <c r="FJ1094" s="95"/>
      <c r="FK1094" s="95"/>
      <c r="FL1094" s="95"/>
      <c r="FM1094" s="95"/>
      <c r="FN1094" s="95"/>
      <c r="FO1094" s="95"/>
      <c r="FP1094" s="95"/>
      <c r="FQ1094" s="95"/>
      <c r="FR1094" s="95"/>
      <c r="FS1094" s="95"/>
      <c r="FT1094" s="95"/>
      <c r="FU1094" s="95"/>
      <c r="FV1094" s="95"/>
      <c r="FW1094" s="95"/>
      <c r="FX1094" s="95"/>
      <c r="FY1094" s="95"/>
      <c r="FZ1094" s="95"/>
      <c r="GA1094" s="95"/>
      <c r="GB1094" s="95"/>
      <c r="GC1094" s="95"/>
      <c r="GD1094" s="95"/>
      <c r="GE1094" s="95"/>
      <c r="GF1094" s="95"/>
      <c r="GG1094" s="95"/>
      <c r="GH1094" s="95"/>
      <c r="GI1094" s="95"/>
      <c r="GJ1094" s="95"/>
      <c r="GK1094" s="95"/>
      <c r="GL1094" s="95"/>
      <c r="GM1094" s="95"/>
      <c r="GN1094" s="95"/>
      <c r="GO1094" s="95"/>
      <c r="GP1094" s="95"/>
      <c r="GQ1094" s="95"/>
      <c r="GR1094" s="95"/>
      <c r="GS1094" s="95"/>
      <c r="GT1094" s="95"/>
      <c r="GU1094" s="95"/>
      <c r="GV1094" s="95"/>
      <c r="GW1094" s="95"/>
      <c r="GX1094" s="95"/>
      <c r="GY1094" s="95"/>
      <c r="GZ1094" s="95"/>
      <c r="HA1094" s="95"/>
      <c r="HB1094" s="95"/>
      <c r="HC1094" s="95"/>
      <c r="HD1094" s="95"/>
      <c r="HE1094" s="95"/>
      <c r="HF1094" s="95"/>
      <c r="HG1094" s="95"/>
      <c r="HH1094" s="95"/>
      <c r="HI1094" s="95"/>
      <c r="HJ1094" s="95"/>
      <c r="HK1094" s="95"/>
      <c r="HL1094" s="95"/>
      <c r="HM1094" s="95"/>
      <c r="HN1094" s="95"/>
      <c r="HO1094" s="95"/>
      <c r="HP1094" s="95"/>
      <c r="HQ1094" s="95"/>
      <c r="HR1094" s="95"/>
      <c r="HS1094" s="95"/>
      <c r="HT1094" s="95"/>
      <c r="HU1094" s="95"/>
      <c r="HV1094" s="95"/>
      <c r="HW1094" s="95"/>
      <c r="HX1094" s="95"/>
      <c r="HY1094" s="95"/>
      <c r="HZ1094" s="95"/>
      <c r="IA1094" s="95"/>
      <c r="IB1094" s="95"/>
      <c r="IC1094" s="95"/>
      <c r="ID1094" s="95"/>
      <c r="IE1094" s="95"/>
      <c r="IF1094" s="95"/>
      <c r="IG1094" s="95"/>
      <c r="IH1094" s="95"/>
      <c r="II1094" s="95"/>
      <c r="IJ1094" s="95"/>
      <c r="IK1094" s="95"/>
      <c r="IL1094" s="95"/>
      <c r="IM1094" s="95"/>
      <c r="IN1094" s="95"/>
      <c r="IO1094" s="95"/>
      <c r="IP1094" s="95"/>
      <c r="IQ1094" s="95"/>
      <c r="IR1094" s="95"/>
      <c r="IS1094" s="95"/>
      <c r="IT1094" s="95"/>
      <c r="IU1094" s="95"/>
      <c r="IV1094" s="95"/>
      <c r="IW1094" s="95"/>
      <c r="IX1094" s="95"/>
      <c r="IY1094" s="95"/>
      <c r="IZ1094" s="95"/>
      <c r="JA1094" s="95"/>
      <c r="JB1094" s="95"/>
      <c r="JC1094" s="95"/>
      <c r="JD1094" s="95"/>
      <c r="JE1094" s="95"/>
      <c r="JF1094" s="95"/>
      <c r="JG1094" s="95"/>
      <c r="JH1094" s="95"/>
      <c r="JI1094" s="95"/>
      <c r="JJ1094" s="95"/>
      <c r="JK1094" s="95"/>
      <c r="JL1094" s="95"/>
      <c r="JM1094" s="95"/>
      <c r="JN1094" s="95"/>
      <c r="JO1094" s="95"/>
      <c r="JP1094" s="95"/>
      <c r="JQ1094" s="95"/>
      <c r="JR1094" s="95"/>
      <c r="JS1094" s="95"/>
      <c r="JT1094" s="95"/>
      <c r="JU1094" s="95"/>
      <c r="JV1094" s="95"/>
      <c r="JW1094" s="95"/>
      <c r="JX1094" s="95"/>
      <c r="JY1094" s="95"/>
      <c r="JZ1094" s="95"/>
      <c r="KA1094" s="95"/>
      <c r="KB1094" s="95"/>
      <c r="KC1094" s="95"/>
      <c r="KD1094" s="95"/>
      <c r="KE1094" s="95"/>
      <c r="KF1094" s="95"/>
      <c r="KG1094" s="95"/>
      <c r="KH1094" s="95"/>
      <c r="KI1094" s="95"/>
      <c r="KJ1094" s="95"/>
    </row>
    <row r="1095" s="2" customFormat="1" spans="1:296">
      <c r="A1095" s="88"/>
      <c r="B1095" s="93">
        <v>1092</v>
      </c>
      <c r="C1095" s="88"/>
      <c r="D1095" s="88"/>
      <c r="E1095" s="88"/>
      <c r="F1095" s="96"/>
      <c r="G1095" s="88"/>
      <c r="H1095" s="88"/>
      <c r="I1095" s="85"/>
      <c r="J1095" s="13"/>
      <c r="K1095" s="28"/>
      <c r="L1095" s="70">
        <f>K1095/0.003375</f>
        <v>0</v>
      </c>
      <c r="M1095" s="28"/>
      <c r="N1095" s="59">
        <f>M1095/22.5</f>
        <v>0</v>
      </c>
      <c r="O1095" s="15"/>
      <c r="P1095" s="15"/>
      <c r="Q1095" s="81"/>
      <c r="R1095" s="28"/>
      <c r="S1095" s="28"/>
      <c r="T1095" s="28"/>
      <c r="U1095" s="28"/>
      <c r="V1095" s="28"/>
      <c r="W1095" s="28"/>
      <c r="X1095" s="28"/>
      <c r="Y1095" s="28"/>
      <c r="Z1095" s="28"/>
      <c r="AA1095" s="28"/>
      <c r="AB1095" s="28"/>
      <c r="AC1095" s="28"/>
      <c r="AD1095" s="28"/>
      <c r="AE1095" s="28"/>
      <c r="AF1095" s="77"/>
      <c r="AG1095" s="28"/>
      <c r="AH1095" s="28"/>
      <c r="AI1095" s="28"/>
      <c r="AJ1095" s="28"/>
      <c r="AK1095" s="28"/>
      <c r="AL1095" s="28"/>
      <c r="AM1095" s="28"/>
      <c r="AN1095" s="28"/>
      <c r="AO1095" s="28"/>
      <c r="AP1095" s="28"/>
      <c r="AQ1095" s="28"/>
      <c r="AR1095" s="28"/>
      <c r="AS1095" s="28"/>
      <c r="AT1095" s="28"/>
      <c r="AU1095" s="28"/>
      <c r="AV1095" s="28"/>
      <c r="AW1095" s="28"/>
      <c r="AX1095" s="28"/>
      <c r="AY1095" s="28"/>
      <c r="AZ1095" s="28"/>
      <c r="BA1095" s="28"/>
      <c r="BB1095" s="28"/>
      <c r="BC1095" s="28"/>
      <c r="BD1095" s="28"/>
      <c r="BE1095" s="28"/>
      <c r="BF1095" s="28"/>
      <c r="BG1095" s="28"/>
      <c r="BH1095" s="28"/>
      <c r="BI1095" s="28"/>
      <c r="BJ1095" s="28"/>
      <c r="BK1095" s="95"/>
      <c r="BL1095" s="95"/>
      <c r="BM1095" s="95"/>
      <c r="BN1095" s="95"/>
      <c r="BO1095" s="95"/>
      <c r="BP1095" s="95"/>
      <c r="BQ1095" s="95"/>
      <c r="BR1095" s="95"/>
      <c r="BS1095" s="95"/>
      <c r="BT1095" s="95"/>
      <c r="BU1095" s="95"/>
      <c r="BV1095" s="95"/>
      <c r="BW1095" s="95"/>
      <c r="BX1095" s="95"/>
      <c r="BY1095" s="95"/>
      <c r="BZ1095" s="95"/>
      <c r="CA1095" s="95"/>
      <c r="CB1095" s="95"/>
      <c r="CC1095" s="95"/>
      <c r="CD1095" s="95"/>
      <c r="CE1095" s="95"/>
      <c r="CF1095" s="95"/>
      <c r="CG1095" s="95"/>
      <c r="CH1095" s="95"/>
      <c r="CI1095" s="95"/>
      <c r="CJ1095" s="95"/>
      <c r="CK1095" s="95"/>
      <c r="CL1095" s="95"/>
      <c r="CM1095" s="95"/>
      <c r="CN1095" s="95"/>
      <c r="CO1095" s="95"/>
      <c r="CP1095" s="95"/>
      <c r="CQ1095" s="95"/>
      <c r="CR1095" s="95"/>
      <c r="CS1095" s="95"/>
      <c r="CT1095" s="95"/>
      <c r="CU1095" s="95"/>
      <c r="CV1095" s="95"/>
      <c r="CW1095" s="95"/>
      <c r="CX1095" s="95"/>
      <c r="CY1095" s="95"/>
      <c r="CZ1095" s="95"/>
      <c r="DA1095" s="95"/>
      <c r="DB1095" s="95"/>
      <c r="DC1095" s="95"/>
      <c r="DD1095" s="95"/>
      <c r="DE1095" s="95"/>
      <c r="DF1095" s="95"/>
      <c r="DG1095" s="95"/>
      <c r="DH1095" s="95"/>
      <c r="DI1095" s="95"/>
      <c r="DJ1095" s="95"/>
      <c r="DK1095" s="95"/>
      <c r="DL1095" s="95"/>
      <c r="DM1095" s="95"/>
      <c r="DN1095" s="95"/>
      <c r="DO1095" s="95"/>
      <c r="DP1095" s="95"/>
      <c r="DQ1095" s="95"/>
      <c r="DR1095" s="95"/>
      <c r="DS1095" s="95"/>
      <c r="DT1095" s="95"/>
      <c r="DU1095" s="95"/>
      <c r="DV1095" s="95"/>
      <c r="DW1095" s="95"/>
      <c r="DX1095" s="95"/>
      <c r="DY1095" s="95"/>
      <c r="DZ1095" s="95"/>
      <c r="EA1095" s="95"/>
      <c r="EB1095" s="95"/>
      <c r="EC1095" s="95"/>
      <c r="ED1095" s="95"/>
      <c r="EE1095" s="95"/>
      <c r="EF1095" s="95"/>
      <c r="EG1095" s="95"/>
      <c r="EH1095" s="95"/>
      <c r="EI1095" s="95"/>
      <c r="EJ1095" s="95"/>
      <c r="EK1095" s="95"/>
      <c r="EL1095" s="95"/>
      <c r="EM1095" s="95"/>
      <c r="EN1095" s="95"/>
      <c r="EO1095" s="95"/>
      <c r="EP1095" s="95"/>
      <c r="EQ1095" s="95"/>
      <c r="ER1095" s="95"/>
      <c r="ES1095" s="95"/>
      <c r="ET1095" s="95"/>
      <c r="EU1095" s="95"/>
      <c r="EV1095" s="95"/>
      <c r="EW1095" s="95"/>
      <c r="EX1095" s="95"/>
      <c r="EY1095" s="95"/>
      <c r="EZ1095" s="95"/>
      <c r="FA1095" s="95"/>
      <c r="FB1095" s="95"/>
      <c r="FC1095" s="95"/>
      <c r="FD1095" s="95"/>
      <c r="FE1095" s="95"/>
      <c r="FF1095" s="95"/>
      <c r="FG1095" s="95"/>
      <c r="FH1095" s="95"/>
      <c r="FI1095" s="95"/>
      <c r="FJ1095" s="95"/>
      <c r="FK1095" s="95"/>
      <c r="FL1095" s="95"/>
      <c r="FM1095" s="95"/>
      <c r="FN1095" s="95"/>
      <c r="FO1095" s="95"/>
      <c r="FP1095" s="95"/>
      <c r="FQ1095" s="95"/>
      <c r="FR1095" s="95"/>
      <c r="FS1095" s="95"/>
      <c r="FT1095" s="95"/>
      <c r="FU1095" s="95"/>
      <c r="FV1095" s="95"/>
      <c r="FW1095" s="95"/>
      <c r="FX1095" s="95"/>
      <c r="FY1095" s="95"/>
      <c r="FZ1095" s="95"/>
      <c r="GA1095" s="95"/>
      <c r="GB1095" s="95"/>
      <c r="GC1095" s="95"/>
      <c r="GD1095" s="95"/>
      <c r="GE1095" s="95"/>
      <c r="GF1095" s="95"/>
      <c r="GG1095" s="95"/>
      <c r="GH1095" s="95"/>
      <c r="GI1095" s="95"/>
      <c r="GJ1095" s="95"/>
      <c r="GK1095" s="95"/>
      <c r="GL1095" s="95"/>
      <c r="GM1095" s="95"/>
      <c r="GN1095" s="95"/>
      <c r="GO1095" s="95"/>
      <c r="GP1095" s="95"/>
      <c r="GQ1095" s="95"/>
      <c r="GR1095" s="95"/>
      <c r="GS1095" s="95"/>
      <c r="GT1095" s="95"/>
      <c r="GU1095" s="95"/>
      <c r="GV1095" s="95"/>
      <c r="GW1095" s="95"/>
      <c r="GX1095" s="95"/>
      <c r="GY1095" s="95"/>
      <c r="GZ1095" s="95"/>
      <c r="HA1095" s="95"/>
      <c r="HB1095" s="95"/>
      <c r="HC1095" s="95"/>
      <c r="HD1095" s="95"/>
      <c r="HE1095" s="95"/>
      <c r="HF1095" s="95"/>
      <c r="HG1095" s="95"/>
      <c r="HH1095" s="95"/>
      <c r="HI1095" s="95"/>
      <c r="HJ1095" s="95"/>
      <c r="HK1095" s="95"/>
      <c r="HL1095" s="95"/>
      <c r="HM1095" s="95"/>
      <c r="HN1095" s="95"/>
      <c r="HO1095" s="95"/>
      <c r="HP1095" s="95"/>
      <c r="HQ1095" s="95"/>
      <c r="HR1095" s="95"/>
      <c r="HS1095" s="95"/>
      <c r="HT1095" s="95"/>
      <c r="HU1095" s="95"/>
      <c r="HV1095" s="95"/>
      <c r="HW1095" s="95"/>
      <c r="HX1095" s="95"/>
      <c r="HY1095" s="95"/>
      <c r="HZ1095" s="95"/>
      <c r="IA1095" s="95"/>
      <c r="IB1095" s="95"/>
      <c r="IC1095" s="95"/>
      <c r="ID1095" s="95"/>
      <c r="IE1095" s="95"/>
      <c r="IF1095" s="95"/>
      <c r="IG1095" s="95"/>
      <c r="IH1095" s="95"/>
      <c r="II1095" s="95"/>
      <c r="IJ1095" s="95"/>
      <c r="IK1095" s="95"/>
      <c r="IL1095" s="95"/>
      <c r="IM1095" s="95"/>
      <c r="IN1095" s="95"/>
      <c r="IO1095" s="95"/>
      <c r="IP1095" s="95"/>
      <c r="IQ1095" s="95"/>
      <c r="IR1095" s="95"/>
      <c r="IS1095" s="95"/>
      <c r="IT1095" s="95"/>
      <c r="IU1095" s="95"/>
      <c r="IV1095" s="95"/>
      <c r="IW1095" s="95"/>
      <c r="IX1095" s="95"/>
      <c r="IY1095" s="95"/>
      <c r="IZ1095" s="95"/>
      <c r="JA1095" s="95"/>
      <c r="JB1095" s="95"/>
      <c r="JC1095" s="95"/>
      <c r="JD1095" s="95"/>
      <c r="JE1095" s="95"/>
      <c r="JF1095" s="95"/>
      <c r="JG1095" s="95"/>
      <c r="JH1095" s="95"/>
      <c r="JI1095" s="95"/>
      <c r="JJ1095" s="95"/>
      <c r="JK1095" s="95"/>
      <c r="JL1095" s="95"/>
      <c r="JM1095" s="95"/>
      <c r="JN1095" s="95"/>
      <c r="JO1095" s="95"/>
      <c r="JP1095" s="95"/>
      <c r="JQ1095" s="95"/>
      <c r="JR1095" s="95"/>
      <c r="JS1095" s="95"/>
      <c r="JT1095" s="95"/>
      <c r="JU1095" s="95"/>
      <c r="JV1095" s="95"/>
      <c r="JW1095" s="95"/>
      <c r="JX1095" s="95"/>
      <c r="JY1095" s="95"/>
      <c r="JZ1095" s="95"/>
      <c r="KA1095" s="95"/>
      <c r="KB1095" s="95"/>
      <c r="KC1095" s="95"/>
      <c r="KD1095" s="95"/>
      <c r="KE1095" s="95"/>
      <c r="KF1095" s="95"/>
      <c r="KG1095" s="95"/>
      <c r="KH1095" s="95"/>
      <c r="KI1095" s="95"/>
      <c r="KJ1095" s="95"/>
    </row>
    <row r="1096" s="2" customFormat="1" spans="1:296">
      <c r="A1096" s="88"/>
      <c r="B1096" s="93">
        <v>1093</v>
      </c>
      <c r="C1096" s="88"/>
      <c r="D1096" s="88"/>
      <c r="E1096" s="88"/>
      <c r="F1096" s="96"/>
      <c r="G1096" s="88"/>
      <c r="H1096" s="88"/>
      <c r="I1096" s="83" t="s">
        <v>216</v>
      </c>
      <c r="J1096" s="13">
        <v>7</v>
      </c>
      <c r="K1096" s="28">
        <v>8.315</v>
      </c>
      <c r="L1096" s="70">
        <f>K1096/0.003375</f>
        <v>2463.7037037037</v>
      </c>
      <c r="M1096" s="28">
        <v>636.6</v>
      </c>
      <c r="N1096" s="59">
        <f>M1096/22.5</f>
        <v>28.2933333333333</v>
      </c>
      <c r="O1096" s="15">
        <f>AVERAGE(N1096:N1098)</f>
        <v>28.5748148148148</v>
      </c>
      <c r="P1096" s="15">
        <f>(O1096/50)*100</f>
        <v>57.1496296296296</v>
      </c>
      <c r="Q1096" s="81"/>
      <c r="R1096" s="28"/>
      <c r="S1096" s="28"/>
      <c r="T1096" s="28"/>
      <c r="U1096" s="28"/>
      <c r="V1096" s="28"/>
      <c r="W1096" s="28"/>
      <c r="X1096" s="28"/>
      <c r="Y1096" s="28"/>
      <c r="Z1096" s="28"/>
      <c r="AA1096" s="28"/>
      <c r="AB1096" s="28"/>
      <c r="AC1096" s="28"/>
      <c r="AD1096" s="28"/>
      <c r="AE1096" s="28"/>
      <c r="AF1096" s="77"/>
      <c r="AG1096" s="28"/>
      <c r="AH1096" s="28"/>
      <c r="AI1096" s="28"/>
      <c r="AJ1096" s="28"/>
      <c r="AK1096" s="28"/>
      <c r="AL1096" s="28"/>
      <c r="AM1096" s="28"/>
      <c r="AN1096" s="28"/>
      <c r="AO1096" s="28"/>
      <c r="AP1096" s="28"/>
      <c r="AQ1096" s="28"/>
      <c r="AR1096" s="28"/>
      <c r="AS1096" s="28"/>
      <c r="AT1096" s="28"/>
      <c r="AU1096" s="28"/>
      <c r="AV1096" s="28"/>
      <c r="AW1096" s="28"/>
      <c r="AX1096" s="28"/>
      <c r="AY1096" s="28"/>
      <c r="AZ1096" s="28"/>
      <c r="BA1096" s="28"/>
      <c r="BB1096" s="28"/>
      <c r="BC1096" s="28"/>
      <c r="BD1096" s="28"/>
      <c r="BE1096" s="28"/>
      <c r="BF1096" s="28"/>
      <c r="BG1096" s="28"/>
      <c r="BH1096" s="28"/>
      <c r="BI1096" s="28"/>
      <c r="BJ1096" s="28"/>
      <c r="BK1096" s="95"/>
      <c r="BL1096" s="95"/>
      <c r="BM1096" s="95"/>
      <c r="BN1096" s="95"/>
      <c r="BO1096" s="95"/>
      <c r="BP1096" s="95"/>
      <c r="BQ1096" s="95"/>
      <c r="BR1096" s="95"/>
      <c r="BS1096" s="95"/>
      <c r="BT1096" s="95"/>
      <c r="BU1096" s="95"/>
      <c r="BV1096" s="95"/>
      <c r="BW1096" s="95"/>
      <c r="BX1096" s="95"/>
      <c r="BY1096" s="95"/>
      <c r="BZ1096" s="95"/>
      <c r="CA1096" s="95"/>
      <c r="CB1096" s="95"/>
      <c r="CC1096" s="95"/>
      <c r="CD1096" s="95"/>
      <c r="CE1096" s="95"/>
      <c r="CF1096" s="95"/>
      <c r="CG1096" s="95"/>
      <c r="CH1096" s="95"/>
      <c r="CI1096" s="95"/>
      <c r="CJ1096" s="95"/>
      <c r="CK1096" s="95"/>
      <c r="CL1096" s="95"/>
      <c r="CM1096" s="95"/>
      <c r="CN1096" s="95"/>
      <c r="CO1096" s="95"/>
      <c r="CP1096" s="95"/>
      <c r="CQ1096" s="95"/>
      <c r="CR1096" s="95"/>
      <c r="CS1096" s="95"/>
      <c r="CT1096" s="95"/>
      <c r="CU1096" s="95"/>
      <c r="CV1096" s="95"/>
      <c r="CW1096" s="95"/>
      <c r="CX1096" s="95"/>
      <c r="CY1096" s="95"/>
      <c r="CZ1096" s="95"/>
      <c r="DA1096" s="95"/>
      <c r="DB1096" s="95"/>
      <c r="DC1096" s="95"/>
      <c r="DD1096" s="95"/>
      <c r="DE1096" s="95"/>
      <c r="DF1096" s="95"/>
      <c r="DG1096" s="95"/>
      <c r="DH1096" s="95"/>
      <c r="DI1096" s="95"/>
      <c r="DJ1096" s="95"/>
      <c r="DK1096" s="95"/>
      <c r="DL1096" s="95"/>
      <c r="DM1096" s="95"/>
      <c r="DN1096" s="95"/>
      <c r="DO1096" s="95"/>
      <c r="DP1096" s="95"/>
      <c r="DQ1096" s="95"/>
      <c r="DR1096" s="95"/>
      <c r="DS1096" s="95"/>
      <c r="DT1096" s="95"/>
      <c r="DU1096" s="95"/>
      <c r="DV1096" s="95"/>
      <c r="DW1096" s="95"/>
      <c r="DX1096" s="95"/>
      <c r="DY1096" s="95"/>
      <c r="DZ1096" s="95"/>
      <c r="EA1096" s="95"/>
      <c r="EB1096" s="95"/>
      <c r="EC1096" s="95"/>
      <c r="ED1096" s="95"/>
      <c r="EE1096" s="95"/>
      <c r="EF1096" s="95"/>
      <c r="EG1096" s="95"/>
      <c r="EH1096" s="95"/>
      <c r="EI1096" s="95"/>
      <c r="EJ1096" s="95"/>
      <c r="EK1096" s="95"/>
      <c r="EL1096" s="95"/>
      <c r="EM1096" s="95"/>
      <c r="EN1096" s="95"/>
      <c r="EO1096" s="95"/>
      <c r="EP1096" s="95"/>
      <c r="EQ1096" s="95"/>
      <c r="ER1096" s="95"/>
      <c r="ES1096" s="95"/>
      <c r="ET1096" s="95"/>
      <c r="EU1096" s="95"/>
      <c r="EV1096" s="95"/>
      <c r="EW1096" s="95"/>
      <c r="EX1096" s="95"/>
      <c r="EY1096" s="95"/>
      <c r="EZ1096" s="95"/>
      <c r="FA1096" s="95"/>
      <c r="FB1096" s="95"/>
      <c r="FC1096" s="95"/>
      <c r="FD1096" s="95"/>
      <c r="FE1096" s="95"/>
      <c r="FF1096" s="95"/>
      <c r="FG1096" s="95"/>
      <c r="FH1096" s="95"/>
      <c r="FI1096" s="95"/>
      <c r="FJ1096" s="95"/>
      <c r="FK1096" s="95"/>
      <c r="FL1096" s="95"/>
      <c r="FM1096" s="95"/>
      <c r="FN1096" s="95"/>
      <c r="FO1096" s="95"/>
      <c r="FP1096" s="95"/>
      <c r="FQ1096" s="95"/>
      <c r="FR1096" s="95"/>
      <c r="FS1096" s="95"/>
      <c r="FT1096" s="95"/>
      <c r="FU1096" s="95"/>
      <c r="FV1096" s="95"/>
      <c r="FW1096" s="95"/>
      <c r="FX1096" s="95"/>
      <c r="FY1096" s="95"/>
      <c r="FZ1096" s="95"/>
      <c r="GA1096" s="95"/>
      <c r="GB1096" s="95"/>
      <c r="GC1096" s="95"/>
      <c r="GD1096" s="95"/>
      <c r="GE1096" s="95"/>
      <c r="GF1096" s="95"/>
      <c r="GG1096" s="95"/>
      <c r="GH1096" s="95"/>
      <c r="GI1096" s="95"/>
      <c r="GJ1096" s="95"/>
      <c r="GK1096" s="95"/>
      <c r="GL1096" s="95"/>
      <c r="GM1096" s="95"/>
      <c r="GN1096" s="95"/>
      <c r="GO1096" s="95"/>
      <c r="GP1096" s="95"/>
      <c r="GQ1096" s="95"/>
      <c r="GR1096" s="95"/>
      <c r="GS1096" s="95"/>
      <c r="GT1096" s="95"/>
      <c r="GU1096" s="95"/>
      <c r="GV1096" s="95"/>
      <c r="GW1096" s="95"/>
      <c r="GX1096" s="95"/>
      <c r="GY1096" s="95"/>
      <c r="GZ1096" s="95"/>
      <c r="HA1096" s="95"/>
      <c r="HB1096" s="95"/>
      <c r="HC1096" s="95"/>
      <c r="HD1096" s="95"/>
      <c r="HE1096" s="95"/>
      <c r="HF1096" s="95"/>
      <c r="HG1096" s="95"/>
      <c r="HH1096" s="95"/>
      <c r="HI1096" s="95"/>
      <c r="HJ1096" s="95"/>
      <c r="HK1096" s="95"/>
      <c r="HL1096" s="95"/>
      <c r="HM1096" s="95"/>
      <c r="HN1096" s="95"/>
      <c r="HO1096" s="95"/>
      <c r="HP1096" s="95"/>
      <c r="HQ1096" s="95"/>
      <c r="HR1096" s="95"/>
      <c r="HS1096" s="95"/>
      <c r="HT1096" s="95"/>
      <c r="HU1096" s="95"/>
      <c r="HV1096" s="95"/>
      <c r="HW1096" s="95"/>
      <c r="HX1096" s="95"/>
      <c r="HY1096" s="95"/>
      <c r="HZ1096" s="95"/>
      <c r="IA1096" s="95"/>
      <c r="IB1096" s="95"/>
      <c r="IC1096" s="95"/>
      <c r="ID1096" s="95"/>
      <c r="IE1096" s="95"/>
      <c r="IF1096" s="95"/>
      <c r="IG1096" s="95"/>
      <c r="IH1096" s="95"/>
      <c r="II1096" s="95"/>
      <c r="IJ1096" s="95"/>
      <c r="IK1096" s="95"/>
      <c r="IL1096" s="95"/>
      <c r="IM1096" s="95"/>
      <c r="IN1096" s="95"/>
      <c r="IO1096" s="95"/>
      <c r="IP1096" s="95"/>
      <c r="IQ1096" s="95"/>
      <c r="IR1096" s="95"/>
      <c r="IS1096" s="95"/>
      <c r="IT1096" s="95"/>
      <c r="IU1096" s="95"/>
      <c r="IV1096" s="95"/>
      <c r="IW1096" s="95"/>
      <c r="IX1096" s="95"/>
      <c r="IY1096" s="95"/>
      <c r="IZ1096" s="95"/>
      <c r="JA1096" s="95"/>
      <c r="JB1096" s="95"/>
      <c r="JC1096" s="95"/>
      <c r="JD1096" s="95"/>
      <c r="JE1096" s="95"/>
      <c r="JF1096" s="95"/>
      <c r="JG1096" s="95"/>
      <c r="JH1096" s="95"/>
      <c r="JI1096" s="95"/>
      <c r="JJ1096" s="95"/>
      <c r="JK1096" s="95"/>
      <c r="JL1096" s="95"/>
      <c r="JM1096" s="95"/>
      <c r="JN1096" s="95"/>
      <c r="JO1096" s="95"/>
      <c r="JP1096" s="95"/>
      <c r="JQ1096" s="95"/>
      <c r="JR1096" s="95"/>
      <c r="JS1096" s="95"/>
      <c r="JT1096" s="95"/>
      <c r="JU1096" s="95"/>
      <c r="JV1096" s="95"/>
      <c r="JW1096" s="95"/>
      <c r="JX1096" s="95"/>
      <c r="JY1096" s="95"/>
      <c r="JZ1096" s="95"/>
      <c r="KA1096" s="95"/>
      <c r="KB1096" s="95"/>
      <c r="KC1096" s="95"/>
      <c r="KD1096" s="95"/>
      <c r="KE1096" s="95"/>
      <c r="KF1096" s="95"/>
      <c r="KG1096" s="95"/>
      <c r="KH1096" s="95"/>
      <c r="KI1096" s="95"/>
      <c r="KJ1096" s="95"/>
    </row>
    <row r="1097" s="2" customFormat="1" spans="1:296">
      <c r="A1097" s="88"/>
      <c r="B1097" s="93">
        <v>1094</v>
      </c>
      <c r="C1097" s="88"/>
      <c r="D1097" s="88"/>
      <c r="E1097" s="88"/>
      <c r="F1097" s="96"/>
      <c r="G1097" s="88"/>
      <c r="H1097" s="88"/>
      <c r="I1097" s="88"/>
      <c r="J1097" s="13"/>
      <c r="K1097" s="28">
        <v>8.385</v>
      </c>
      <c r="L1097" s="70">
        <f>K1097/0.003375</f>
        <v>2484.44444444444</v>
      </c>
      <c r="M1097" s="28">
        <v>747.2</v>
      </c>
      <c r="N1097" s="59">
        <f>M1097/22.5</f>
        <v>33.2088888888889</v>
      </c>
      <c r="O1097" s="15"/>
      <c r="P1097" s="15"/>
      <c r="Q1097" s="81"/>
      <c r="R1097" s="28"/>
      <c r="S1097" s="28"/>
      <c r="T1097" s="28"/>
      <c r="U1097" s="28"/>
      <c r="V1097" s="28"/>
      <c r="W1097" s="28"/>
      <c r="X1097" s="28"/>
      <c r="Y1097" s="28"/>
      <c r="Z1097" s="28"/>
      <c r="AA1097" s="28"/>
      <c r="AB1097" s="28"/>
      <c r="AC1097" s="28"/>
      <c r="AD1097" s="28"/>
      <c r="AE1097" s="28"/>
      <c r="AF1097" s="77"/>
      <c r="AG1097" s="28"/>
      <c r="AH1097" s="28"/>
      <c r="AI1097" s="28"/>
      <c r="AJ1097" s="28"/>
      <c r="AK1097" s="28"/>
      <c r="AL1097" s="28"/>
      <c r="AM1097" s="28"/>
      <c r="AN1097" s="28"/>
      <c r="AO1097" s="28"/>
      <c r="AP1097" s="28"/>
      <c r="AQ1097" s="28"/>
      <c r="AR1097" s="28"/>
      <c r="AS1097" s="28"/>
      <c r="AT1097" s="28"/>
      <c r="AU1097" s="28"/>
      <c r="AV1097" s="28"/>
      <c r="AW1097" s="28"/>
      <c r="AX1097" s="28"/>
      <c r="AY1097" s="28"/>
      <c r="AZ1097" s="28"/>
      <c r="BA1097" s="28"/>
      <c r="BB1097" s="28"/>
      <c r="BC1097" s="28"/>
      <c r="BD1097" s="28"/>
      <c r="BE1097" s="28"/>
      <c r="BF1097" s="28"/>
      <c r="BG1097" s="28"/>
      <c r="BH1097" s="28"/>
      <c r="BI1097" s="28"/>
      <c r="BJ1097" s="28"/>
      <c r="BK1097" s="95"/>
      <c r="BL1097" s="95"/>
      <c r="BM1097" s="95"/>
      <c r="BN1097" s="95"/>
      <c r="BO1097" s="95"/>
      <c r="BP1097" s="95"/>
      <c r="BQ1097" s="95"/>
      <c r="BR1097" s="95"/>
      <c r="BS1097" s="95"/>
      <c r="BT1097" s="95"/>
      <c r="BU1097" s="95"/>
      <c r="BV1097" s="95"/>
      <c r="BW1097" s="95"/>
      <c r="BX1097" s="95"/>
      <c r="BY1097" s="95"/>
      <c r="BZ1097" s="95"/>
      <c r="CA1097" s="95"/>
      <c r="CB1097" s="95"/>
      <c r="CC1097" s="95"/>
      <c r="CD1097" s="95"/>
      <c r="CE1097" s="95"/>
      <c r="CF1097" s="95"/>
      <c r="CG1097" s="95"/>
      <c r="CH1097" s="95"/>
      <c r="CI1097" s="95"/>
      <c r="CJ1097" s="95"/>
      <c r="CK1097" s="95"/>
      <c r="CL1097" s="95"/>
      <c r="CM1097" s="95"/>
      <c r="CN1097" s="95"/>
      <c r="CO1097" s="95"/>
      <c r="CP1097" s="95"/>
      <c r="CQ1097" s="95"/>
      <c r="CR1097" s="95"/>
      <c r="CS1097" s="95"/>
      <c r="CT1097" s="95"/>
      <c r="CU1097" s="95"/>
      <c r="CV1097" s="95"/>
      <c r="CW1097" s="95"/>
      <c r="CX1097" s="95"/>
      <c r="CY1097" s="95"/>
      <c r="CZ1097" s="95"/>
      <c r="DA1097" s="95"/>
      <c r="DB1097" s="95"/>
      <c r="DC1097" s="95"/>
      <c r="DD1097" s="95"/>
      <c r="DE1097" s="95"/>
      <c r="DF1097" s="95"/>
      <c r="DG1097" s="95"/>
      <c r="DH1097" s="95"/>
      <c r="DI1097" s="95"/>
      <c r="DJ1097" s="95"/>
      <c r="DK1097" s="95"/>
      <c r="DL1097" s="95"/>
      <c r="DM1097" s="95"/>
      <c r="DN1097" s="95"/>
      <c r="DO1097" s="95"/>
      <c r="DP1097" s="95"/>
      <c r="DQ1097" s="95"/>
      <c r="DR1097" s="95"/>
      <c r="DS1097" s="95"/>
      <c r="DT1097" s="95"/>
      <c r="DU1097" s="95"/>
      <c r="DV1097" s="95"/>
      <c r="DW1097" s="95"/>
      <c r="DX1097" s="95"/>
      <c r="DY1097" s="95"/>
      <c r="DZ1097" s="95"/>
      <c r="EA1097" s="95"/>
      <c r="EB1097" s="95"/>
      <c r="EC1097" s="95"/>
      <c r="ED1097" s="95"/>
      <c r="EE1097" s="95"/>
      <c r="EF1097" s="95"/>
      <c r="EG1097" s="95"/>
      <c r="EH1097" s="95"/>
      <c r="EI1097" s="95"/>
      <c r="EJ1097" s="95"/>
      <c r="EK1097" s="95"/>
      <c r="EL1097" s="95"/>
      <c r="EM1097" s="95"/>
      <c r="EN1097" s="95"/>
      <c r="EO1097" s="95"/>
      <c r="EP1097" s="95"/>
      <c r="EQ1097" s="95"/>
      <c r="ER1097" s="95"/>
      <c r="ES1097" s="95"/>
      <c r="ET1097" s="95"/>
      <c r="EU1097" s="95"/>
      <c r="EV1097" s="95"/>
      <c r="EW1097" s="95"/>
      <c r="EX1097" s="95"/>
      <c r="EY1097" s="95"/>
      <c r="EZ1097" s="95"/>
      <c r="FA1097" s="95"/>
      <c r="FB1097" s="95"/>
      <c r="FC1097" s="95"/>
      <c r="FD1097" s="95"/>
      <c r="FE1097" s="95"/>
      <c r="FF1097" s="95"/>
      <c r="FG1097" s="95"/>
      <c r="FH1097" s="95"/>
      <c r="FI1097" s="95"/>
      <c r="FJ1097" s="95"/>
      <c r="FK1097" s="95"/>
      <c r="FL1097" s="95"/>
      <c r="FM1097" s="95"/>
      <c r="FN1097" s="95"/>
      <c r="FO1097" s="95"/>
      <c r="FP1097" s="95"/>
      <c r="FQ1097" s="95"/>
      <c r="FR1097" s="95"/>
      <c r="FS1097" s="95"/>
      <c r="FT1097" s="95"/>
      <c r="FU1097" s="95"/>
      <c r="FV1097" s="95"/>
      <c r="FW1097" s="95"/>
      <c r="FX1097" s="95"/>
      <c r="FY1097" s="95"/>
      <c r="FZ1097" s="95"/>
      <c r="GA1097" s="95"/>
      <c r="GB1097" s="95"/>
      <c r="GC1097" s="95"/>
      <c r="GD1097" s="95"/>
      <c r="GE1097" s="95"/>
      <c r="GF1097" s="95"/>
      <c r="GG1097" s="95"/>
      <c r="GH1097" s="95"/>
      <c r="GI1097" s="95"/>
      <c r="GJ1097" s="95"/>
      <c r="GK1097" s="95"/>
      <c r="GL1097" s="95"/>
      <c r="GM1097" s="95"/>
      <c r="GN1097" s="95"/>
      <c r="GO1097" s="95"/>
      <c r="GP1097" s="95"/>
      <c r="GQ1097" s="95"/>
      <c r="GR1097" s="95"/>
      <c r="GS1097" s="95"/>
      <c r="GT1097" s="95"/>
      <c r="GU1097" s="95"/>
      <c r="GV1097" s="95"/>
      <c r="GW1097" s="95"/>
      <c r="GX1097" s="95"/>
      <c r="GY1097" s="95"/>
      <c r="GZ1097" s="95"/>
      <c r="HA1097" s="95"/>
      <c r="HB1097" s="95"/>
      <c r="HC1097" s="95"/>
      <c r="HD1097" s="95"/>
      <c r="HE1097" s="95"/>
      <c r="HF1097" s="95"/>
      <c r="HG1097" s="95"/>
      <c r="HH1097" s="95"/>
      <c r="HI1097" s="95"/>
      <c r="HJ1097" s="95"/>
      <c r="HK1097" s="95"/>
      <c r="HL1097" s="95"/>
      <c r="HM1097" s="95"/>
      <c r="HN1097" s="95"/>
      <c r="HO1097" s="95"/>
      <c r="HP1097" s="95"/>
      <c r="HQ1097" s="95"/>
      <c r="HR1097" s="95"/>
      <c r="HS1097" s="95"/>
      <c r="HT1097" s="95"/>
      <c r="HU1097" s="95"/>
      <c r="HV1097" s="95"/>
      <c r="HW1097" s="95"/>
      <c r="HX1097" s="95"/>
      <c r="HY1097" s="95"/>
      <c r="HZ1097" s="95"/>
      <c r="IA1097" s="95"/>
      <c r="IB1097" s="95"/>
      <c r="IC1097" s="95"/>
      <c r="ID1097" s="95"/>
      <c r="IE1097" s="95"/>
      <c r="IF1097" s="95"/>
      <c r="IG1097" s="95"/>
      <c r="IH1097" s="95"/>
      <c r="II1097" s="95"/>
      <c r="IJ1097" s="95"/>
      <c r="IK1097" s="95"/>
      <c r="IL1097" s="95"/>
      <c r="IM1097" s="95"/>
      <c r="IN1097" s="95"/>
      <c r="IO1097" s="95"/>
      <c r="IP1097" s="95"/>
      <c r="IQ1097" s="95"/>
      <c r="IR1097" s="95"/>
      <c r="IS1097" s="95"/>
      <c r="IT1097" s="95"/>
      <c r="IU1097" s="95"/>
      <c r="IV1097" s="95"/>
      <c r="IW1097" s="95"/>
      <c r="IX1097" s="95"/>
      <c r="IY1097" s="95"/>
      <c r="IZ1097" s="95"/>
      <c r="JA1097" s="95"/>
      <c r="JB1097" s="95"/>
      <c r="JC1097" s="95"/>
      <c r="JD1097" s="95"/>
      <c r="JE1097" s="95"/>
      <c r="JF1097" s="95"/>
      <c r="JG1097" s="95"/>
      <c r="JH1097" s="95"/>
      <c r="JI1097" s="95"/>
      <c r="JJ1097" s="95"/>
      <c r="JK1097" s="95"/>
      <c r="JL1097" s="95"/>
      <c r="JM1097" s="95"/>
      <c r="JN1097" s="95"/>
      <c r="JO1097" s="95"/>
      <c r="JP1097" s="95"/>
      <c r="JQ1097" s="95"/>
      <c r="JR1097" s="95"/>
      <c r="JS1097" s="95"/>
      <c r="JT1097" s="95"/>
      <c r="JU1097" s="95"/>
      <c r="JV1097" s="95"/>
      <c r="JW1097" s="95"/>
      <c r="JX1097" s="95"/>
      <c r="JY1097" s="95"/>
      <c r="JZ1097" s="95"/>
      <c r="KA1097" s="95"/>
      <c r="KB1097" s="95"/>
      <c r="KC1097" s="95"/>
      <c r="KD1097" s="95"/>
      <c r="KE1097" s="95"/>
      <c r="KF1097" s="95"/>
      <c r="KG1097" s="95"/>
      <c r="KH1097" s="95"/>
      <c r="KI1097" s="95"/>
      <c r="KJ1097" s="95"/>
    </row>
    <row r="1098" s="2" customFormat="1" spans="1:296">
      <c r="A1098" s="88"/>
      <c r="B1098" s="93">
        <v>1095</v>
      </c>
      <c r="C1098" s="88"/>
      <c r="D1098" s="88"/>
      <c r="E1098" s="88"/>
      <c r="F1098" s="96"/>
      <c r="G1098" s="88"/>
      <c r="H1098" s="88"/>
      <c r="I1098" s="85"/>
      <c r="J1098" s="13"/>
      <c r="K1098" s="28">
        <v>8.3</v>
      </c>
      <c r="L1098" s="70">
        <f>K1098/0.003375</f>
        <v>2459.25925925926</v>
      </c>
      <c r="M1098" s="28">
        <v>545</v>
      </c>
      <c r="N1098" s="59">
        <f>M1098/22.5</f>
        <v>24.2222222222222</v>
      </c>
      <c r="O1098" s="15"/>
      <c r="P1098" s="15"/>
      <c r="Q1098" s="81"/>
      <c r="R1098" s="28"/>
      <c r="S1098" s="28"/>
      <c r="T1098" s="28"/>
      <c r="U1098" s="28"/>
      <c r="V1098" s="28"/>
      <c r="W1098" s="28"/>
      <c r="X1098" s="28"/>
      <c r="Y1098" s="28"/>
      <c r="Z1098" s="28"/>
      <c r="AA1098" s="28"/>
      <c r="AB1098" s="28"/>
      <c r="AC1098" s="28"/>
      <c r="AD1098" s="28"/>
      <c r="AE1098" s="28"/>
      <c r="AF1098" s="77"/>
      <c r="AG1098" s="28"/>
      <c r="AH1098" s="28"/>
      <c r="AI1098" s="28"/>
      <c r="AJ1098" s="28"/>
      <c r="AK1098" s="28"/>
      <c r="AL1098" s="28"/>
      <c r="AM1098" s="28"/>
      <c r="AN1098" s="28"/>
      <c r="AO1098" s="28"/>
      <c r="AP1098" s="28"/>
      <c r="AQ1098" s="28"/>
      <c r="AR1098" s="28"/>
      <c r="AS1098" s="28"/>
      <c r="AT1098" s="28"/>
      <c r="AU1098" s="28"/>
      <c r="AV1098" s="28"/>
      <c r="AW1098" s="28"/>
      <c r="AX1098" s="28"/>
      <c r="AY1098" s="28"/>
      <c r="AZ1098" s="28"/>
      <c r="BA1098" s="28"/>
      <c r="BB1098" s="28"/>
      <c r="BC1098" s="28"/>
      <c r="BD1098" s="28"/>
      <c r="BE1098" s="28"/>
      <c r="BF1098" s="28"/>
      <c r="BG1098" s="28"/>
      <c r="BH1098" s="28"/>
      <c r="BI1098" s="28"/>
      <c r="BJ1098" s="28"/>
      <c r="BK1098" s="95"/>
      <c r="BL1098" s="95"/>
      <c r="BM1098" s="95"/>
      <c r="BN1098" s="95"/>
      <c r="BO1098" s="95"/>
      <c r="BP1098" s="95"/>
      <c r="BQ1098" s="95"/>
      <c r="BR1098" s="95"/>
      <c r="BS1098" s="95"/>
      <c r="BT1098" s="95"/>
      <c r="BU1098" s="95"/>
      <c r="BV1098" s="95"/>
      <c r="BW1098" s="95"/>
      <c r="BX1098" s="95"/>
      <c r="BY1098" s="95"/>
      <c r="BZ1098" s="95"/>
      <c r="CA1098" s="95"/>
      <c r="CB1098" s="95"/>
      <c r="CC1098" s="95"/>
      <c r="CD1098" s="95"/>
      <c r="CE1098" s="95"/>
      <c r="CF1098" s="95"/>
      <c r="CG1098" s="95"/>
      <c r="CH1098" s="95"/>
      <c r="CI1098" s="95"/>
      <c r="CJ1098" s="95"/>
      <c r="CK1098" s="95"/>
      <c r="CL1098" s="95"/>
      <c r="CM1098" s="95"/>
      <c r="CN1098" s="95"/>
      <c r="CO1098" s="95"/>
      <c r="CP1098" s="95"/>
      <c r="CQ1098" s="95"/>
      <c r="CR1098" s="95"/>
      <c r="CS1098" s="95"/>
      <c r="CT1098" s="95"/>
      <c r="CU1098" s="95"/>
      <c r="CV1098" s="95"/>
      <c r="CW1098" s="95"/>
      <c r="CX1098" s="95"/>
      <c r="CY1098" s="95"/>
      <c r="CZ1098" s="95"/>
      <c r="DA1098" s="95"/>
      <c r="DB1098" s="95"/>
      <c r="DC1098" s="95"/>
      <c r="DD1098" s="95"/>
      <c r="DE1098" s="95"/>
      <c r="DF1098" s="95"/>
      <c r="DG1098" s="95"/>
      <c r="DH1098" s="95"/>
      <c r="DI1098" s="95"/>
      <c r="DJ1098" s="95"/>
      <c r="DK1098" s="95"/>
      <c r="DL1098" s="95"/>
      <c r="DM1098" s="95"/>
      <c r="DN1098" s="95"/>
      <c r="DO1098" s="95"/>
      <c r="DP1098" s="95"/>
      <c r="DQ1098" s="95"/>
      <c r="DR1098" s="95"/>
      <c r="DS1098" s="95"/>
      <c r="DT1098" s="95"/>
      <c r="DU1098" s="95"/>
      <c r="DV1098" s="95"/>
      <c r="DW1098" s="95"/>
      <c r="DX1098" s="95"/>
      <c r="DY1098" s="95"/>
      <c r="DZ1098" s="95"/>
      <c r="EA1098" s="95"/>
      <c r="EB1098" s="95"/>
      <c r="EC1098" s="95"/>
      <c r="ED1098" s="95"/>
      <c r="EE1098" s="95"/>
      <c r="EF1098" s="95"/>
      <c r="EG1098" s="95"/>
      <c r="EH1098" s="95"/>
      <c r="EI1098" s="95"/>
      <c r="EJ1098" s="95"/>
      <c r="EK1098" s="95"/>
      <c r="EL1098" s="95"/>
      <c r="EM1098" s="95"/>
      <c r="EN1098" s="95"/>
      <c r="EO1098" s="95"/>
      <c r="EP1098" s="95"/>
      <c r="EQ1098" s="95"/>
      <c r="ER1098" s="95"/>
      <c r="ES1098" s="95"/>
      <c r="ET1098" s="95"/>
      <c r="EU1098" s="95"/>
      <c r="EV1098" s="95"/>
      <c r="EW1098" s="95"/>
      <c r="EX1098" s="95"/>
      <c r="EY1098" s="95"/>
      <c r="EZ1098" s="95"/>
      <c r="FA1098" s="95"/>
      <c r="FB1098" s="95"/>
      <c r="FC1098" s="95"/>
      <c r="FD1098" s="95"/>
      <c r="FE1098" s="95"/>
      <c r="FF1098" s="95"/>
      <c r="FG1098" s="95"/>
      <c r="FH1098" s="95"/>
      <c r="FI1098" s="95"/>
      <c r="FJ1098" s="95"/>
      <c r="FK1098" s="95"/>
      <c r="FL1098" s="95"/>
      <c r="FM1098" s="95"/>
      <c r="FN1098" s="95"/>
      <c r="FO1098" s="95"/>
      <c r="FP1098" s="95"/>
      <c r="FQ1098" s="95"/>
      <c r="FR1098" s="95"/>
      <c r="FS1098" s="95"/>
      <c r="FT1098" s="95"/>
      <c r="FU1098" s="95"/>
      <c r="FV1098" s="95"/>
      <c r="FW1098" s="95"/>
      <c r="FX1098" s="95"/>
      <c r="FY1098" s="95"/>
      <c r="FZ1098" s="95"/>
      <c r="GA1098" s="95"/>
      <c r="GB1098" s="95"/>
      <c r="GC1098" s="95"/>
      <c r="GD1098" s="95"/>
      <c r="GE1098" s="95"/>
      <c r="GF1098" s="95"/>
      <c r="GG1098" s="95"/>
      <c r="GH1098" s="95"/>
      <c r="GI1098" s="95"/>
      <c r="GJ1098" s="95"/>
      <c r="GK1098" s="95"/>
      <c r="GL1098" s="95"/>
      <c r="GM1098" s="95"/>
      <c r="GN1098" s="95"/>
      <c r="GO1098" s="95"/>
      <c r="GP1098" s="95"/>
      <c r="GQ1098" s="95"/>
      <c r="GR1098" s="95"/>
      <c r="GS1098" s="95"/>
      <c r="GT1098" s="95"/>
      <c r="GU1098" s="95"/>
      <c r="GV1098" s="95"/>
      <c r="GW1098" s="95"/>
      <c r="GX1098" s="95"/>
      <c r="GY1098" s="95"/>
      <c r="GZ1098" s="95"/>
      <c r="HA1098" s="95"/>
      <c r="HB1098" s="95"/>
      <c r="HC1098" s="95"/>
      <c r="HD1098" s="95"/>
      <c r="HE1098" s="95"/>
      <c r="HF1098" s="95"/>
      <c r="HG1098" s="95"/>
      <c r="HH1098" s="95"/>
      <c r="HI1098" s="95"/>
      <c r="HJ1098" s="95"/>
      <c r="HK1098" s="95"/>
      <c r="HL1098" s="95"/>
      <c r="HM1098" s="95"/>
      <c r="HN1098" s="95"/>
      <c r="HO1098" s="95"/>
      <c r="HP1098" s="95"/>
      <c r="HQ1098" s="95"/>
      <c r="HR1098" s="95"/>
      <c r="HS1098" s="95"/>
      <c r="HT1098" s="95"/>
      <c r="HU1098" s="95"/>
      <c r="HV1098" s="95"/>
      <c r="HW1098" s="95"/>
      <c r="HX1098" s="95"/>
      <c r="HY1098" s="95"/>
      <c r="HZ1098" s="95"/>
      <c r="IA1098" s="95"/>
      <c r="IB1098" s="95"/>
      <c r="IC1098" s="95"/>
      <c r="ID1098" s="95"/>
      <c r="IE1098" s="95"/>
      <c r="IF1098" s="95"/>
      <c r="IG1098" s="95"/>
      <c r="IH1098" s="95"/>
      <c r="II1098" s="95"/>
      <c r="IJ1098" s="95"/>
      <c r="IK1098" s="95"/>
      <c r="IL1098" s="95"/>
      <c r="IM1098" s="95"/>
      <c r="IN1098" s="95"/>
      <c r="IO1098" s="95"/>
      <c r="IP1098" s="95"/>
      <c r="IQ1098" s="95"/>
      <c r="IR1098" s="95"/>
      <c r="IS1098" s="95"/>
      <c r="IT1098" s="95"/>
      <c r="IU1098" s="95"/>
      <c r="IV1098" s="95"/>
      <c r="IW1098" s="95"/>
      <c r="IX1098" s="95"/>
      <c r="IY1098" s="95"/>
      <c r="IZ1098" s="95"/>
      <c r="JA1098" s="95"/>
      <c r="JB1098" s="95"/>
      <c r="JC1098" s="95"/>
      <c r="JD1098" s="95"/>
      <c r="JE1098" s="95"/>
      <c r="JF1098" s="95"/>
      <c r="JG1098" s="95"/>
      <c r="JH1098" s="95"/>
      <c r="JI1098" s="95"/>
      <c r="JJ1098" s="95"/>
      <c r="JK1098" s="95"/>
      <c r="JL1098" s="95"/>
      <c r="JM1098" s="95"/>
      <c r="JN1098" s="95"/>
      <c r="JO1098" s="95"/>
      <c r="JP1098" s="95"/>
      <c r="JQ1098" s="95"/>
      <c r="JR1098" s="95"/>
      <c r="JS1098" s="95"/>
      <c r="JT1098" s="95"/>
      <c r="JU1098" s="95"/>
      <c r="JV1098" s="95"/>
      <c r="JW1098" s="95"/>
      <c r="JX1098" s="95"/>
      <c r="JY1098" s="95"/>
      <c r="JZ1098" s="95"/>
      <c r="KA1098" s="95"/>
      <c r="KB1098" s="95"/>
      <c r="KC1098" s="95"/>
      <c r="KD1098" s="95"/>
      <c r="KE1098" s="95"/>
      <c r="KF1098" s="95"/>
      <c r="KG1098" s="95"/>
      <c r="KH1098" s="95"/>
      <c r="KI1098" s="95"/>
      <c r="KJ1098" s="95"/>
    </row>
    <row r="1099" s="2" customFormat="1" spans="1:296">
      <c r="A1099" s="88"/>
      <c r="B1099" s="93">
        <v>1096</v>
      </c>
      <c r="C1099" s="88"/>
      <c r="D1099" s="88"/>
      <c r="E1099" s="88"/>
      <c r="F1099" s="96"/>
      <c r="G1099" s="88"/>
      <c r="H1099" s="88"/>
      <c r="I1099" s="83" t="s">
        <v>217</v>
      </c>
      <c r="J1099" s="13">
        <v>28</v>
      </c>
      <c r="K1099" s="28">
        <v>8.54</v>
      </c>
      <c r="L1099" s="70">
        <f>K1099/0.003375</f>
        <v>2530.37037037037</v>
      </c>
      <c r="M1099" s="28">
        <v>774.5</v>
      </c>
      <c r="N1099" s="59">
        <f>M1099/22.5</f>
        <v>34.4222222222222</v>
      </c>
      <c r="O1099" s="15">
        <f>AVERAGE(N1099:N1101)</f>
        <v>28.117037037037</v>
      </c>
      <c r="P1099" s="15">
        <f>(O1099/50)*100</f>
        <v>56.2340740740741</v>
      </c>
      <c r="Q1099" s="81"/>
      <c r="R1099" s="28"/>
      <c r="S1099" s="28"/>
      <c r="T1099" s="28"/>
      <c r="U1099" s="28"/>
      <c r="V1099" s="28"/>
      <c r="W1099" s="28"/>
      <c r="X1099" s="28"/>
      <c r="Y1099" s="28"/>
      <c r="Z1099" s="28"/>
      <c r="AA1099" s="28"/>
      <c r="AB1099" s="28"/>
      <c r="AC1099" s="28"/>
      <c r="AD1099" s="28"/>
      <c r="AE1099" s="28"/>
      <c r="AF1099" s="77"/>
      <c r="AG1099" s="28"/>
      <c r="AH1099" s="28"/>
      <c r="AI1099" s="28"/>
      <c r="AJ1099" s="28"/>
      <c r="AK1099" s="28"/>
      <c r="AL1099" s="28"/>
      <c r="AM1099" s="28"/>
      <c r="AN1099" s="28"/>
      <c r="AO1099" s="28"/>
      <c r="AP1099" s="28"/>
      <c r="AQ1099" s="28"/>
      <c r="AR1099" s="28"/>
      <c r="AS1099" s="28"/>
      <c r="AT1099" s="28"/>
      <c r="AU1099" s="28"/>
      <c r="AV1099" s="28"/>
      <c r="AW1099" s="28"/>
      <c r="AX1099" s="28"/>
      <c r="AY1099" s="28"/>
      <c r="AZ1099" s="28"/>
      <c r="BA1099" s="28"/>
      <c r="BB1099" s="28"/>
      <c r="BC1099" s="28"/>
      <c r="BD1099" s="28"/>
      <c r="BE1099" s="28"/>
      <c r="BF1099" s="28"/>
      <c r="BG1099" s="28"/>
      <c r="BH1099" s="28"/>
      <c r="BI1099" s="28"/>
      <c r="BJ1099" s="28"/>
      <c r="BK1099" s="95"/>
      <c r="BL1099" s="95"/>
      <c r="BM1099" s="95"/>
      <c r="BN1099" s="95"/>
      <c r="BO1099" s="95"/>
      <c r="BP1099" s="95"/>
      <c r="BQ1099" s="95"/>
      <c r="BR1099" s="95"/>
      <c r="BS1099" s="95"/>
      <c r="BT1099" s="95"/>
      <c r="BU1099" s="95"/>
      <c r="BV1099" s="95"/>
      <c r="BW1099" s="95"/>
      <c r="BX1099" s="95"/>
      <c r="BY1099" s="95"/>
      <c r="BZ1099" s="95"/>
      <c r="CA1099" s="95"/>
      <c r="CB1099" s="95"/>
      <c r="CC1099" s="95"/>
      <c r="CD1099" s="95"/>
      <c r="CE1099" s="95"/>
      <c r="CF1099" s="95"/>
      <c r="CG1099" s="95"/>
      <c r="CH1099" s="95"/>
      <c r="CI1099" s="95"/>
      <c r="CJ1099" s="95"/>
      <c r="CK1099" s="95"/>
      <c r="CL1099" s="95"/>
      <c r="CM1099" s="95"/>
      <c r="CN1099" s="95"/>
      <c r="CO1099" s="95"/>
      <c r="CP1099" s="95"/>
      <c r="CQ1099" s="95"/>
      <c r="CR1099" s="95"/>
      <c r="CS1099" s="95"/>
      <c r="CT1099" s="95"/>
      <c r="CU1099" s="95"/>
      <c r="CV1099" s="95"/>
      <c r="CW1099" s="95"/>
      <c r="CX1099" s="95"/>
      <c r="CY1099" s="95"/>
      <c r="CZ1099" s="95"/>
      <c r="DA1099" s="95"/>
      <c r="DB1099" s="95"/>
      <c r="DC1099" s="95"/>
      <c r="DD1099" s="95"/>
      <c r="DE1099" s="95"/>
      <c r="DF1099" s="95"/>
      <c r="DG1099" s="95"/>
      <c r="DH1099" s="95"/>
      <c r="DI1099" s="95"/>
      <c r="DJ1099" s="95"/>
      <c r="DK1099" s="95"/>
      <c r="DL1099" s="95"/>
      <c r="DM1099" s="95"/>
      <c r="DN1099" s="95"/>
      <c r="DO1099" s="95"/>
      <c r="DP1099" s="95"/>
      <c r="DQ1099" s="95"/>
      <c r="DR1099" s="95"/>
      <c r="DS1099" s="95"/>
      <c r="DT1099" s="95"/>
      <c r="DU1099" s="95"/>
      <c r="DV1099" s="95"/>
      <c r="DW1099" s="95"/>
      <c r="DX1099" s="95"/>
      <c r="DY1099" s="95"/>
      <c r="DZ1099" s="95"/>
      <c r="EA1099" s="95"/>
      <c r="EB1099" s="95"/>
      <c r="EC1099" s="95"/>
      <c r="ED1099" s="95"/>
      <c r="EE1099" s="95"/>
      <c r="EF1099" s="95"/>
      <c r="EG1099" s="95"/>
      <c r="EH1099" s="95"/>
      <c r="EI1099" s="95"/>
      <c r="EJ1099" s="95"/>
      <c r="EK1099" s="95"/>
      <c r="EL1099" s="95"/>
      <c r="EM1099" s="95"/>
      <c r="EN1099" s="95"/>
      <c r="EO1099" s="95"/>
      <c r="EP1099" s="95"/>
      <c r="EQ1099" s="95"/>
      <c r="ER1099" s="95"/>
      <c r="ES1099" s="95"/>
      <c r="ET1099" s="95"/>
      <c r="EU1099" s="95"/>
      <c r="EV1099" s="95"/>
      <c r="EW1099" s="95"/>
      <c r="EX1099" s="95"/>
      <c r="EY1099" s="95"/>
      <c r="EZ1099" s="95"/>
      <c r="FA1099" s="95"/>
      <c r="FB1099" s="95"/>
      <c r="FC1099" s="95"/>
      <c r="FD1099" s="95"/>
      <c r="FE1099" s="95"/>
      <c r="FF1099" s="95"/>
      <c r="FG1099" s="95"/>
      <c r="FH1099" s="95"/>
      <c r="FI1099" s="95"/>
      <c r="FJ1099" s="95"/>
      <c r="FK1099" s="95"/>
      <c r="FL1099" s="95"/>
      <c r="FM1099" s="95"/>
      <c r="FN1099" s="95"/>
      <c r="FO1099" s="95"/>
      <c r="FP1099" s="95"/>
      <c r="FQ1099" s="95"/>
      <c r="FR1099" s="95"/>
      <c r="FS1099" s="95"/>
      <c r="FT1099" s="95"/>
      <c r="FU1099" s="95"/>
      <c r="FV1099" s="95"/>
      <c r="FW1099" s="95"/>
      <c r="FX1099" s="95"/>
      <c r="FY1099" s="95"/>
      <c r="FZ1099" s="95"/>
      <c r="GA1099" s="95"/>
      <c r="GB1099" s="95"/>
      <c r="GC1099" s="95"/>
      <c r="GD1099" s="95"/>
      <c r="GE1099" s="95"/>
      <c r="GF1099" s="95"/>
      <c r="GG1099" s="95"/>
      <c r="GH1099" s="95"/>
      <c r="GI1099" s="95"/>
      <c r="GJ1099" s="95"/>
      <c r="GK1099" s="95"/>
      <c r="GL1099" s="95"/>
      <c r="GM1099" s="95"/>
      <c r="GN1099" s="95"/>
      <c r="GO1099" s="95"/>
      <c r="GP1099" s="95"/>
      <c r="GQ1099" s="95"/>
      <c r="GR1099" s="95"/>
      <c r="GS1099" s="95"/>
      <c r="GT1099" s="95"/>
      <c r="GU1099" s="95"/>
      <c r="GV1099" s="95"/>
      <c r="GW1099" s="95"/>
      <c r="GX1099" s="95"/>
      <c r="GY1099" s="95"/>
      <c r="GZ1099" s="95"/>
      <c r="HA1099" s="95"/>
      <c r="HB1099" s="95"/>
      <c r="HC1099" s="95"/>
      <c r="HD1099" s="95"/>
      <c r="HE1099" s="95"/>
      <c r="HF1099" s="95"/>
      <c r="HG1099" s="95"/>
      <c r="HH1099" s="95"/>
      <c r="HI1099" s="95"/>
      <c r="HJ1099" s="95"/>
      <c r="HK1099" s="95"/>
      <c r="HL1099" s="95"/>
      <c r="HM1099" s="95"/>
      <c r="HN1099" s="95"/>
      <c r="HO1099" s="95"/>
      <c r="HP1099" s="95"/>
      <c r="HQ1099" s="95"/>
      <c r="HR1099" s="95"/>
      <c r="HS1099" s="95"/>
      <c r="HT1099" s="95"/>
      <c r="HU1099" s="95"/>
      <c r="HV1099" s="95"/>
      <c r="HW1099" s="95"/>
      <c r="HX1099" s="95"/>
      <c r="HY1099" s="95"/>
      <c r="HZ1099" s="95"/>
      <c r="IA1099" s="95"/>
      <c r="IB1099" s="95"/>
      <c r="IC1099" s="95"/>
      <c r="ID1099" s="95"/>
      <c r="IE1099" s="95"/>
      <c r="IF1099" s="95"/>
      <c r="IG1099" s="95"/>
      <c r="IH1099" s="95"/>
      <c r="II1099" s="95"/>
      <c r="IJ1099" s="95"/>
      <c r="IK1099" s="95"/>
      <c r="IL1099" s="95"/>
      <c r="IM1099" s="95"/>
      <c r="IN1099" s="95"/>
      <c r="IO1099" s="95"/>
      <c r="IP1099" s="95"/>
      <c r="IQ1099" s="95"/>
      <c r="IR1099" s="95"/>
      <c r="IS1099" s="95"/>
      <c r="IT1099" s="95"/>
      <c r="IU1099" s="95"/>
      <c r="IV1099" s="95"/>
      <c r="IW1099" s="95"/>
      <c r="IX1099" s="95"/>
      <c r="IY1099" s="95"/>
      <c r="IZ1099" s="95"/>
      <c r="JA1099" s="95"/>
      <c r="JB1099" s="95"/>
      <c r="JC1099" s="95"/>
      <c r="JD1099" s="95"/>
      <c r="JE1099" s="95"/>
      <c r="JF1099" s="95"/>
      <c r="JG1099" s="95"/>
      <c r="JH1099" s="95"/>
      <c r="JI1099" s="95"/>
      <c r="JJ1099" s="95"/>
      <c r="JK1099" s="95"/>
      <c r="JL1099" s="95"/>
      <c r="JM1099" s="95"/>
      <c r="JN1099" s="95"/>
      <c r="JO1099" s="95"/>
      <c r="JP1099" s="95"/>
      <c r="JQ1099" s="95"/>
      <c r="JR1099" s="95"/>
      <c r="JS1099" s="95"/>
      <c r="JT1099" s="95"/>
      <c r="JU1099" s="95"/>
      <c r="JV1099" s="95"/>
      <c r="JW1099" s="95"/>
      <c r="JX1099" s="95"/>
      <c r="JY1099" s="95"/>
      <c r="JZ1099" s="95"/>
      <c r="KA1099" s="95"/>
      <c r="KB1099" s="95"/>
      <c r="KC1099" s="95"/>
      <c r="KD1099" s="95"/>
      <c r="KE1099" s="95"/>
      <c r="KF1099" s="95"/>
      <c r="KG1099" s="95"/>
      <c r="KH1099" s="95"/>
      <c r="KI1099" s="95"/>
      <c r="KJ1099" s="95"/>
    </row>
    <row r="1100" s="2" customFormat="1" spans="1:296">
      <c r="A1100" s="88"/>
      <c r="B1100" s="93">
        <v>1097</v>
      </c>
      <c r="C1100" s="88"/>
      <c r="D1100" s="88"/>
      <c r="E1100" s="88"/>
      <c r="F1100" s="96"/>
      <c r="G1100" s="88"/>
      <c r="H1100" s="88"/>
      <c r="I1100" s="88"/>
      <c r="J1100" s="13"/>
      <c r="K1100" s="28">
        <v>8.45</v>
      </c>
      <c r="L1100" s="70">
        <f>K1100/0.003375</f>
        <v>2503.7037037037</v>
      </c>
      <c r="M1100" s="28">
        <v>653.1</v>
      </c>
      <c r="N1100" s="59">
        <f>M1100/22.5</f>
        <v>29.0266666666667</v>
      </c>
      <c r="O1100" s="15"/>
      <c r="P1100" s="15"/>
      <c r="Q1100" s="81"/>
      <c r="R1100" s="28"/>
      <c r="S1100" s="28"/>
      <c r="T1100" s="28"/>
      <c r="U1100" s="28"/>
      <c r="V1100" s="28"/>
      <c r="W1100" s="28"/>
      <c r="X1100" s="28"/>
      <c r="Y1100" s="28"/>
      <c r="Z1100" s="28"/>
      <c r="AA1100" s="28"/>
      <c r="AB1100" s="28"/>
      <c r="AC1100" s="28"/>
      <c r="AD1100" s="28"/>
      <c r="AE1100" s="28"/>
      <c r="AF1100" s="77"/>
      <c r="AG1100" s="28"/>
      <c r="AH1100" s="28"/>
      <c r="AI1100" s="28"/>
      <c r="AJ1100" s="28"/>
      <c r="AK1100" s="28"/>
      <c r="AL1100" s="28"/>
      <c r="AM1100" s="28"/>
      <c r="AN1100" s="28"/>
      <c r="AO1100" s="28"/>
      <c r="AP1100" s="28"/>
      <c r="AQ1100" s="28"/>
      <c r="AR1100" s="28"/>
      <c r="AS1100" s="28"/>
      <c r="AT1100" s="28"/>
      <c r="AU1100" s="28"/>
      <c r="AV1100" s="28"/>
      <c r="AW1100" s="28"/>
      <c r="AX1100" s="28"/>
      <c r="AY1100" s="28"/>
      <c r="AZ1100" s="28"/>
      <c r="BA1100" s="28"/>
      <c r="BB1100" s="28"/>
      <c r="BC1100" s="28"/>
      <c r="BD1100" s="28"/>
      <c r="BE1100" s="28"/>
      <c r="BF1100" s="28"/>
      <c r="BG1100" s="28"/>
      <c r="BH1100" s="28"/>
      <c r="BI1100" s="28"/>
      <c r="BJ1100" s="28"/>
      <c r="BK1100" s="95"/>
      <c r="BL1100" s="95"/>
      <c r="BM1100" s="95"/>
      <c r="BN1100" s="95"/>
      <c r="BO1100" s="95"/>
      <c r="BP1100" s="95"/>
      <c r="BQ1100" s="95"/>
      <c r="BR1100" s="95"/>
      <c r="BS1100" s="95"/>
      <c r="BT1100" s="95"/>
      <c r="BU1100" s="95"/>
      <c r="BV1100" s="95"/>
      <c r="BW1100" s="95"/>
      <c r="BX1100" s="95"/>
      <c r="BY1100" s="95"/>
      <c r="BZ1100" s="95"/>
      <c r="CA1100" s="95"/>
      <c r="CB1100" s="95"/>
      <c r="CC1100" s="95"/>
      <c r="CD1100" s="95"/>
      <c r="CE1100" s="95"/>
      <c r="CF1100" s="95"/>
      <c r="CG1100" s="95"/>
      <c r="CH1100" s="95"/>
      <c r="CI1100" s="95"/>
      <c r="CJ1100" s="95"/>
      <c r="CK1100" s="95"/>
      <c r="CL1100" s="95"/>
      <c r="CM1100" s="95"/>
      <c r="CN1100" s="95"/>
      <c r="CO1100" s="95"/>
      <c r="CP1100" s="95"/>
      <c r="CQ1100" s="95"/>
      <c r="CR1100" s="95"/>
      <c r="CS1100" s="95"/>
      <c r="CT1100" s="95"/>
      <c r="CU1100" s="95"/>
      <c r="CV1100" s="95"/>
      <c r="CW1100" s="95"/>
      <c r="CX1100" s="95"/>
      <c r="CY1100" s="95"/>
      <c r="CZ1100" s="95"/>
      <c r="DA1100" s="95"/>
      <c r="DB1100" s="95"/>
      <c r="DC1100" s="95"/>
      <c r="DD1100" s="95"/>
      <c r="DE1100" s="95"/>
      <c r="DF1100" s="95"/>
      <c r="DG1100" s="95"/>
      <c r="DH1100" s="95"/>
      <c r="DI1100" s="95"/>
      <c r="DJ1100" s="95"/>
      <c r="DK1100" s="95"/>
      <c r="DL1100" s="95"/>
      <c r="DM1100" s="95"/>
      <c r="DN1100" s="95"/>
      <c r="DO1100" s="95"/>
      <c r="DP1100" s="95"/>
      <c r="DQ1100" s="95"/>
      <c r="DR1100" s="95"/>
      <c r="DS1100" s="95"/>
      <c r="DT1100" s="95"/>
      <c r="DU1100" s="95"/>
      <c r="DV1100" s="95"/>
      <c r="DW1100" s="95"/>
      <c r="DX1100" s="95"/>
      <c r="DY1100" s="95"/>
      <c r="DZ1100" s="95"/>
      <c r="EA1100" s="95"/>
      <c r="EB1100" s="95"/>
      <c r="EC1100" s="95"/>
      <c r="ED1100" s="95"/>
      <c r="EE1100" s="95"/>
      <c r="EF1100" s="95"/>
      <c r="EG1100" s="95"/>
      <c r="EH1100" s="95"/>
      <c r="EI1100" s="95"/>
      <c r="EJ1100" s="95"/>
      <c r="EK1100" s="95"/>
      <c r="EL1100" s="95"/>
      <c r="EM1100" s="95"/>
      <c r="EN1100" s="95"/>
      <c r="EO1100" s="95"/>
      <c r="EP1100" s="95"/>
      <c r="EQ1100" s="95"/>
      <c r="ER1100" s="95"/>
      <c r="ES1100" s="95"/>
      <c r="ET1100" s="95"/>
      <c r="EU1100" s="95"/>
      <c r="EV1100" s="95"/>
      <c r="EW1100" s="95"/>
      <c r="EX1100" s="95"/>
      <c r="EY1100" s="95"/>
      <c r="EZ1100" s="95"/>
      <c r="FA1100" s="95"/>
      <c r="FB1100" s="95"/>
      <c r="FC1100" s="95"/>
      <c r="FD1100" s="95"/>
      <c r="FE1100" s="95"/>
      <c r="FF1100" s="95"/>
      <c r="FG1100" s="95"/>
      <c r="FH1100" s="95"/>
      <c r="FI1100" s="95"/>
      <c r="FJ1100" s="95"/>
      <c r="FK1100" s="95"/>
      <c r="FL1100" s="95"/>
      <c r="FM1100" s="95"/>
      <c r="FN1100" s="95"/>
      <c r="FO1100" s="95"/>
      <c r="FP1100" s="95"/>
      <c r="FQ1100" s="95"/>
      <c r="FR1100" s="95"/>
      <c r="FS1100" s="95"/>
      <c r="FT1100" s="95"/>
      <c r="FU1100" s="95"/>
      <c r="FV1100" s="95"/>
      <c r="FW1100" s="95"/>
      <c r="FX1100" s="95"/>
      <c r="FY1100" s="95"/>
      <c r="FZ1100" s="95"/>
      <c r="GA1100" s="95"/>
      <c r="GB1100" s="95"/>
      <c r="GC1100" s="95"/>
      <c r="GD1100" s="95"/>
      <c r="GE1100" s="95"/>
      <c r="GF1100" s="95"/>
      <c r="GG1100" s="95"/>
      <c r="GH1100" s="95"/>
      <c r="GI1100" s="95"/>
      <c r="GJ1100" s="95"/>
      <c r="GK1100" s="95"/>
      <c r="GL1100" s="95"/>
      <c r="GM1100" s="95"/>
      <c r="GN1100" s="95"/>
      <c r="GO1100" s="95"/>
      <c r="GP1100" s="95"/>
      <c r="GQ1100" s="95"/>
      <c r="GR1100" s="95"/>
      <c r="GS1100" s="95"/>
      <c r="GT1100" s="95"/>
      <c r="GU1100" s="95"/>
      <c r="GV1100" s="95"/>
      <c r="GW1100" s="95"/>
      <c r="GX1100" s="95"/>
      <c r="GY1100" s="95"/>
      <c r="GZ1100" s="95"/>
      <c r="HA1100" s="95"/>
      <c r="HB1100" s="95"/>
      <c r="HC1100" s="95"/>
      <c r="HD1100" s="95"/>
      <c r="HE1100" s="95"/>
      <c r="HF1100" s="95"/>
      <c r="HG1100" s="95"/>
      <c r="HH1100" s="95"/>
      <c r="HI1100" s="95"/>
      <c r="HJ1100" s="95"/>
      <c r="HK1100" s="95"/>
      <c r="HL1100" s="95"/>
      <c r="HM1100" s="95"/>
      <c r="HN1100" s="95"/>
      <c r="HO1100" s="95"/>
      <c r="HP1100" s="95"/>
      <c r="HQ1100" s="95"/>
      <c r="HR1100" s="95"/>
      <c r="HS1100" s="95"/>
      <c r="HT1100" s="95"/>
      <c r="HU1100" s="95"/>
      <c r="HV1100" s="95"/>
      <c r="HW1100" s="95"/>
      <c r="HX1100" s="95"/>
      <c r="HY1100" s="95"/>
      <c r="HZ1100" s="95"/>
      <c r="IA1100" s="95"/>
      <c r="IB1100" s="95"/>
      <c r="IC1100" s="95"/>
      <c r="ID1100" s="95"/>
      <c r="IE1100" s="95"/>
      <c r="IF1100" s="95"/>
      <c r="IG1100" s="95"/>
      <c r="IH1100" s="95"/>
      <c r="II1100" s="95"/>
      <c r="IJ1100" s="95"/>
      <c r="IK1100" s="95"/>
      <c r="IL1100" s="95"/>
      <c r="IM1100" s="95"/>
      <c r="IN1100" s="95"/>
      <c r="IO1100" s="95"/>
      <c r="IP1100" s="95"/>
      <c r="IQ1100" s="95"/>
      <c r="IR1100" s="95"/>
      <c r="IS1100" s="95"/>
      <c r="IT1100" s="95"/>
      <c r="IU1100" s="95"/>
      <c r="IV1100" s="95"/>
      <c r="IW1100" s="95"/>
      <c r="IX1100" s="95"/>
      <c r="IY1100" s="95"/>
      <c r="IZ1100" s="95"/>
      <c r="JA1100" s="95"/>
      <c r="JB1100" s="95"/>
      <c r="JC1100" s="95"/>
      <c r="JD1100" s="95"/>
      <c r="JE1100" s="95"/>
      <c r="JF1100" s="95"/>
      <c r="JG1100" s="95"/>
      <c r="JH1100" s="95"/>
      <c r="JI1100" s="95"/>
      <c r="JJ1100" s="95"/>
      <c r="JK1100" s="95"/>
      <c r="JL1100" s="95"/>
      <c r="JM1100" s="95"/>
      <c r="JN1100" s="95"/>
      <c r="JO1100" s="95"/>
      <c r="JP1100" s="95"/>
      <c r="JQ1100" s="95"/>
      <c r="JR1100" s="95"/>
      <c r="JS1100" s="95"/>
      <c r="JT1100" s="95"/>
      <c r="JU1100" s="95"/>
      <c r="JV1100" s="95"/>
      <c r="JW1100" s="95"/>
      <c r="JX1100" s="95"/>
      <c r="JY1100" s="95"/>
      <c r="JZ1100" s="95"/>
      <c r="KA1100" s="95"/>
      <c r="KB1100" s="95"/>
      <c r="KC1100" s="95"/>
      <c r="KD1100" s="95"/>
      <c r="KE1100" s="95"/>
      <c r="KF1100" s="95"/>
      <c r="KG1100" s="95"/>
      <c r="KH1100" s="95"/>
      <c r="KI1100" s="95"/>
      <c r="KJ1100" s="95"/>
    </row>
    <row r="1101" s="2" customFormat="1" spans="1:296">
      <c r="A1101" s="88"/>
      <c r="B1101" s="93">
        <v>1098</v>
      </c>
      <c r="C1101" s="88"/>
      <c r="D1101" s="88"/>
      <c r="E1101" s="88"/>
      <c r="F1101" s="96"/>
      <c r="G1101" s="88"/>
      <c r="H1101" s="88"/>
      <c r="I1101" s="85"/>
      <c r="J1101" s="13"/>
      <c r="K1101" s="28">
        <v>8.39</v>
      </c>
      <c r="L1101" s="70">
        <f>K1101/0.003375</f>
        <v>2485.92592592593</v>
      </c>
      <c r="M1101" s="28">
        <v>470.3</v>
      </c>
      <c r="N1101" s="59">
        <f>M1101/22.5</f>
        <v>20.9022222222222</v>
      </c>
      <c r="O1101" s="15"/>
      <c r="P1101" s="15"/>
      <c r="Q1101" s="81"/>
      <c r="R1101" s="28"/>
      <c r="S1101" s="28"/>
      <c r="T1101" s="28"/>
      <c r="U1101" s="28"/>
      <c r="V1101" s="28"/>
      <c r="W1101" s="28"/>
      <c r="X1101" s="28"/>
      <c r="Y1101" s="28"/>
      <c r="Z1101" s="28"/>
      <c r="AA1101" s="28"/>
      <c r="AB1101" s="28"/>
      <c r="AC1101" s="28"/>
      <c r="AD1101" s="28"/>
      <c r="AE1101" s="28"/>
      <c r="AF1101" s="77"/>
      <c r="AG1101" s="28"/>
      <c r="AH1101" s="28"/>
      <c r="AI1101" s="28"/>
      <c r="AJ1101" s="28"/>
      <c r="AK1101" s="28"/>
      <c r="AL1101" s="28"/>
      <c r="AM1101" s="28"/>
      <c r="AN1101" s="28"/>
      <c r="AO1101" s="28"/>
      <c r="AP1101" s="28"/>
      <c r="AQ1101" s="28"/>
      <c r="AR1101" s="28"/>
      <c r="AS1101" s="28"/>
      <c r="AT1101" s="28"/>
      <c r="AU1101" s="28"/>
      <c r="AV1101" s="28"/>
      <c r="AW1101" s="28"/>
      <c r="AX1101" s="28"/>
      <c r="AY1101" s="28"/>
      <c r="AZ1101" s="28"/>
      <c r="BA1101" s="28"/>
      <c r="BB1101" s="28"/>
      <c r="BC1101" s="28"/>
      <c r="BD1101" s="28"/>
      <c r="BE1101" s="28"/>
      <c r="BF1101" s="28"/>
      <c r="BG1101" s="28"/>
      <c r="BH1101" s="28"/>
      <c r="BI1101" s="28"/>
      <c r="BJ1101" s="28"/>
      <c r="BK1101" s="95"/>
      <c r="BL1101" s="95"/>
      <c r="BM1101" s="95"/>
      <c r="BN1101" s="95"/>
      <c r="BO1101" s="95"/>
      <c r="BP1101" s="95"/>
      <c r="BQ1101" s="95"/>
      <c r="BR1101" s="95"/>
      <c r="BS1101" s="95"/>
      <c r="BT1101" s="95"/>
      <c r="BU1101" s="95"/>
      <c r="BV1101" s="95"/>
      <c r="BW1101" s="95"/>
      <c r="BX1101" s="95"/>
      <c r="BY1101" s="95"/>
      <c r="BZ1101" s="95"/>
      <c r="CA1101" s="95"/>
      <c r="CB1101" s="95"/>
      <c r="CC1101" s="95"/>
      <c r="CD1101" s="95"/>
      <c r="CE1101" s="95"/>
      <c r="CF1101" s="95"/>
      <c r="CG1101" s="95"/>
      <c r="CH1101" s="95"/>
      <c r="CI1101" s="95"/>
      <c r="CJ1101" s="95"/>
      <c r="CK1101" s="95"/>
      <c r="CL1101" s="95"/>
      <c r="CM1101" s="95"/>
      <c r="CN1101" s="95"/>
      <c r="CO1101" s="95"/>
      <c r="CP1101" s="95"/>
      <c r="CQ1101" s="95"/>
      <c r="CR1101" s="95"/>
      <c r="CS1101" s="95"/>
      <c r="CT1101" s="95"/>
      <c r="CU1101" s="95"/>
      <c r="CV1101" s="95"/>
      <c r="CW1101" s="95"/>
      <c r="CX1101" s="95"/>
      <c r="CY1101" s="95"/>
      <c r="CZ1101" s="95"/>
      <c r="DA1101" s="95"/>
      <c r="DB1101" s="95"/>
      <c r="DC1101" s="95"/>
      <c r="DD1101" s="95"/>
      <c r="DE1101" s="95"/>
      <c r="DF1101" s="95"/>
      <c r="DG1101" s="95"/>
      <c r="DH1101" s="95"/>
      <c r="DI1101" s="95"/>
      <c r="DJ1101" s="95"/>
      <c r="DK1101" s="95"/>
      <c r="DL1101" s="95"/>
      <c r="DM1101" s="95"/>
      <c r="DN1101" s="95"/>
      <c r="DO1101" s="95"/>
      <c r="DP1101" s="95"/>
      <c r="DQ1101" s="95"/>
      <c r="DR1101" s="95"/>
      <c r="DS1101" s="95"/>
      <c r="DT1101" s="95"/>
      <c r="DU1101" s="95"/>
      <c r="DV1101" s="95"/>
      <c r="DW1101" s="95"/>
      <c r="DX1101" s="95"/>
      <c r="DY1101" s="95"/>
      <c r="DZ1101" s="95"/>
      <c r="EA1101" s="95"/>
      <c r="EB1101" s="95"/>
      <c r="EC1101" s="95"/>
      <c r="ED1101" s="95"/>
      <c r="EE1101" s="95"/>
      <c r="EF1101" s="95"/>
      <c r="EG1101" s="95"/>
      <c r="EH1101" s="95"/>
      <c r="EI1101" s="95"/>
      <c r="EJ1101" s="95"/>
      <c r="EK1101" s="95"/>
      <c r="EL1101" s="95"/>
      <c r="EM1101" s="95"/>
      <c r="EN1101" s="95"/>
      <c r="EO1101" s="95"/>
      <c r="EP1101" s="95"/>
      <c r="EQ1101" s="95"/>
      <c r="ER1101" s="95"/>
      <c r="ES1101" s="95"/>
      <c r="ET1101" s="95"/>
      <c r="EU1101" s="95"/>
      <c r="EV1101" s="95"/>
      <c r="EW1101" s="95"/>
      <c r="EX1101" s="95"/>
      <c r="EY1101" s="95"/>
      <c r="EZ1101" s="95"/>
      <c r="FA1101" s="95"/>
      <c r="FB1101" s="95"/>
      <c r="FC1101" s="95"/>
      <c r="FD1101" s="95"/>
      <c r="FE1101" s="95"/>
      <c r="FF1101" s="95"/>
      <c r="FG1101" s="95"/>
      <c r="FH1101" s="95"/>
      <c r="FI1101" s="95"/>
      <c r="FJ1101" s="95"/>
      <c r="FK1101" s="95"/>
      <c r="FL1101" s="95"/>
      <c r="FM1101" s="95"/>
      <c r="FN1101" s="95"/>
      <c r="FO1101" s="95"/>
      <c r="FP1101" s="95"/>
      <c r="FQ1101" s="95"/>
      <c r="FR1101" s="95"/>
      <c r="FS1101" s="95"/>
      <c r="FT1101" s="95"/>
      <c r="FU1101" s="95"/>
      <c r="FV1101" s="95"/>
      <c r="FW1101" s="95"/>
      <c r="FX1101" s="95"/>
      <c r="FY1101" s="95"/>
      <c r="FZ1101" s="95"/>
      <c r="GA1101" s="95"/>
      <c r="GB1101" s="95"/>
      <c r="GC1101" s="95"/>
      <c r="GD1101" s="95"/>
      <c r="GE1101" s="95"/>
      <c r="GF1101" s="95"/>
      <c r="GG1101" s="95"/>
      <c r="GH1101" s="95"/>
      <c r="GI1101" s="95"/>
      <c r="GJ1101" s="95"/>
      <c r="GK1101" s="95"/>
      <c r="GL1101" s="95"/>
      <c r="GM1101" s="95"/>
      <c r="GN1101" s="95"/>
      <c r="GO1101" s="95"/>
      <c r="GP1101" s="95"/>
      <c r="GQ1101" s="95"/>
      <c r="GR1101" s="95"/>
      <c r="GS1101" s="95"/>
      <c r="GT1101" s="95"/>
      <c r="GU1101" s="95"/>
      <c r="GV1101" s="95"/>
      <c r="GW1101" s="95"/>
      <c r="GX1101" s="95"/>
      <c r="GY1101" s="95"/>
      <c r="GZ1101" s="95"/>
      <c r="HA1101" s="95"/>
      <c r="HB1101" s="95"/>
      <c r="HC1101" s="95"/>
      <c r="HD1101" s="95"/>
      <c r="HE1101" s="95"/>
      <c r="HF1101" s="95"/>
      <c r="HG1101" s="95"/>
      <c r="HH1101" s="95"/>
      <c r="HI1101" s="95"/>
      <c r="HJ1101" s="95"/>
      <c r="HK1101" s="95"/>
      <c r="HL1101" s="95"/>
      <c r="HM1101" s="95"/>
      <c r="HN1101" s="95"/>
      <c r="HO1101" s="95"/>
      <c r="HP1101" s="95"/>
      <c r="HQ1101" s="95"/>
      <c r="HR1101" s="95"/>
      <c r="HS1101" s="95"/>
      <c r="HT1101" s="95"/>
      <c r="HU1101" s="95"/>
      <c r="HV1101" s="95"/>
      <c r="HW1101" s="95"/>
      <c r="HX1101" s="95"/>
      <c r="HY1101" s="95"/>
      <c r="HZ1101" s="95"/>
      <c r="IA1101" s="95"/>
      <c r="IB1101" s="95"/>
      <c r="IC1101" s="95"/>
      <c r="ID1101" s="95"/>
      <c r="IE1101" s="95"/>
      <c r="IF1101" s="95"/>
      <c r="IG1101" s="95"/>
      <c r="IH1101" s="95"/>
      <c r="II1101" s="95"/>
      <c r="IJ1101" s="95"/>
      <c r="IK1101" s="95"/>
      <c r="IL1101" s="95"/>
      <c r="IM1101" s="95"/>
      <c r="IN1101" s="95"/>
      <c r="IO1101" s="95"/>
      <c r="IP1101" s="95"/>
      <c r="IQ1101" s="95"/>
      <c r="IR1101" s="95"/>
      <c r="IS1101" s="95"/>
      <c r="IT1101" s="95"/>
      <c r="IU1101" s="95"/>
      <c r="IV1101" s="95"/>
      <c r="IW1101" s="95"/>
      <c r="IX1101" s="95"/>
      <c r="IY1101" s="95"/>
      <c r="IZ1101" s="95"/>
      <c r="JA1101" s="95"/>
      <c r="JB1101" s="95"/>
      <c r="JC1101" s="95"/>
      <c r="JD1101" s="95"/>
      <c r="JE1101" s="95"/>
      <c r="JF1101" s="95"/>
      <c r="JG1101" s="95"/>
      <c r="JH1101" s="95"/>
      <c r="JI1101" s="95"/>
      <c r="JJ1101" s="95"/>
      <c r="JK1101" s="95"/>
      <c r="JL1101" s="95"/>
      <c r="JM1101" s="95"/>
      <c r="JN1101" s="95"/>
      <c r="JO1101" s="95"/>
      <c r="JP1101" s="95"/>
      <c r="JQ1101" s="95"/>
      <c r="JR1101" s="95"/>
      <c r="JS1101" s="95"/>
      <c r="JT1101" s="95"/>
      <c r="JU1101" s="95"/>
      <c r="JV1101" s="95"/>
      <c r="JW1101" s="95"/>
      <c r="JX1101" s="95"/>
      <c r="JY1101" s="95"/>
      <c r="JZ1101" s="95"/>
      <c r="KA1101" s="95"/>
      <c r="KB1101" s="95"/>
      <c r="KC1101" s="95"/>
      <c r="KD1101" s="95"/>
      <c r="KE1101" s="95"/>
      <c r="KF1101" s="95"/>
      <c r="KG1101" s="95"/>
      <c r="KH1101" s="95"/>
      <c r="KI1101" s="95"/>
      <c r="KJ1101" s="95"/>
    </row>
    <row r="1102" s="2" customFormat="1" spans="1:296">
      <c r="A1102" s="88"/>
      <c r="B1102" s="93">
        <v>1099</v>
      </c>
      <c r="C1102" s="88"/>
      <c r="D1102" s="88"/>
      <c r="E1102" s="88"/>
      <c r="F1102" s="96"/>
      <c r="G1102" s="88"/>
      <c r="H1102" s="88"/>
      <c r="I1102" s="83" t="s">
        <v>218</v>
      </c>
      <c r="J1102" s="13">
        <v>56</v>
      </c>
      <c r="K1102" s="28"/>
      <c r="L1102" s="70">
        <f>K1102/0.003375</f>
        <v>0</v>
      </c>
      <c r="M1102" s="28"/>
      <c r="N1102" s="59">
        <f>M1102/22.5</f>
        <v>0</v>
      </c>
      <c r="O1102" s="15">
        <f>AVERAGE(N1102:N1104)</f>
        <v>0</v>
      </c>
      <c r="P1102" s="15">
        <f>(O1102/50)*100</f>
        <v>0</v>
      </c>
      <c r="Q1102" s="81"/>
      <c r="R1102" s="28"/>
      <c r="S1102" s="28"/>
      <c r="T1102" s="28"/>
      <c r="U1102" s="28"/>
      <c r="V1102" s="28"/>
      <c r="W1102" s="28"/>
      <c r="X1102" s="28"/>
      <c r="Y1102" s="28"/>
      <c r="Z1102" s="28"/>
      <c r="AA1102" s="28"/>
      <c r="AB1102" s="28"/>
      <c r="AC1102" s="28"/>
      <c r="AD1102" s="28"/>
      <c r="AE1102" s="28"/>
      <c r="AF1102" s="77"/>
      <c r="AG1102" s="28"/>
      <c r="AH1102" s="28"/>
      <c r="AI1102" s="28"/>
      <c r="AJ1102" s="28"/>
      <c r="AK1102" s="28"/>
      <c r="AL1102" s="28"/>
      <c r="AM1102" s="28"/>
      <c r="AN1102" s="28"/>
      <c r="AO1102" s="28"/>
      <c r="AP1102" s="28"/>
      <c r="AQ1102" s="28"/>
      <c r="AR1102" s="28"/>
      <c r="AS1102" s="28"/>
      <c r="AT1102" s="28"/>
      <c r="AU1102" s="28"/>
      <c r="AV1102" s="28"/>
      <c r="AW1102" s="28"/>
      <c r="AX1102" s="28"/>
      <c r="AY1102" s="28"/>
      <c r="AZ1102" s="28"/>
      <c r="BA1102" s="28"/>
      <c r="BB1102" s="28"/>
      <c r="BC1102" s="28"/>
      <c r="BD1102" s="28"/>
      <c r="BE1102" s="28"/>
      <c r="BF1102" s="28"/>
      <c r="BG1102" s="28"/>
      <c r="BH1102" s="28"/>
      <c r="BI1102" s="28"/>
      <c r="BJ1102" s="28"/>
      <c r="BK1102" s="95"/>
      <c r="BL1102" s="95"/>
      <c r="BM1102" s="95"/>
      <c r="BN1102" s="95"/>
      <c r="BO1102" s="95"/>
      <c r="BP1102" s="95"/>
      <c r="BQ1102" s="95"/>
      <c r="BR1102" s="95"/>
      <c r="BS1102" s="95"/>
      <c r="BT1102" s="95"/>
      <c r="BU1102" s="95"/>
      <c r="BV1102" s="95"/>
      <c r="BW1102" s="95"/>
      <c r="BX1102" s="95"/>
      <c r="BY1102" s="95"/>
      <c r="BZ1102" s="95"/>
      <c r="CA1102" s="95"/>
      <c r="CB1102" s="95"/>
      <c r="CC1102" s="95"/>
      <c r="CD1102" s="95"/>
      <c r="CE1102" s="95"/>
      <c r="CF1102" s="95"/>
      <c r="CG1102" s="95"/>
      <c r="CH1102" s="95"/>
      <c r="CI1102" s="95"/>
      <c r="CJ1102" s="95"/>
      <c r="CK1102" s="95"/>
      <c r="CL1102" s="95"/>
      <c r="CM1102" s="95"/>
      <c r="CN1102" s="95"/>
      <c r="CO1102" s="95"/>
      <c r="CP1102" s="95"/>
      <c r="CQ1102" s="95"/>
      <c r="CR1102" s="95"/>
      <c r="CS1102" s="95"/>
      <c r="CT1102" s="95"/>
      <c r="CU1102" s="95"/>
      <c r="CV1102" s="95"/>
      <c r="CW1102" s="95"/>
      <c r="CX1102" s="95"/>
      <c r="CY1102" s="95"/>
      <c r="CZ1102" s="95"/>
      <c r="DA1102" s="95"/>
      <c r="DB1102" s="95"/>
      <c r="DC1102" s="95"/>
      <c r="DD1102" s="95"/>
      <c r="DE1102" s="95"/>
      <c r="DF1102" s="95"/>
      <c r="DG1102" s="95"/>
      <c r="DH1102" s="95"/>
      <c r="DI1102" s="95"/>
      <c r="DJ1102" s="95"/>
      <c r="DK1102" s="95"/>
      <c r="DL1102" s="95"/>
      <c r="DM1102" s="95"/>
      <c r="DN1102" s="95"/>
      <c r="DO1102" s="95"/>
      <c r="DP1102" s="95"/>
      <c r="DQ1102" s="95"/>
      <c r="DR1102" s="95"/>
      <c r="DS1102" s="95"/>
      <c r="DT1102" s="95"/>
      <c r="DU1102" s="95"/>
      <c r="DV1102" s="95"/>
      <c r="DW1102" s="95"/>
      <c r="DX1102" s="95"/>
      <c r="DY1102" s="95"/>
      <c r="DZ1102" s="95"/>
      <c r="EA1102" s="95"/>
      <c r="EB1102" s="95"/>
      <c r="EC1102" s="95"/>
      <c r="ED1102" s="95"/>
      <c r="EE1102" s="95"/>
      <c r="EF1102" s="95"/>
      <c r="EG1102" s="95"/>
      <c r="EH1102" s="95"/>
      <c r="EI1102" s="95"/>
      <c r="EJ1102" s="95"/>
      <c r="EK1102" s="95"/>
      <c r="EL1102" s="95"/>
      <c r="EM1102" s="95"/>
      <c r="EN1102" s="95"/>
      <c r="EO1102" s="95"/>
      <c r="EP1102" s="95"/>
      <c r="EQ1102" s="95"/>
      <c r="ER1102" s="95"/>
      <c r="ES1102" s="95"/>
      <c r="ET1102" s="95"/>
      <c r="EU1102" s="95"/>
      <c r="EV1102" s="95"/>
      <c r="EW1102" s="95"/>
      <c r="EX1102" s="95"/>
      <c r="EY1102" s="95"/>
      <c r="EZ1102" s="95"/>
      <c r="FA1102" s="95"/>
      <c r="FB1102" s="95"/>
      <c r="FC1102" s="95"/>
      <c r="FD1102" s="95"/>
      <c r="FE1102" s="95"/>
      <c r="FF1102" s="95"/>
      <c r="FG1102" s="95"/>
      <c r="FH1102" s="95"/>
      <c r="FI1102" s="95"/>
      <c r="FJ1102" s="95"/>
      <c r="FK1102" s="95"/>
      <c r="FL1102" s="95"/>
      <c r="FM1102" s="95"/>
      <c r="FN1102" s="95"/>
      <c r="FO1102" s="95"/>
      <c r="FP1102" s="95"/>
      <c r="FQ1102" s="95"/>
      <c r="FR1102" s="95"/>
      <c r="FS1102" s="95"/>
      <c r="FT1102" s="95"/>
      <c r="FU1102" s="95"/>
      <c r="FV1102" s="95"/>
      <c r="FW1102" s="95"/>
      <c r="FX1102" s="95"/>
      <c r="FY1102" s="95"/>
      <c r="FZ1102" s="95"/>
      <c r="GA1102" s="95"/>
      <c r="GB1102" s="95"/>
      <c r="GC1102" s="95"/>
      <c r="GD1102" s="95"/>
      <c r="GE1102" s="95"/>
      <c r="GF1102" s="95"/>
      <c r="GG1102" s="95"/>
      <c r="GH1102" s="95"/>
      <c r="GI1102" s="95"/>
      <c r="GJ1102" s="95"/>
      <c r="GK1102" s="95"/>
      <c r="GL1102" s="95"/>
      <c r="GM1102" s="95"/>
      <c r="GN1102" s="95"/>
      <c r="GO1102" s="95"/>
      <c r="GP1102" s="95"/>
      <c r="GQ1102" s="95"/>
      <c r="GR1102" s="95"/>
      <c r="GS1102" s="95"/>
      <c r="GT1102" s="95"/>
      <c r="GU1102" s="95"/>
      <c r="GV1102" s="95"/>
      <c r="GW1102" s="95"/>
      <c r="GX1102" s="95"/>
      <c r="GY1102" s="95"/>
      <c r="GZ1102" s="95"/>
      <c r="HA1102" s="95"/>
      <c r="HB1102" s="95"/>
      <c r="HC1102" s="95"/>
      <c r="HD1102" s="95"/>
      <c r="HE1102" s="95"/>
      <c r="HF1102" s="95"/>
      <c r="HG1102" s="95"/>
      <c r="HH1102" s="95"/>
      <c r="HI1102" s="95"/>
      <c r="HJ1102" s="95"/>
      <c r="HK1102" s="95"/>
      <c r="HL1102" s="95"/>
      <c r="HM1102" s="95"/>
      <c r="HN1102" s="95"/>
      <c r="HO1102" s="95"/>
      <c r="HP1102" s="95"/>
      <c r="HQ1102" s="95"/>
      <c r="HR1102" s="95"/>
      <c r="HS1102" s="95"/>
      <c r="HT1102" s="95"/>
      <c r="HU1102" s="95"/>
      <c r="HV1102" s="95"/>
      <c r="HW1102" s="95"/>
      <c r="HX1102" s="95"/>
      <c r="HY1102" s="95"/>
      <c r="HZ1102" s="95"/>
      <c r="IA1102" s="95"/>
      <c r="IB1102" s="95"/>
      <c r="IC1102" s="95"/>
      <c r="ID1102" s="95"/>
      <c r="IE1102" s="95"/>
      <c r="IF1102" s="95"/>
      <c r="IG1102" s="95"/>
      <c r="IH1102" s="95"/>
      <c r="II1102" s="95"/>
      <c r="IJ1102" s="95"/>
      <c r="IK1102" s="95"/>
      <c r="IL1102" s="95"/>
      <c r="IM1102" s="95"/>
      <c r="IN1102" s="95"/>
      <c r="IO1102" s="95"/>
      <c r="IP1102" s="95"/>
      <c r="IQ1102" s="95"/>
      <c r="IR1102" s="95"/>
      <c r="IS1102" s="95"/>
      <c r="IT1102" s="95"/>
      <c r="IU1102" s="95"/>
      <c r="IV1102" s="95"/>
      <c r="IW1102" s="95"/>
      <c r="IX1102" s="95"/>
      <c r="IY1102" s="95"/>
      <c r="IZ1102" s="95"/>
      <c r="JA1102" s="95"/>
      <c r="JB1102" s="95"/>
      <c r="JC1102" s="95"/>
      <c r="JD1102" s="95"/>
      <c r="JE1102" s="95"/>
      <c r="JF1102" s="95"/>
      <c r="JG1102" s="95"/>
      <c r="JH1102" s="95"/>
      <c r="JI1102" s="95"/>
      <c r="JJ1102" s="95"/>
      <c r="JK1102" s="95"/>
      <c r="JL1102" s="95"/>
      <c r="JM1102" s="95"/>
      <c r="JN1102" s="95"/>
      <c r="JO1102" s="95"/>
      <c r="JP1102" s="95"/>
      <c r="JQ1102" s="95"/>
      <c r="JR1102" s="95"/>
      <c r="JS1102" s="95"/>
      <c r="JT1102" s="95"/>
      <c r="JU1102" s="95"/>
      <c r="JV1102" s="95"/>
      <c r="JW1102" s="95"/>
      <c r="JX1102" s="95"/>
      <c r="JY1102" s="95"/>
      <c r="JZ1102" s="95"/>
      <c r="KA1102" s="95"/>
      <c r="KB1102" s="95"/>
      <c r="KC1102" s="95"/>
      <c r="KD1102" s="95"/>
      <c r="KE1102" s="95"/>
      <c r="KF1102" s="95"/>
      <c r="KG1102" s="95"/>
      <c r="KH1102" s="95"/>
      <c r="KI1102" s="95"/>
      <c r="KJ1102" s="95"/>
    </row>
    <row r="1103" s="2" customFormat="1" spans="1:296">
      <c r="A1103" s="88"/>
      <c r="B1103" s="93">
        <v>1100</v>
      </c>
      <c r="C1103" s="88"/>
      <c r="D1103" s="88"/>
      <c r="E1103" s="88"/>
      <c r="F1103" s="96"/>
      <c r="G1103" s="88"/>
      <c r="H1103" s="88"/>
      <c r="I1103" s="88"/>
      <c r="J1103" s="13"/>
      <c r="K1103" s="28"/>
      <c r="L1103" s="70">
        <f>K1103/0.003375</f>
        <v>0</v>
      </c>
      <c r="M1103" s="28"/>
      <c r="N1103" s="59">
        <f>M1103/22.5</f>
        <v>0</v>
      </c>
      <c r="O1103" s="15"/>
      <c r="P1103" s="15"/>
      <c r="Q1103" s="81"/>
      <c r="R1103" s="28"/>
      <c r="S1103" s="28"/>
      <c r="T1103" s="28"/>
      <c r="U1103" s="28"/>
      <c r="V1103" s="28"/>
      <c r="W1103" s="28"/>
      <c r="X1103" s="28"/>
      <c r="Y1103" s="28"/>
      <c r="Z1103" s="28"/>
      <c r="AA1103" s="28"/>
      <c r="AB1103" s="28"/>
      <c r="AC1103" s="28"/>
      <c r="AD1103" s="28"/>
      <c r="AE1103" s="28"/>
      <c r="AF1103" s="77"/>
      <c r="AG1103" s="28"/>
      <c r="AH1103" s="28"/>
      <c r="AI1103" s="28"/>
      <c r="AJ1103" s="28"/>
      <c r="AK1103" s="28"/>
      <c r="AL1103" s="28"/>
      <c r="AM1103" s="28"/>
      <c r="AN1103" s="28"/>
      <c r="AO1103" s="28"/>
      <c r="AP1103" s="28"/>
      <c r="AQ1103" s="28"/>
      <c r="AR1103" s="28"/>
      <c r="AS1103" s="28"/>
      <c r="AT1103" s="28"/>
      <c r="AU1103" s="28"/>
      <c r="AV1103" s="28"/>
      <c r="AW1103" s="28"/>
      <c r="AX1103" s="28"/>
      <c r="AY1103" s="28"/>
      <c r="AZ1103" s="28"/>
      <c r="BA1103" s="28"/>
      <c r="BB1103" s="28"/>
      <c r="BC1103" s="28"/>
      <c r="BD1103" s="28"/>
      <c r="BE1103" s="28"/>
      <c r="BF1103" s="28"/>
      <c r="BG1103" s="28"/>
      <c r="BH1103" s="28"/>
      <c r="BI1103" s="28"/>
      <c r="BJ1103" s="28"/>
      <c r="BK1103" s="95"/>
      <c r="BL1103" s="95"/>
      <c r="BM1103" s="95"/>
      <c r="BN1103" s="95"/>
      <c r="BO1103" s="95"/>
      <c r="BP1103" s="95"/>
      <c r="BQ1103" s="95"/>
      <c r="BR1103" s="95"/>
      <c r="BS1103" s="95"/>
      <c r="BT1103" s="95"/>
      <c r="BU1103" s="95"/>
      <c r="BV1103" s="95"/>
      <c r="BW1103" s="95"/>
      <c r="BX1103" s="95"/>
      <c r="BY1103" s="95"/>
      <c r="BZ1103" s="95"/>
      <c r="CA1103" s="95"/>
      <c r="CB1103" s="95"/>
      <c r="CC1103" s="95"/>
      <c r="CD1103" s="95"/>
      <c r="CE1103" s="95"/>
      <c r="CF1103" s="95"/>
      <c r="CG1103" s="95"/>
      <c r="CH1103" s="95"/>
      <c r="CI1103" s="95"/>
      <c r="CJ1103" s="95"/>
      <c r="CK1103" s="95"/>
      <c r="CL1103" s="95"/>
      <c r="CM1103" s="95"/>
      <c r="CN1103" s="95"/>
      <c r="CO1103" s="95"/>
      <c r="CP1103" s="95"/>
      <c r="CQ1103" s="95"/>
      <c r="CR1103" s="95"/>
      <c r="CS1103" s="95"/>
      <c r="CT1103" s="95"/>
      <c r="CU1103" s="95"/>
      <c r="CV1103" s="95"/>
      <c r="CW1103" s="95"/>
      <c r="CX1103" s="95"/>
      <c r="CY1103" s="95"/>
      <c r="CZ1103" s="95"/>
      <c r="DA1103" s="95"/>
      <c r="DB1103" s="95"/>
      <c r="DC1103" s="95"/>
      <c r="DD1103" s="95"/>
      <c r="DE1103" s="95"/>
      <c r="DF1103" s="95"/>
      <c r="DG1103" s="95"/>
      <c r="DH1103" s="95"/>
      <c r="DI1103" s="95"/>
      <c r="DJ1103" s="95"/>
      <c r="DK1103" s="95"/>
      <c r="DL1103" s="95"/>
      <c r="DM1103" s="95"/>
      <c r="DN1103" s="95"/>
      <c r="DO1103" s="95"/>
      <c r="DP1103" s="95"/>
      <c r="DQ1103" s="95"/>
      <c r="DR1103" s="95"/>
      <c r="DS1103" s="95"/>
      <c r="DT1103" s="95"/>
      <c r="DU1103" s="95"/>
      <c r="DV1103" s="95"/>
      <c r="DW1103" s="95"/>
      <c r="DX1103" s="95"/>
      <c r="DY1103" s="95"/>
      <c r="DZ1103" s="95"/>
      <c r="EA1103" s="95"/>
      <c r="EB1103" s="95"/>
      <c r="EC1103" s="95"/>
      <c r="ED1103" s="95"/>
      <c r="EE1103" s="95"/>
      <c r="EF1103" s="95"/>
      <c r="EG1103" s="95"/>
      <c r="EH1103" s="95"/>
      <c r="EI1103" s="95"/>
      <c r="EJ1103" s="95"/>
      <c r="EK1103" s="95"/>
      <c r="EL1103" s="95"/>
      <c r="EM1103" s="95"/>
      <c r="EN1103" s="95"/>
      <c r="EO1103" s="95"/>
      <c r="EP1103" s="95"/>
      <c r="EQ1103" s="95"/>
      <c r="ER1103" s="95"/>
      <c r="ES1103" s="95"/>
      <c r="ET1103" s="95"/>
      <c r="EU1103" s="95"/>
      <c r="EV1103" s="95"/>
      <c r="EW1103" s="95"/>
      <c r="EX1103" s="95"/>
      <c r="EY1103" s="95"/>
      <c r="EZ1103" s="95"/>
      <c r="FA1103" s="95"/>
      <c r="FB1103" s="95"/>
      <c r="FC1103" s="95"/>
      <c r="FD1103" s="95"/>
      <c r="FE1103" s="95"/>
      <c r="FF1103" s="95"/>
      <c r="FG1103" s="95"/>
      <c r="FH1103" s="95"/>
      <c r="FI1103" s="95"/>
      <c r="FJ1103" s="95"/>
      <c r="FK1103" s="95"/>
      <c r="FL1103" s="95"/>
      <c r="FM1103" s="95"/>
      <c r="FN1103" s="95"/>
      <c r="FO1103" s="95"/>
      <c r="FP1103" s="95"/>
      <c r="FQ1103" s="95"/>
      <c r="FR1103" s="95"/>
      <c r="FS1103" s="95"/>
      <c r="FT1103" s="95"/>
      <c r="FU1103" s="95"/>
      <c r="FV1103" s="95"/>
      <c r="FW1103" s="95"/>
      <c r="FX1103" s="95"/>
      <c r="FY1103" s="95"/>
      <c r="FZ1103" s="95"/>
      <c r="GA1103" s="95"/>
      <c r="GB1103" s="95"/>
      <c r="GC1103" s="95"/>
      <c r="GD1103" s="95"/>
      <c r="GE1103" s="95"/>
      <c r="GF1103" s="95"/>
      <c r="GG1103" s="95"/>
      <c r="GH1103" s="95"/>
      <c r="GI1103" s="95"/>
      <c r="GJ1103" s="95"/>
      <c r="GK1103" s="95"/>
      <c r="GL1103" s="95"/>
      <c r="GM1103" s="95"/>
      <c r="GN1103" s="95"/>
      <c r="GO1103" s="95"/>
      <c r="GP1103" s="95"/>
      <c r="GQ1103" s="95"/>
      <c r="GR1103" s="95"/>
      <c r="GS1103" s="95"/>
      <c r="GT1103" s="95"/>
      <c r="GU1103" s="95"/>
      <c r="GV1103" s="95"/>
      <c r="GW1103" s="95"/>
      <c r="GX1103" s="95"/>
      <c r="GY1103" s="95"/>
      <c r="GZ1103" s="95"/>
      <c r="HA1103" s="95"/>
      <c r="HB1103" s="95"/>
      <c r="HC1103" s="95"/>
      <c r="HD1103" s="95"/>
      <c r="HE1103" s="95"/>
      <c r="HF1103" s="95"/>
      <c r="HG1103" s="95"/>
      <c r="HH1103" s="95"/>
      <c r="HI1103" s="95"/>
      <c r="HJ1103" s="95"/>
      <c r="HK1103" s="95"/>
      <c r="HL1103" s="95"/>
      <c r="HM1103" s="95"/>
      <c r="HN1103" s="95"/>
      <c r="HO1103" s="95"/>
      <c r="HP1103" s="95"/>
      <c r="HQ1103" s="95"/>
      <c r="HR1103" s="95"/>
      <c r="HS1103" s="95"/>
      <c r="HT1103" s="95"/>
      <c r="HU1103" s="95"/>
      <c r="HV1103" s="95"/>
      <c r="HW1103" s="95"/>
      <c r="HX1103" s="95"/>
      <c r="HY1103" s="95"/>
      <c r="HZ1103" s="95"/>
      <c r="IA1103" s="95"/>
      <c r="IB1103" s="95"/>
      <c r="IC1103" s="95"/>
      <c r="ID1103" s="95"/>
      <c r="IE1103" s="95"/>
      <c r="IF1103" s="95"/>
      <c r="IG1103" s="95"/>
      <c r="IH1103" s="95"/>
      <c r="II1103" s="95"/>
      <c r="IJ1103" s="95"/>
      <c r="IK1103" s="95"/>
      <c r="IL1103" s="95"/>
      <c r="IM1103" s="95"/>
      <c r="IN1103" s="95"/>
      <c r="IO1103" s="95"/>
      <c r="IP1103" s="95"/>
      <c r="IQ1103" s="95"/>
      <c r="IR1103" s="95"/>
      <c r="IS1103" s="95"/>
      <c r="IT1103" s="95"/>
      <c r="IU1103" s="95"/>
      <c r="IV1103" s="95"/>
      <c r="IW1103" s="95"/>
      <c r="IX1103" s="95"/>
      <c r="IY1103" s="95"/>
      <c r="IZ1103" s="95"/>
      <c r="JA1103" s="95"/>
      <c r="JB1103" s="95"/>
      <c r="JC1103" s="95"/>
      <c r="JD1103" s="95"/>
      <c r="JE1103" s="95"/>
      <c r="JF1103" s="95"/>
      <c r="JG1103" s="95"/>
      <c r="JH1103" s="95"/>
      <c r="JI1103" s="95"/>
      <c r="JJ1103" s="95"/>
      <c r="JK1103" s="95"/>
      <c r="JL1103" s="95"/>
      <c r="JM1103" s="95"/>
      <c r="JN1103" s="95"/>
      <c r="JO1103" s="95"/>
      <c r="JP1103" s="95"/>
      <c r="JQ1103" s="95"/>
      <c r="JR1103" s="95"/>
      <c r="JS1103" s="95"/>
      <c r="JT1103" s="95"/>
      <c r="JU1103" s="95"/>
      <c r="JV1103" s="95"/>
      <c r="JW1103" s="95"/>
      <c r="JX1103" s="95"/>
      <c r="JY1103" s="95"/>
      <c r="JZ1103" s="95"/>
      <c r="KA1103" s="95"/>
      <c r="KB1103" s="95"/>
      <c r="KC1103" s="95"/>
      <c r="KD1103" s="95"/>
      <c r="KE1103" s="95"/>
      <c r="KF1103" s="95"/>
      <c r="KG1103" s="95"/>
      <c r="KH1103" s="95"/>
      <c r="KI1103" s="95"/>
      <c r="KJ1103" s="95"/>
    </row>
    <row r="1104" s="2" customFormat="1" spans="1:296">
      <c r="A1104" s="88"/>
      <c r="B1104" s="93">
        <v>1101</v>
      </c>
      <c r="C1104" s="88"/>
      <c r="D1104" s="88"/>
      <c r="E1104" s="88"/>
      <c r="F1104" s="96"/>
      <c r="G1104" s="88"/>
      <c r="H1104" s="88"/>
      <c r="I1104" s="85"/>
      <c r="J1104" s="13"/>
      <c r="K1104" s="28"/>
      <c r="L1104" s="70">
        <f>K1104/0.003375</f>
        <v>0</v>
      </c>
      <c r="M1104" s="28"/>
      <c r="N1104" s="59">
        <f>M1104/22.5</f>
        <v>0</v>
      </c>
      <c r="O1104" s="15"/>
      <c r="P1104" s="15"/>
      <c r="Q1104" s="81"/>
      <c r="R1104" s="28"/>
      <c r="S1104" s="28"/>
      <c r="T1104" s="28"/>
      <c r="U1104" s="28"/>
      <c r="V1104" s="28"/>
      <c r="W1104" s="28"/>
      <c r="X1104" s="28"/>
      <c r="Y1104" s="28"/>
      <c r="Z1104" s="28"/>
      <c r="AA1104" s="28"/>
      <c r="AB1104" s="28"/>
      <c r="AC1104" s="28"/>
      <c r="AD1104" s="28"/>
      <c r="AE1104" s="28"/>
      <c r="AF1104" s="77"/>
      <c r="AG1104" s="28"/>
      <c r="AH1104" s="28"/>
      <c r="AI1104" s="28"/>
      <c r="AJ1104" s="28"/>
      <c r="AK1104" s="28"/>
      <c r="AL1104" s="28"/>
      <c r="AM1104" s="28"/>
      <c r="AN1104" s="28"/>
      <c r="AO1104" s="28"/>
      <c r="AP1104" s="28"/>
      <c r="AQ1104" s="28"/>
      <c r="AR1104" s="28"/>
      <c r="AS1104" s="28"/>
      <c r="AT1104" s="28"/>
      <c r="AU1104" s="28"/>
      <c r="AV1104" s="28"/>
      <c r="AW1104" s="28"/>
      <c r="AX1104" s="28"/>
      <c r="AY1104" s="28"/>
      <c r="AZ1104" s="28"/>
      <c r="BA1104" s="28"/>
      <c r="BB1104" s="28"/>
      <c r="BC1104" s="28"/>
      <c r="BD1104" s="28"/>
      <c r="BE1104" s="28"/>
      <c r="BF1104" s="28"/>
      <c r="BG1104" s="28"/>
      <c r="BH1104" s="28"/>
      <c r="BI1104" s="28"/>
      <c r="BJ1104" s="28"/>
      <c r="BK1104" s="95"/>
      <c r="BL1104" s="95"/>
      <c r="BM1104" s="95"/>
      <c r="BN1104" s="95"/>
      <c r="BO1104" s="95"/>
      <c r="BP1104" s="95"/>
      <c r="BQ1104" s="95"/>
      <c r="BR1104" s="95"/>
      <c r="BS1104" s="95"/>
      <c r="BT1104" s="95"/>
      <c r="BU1104" s="95"/>
      <c r="BV1104" s="95"/>
      <c r="BW1104" s="95"/>
      <c r="BX1104" s="95"/>
      <c r="BY1104" s="95"/>
      <c r="BZ1104" s="95"/>
      <c r="CA1104" s="95"/>
      <c r="CB1104" s="95"/>
      <c r="CC1104" s="95"/>
      <c r="CD1104" s="95"/>
      <c r="CE1104" s="95"/>
      <c r="CF1104" s="95"/>
      <c r="CG1104" s="95"/>
      <c r="CH1104" s="95"/>
      <c r="CI1104" s="95"/>
      <c r="CJ1104" s="95"/>
      <c r="CK1104" s="95"/>
      <c r="CL1104" s="95"/>
      <c r="CM1104" s="95"/>
      <c r="CN1104" s="95"/>
      <c r="CO1104" s="95"/>
      <c r="CP1104" s="95"/>
      <c r="CQ1104" s="95"/>
      <c r="CR1104" s="95"/>
      <c r="CS1104" s="95"/>
      <c r="CT1104" s="95"/>
      <c r="CU1104" s="95"/>
      <c r="CV1104" s="95"/>
      <c r="CW1104" s="95"/>
      <c r="CX1104" s="95"/>
      <c r="CY1104" s="95"/>
      <c r="CZ1104" s="95"/>
      <c r="DA1104" s="95"/>
      <c r="DB1104" s="95"/>
      <c r="DC1104" s="95"/>
      <c r="DD1104" s="95"/>
      <c r="DE1104" s="95"/>
      <c r="DF1104" s="95"/>
      <c r="DG1104" s="95"/>
      <c r="DH1104" s="95"/>
      <c r="DI1104" s="95"/>
      <c r="DJ1104" s="95"/>
      <c r="DK1104" s="95"/>
      <c r="DL1104" s="95"/>
      <c r="DM1104" s="95"/>
      <c r="DN1104" s="95"/>
      <c r="DO1104" s="95"/>
      <c r="DP1104" s="95"/>
      <c r="DQ1104" s="95"/>
      <c r="DR1104" s="95"/>
      <c r="DS1104" s="95"/>
      <c r="DT1104" s="95"/>
      <c r="DU1104" s="95"/>
      <c r="DV1104" s="95"/>
      <c r="DW1104" s="95"/>
      <c r="DX1104" s="95"/>
      <c r="DY1104" s="95"/>
      <c r="DZ1104" s="95"/>
      <c r="EA1104" s="95"/>
      <c r="EB1104" s="95"/>
      <c r="EC1104" s="95"/>
      <c r="ED1104" s="95"/>
      <c r="EE1104" s="95"/>
      <c r="EF1104" s="95"/>
      <c r="EG1104" s="95"/>
      <c r="EH1104" s="95"/>
      <c r="EI1104" s="95"/>
      <c r="EJ1104" s="95"/>
      <c r="EK1104" s="95"/>
      <c r="EL1104" s="95"/>
      <c r="EM1104" s="95"/>
      <c r="EN1104" s="95"/>
      <c r="EO1104" s="95"/>
      <c r="EP1104" s="95"/>
      <c r="EQ1104" s="95"/>
      <c r="ER1104" s="95"/>
      <c r="ES1104" s="95"/>
      <c r="ET1104" s="95"/>
      <c r="EU1104" s="95"/>
      <c r="EV1104" s="95"/>
      <c r="EW1104" s="95"/>
      <c r="EX1104" s="95"/>
      <c r="EY1104" s="95"/>
      <c r="EZ1104" s="95"/>
      <c r="FA1104" s="95"/>
      <c r="FB1104" s="95"/>
      <c r="FC1104" s="95"/>
      <c r="FD1104" s="95"/>
      <c r="FE1104" s="95"/>
      <c r="FF1104" s="95"/>
      <c r="FG1104" s="95"/>
      <c r="FH1104" s="95"/>
      <c r="FI1104" s="95"/>
      <c r="FJ1104" s="95"/>
      <c r="FK1104" s="95"/>
      <c r="FL1104" s="95"/>
      <c r="FM1104" s="95"/>
      <c r="FN1104" s="95"/>
      <c r="FO1104" s="95"/>
      <c r="FP1104" s="95"/>
      <c r="FQ1104" s="95"/>
      <c r="FR1104" s="95"/>
      <c r="FS1104" s="95"/>
      <c r="FT1104" s="95"/>
      <c r="FU1104" s="95"/>
      <c r="FV1104" s="95"/>
      <c r="FW1104" s="95"/>
      <c r="FX1104" s="95"/>
      <c r="FY1104" s="95"/>
      <c r="FZ1104" s="95"/>
      <c r="GA1104" s="95"/>
      <c r="GB1104" s="95"/>
      <c r="GC1104" s="95"/>
      <c r="GD1104" s="95"/>
      <c r="GE1104" s="95"/>
      <c r="GF1104" s="95"/>
      <c r="GG1104" s="95"/>
      <c r="GH1104" s="95"/>
      <c r="GI1104" s="95"/>
      <c r="GJ1104" s="95"/>
      <c r="GK1104" s="95"/>
      <c r="GL1104" s="95"/>
      <c r="GM1104" s="95"/>
      <c r="GN1104" s="95"/>
      <c r="GO1104" s="95"/>
      <c r="GP1104" s="95"/>
      <c r="GQ1104" s="95"/>
      <c r="GR1104" s="95"/>
      <c r="GS1104" s="95"/>
      <c r="GT1104" s="95"/>
      <c r="GU1104" s="95"/>
      <c r="GV1104" s="95"/>
      <c r="GW1104" s="95"/>
      <c r="GX1104" s="95"/>
      <c r="GY1104" s="95"/>
      <c r="GZ1104" s="95"/>
      <c r="HA1104" s="95"/>
      <c r="HB1104" s="95"/>
      <c r="HC1104" s="95"/>
      <c r="HD1104" s="95"/>
      <c r="HE1104" s="95"/>
      <c r="HF1104" s="95"/>
      <c r="HG1104" s="95"/>
      <c r="HH1104" s="95"/>
      <c r="HI1104" s="95"/>
      <c r="HJ1104" s="95"/>
      <c r="HK1104" s="95"/>
      <c r="HL1104" s="95"/>
      <c r="HM1104" s="95"/>
      <c r="HN1104" s="95"/>
      <c r="HO1104" s="95"/>
      <c r="HP1104" s="95"/>
      <c r="HQ1104" s="95"/>
      <c r="HR1104" s="95"/>
      <c r="HS1104" s="95"/>
      <c r="HT1104" s="95"/>
      <c r="HU1104" s="95"/>
      <c r="HV1104" s="95"/>
      <c r="HW1104" s="95"/>
      <c r="HX1104" s="95"/>
      <c r="HY1104" s="95"/>
      <c r="HZ1104" s="95"/>
      <c r="IA1104" s="95"/>
      <c r="IB1104" s="95"/>
      <c r="IC1104" s="95"/>
      <c r="ID1104" s="95"/>
      <c r="IE1104" s="95"/>
      <c r="IF1104" s="95"/>
      <c r="IG1104" s="95"/>
      <c r="IH1104" s="95"/>
      <c r="II1104" s="95"/>
      <c r="IJ1104" s="95"/>
      <c r="IK1104" s="95"/>
      <c r="IL1104" s="95"/>
      <c r="IM1104" s="95"/>
      <c r="IN1104" s="95"/>
      <c r="IO1104" s="95"/>
      <c r="IP1104" s="95"/>
      <c r="IQ1104" s="95"/>
      <c r="IR1104" s="95"/>
      <c r="IS1104" s="95"/>
      <c r="IT1104" s="95"/>
      <c r="IU1104" s="95"/>
      <c r="IV1104" s="95"/>
      <c r="IW1104" s="95"/>
      <c r="IX1104" s="95"/>
      <c r="IY1104" s="95"/>
      <c r="IZ1104" s="95"/>
      <c r="JA1104" s="95"/>
      <c r="JB1104" s="95"/>
      <c r="JC1104" s="95"/>
      <c r="JD1104" s="95"/>
      <c r="JE1104" s="95"/>
      <c r="JF1104" s="95"/>
      <c r="JG1104" s="95"/>
      <c r="JH1104" s="95"/>
      <c r="JI1104" s="95"/>
      <c r="JJ1104" s="95"/>
      <c r="JK1104" s="95"/>
      <c r="JL1104" s="95"/>
      <c r="JM1104" s="95"/>
      <c r="JN1104" s="95"/>
      <c r="JO1104" s="95"/>
      <c r="JP1104" s="95"/>
      <c r="JQ1104" s="95"/>
      <c r="JR1104" s="95"/>
      <c r="JS1104" s="95"/>
      <c r="JT1104" s="95"/>
      <c r="JU1104" s="95"/>
      <c r="JV1104" s="95"/>
      <c r="JW1104" s="95"/>
      <c r="JX1104" s="95"/>
      <c r="JY1104" s="95"/>
      <c r="JZ1104" s="95"/>
      <c r="KA1104" s="95"/>
      <c r="KB1104" s="95"/>
      <c r="KC1104" s="95"/>
      <c r="KD1104" s="95"/>
      <c r="KE1104" s="95"/>
      <c r="KF1104" s="95"/>
      <c r="KG1104" s="95"/>
      <c r="KH1104" s="95"/>
      <c r="KI1104" s="95"/>
      <c r="KJ1104" s="95"/>
    </row>
    <row r="1105" s="2" customFormat="1" spans="1:296">
      <c r="A1105" s="88"/>
      <c r="B1105" s="93">
        <v>1102</v>
      </c>
      <c r="C1105" s="88"/>
      <c r="D1105" s="88"/>
      <c r="E1105" s="88"/>
      <c r="F1105" s="96"/>
      <c r="G1105" s="88"/>
      <c r="H1105" s="88"/>
      <c r="I1105" s="83" t="s">
        <v>216</v>
      </c>
      <c r="J1105" s="13">
        <v>7</v>
      </c>
      <c r="K1105" s="28">
        <v>8.27</v>
      </c>
      <c r="L1105" s="70">
        <f>K1105/0.003375</f>
        <v>2450.37037037037</v>
      </c>
      <c r="M1105" s="28">
        <v>312</v>
      </c>
      <c r="N1105" s="59">
        <f>M1105/22.5</f>
        <v>13.8666666666667</v>
      </c>
      <c r="O1105" s="15">
        <f>AVERAGE(N1105:N1107)</f>
        <v>22.7585185185185</v>
      </c>
      <c r="P1105" s="15">
        <f>(O1105/50)*100</f>
        <v>45.517037037037</v>
      </c>
      <c r="Q1105" s="81"/>
      <c r="R1105" s="28"/>
      <c r="S1105" s="28"/>
      <c r="T1105" s="28"/>
      <c r="U1105" s="28"/>
      <c r="V1105" s="28"/>
      <c r="W1105" s="28"/>
      <c r="X1105" s="28"/>
      <c r="Y1105" s="28"/>
      <c r="Z1105" s="28"/>
      <c r="AA1105" s="28"/>
      <c r="AB1105" s="28"/>
      <c r="AC1105" s="28"/>
      <c r="AD1105" s="28"/>
      <c r="AE1105" s="28"/>
      <c r="AF1105" s="77"/>
      <c r="AG1105" s="28"/>
      <c r="AH1105" s="28"/>
      <c r="AI1105" s="28"/>
      <c r="AJ1105" s="28"/>
      <c r="AK1105" s="28"/>
      <c r="AL1105" s="28"/>
      <c r="AM1105" s="28"/>
      <c r="AN1105" s="28"/>
      <c r="AO1105" s="28"/>
      <c r="AP1105" s="28"/>
      <c r="AQ1105" s="28"/>
      <c r="AR1105" s="28"/>
      <c r="AS1105" s="28"/>
      <c r="AT1105" s="28"/>
      <c r="AU1105" s="28"/>
      <c r="AV1105" s="28"/>
      <c r="AW1105" s="28"/>
      <c r="AX1105" s="28"/>
      <c r="AY1105" s="28"/>
      <c r="AZ1105" s="28"/>
      <c r="BA1105" s="28"/>
      <c r="BB1105" s="28"/>
      <c r="BC1105" s="28"/>
      <c r="BD1105" s="28"/>
      <c r="BE1105" s="28"/>
      <c r="BF1105" s="28"/>
      <c r="BG1105" s="28"/>
      <c r="BH1105" s="28"/>
      <c r="BI1105" s="28"/>
      <c r="BJ1105" s="28"/>
      <c r="BK1105" s="95"/>
      <c r="BL1105" s="95"/>
      <c r="BM1105" s="95"/>
      <c r="BN1105" s="95"/>
      <c r="BO1105" s="95"/>
      <c r="BP1105" s="95"/>
      <c r="BQ1105" s="95"/>
      <c r="BR1105" s="95"/>
      <c r="BS1105" s="95"/>
      <c r="BT1105" s="95"/>
      <c r="BU1105" s="95"/>
      <c r="BV1105" s="95"/>
      <c r="BW1105" s="95"/>
      <c r="BX1105" s="95"/>
      <c r="BY1105" s="95"/>
      <c r="BZ1105" s="95"/>
      <c r="CA1105" s="95"/>
      <c r="CB1105" s="95"/>
      <c r="CC1105" s="95"/>
      <c r="CD1105" s="95"/>
      <c r="CE1105" s="95"/>
      <c r="CF1105" s="95"/>
      <c r="CG1105" s="95"/>
      <c r="CH1105" s="95"/>
      <c r="CI1105" s="95"/>
      <c r="CJ1105" s="95"/>
      <c r="CK1105" s="95"/>
      <c r="CL1105" s="95"/>
      <c r="CM1105" s="95"/>
      <c r="CN1105" s="95"/>
      <c r="CO1105" s="95"/>
      <c r="CP1105" s="95"/>
      <c r="CQ1105" s="95"/>
      <c r="CR1105" s="95"/>
      <c r="CS1105" s="95"/>
      <c r="CT1105" s="95"/>
      <c r="CU1105" s="95"/>
      <c r="CV1105" s="95"/>
      <c r="CW1105" s="95"/>
      <c r="CX1105" s="95"/>
      <c r="CY1105" s="95"/>
      <c r="CZ1105" s="95"/>
      <c r="DA1105" s="95"/>
      <c r="DB1105" s="95"/>
      <c r="DC1105" s="95"/>
      <c r="DD1105" s="95"/>
      <c r="DE1105" s="95"/>
      <c r="DF1105" s="95"/>
      <c r="DG1105" s="95"/>
      <c r="DH1105" s="95"/>
      <c r="DI1105" s="95"/>
      <c r="DJ1105" s="95"/>
      <c r="DK1105" s="95"/>
      <c r="DL1105" s="95"/>
      <c r="DM1105" s="95"/>
      <c r="DN1105" s="95"/>
      <c r="DO1105" s="95"/>
      <c r="DP1105" s="95"/>
      <c r="DQ1105" s="95"/>
      <c r="DR1105" s="95"/>
      <c r="DS1105" s="95"/>
      <c r="DT1105" s="95"/>
      <c r="DU1105" s="95"/>
      <c r="DV1105" s="95"/>
      <c r="DW1105" s="95"/>
      <c r="DX1105" s="95"/>
      <c r="DY1105" s="95"/>
      <c r="DZ1105" s="95"/>
      <c r="EA1105" s="95"/>
      <c r="EB1105" s="95"/>
      <c r="EC1105" s="95"/>
      <c r="ED1105" s="95"/>
      <c r="EE1105" s="95"/>
      <c r="EF1105" s="95"/>
      <c r="EG1105" s="95"/>
      <c r="EH1105" s="95"/>
      <c r="EI1105" s="95"/>
      <c r="EJ1105" s="95"/>
      <c r="EK1105" s="95"/>
      <c r="EL1105" s="95"/>
      <c r="EM1105" s="95"/>
      <c r="EN1105" s="95"/>
      <c r="EO1105" s="95"/>
      <c r="EP1105" s="95"/>
      <c r="EQ1105" s="95"/>
      <c r="ER1105" s="95"/>
      <c r="ES1105" s="95"/>
      <c r="ET1105" s="95"/>
      <c r="EU1105" s="95"/>
      <c r="EV1105" s="95"/>
      <c r="EW1105" s="95"/>
      <c r="EX1105" s="95"/>
      <c r="EY1105" s="95"/>
      <c r="EZ1105" s="95"/>
      <c r="FA1105" s="95"/>
      <c r="FB1105" s="95"/>
      <c r="FC1105" s="95"/>
      <c r="FD1105" s="95"/>
      <c r="FE1105" s="95"/>
      <c r="FF1105" s="95"/>
      <c r="FG1105" s="95"/>
      <c r="FH1105" s="95"/>
      <c r="FI1105" s="95"/>
      <c r="FJ1105" s="95"/>
      <c r="FK1105" s="95"/>
      <c r="FL1105" s="95"/>
      <c r="FM1105" s="95"/>
      <c r="FN1105" s="95"/>
      <c r="FO1105" s="95"/>
      <c r="FP1105" s="95"/>
      <c r="FQ1105" s="95"/>
      <c r="FR1105" s="95"/>
      <c r="FS1105" s="95"/>
      <c r="FT1105" s="95"/>
      <c r="FU1105" s="95"/>
      <c r="FV1105" s="95"/>
      <c r="FW1105" s="95"/>
      <c r="FX1105" s="95"/>
      <c r="FY1105" s="95"/>
      <c r="FZ1105" s="95"/>
      <c r="GA1105" s="95"/>
      <c r="GB1105" s="95"/>
      <c r="GC1105" s="95"/>
      <c r="GD1105" s="95"/>
      <c r="GE1105" s="95"/>
      <c r="GF1105" s="95"/>
      <c r="GG1105" s="95"/>
      <c r="GH1105" s="95"/>
      <c r="GI1105" s="95"/>
      <c r="GJ1105" s="95"/>
      <c r="GK1105" s="95"/>
      <c r="GL1105" s="95"/>
      <c r="GM1105" s="95"/>
      <c r="GN1105" s="95"/>
      <c r="GO1105" s="95"/>
      <c r="GP1105" s="95"/>
      <c r="GQ1105" s="95"/>
      <c r="GR1105" s="95"/>
      <c r="GS1105" s="95"/>
      <c r="GT1105" s="95"/>
      <c r="GU1105" s="95"/>
      <c r="GV1105" s="95"/>
      <c r="GW1105" s="95"/>
      <c r="GX1105" s="95"/>
      <c r="GY1105" s="95"/>
      <c r="GZ1105" s="95"/>
      <c r="HA1105" s="95"/>
      <c r="HB1105" s="95"/>
      <c r="HC1105" s="95"/>
      <c r="HD1105" s="95"/>
      <c r="HE1105" s="95"/>
      <c r="HF1105" s="95"/>
      <c r="HG1105" s="95"/>
      <c r="HH1105" s="95"/>
      <c r="HI1105" s="95"/>
      <c r="HJ1105" s="95"/>
      <c r="HK1105" s="95"/>
      <c r="HL1105" s="95"/>
      <c r="HM1105" s="95"/>
      <c r="HN1105" s="95"/>
      <c r="HO1105" s="95"/>
      <c r="HP1105" s="95"/>
      <c r="HQ1105" s="95"/>
      <c r="HR1105" s="95"/>
      <c r="HS1105" s="95"/>
      <c r="HT1105" s="95"/>
      <c r="HU1105" s="95"/>
      <c r="HV1105" s="95"/>
      <c r="HW1105" s="95"/>
      <c r="HX1105" s="95"/>
      <c r="HY1105" s="95"/>
      <c r="HZ1105" s="95"/>
      <c r="IA1105" s="95"/>
      <c r="IB1105" s="95"/>
      <c r="IC1105" s="95"/>
      <c r="ID1105" s="95"/>
      <c r="IE1105" s="95"/>
      <c r="IF1105" s="95"/>
      <c r="IG1105" s="95"/>
      <c r="IH1105" s="95"/>
      <c r="II1105" s="95"/>
      <c r="IJ1105" s="95"/>
      <c r="IK1105" s="95"/>
      <c r="IL1105" s="95"/>
      <c r="IM1105" s="95"/>
      <c r="IN1105" s="95"/>
      <c r="IO1105" s="95"/>
      <c r="IP1105" s="95"/>
      <c r="IQ1105" s="95"/>
      <c r="IR1105" s="95"/>
      <c r="IS1105" s="95"/>
      <c r="IT1105" s="95"/>
      <c r="IU1105" s="95"/>
      <c r="IV1105" s="95"/>
      <c r="IW1105" s="95"/>
      <c r="IX1105" s="95"/>
      <c r="IY1105" s="95"/>
      <c r="IZ1105" s="95"/>
      <c r="JA1105" s="95"/>
      <c r="JB1105" s="95"/>
      <c r="JC1105" s="95"/>
      <c r="JD1105" s="95"/>
      <c r="JE1105" s="95"/>
      <c r="JF1105" s="95"/>
      <c r="JG1105" s="95"/>
      <c r="JH1105" s="95"/>
      <c r="JI1105" s="95"/>
      <c r="JJ1105" s="95"/>
      <c r="JK1105" s="95"/>
      <c r="JL1105" s="95"/>
      <c r="JM1105" s="95"/>
      <c r="JN1105" s="95"/>
      <c r="JO1105" s="95"/>
      <c r="JP1105" s="95"/>
      <c r="JQ1105" s="95"/>
      <c r="JR1105" s="95"/>
      <c r="JS1105" s="95"/>
      <c r="JT1105" s="95"/>
      <c r="JU1105" s="95"/>
      <c r="JV1105" s="95"/>
      <c r="JW1105" s="95"/>
      <c r="JX1105" s="95"/>
      <c r="JY1105" s="95"/>
      <c r="JZ1105" s="95"/>
      <c r="KA1105" s="95"/>
      <c r="KB1105" s="95"/>
      <c r="KC1105" s="95"/>
      <c r="KD1105" s="95"/>
      <c r="KE1105" s="95"/>
      <c r="KF1105" s="95"/>
      <c r="KG1105" s="95"/>
      <c r="KH1105" s="95"/>
      <c r="KI1105" s="95"/>
      <c r="KJ1105" s="95"/>
    </row>
    <row r="1106" s="2" customFormat="1" spans="1:296">
      <c r="A1106" s="88"/>
      <c r="B1106" s="93">
        <v>1103</v>
      </c>
      <c r="C1106" s="88"/>
      <c r="D1106" s="88"/>
      <c r="E1106" s="88"/>
      <c r="F1106" s="96"/>
      <c r="G1106" s="88"/>
      <c r="H1106" s="88"/>
      <c r="I1106" s="88"/>
      <c r="J1106" s="13"/>
      <c r="K1106" s="28">
        <v>8.105</v>
      </c>
      <c r="L1106" s="70">
        <f>K1106/0.003375</f>
        <v>2401.48148148148</v>
      </c>
      <c r="M1106" s="28">
        <v>631.5</v>
      </c>
      <c r="N1106" s="59">
        <f>M1106/22.5</f>
        <v>28.0666666666667</v>
      </c>
      <c r="O1106" s="15"/>
      <c r="P1106" s="15"/>
      <c r="Q1106" s="81"/>
      <c r="R1106" s="28"/>
      <c r="S1106" s="28"/>
      <c r="T1106" s="28"/>
      <c r="U1106" s="28"/>
      <c r="V1106" s="28"/>
      <c r="W1106" s="28"/>
      <c r="X1106" s="28"/>
      <c r="Y1106" s="28"/>
      <c r="Z1106" s="28"/>
      <c r="AA1106" s="28"/>
      <c r="AB1106" s="28"/>
      <c r="AC1106" s="28"/>
      <c r="AD1106" s="28"/>
      <c r="AE1106" s="28"/>
      <c r="AF1106" s="77"/>
      <c r="AG1106" s="28"/>
      <c r="AH1106" s="28"/>
      <c r="AI1106" s="28"/>
      <c r="AJ1106" s="28"/>
      <c r="AK1106" s="28"/>
      <c r="AL1106" s="28"/>
      <c r="AM1106" s="28"/>
      <c r="AN1106" s="28"/>
      <c r="AO1106" s="28"/>
      <c r="AP1106" s="28"/>
      <c r="AQ1106" s="28"/>
      <c r="AR1106" s="28"/>
      <c r="AS1106" s="28"/>
      <c r="AT1106" s="28"/>
      <c r="AU1106" s="28"/>
      <c r="AV1106" s="28"/>
      <c r="AW1106" s="28"/>
      <c r="AX1106" s="28"/>
      <c r="AY1106" s="28"/>
      <c r="AZ1106" s="28"/>
      <c r="BA1106" s="28"/>
      <c r="BB1106" s="28"/>
      <c r="BC1106" s="28"/>
      <c r="BD1106" s="28"/>
      <c r="BE1106" s="28"/>
      <c r="BF1106" s="28"/>
      <c r="BG1106" s="28"/>
      <c r="BH1106" s="28"/>
      <c r="BI1106" s="28"/>
      <c r="BJ1106" s="28"/>
      <c r="BK1106" s="95"/>
      <c r="BL1106" s="95"/>
      <c r="BM1106" s="95"/>
      <c r="BN1106" s="95"/>
      <c r="BO1106" s="95"/>
      <c r="BP1106" s="95"/>
      <c r="BQ1106" s="95"/>
      <c r="BR1106" s="95"/>
      <c r="BS1106" s="95"/>
      <c r="BT1106" s="95"/>
      <c r="BU1106" s="95"/>
      <c r="BV1106" s="95"/>
      <c r="BW1106" s="95"/>
      <c r="BX1106" s="95"/>
      <c r="BY1106" s="95"/>
      <c r="BZ1106" s="95"/>
      <c r="CA1106" s="95"/>
      <c r="CB1106" s="95"/>
      <c r="CC1106" s="95"/>
      <c r="CD1106" s="95"/>
      <c r="CE1106" s="95"/>
      <c r="CF1106" s="95"/>
      <c r="CG1106" s="95"/>
      <c r="CH1106" s="95"/>
      <c r="CI1106" s="95"/>
      <c r="CJ1106" s="95"/>
      <c r="CK1106" s="95"/>
      <c r="CL1106" s="95"/>
      <c r="CM1106" s="95"/>
      <c r="CN1106" s="95"/>
      <c r="CO1106" s="95"/>
      <c r="CP1106" s="95"/>
      <c r="CQ1106" s="95"/>
      <c r="CR1106" s="95"/>
      <c r="CS1106" s="95"/>
      <c r="CT1106" s="95"/>
      <c r="CU1106" s="95"/>
      <c r="CV1106" s="95"/>
      <c r="CW1106" s="95"/>
      <c r="CX1106" s="95"/>
      <c r="CY1106" s="95"/>
      <c r="CZ1106" s="95"/>
      <c r="DA1106" s="95"/>
      <c r="DB1106" s="95"/>
      <c r="DC1106" s="95"/>
      <c r="DD1106" s="95"/>
      <c r="DE1106" s="95"/>
      <c r="DF1106" s="95"/>
      <c r="DG1106" s="95"/>
      <c r="DH1106" s="95"/>
      <c r="DI1106" s="95"/>
      <c r="DJ1106" s="95"/>
      <c r="DK1106" s="95"/>
      <c r="DL1106" s="95"/>
      <c r="DM1106" s="95"/>
      <c r="DN1106" s="95"/>
      <c r="DO1106" s="95"/>
      <c r="DP1106" s="95"/>
      <c r="DQ1106" s="95"/>
      <c r="DR1106" s="95"/>
      <c r="DS1106" s="95"/>
      <c r="DT1106" s="95"/>
      <c r="DU1106" s="95"/>
      <c r="DV1106" s="95"/>
      <c r="DW1106" s="95"/>
      <c r="DX1106" s="95"/>
      <c r="DY1106" s="95"/>
      <c r="DZ1106" s="95"/>
      <c r="EA1106" s="95"/>
      <c r="EB1106" s="95"/>
      <c r="EC1106" s="95"/>
      <c r="ED1106" s="95"/>
      <c r="EE1106" s="95"/>
      <c r="EF1106" s="95"/>
      <c r="EG1106" s="95"/>
      <c r="EH1106" s="95"/>
      <c r="EI1106" s="95"/>
      <c r="EJ1106" s="95"/>
      <c r="EK1106" s="95"/>
      <c r="EL1106" s="95"/>
      <c r="EM1106" s="95"/>
      <c r="EN1106" s="95"/>
      <c r="EO1106" s="95"/>
      <c r="EP1106" s="95"/>
      <c r="EQ1106" s="95"/>
      <c r="ER1106" s="95"/>
      <c r="ES1106" s="95"/>
      <c r="ET1106" s="95"/>
      <c r="EU1106" s="95"/>
      <c r="EV1106" s="95"/>
      <c r="EW1106" s="95"/>
      <c r="EX1106" s="95"/>
      <c r="EY1106" s="95"/>
      <c r="EZ1106" s="95"/>
      <c r="FA1106" s="95"/>
      <c r="FB1106" s="95"/>
      <c r="FC1106" s="95"/>
      <c r="FD1106" s="95"/>
      <c r="FE1106" s="95"/>
      <c r="FF1106" s="95"/>
      <c r="FG1106" s="95"/>
      <c r="FH1106" s="95"/>
      <c r="FI1106" s="95"/>
      <c r="FJ1106" s="95"/>
      <c r="FK1106" s="95"/>
      <c r="FL1106" s="95"/>
      <c r="FM1106" s="95"/>
      <c r="FN1106" s="95"/>
      <c r="FO1106" s="95"/>
      <c r="FP1106" s="95"/>
      <c r="FQ1106" s="95"/>
      <c r="FR1106" s="95"/>
      <c r="FS1106" s="95"/>
      <c r="FT1106" s="95"/>
      <c r="FU1106" s="95"/>
      <c r="FV1106" s="95"/>
      <c r="FW1106" s="95"/>
      <c r="FX1106" s="95"/>
      <c r="FY1106" s="95"/>
      <c r="FZ1106" s="95"/>
      <c r="GA1106" s="95"/>
      <c r="GB1106" s="95"/>
      <c r="GC1106" s="95"/>
      <c r="GD1106" s="95"/>
      <c r="GE1106" s="95"/>
      <c r="GF1106" s="95"/>
      <c r="GG1106" s="95"/>
      <c r="GH1106" s="95"/>
      <c r="GI1106" s="95"/>
      <c r="GJ1106" s="95"/>
      <c r="GK1106" s="95"/>
      <c r="GL1106" s="95"/>
      <c r="GM1106" s="95"/>
      <c r="GN1106" s="95"/>
      <c r="GO1106" s="95"/>
      <c r="GP1106" s="95"/>
      <c r="GQ1106" s="95"/>
      <c r="GR1106" s="95"/>
      <c r="GS1106" s="95"/>
      <c r="GT1106" s="95"/>
      <c r="GU1106" s="95"/>
      <c r="GV1106" s="95"/>
      <c r="GW1106" s="95"/>
      <c r="GX1106" s="95"/>
      <c r="GY1106" s="95"/>
      <c r="GZ1106" s="95"/>
      <c r="HA1106" s="95"/>
      <c r="HB1106" s="95"/>
      <c r="HC1106" s="95"/>
      <c r="HD1106" s="95"/>
      <c r="HE1106" s="95"/>
      <c r="HF1106" s="95"/>
      <c r="HG1106" s="95"/>
      <c r="HH1106" s="95"/>
      <c r="HI1106" s="95"/>
      <c r="HJ1106" s="95"/>
      <c r="HK1106" s="95"/>
      <c r="HL1106" s="95"/>
      <c r="HM1106" s="95"/>
      <c r="HN1106" s="95"/>
      <c r="HO1106" s="95"/>
      <c r="HP1106" s="95"/>
      <c r="HQ1106" s="95"/>
      <c r="HR1106" s="95"/>
      <c r="HS1106" s="95"/>
      <c r="HT1106" s="95"/>
      <c r="HU1106" s="95"/>
      <c r="HV1106" s="95"/>
      <c r="HW1106" s="95"/>
      <c r="HX1106" s="95"/>
      <c r="HY1106" s="95"/>
      <c r="HZ1106" s="95"/>
      <c r="IA1106" s="95"/>
      <c r="IB1106" s="95"/>
      <c r="IC1106" s="95"/>
      <c r="ID1106" s="95"/>
      <c r="IE1106" s="95"/>
      <c r="IF1106" s="95"/>
      <c r="IG1106" s="95"/>
      <c r="IH1106" s="95"/>
      <c r="II1106" s="95"/>
      <c r="IJ1106" s="95"/>
      <c r="IK1106" s="95"/>
      <c r="IL1106" s="95"/>
      <c r="IM1106" s="95"/>
      <c r="IN1106" s="95"/>
      <c r="IO1106" s="95"/>
      <c r="IP1106" s="95"/>
      <c r="IQ1106" s="95"/>
      <c r="IR1106" s="95"/>
      <c r="IS1106" s="95"/>
      <c r="IT1106" s="95"/>
      <c r="IU1106" s="95"/>
      <c r="IV1106" s="95"/>
      <c r="IW1106" s="95"/>
      <c r="IX1106" s="95"/>
      <c r="IY1106" s="95"/>
      <c r="IZ1106" s="95"/>
      <c r="JA1106" s="95"/>
      <c r="JB1106" s="95"/>
      <c r="JC1106" s="95"/>
      <c r="JD1106" s="95"/>
      <c r="JE1106" s="95"/>
      <c r="JF1106" s="95"/>
      <c r="JG1106" s="95"/>
      <c r="JH1106" s="95"/>
      <c r="JI1106" s="95"/>
      <c r="JJ1106" s="95"/>
      <c r="JK1106" s="95"/>
      <c r="JL1106" s="95"/>
      <c r="JM1106" s="95"/>
      <c r="JN1106" s="95"/>
      <c r="JO1106" s="95"/>
      <c r="JP1106" s="95"/>
      <c r="JQ1106" s="95"/>
      <c r="JR1106" s="95"/>
      <c r="JS1106" s="95"/>
      <c r="JT1106" s="95"/>
      <c r="JU1106" s="95"/>
      <c r="JV1106" s="95"/>
      <c r="JW1106" s="95"/>
      <c r="JX1106" s="95"/>
      <c r="JY1106" s="95"/>
      <c r="JZ1106" s="95"/>
      <c r="KA1106" s="95"/>
      <c r="KB1106" s="95"/>
      <c r="KC1106" s="95"/>
      <c r="KD1106" s="95"/>
      <c r="KE1106" s="95"/>
      <c r="KF1106" s="95"/>
      <c r="KG1106" s="95"/>
      <c r="KH1106" s="95"/>
      <c r="KI1106" s="95"/>
      <c r="KJ1106" s="95"/>
    </row>
    <row r="1107" s="2" customFormat="1" spans="1:296">
      <c r="A1107" s="88"/>
      <c r="B1107" s="93">
        <v>1104</v>
      </c>
      <c r="C1107" s="88"/>
      <c r="D1107" s="88"/>
      <c r="E1107" s="88"/>
      <c r="F1107" s="96"/>
      <c r="G1107" s="88"/>
      <c r="H1107" s="88"/>
      <c r="I1107" s="85"/>
      <c r="J1107" s="13"/>
      <c r="K1107" s="28">
        <v>8.41</v>
      </c>
      <c r="L1107" s="70">
        <f>K1107/0.003375</f>
        <v>2491.85185185185</v>
      </c>
      <c r="M1107" s="28">
        <v>592.7</v>
      </c>
      <c r="N1107" s="59">
        <f>M1107/22.5</f>
        <v>26.3422222222222</v>
      </c>
      <c r="O1107" s="15"/>
      <c r="P1107" s="15"/>
      <c r="Q1107" s="81"/>
      <c r="R1107" s="28"/>
      <c r="S1107" s="28"/>
      <c r="T1107" s="28"/>
      <c r="U1107" s="28"/>
      <c r="V1107" s="28"/>
      <c r="W1107" s="28"/>
      <c r="X1107" s="28"/>
      <c r="Y1107" s="28"/>
      <c r="Z1107" s="28"/>
      <c r="AA1107" s="28"/>
      <c r="AB1107" s="28"/>
      <c r="AC1107" s="28"/>
      <c r="AD1107" s="28"/>
      <c r="AE1107" s="28"/>
      <c r="AF1107" s="77"/>
      <c r="AG1107" s="28"/>
      <c r="AH1107" s="28"/>
      <c r="AI1107" s="28"/>
      <c r="AJ1107" s="28"/>
      <c r="AK1107" s="28"/>
      <c r="AL1107" s="28"/>
      <c r="AM1107" s="28"/>
      <c r="AN1107" s="28"/>
      <c r="AO1107" s="28"/>
      <c r="AP1107" s="28"/>
      <c r="AQ1107" s="28"/>
      <c r="AR1107" s="28"/>
      <c r="AS1107" s="28"/>
      <c r="AT1107" s="28"/>
      <c r="AU1107" s="28"/>
      <c r="AV1107" s="28"/>
      <c r="AW1107" s="28"/>
      <c r="AX1107" s="28"/>
      <c r="AY1107" s="28"/>
      <c r="AZ1107" s="28"/>
      <c r="BA1107" s="28"/>
      <c r="BB1107" s="28"/>
      <c r="BC1107" s="28"/>
      <c r="BD1107" s="28"/>
      <c r="BE1107" s="28"/>
      <c r="BF1107" s="28"/>
      <c r="BG1107" s="28"/>
      <c r="BH1107" s="28"/>
      <c r="BI1107" s="28"/>
      <c r="BJ1107" s="28"/>
      <c r="BK1107" s="95"/>
      <c r="BL1107" s="95"/>
      <c r="BM1107" s="95"/>
      <c r="BN1107" s="95"/>
      <c r="BO1107" s="95"/>
      <c r="BP1107" s="95"/>
      <c r="BQ1107" s="95"/>
      <c r="BR1107" s="95"/>
      <c r="BS1107" s="95"/>
      <c r="BT1107" s="95"/>
      <c r="BU1107" s="95"/>
      <c r="BV1107" s="95"/>
      <c r="BW1107" s="95"/>
      <c r="BX1107" s="95"/>
      <c r="BY1107" s="95"/>
      <c r="BZ1107" s="95"/>
      <c r="CA1107" s="95"/>
      <c r="CB1107" s="95"/>
      <c r="CC1107" s="95"/>
      <c r="CD1107" s="95"/>
      <c r="CE1107" s="95"/>
      <c r="CF1107" s="95"/>
      <c r="CG1107" s="95"/>
      <c r="CH1107" s="95"/>
      <c r="CI1107" s="95"/>
      <c r="CJ1107" s="95"/>
      <c r="CK1107" s="95"/>
      <c r="CL1107" s="95"/>
      <c r="CM1107" s="95"/>
      <c r="CN1107" s="95"/>
      <c r="CO1107" s="95"/>
      <c r="CP1107" s="95"/>
      <c r="CQ1107" s="95"/>
      <c r="CR1107" s="95"/>
      <c r="CS1107" s="95"/>
      <c r="CT1107" s="95"/>
      <c r="CU1107" s="95"/>
      <c r="CV1107" s="95"/>
      <c r="CW1107" s="95"/>
      <c r="CX1107" s="95"/>
      <c r="CY1107" s="95"/>
      <c r="CZ1107" s="95"/>
      <c r="DA1107" s="95"/>
      <c r="DB1107" s="95"/>
      <c r="DC1107" s="95"/>
      <c r="DD1107" s="95"/>
      <c r="DE1107" s="95"/>
      <c r="DF1107" s="95"/>
      <c r="DG1107" s="95"/>
      <c r="DH1107" s="95"/>
      <c r="DI1107" s="95"/>
      <c r="DJ1107" s="95"/>
      <c r="DK1107" s="95"/>
      <c r="DL1107" s="95"/>
      <c r="DM1107" s="95"/>
      <c r="DN1107" s="95"/>
      <c r="DO1107" s="95"/>
      <c r="DP1107" s="95"/>
      <c r="DQ1107" s="95"/>
      <c r="DR1107" s="95"/>
      <c r="DS1107" s="95"/>
      <c r="DT1107" s="95"/>
      <c r="DU1107" s="95"/>
      <c r="DV1107" s="95"/>
      <c r="DW1107" s="95"/>
      <c r="DX1107" s="95"/>
      <c r="DY1107" s="95"/>
      <c r="DZ1107" s="95"/>
      <c r="EA1107" s="95"/>
      <c r="EB1107" s="95"/>
      <c r="EC1107" s="95"/>
      <c r="ED1107" s="95"/>
      <c r="EE1107" s="95"/>
      <c r="EF1107" s="95"/>
      <c r="EG1107" s="95"/>
      <c r="EH1107" s="95"/>
      <c r="EI1107" s="95"/>
      <c r="EJ1107" s="95"/>
      <c r="EK1107" s="95"/>
      <c r="EL1107" s="95"/>
      <c r="EM1107" s="95"/>
      <c r="EN1107" s="95"/>
      <c r="EO1107" s="95"/>
      <c r="EP1107" s="95"/>
      <c r="EQ1107" s="95"/>
      <c r="ER1107" s="95"/>
      <c r="ES1107" s="95"/>
      <c r="ET1107" s="95"/>
      <c r="EU1107" s="95"/>
      <c r="EV1107" s="95"/>
      <c r="EW1107" s="95"/>
      <c r="EX1107" s="95"/>
      <c r="EY1107" s="95"/>
      <c r="EZ1107" s="95"/>
      <c r="FA1107" s="95"/>
      <c r="FB1107" s="95"/>
      <c r="FC1107" s="95"/>
      <c r="FD1107" s="95"/>
      <c r="FE1107" s="95"/>
      <c r="FF1107" s="95"/>
      <c r="FG1107" s="95"/>
      <c r="FH1107" s="95"/>
      <c r="FI1107" s="95"/>
      <c r="FJ1107" s="95"/>
      <c r="FK1107" s="95"/>
      <c r="FL1107" s="95"/>
      <c r="FM1107" s="95"/>
      <c r="FN1107" s="95"/>
      <c r="FO1107" s="95"/>
      <c r="FP1107" s="95"/>
      <c r="FQ1107" s="95"/>
      <c r="FR1107" s="95"/>
      <c r="FS1107" s="95"/>
      <c r="FT1107" s="95"/>
      <c r="FU1107" s="95"/>
      <c r="FV1107" s="95"/>
      <c r="FW1107" s="95"/>
      <c r="FX1107" s="95"/>
      <c r="FY1107" s="95"/>
      <c r="FZ1107" s="95"/>
      <c r="GA1107" s="95"/>
      <c r="GB1107" s="95"/>
      <c r="GC1107" s="95"/>
      <c r="GD1107" s="95"/>
      <c r="GE1107" s="95"/>
      <c r="GF1107" s="95"/>
      <c r="GG1107" s="95"/>
      <c r="GH1107" s="95"/>
      <c r="GI1107" s="95"/>
      <c r="GJ1107" s="95"/>
      <c r="GK1107" s="95"/>
      <c r="GL1107" s="95"/>
      <c r="GM1107" s="95"/>
      <c r="GN1107" s="95"/>
      <c r="GO1107" s="95"/>
      <c r="GP1107" s="95"/>
      <c r="GQ1107" s="95"/>
      <c r="GR1107" s="95"/>
      <c r="GS1107" s="95"/>
      <c r="GT1107" s="95"/>
      <c r="GU1107" s="95"/>
      <c r="GV1107" s="95"/>
      <c r="GW1107" s="95"/>
      <c r="GX1107" s="95"/>
      <c r="GY1107" s="95"/>
      <c r="GZ1107" s="95"/>
      <c r="HA1107" s="95"/>
      <c r="HB1107" s="95"/>
      <c r="HC1107" s="95"/>
      <c r="HD1107" s="95"/>
      <c r="HE1107" s="95"/>
      <c r="HF1107" s="95"/>
      <c r="HG1107" s="95"/>
      <c r="HH1107" s="95"/>
      <c r="HI1107" s="95"/>
      <c r="HJ1107" s="95"/>
      <c r="HK1107" s="95"/>
      <c r="HL1107" s="95"/>
      <c r="HM1107" s="95"/>
      <c r="HN1107" s="95"/>
      <c r="HO1107" s="95"/>
      <c r="HP1107" s="95"/>
      <c r="HQ1107" s="95"/>
      <c r="HR1107" s="95"/>
      <c r="HS1107" s="95"/>
      <c r="HT1107" s="95"/>
      <c r="HU1107" s="95"/>
      <c r="HV1107" s="95"/>
      <c r="HW1107" s="95"/>
      <c r="HX1107" s="95"/>
      <c r="HY1107" s="95"/>
      <c r="HZ1107" s="95"/>
      <c r="IA1107" s="95"/>
      <c r="IB1107" s="95"/>
      <c r="IC1107" s="95"/>
      <c r="ID1107" s="95"/>
      <c r="IE1107" s="95"/>
      <c r="IF1107" s="95"/>
      <c r="IG1107" s="95"/>
      <c r="IH1107" s="95"/>
      <c r="II1107" s="95"/>
      <c r="IJ1107" s="95"/>
      <c r="IK1107" s="95"/>
      <c r="IL1107" s="95"/>
      <c r="IM1107" s="95"/>
      <c r="IN1107" s="95"/>
      <c r="IO1107" s="95"/>
      <c r="IP1107" s="95"/>
      <c r="IQ1107" s="95"/>
      <c r="IR1107" s="95"/>
      <c r="IS1107" s="95"/>
      <c r="IT1107" s="95"/>
      <c r="IU1107" s="95"/>
      <c r="IV1107" s="95"/>
      <c r="IW1107" s="95"/>
      <c r="IX1107" s="95"/>
      <c r="IY1107" s="95"/>
      <c r="IZ1107" s="95"/>
      <c r="JA1107" s="95"/>
      <c r="JB1107" s="95"/>
      <c r="JC1107" s="95"/>
      <c r="JD1107" s="95"/>
      <c r="JE1107" s="95"/>
      <c r="JF1107" s="95"/>
      <c r="JG1107" s="95"/>
      <c r="JH1107" s="95"/>
      <c r="JI1107" s="95"/>
      <c r="JJ1107" s="95"/>
      <c r="JK1107" s="95"/>
      <c r="JL1107" s="95"/>
      <c r="JM1107" s="95"/>
      <c r="JN1107" s="95"/>
      <c r="JO1107" s="95"/>
      <c r="JP1107" s="95"/>
      <c r="JQ1107" s="95"/>
      <c r="JR1107" s="95"/>
      <c r="JS1107" s="95"/>
      <c r="JT1107" s="95"/>
      <c r="JU1107" s="95"/>
      <c r="JV1107" s="95"/>
      <c r="JW1107" s="95"/>
      <c r="JX1107" s="95"/>
      <c r="JY1107" s="95"/>
      <c r="JZ1107" s="95"/>
      <c r="KA1107" s="95"/>
      <c r="KB1107" s="95"/>
      <c r="KC1107" s="95"/>
      <c r="KD1107" s="95"/>
      <c r="KE1107" s="95"/>
      <c r="KF1107" s="95"/>
      <c r="KG1107" s="95"/>
      <c r="KH1107" s="95"/>
      <c r="KI1107" s="95"/>
      <c r="KJ1107" s="95"/>
    </row>
    <row r="1108" s="2" customFormat="1" spans="1:296">
      <c r="A1108" s="88"/>
      <c r="B1108" s="93">
        <v>1105</v>
      </c>
      <c r="C1108" s="88"/>
      <c r="D1108" s="88"/>
      <c r="E1108" s="88"/>
      <c r="F1108" s="96"/>
      <c r="G1108" s="88"/>
      <c r="H1108" s="88"/>
      <c r="I1108" s="83" t="s">
        <v>217</v>
      </c>
      <c r="J1108" s="13">
        <v>28</v>
      </c>
      <c r="K1108" s="28">
        <v>8.435</v>
      </c>
      <c r="L1108" s="70">
        <f>K1108/0.003375</f>
        <v>2499.25925925926</v>
      </c>
      <c r="M1108" s="28">
        <v>796.9</v>
      </c>
      <c r="N1108" s="59">
        <f>M1108/22.5</f>
        <v>35.4177777777778</v>
      </c>
      <c r="O1108" s="15">
        <f>AVERAGE(N1108:N1110)</f>
        <v>35.6222222222222</v>
      </c>
      <c r="P1108" s="15">
        <f>(O1108/50)*100</f>
        <v>71.2444444444445</v>
      </c>
      <c r="Q1108" s="81"/>
      <c r="R1108" s="28"/>
      <c r="S1108" s="28"/>
      <c r="T1108" s="28"/>
      <c r="U1108" s="28"/>
      <c r="V1108" s="28"/>
      <c r="W1108" s="28"/>
      <c r="X1108" s="28"/>
      <c r="Y1108" s="28"/>
      <c r="Z1108" s="28"/>
      <c r="AA1108" s="28"/>
      <c r="AB1108" s="28"/>
      <c r="AC1108" s="28"/>
      <c r="AD1108" s="28"/>
      <c r="AE1108" s="28"/>
      <c r="AF1108" s="77"/>
      <c r="AG1108" s="28"/>
      <c r="AH1108" s="28"/>
      <c r="AI1108" s="28"/>
      <c r="AJ1108" s="28"/>
      <c r="AK1108" s="28"/>
      <c r="AL1108" s="28"/>
      <c r="AM1108" s="28"/>
      <c r="AN1108" s="28"/>
      <c r="AO1108" s="28"/>
      <c r="AP1108" s="28"/>
      <c r="AQ1108" s="28"/>
      <c r="AR1108" s="28"/>
      <c r="AS1108" s="28"/>
      <c r="AT1108" s="28"/>
      <c r="AU1108" s="28"/>
      <c r="AV1108" s="28"/>
      <c r="AW1108" s="28"/>
      <c r="AX1108" s="28"/>
      <c r="AY1108" s="28"/>
      <c r="AZ1108" s="28"/>
      <c r="BA1108" s="28"/>
      <c r="BB1108" s="28"/>
      <c r="BC1108" s="28"/>
      <c r="BD1108" s="28"/>
      <c r="BE1108" s="28"/>
      <c r="BF1108" s="28"/>
      <c r="BG1108" s="28"/>
      <c r="BH1108" s="28"/>
      <c r="BI1108" s="28"/>
      <c r="BJ1108" s="28"/>
      <c r="BK1108" s="95"/>
      <c r="BL1108" s="95"/>
      <c r="BM1108" s="95"/>
      <c r="BN1108" s="95"/>
      <c r="BO1108" s="95"/>
      <c r="BP1108" s="95"/>
      <c r="BQ1108" s="95"/>
      <c r="BR1108" s="95"/>
      <c r="BS1108" s="95"/>
      <c r="BT1108" s="95"/>
      <c r="BU1108" s="95"/>
      <c r="BV1108" s="95"/>
      <c r="BW1108" s="95"/>
      <c r="BX1108" s="95"/>
      <c r="BY1108" s="95"/>
      <c r="BZ1108" s="95"/>
      <c r="CA1108" s="95"/>
      <c r="CB1108" s="95"/>
      <c r="CC1108" s="95"/>
      <c r="CD1108" s="95"/>
      <c r="CE1108" s="95"/>
      <c r="CF1108" s="95"/>
      <c r="CG1108" s="95"/>
      <c r="CH1108" s="95"/>
      <c r="CI1108" s="95"/>
      <c r="CJ1108" s="95"/>
      <c r="CK1108" s="95"/>
      <c r="CL1108" s="95"/>
      <c r="CM1108" s="95"/>
      <c r="CN1108" s="95"/>
      <c r="CO1108" s="95"/>
      <c r="CP1108" s="95"/>
      <c r="CQ1108" s="95"/>
      <c r="CR1108" s="95"/>
      <c r="CS1108" s="95"/>
      <c r="CT1108" s="95"/>
      <c r="CU1108" s="95"/>
      <c r="CV1108" s="95"/>
      <c r="CW1108" s="95"/>
      <c r="CX1108" s="95"/>
      <c r="CY1108" s="95"/>
      <c r="CZ1108" s="95"/>
      <c r="DA1108" s="95"/>
      <c r="DB1108" s="95"/>
      <c r="DC1108" s="95"/>
      <c r="DD1108" s="95"/>
      <c r="DE1108" s="95"/>
      <c r="DF1108" s="95"/>
      <c r="DG1108" s="95"/>
      <c r="DH1108" s="95"/>
      <c r="DI1108" s="95"/>
      <c r="DJ1108" s="95"/>
      <c r="DK1108" s="95"/>
      <c r="DL1108" s="95"/>
      <c r="DM1108" s="95"/>
      <c r="DN1108" s="95"/>
      <c r="DO1108" s="95"/>
      <c r="DP1108" s="95"/>
      <c r="DQ1108" s="95"/>
      <c r="DR1108" s="95"/>
      <c r="DS1108" s="95"/>
      <c r="DT1108" s="95"/>
      <c r="DU1108" s="95"/>
      <c r="DV1108" s="95"/>
      <c r="DW1108" s="95"/>
      <c r="DX1108" s="95"/>
      <c r="DY1108" s="95"/>
      <c r="DZ1108" s="95"/>
      <c r="EA1108" s="95"/>
      <c r="EB1108" s="95"/>
      <c r="EC1108" s="95"/>
      <c r="ED1108" s="95"/>
      <c r="EE1108" s="95"/>
      <c r="EF1108" s="95"/>
      <c r="EG1108" s="95"/>
      <c r="EH1108" s="95"/>
      <c r="EI1108" s="95"/>
      <c r="EJ1108" s="95"/>
      <c r="EK1108" s="95"/>
      <c r="EL1108" s="95"/>
      <c r="EM1108" s="95"/>
      <c r="EN1108" s="95"/>
      <c r="EO1108" s="95"/>
      <c r="EP1108" s="95"/>
      <c r="EQ1108" s="95"/>
      <c r="ER1108" s="95"/>
      <c r="ES1108" s="95"/>
      <c r="ET1108" s="95"/>
      <c r="EU1108" s="95"/>
      <c r="EV1108" s="95"/>
      <c r="EW1108" s="95"/>
      <c r="EX1108" s="95"/>
      <c r="EY1108" s="95"/>
      <c r="EZ1108" s="95"/>
      <c r="FA1108" s="95"/>
      <c r="FB1108" s="95"/>
      <c r="FC1108" s="95"/>
      <c r="FD1108" s="95"/>
      <c r="FE1108" s="95"/>
      <c r="FF1108" s="95"/>
      <c r="FG1108" s="95"/>
      <c r="FH1108" s="95"/>
      <c r="FI1108" s="95"/>
      <c r="FJ1108" s="95"/>
      <c r="FK1108" s="95"/>
      <c r="FL1108" s="95"/>
      <c r="FM1108" s="95"/>
      <c r="FN1108" s="95"/>
      <c r="FO1108" s="95"/>
      <c r="FP1108" s="95"/>
      <c r="FQ1108" s="95"/>
      <c r="FR1108" s="95"/>
      <c r="FS1108" s="95"/>
      <c r="FT1108" s="95"/>
      <c r="FU1108" s="95"/>
      <c r="FV1108" s="95"/>
      <c r="FW1108" s="95"/>
      <c r="FX1108" s="95"/>
      <c r="FY1108" s="95"/>
      <c r="FZ1108" s="95"/>
      <c r="GA1108" s="95"/>
      <c r="GB1108" s="95"/>
      <c r="GC1108" s="95"/>
      <c r="GD1108" s="95"/>
      <c r="GE1108" s="95"/>
      <c r="GF1108" s="95"/>
      <c r="GG1108" s="95"/>
      <c r="GH1108" s="95"/>
      <c r="GI1108" s="95"/>
      <c r="GJ1108" s="95"/>
      <c r="GK1108" s="95"/>
      <c r="GL1108" s="95"/>
      <c r="GM1108" s="95"/>
      <c r="GN1108" s="95"/>
      <c r="GO1108" s="95"/>
      <c r="GP1108" s="95"/>
      <c r="GQ1108" s="95"/>
      <c r="GR1108" s="95"/>
      <c r="GS1108" s="95"/>
      <c r="GT1108" s="95"/>
      <c r="GU1108" s="95"/>
      <c r="GV1108" s="95"/>
      <c r="GW1108" s="95"/>
      <c r="GX1108" s="95"/>
      <c r="GY1108" s="95"/>
      <c r="GZ1108" s="95"/>
      <c r="HA1108" s="95"/>
      <c r="HB1108" s="95"/>
      <c r="HC1108" s="95"/>
      <c r="HD1108" s="95"/>
      <c r="HE1108" s="95"/>
      <c r="HF1108" s="95"/>
      <c r="HG1108" s="95"/>
      <c r="HH1108" s="95"/>
      <c r="HI1108" s="95"/>
      <c r="HJ1108" s="95"/>
      <c r="HK1108" s="95"/>
      <c r="HL1108" s="95"/>
      <c r="HM1108" s="95"/>
      <c r="HN1108" s="95"/>
      <c r="HO1108" s="95"/>
      <c r="HP1108" s="95"/>
      <c r="HQ1108" s="95"/>
      <c r="HR1108" s="95"/>
      <c r="HS1108" s="95"/>
      <c r="HT1108" s="95"/>
      <c r="HU1108" s="95"/>
      <c r="HV1108" s="95"/>
      <c r="HW1108" s="95"/>
      <c r="HX1108" s="95"/>
      <c r="HY1108" s="95"/>
      <c r="HZ1108" s="95"/>
      <c r="IA1108" s="95"/>
      <c r="IB1108" s="95"/>
      <c r="IC1108" s="95"/>
      <c r="ID1108" s="95"/>
      <c r="IE1108" s="95"/>
      <c r="IF1108" s="95"/>
      <c r="IG1108" s="95"/>
      <c r="IH1108" s="95"/>
      <c r="II1108" s="95"/>
      <c r="IJ1108" s="95"/>
      <c r="IK1108" s="95"/>
      <c r="IL1108" s="95"/>
      <c r="IM1108" s="95"/>
      <c r="IN1108" s="95"/>
      <c r="IO1108" s="95"/>
      <c r="IP1108" s="95"/>
      <c r="IQ1108" s="95"/>
      <c r="IR1108" s="95"/>
      <c r="IS1108" s="95"/>
      <c r="IT1108" s="95"/>
      <c r="IU1108" s="95"/>
      <c r="IV1108" s="95"/>
      <c r="IW1108" s="95"/>
      <c r="IX1108" s="95"/>
      <c r="IY1108" s="95"/>
      <c r="IZ1108" s="95"/>
      <c r="JA1108" s="95"/>
      <c r="JB1108" s="95"/>
      <c r="JC1108" s="95"/>
      <c r="JD1108" s="95"/>
      <c r="JE1108" s="95"/>
      <c r="JF1108" s="95"/>
      <c r="JG1108" s="95"/>
      <c r="JH1108" s="95"/>
      <c r="JI1108" s="95"/>
      <c r="JJ1108" s="95"/>
      <c r="JK1108" s="95"/>
      <c r="JL1108" s="95"/>
      <c r="JM1108" s="95"/>
      <c r="JN1108" s="95"/>
      <c r="JO1108" s="95"/>
      <c r="JP1108" s="95"/>
      <c r="JQ1108" s="95"/>
      <c r="JR1108" s="95"/>
      <c r="JS1108" s="95"/>
      <c r="JT1108" s="95"/>
      <c r="JU1108" s="95"/>
      <c r="JV1108" s="95"/>
      <c r="JW1108" s="95"/>
      <c r="JX1108" s="95"/>
      <c r="JY1108" s="95"/>
      <c r="JZ1108" s="95"/>
      <c r="KA1108" s="95"/>
      <c r="KB1108" s="95"/>
      <c r="KC1108" s="95"/>
      <c r="KD1108" s="95"/>
      <c r="KE1108" s="95"/>
      <c r="KF1108" s="95"/>
      <c r="KG1108" s="95"/>
      <c r="KH1108" s="95"/>
      <c r="KI1108" s="95"/>
      <c r="KJ1108" s="95"/>
    </row>
    <row r="1109" s="2" customFormat="1" spans="1:296">
      <c r="A1109" s="88"/>
      <c r="B1109" s="93">
        <v>1106</v>
      </c>
      <c r="C1109" s="88"/>
      <c r="D1109" s="88"/>
      <c r="E1109" s="88"/>
      <c r="F1109" s="96"/>
      <c r="G1109" s="88"/>
      <c r="H1109" s="88"/>
      <c r="I1109" s="88"/>
      <c r="J1109" s="13"/>
      <c r="K1109" s="28">
        <v>8.54</v>
      </c>
      <c r="L1109" s="70">
        <f>K1109/0.003375</f>
        <v>2530.37037037037</v>
      </c>
      <c r="M1109" s="28">
        <v>976.4</v>
      </c>
      <c r="N1109" s="59">
        <f>M1109/22.5</f>
        <v>43.3955555555556</v>
      </c>
      <c r="O1109" s="15"/>
      <c r="P1109" s="15"/>
      <c r="Q1109" s="81"/>
      <c r="R1109" s="28"/>
      <c r="S1109" s="28"/>
      <c r="T1109" s="28"/>
      <c r="U1109" s="28"/>
      <c r="V1109" s="28"/>
      <c r="W1109" s="28"/>
      <c r="X1109" s="28"/>
      <c r="Y1109" s="28"/>
      <c r="Z1109" s="28"/>
      <c r="AA1109" s="28"/>
      <c r="AB1109" s="28"/>
      <c r="AC1109" s="28"/>
      <c r="AD1109" s="28"/>
      <c r="AE1109" s="28"/>
      <c r="AF1109" s="77"/>
      <c r="AG1109" s="28"/>
      <c r="AH1109" s="28"/>
      <c r="AI1109" s="28"/>
      <c r="AJ1109" s="28"/>
      <c r="AK1109" s="28"/>
      <c r="AL1109" s="28"/>
      <c r="AM1109" s="28"/>
      <c r="AN1109" s="28"/>
      <c r="AO1109" s="28"/>
      <c r="AP1109" s="28"/>
      <c r="AQ1109" s="28"/>
      <c r="AR1109" s="28"/>
      <c r="AS1109" s="28"/>
      <c r="AT1109" s="28"/>
      <c r="AU1109" s="28"/>
      <c r="AV1109" s="28"/>
      <c r="AW1109" s="28"/>
      <c r="AX1109" s="28"/>
      <c r="AY1109" s="28"/>
      <c r="AZ1109" s="28"/>
      <c r="BA1109" s="28"/>
      <c r="BB1109" s="28"/>
      <c r="BC1109" s="28"/>
      <c r="BD1109" s="28"/>
      <c r="BE1109" s="28"/>
      <c r="BF1109" s="28"/>
      <c r="BG1109" s="28"/>
      <c r="BH1109" s="28"/>
      <c r="BI1109" s="28"/>
      <c r="BJ1109" s="28"/>
      <c r="BK1109" s="95"/>
      <c r="BL1109" s="95"/>
      <c r="BM1109" s="95"/>
      <c r="BN1109" s="95"/>
      <c r="BO1109" s="95"/>
      <c r="BP1109" s="95"/>
      <c r="BQ1109" s="95"/>
      <c r="BR1109" s="95"/>
      <c r="BS1109" s="95"/>
      <c r="BT1109" s="95"/>
      <c r="BU1109" s="95"/>
      <c r="BV1109" s="95"/>
      <c r="BW1109" s="95"/>
      <c r="BX1109" s="95"/>
      <c r="BY1109" s="95"/>
      <c r="BZ1109" s="95"/>
      <c r="CA1109" s="95"/>
      <c r="CB1109" s="95"/>
      <c r="CC1109" s="95"/>
      <c r="CD1109" s="95"/>
      <c r="CE1109" s="95"/>
      <c r="CF1109" s="95"/>
      <c r="CG1109" s="95"/>
      <c r="CH1109" s="95"/>
      <c r="CI1109" s="95"/>
      <c r="CJ1109" s="95"/>
      <c r="CK1109" s="95"/>
      <c r="CL1109" s="95"/>
      <c r="CM1109" s="95"/>
      <c r="CN1109" s="95"/>
      <c r="CO1109" s="95"/>
      <c r="CP1109" s="95"/>
      <c r="CQ1109" s="95"/>
      <c r="CR1109" s="95"/>
      <c r="CS1109" s="95"/>
      <c r="CT1109" s="95"/>
      <c r="CU1109" s="95"/>
      <c r="CV1109" s="95"/>
      <c r="CW1109" s="95"/>
      <c r="CX1109" s="95"/>
      <c r="CY1109" s="95"/>
      <c r="CZ1109" s="95"/>
      <c r="DA1109" s="95"/>
      <c r="DB1109" s="95"/>
      <c r="DC1109" s="95"/>
      <c r="DD1109" s="95"/>
      <c r="DE1109" s="95"/>
      <c r="DF1109" s="95"/>
      <c r="DG1109" s="95"/>
      <c r="DH1109" s="95"/>
      <c r="DI1109" s="95"/>
      <c r="DJ1109" s="95"/>
      <c r="DK1109" s="95"/>
      <c r="DL1109" s="95"/>
      <c r="DM1109" s="95"/>
      <c r="DN1109" s="95"/>
      <c r="DO1109" s="95"/>
      <c r="DP1109" s="95"/>
      <c r="DQ1109" s="95"/>
      <c r="DR1109" s="95"/>
      <c r="DS1109" s="95"/>
      <c r="DT1109" s="95"/>
      <c r="DU1109" s="95"/>
      <c r="DV1109" s="95"/>
      <c r="DW1109" s="95"/>
      <c r="DX1109" s="95"/>
      <c r="DY1109" s="95"/>
      <c r="DZ1109" s="95"/>
      <c r="EA1109" s="95"/>
      <c r="EB1109" s="95"/>
      <c r="EC1109" s="95"/>
      <c r="ED1109" s="95"/>
      <c r="EE1109" s="95"/>
      <c r="EF1109" s="95"/>
      <c r="EG1109" s="95"/>
      <c r="EH1109" s="95"/>
      <c r="EI1109" s="95"/>
      <c r="EJ1109" s="95"/>
      <c r="EK1109" s="95"/>
      <c r="EL1109" s="95"/>
      <c r="EM1109" s="95"/>
      <c r="EN1109" s="95"/>
      <c r="EO1109" s="95"/>
      <c r="EP1109" s="95"/>
      <c r="EQ1109" s="95"/>
      <c r="ER1109" s="95"/>
      <c r="ES1109" s="95"/>
      <c r="ET1109" s="95"/>
      <c r="EU1109" s="95"/>
      <c r="EV1109" s="95"/>
      <c r="EW1109" s="95"/>
      <c r="EX1109" s="95"/>
      <c r="EY1109" s="95"/>
      <c r="EZ1109" s="95"/>
      <c r="FA1109" s="95"/>
      <c r="FB1109" s="95"/>
      <c r="FC1109" s="95"/>
      <c r="FD1109" s="95"/>
      <c r="FE1109" s="95"/>
      <c r="FF1109" s="95"/>
      <c r="FG1109" s="95"/>
      <c r="FH1109" s="95"/>
      <c r="FI1109" s="95"/>
      <c r="FJ1109" s="95"/>
      <c r="FK1109" s="95"/>
      <c r="FL1109" s="95"/>
      <c r="FM1109" s="95"/>
      <c r="FN1109" s="95"/>
      <c r="FO1109" s="95"/>
      <c r="FP1109" s="95"/>
      <c r="FQ1109" s="95"/>
      <c r="FR1109" s="95"/>
      <c r="FS1109" s="95"/>
      <c r="FT1109" s="95"/>
      <c r="FU1109" s="95"/>
      <c r="FV1109" s="95"/>
      <c r="FW1109" s="95"/>
      <c r="FX1109" s="95"/>
      <c r="FY1109" s="95"/>
      <c r="FZ1109" s="95"/>
      <c r="GA1109" s="95"/>
      <c r="GB1109" s="95"/>
      <c r="GC1109" s="95"/>
      <c r="GD1109" s="95"/>
      <c r="GE1109" s="95"/>
      <c r="GF1109" s="95"/>
      <c r="GG1109" s="95"/>
      <c r="GH1109" s="95"/>
      <c r="GI1109" s="95"/>
      <c r="GJ1109" s="95"/>
      <c r="GK1109" s="95"/>
      <c r="GL1109" s="95"/>
      <c r="GM1109" s="95"/>
      <c r="GN1109" s="95"/>
      <c r="GO1109" s="95"/>
      <c r="GP1109" s="95"/>
      <c r="GQ1109" s="95"/>
      <c r="GR1109" s="95"/>
      <c r="GS1109" s="95"/>
      <c r="GT1109" s="95"/>
      <c r="GU1109" s="95"/>
      <c r="GV1109" s="95"/>
      <c r="GW1109" s="95"/>
      <c r="GX1109" s="95"/>
      <c r="GY1109" s="95"/>
      <c r="GZ1109" s="95"/>
      <c r="HA1109" s="95"/>
      <c r="HB1109" s="95"/>
      <c r="HC1109" s="95"/>
      <c r="HD1109" s="95"/>
      <c r="HE1109" s="95"/>
      <c r="HF1109" s="95"/>
      <c r="HG1109" s="95"/>
      <c r="HH1109" s="95"/>
      <c r="HI1109" s="95"/>
      <c r="HJ1109" s="95"/>
      <c r="HK1109" s="95"/>
      <c r="HL1109" s="95"/>
      <c r="HM1109" s="95"/>
      <c r="HN1109" s="95"/>
      <c r="HO1109" s="95"/>
      <c r="HP1109" s="95"/>
      <c r="HQ1109" s="95"/>
      <c r="HR1109" s="95"/>
      <c r="HS1109" s="95"/>
      <c r="HT1109" s="95"/>
      <c r="HU1109" s="95"/>
      <c r="HV1109" s="95"/>
      <c r="HW1109" s="95"/>
      <c r="HX1109" s="95"/>
      <c r="HY1109" s="95"/>
      <c r="HZ1109" s="95"/>
      <c r="IA1109" s="95"/>
      <c r="IB1109" s="95"/>
      <c r="IC1109" s="95"/>
      <c r="ID1109" s="95"/>
      <c r="IE1109" s="95"/>
      <c r="IF1109" s="95"/>
      <c r="IG1109" s="95"/>
      <c r="IH1109" s="95"/>
      <c r="II1109" s="95"/>
      <c r="IJ1109" s="95"/>
      <c r="IK1109" s="95"/>
      <c r="IL1109" s="95"/>
      <c r="IM1109" s="95"/>
      <c r="IN1109" s="95"/>
      <c r="IO1109" s="95"/>
      <c r="IP1109" s="95"/>
      <c r="IQ1109" s="95"/>
      <c r="IR1109" s="95"/>
      <c r="IS1109" s="95"/>
      <c r="IT1109" s="95"/>
      <c r="IU1109" s="95"/>
      <c r="IV1109" s="95"/>
      <c r="IW1109" s="95"/>
      <c r="IX1109" s="95"/>
      <c r="IY1109" s="95"/>
      <c r="IZ1109" s="95"/>
      <c r="JA1109" s="95"/>
      <c r="JB1109" s="95"/>
      <c r="JC1109" s="95"/>
      <c r="JD1109" s="95"/>
      <c r="JE1109" s="95"/>
      <c r="JF1109" s="95"/>
      <c r="JG1109" s="95"/>
      <c r="JH1109" s="95"/>
      <c r="JI1109" s="95"/>
      <c r="JJ1109" s="95"/>
      <c r="JK1109" s="95"/>
      <c r="JL1109" s="95"/>
      <c r="JM1109" s="95"/>
      <c r="JN1109" s="95"/>
      <c r="JO1109" s="95"/>
      <c r="JP1109" s="95"/>
      <c r="JQ1109" s="95"/>
      <c r="JR1109" s="95"/>
      <c r="JS1109" s="95"/>
      <c r="JT1109" s="95"/>
      <c r="JU1109" s="95"/>
      <c r="JV1109" s="95"/>
      <c r="JW1109" s="95"/>
      <c r="JX1109" s="95"/>
      <c r="JY1109" s="95"/>
      <c r="JZ1109" s="95"/>
      <c r="KA1109" s="95"/>
      <c r="KB1109" s="95"/>
      <c r="KC1109" s="95"/>
      <c r="KD1109" s="95"/>
      <c r="KE1109" s="95"/>
      <c r="KF1109" s="95"/>
      <c r="KG1109" s="95"/>
      <c r="KH1109" s="95"/>
      <c r="KI1109" s="95"/>
      <c r="KJ1109" s="95"/>
    </row>
    <row r="1110" s="2" customFormat="1" spans="1:296">
      <c r="A1110" s="88"/>
      <c r="B1110" s="93">
        <v>1107</v>
      </c>
      <c r="C1110" s="88"/>
      <c r="D1110" s="88"/>
      <c r="E1110" s="88"/>
      <c r="F1110" s="96"/>
      <c r="G1110" s="88"/>
      <c r="H1110" s="88"/>
      <c r="I1110" s="85"/>
      <c r="J1110" s="13"/>
      <c r="K1110" s="28">
        <v>8.395</v>
      </c>
      <c r="L1110" s="70">
        <f>K1110/0.003375</f>
        <v>2487.40740740741</v>
      </c>
      <c r="M1110" s="28">
        <v>631.2</v>
      </c>
      <c r="N1110" s="59">
        <f>M1110/22.5</f>
        <v>28.0533333333333</v>
      </c>
      <c r="O1110" s="15"/>
      <c r="P1110" s="15"/>
      <c r="Q1110" s="81"/>
      <c r="R1110" s="28"/>
      <c r="S1110" s="28"/>
      <c r="T1110" s="28"/>
      <c r="U1110" s="28"/>
      <c r="V1110" s="28"/>
      <c r="W1110" s="28"/>
      <c r="X1110" s="28"/>
      <c r="Y1110" s="28"/>
      <c r="Z1110" s="28"/>
      <c r="AA1110" s="28"/>
      <c r="AB1110" s="28"/>
      <c r="AC1110" s="28"/>
      <c r="AD1110" s="28"/>
      <c r="AE1110" s="28"/>
      <c r="AF1110" s="77"/>
      <c r="AG1110" s="28"/>
      <c r="AH1110" s="28"/>
      <c r="AI1110" s="28"/>
      <c r="AJ1110" s="28"/>
      <c r="AK1110" s="28"/>
      <c r="AL1110" s="28"/>
      <c r="AM1110" s="28"/>
      <c r="AN1110" s="28"/>
      <c r="AO1110" s="28"/>
      <c r="AP1110" s="28"/>
      <c r="AQ1110" s="28"/>
      <c r="AR1110" s="28"/>
      <c r="AS1110" s="28"/>
      <c r="AT1110" s="28"/>
      <c r="AU1110" s="28"/>
      <c r="AV1110" s="28"/>
      <c r="AW1110" s="28"/>
      <c r="AX1110" s="28"/>
      <c r="AY1110" s="28"/>
      <c r="AZ1110" s="28"/>
      <c r="BA1110" s="28"/>
      <c r="BB1110" s="28"/>
      <c r="BC1110" s="28"/>
      <c r="BD1110" s="28"/>
      <c r="BE1110" s="28"/>
      <c r="BF1110" s="28"/>
      <c r="BG1110" s="28"/>
      <c r="BH1110" s="28"/>
      <c r="BI1110" s="28"/>
      <c r="BJ1110" s="28"/>
      <c r="BK1110" s="95"/>
      <c r="BL1110" s="95"/>
      <c r="BM1110" s="95"/>
      <c r="BN1110" s="95"/>
      <c r="BO1110" s="95"/>
      <c r="BP1110" s="95"/>
      <c r="BQ1110" s="95"/>
      <c r="BR1110" s="95"/>
      <c r="BS1110" s="95"/>
      <c r="BT1110" s="95"/>
      <c r="BU1110" s="95"/>
      <c r="BV1110" s="95"/>
      <c r="BW1110" s="95"/>
      <c r="BX1110" s="95"/>
      <c r="BY1110" s="95"/>
      <c r="BZ1110" s="95"/>
      <c r="CA1110" s="95"/>
      <c r="CB1110" s="95"/>
      <c r="CC1110" s="95"/>
      <c r="CD1110" s="95"/>
      <c r="CE1110" s="95"/>
      <c r="CF1110" s="95"/>
      <c r="CG1110" s="95"/>
      <c r="CH1110" s="95"/>
      <c r="CI1110" s="95"/>
      <c r="CJ1110" s="95"/>
      <c r="CK1110" s="95"/>
      <c r="CL1110" s="95"/>
      <c r="CM1110" s="95"/>
      <c r="CN1110" s="95"/>
      <c r="CO1110" s="95"/>
      <c r="CP1110" s="95"/>
      <c r="CQ1110" s="95"/>
      <c r="CR1110" s="95"/>
      <c r="CS1110" s="95"/>
      <c r="CT1110" s="95"/>
      <c r="CU1110" s="95"/>
      <c r="CV1110" s="95"/>
      <c r="CW1110" s="95"/>
      <c r="CX1110" s="95"/>
      <c r="CY1110" s="95"/>
      <c r="CZ1110" s="95"/>
      <c r="DA1110" s="95"/>
      <c r="DB1110" s="95"/>
      <c r="DC1110" s="95"/>
      <c r="DD1110" s="95"/>
      <c r="DE1110" s="95"/>
      <c r="DF1110" s="95"/>
      <c r="DG1110" s="95"/>
      <c r="DH1110" s="95"/>
      <c r="DI1110" s="95"/>
      <c r="DJ1110" s="95"/>
      <c r="DK1110" s="95"/>
      <c r="DL1110" s="95"/>
      <c r="DM1110" s="95"/>
      <c r="DN1110" s="95"/>
      <c r="DO1110" s="95"/>
      <c r="DP1110" s="95"/>
      <c r="DQ1110" s="95"/>
      <c r="DR1110" s="95"/>
      <c r="DS1110" s="95"/>
      <c r="DT1110" s="95"/>
      <c r="DU1110" s="95"/>
      <c r="DV1110" s="95"/>
      <c r="DW1110" s="95"/>
      <c r="DX1110" s="95"/>
      <c r="DY1110" s="95"/>
      <c r="DZ1110" s="95"/>
      <c r="EA1110" s="95"/>
      <c r="EB1110" s="95"/>
      <c r="EC1110" s="95"/>
      <c r="ED1110" s="95"/>
      <c r="EE1110" s="95"/>
      <c r="EF1110" s="95"/>
      <c r="EG1110" s="95"/>
      <c r="EH1110" s="95"/>
      <c r="EI1110" s="95"/>
      <c r="EJ1110" s="95"/>
      <c r="EK1110" s="95"/>
      <c r="EL1110" s="95"/>
      <c r="EM1110" s="95"/>
      <c r="EN1110" s="95"/>
      <c r="EO1110" s="95"/>
      <c r="EP1110" s="95"/>
      <c r="EQ1110" s="95"/>
      <c r="ER1110" s="95"/>
      <c r="ES1110" s="95"/>
      <c r="ET1110" s="95"/>
      <c r="EU1110" s="95"/>
      <c r="EV1110" s="95"/>
      <c r="EW1110" s="95"/>
      <c r="EX1110" s="95"/>
      <c r="EY1110" s="95"/>
      <c r="EZ1110" s="95"/>
      <c r="FA1110" s="95"/>
      <c r="FB1110" s="95"/>
      <c r="FC1110" s="95"/>
      <c r="FD1110" s="95"/>
      <c r="FE1110" s="95"/>
      <c r="FF1110" s="95"/>
      <c r="FG1110" s="95"/>
      <c r="FH1110" s="95"/>
      <c r="FI1110" s="95"/>
      <c r="FJ1110" s="95"/>
      <c r="FK1110" s="95"/>
      <c r="FL1110" s="95"/>
      <c r="FM1110" s="95"/>
      <c r="FN1110" s="95"/>
      <c r="FO1110" s="95"/>
      <c r="FP1110" s="95"/>
      <c r="FQ1110" s="95"/>
      <c r="FR1110" s="95"/>
      <c r="FS1110" s="95"/>
      <c r="FT1110" s="95"/>
      <c r="FU1110" s="95"/>
      <c r="FV1110" s="95"/>
      <c r="FW1110" s="95"/>
      <c r="FX1110" s="95"/>
      <c r="FY1110" s="95"/>
      <c r="FZ1110" s="95"/>
      <c r="GA1110" s="95"/>
      <c r="GB1110" s="95"/>
      <c r="GC1110" s="95"/>
      <c r="GD1110" s="95"/>
      <c r="GE1110" s="95"/>
      <c r="GF1110" s="95"/>
      <c r="GG1110" s="95"/>
      <c r="GH1110" s="95"/>
      <c r="GI1110" s="95"/>
      <c r="GJ1110" s="95"/>
      <c r="GK1110" s="95"/>
      <c r="GL1110" s="95"/>
      <c r="GM1110" s="95"/>
      <c r="GN1110" s="95"/>
      <c r="GO1110" s="95"/>
      <c r="GP1110" s="95"/>
      <c r="GQ1110" s="95"/>
      <c r="GR1110" s="95"/>
      <c r="GS1110" s="95"/>
      <c r="GT1110" s="95"/>
      <c r="GU1110" s="95"/>
      <c r="GV1110" s="95"/>
      <c r="GW1110" s="95"/>
      <c r="GX1110" s="95"/>
      <c r="GY1110" s="95"/>
      <c r="GZ1110" s="95"/>
      <c r="HA1110" s="95"/>
      <c r="HB1110" s="95"/>
      <c r="HC1110" s="95"/>
      <c r="HD1110" s="95"/>
      <c r="HE1110" s="95"/>
      <c r="HF1110" s="95"/>
      <c r="HG1110" s="95"/>
      <c r="HH1110" s="95"/>
      <c r="HI1110" s="95"/>
      <c r="HJ1110" s="95"/>
      <c r="HK1110" s="95"/>
      <c r="HL1110" s="95"/>
      <c r="HM1110" s="95"/>
      <c r="HN1110" s="95"/>
      <c r="HO1110" s="95"/>
      <c r="HP1110" s="95"/>
      <c r="HQ1110" s="95"/>
      <c r="HR1110" s="95"/>
      <c r="HS1110" s="95"/>
      <c r="HT1110" s="95"/>
      <c r="HU1110" s="95"/>
      <c r="HV1110" s="95"/>
      <c r="HW1110" s="95"/>
      <c r="HX1110" s="95"/>
      <c r="HY1110" s="95"/>
      <c r="HZ1110" s="95"/>
      <c r="IA1110" s="95"/>
      <c r="IB1110" s="95"/>
      <c r="IC1110" s="95"/>
      <c r="ID1110" s="95"/>
      <c r="IE1110" s="95"/>
      <c r="IF1110" s="95"/>
      <c r="IG1110" s="95"/>
      <c r="IH1110" s="95"/>
      <c r="II1110" s="95"/>
      <c r="IJ1110" s="95"/>
      <c r="IK1110" s="95"/>
      <c r="IL1110" s="95"/>
      <c r="IM1110" s="95"/>
      <c r="IN1110" s="95"/>
      <c r="IO1110" s="95"/>
      <c r="IP1110" s="95"/>
      <c r="IQ1110" s="95"/>
      <c r="IR1110" s="95"/>
      <c r="IS1110" s="95"/>
      <c r="IT1110" s="95"/>
      <c r="IU1110" s="95"/>
      <c r="IV1110" s="95"/>
      <c r="IW1110" s="95"/>
      <c r="IX1110" s="95"/>
      <c r="IY1110" s="95"/>
      <c r="IZ1110" s="95"/>
      <c r="JA1110" s="95"/>
      <c r="JB1110" s="95"/>
      <c r="JC1110" s="95"/>
      <c r="JD1110" s="95"/>
      <c r="JE1110" s="95"/>
      <c r="JF1110" s="95"/>
      <c r="JG1110" s="95"/>
      <c r="JH1110" s="95"/>
      <c r="JI1110" s="95"/>
      <c r="JJ1110" s="95"/>
      <c r="JK1110" s="95"/>
      <c r="JL1110" s="95"/>
      <c r="JM1110" s="95"/>
      <c r="JN1110" s="95"/>
      <c r="JO1110" s="95"/>
      <c r="JP1110" s="95"/>
      <c r="JQ1110" s="95"/>
      <c r="JR1110" s="95"/>
      <c r="JS1110" s="95"/>
      <c r="JT1110" s="95"/>
      <c r="JU1110" s="95"/>
      <c r="JV1110" s="95"/>
      <c r="JW1110" s="95"/>
      <c r="JX1110" s="95"/>
      <c r="JY1110" s="95"/>
      <c r="JZ1110" s="95"/>
      <c r="KA1110" s="95"/>
      <c r="KB1110" s="95"/>
      <c r="KC1110" s="95"/>
      <c r="KD1110" s="95"/>
      <c r="KE1110" s="95"/>
      <c r="KF1110" s="95"/>
      <c r="KG1110" s="95"/>
      <c r="KH1110" s="95"/>
      <c r="KI1110" s="95"/>
      <c r="KJ1110" s="95"/>
    </row>
    <row r="1111" s="2" customFormat="1" spans="1:296">
      <c r="A1111" s="88"/>
      <c r="B1111" s="93">
        <v>1108</v>
      </c>
      <c r="C1111" s="88"/>
      <c r="D1111" s="88"/>
      <c r="E1111" s="88"/>
      <c r="F1111" s="96"/>
      <c r="G1111" s="88"/>
      <c r="H1111" s="88"/>
      <c r="I1111" s="83"/>
      <c r="J1111" s="13" t="s">
        <v>219</v>
      </c>
      <c r="K1111" s="28"/>
      <c r="L1111" s="70">
        <f>K1111/0.003375</f>
        <v>0</v>
      </c>
      <c r="M1111" s="28"/>
      <c r="N1111" s="59">
        <f>M1111/22.5</f>
        <v>0</v>
      </c>
      <c r="O1111" s="15">
        <f>AVERAGE(N1111:N1113)</f>
        <v>0</v>
      </c>
      <c r="P1111" s="15">
        <f>(O1111/50)*100</f>
        <v>0</v>
      </c>
      <c r="Q1111" s="81"/>
      <c r="R1111" s="28"/>
      <c r="S1111" s="28"/>
      <c r="T1111" s="28"/>
      <c r="U1111" s="28"/>
      <c r="V1111" s="28"/>
      <c r="W1111" s="28"/>
      <c r="X1111" s="28"/>
      <c r="Y1111" s="28"/>
      <c r="Z1111" s="28"/>
      <c r="AA1111" s="28"/>
      <c r="AB1111" s="28"/>
      <c r="AC1111" s="28"/>
      <c r="AD1111" s="28"/>
      <c r="AE1111" s="28"/>
      <c r="AF1111" s="77"/>
      <c r="AG1111" s="28"/>
      <c r="AH1111" s="28"/>
      <c r="AI1111" s="28"/>
      <c r="AJ1111" s="28"/>
      <c r="AK1111" s="28"/>
      <c r="AL1111" s="28"/>
      <c r="AM1111" s="28"/>
      <c r="AN1111" s="28"/>
      <c r="AO1111" s="28"/>
      <c r="AP1111" s="28"/>
      <c r="AQ1111" s="28"/>
      <c r="AR1111" s="28"/>
      <c r="AS1111" s="28"/>
      <c r="AT1111" s="28"/>
      <c r="AU1111" s="28"/>
      <c r="AV1111" s="28"/>
      <c r="AW1111" s="28"/>
      <c r="AX1111" s="28"/>
      <c r="AY1111" s="28"/>
      <c r="AZ1111" s="28"/>
      <c r="BA1111" s="28"/>
      <c r="BB1111" s="28"/>
      <c r="BC1111" s="28"/>
      <c r="BD1111" s="28"/>
      <c r="BE1111" s="28"/>
      <c r="BF1111" s="28"/>
      <c r="BG1111" s="28"/>
      <c r="BH1111" s="28"/>
      <c r="BI1111" s="28"/>
      <c r="BJ1111" s="28"/>
      <c r="BK1111" s="95"/>
      <c r="BL1111" s="95"/>
      <c r="BM1111" s="95"/>
      <c r="BN1111" s="95"/>
      <c r="BO1111" s="95"/>
      <c r="BP1111" s="95"/>
      <c r="BQ1111" s="95"/>
      <c r="BR1111" s="95"/>
      <c r="BS1111" s="95"/>
      <c r="BT1111" s="95"/>
      <c r="BU1111" s="95"/>
      <c r="BV1111" s="95"/>
      <c r="BW1111" s="95"/>
      <c r="BX1111" s="95"/>
      <c r="BY1111" s="95"/>
      <c r="BZ1111" s="95"/>
      <c r="CA1111" s="95"/>
      <c r="CB1111" s="95"/>
      <c r="CC1111" s="95"/>
      <c r="CD1111" s="95"/>
      <c r="CE1111" s="95"/>
      <c r="CF1111" s="95"/>
      <c r="CG1111" s="95"/>
      <c r="CH1111" s="95"/>
      <c r="CI1111" s="95"/>
      <c r="CJ1111" s="95"/>
      <c r="CK1111" s="95"/>
      <c r="CL1111" s="95"/>
      <c r="CM1111" s="95"/>
      <c r="CN1111" s="95"/>
      <c r="CO1111" s="95"/>
      <c r="CP1111" s="95"/>
      <c r="CQ1111" s="95"/>
      <c r="CR1111" s="95"/>
      <c r="CS1111" s="95"/>
      <c r="CT1111" s="95"/>
      <c r="CU1111" s="95"/>
      <c r="CV1111" s="95"/>
      <c r="CW1111" s="95"/>
      <c r="CX1111" s="95"/>
      <c r="CY1111" s="95"/>
      <c r="CZ1111" s="95"/>
      <c r="DA1111" s="95"/>
      <c r="DB1111" s="95"/>
      <c r="DC1111" s="95"/>
      <c r="DD1111" s="95"/>
      <c r="DE1111" s="95"/>
      <c r="DF1111" s="95"/>
      <c r="DG1111" s="95"/>
      <c r="DH1111" s="95"/>
      <c r="DI1111" s="95"/>
      <c r="DJ1111" s="95"/>
      <c r="DK1111" s="95"/>
      <c r="DL1111" s="95"/>
      <c r="DM1111" s="95"/>
      <c r="DN1111" s="95"/>
      <c r="DO1111" s="95"/>
      <c r="DP1111" s="95"/>
      <c r="DQ1111" s="95"/>
      <c r="DR1111" s="95"/>
      <c r="DS1111" s="95"/>
      <c r="DT1111" s="95"/>
      <c r="DU1111" s="95"/>
      <c r="DV1111" s="95"/>
      <c r="DW1111" s="95"/>
      <c r="DX1111" s="95"/>
      <c r="DY1111" s="95"/>
      <c r="DZ1111" s="95"/>
      <c r="EA1111" s="95"/>
      <c r="EB1111" s="95"/>
      <c r="EC1111" s="95"/>
      <c r="ED1111" s="95"/>
      <c r="EE1111" s="95"/>
      <c r="EF1111" s="95"/>
      <c r="EG1111" s="95"/>
      <c r="EH1111" s="95"/>
      <c r="EI1111" s="95"/>
      <c r="EJ1111" s="95"/>
      <c r="EK1111" s="95"/>
      <c r="EL1111" s="95"/>
      <c r="EM1111" s="95"/>
      <c r="EN1111" s="95"/>
      <c r="EO1111" s="95"/>
      <c r="EP1111" s="95"/>
      <c r="EQ1111" s="95"/>
      <c r="ER1111" s="95"/>
      <c r="ES1111" s="95"/>
      <c r="ET1111" s="95"/>
      <c r="EU1111" s="95"/>
      <c r="EV1111" s="95"/>
      <c r="EW1111" s="95"/>
      <c r="EX1111" s="95"/>
      <c r="EY1111" s="95"/>
      <c r="EZ1111" s="95"/>
      <c r="FA1111" s="95"/>
      <c r="FB1111" s="95"/>
      <c r="FC1111" s="95"/>
      <c r="FD1111" s="95"/>
      <c r="FE1111" s="95"/>
      <c r="FF1111" s="95"/>
      <c r="FG1111" s="95"/>
      <c r="FH1111" s="95"/>
      <c r="FI1111" s="95"/>
      <c r="FJ1111" s="95"/>
      <c r="FK1111" s="95"/>
      <c r="FL1111" s="95"/>
      <c r="FM1111" s="95"/>
      <c r="FN1111" s="95"/>
      <c r="FO1111" s="95"/>
      <c r="FP1111" s="95"/>
      <c r="FQ1111" s="95"/>
      <c r="FR1111" s="95"/>
      <c r="FS1111" s="95"/>
      <c r="FT1111" s="95"/>
      <c r="FU1111" s="95"/>
      <c r="FV1111" s="95"/>
      <c r="FW1111" s="95"/>
      <c r="FX1111" s="95"/>
      <c r="FY1111" s="95"/>
      <c r="FZ1111" s="95"/>
      <c r="GA1111" s="95"/>
      <c r="GB1111" s="95"/>
      <c r="GC1111" s="95"/>
      <c r="GD1111" s="95"/>
      <c r="GE1111" s="95"/>
      <c r="GF1111" s="95"/>
      <c r="GG1111" s="95"/>
      <c r="GH1111" s="95"/>
      <c r="GI1111" s="95"/>
      <c r="GJ1111" s="95"/>
      <c r="GK1111" s="95"/>
      <c r="GL1111" s="95"/>
      <c r="GM1111" s="95"/>
      <c r="GN1111" s="95"/>
      <c r="GO1111" s="95"/>
      <c r="GP1111" s="95"/>
      <c r="GQ1111" s="95"/>
      <c r="GR1111" s="95"/>
      <c r="GS1111" s="95"/>
      <c r="GT1111" s="95"/>
      <c r="GU1111" s="95"/>
      <c r="GV1111" s="95"/>
      <c r="GW1111" s="95"/>
      <c r="GX1111" s="95"/>
      <c r="GY1111" s="95"/>
      <c r="GZ1111" s="95"/>
      <c r="HA1111" s="95"/>
      <c r="HB1111" s="95"/>
      <c r="HC1111" s="95"/>
      <c r="HD1111" s="95"/>
      <c r="HE1111" s="95"/>
      <c r="HF1111" s="95"/>
      <c r="HG1111" s="95"/>
      <c r="HH1111" s="95"/>
      <c r="HI1111" s="95"/>
      <c r="HJ1111" s="95"/>
      <c r="HK1111" s="95"/>
      <c r="HL1111" s="95"/>
      <c r="HM1111" s="95"/>
      <c r="HN1111" s="95"/>
      <c r="HO1111" s="95"/>
      <c r="HP1111" s="95"/>
      <c r="HQ1111" s="95"/>
      <c r="HR1111" s="95"/>
      <c r="HS1111" s="95"/>
      <c r="HT1111" s="95"/>
      <c r="HU1111" s="95"/>
      <c r="HV1111" s="95"/>
      <c r="HW1111" s="95"/>
      <c r="HX1111" s="95"/>
      <c r="HY1111" s="95"/>
      <c r="HZ1111" s="95"/>
      <c r="IA1111" s="95"/>
      <c r="IB1111" s="95"/>
      <c r="IC1111" s="95"/>
      <c r="ID1111" s="95"/>
      <c r="IE1111" s="95"/>
      <c r="IF1111" s="95"/>
      <c r="IG1111" s="95"/>
      <c r="IH1111" s="95"/>
      <c r="II1111" s="95"/>
      <c r="IJ1111" s="95"/>
      <c r="IK1111" s="95"/>
      <c r="IL1111" s="95"/>
      <c r="IM1111" s="95"/>
      <c r="IN1111" s="95"/>
      <c r="IO1111" s="95"/>
      <c r="IP1111" s="95"/>
      <c r="IQ1111" s="95"/>
      <c r="IR1111" s="95"/>
      <c r="IS1111" s="95"/>
      <c r="IT1111" s="95"/>
      <c r="IU1111" s="95"/>
      <c r="IV1111" s="95"/>
      <c r="IW1111" s="95"/>
      <c r="IX1111" s="95"/>
      <c r="IY1111" s="95"/>
      <c r="IZ1111" s="95"/>
      <c r="JA1111" s="95"/>
      <c r="JB1111" s="95"/>
      <c r="JC1111" s="95"/>
      <c r="JD1111" s="95"/>
      <c r="JE1111" s="95"/>
      <c r="JF1111" s="95"/>
      <c r="JG1111" s="95"/>
      <c r="JH1111" s="95"/>
      <c r="JI1111" s="95"/>
      <c r="JJ1111" s="95"/>
      <c r="JK1111" s="95"/>
      <c r="JL1111" s="95"/>
      <c r="JM1111" s="95"/>
      <c r="JN1111" s="95"/>
      <c r="JO1111" s="95"/>
      <c r="JP1111" s="95"/>
      <c r="JQ1111" s="95"/>
      <c r="JR1111" s="95"/>
      <c r="JS1111" s="95"/>
      <c r="JT1111" s="95"/>
      <c r="JU1111" s="95"/>
      <c r="JV1111" s="95"/>
      <c r="JW1111" s="95"/>
      <c r="JX1111" s="95"/>
      <c r="JY1111" s="95"/>
      <c r="JZ1111" s="95"/>
      <c r="KA1111" s="95"/>
      <c r="KB1111" s="95"/>
      <c r="KC1111" s="95"/>
      <c r="KD1111" s="95"/>
      <c r="KE1111" s="95"/>
      <c r="KF1111" s="95"/>
      <c r="KG1111" s="95"/>
      <c r="KH1111" s="95"/>
      <c r="KI1111" s="95"/>
      <c r="KJ1111" s="95"/>
    </row>
    <row r="1112" s="2" customFormat="1" spans="1:296">
      <c r="A1112" s="88"/>
      <c r="B1112" s="93">
        <v>1109</v>
      </c>
      <c r="C1112" s="88"/>
      <c r="D1112" s="88"/>
      <c r="E1112" s="88"/>
      <c r="F1112" s="96"/>
      <c r="G1112" s="88"/>
      <c r="H1112" s="88"/>
      <c r="I1112" s="88"/>
      <c r="J1112" s="13"/>
      <c r="K1112" s="28"/>
      <c r="L1112" s="70">
        <f>K1112/0.003375</f>
        <v>0</v>
      </c>
      <c r="M1112" s="28"/>
      <c r="N1112" s="59">
        <f>M1112/22.5</f>
        <v>0</v>
      </c>
      <c r="O1112" s="15"/>
      <c r="P1112" s="15"/>
      <c r="Q1112" s="81"/>
      <c r="R1112" s="28"/>
      <c r="S1112" s="28"/>
      <c r="T1112" s="28"/>
      <c r="U1112" s="28"/>
      <c r="V1112" s="28"/>
      <c r="W1112" s="28"/>
      <c r="X1112" s="28"/>
      <c r="Y1112" s="28"/>
      <c r="Z1112" s="28"/>
      <c r="AA1112" s="28"/>
      <c r="AB1112" s="28"/>
      <c r="AC1112" s="28"/>
      <c r="AD1112" s="28"/>
      <c r="AE1112" s="28"/>
      <c r="AF1112" s="77"/>
      <c r="AG1112" s="28"/>
      <c r="AH1112" s="28"/>
      <c r="AI1112" s="28"/>
      <c r="AJ1112" s="28"/>
      <c r="AK1112" s="28"/>
      <c r="AL1112" s="28"/>
      <c r="AM1112" s="28"/>
      <c r="AN1112" s="28"/>
      <c r="AO1112" s="28"/>
      <c r="AP1112" s="28"/>
      <c r="AQ1112" s="28"/>
      <c r="AR1112" s="28"/>
      <c r="AS1112" s="28"/>
      <c r="AT1112" s="28"/>
      <c r="AU1112" s="28"/>
      <c r="AV1112" s="28"/>
      <c r="AW1112" s="28"/>
      <c r="AX1112" s="28"/>
      <c r="AY1112" s="28"/>
      <c r="AZ1112" s="28"/>
      <c r="BA1112" s="28"/>
      <c r="BB1112" s="28"/>
      <c r="BC1112" s="28"/>
      <c r="BD1112" s="28"/>
      <c r="BE1112" s="28"/>
      <c r="BF1112" s="28"/>
      <c r="BG1112" s="28"/>
      <c r="BH1112" s="28"/>
      <c r="BI1112" s="28"/>
      <c r="BJ1112" s="28"/>
      <c r="BK1112" s="95"/>
      <c r="BL1112" s="95"/>
      <c r="BM1112" s="95"/>
      <c r="BN1112" s="95"/>
      <c r="BO1112" s="95"/>
      <c r="BP1112" s="95"/>
      <c r="BQ1112" s="95"/>
      <c r="BR1112" s="95"/>
      <c r="BS1112" s="95"/>
      <c r="BT1112" s="95"/>
      <c r="BU1112" s="95"/>
      <c r="BV1112" s="95"/>
      <c r="BW1112" s="95"/>
      <c r="BX1112" s="95"/>
      <c r="BY1112" s="95"/>
      <c r="BZ1112" s="95"/>
      <c r="CA1112" s="95"/>
      <c r="CB1112" s="95"/>
      <c r="CC1112" s="95"/>
      <c r="CD1112" s="95"/>
      <c r="CE1112" s="95"/>
      <c r="CF1112" s="95"/>
      <c r="CG1112" s="95"/>
      <c r="CH1112" s="95"/>
      <c r="CI1112" s="95"/>
      <c r="CJ1112" s="95"/>
      <c r="CK1112" s="95"/>
      <c r="CL1112" s="95"/>
      <c r="CM1112" s="95"/>
      <c r="CN1112" s="95"/>
      <c r="CO1112" s="95"/>
      <c r="CP1112" s="95"/>
      <c r="CQ1112" s="95"/>
      <c r="CR1112" s="95"/>
      <c r="CS1112" s="95"/>
      <c r="CT1112" s="95"/>
      <c r="CU1112" s="95"/>
      <c r="CV1112" s="95"/>
      <c r="CW1112" s="95"/>
      <c r="CX1112" s="95"/>
      <c r="CY1112" s="95"/>
      <c r="CZ1112" s="95"/>
      <c r="DA1112" s="95"/>
      <c r="DB1112" s="95"/>
      <c r="DC1112" s="95"/>
      <c r="DD1112" s="95"/>
      <c r="DE1112" s="95"/>
      <c r="DF1112" s="95"/>
      <c r="DG1112" s="95"/>
      <c r="DH1112" s="95"/>
      <c r="DI1112" s="95"/>
      <c r="DJ1112" s="95"/>
      <c r="DK1112" s="95"/>
      <c r="DL1112" s="95"/>
      <c r="DM1112" s="95"/>
      <c r="DN1112" s="95"/>
      <c r="DO1112" s="95"/>
      <c r="DP1112" s="95"/>
      <c r="DQ1112" s="95"/>
      <c r="DR1112" s="95"/>
      <c r="DS1112" s="95"/>
      <c r="DT1112" s="95"/>
      <c r="DU1112" s="95"/>
      <c r="DV1112" s="95"/>
      <c r="DW1112" s="95"/>
      <c r="DX1112" s="95"/>
      <c r="DY1112" s="95"/>
      <c r="DZ1112" s="95"/>
      <c r="EA1112" s="95"/>
      <c r="EB1112" s="95"/>
      <c r="EC1112" s="95"/>
      <c r="ED1112" s="95"/>
      <c r="EE1112" s="95"/>
      <c r="EF1112" s="95"/>
      <c r="EG1112" s="95"/>
      <c r="EH1112" s="95"/>
      <c r="EI1112" s="95"/>
      <c r="EJ1112" s="95"/>
      <c r="EK1112" s="95"/>
      <c r="EL1112" s="95"/>
      <c r="EM1112" s="95"/>
      <c r="EN1112" s="95"/>
      <c r="EO1112" s="95"/>
      <c r="EP1112" s="95"/>
      <c r="EQ1112" s="95"/>
      <c r="ER1112" s="95"/>
      <c r="ES1112" s="95"/>
      <c r="ET1112" s="95"/>
      <c r="EU1112" s="95"/>
      <c r="EV1112" s="95"/>
      <c r="EW1112" s="95"/>
      <c r="EX1112" s="95"/>
      <c r="EY1112" s="95"/>
      <c r="EZ1112" s="95"/>
      <c r="FA1112" s="95"/>
      <c r="FB1112" s="95"/>
      <c r="FC1112" s="95"/>
      <c r="FD1112" s="95"/>
      <c r="FE1112" s="95"/>
      <c r="FF1112" s="95"/>
      <c r="FG1112" s="95"/>
      <c r="FH1112" s="95"/>
      <c r="FI1112" s="95"/>
      <c r="FJ1112" s="95"/>
      <c r="FK1112" s="95"/>
      <c r="FL1112" s="95"/>
      <c r="FM1112" s="95"/>
      <c r="FN1112" s="95"/>
      <c r="FO1112" s="95"/>
      <c r="FP1112" s="95"/>
      <c r="FQ1112" s="95"/>
      <c r="FR1112" s="95"/>
      <c r="FS1112" s="95"/>
      <c r="FT1112" s="95"/>
      <c r="FU1112" s="95"/>
      <c r="FV1112" s="95"/>
      <c r="FW1112" s="95"/>
      <c r="FX1112" s="95"/>
      <c r="FY1112" s="95"/>
      <c r="FZ1112" s="95"/>
      <c r="GA1112" s="95"/>
      <c r="GB1112" s="95"/>
      <c r="GC1112" s="95"/>
      <c r="GD1112" s="95"/>
      <c r="GE1112" s="95"/>
      <c r="GF1112" s="95"/>
      <c r="GG1112" s="95"/>
      <c r="GH1112" s="95"/>
      <c r="GI1112" s="95"/>
      <c r="GJ1112" s="95"/>
      <c r="GK1112" s="95"/>
      <c r="GL1112" s="95"/>
      <c r="GM1112" s="95"/>
      <c r="GN1112" s="95"/>
      <c r="GO1112" s="95"/>
      <c r="GP1112" s="95"/>
      <c r="GQ1112" s="95"/>
      <c r="GR1112" s="95"/>
      <c r="GS1112" s="95"/>
      <c r="GT1112" s="95"/>
      <c r="GU1112" s="95"/>
      <c r="GV1112" s="95"/>
      <c r="GW1112" s="95"/>
      <c r="GX1112" s="95"/>
      <c r="GY1112" s="95"/>
      <c r="GZ1112" s="95"/>
      <c r="HA1112" s="95"/>
      <c r="HB1112" s="95"/>
      <c r="HC1112" s="95"/>
      <c r="HD1112" s="95"/>
      <c r="HE1112" s="95"/>
      <c r="HF1112" s="95"/>
      <c r="HG1112" s="95"/>
      <c r="HH1112" s="95"/>
      <c r="HI1112" s="95"/>
      <c r="HJ1112" s="95"/>
      <c r="HK1112" s="95"/>
      <c r="HL1112" s="95"/>
      <c r="HM1112" s="95"/>
      <c r="HN1112" s="95"/>
      <c r="HO1112" s="95"/>
      <c r="HP1112" s="95"/>
      <c r="HQ1112" s="95"/>
      <c r="HR1112" s="95"/>
      <c r="HS1112" s="95"/>
      <c r="HT1112" s="95"/>
      <c r="HU1112" s="95"/>
      <c r="HV1112" s="95"/>
      <c r="HW1112" s="95"/>
      <c r="HX1112" s="95"/>
      <c r="HY1112" s="95"/>
      <c r="HZ1112" s="95"/>
      <c r="IA1112" s="95"/>
      <c r="IB1112" s="95"/>
      <c r="IC1112" s="95"/>
      <c r="ID1112" s="95"/>
      <c r="IE1112" s="95"/>
      <c r="IF1112" s="95"/>
      <c r="IG1112" s="95"/>
      <c r="IH1112" s="95"/>
      <c r="II1112" s="95"/>
      <c r="IJ1112" s="95"/>
      <c r="IK1112" s="95"/>
      <c r="IL1112" s="95"/>
      <c r="IM1112" s="95"/>
      <c r="IN1112" s="95"/>
      <c r="IO1112" s="95"/>
      <c r="IP1112" s="95"/>
      <c r="IQ1112" s="95"/>
      <c r="IR1112" s="95"/>
      <c r="IS1112" s="95"/>
      <c r="IT1112" s="95"/>
      <c r="IU1112" s="95"/>
      <c r="IV1112" s="95"/>
      <c r="IW1112" s="95"/>
      <c r="IX1112" s="95"/>
      <c r="IY1112" s="95"/>
      <c r="IZ1112" s="95"/>
      <c r="JA1112" s="95"/>
      <c r="JB1112" s="95"/>
      <c r="JC1112" s="95"/>
      <c r="JD1112" s="95"/>
      <c r="JE1112" s="95"/>
      <c r="JF1112" s="95"/>
      <c r="JG1112" s="95"/>
      <c r="JH1112" s="95"/>
      <c r="JI1112" s="95"/>
      <c r="JJ1112" s="95"/>
      <c r="JK1112" s="95"/>
      <c r="JL1112" s="95"/>
      <c r="JM1112" s="95"/>
      <c r="JN1112" s="95"/>
      <c r="JO1112" s="95"/>
      <c r="JP1112" s="95"/>
      <c r="JQ1112" s="95"/>
      <c r="JR1112" s="95"/>
      <c r="JS1112" s="95"/>
      <c r="JT1112" s="95"/>
      <c r="JU1112" s="95"/>
      <c r="JV1112" s="95"/>
      <c r="JW1112" s="95"/>
      <c r="JX1112" s="95"/>
      <c r="JY1112" s="95"/>
      <c r="JZ1112" s="95"/>
      <c r="KA1112" s="95"/>
      <c r="KB1112" s="95"/>
      <c r="KC1112" s="95"/>
      <c r="KD1112" s="95"/>
      <c r="KE1112" s="95"/>
      <c r="KF1112" s="95"/>
      <c r="KG1112" s="95"/>
      <c r="KH1112" s="95"/>
      <c r="KI1112" s="95"/>
      <c r="KJ1112" s="95"/>
    </row>
    <row r="1113" s="2" customFormat="1" spans="1:296">
      <c r="A1113" s="85"/>
      <c r="B1113" s="93">
        <v>1110</v>
      </c>
      <c r="C1113" s="85"/>
      <c r="D1113" s="85"/>
      <c r="E1113" s="85"/>
      <c r="F1113" s="94"/>
      <c r="G1113" s="85"/>
      <c r="H1113" s="85"/>
      <c r="I1113" s="85"/>
      <c r="J1113" s="13"/>
      <c r="K1113" s="28"/>
      <c r="L1113" s="70">
        <f>K1113/0.003375</f>
        <v>0</v>
      </c>
      <c r="M1113" s="28"/>
      <c r="N1113" s="59">
        <f>M1113/22.5</f>
        <v>0</v>
      </c>
      <c r="O1113" s="15"/>
      <c r="P1113" s="15"/>
      <c r="Q1113" s="81"/>
      <c r="R1113" s="28"/>
      <c r="S1113" s="28"/>
      <c r="T1113" s="28"/>
      <c r="U1113" s="28"/>
      <c r="V1113" s="28"/>
      <c r="W1113" s="28"/>
      <c r="X1113" s="28"/>
      <c r="Y1113" s="28"/>
      <c r="Z1113" s="28"/>
      <c r="AA1113" s="28"/>
      <c r="AB1113" s="28"/>
      <c r="AC1113" s="28"/>
      <c r="AD1113" s="28"/>
      <c r="AE1113" s="28"/>
      <c r="AF1113" s="77"/>
      <c r="AG1113" s="28"/>
      <c r="AH1113" s="28"/>
      <c r="AI1113" s="28"/>
      <c r="AJ1113" s="28"/>
      <c r="AK1113" s="28"/>
      <c r="AL1113" s="28"/>
      <c r="AM1113" s="28"/>
      <c r="AN1113" s="28"/>
      <c r="AO1113" s="28"/>
      <c r="AP1113" s="28"/>
      <c r="AQ1113" s="28"/>
      <c r="AR1113" s="28"/>
      <c r="AS1113" s="28"/>
      <c r="AT1113" s="28"/>
      <c r="AU1113" s="28"/>
      <c r="AV1113" s="28"/>
      <c r="AW1113" s="28"/>
      <c r="AX1113" s="28"/>
      <c r="AY1113" s="28"/>
      <c r="AZ1113" s="28"/>
      <c r="BA1113" s="28"/>
      <c r="BB1113" s="28"/>
      <c r="BC1113" s="28"/>
      <c r="BD1113" s="28"/>
      <c r="BE1113" s="28"/>
      <c r="BF1113" s="28"/>
      <c r="BG1113" s="28"/>
      <c r="BH1113" s="28"/>
      <c r="BI1113" s="28"/>
      <c r="BJ1113" s="28"/>
      <c r="BK1113" s="95"/>
      <c r="BL1113" s="95"/>
      <c r="BM1113" s="95"/>
      <c r="BN1113" s="95"/>
      <c r="BO1113" s="95"/>
      <c r="BP1113" s="95"/>
      <c r="BQ1113" s="95"/>
      <c r="BR1113" s="95"/>
      <c r="BS1113" s="95"/>
      <c r="BT1113" s="95"/>
      <c r="BU1113" s="95"/>
      <c r="BV1113" s="95"/>
      <c r="BW1113" s="95"/>
      <c r="BX1113" s="95"/>
      <c r="BY1113" s="95"/>
      <c r="BZ1113" s="95"/>
      <c r="CA1113" s="95"/>
      <c r="CB1113" s="95"/>
      <c r="CC1113" s="95"/>
      <c r="CD1113" s="95"/>
      <c r="CE1113" s="95"/>
      <c r="CF1113" s="95"/>
      <c r="CG1113" s="95"/>
      <c r="CH1113" s="95"/>
      <c r="CI1113" s="95"/>
      <c r="CJ1113" s="95"/>
      <c r="CK1113" s="95"/>
      <c r="CL1113" s="95"/>
      <c r="CM1113" s="95"/>
      <c r="CN1113" s="95"/>
      <c r="CO1113" s="95"/>
      <c r="CP1113" s="95"/>
      <c r="CQ1113" s="95"/>
      <c r="CR1113" s="95"/>
      <c r="CS1113" s="95"/>
      <c r="CT1113" s="95"/>
      <c r="CU1113" s="95"/>
      <c r="CV1113" s="95"/>
      <c r="CW1113" s="95"/>
      <c r="CX1113" s="95"/>
      <c r="CY1113" s="95"/>
      <c r="CZ1113" s="95"/>
      <c r="DA1113" s="95"/>
      <c r="DB1113" s="95"/>
      <c r="DC1113" s="95"/>
      <c r="DD1113" s="95"/>
      <c r="DE1113" s="95"/>
      <c r="DF1113" s="95"/>
      <c r="DG1113" s="95"/>
      <c r="DH1113" s="95"/>
      <c r="DI1113" s="95"/>
      <c r="DJ1113" s="95"/>
      <c r="DK1113" s="95"/>
      <c r="DL1113" s="95"/>
      <c r="DM1113" s="95"/>
      <c r="DN1113" s="95"/>
      <c r="DO1113" s="95"/>
      <c r="DP1113" s="95"/>
      <c r="DQ1113" s="95"/>
      <c r="DR1113" s="95"/>
      <c r="DS1113" s="95"/>
      <c r="DT1113" s="95"/>
      <c r="DU1113" s="95"/>
      <c r="DV1113" s="95"/>
      <c r="DW1113" s="95"/>
      <c r="DX1113" s="95"/>
      <c r="DY1113" s="95"/>
      <c r="DZ1113" s="95"/>
      <c r="EA1113" s="95"/>
      <c r="EB1113" s="95"/>
      <c r="EC1113" s="95"/>
      <c r="ED1113" s="95"/>
      <c r="EE1113" s="95"/>
      <c r="EF1113" s="95"/>
      <c r="EG1113" s="95"/>
      <c r="EH1113" s="95"/>
      <c r="EI1113" s="95"/>
      <c r="EJ1113" s="95"/>
      <c r="EK1113" s="95"/>
      <c r="EL1113" s="95"/>
      <c r="EM1113" s="95"/>
      <c r="EN1113" s="95"/>
      <c r="EO1113" s="95"/>
      <c r="EP1113" s="95"/>
      <c r="EQ1113" s="95"/>
      <c r="ER1113" s="95"/>
      <c r="ES1113" s="95"/>
      <c r="ET1113" s="95"/>
      <c r="EU1113" s="95"/>
      <c r="EV1113" s="95"/>
      <c r="EW1113" s="95"/>
      <c r="EX1113" s="95"/>
      <c r="EY1113" s="95"/>
      <c r="EZ1113" s="95"/>
      <c r="FA1113" s="95"/>
      <c r="FB1113" s="95"/>
      <c r="FC1113" s="95"/>
      <c r="FD1113" s="95"/>
      <c r="FE1113" s="95"/>
      <c r="FF1113" s="95"/>
      <c r="FG1113" s="95"/>
      <c r="FH1113" s="95"/>
      <c r="FI1113" s="95"/>
      <c r="FJ1113" s="95"/>
      <c r="FK1113" s="95"/>
      <c r="FL1113" s="95"/>
      <c r="FM1113" s="95"/>
      <c r="FN1113" s="95"/>
      <c r="FO1113" s="95"/>
      <c r="FP1113" s="95"/>
      <c r="FQ1113" s="95"/>
      <c r="FR1113" s="95"/>
      <c r="FS1113" s="95"/>
      <c r="FT1113" s="95"/>
      <c r="FU1113" s="95"/>
      <c r="FV1113" s="95"/>
      <c r="FW1113" s="95"/>
      <c r="FX1113" s="95"/>
      <c r="FY1113" s="95"/>
      <c r="FZ1113" s="95"/>
      <c r="GA1113" s="95"/>
      <c r="GB1113" s="95"/>
      <c r="GC1113" s="95"/>
      <c r="GD1113" s="95"/>
      <c r="GE1113" s="95"/>
      <c r="GF1113" s="95"/>
      <c r="GG1113" s="95"/>
      <c r="GH1113" s="95"/>
      <c r="GI1113" s="95"/>
      <c r="GJ1113" s="95"/>
      <c r="GK1113" s="95"/>
      <c r="GL1113" s="95"/>
      <c r="GM1113" s="95"/>
      <c r="GN1113" s="95"/>
      <c r="GO1113" s="95"/>
      <c r="GP1113" s="95"/>
      <c r="GQ1113" s="95"/>
      <c r="GR1113" s="95"/>
      <c r="GS1113" s="95"/>
      <c r="GT1113" s="95"/>
      <c r="GU1113" s="95"/>
      <c r="GV1113" s="95"/>
      <c r="GW1113" s="95"/>
      <c r="GX1113" s="95"/>
      <c r="GY1113" s="95"/>
      <c r="GZ1113" s="95"/>
      <c r="HA1113" s="95"/>
      <c r="HB1113" s="95"/>
      <c r="HC1113" s="95"/>
      <c r="HD1113" s="95"/>
      <c r="HE1113" s="95"/>
      <c r="HF1113" s="95"/>
      <c r="HG1113" s="95"/>
      <c r="HH1113" s="95"/>
      <c r="HI1113" s="95"/>
      <c r="HJ1113" s="95"/>
      <c r="HK1113" s="95"/>
      <c r="HL1113" s="95"/>
      <c r="HM1113" s="95"/>
      <c r="HN1113" s="95"/>
      <c r="HO1113" s="95"/>
      <c r="HP1113" s="95"/>
      <c r="HQ1113" s="95"/>
      <c r="HR1113" s="95"/>
      <c r="HS1113" s="95"/>
      <c r="HT1113" s="95"/>
      <c r="HU1113" s="95"/>
      <c r="HV1113" s="95"/>
      <c r="HW1113" s="95"/>
      <c r="HX1113" s="95"/>
      <c r="HY1113" s="95"/>
      <c r="HZ1113" s="95"/>
      <c r="IA1113" s="95"/>
      <c r="IB1113" s="95"/>
      <c r="IC1113" s="95"/>
      <c r="ID1113" s="95"/>
      <c r="IE1113" s="95"/>
      <c r="IF1113" s="95"/>
      <c r="IG1113" s="95"/>
      <c r="IH1113" s="95"/>
      <c r="II1113" s="95"/>
      <c r="IJ1113" s="95"/>
      <c r="IK1113" s="95"/>
      <c r="IL1113" s="95"/>
      <c r="IM1113" s="95"/>
      <c r="IN1113" s="95"/>
      <c r="IO1113" s="95"/>
      <c r="IP1113" s="95"/>
      <c r="IQ1113" s="95"/>
      <c r="IR1113" s="95"/>
      <c r="IS1113" s="95"/>
      <c r="IT1113" s="95"/>
      <c r="IU1113" s="95"/>
      <c r="IV1113" s="95"/>
      <c r="IW1113" s="95"/>
      <c r="IX1113" s="95"/>
      <c r="IY1113" s="95"/>
      <c r="IZ1113" s="95"/>
      <c r="JA1113" s="95"/>
      <c r="JB1113" s="95"/>
      <c r="JC1113" s="95"/>
      <c r="JD1113" s="95"/>
      <c r="JE1113" s="95"/>
      <c r="JF1113" s="95"/>
      <c r="JG1113" s="95"/>
      <c r="JH1113" s="95"/>
      <c r="JI1113" s="95"/>
      <c r="JJ1113" s="95"/>
      <c r="JK1113" s="95"/>
      <c r="JL1113" s="95"/>
      <c r="JM1113" s="95"/>
      <c r="JN1113" s="95"/>
      <c r="JO1113" s="95"/>
      <c r="JP1113" s="95"/>
      <c r="JQ1113" s="95"/>
      <c r="JR1113" s="95"/>
      <c r="JS1113" s="95"/>
      <c r="JT1113" s="95"/>
      <c r="JU1113" s="95"/>
      <c r="JV1113" s="95"/>
      <c r="JW1113" s="95"/>
      <c r="JX1113" s="95"/>
      <c r="JY1113" s="95"/>
      <c r="JZ1113" s="95"/>
      <c r="KA1113" s="95"/>
      <c r="KB1113" s="95"/>
      <c r="KC1113" s="95"/>
      <c r="KD1113" s="95"/>
      <c r="KE1113" s="95"/>
      <c r="KF1113" s="95"/>
      <c r="KG1113" s="95"/>
      <c r="KH1113" s="95"/>
      <c r="KI1113" s="95"/>
      <c r="KJ1113" s="95"/>
    </row>
    <row r="1114" s="2" customFormat="1" spans="1:296">
      <c r="A1114" s="83">
        <v>59</v>
      </c>
      <c r="B1114" s="93">
        <v>1111</v>
      </c>
      <c r="C1114" s="83" t="s">
        <v>204</v>
      </c>
      <c r="D1114" s="83" t="s">
        <v>130</v>
      </c>
      <c r="E1114" s="83" t="s">
        <v>19</v>
      </c>
      <c r="F1114" s="84" t="s">
        <v>208</v>
      </c>
      <c r="G1114" s="83" t="s">
        <v>21</v>
      </c>
      <c r="H1114" s="83" t="s">
        <v>220</v>
      </c>
      <c r="I1114" s="83" t="s">
        <v>186</v>
      </c>
      <c r="J1114" s="13">
        <v>7</v>
      </c>
      <c r="K1114" s="28">
        <v>8.37</v>
      </c>
      <c r="L1114" s="70">
        <f>K1114/0.003375</f>
        <v>2480</v>
      </c>
      <c r="M1114" s="28">
        <v>659.1</v>
      </c>
      <c r="N1114" s="59">
        <f>M1114/22.5</f>
        <v>29.2933333333333</v>
      </c>
      <c r="O1114" s="15">
        <f>AVERAGE(N1114:N1116)</f>
        <v>30.9851851851852</v>
      </c>
      <c r="P1114" s="15">
        <f>(O1114/50)*100</f>
        <v>61.9703703703704</v>
      </c>
      <c r="Q1114" s="81"/>
      <c r="R1114" s="28"/>
      <c r="S1114" s="28"/>
      <c r="T1114" s="28"/>
      <c r="U1114" s="28"/>
      <c r="V1114" s="28"/>
      <c r="W1114" s="28"/>
      <c r="X1114" s="28"/>
      <c r="Y1114" s="28"/>
      <c r="Z1114" s="28"/>
      <c r="AA1114" s="28"/>
      <c r="AB1114" s="28"/>
      <c r="AC1114" s="28"/>
      <c r="AD1114" s="28"/>
      <c r="AE1114" s="28"/>
      <c r="AF1114" s="77"/>
      <c r="AG1114" s="28"/>
      <c r="AH1114" s="28"/>
      <c r="AI1114" s="28"/>
      <c r="AJ1114" s="28"/>
      <c r="AK1114" s="28"/>
      <c r="AL1114" s="28"/>
      <c r="AM1114" s="28"/>
      <c r="AN1114" s="28"/>
      <c r="AO1114" s="28"/>
      <c r="AP1114" s="28"/>
      <c r="AQ1114" s="28"/>
      <c r="AR1114" s="28"/>
      <c r="AS1114" s="28"/>
      <c r="AT1114" s="28"/>
      <c r="AU1114" s="28"/>
      <c r="AV1114" s="28"/>
      <c r="AW1114" s="28"/>
      <c r="AX1114" s="28"/>
      <c r="AY1114" s="28"/>
      <c r="AZ1114" s="28"/>
      <c r="BA1114" s="28"/>
      <c r="BB1114" s="28"/>
      <c r="BC1114" s="28"/>
      <c r="BD1114" s="28"/>
      <c r="BE1114" s="28"/>
      <c r="BF1114" s="28"/>
      <c r="BG1114" s="28"/>
      <c r="BH1114" s="28"/>
      <c r="BI1114" s="28"/>
      <c r="BJ1114" s="28"/>
      <c r="BK1114" s="95"/>
      <c r="BL1114" s="95"/>
      <c r="BM1114" s="95"/>
      <c r="BN1114" s="95"/>
      <c r="BO1114" s="95"/>
      <c r="BP1114" s="95"/>
      <c r="BQ1114" s="95"/>
      <c r="BR1114" s="95"/>
      <c r="BS1114" s="95"/>
      <c r="BT1114" s="95"/>
      <c r="BU1114" s="95"/>
      <c r="BV1114" s="95"/>
      <c r="BW1114" s="95"/>
      <c r="BX1114" s="95"/>
      <c r="BY1114" s="95"/>
      <c r="BZ1114" s="95"/>
      <c r="CA1114" s="95"/>
      <c r="CB1114" s="95"/>
      <c r="CC1114" s="95"/>
      <c r="CD1114" s="95"/>
      <c r="CE1114" s="95"/>
      <c r="CF1114" s="95"/>
      <c r="CG1114" s="95"/>
      <c r="CH1114" s="95"/>
      <c r="CI1114" s="95"/>
      <c r="CJ1114" s="95"/>
      <c r="CK1114" s="95"/>
      <c r="CL1114" s="95"/>
      <c r="CM1114" s="95"/>
      <c r="CN1114" s="95"/>
      <c r="CO1114" s="95"/>
      <c r="CP1114" s="95"/>
      <c r="CQ1114" s="95"/>
      <c r="CR1114" s="95"/>
      <c r="CS1114" s="95"/>
      <c r="CT1114" s="95"/>
      <c r="CU1114" s="95"/>
      <c r="CV1114" s="95"/>
      <c r="CW1114" s="95"/>
      <c r="CX1114" s="95"/>
      <c r="CY1114" s="95"/>
      <c r="CZ1114" s="95"/>
      <c r="DA1114" s="95"/>
      <c r="DB1114" s="95"/>
      <c r="DC1114" s="95"/>
      <c r="DD1114" s="95"/>
      <c r="DE1114" s="95"/>
      <c r="DF1114" s="95"/>
      <c r="DG1114" s="95"/>
      <c r="DH1114" s="95"/>
      <c r="DI1114" s="95"/>
      <c r="DJ1114" s="95"/>
      <c r="DK1114" s="95"/>
      <c r="DL1114" s="95"/>
      <c r="DM1114" s="95"/>
      <c r="DN1114" s="95"/>
      <c r="DO1114" s="95"/>
      <c r="DP1114" s="95"/>
      <c r="DQ1114" s="95"/>
      <c r="DR1114" s="95"/>
      <c r="DS1114" s="95"/>
      <c r="DT1114" s="95"/>
      <c r="DU1114" s="95"/>
      <c r="DV1114" s="95"/>
      <c r="DW1114" s="95"/>
      <c r="DX1114" s="95"/>
      <c r="DY1114" s="95"/>
      <c r="DZ1114" s="95"/>
      <c r="EA1114" s="95"/>
      <c r="EB1114" s="95"/>
      <c r="EC1114" s="95"/>
      <c r="ED1114" s="95"/>
      <c r="EE1114" s="95"/>
      <c r="EF1114" s="95"/>
      <c r="EG1114" s="95"/>
      <c r="EH1114" s="95"/>
      <c r="EI1114" s="95"/>
      <c r="EJ1114" s="95"/>
      <c r="EK1114" s="95"/>
      <c r="EL1114" s="95"/>
      <c r="EM1114" s="95"/>
      <c r="EN1114" s="95"/>
      <c r="EO1114" s="95"/>
      <c r="EP1114" s="95"/>
      <c r="EQ1114" s="95"/>
      <c r="ER1114" s="95"/>
      <c r="ES1114" s="95"/>
      <c r="ET1114" s="95"/>
      <c r="EU1114" s="95"/>
      <c r="EV1114" s="95"/>
      <c r="EW1114" s="95"/>
      <c r="EX1114" s="95"/>
      <c r="EY1114" s="95"/>
      <c r="EZ1114" s="95"/>
      <c r="FA1114" s="95"/>
      <c r="FB1114" s="95"/>
      <c r="FC1114" s="95"/>
      <c r="FD1114" s="95"/>
      <c r="FE1114" s="95"/>
      <c r="FF1114" s="95"/>
      <c r="FG1114" s="95"/>
      <c r="FH1114" s="95"/>
      <c r="FI1114" s="95"/>
      <c r="FJ1114" s="95"/>
      <c r="FK1114" s="95"/>
      <c r="FL1114" s="95"/>
      <c r="FM1114" s="95"/>
      <c r="FN1114" s="95"/>
      <c r="FO1114" s="95"/>
      <c r="FP1114" s="95"/>
      <c r="FQ1114" s="95"/>
      <c r="FR1114" s="95"/>
      <c r="FS1114" s="95"/>
      <c r="FT1114" s="95"/>
      <c r="FU1114" s="95"/>
      <c r="FV1114" s="95"/>
      <c r="FW1114" s="95"/>
      <c r="FX1114" s="95"/>
      <c r="FY1114" s="95"/>
      <c r="FZ1114" s="95"/>
      <c r="GA1114" s="95"/>
      <c r="GB1114" s="95"/>
      <c r="GC1114" s="95"/>
      <c r="GD1114" s="95"/>
      <c r="GE1114" s="95"/>
      <c r="GF1114" s="95"/>
      <c r="GG1114" s="95"/>
      <c r="GH1114" s="95"/>
      <c r="GI1114" s="95"/>
      <c r="GJ1114" s="95"/>
      <c r="GK1114" s="95"/>
      <c r="GL1114" s="95"/>
      <c r="GM1114" s="95"/>
      <c r="GN1114" s="95"/>
      <c r="GO1114" s="95"/>
      <c r="GP1114" s="95"/>
      <c r="GQ1114" s="95"/>
      <c r="GR1114" s="95"/>
      <c r="GS1114" s="95"/>
      <c r="GT1114" s="95"/>
      <c r="GU1114" s="95"/>
      <c r="GV1114" s="95"/>
      <c r="GW1114" s="95"/>
      <c r="GX1114" s="95"/>
      <c r="GY1114" s="95"/>
      <c r="GZ1114" s="95"/>
      <c r="HA1114" s="95"/>
      <c r="HB1114" s="95"/>
      <c r="HC1114" s="95"/>
      <c r="HD1114" s="95"/>
      <c r="HE1114" s="95"/>
      <c r="HF1114" s="95"/>
      <c r="HG1114" s="95"/>
      <c r="HH1114" s="95"/>
      <c r="HI1114" s="95"/>
      <c r="HJ1114" s="95"/>
      <c r="HK1114" s="95"/>
      <c r="HL1114" s="95"/>
      <c r="HM1114" s="95"/>
      <c r="HN1114" s="95"/>
      <c r="HO1114" s="95"/>
      <c r="HP1114" s="95"/>
      <c r="HQ1114" s="95"/>
      <c r="HR1114" s="95"/>
      <c r="HS1114" s="95"/>
      <c r="HT1114" s="95"/>
      <c r="HU1114" s="95"/>
      <c r="HV1114" s="95"/>
      <c r="HW1114" s="95"/>
      <c r="HX1114" s="95"/>
      <c r="HY1114" s="95"/>
      <c r="HZ1114" s="95"/>
      <c r="IA1114" s="95"/>
      <c r="IB1114" s="95"/>
      <c r="IC1114" s="95"/>
      <c r="ID1114" s="95"/>
      <c r="IE1114" s="95"/>
      <c r="IF1114" s="95"/>
      <c r="IG1114" s="95"/>
      <c r="IH1114" s="95"/>
      <c r="II1114" s="95"/>
      <c r="IJ1114" s="95"/>
      <c r="IK1114" s="95"/>
      <c r="IL1114" s="95"/>
      <c r="IM1114" s="95"/>
      <c r="IN1114" s="95"/>
      <c r="IO1114" s="95"/>
      <c r="IP1114" s="95"/>
      <c r="IQ1114" s="95"/>
      <c r="IR1114" s="95"/>
      <c r="IS1114" s="95"/>
      <c r="IT1114" s="95"/>
      <c r="IU1114" s="95"/>
      <c r="IV1114" s="95"/>
      <c r="IW1114" s="95"/>
      <c r="IX1114" s="95"/>
      <c r="IY1114" s="95"/>
      <c r="IZ1114" s="95"/>
      <c r="JA1114" s="95"/>
      <c r="JB1114" s="95"/>
      <c r="JC1114" s="95"/>
      <c r="JD1114" s="95"/>
      <c r="JE1114" s="95"/>
      <c r="JF1114" s="95"/>
      <c r="JG1114" s="95"/>
      <c r="JH1114" s="95"/>
      <c r="JI1114" s="95"/>
      <c r="JJ1114" s="95"/>
      <c r="JK1114" s="95"/>
      <c r="JL1114" s="95"/>
      <c r="JM1114" s="95"/>
      <c r="JN1114" s="95"/>
      <c r="JO1114" s="95"/>
      <c r="JP1114" s="95"/>
      <c r="JQ1114" s="95"/>
      <c r="JR1114" s="95"/>
      <c r="JS1114" s="95"/>
      <c r="JT1114" s="95"/>
      <c r="JU1114" s="95"/>
      <c r="JV1114" s="95"/>
      <c r="JW1114" s="95"/>
      <c r="JX1114" s="95"/>
      <c r="JY1114" s="95"/>
      <c r="JZ1114" s="95"/>
      <c r="KA1114" s="95"/>
      <c r="KB1114" s="95"/>
      <c r="KC1114" s="95"/>
      <c r="KD1114" s="95"/>
      <c r="KE1114" s="95"/>
      <c r="KF1114" s="95"/>
      <c r="KG1114" s="95"/>
      <c r="KH1114" s="95"/>
      <c r="KI1114" s="95"/>
      <c r="KJ1114" s="95"/>
    </row>
    <row r="1115" s="2" customFormat="1" spans="1:296">
      <c r="A1115" s="88"/>
      <c r="B1115" s="93">
        <v>1112</v>
      </c>
      <c r="C1115" s="88"/>
      <c r="D1115" s="88"/>
      <c r="E1115" s="88"/>
      <c r="F1115" s="96"/>
      <c r="G1115" s="88"/>
      <c r="H1115" s="88"/>
      <c r="I1115" s="88"/>
      <c r="J1115" s="13"/>
      <c r="K1115" s="28">
        <v>8.195</v>
      </c>
      <c r="L1115" s="70">
        <f>K1115/0.003375</f>
        <v>2428.14814814815</v>
      </c>
      <c r="M1115" s="28">
        <v>630.7</v>
      </c>
      <c r="N1115" s="59">
        <f>M1115/22.5</f>
        <v>28.0311111111111</v>
      </c>
      <c r="O1115" s="15"/>
      <c r="P1115" s="15"/>
      <c r="Q1115" s="81"/>
      <c r="R1115" s="28"/>
      <c r="S1115" s="28"/>
      <c r="T1115" s="28"/>
      <c r="U1115" s="28"/>
      <c r="V1115" s="28"/>
      <c r="W1115" s="28"/>
      <c r="X1115" s="28"/>
      <c r="Y1115" s="28"/>
      <c r="Z1115" s="28"/>
      <c r="AA1115" s="28"/>
      <c r="AB1115" s="28"/>
      <c r="AC1115" s="28"/>
      <c r="AD1115" s="28"/>
      <c r="AE1115" s="28"/>
      <c r="AF1115" s="77"/>
      <c r="AG1115" s="28"/>
      <c r="AH1115" s="28"/>
      <c r="AI1115" s="28"/>
      <c r="AJ1115" s="28"/>
      <c r="AK1115" s="28"/>
      <c r="AL1115" s="28"/>
      <c r="AM1115" s="28"/>
      <c r="AN1115" s="28"/>
      <c r="AO1115" s="28"/>
      <c r="AP1115" s="28"/>
      <c r="AQ1115" s="28"/>
      <c r="AR1115" s="28"/>
      <c r="AS1115" s="28"/>
      <c r="AT1115" s="28"/>
      <c r="AU1115" s="28"/>
      <c r="AV1115" s="28"/>
      <c r="AW1115" s="28"/>
      <c r="AX1115" s="28"/>
      <c r="AY1115" s="28"/>
      <c r="AZ1115" s="28"/>
      <c r="BA1115" s="28"/>
      <c r="BB1115" s="28"/>
      <c r="BC1115" s="28"/>
      <c r="BD1115" s="28"/>
      <c r="BE1115" s="28"/>
      <c r="BF1115" s="28"/>
      <c r="BG1115" s="28"/>
      <c r="BH1115" s="28"/>
      <c r="BI1115" s="28"/>
      <c r="BJ1115" s="28"/>
      <c r="BK1115" s="95"/>
      <c r="BL1115" s="95"/>
      <c r="BM1115" s="95"/>
      <c r="BN1115" s="95"/>
      <c r="BO1115" s="95"/>
      <c r="BP1115" s="95"/>
      <c r="BQ1115" s="95"/>
      <c r="BR1115" s="95"/>
      <c r="BS1115" s="95"/>
      <c r="BT1115" s="95"/>
      <c r="BU1115" s="95"/>
      <c r="BV1115" s="95"/>
      <c r="BW1115" s="95"/>
      <c r="BX1115" s="95"/>
      <c r="BY1115" s="95"/>
      <c r="BZ1115" s="95"/>
      <c r="CA1115" s="95"/>
      <c r="CB1115" s="95"/>
      <c r="CC1115" s="95"/>
      <c r="CD1115" s="95"/>
      <c r="CE1115" s="95"/>
      <c r="CF1115" s="95"/>
      <c r="CG1115" s="95"/>
      <c r="CH1115" s="95"/>
      <c r="CI1115" s="95"/>
      <c r="CJ1115" s="95"/>
      <c r="CK1115" s="95"/>
      <c r="CL1115" s="95"/>
      <c r="CM1115" s="95"/>
      <c r="CN1115" s="95"/>
      <c r="CO1115" s="95"/>
      <c r="CP1115" s="95"/>
      <c r="CQ1115" s="95"/>
      <c r="CR1115" s="95"/>
      <c r="CS1115" s="95"/>
      <c r="CT1115" s="95"/>
      <c r="CU1115" s="95"/>
      <c r="CV1115" s="95"/>
      <c r="CW1115" s="95"/>
      <c r="CX1115" s="95"/>
      <c r="CY1115" s="95"/>
      <c r="CZ1115" s="95"/>
      <c r="DA1115" s="95"/>
      <c r="DB1115" s="95"/>
      <c r="DC1115" s="95"/>
      <c r="DD1115" s="95"/>
      <c r="DE1115" s="95"/>
      <c r="DF1115" s="95"/>
      <c r="DG1115" s="95"/>
      <c r="DH1115" s="95"/>
      <c r="DI1115" s="95"/>
      <c r="DJ1115" s="95"/>
      <c r="DK1115" s="95"/>
      <c r="DL1115" s="95"/>
      <c r="DM1115" s="95"/>
      <c r="DN1115" s="95"/>
      <c r="DO1115" s="95"/>
      <c r="DP1115" s="95"/>
      <c r="DQ1115" s="95"/>
      <c r="DR1115" s="95"/>
      <c r="DS1115" s="95"/>
      <c r="DT1115" s="95"/>
      <c r="DU1115" s="95"/>
      <c r="DV1115" s="95"/>
      <c r="DW1115" s="95"/>
      <c r="DX1115" s="95"/>
      <c r="DY1115" s="95"/>
      <c r="DZ1115" s="95"/>
      <c r="EA1115" s="95"/>
      <c r="EB1115" s="95"/>
      <c r="EC1115" s="95"/>
      <c r="ED1115" s="95"/>
      <c r="EE1115" s="95"/>
      <c r="EF1115" s="95"/>
      <c r="EG1115" s="95"/>
      <c r="EH1115" s="95"/>
      <c r="EI1115" s="95"/>
      <c r="EJ1115" s="95"/>
      <c r="EK1115" s="95"/>
      <c r="EL1115" s="95"/>
      <c r="EM1115" s="95"/>
      <c r="EN1115" s="95"/>
      <c r="EO1115" s="95"/>
      <c r="EP1115" s="95"/>
      <c r="EQ1115" s="95"/>
      <c r="ER1115" s="95"/>
      <c r="ES1115" s="95"/>
      <c r="ET1115" s="95"/>
      <c r="EU1115" s="95"/>
      <c r="EV1115" s="95"/>
      <c r="EW1115" s="95"/>
      <c r="EX1115" s="95"/>
      <c r="EY1115" s="95"/>
      <c r="EZ1115" s="95"/>
      <c r="FA1115" s="95"/>
      <c r="FB1115" s="95"/>
      <c r="FC1115" s="95"/>
      <c r="FD1115" s="95"/>
      <c r="FE1115" s="95"/>
      <c r="FF1115" s="95"/>
      <c r="FG1115" s="95"/>
      <c r="FH1115" s="95"/>
      <c r="FI1115" s="95"/>
      <c r="FJ1115" s="95"/>
      <c r="FK1115" s="95"/>
      <c r="FL1115" s="95"/>
      <c r="FM1115" s="95"/>
      <c r="FN1115" s="95"/>
      <c r="FO1115" s="95"/>
      <c r="FP1115" s="95"/>
      <c r="FQ1115" s="95"/>
      <c r="FR1115" s="95"/>
      <c r="FS1115" s="95"/>
      <c r="FT1115" s="95"/>
      <c r="FU1115" s="95"/>
      <c r="FV1115" s="95"/>
      <c r="FW1115" s="95"/>
      <c r="FX1115" s="95"/>
      <c r="FY1115" s="95"/>
      <c r="FZ1115" s="95"/>
      <c r="GA1115" s="95"/>
      <c r="GB1115" s="95"/>
      <c r="GC1115" s="95"/>
      <c r="GD1115" s="95"/>
      <c r="GE1115" s="95"/>
      <c r="GF1115" s="95"/>
      <c r="GG1115" s="95"/>
      <c r="GH1115" s="95"/>
      <c r="GI1115" s="95"/>
      <c r="GJ1115" s="95"/>
      <c r="GK1115" s="95"/>
      <c r="GL1115" s="95"/>
      <c r="GM1115" s="95"/>
      <c r="GN1115" s="95"/>
      <c r="GO1115" s="95"/>
      <c r="GP1115" s="95"/>
      <c r="GQ1115" s="95"/>
      <c r="GR1115" s="95"/>
      <c r="GS1115" s="95"/>
      <c r="GT1115" s="95"/>
      <c r="GU1115" s="95"/>
      <c r="GV1115" s="95"/>
      <c r="GW1115" s="95"/>
      <c r="GX1115" s="95"/>
      <c r="GY1115" s="95"/>
      <c r="GZ1115" s="95"/>
      <c r="HA1115" s="95"/>
      <c r="HB1115" s="95"/>
      <c r="HC1115" s="95"/>
      <c r="HD1115" s="95"/>
      <c r="HE1115" s="95"/>
      <c r="HF1115" s="95"/>
      <c r="HG1115" s="95"/>
      <c r="HH1115" s="95"/>
      <c r="HI1115" s="95"/>
      <c r="HJ1115" s="95"/>
      <c r="HK1115" s="95"/>
      <c r="HL1115" s="95"/>
      <c r="HM1115" s="95"/>
      <c r="HN1115" s="95"/>
      <c r="HO1115" s="95"/>
      <c r="HP1115" s="95"/>
      <c r="HQ1115" s="95"/>
      <c r="HR1115" s="95"/>
      <c r="HS1115" s="95"/>
      <c r="HT1115" s="95"/>
      <c r="HU1115" s="95"/>
      <c r="HV1115" s="95"/>
      <c r="HW1115" s="95"/>
      <c r="HX1115" s="95"/>
      <c r="HY1115" s="95"/>
      <c r="HZ1115" s="95"/>
      <c r="IA1115" s="95"/>
      <c r="IB1115" s="95"/>
      <c r="IC1115" s="95"/>
      <c r="ID1115" s="95"/>
      <c r="IE1115" s="95"/>
      <c r="IF1115" s="95"/>
      <c r="IG1115" s="95"/>
      <c r="IH1115" s="95"/>
      <c r="II1115" s="95"/>
      <c r="IJ1115" s="95"/>
      <c r="IK1115" s="95"/>
      <c r="IL1115" s="95"/>
      <c r="IM1115" s="95"/>
      <c r="IN1115" s="95"/>
      <c r="IO1115" s="95"/>
      <c r="IP1115" s="95"/>
      <c r="IQ1115" s="95"/>
      <c r="IR1115" s="95"/>
      <c r="IS1115" s="95"/>
      <c r="IT1115" s="95"/>
      <c r="IU1115" s="95"/>
      <c r="IV1115" s="95"/>
      <c r="IW1115" s="95"/>
      <c r="IX1115" s="95"/>
      <c r="IY1115" s="95"/>
      <c r="IZ1115" s="95"/>
      <c r="JA1115" s="95"/>
      <c r="JB1115" s="95"/>
      <c r="JC1115" s="95"/>
      <c r="JD1115" s="95"/>
      <c r="JE1115" s="95"/>
      <c r="JF1115" s="95"/>
      <c r="JG1115" s="95"/>
      <c r="JH1115" s="95"/>
      <c r="JI1115" s="95"/>
      <c r="JJ1115" s="95"/>
      <c r="JK1115" s="95"/>
      <c r="JL1115" s="95"/>
      <c r="JM1115" s="95"/>
      <c r="JN1115" s="95"/>
      <c r="JO1115" s="95"/>
      <c r="JP1115" s="95"/>
      <c r="JQ1115" s="95"/>
      <c r="JR1115" s="95"/>
      <c r="JS1115" s="95"/>
      <c r="JT1115" s="95"/>
      <c r="JU1115" s="95"/>
      <c r="JV1115" s="95"/>
      <c r="JW1115" s="95"/>
      <c r="JX1115" s="95"/>
      <c r="JY1115" s="95"/>
      <c r="JZ1115" s="95"/>
      <c r="KA1115" s="95"/>
      <c r="KB1115" s="95"/>
      <c r="KC1115" s="95"/>
      <c r="KD1115" s="95"/>
      <c r="KE1115" s="95"/>
      <c r="KF1115" s="95"/>
      <c r="KG1115" s="95"/>
      <c r="KH1115" s="95"/>
      <c r="KI1115" s="95"/>
      <c r="KJ1115" s="95"/>
    </row>
    <row r="1116" s="2" customFormat="1" spans="1:296">
      <c r="A1116" s="88"/>
      <c r="B1116" s="93">
        <v>1113</v>
      </c>
      <c r="C1116" s="88"/>
      <c r="D1116" s="88"/>
      <c r="E1116" s="88"/>
      <c r="F1116" s="96"/>
      <c r="G1116" s="88"/>
      <c r="H1116" s="88"/>
      <c r="I1116" s="85"/>
      <c r="J1116" s="13"/>
      <c r="K1116" s="28">
        <v>8.33</v>
      </c>
      <c r="L1116" s="70">
        <f>K1116/0.003375</f>
        <v>2468.14814814815</v>
      </c>
      <c r="M1116" s="28">
        <v>801.7</v>
      </c>
      <c r="N1116" s="59">
        <f>M1116/22.5</f>
        <v>35.6311111111111</v>
      </c>
      <c r="O1116" s="15"/>
      <c r="P1116" s="15"/>
      <c r="Q1116" s="81"/>
      <c r="R1116" s="28"/>
      <c r="S1116" s="28"/>
      <c r="T1116" s="28"/>
      <c r="U1116" s="28"/>
      <c r="V1116" s="28"/>
      <c r="W1116" s="28"/>
      <c r="X1116" s="28"/>
      <c r="Y1116" s="28"/>
      <c r="Z1116" s="28"/>
      <c r="AA1116" s="28"/>
      <c r="AB1116" s="28"/>
      <c r="AC1116" s="28"/>
      <c r="AD1116" s="28"/>
      <c r="AE1116" s="28"/>
      <c r="AF1116" s="77"/>
      <c r="AG1116" s="28"/>
      <c r="AH1116" s="28"/>
      <c r="AI1116" s="28"/>
      <c r="AJ1116" s="28"/>
      <c r="AK1116" s="28"/>
      <c r="AL1116" s="28"/>
      <c r="AM1116" s="28"/>
      <c r="AN1116" s="28"/>
      <c r="AO1116" s="28"/>
      <c r="AP1116" s="28"/>
      <c r="AQ1116" s="28"/>
      <c r="AR1116" s="28"/>
      <c r="AS1116" s="28"/>
      <c r="AT1116" s="28"/>
      <c r="AU1116" s="28"/>
      <c r="AV1116" s="28"/>
      <c r="AW1116" s="28"/>
      <c r="AX1116" s="28"/>
      <c r="AY1116" s="28"/>
      <c r="AZ1116" s="28"/>
      <c r="BA1116" s="28"/>
      <c r="BB1116" s="28"/>
      <c r="BC1116" s="28"/>
      <c r="BD1116" s="28"/>
      <c r="BE1116" s="28"/>
      <c r="BF1116" s="28"/>
      <c r="BG1116" s="28"/>
      <c r="BH1116" s="28"/>
      <c r="BI1116" s="28"/>
      <c r="BJ1116" s="28"/>
      <c r="BK1116" s="95"/>
      <c r="BL1116" s="95"/>
      <c r="BM1116" s="95"/>
      <c r="BN1116" s="95"/>
      <c r="BO1116" s="95"/>
      <c r="BP1116" s="95"/>
      <c r="BQ1116" s="95"/>
      <c r="BR1116" s="95"/>
      <c r="BS1116" s="95"/>
      <c r="BT1116" s="95"/>
      <c r="BU1116" s="95"/>
      <c r="BV1116" s="95"/>
      <c r="BW1116" s="95"/>
      <c r="BX1116" s="95"/>
      <c r="BY1116" s="95"/>
      <c r="BZ1116" s="95"/>
      <c r="CA1116" s="95"/>
      <c r="CB1116" s="95"/>
      <c r="CC1116" s="95"/>
      <c r="CD1116" s="95"/>
      <c r="CE1116" s="95"/>
      <c r="CF1116" s="95"/>
      <c r="CG1116" s="95"/>
      <c r="CH1116" s="95"/>
      <c r="CI1116" s="95"/>
      <c r="CJ1116" s="95"/>
      <c r="CK1116" s="95"/>
      <c r="CL1116" s="95"/>
      <c r="CM1116" s="95"/>
      <c r="CN1116" s="95"/>
      <c r="CO1116" s="95"/>
      <c r="CP1116" s="95"/>
      <c r="CQ1116" s="95"/>
      <c r="CR1116" s="95"/>
      <c r="CS1116" s="95"/>
      <c r="CT1116" s="95"/>
      <c r="CU1116" s="95"/>
      <c r="CV1116" s="95"/>
      <c r="CW1116" s="95"/>
      <c r="CX1116" s="95"/>
      <c r="CY1116" s="95"/>
      <c r="CZ1116" s="95"/>
      <c r="DA1116" s="95"/>
      <c r="DB1116" s="95"/>
      <c r="DC1116" s="95"/>
      <c r="DD1116" s="95"/>
      <c r="DE1116" s="95"/>
      <c r="DF1116" s="95"/>
      <c r="DG1116" s="95"/>
      <c r="DH1116" s="95"/>
      <c r="DI1116" s="95"/>
      <c r="DJ1116" s="95"/>
      <c r="DK1116" s="95"/>
      <c r="DL1116" s="95"/>
      <c r="DM1116" s="95"/>
      <c r="DN1116" s="95"/>
      <c r="DO1116" s="95"/>
      <c r="DP1116" s="95"/>
      <c r="DQ1116" s="95"/>
      <c r="DR1116" s="95"/>
      <c r="DS1116" s="95"/>
      <c r="DT1116" s="95"/>
      <c r="DU1116" s="95"/>
      <c r="DV1116" s="95"/>
      <c r="DW1116" s="95"/>
      <c r="DX1116" s="95"/>
      <c r="DY1116" s="95"/>
      <c r="DZ1116" s="95"/>
      <c r="EA1116" s="95"/>
      <c r="EB1116" s="95"/>
      <c r="EC1116" s="95"/>
      <c r="ED1116" s="95"/>
      <c r="EE1116" s="95"/>
      <c r="EF1116" s="95"/>
      <c r="EG1116" s="95"/>
      <c r="EH1116" s="95"/>
      <c r="EI1116" s="95"/>
      <c r="EJ1116" s="95"/>
      <c r="EK1116" s="95"/>
      <c r="EL1116" s="95"/>
      <c r="EM1116" s="95"/>
      <c r="EN1116" s="95"/>
      <c r="EO1116" s="95"/>
      <c r="EP1116" s="95"/>
      <c r="EQ1116" s="95"/>
      <c r="ER1116" s="95"/>
      <c r="ES1116" s="95"/>
      <c r="ET1116" s="95"/>
      <c r="EU1116" s="95"/>
      <c r="EV1116" s="95"/>
      <c r="EW1116" s="95"/>
      <c r="EX1116" s="95"/>
      <c r="EY1116" s="95"/>
      <c r="EZ1116" s="95"/>
      <c r="FA1116" s="95"/>
      <c r="FB1116" s="95"/>
      <c r="FC1116" s="95"/>
      <c r="FD1116" s="95"/>
      <c r="FE1116" s="95"/>
      <c r="FF1116" s="95"/>
      <c r="FG1116" s="95"/>
      <c r="FH1116" s="95"/>
      <c r="FI1116" s="95"/>
      <c r="FJ1116" s="95"/>
      <c r="FK1116" s="95"/>
      <c r="FL1116" s="95"/>
      <c r="FM1116" s="95"/>
      <c r="FN1116" s="95"/>
      <c r="FO1116" s="95"/>
      <c r="FP1116" s="95"/>
      <c r="FQ1116" s="95"/>
      <c r="FR1116" s="95"/>
      <c r="FS1116" s="95"/>
      <c r="FT1116" s="95"/>
      <c r="FU1116" s="95"/>
      <c r="FV1116" s="95"/>
      <c r="FW1116" s="95"/>
      <c r="FX1116" s="95"/>
      <c r="FY1116" s="95"/>
      <c r="FZ1116" s="95"/>
      <c r="GA1116" s="95"/>
      <c r="GB1116" s="95"/>
      <c r="GC1116" s="95"/>
      <c r="GD1116" s="95"/>
      <c r="GE1116" s="95"/>
      <c r="GF1116" s="95"/>
      <c r="GG1116" s="95"/>
      <c r="GH1116" s="95"/>
      <c r="GI1116" s="95"/>
      <c r="GJ1116" s="95"/>
      <c r="GK1116" s="95"/>
      <c r="GL1116" s="95"/>
      <c r="GM1116" s="95"/>
      <c r="GN1116" s="95"/>
      <c r="GO1116" s="95"/>
      <c r="GP1116" s="95"/>
      <c r="GQ1116" s="95"/>
      <c r="GR1116" s="95"/>
      <c r="GS1116" s="95"/>
      <c r="GT1116" s="95"/>
      <c r="GU1116" s="95"/>
      <c r="GV1116" s="95"/>
      <c r="GW1116" s="95"/>
      <c r="GX1116" s="95"/>
      <c r="GY1116" s="95"/>
      <c r="GZ1116" s="95"/>
      <c r="HA1116" s="95"/>
      <c r="HB1116" s="95"/>
      <c r="HC1116" s="95"/>
      <c r="HD1116" s="95"/>
      <c r="HE1116" s="95"/>
      <c r="HF1116" s="95"/>
      <c r="HG1116" s="95"/>
      <c r="HH1116" s="95"/>
      <c r="HI1116" s="95"/>
      <c r="HJ1116" s="95"/>
      <c r="HK1116" s="95"/>
      <c r="HL1116" s="95"/>
      <c r="HM1116" s="95"/>
      <c r="HN1116" s="95"/>
      <c r="HO1116" s="95"/>
      <c r="HP1116" s="95"/>
      <c r="HQ1116" s="95"/>
      <c r="HR1116" s="95"/>
      <c r="HS1116" s="95"/>
      <c r="HT1116" s="95"/>
      <c r="HU1116" s="95"/>
      <c r="HV1116" s="95"/>
      <c r="HW1116" s="95"/>
      <c r="HX1116" s="95"/>
      <c r="HY1116" s="95"/>
      <c r="HZ1116" s="95"/>
      <c r="IA1116" s="95"/>
      <c r="IB1116" s="95"/>
      <c r="IC1116" s="95"/>
      <c r="ID1116" s="95"/>
      <c r="IE1116" s="95"/>
      <c r="IF1116" s="95"/>
      <c r="IG1116" s="95"/>
      <c r="IH1116" s="95"/>
      <c r="II1116" s="95"/>
      <c r="IJ1116" s="95"/>
      <c r="IK1116" s="95"/>
      <c r="IL1116" s="95"/>
      <c r="IM1116" s="95"/>
      <c r="IN1116" s="95"/>
      <c r="IO1116" s="95"/>
      <c r="IP1116" s="95"/>
      <c r="IQ1116" s="95"/>
      <c r="IR1116" s="95"/>
      <c r="IS1116" s="95"/>
      <c r="IT1116" s="95"/>
      <c r="IU1116" s="95"/>
      <c r="IV1116" s="95"/>
      <c r="IW1116" s="95"/>
      <c r="IX1116" s="95"/>
      <c r="IY1116" s="95"/>
      <c r="IZ1116" s="95"/>
      <c r="JA1116" s="95"/>
      <c r="JB1116" s="95"/>
      <c r="JC1116" s="95"/>
      <c r="JD1116" s="95"/>
      <c r="JE1116" s="95"/>
      <c r="JF1116" s="95"/>
      <c r="JG1116" s="95"/>
      <c r="JH1116" s="95"/>
      <c r="JI1116" s="95"/>
      <c r="JJ1116" s="95"/>
      <c r="JK1116" s="95"/>
      <c r="JL1116" s="95"/>
      <c r="JM1116" s="95"/>
      <c r="JN1116" s="95"/>
      <c r="JO1116" s="95"/>
      <c r="JP1116" s="95"/>
      <c r="JQ1116" s="95"/>
      <c r="JR1116" s="95"/>
      <c r="JS1116" s="95"/>
      <c r="JT1116" s="95"/>
      <c r="JU1116" s="95"/>
      <c r="JV1116" s="95"/>
      <c r="JW1116" s="95"/>
      <c r="JX1116" s="95"/>
      <c r="JY1116" s="95"/>
      <c r="JZ1116" s="95"/>
      <c r="KA1116" s="95"/>
      <c r="KB1116" s="95"/>
      <c r="KC1116" s="95"/>
      <c r="KD1116" s="95"/>
      <c r="KE1116" s="95"/>
      <c r="KF1116" s="95"/>
      <c r="KG1116" s="95"/>
      <c r="KH1116" s="95"/>
      <c r="KI1116" s="95"/>
      <c r="KJ1116" s="95"/>
    </row>
    <row r="1117" s="2" customFormat="1" spans="1:296">
      <c r="A1117" s="88"/>
      <c r="B1117" s="93">
        <v>1114</v>
      </c>
      <c r="C1117" s="88"/>
      <c r="D1117" s="88"/>
      <c r="E1117" s="88"/>
      <c r="F1117" s="96"/>
      <c r="G1117" s="88"/>
      <c r="H1117" s="88"/>
      <c r="I1117" s="83" t="s">
        <v>221</v>
      </c>
      <c r="J1117" s="13">
        <v>28</v>
      </c>
      <c r="K1117" s="28">
        <v>8.14</v>
      </c>
      <c r="L1117" s="70">
        <f>K1117/0.003375</f>
        <v>2411.85185185185</v>
      </c>
      <c r="M1117" s="28">
        <v>595</v>
      </c>
      <c r="N1117" s="59">
        <f>M1117/22.5</f>
        <v>26.4444444444444</v>
      </c>
      <c r="O1117" s="15">
        <f>AVERAGE(N1117:N1119)</f>
        <v>38.9081481481482</v>
      </c>
      <c r="P1117" s="15">
        <f>(O1117/50)*100</f>
        <v>77.8162962962963</v>
      </c>
      <c r="Q1117" s="81"/>
      <c r="R1117" s="28"/>
      <c r="S1117" s="28"/>
      <c r="T1117" s="28"/>
      <c r="U1117" s="28"/>
      <c r="V1117" s="28"/>
      <c r="W1117" s="28"/>
      <c r="X1117" s="28"/>
      <c r="Y1117" s="28"/>
      <c r="Z1117" s="28"/>
      <c r="AA1117" s="28"/>
      <c r="AB1117" s="28"/>
      <c r="AC1117" s="28"/>
      <c r="AD1117" s="28"/>
      <c r="AE1117" s="28"/>
      <c r="AF1117" s="77"/>
      <c r="AG1117" s="28"/>
      <c r="AH1117" s="28"/>
      <c r="AI1117" s="28"/>
      <c r="AJ1117" s="28"/>
      <c r="AK1117" s="28"/>
      <c r="AL1117" s="28"/>
      <c r="AM1117" s="28"/>
      <c r="AN1117" s="28"/>
      <c r="AO1117" s="28"/>
      <c r="AP1117" s="28"/>
      <c r="AQ1117" s="28"/>
      <c r="AR1117" s="28"/>
      <c r="AS1117" s="28"/>
      <c r="AT1117" s="28"/>
      <c r="AU1117" s="28"/>
      <c r="AV1117" s="28"/>
      <c r="AW1117" s="28"/>
      <c r="AX1117" s="28"/>
      <c r="AY1117" s="28"/>
      <c r="AZ1117" s="28"/>
      <c r="BA1117" s="28"/>
      <c r="BB1117" s="28"/>
      <c r="BC1117" s="28"/>
      <c r="BD1117" s="28"/>
      <c r="BE1117" s="28"/>
      <c r="BF1117" s="28"/>
      <c r="BG1117" s="28"/>
      <c r="BH1117" s="28"/>
      <c r="BI1117" s="28"/>
      <c r="BJ1117" s="28"/>
      <c r="BK1117" s="95"/>
      <c r="BL1117" s="95"/>
      <c r="BM1117" s="95"/>
      <c r="BN1117" s="95"/>
      <c r="BO1117" s="95"/>
      <c r="BP1117" s="95"/>
      <c r="BQ1117" s="95"/>
      <c r="BR1117" s="95"/>
      <c r="BS1117" s="95"/>
      <c r="BT1117" s="95"/>
      <c r="BU1117" s="95"/>
      <c r="BV1117" s="95"/>
      <c r="BW1117" s="95"/>
      <c r="BX1117" s="95"/>
      <c r="BY1117" s="95"/>
      <c r="BZ1117" s="95"/>
      <c r="CA1117" s="95"/>
      <c r="CB1117" s="95"/>
      <c r="CC1117" s="95"/>
      <c r="CD1117" s="95"/>
      <c r="CE1117" s="95"/>
      <c r="CF1117" s="95"/>
      <c r="CG1117" s="95"/>
      <c r="CH1117" s="95"/>
      <c r="CI1117" s="95"/>
      <c r="CJ1117" s="95"/>
      <c r="CK1117" s="95"/>
      <c r="CL1117" s="95"/>
      <c r="CM1117" s="95"/>
      <c r="CN1117" s="95"/>
      <c r="CO1117" s="95"/>
      <c r="CP1117" s="95"/>
      <c r="CQ1117" s="95"/>
      <c r="CR1117" s="95"/>
      <c r="CS1117" s="95"/>
      <c r="CT1117" s="95"/>
      <c r="CU1117" s="95"/>
      <c r="CV1117" s="95"/>
      <c r="CW1117" s="95"/>
      <c r="CX1117" s="95"/>
      <c r="CY1117" s="95"/>
      <c r="CZ1117" s="95"/>
      <c r="DA1117" s="95"/>
      <c r="DB1117" s="95"/>
      <c r="DC1117" s="95"/>
      <c r="DD1117" s="95"/>
      <c r="DE1117" s="95"/>
      <c r="DF1117" s="95"/>
      <c r="DG1117" s="95"/>
      <c r="DH1117" s="95"/>
      <c r="DI1117" s="95"/>
      <c r="DJ1117" s="95"/>
      <c r="DK1117" s="95"/>
      <c r="DL1117" s="95"/>
      <c r="DM1117" s="95"/>
      <c r="DN1117" s="95"/>
      <c r="DO1117" s="95"/>
      <c r="DP1117" s="95"/>
      <c r="DQ1117" s="95"/>
      <c r="DR1117" s="95"/>
      <c r="DS1117" s="95"/>
      <c r="DT1117" s="95"/>
      <c r="DU1117" s="95"/>
      <c r="DV1117" s="95"/>
      <c r="DW1117" s="95"/>
      <c r="DX1117" s="95"/>
      <c r="DY1117" s="95"/>
      <c r="DZ1117" s="95"/>
      <c r="EA1117" s="95"/>
      <c r="EB1117" s="95"/>
      <c r="EC1117" s="95"/>
      <c r="ED1117" s="95"/>
      <c r="EE1117" s="95"/>
      <c r="EF1117" s="95"/>
      <c r="EG1117" s="95"/>
      <c r="EH1117" s="95"/>
      <c r="EI1117" s="95"/>
      <c r="EJ1117" s="95"/>
      <c r="EK1117" s="95"/>
      <c r="EL1117" s="95"/>
      <c r="EM1117" s="95"/>
      <c r="EN1117" s="95"/>
      <c r="EO1117" s="95"/>
      <c r="EP1117" s="95"/>
      <c r="EQ1117" s="95"/>
      <c r="ER1117" s="95"/>
      <c r="ES1117" s="95"/>
      <c r="ET1117" s="95"/>
      <c r="EU1117" s="95"/>
      <c r="EV1117" s="95"/>
      <c r="EW1117" s="95"/>
      <c r="EX1117" s="95"/>
      <c r="EY1117" s="95"/>
      <c r="EZ1117" s="95"/>
      <c r="FA1117" s="95"/>
      <c r="FB1117" s="95"/>
      <c r="FC1117" s="95"/>
      <c r="FD1117" s="95"/>
      <c r="FE1117" s="95"/>
      <c r="FF1117" s="95"/>
      <c r="FG1117" s="95"/>
      <c r="FH1117" s="95"/>
      <c r="FI1117" s="95"/>
      <c r="FJ1117" s="95"/>
      <c r="FK1117" s="95"/>
      <c r="FL1117" s="95"/>
      <c r="FM1117" s="95"/>
      <c r="FN1117" s="95"/>
      <c r="FO1117" s="95"/>
      <c r="FP1117" s="95"/>
      <c r="FQ1117" s="95"/>
      <c r="FR1117" s="95"/>
      <c r="FS1117" s="95"/>
      <c r="FT1117" s="95"/>
      <c r="FU1117" s="95"/>
      <c r="FV1117" s="95"/>
      <c r="FW1117" s="95"/>
      <c r="FX1117" s="95"/>
      <c r="FY1117" s="95"/>
      <c r="FZ1117" s="95"/>
      <c r="GA1117" s="95"/>
      <c r="GB1117" s="95"/>
      <c r="GC1117" s="95"/>
      <c r="GD1117" s="95"/>
      <c r="GE1117" s="95"/>
      <c r="GF1117" s="95"/>
      <c r="GG1117" s="95"/>
      <c r="GH1117" s="95"/>
      <c r="GI1117" s="95"/>
      <c r="GJ1117" s="95"/>
      <c r="GK1117" s="95"/>
      <c r="GL1117" s="95"/>
      <c r="GM1117" s="95"/>
      <c r="GN1117" s="95"/>
      <c r="GO1117" s="95"/>
      <c r="GP1117" s="95"/>
      <c r="GQ1117" s="95"/>
      <c r="GR1117" s="95"/>
      <c r="GS1117" s="95"/>
      <c r="GT1117" s="95"/>
      <c r="GU1117" s="95"/>
      <c r="GV1117" s="95"/>
      <c r="GW1117" s="95"/>
      <c r="GX1117" s="95"/>
      <c r="GY1117" s="95"/>
      <c r="GZ1117" s="95"/>
      <c r="HA1117" s="95"/>
      <c r="HB1117" s="95"/>
      <c r="HC1117" s="95"/>
      <c r="HD1117" s="95"/>
      <c r="HE1117" s="95"/>
      <c r="HF1117" s="95"/>
      <c r="HG1117" s="95"/>
      <c r="HH1117" s="95"/>
      <c r="HI1117" s="95"/>
      <c r="HJ1117" s="95"/>
      <c r="HK1117" s="95"/>
      <c r="HL1117" s="95"/>
      <c r="HM1117" s="95"/>
      <c r="HN1117" s="95"/>
      <c r="HO1117" s="95"/>
      <c r="HP1117" s="95"/>
      <c r="HQ1117" s="95"/>
      <c r="HR1117" s="95"/>
      <c r="HS1117" s="95"/>
      <c r="HT1117" s="95"/>
      <c r="HU1117" s="95"/>
      <c r="HV1117" s="95"/>
      <c r="HW1117" s="95"/>
      <c r="HX1117" s="95"/>
      <c r="HY1117" s="95"/>
      <c r="HZ1117" s="95"/>
      <c r="IA1117" s="95"/>
      <c r="IB1117" s="95"/>
      <c r="IC1117" s="95"/>
      <c r="ID1117" s="95"/>
      <c r="IE1117" s="95"/>
      <c r="IF1117" s="95"/>
      <c r="IG1117" s="95"/>
      <c r="IH1117" s="95"/>
      <c r="II1117" s="95"/>
      <c r="IJ1117" s="95"/>
      <c r="IK1117" s="95"/>
      <c r="IL1117" s="95"/>
      <c r="IM1117" s="95"/>
      <c r="IN1117" s="95"/>
      <c r="IO1117" s="95"/>
      <c r="IP1117" s="95"/>
      <c r="IQ1117" s="95"/>
      <c r="IR1117" s="95"/>
      <c r="IS1117" s="95"/>
      <c r="IT1117" s="95"/>
      <c r="IU1117" s="95"/>
      <c r="IV1117" s="95"/>
      <c r="IW1117" s="95"/>
      <c r="IX1117" s="95"/>
      <c r="IY1117" s="95"/>
      <c r="IZ1117" s="95"/>
      <c r="JA1117" s="95"/>
      <c r="JB1117" s="95"/>
      <c r="JC1117" s="95"/>
      <c r="JD1117" s="95"/>
      <c r="JE1117" s="95"/>
      <c r="JF1117" s="95"/>
      <c r="JG1117" s="95"/>
      <c r="JH1117" s="95"/>
      <c r="JI1117" s="95"/>
      <c r="JJ1117" s="95"/>
      <c r="JK1117" s="95"/>
      <c r="JL1117" s="95"/>
      <c r="JM1117" s="95"/>
      <c r="JN1117" s="95"/>
      <c r="JO1117" s="95"/>
      <c r="JP1117" s="95"/>
      <c r="JQ1117" s="95"/>
      <c r="JR1117" s="95"/>
      <c r="JS1117" s="95"/>
      <c r="JT1117" s="95"/>
      <c r="JU1117" s="95"/>
      <c r="JV1117" s="95"/>
      <c r="JW1117" s="95"/>
      <c r="JX1117" s="95"/>
      <c r="JY1117" s="95"/>
      <c r="JZ1117" s="95"/>
      <c r="KA1117" s="95"/>
      <c r="KB1117" s="95"/>
      <c r="KC1117" s="95"/>
      <c r="KD1117" s="95"/>
      <c r="KE1117" s="95"/>
      <c r="KF1117" s="95"/>
      <c r="KG1117" s="95"/>
      <c r="KH1117" s="95"/>
      <c r="KI1117" s="95"/>
      <c r="KJ1117" s="95"/>
    </row>
    <row r="1118" s="2" customFormat="1" spans="1:296">
      <c r="A1118" s="88"/>
      <c r="B1118" s="93">
        <v>1115</v>
      </c>
      <c r="C1118" s="88"/>
      <c r="D1118" s="88"/>
      <c r="E1118" s="88"/>
      <c r="F1118" s="96"/>
      <c r="G1118" s="88"/>
      <c r="H1118" s="88"/>
      <c r="I1118" s="88"/>
      <c r="J1118" s="13"/>
      <c r="K1118" s="28">
        <v>8.35</v>
      </c>
      <c r="L1118" s="70">
        <f t="shared" ref="L1118" si="130">K1118/0.003375</f>
        <v>2474.07407407407</v>
      </c>
      <c r="M1118" s="28">
        <v>1112.9</v>
      </c>
      <c r="N1118" s="59">
        <f>M1118/22.5</f>
        <v>49.4622222222222</v>
      </c>
      <c r="O1118" s="15"/>
      <c r="P1118" s="15"/>
      <c r="Q1118" s="81"/>
      <c r="R1118" s="28"/>
      <c r="S1118" s="28"/>
      <c r="T1118" s="28"/>
      <c r="U1118" s="28"/>
      <c r="V1118" s="28"/>
      <c r="W1118" s="28"/>
      <c r="X1118" s="28"/>
      <c r="Y1118" s="28"/>
      <c r="Z1118" s="28"/>
      <c r="AA1118" s="28"/>
      <c r="AB1118" s="28"/>
      <c r="AC1118" s="28"/>
      <c r="AD1118" s="28"/>
      <c r="AE1118" s="28"/>
      <c r="AF1118" s="77"/>
      <c r="AG1118" s="28"/>
      <c r="AH1118" s="28"/>
      <c r="AI1118" s="28"/>
      <c r="AJ1118" s="28"/>
      <c r="AK1118" s="28"/>
      <c r="AL1118" s="28"/>
      <c r="AM1118" s="28"/>
      <c r="AN1118" s="28"/>
      <c r="AO1118" s="28"/>
      <c r="AP1118" s="28"/>
      <c r="AQ1118" s="28"/>
      <c r="AR1118" s="28"/>
      <c r="AS1118" s="28"/>
      <c r="AT1118" s="28"/>
      <c r="AU1118" s="28"/>
      <c r="AV1118" s="28"/>
      <c r="AW1118" s="28"/>
      <c r="AX1118" s="28"/>
      <c r="AY1118" s="28"/>
      <c r="AZ1118" s="28"/>
      <c r="BA1118" s="28"/>
      <c r="BB1118" s="28"/>
      <c r="BC1118" s="28"/>
      <c r="BD1118" s="28"/>
      <c r="BE1118" s="28"/>
      <c r="BF1118" s="28"/>
      <c r="BG1118" s="28"/>
      <c r="BH1118" s="28"/>
      <c r="BI1118" s="28"/>
      <c r="BJ1118" s="28"/>
      <c r="BK1118" s="95"/>
      <c r="BL1118" s="95"/>
      <c r="BM1118" s="95"/>
      <c r="BN1118" s="95"/>
      <c r="BO1118" s="95"/>
      <c r="BP1118" s="95"/>
      <c r="BQ1118" s="95"/>
      <c r="BR1118" s="95"/>
      <c r="BS1118" s="95"/>
      <c r="BT1118" s="95"/>
      <c r="BU1118" s="95"/>
      <c r="BV1118" s="95"/>
      <c r="BW1118" s="95"/>
      <c r="BX1118" s="95"/>
      <c r="BY1118" s="95"/>
      <c r="BZ1118" s="95"/>
      <c r="CA1118" s="95"/>
      <c r="CB1118" s="95"/>
      <c r="CC1118" s="95"/>
      <c r="CD1118" s="95"/>
      <c r="CE1118" s="95"/>
      <c r="CF1118" s="95"/>
      <c r="CG1118" s="95"/>
      <c r="CH1118" s="95"/>
      <c r="CI1118" s="95"/>
      <c r="CJ1118" s="95"/>
      <c r="CK1118" s="95"/>
      <c r="CL1118" s="95"/>
      <c r="CM1118" s="95"/>
      <c r="CN1118" s="95"/>
      <c r="CO1118" s="95"/>
      <c r="CP1118" s="95"/>
      <c r="CQ1118" s="95"/>
      <c r="CR1118" s="95"/>
      <c r="CS1118" s="95"/>
      <c r="CT1118" s="95"/>
      <c r="CU1118" s="95"/>
      <c r="CV1118" s="95"/>
      <c r="CW1118" s="95"/>
      <c r="CX1118" s="95"/>
      <c r="CY1118" s="95"/>
      <c r="CZ1118" s="95"/>
      <c r="DA1118" s="95"/>
      <c r="DB1118" s="95"/>
      <c r="DC1118" s="95"/>
      <c r="DD1118" s="95"/>
      <c r="DE1118" s="95"/>
      <c r="DF1118" s="95"/>
      <c r="DG1118" s="95"/>
      <c r="DH1118" s="95"/>
      <c r="DI1118" s="95"/>
      <c r="DJ1118" s="95"/>
      <c r="DK1118" s="95"/>
      <c r="DL1118" s="95"/>
      <c r="DM1118" s="95"/>
      <c r="DN1118" s="95"/>
      <c r="DO1118" s="95"/>
      <c r="DP1118" s="95"/>
      <c r="DQ1118" s="95"/>
      <c r="DR1118" s="95"/>
      <c r="DS1118" s="95"/>
      <c r="DT1118" s="95"/>
      <c r="DU1118" s="95"/>
      <c r="DV1118" s="95"/>
      <c r="DW1118" s="95"/>
      <c r="DX1118" s="95"/>
      <c r="DY1118" s="95"/>
      <c r="DZ1118" s="95"/>
      <c r="EA1118" s="95"/>
      <c r="EB1118" s="95"/>
      <c r="EC1118" s="95"/>
      <c r="ED1118" s="95"/>
      <c r="EE1118" s="95"/>
      <c r="EF1118" s="95"/>
      <c r="EG1118" s="95"/>
      <c r="EH1118" s="95"/>
      <c r="EI1118" s="95"/>
      <c r="EJ1118" s="95"/>
      <c r="EK1118" s="95"/>
      <c r="EL1118" s="95"/>
      <c r="EM1118" s="95"/>
      <c r="EN1118" s="95"/>
      <c r="EO1118" s="95"/>
      <c r="EP1118" s="95"/>
      <c r="EQ1118" s="95"/>
      <c r="ER1118" s="95"/>
      <c r="ES1118" s="95"/>
      <c r="ET1118" s="95"/>
      <c r="EU1118" s="95"/>
      <c r="EV1118" s="95"/>
      <c r="EW1118" s="95"/>
      <c r="EX1118" s="95"/>
      <c r="EY1118" s="95"/>
      <c r="EZ1118" s="95"/>
      <c r="FA1118" s="95"/>
      <c r="FB1118" s="95"/>
      <c r="FC1118" s="95"/>
      <c r="FD1118" s="95"/>
      <c r="FE1118" s="95"/>
      <c r="FF1118" s="95"/>
      <c r="FG1118" s="95"/>
      <c r="FH1118" s="95"/>
      <c r="FI1118" s="95"/>
      <c r="FJ1118" s="95"/>
      <c r="FK1118" s="95"/>
      <c r="FL1118" s="95"/>
      <c r="FM1118" s="95"/>
      <c r="FN1118" s="95"/>
      <c r="FO1118" s="95"/>
      <c r="FP1118" s="95"/>
      <c r="FQ1118" s="95"/>
      <c r="FR1118" s="95"/>
      <c r="FS1118" s="95"/>
      <c r="FT1118" s="95"/>
      <c r="FU1118" s="95"/>
      <c r="FV1118" s="95"/>
      <c r="FW1118" s="95"/>
      <c r="FX1118" s="95"/>
      <c r="FY1118" s="95"/>
      <c r="FZ1118" s="95"/>
      <c r="GA1118" s="95"/>
      <c r="GB1118" s="95"/>
      <c r="GC1118" s="95"/>
      <c r="GD1118" s="95"/>
      <c r="GE1118" s="95"/>
      <c r="GF1118" s="95"/>
      <c r="GG1118" s="95"/>
      <c r="GH1118" s="95"/>
      <c r="GI1118" s="95"/>
      <c r="GJ1118" s="95"/>
      <c r="GK1118" s="95"/>
      <c r="GL1118" s="95"/>
      <c r="GM1118" s="95"/>
      <c r="GN1118" s="95"/>
      <c r="GO1118" s="95"/>
      <c r="GP1118" s="95"/>
      <c r="GQ1118" s="95"/>
      <c r="GR1118" s="95"/>
      <c r="GS1118" s="95"/>
      <c r="GT1118" s="95"/>
      <c r="GU1118" s="95"/>
      <c r="GV1118" s="95"/>
      <c r="GW1118" s="95"/>
      <c r="GX1118" s="95"/>
      <c r="GY1118" s="95"/>
      <c r="GZ1118" s="95"/>
      <c r="HA1118" s="95"/>
      <c r="HB1118" s="95"/>
      <c r="HC1118" s="95"/>
      <c r="HD1118" s="95"/>
      <c r="HE1118" s="95"/>
      <c r="HF1118" s="95"/>
      <c r="HG1118" s="95"/>
      <c r="HH1118" s="95"/>
      <c r="HI1118" s="95"/>
      <c r="HJ1118" s="95"/>
      <c r="HK1118" s="95"/>
      <c r="HL1118" s="95"/>
      <c r="HM1118" s="95"/>
      <c r="HN1118" s="95"/>
      <c r="HO1118" s="95"/>
      <c r="HP1118" s="95"/>
      <c r="HQ1118" s="95"/>
      <c r="HR1118" s="95"/>
      <c r="HS1118" s="95"/>
      <c r="HT1118" s="95"/>
      <c r="HU1118" s="95"/>
      <c r="HV1118" s="95"/>
      <c r="HW1118" s="95"/>
      <c r="HX1118" s="95"/>
      <c r="HY1118" s="95"/>
      <c r="HZ1118" s="95"/>
      <c r="IA1118" s="95"/>
      <c r="IB1118" s="95"/>
      <c r="IC1118" s="95"/>
      <c r="ID1118" s="95"/>
      <c r="IE1118" s="95"/>
      <c r="IF1118" s="95"/>
      <c r="IG1118" s="95"/>
      <c r="IH1118" s="95"/>
      <c r="II1118" s="95"/>
      <c r="IJ1118" s="95"/>
      <c r="IK1118" s="95"/>
      <c r="IL1118" s="95"/>
      <c r="IM1118" s="95"/>
      <c r="IN1118" s="95"/>
      <c r="IO1118" s="95"/>
      <c r="IP1118" s="95"/>
      <c r="IQ1118" s="95"/>
      <c r="IR1118" s="95"/>
      <c r="IS1118" s="95"/>
      <c r="IT1118" s="95"/>
      <c r="IU1118" s="95"/>
      <c r="IV1118" s="95"/>
      <c r="IW1118" s="95"/>
      <c r="IX1118" s="95"/>
      <c r="IY1118" s="95"/>
      <c r="IZ1118" s="95"/>
      <c r="JA1118" s="95"/>
      <c r="JB1118" s="95"/>
      <c r="JC1118" s="95"/>
      <c r="JD1118" s="95"/>
      <c r="JE1118" s="95"/>
      <c r="JF1118" s="95"/>
      <c r="JG1118" s="95"/>
      <c r="JH1118" s="95"/>
      <c r="JI1118" s="95"/>
      <c r="JJ1118" s="95"/>
      <c r="JK1118" s="95"/>
      <c r="JL1118" s="95"/>
      <c r="JM1118" s="95"/>
      <c r="JN1118" s="95"/>
      <c r="JO1118" s="95"/>
      <c r="JP1118" s="95"/>
      <c r="JQ1118" s="95"/>
      <c r="JR1118" s="95"/>
      <c r="JS1118" s="95"/>
      <c r="JT1118" s="95"/>
      <c r="JU1118" s="95"/>
      <c r="JV1118" s="95"/>
      <c r="JW1118" s="95"/>
      <c r="JX1118" s="95"/>
      <c r="JY1118" s="95"/>
      <c r="JZ1118" s="95"/>
      <c r="KA1118" s="95"/>
      <c r="KB1118" s="95"/>
      <c r="KC1118" s="95"/>
      <c r="KD1118" s="95"/>
      <c r="KE1118" s="95"/>
      <c r="KF1118" s="95"/>
      <c r="KG1118" s="95"/>
      <c r="KH1118" s="95"/>
      <c r="KI1118" s="95"/>
      <c r="KJ1118" s="95"/>
    </row>
    <row r="1119" s="2" customFormat="1" spans="1:296">
      <c r="A1119" s="88"/>
      <c r="B1119" s="93">
        <v>1116</v>
      </c>
      <c r="C1119" s="88"/>
      <c r="D1119" s="88"/>
      <c r="E1119" s="88"/>
      <c r="F1119" s="96"/>
      <c r="G1119" s="88"/>
      <c r="H1119" s="88"/>
      <c r="I1119" s="85"/>
      <c r="J1119" s="13"/>
      <c r="K1119" s="28">
        <v>8.18</v>
      </c>
      <c r="L1119" s="70">
        <f t="shared" ref="L1119:L1182" si="131">K1119/0.003375</f>
        <v>2423.7037037037</v>
      </c>
      <c r="M1119" s="28">
        <v>918.4</v>
      </c>
      <c r="N1119" s="59">
        <f t="shared" ref="N1119" si="132">M1119/22.5</f>
        <v>40.8177777777778</v>
      </c>
      <c r="O1119" s="15"/>
      <c r="P1119" s="15"/>
      <c r="Q1119" s="81"/>
      <c r="R1119" s="28"/>
      <c r="S1119" s="28"/>
      <c r="T1119" s="28"/>
      <c r="U1119" s="28"/>
      <c r="V1119" s="28"/>
      <c r="W1119" s="28"/>
      <c r="X1119" s="28"/>
      <c r="Y1119" s="28"/>
      <c r="Z1119" s="28"/>
      <c r="AA1119" s="28"/>
      <c r="AB1119" s="28"/>
      <c r="AC1119" s="28"/>
      <c r="AD1119" s="28"/>
      <c r="AE1119" s="28"/>
      <c r="AF1119" s="77"/>
      <c r="AG1119" s="28"/>
      <c r="AH1119" s="28"/>
      <c r="AI1119" s="28"/>
      <c r="AJ1119" s="28"/>
      <c r="AK1119" s="28"/>
      <c r="AL1119" s="28"/>
      <c r="AM1119" s="28"/>
      <c r="AN1119" s="28"/>
      <c r="AO1119" s="28"/>
      <c r="AP1119" s="28"/>
      <c r="AQ1119" s="28"/>
      <c r="AR1119" s="28"/>
      <c r="AS1119" s="28"/>
      <c r="AT1119" s="28"/>
      <c r="AU1119" s="28"/>
      <c r="AV1119" s="28"/>
      <c r="AW1119" s="28"/>
      <c r="AX1119" s="28"/>
      <c r="AY1119" s="28"/>
      <c r="AZ1119" s="28"/>
      <c r="BA1119" s="28"/>
      <c r="BB1119" s="28"/>
      <c r="BC1119" s="28"/>
      <c r="BD1119" s="28"/>
      <c r="BE1119" s="28"/>
      <c r="BF1119" s="28"/>
      <c r="BG1119" s="28"/>
      <c r="BH1119" s="28"/>
      <c r="BI1119" s="28"/>
      <c r="BJ1119" s="28"/>
      <c r="BK1119" s="95"/>
      <c r="BL1119" s="95"/>
      <c r="BM1119" s="95"/>
      <c r="BN1119" s="95"/>
      <c r="BO1119" s="95"/>
      <c r="BP1119" s="95"/>
      <c r="BQ1119" s="95"/>
      <c r="BR1119" s="95"/>
      <c r="BS1119" s="95"/>
      <c r="BT1119" s="95"/>
      <c r="BU1119" s="95"/>
      <c r="BV1119" s="95"/>
      <c r="BW1119" s="95"/>
      <c r="BX1119" s="95"/>
      <c r="BY1119" s="95"/>
      <c r="BZ1119" s="95"/>
      <c r="CA1119" s="95"/>
      <c r="CB1119" s="95"/>
      <c r="CC1119" s="95"/>
      <c r="CD1119" s="95"/>
      <c r="CE1119" s="95"/>
      <c r="CF1119" s="95"/>
      <c r="CG1119" s="95"/>
      <c r="CH1119" s="95"/>
      <c r="CI1119" s="95"/>
      <c r="CJ1119" s="95"/>
      <c r="CK1119" s="95"/>
      <c r="CL1119" s="95"/>
      <c r="CM1119" s="95"/>
      <c r="CN1119" s="95"/>
      <c r="CO1119" s="95"/>
      <c r="CP1119" s="95"/>
      <c r="CQ1119" s="95"/>
      <c r="CR1119" s="95"/>
      <c r="CS1119" s="95"/>
      <c r="CT1119" s="95"/>
      <c r="CU1119" s="95"/>
      <c r="CV1119" s="95"/>
      <c r="CW1119" s="95"/>
      <c r="CX1119" s="95"/>
      <c r="CY1119" s="95"/>
      <c r="CZ1119" s="95"/>
      <c r="DA1119" s="95"/>
      <c r="DB1119" s="95"/>
      <c r="DC1119" s="95"/>
      <c r="DD1119" s="95"/>
      <c r="DE1119" s="95"/>
      <c r="DF1119" s="95"/>
      <c r="DG1119" s="95"/>
      <c r="DH1119" s="95"/>
      <c r="DI1119" s="95"/>
      <c r="DJ1119" s="95"/>
      <c r="DK1119" s="95"/>
      <c r="DL1119" s="95"/>
      <c r="DM1119" s="95"/>
      <c r="DN1119" s="95"/>
      <c r="DO1119" s="95"/>
      <c r="DP1119" s="95"/>
      <c r="DQ1119" s="95"/>
      <c r="DR1119" s="95"/>
      <c r="DS1119" s="95"/>
      <c r="DT1119" s="95"/>
      <c r="DU1119" s="95"/>
      <c r="DV1119" s="95"/>
      <c r="DW1119" s="95"/>
      <c r="DX1119" s="95"/>
      <c r="DY1119" s="95"/>
      <c r="DZ1119" s="95"/>
      <c r="EA1119" s="95"/>
      <c r="EB1119" s="95"/>
      <c r="EC1119" s="95"/>
      <c r="ED1119" s="95"/>
      <c r="EE1119" s="95"/>
      <c r="EF1119" s="95"/>
      <c r="EG1119" s="95"/>
      <c r="EH1119" s="95"/>
      <c r="EI1119" s="95"/>
      <c r="EJ1119" s="95"/>
      <c r="EK1119" s="95"/>
      <c r="EL1119" s="95"/>
      <c r="EM1119" s="95"/>
      <c r="EN1119" s="95"/>
      <c r="EO1119" s="95"/>
      <c r="EP1119" s="95"/>
      <c r="EQ1119" s="95"/>
      <c r="ER1119" s="95"/>
      <c r="ES1119" s="95"/>
      <c r="ET1119" s="95"/>
      <c r="EU1119" s="95"/>
      <c r="EV1119" s="95"/>
      <c r="EW1119" s="95"/>
      <c r="EX1119" s="95"/>
      <c r="EY1119" s="95"/>
      <c r="EZ1119" s="95"/>
      <c r="FA1119" s="95"/>
      <c r="FB1119" s="95"/>
      <c r="FC1119" s="95"/>
      <c r="FD1119" s="95"/>
      <c r="FE1119" s="95"/>
      <c r="FF1119" s="95"/>
      <c r="FG1119" s="95"/>
      <c r="FH1119" s="95"/>
      <c r="FI1119" s="95"/>
      <c r="FJ1119" s="95"/>
      <c r="FK1119" s="95"/>
      <c r="FL1119" s="95"/>
      <c r="FM1119" s="95"/>
      <c r="FN1119" s="95"/>
      <c r="FO1119" s="95"/>
      <c r="FP1119" s="95"/>
      <c r="FQ1119" s="95"/>
      <c r="FR1119" s="95"/>
      <c r="FS1119" s="95"/>
      <c r="FT1119" s="95"/>
      <c r="FU1119" s="95"/>
      <c r="FV1119" s="95"/>
      <c r="FW1119" s="95"/>
      <c r="FX1119" s="95"/>
      <c r="FY1119" s="95"/>
      <c r="FZ1119" s="95"/>
      <c r="GA1119" s="95"/>
      <c r="GB1119" s="95"/>
      <c r="GC1119" s="95"/>
      <c r="GD1119" s="95"/>
      <c r="GE1119" s="95"/>
      <c r="GF1119" s="95"/>
      <c r="GG1119" s="95"/>
      <c r="GH1119" s="95"/>
      <c r="GI1119" s="95"/>
      <c r="GJ1119" s="95"/>
      <c r="GK1119" s="95"/>
      <c r="GL1119" s="95"/>
      <c r="GM1119" s="95"/>
      <c r="GN1119" s="95"/>
      <c r="GO1119" s="95"/>
      <c r="GP1119" s="95"/>
      <c r="GQ1119" s="95"/>
      <c r="GR1119" s="95"/>
      <c r="GS1119" s="95"/>
      <c r="GT1119" s="95"/>
      <c r="GU1119" s="95"/>
      <c r="GV1119" s="95"/>
      <c r="GW1119" s="95"/>
      <c r="GX1119" s="95"/>
      <c r="GY1119" s="95"/>
      <c r="GZ1119" s="95"/>
      <c r="HA1119" s="95"/>
      <c r="HB1119" s="95"/>
      <c r="HC1119" s="95"/>
      <c r="HD1119" s="95"/>
      <c r="HE1119" s="95"/>
      <c r="HF1119" s="95"/>
      <c r="HG1119" s="95"/>
      <c r="HH1119" s="95"/>
      <c r="HI1119" s="95"/>
      <c r="HJ1119" s="95"/>
      <c r="HK1119" s="95"/>
      <c r="HL1119" s="95"/>
      <c r="HM1119" s="95"/>
      <c r="HN1119" s="95"/>
      <c r="HO1119" s="95"/>
      <c r="HP1119" s="95"/>
      <c r="HQ1119" s="95"/>
      <c r="HR1119" s="95"/>
      <c r="HS1119" s="95"/>
      <c r="HT1119" s="95"/>
      <c r="HU1119" s="95"/>
      <c r="HV1119" s="95"/>
      <c r="HW1119" s="95"/>
      <c r="HX1119" s="95"/>
      <c r="HY1119" s="95"/>
      <c r="HZ1119" s="95"/>
      <c r="IA1119" s="95"/>
      <c r="IB1119" s="95"/>
      <c r="IC1119" s="95"/>
      <c r="ID1119" s="95"/>
      <c r="IE1119" s="95"/>
      <c r="IF1119" s="95"/>
      <c r="IG1119" s="95"/>
      <c r="IH1119" s="95"/>
      <c r="II1119" s="95"/>
      <c r="IJ1119" s="95"/>
      <c r="IK1119" s="95"/>
      <c r="IL1119" s="95"/>
      <c r="IM1119" s="95"/>
      <c r="IN1119" s="95"/>
      <c r="IO1119" s="95"/>
      <c r="IP1119" s="95"/>
      <c r="IQ1119" s="95"/>
      <c r="IR1119" s="95"/>
      <c r="IS1119" s="95"/>
      <c r="IT1119" s="95"/>
      <c r="IU1119" s="95"/>
      <c r="IV1119" s="95"/>
      <c r="IW1119" s="95"/>
      <c r="IX1119" s="95"/>
      <c r="IY1119" s="95"/>
      <c r="IZ1119" s="95"/>
      <c r="JA1119" s="95"/>
      <c r="JB1119" s="95"/>
      <c r="JC1119" s="95"/>
      <c r="JD1119" s="95"/>
      <c r="JE1119" s="95"/>
      <c r="JF1119" s="95"/>
      <c r="JG1119" s="95"/>
      <c r="JH1119" s="95"/>
      <c r="JI1119" s="95"/>
      <c r="JJ1119" s="95"/>
      <c r="JK1119" s="95"/>
      <c r="JL1119" s="95"/>
      <c r="JM1119" s="95"/>
      <c r="JN1119" s="95"/>
      <c r="JO1119" s="95"/>
      <c r="JP1119" s="95"/>
      <c r="JQ1119" s="95"/>
      <c r="JR1119" s="95"/>
      <c r="JS1119" s="95"/>
      <c r="JT1119" s="95"/>
      <c r="JU1119" s="95"/>
      <c r="JV1119" s="95"/>
      <c r="JW1119" s="95"/>
      <c r="JX1119" s="95"/>
      <c r="JY1119" s="95"/>
      <c r="JZ1119" s="95"/>
      <c r="KA1119" s="95"/>
      <c r="KB1119" s="95"/>
      <c r="KC1119" s="95"/>
      <c r="KD1119" s="95"/>
      <c r="KE1119" s="95"/>
      <c r="KF1119" s="95"/>
      <c r="KG1119" s="95"/>
      <c r="KH1119" s="95"/>
      <c r="KI1119" s="95"/>
      <c r="KJ1119" s="95"/>
    </row>
    <row r="1120" s="2" customFormat="1" spans="1:296">
      <c r="A1120" s="88"/>
      <c r="B1120" s="93">
        <v>1117</v>
      </c>
      <c r="C1120" s="88"/>
      <c r="D1120" s="88"/>
      <c r="E1120" s="88"/>
      <c r="F1120" s="96"/>
      <c r="G1120" s="88"/>
      <c r="H1120" s="88"/>
      <c r="I1120" s="83" t="s">
        <v>222</v>
      </c>
      <c r="J1120" s="13">
        <v>56</v>
      </c>
      <c r="K1120" s="28"/>
      <c r="L1120" s="70">
        <f>K1120/0.003375</f>
        <v>0</v>
      </c>
      <c r="M1120" s="28"/>
      <c r="N1120" s="59">
        <f t="shared" ref="N1120:N1183" si="133">M1120/22.5</f>
        <v>0</v>
      </c>
      <c r="O1120" s="15">
        <f>AVERAGE(N1120:N1122)</f>
        <v>0</v>
      </c>
      <c r="P1120" s="15">
        <f>(O1120/50)*100</f>
        <v>0</v>
      </c>
      <c r="Q1120" s="81"/>
      <c r="R1120" s="28"/>
      <c r="S1120" s="28"/>
      <c r="T1120" s="28"/>
      <c r="U1120" s="28"/>
      <c r="V1120" s="28"/>
      <c r="W1120" s="28"/>
      <c r="X1120" s="28"/>
      <c r="Y1120" s="28"/>
      <c r="Z1120" s="28"/>
      <c r="AA1120" s="28"/>
      <c r="AB1120" s="28"/>
      <c r="AC1120" s="28"/>
      <c r="AD1120" s="28"/>
      <c r="AE1120" s="28"/>
      <c r="AF1120" s="77"/>
      <c r="AG1120" s="28"/>
      <c r="AH1120" s="28"/>
      <c r="AI1120" s="28"/>
      <c r="AJ1120" s="28"/>
      <c r="AK1120" s="28"/>
      <c r="AL1120" s="28"/>
      <c r="AM1120" s="28"/>
      <c r="AN1120" s="28"/>
      <c r="AO1120" s="28"/>
      <c r="AP1120" s="28"/>
      <c r="AQ1120" s="28"/>
      <c r="AR1120" s="28"/>
      <c r="AS1120" s="28"/>
      <c r="AT1120" s="28"/>
      <c r="AU1120" s="28"/>
      <c r="AV1120" s="28"/>
      <c r="AW1120" s="28"/>
      <c r="AX1120" s="28"/>
      <c r="AY1120" s="28"/>
      <c r="AZ1120" s="28"/>
      <c r="BA1120" s="28"/>
      <c r="BB1120" s="28"/>
      <c r="BC1120" s="28"/>
      <c r="BD1120" s="28"/>
      <c r="BE1120" s="28"/>
      <c r="BF1120" s="28"/>
      <c r="BG1120" s="28"/>
      <c r="BH1120" s="28"/>
      <c r="BI1120" s="28"/>
      <c r="BJ1120" s="28"/>
      <c r="BK1120" s="95"/>
      <c r="BL1120" s="95"/>
      <c r="BM1120" s="95"/>
      <c r="BN1120" s="95"/>
      <c r="BO1120" s="95"/>
      <c r="BP1120" s="95"/>
      <c r="BQ1120" s="95"/>
      <c r="BR1120" s="95"/>
      <c r="BS1120" s="95"/>
      <c r="BT1120" s="95"/>
      <c r="BU1120" s="95"/>
      <c r="BV1120" s="95"/>
      <c r="BW1120" s="95"/>
      <c r="BX1120" s="95"/>
      <c r="BY1120" s="95"/>
      <c r="BZ1120" s="95"/>
      <c r="CA1120" s="95"/>
      <c r="CB1120" s="95"/>
      <c r="CC1120" s="95"/>
      <c r="CD1120" s="95"/>
      <c r="CE1120" s="95"/>
      <c r="CF1120" s="95"/>
      <c r="CG1120" s="95"/>
      <c r="CH1120" s="95"/>
      <c r="CI1120" s="95"/>
      <c r="CJ1120" s="95"/>
      <c r="CK1120" s="95"/>
      <c r="CL1120" s="95"/>
      <c r="CM1120" s="95"/>
      <c r="CN1120" s="95"/>
      <c r="CO1120" s="95"/>
      <c r="CP1120" s="95"/>
      <c r="CQ1120" s="95"/>
      <c r="CR1120" s="95"/>
      <c r="CS1120" s="95"/>
      <c r="CT1120" s="95"/>
      <c r="CU1120" s="95"/>
      <c r="CV1120" s="95"/>
      <c r="CW1120" s="95"/>
      <c r="CX1120" s="95"/>
      <c r="CY1120" s="95"/>
      <c r="CZ1120" s="95"/>
      <c r="DA1120" s="95"/>
      <c r="DB1120" s="95"/>
      <c r="DC1120" s="95"/>
      <c r="DD1120" s="95"/>
      <c r="DE1120" s="95"/>
      <c r="DF1120" s="95"/>
      <c r="DG1120" s="95"/>
      <c r="DH1120" s="95"/>
      <c r="DI1120" s="95"/>
      <c r="DJ1120" s="95"/>
      <c r="DK1120" s="95"/>
      <c r="DL1120" s="95"/>
      <c r="DM1120" s="95"/>
      <c r="DN1120" s="95"/>
      <c r="DO1120" s="95"/>
      <c r="DP1120" s="95"/>
      <c r="DQ1120" s="95"/>
      <c r="DR1120" s="95"/>
      <c r="DS1120" s="95"/>
      <c r="DT1120" s="95"/>
      <c r="DU1120" s="95"/>
      <c r="DV1120" s="95"/>
      <c r="DW1120" s="95"/>
      <c r="DX1120" s="95"/>
      <c r="DY1120" s="95"/>
      <c r="DZ1120" s="95"/>
      <c r="EA1120" s="95"/>
      <c r="EB1120" s="95"/>
      <c r="EC1120" s="95"/>
      <c r="ED1120" s="95"/>
      <c r="EE1120" s="95"/>
      <c r="EF1120" s="95"/>
      <c r="EG1120" s="95"/>
      <c r="EH1120" s="95"/>
      <c r="EI1120" s="95"/>
      <c r="EJ1120" s="95"/>
      <c r="EK1120" s="95"/>
      <c r="EL1120" s="95"/>
      <c r="EM1120" s="95"/>
      <c r="EN1120" s="95"/>
      <c r="EO1120" s="95"/>
      <c r="EP1120" s="95"/>
      <c r="EQ1120" s="95"/>
      <c r="ER1120" s="95"/>
      <c r="ES1120" s="95"/>
      <c r="ET1120" s="95"/>
      <c r="EU1120" s="95"/>
      <c r="EV1120" s="95"/>
      <c r="EW1120" s="95"/>
      <c r="EX1120" s="95"/>
      <c r="EY1120" s="95"/>
      <c r="EZ1120" s="95"/>
      <c r="FA1120" s="95"/>
      <c r="FB1120" s="95"/>
      <c r="FC1120" s="95"/>
      <c r="FD1120" s="95"/>
      <c r="FE1120" s="95"/>
      <c r="FF1120" s="95"/>
      <c r="FG1120" s="95"/>
      <c r="FH1120" s="95"/>
      <c r="FI1120" s="95"/>
      <c r="FJ1120" s="95"/>
      <c r="FK1120" s="95"/>
      <c r="FL1120" s="95"/>
      <c r="FM1120" s="95"/>
      <c r="FN1120" s="95"/>
      <c r="FO1120" s="95"/>
      <c r="FP1120" s="95"/>
      <c r="FQ1120" s="95"/>
      <c r="FR1120" s="95"/>
      <c r="FS1120" s="95"/>
      <c r="FT1120" s="95"/>
      <c r="FU1120" s="95"/>
      <c r="FV1120" s="95"/>
      <c r="FW1120" s="95"/>
      <c r="FX1120" s="95"/>
      <c r="FY1120" s="95"/>
      <c r="FZ1120" s="95"/>
      <c r="GA1120" s="95"/>
      <c r="GB1120" s="95"/>
      <c r="GC1120" s="95"/>
      <c r="GD1120" s="95"/>
      <c r="GE1120" s="95"/>
      <c r="GF1120" s="95"/>
      <c r="GG1120" s="95"/>
      <c r="GH1120" s="95"/>
      <c r="GI1120" s="95"/>
      <c r="GJ1120" s="95"/>
      <c r="GK1120" s="95"/>
      <c r="GL1120" s="95"/>
      <c r="GM1120" s="95"/>
      <c r="GN1120" s="95"/>
      <c r="GO1120" s="95"/>
      <c r="GP1120" s="95"/>
      <c r="GQ1120" s="95"/>
      <c r="GR1120" s="95"/>
      <c r="GS1120" s="95"/>
      <c r="GT1120" s="95"/>
      <c r="GU1120" s="95"/>
      <c r="GV1120" s="95"/>
      <c r="GW1120" s="95"/>
      <c r="GX1120" s="95"/>
      <c r="GY1120" s="95"/>
      <c r="GZ1120" s="95"/>
      <c r="HA1120" s="95"/>
      <c r="HB1120" s="95"/>
      <c r="HC1120" s="95"/>
      <c r="HD1120" s="95"/>
      <c r="HE1120" s="95"/>
      <c r="HF1120" s="95"/>
      <c r="HG1120" s="95"/>
      <c r="HH1120" s="95"/>
      <c r="HI1120" s="95"/>
      <c r="HJ1120" s="95"/>
      <c r="HK1120" s="95"/>
      <c r="HL1120" s="95"/>
      <c r="HM1120" s="95"/>
      <c r="HN1120" s="95"/>
      <c r="HO1120" s="95"/>
      <c r="HP1120" s="95"/>
      <c r="HQ1120" s="95"/>
      <c r="HR1120" s="95"/>
      <c r="HS1120" s="95"/>
      <c r="HT1120" s="95"/>
      <c r="HU1120" s="95"/>
      <c r="HV1120" s="95"/>
      <c r="HW1120" s="95"/>
      <c r="HX1120" s="95"/>
      <c r="HY1120" s="95"/>
      <c r="HZ1120" s="95"/>
      <c r="IA1120" s="95"/>
      <c r="IB1120" s="95"/>
      <c r="IC1120" s="95"/>
      <c r="ID1120" s="95"/>
      <c r="IE1120" s="95"/>
      <c r="IF1120" s="95"/>
      <c r="IG1120" s="95"/>
      <c r="IH1120" s="95"/>
      <c r="II1120" s="95"/>
      <c r="IJ1120" s="95"/>
      <c r="IK1120" s="95"/>
      <c r="IL1120" s="95"/>
      <c r="IM1120" s="95"/>
      <c r="IN1120" s="95"/>
      <c r="IO1120" s="95"/>
      <c r="IP1120" s="95"/>
      <c r="IQ1120" s="95"/>
      <c r="IR1120" s="95"/>
      <c r="IS1120" s="95"/>
      <c r="IT1120" s="95"/>
      <c r="IU1120" s="95"/>
      <c r="IV1120" s="95"/>
      <c r="IW1120" s="95"/>
      <c r="IX1120" s="95"/>
      <c r="IY1120" s="95"/>
      <c r="IZ1120" s="95"/>
      <c r="JA1120" s="95"/>
      <c r="JB1120" s="95"/>
      <c r="JC1120" s="95"/>
      <c r="JD1120" s="95"/>
      <c r="JE1120" s="95"/>
      <c r="JF1120" s="95"/>
      <c r="JG1120" s="95"/>
      <c r="JH1120" s="95"/>
      <c r="JI1120" s="95"/>
      <c r="JJ1120" s="95"/>
      <c r="JK1120" s="95"/>
      <c r="JL1120" s="95"/>
      <c r="JM1120" s="95"/>
      <c r="JN1120" s="95"/>
      <c r="JO1120" s="95"/>
      <c r="JP1120" s="95"/>
      <c r="JQ1120" s="95"/>
      <c r="JR1120" s="95"/>
      <c r="JS1120" s="95"/>
      <c r="JT1120" s="95"/>
      <c r="JU1120" s="95"/>
      <c r="JV1120" s="95"/>
      <c r="JW1120" s="95"/>
      <c r="JX1120" s="95"/>
      <c r="JY1120" s="95"/>
      <c r="JZ1120" s="95"/>
      <c r="KA1120" s="95"/>
      <c r="KB1120" s="95"/>
      <c r="KC1120" s="95"/>
      <c r="KD1120" s="95"/>
      <c r="KE1120" s="95"/>
      <c r="KF1120" s="95"/>
      <c r="KG1120" s="95"/>
      <c r="KH1120" s="95"/>
      <c r="KI1120" s="95"/>
      <c r="KJ1120" s="95"/>
    </row>
    <row r="1121" s="2" customFormat="1" spans="1:32">
      <c r="A1121" s="88"/>
      <c r="B1121" s="93">
        <v>1118</v>
      </c>
      <c r="C1121" s="88"/>
      <c r="D1121" s="88"/>
      <c r="E1121" s="88"/>
      <c r="F1121" s="96"/>
      <c r="G1121" s="88"/>
      <c r="H1121" s="88"/>
      <c r="I1121" s="88"/>
      <c r="J1121" s="13"/>
      <c r="K1121" s="28"/>
      <c r="L1121" s="70">
        <f>K1121/0.003375</f>
        <v>0</v>
      </c>
      <c r="M1121" s="28"/>
      <c r="N1121" s="59">
        <f>M1121/22.5</f>
        <v>0</v>
      </c>
      <c r="O1121" s="15"/>
      <c r="P1121" s="15"/>
      <c r="Q1121" s="81"/>
      <c r="R1121" s="28"/>
      <c r="S1121" s="28"/>
      <c r="T1121" s="28"/>
      <c r="U1121" s="28"/>
      <c r="V1121" s="28"/>
      <c r="W1121" s="28"/>
      <c r="X1121" s="28"/>
      <c r="Y1121" s="28"/>
      <c r="Z1121" s="28"/>
      <c r="AA1121" s="28"/>
      <c r="AB1121" s="28"/>
      <c r="AC1121" s="28"/>
      <c r="AD1121" s="28"/>
      <c r="AE1121" s="28"/>
      <c r="AF1121" s="97"/>
    </row>
    <row r="1122" s="2" customFormat="1" spans="1:32">
      <c r="A1122" s="88"/>
      <c r="B1122" s="93">
        <v>1119</v>
      </c>
      <c r="C1122" s="88"/>
      <c r="D1122" s="88"/>
      <c r="E1122" s="88"/>
      <c r="F1122" s="96"/>
      <c r="G1122" s="88"/>
      <c r="H1122" s="88"/>
      <c r="I1122" s="85"/>
      <c r="J1122" s="13"/>
      <c r="K1122" s="28"/>
      <c r="L1122" s="70">
        <f>K1122/0.003375</f>
        <v>0</v>
      </c>
      <c r="M1122" s="28"/>
      <c r="N1122" s="59">
        <f>M1122/22.5</f>
        <v>0</v>
      </c>
      <c r="O1122" s="15"/>
      <c r="P1122" s="15"/>
      <c r="Q1122" s="81"/>
      <c r="R1122" s="28"/>
      <c r="S1122" s="28"/>
      <c r="T1122" s="28"/>
      <c r="U1122" s="28"/>
      <c r="V1122" s="28"/>
      <c r="W1122" s="28"/>
      <c r="X1122" s="28"/>
      <c r="Y1122" s="28"/>
      <c r="Z1122" s="28"/>
      <c r="AA1122" s="28"/>
      <c r="AB1122" s="28"/>
      <c r="AC1122" s="28"/>
      <c r="AD1122" s="28"/>
      <c r="AE1122" s="28"/>
      <c r="AF1122" s="97"/>
    </row>
    <row r="1123" s="2" customFormat="1" spans="1:32">
      <c r="A1123" s="88"/>
      <c r="B1123" s="93">
        <v>1120</v>
      </c>
      <c r="C1123" s="88"/>
      <c r="D1123" s="88"/>
      <c r="E1123" s="88"/>
      <c r="F1123" s="96"/>
      <c r="G1123" s="88"/>
      <c r="H1123" s="88"/>
      <c r="I1123" s="83" t="s">
        <v>186</v>
      </c>
      <c r="J1123" s="13">
        <v>7</v>
      </c>
      <c r="K1123" s="28">
        <v>8.24</v>
      </c>
      <c r="L1123" s="70">
        <f>K1123/0.003375</f>
        <v>2441.48148148148</v>
      </c>
      <c r="M1123" s="28">
        <v>552.9</v>
      </c>
      <c r="N1123" s="59">
        <f>M1123/22.5</f>
        <v>24.5733333333333</v>
      </c>
      <c r="O1123" s="15">
        <f>AVERAGE(N1123:N1125)</f>
        <v>31.3496296296296</v>
      </c>
      <c r="P1123" s="15">
        <f>(O1123/50)*100</f>
        <v>62.6992592592593</v>
      </c>
      <c r="Q1123" s="81"/>
      <c r="R1123" s="28"/>
      <c r="S1123" s="28"/>
      <c r="T1123" s="28"/>
      <c r="U1123" s="28"/>
      <c r="V1123" s="28"/>
      <c r="W1123" s="28"/>
      <c r="X1123" s="28"/>
      <c r="Y1123" s="28"/>
      <c r="Z1123" s="28"/>
      <c r="AA1123" s="28"/>
      <c r="AB1123" s="28"/>
      <c r="AC1123" s="28"/>
      <c r="AD1123" s="28"/>
      <c r="AE1123" s="28"/>
      <c r="AF1123" s="97"/>
    </row>
    <row r="1124" s="2" customFormat="1" spans="1:32">
      <c r="A1124" s="88"/>
      <c r="B1124" s="93">
        <v>1121</v>
      </c>
      <c r="C1124" s="88"/>
      <c r="D1124" s="88"/>
      <c r="E1124" s="88"/>
      <c r="F1124" s="96"/>
      <c r="G1124" s="88"/>
      <c r="H1124" s="88"/>
      <c r="I1124" s="88"/>
      <c r="J1124" s="13"/>
      <c r="K1124" s="28">
        <v>8.51</v>
      </c>
      <c r="L1124" s="70">
        <f>K1124/0.003375</f>
        <v>2521.48148148148</v>
      </c>
      <c r="M1124" s="28">
        <v>710.5</v>
      </c>
      <c r="N1124" s="59">
        <f>M1124/22.5</f>
        <v>31.5777777777778</v>
      </c>
      <c r="O1124" s="15"/>
      <c r="P1124" s="15"/>
      <c r="Q1124" s="81"/>
      <c r="R1124" s="28"/>
      <c r="S1124" s="28"/>
      <c r="T1124" s="28"/>
      <c r="U1124" s="28"/>
      <c r="V1124" s="28"/>
      <c r="W1124" s="28"/>
      <c r="X1124" s="28"/>
      <c r="Y1124" s="28"/>
      <c r="Z1124" s="28"/>
      <c r="AA1124" s="28"/>
      <c r="AB1124" s="28"/>
      <c r="AC1124" s="28"/>
      <c r="AD1124" s="28"/>
      <c r="AE1124" s="28"/>
      <c r="AF1124" s="97"/>
    </row>
    <row r="1125" s="2" customFormat="1" spans="1:32">
      <c r="A1125" s="88"/>
      <c r="B1125" s="93">
        <v>1122</v>
      </c>
      <c r="C1125" s="88"/>
      <c r="D1125" s="88"/>
      <c r="E1125" s="88"/>
      <c r="F1125" s="96"/>
      <c r="G1125" s="88"/>
      <c r="H1125" s="88"/>
      <c r="I1125" s="85"/>
      <c r="J1125" s="13"/>
      <c r="K1125" s="28">
        <v>8.42</v>
      </c>
      <c r="L1125" s="70">
        <f>K1125/0.003375</f>
        <v>2494.81481481481</v>
      </c>
      <c r="M1125" s="28">
        <v>852.7</v>
      </c>
      <c r="N1125" s="59">
        <f>M1125/22.5</f>
        <v>37.8977777777778</v>
      </c>
      <c r="O1125" s="15"/>
      <c r="P1125" s="15"/>
      <c r="Q1125" s="81"/>
      <c r="R1125" s="28"/>
      <c r="S1125" s="28"/>
      <c r="T1125" s="28"/>
      <c r="U1125" s="28"/>
      <c r="V1125" s="28"/>
      <c r="W1125" s="28"/>
      <c r="X1125" s="28"/>
      <c r="Y1125" s="28"/>
      <c r="Z1125" s="28"/>
      <c r="AA1125" s="28"/>
      <c r="AB1125" s="28"/>
      <c r="AC1125" s="28"/>
      <c r="AD1125" s="28"/>
      <c r="AE1125" s="28"/>
      <c r="AF1125" s="97"/>
    </row>
    <row r="1126" s="2" customFormat="1" spans="1:32">
      <c r="A1126" s="88"/>
      <c r="B1126" s="93">
        <v>1123</v>
      </c>
      <c r="C1126" s="88"/>
      <c r="D1126" s="88"/>
      <c r="E1126" s="88"/>
      <c r="F1126" s="96"/>
      <c r="G1126" s="88"/>
      <c r="H1126" s="88"/>
      <c r="I1126" s="83" t="s">
        <v>221</v>
      </c>
      <c r="J1126" s="13">
        <v>28</v>
      </c>
      <c r="K1126" s="28">
        <v>8.29</v>
      </c>
      <c r="L1126" s="70">
        <f>K1126/0.003375</f>
        <v>2456.2962962963</v>
      </c>
      <c r="M1126" s="28">
        <v>1106.2</v>
      </c>
      <c r="N1126" s="59">
        <f>M1126/22.5</f>
        <v>49.1644444444444</v>
      </c>
      <c r="O1126" s="15">
        <f>AVERAGE(N1126:N1128)</f>
        <v>35.0592592592593</v>
      </c>
      <c r="P1126" s="15">
        <f>(O1126/50)*100</f>
        <v>70.1185185185185</v>
      </c>
      <c r="Q1126" s="81"/>
      <c r="R1126" s="28"/>
      <c r="S1126" s="28"/>
      <c r="T1126" s="28"/>
      <c r="U1126" s="28"/>
      <c r="V1126" s="28"/>
      <c r="W1126" s="28"/>
      <c r="X1126" s="28"/>
      <c r="Y1126" s="28"/>
      <c r="Z1126" s="28"/>
      <c r="AA1126" s="28"/>
      <c r="AB1126" s="28"/>
      <c r="AC1126" s="28"/>
      <c r="AD1126" s="28"/>
      <c r="AE1126" s="28"/>
      <c r="AF1126" s="97"/>
    </row>
    <row r="1127" s="2" customFormat="1" spans="1:32">
      <c r="A1127" s="88"/>
      <c r="B1127" s="93">
        <v>1124</v>
      </c>
      <c r="C1127" s="88"/>
      <c r="D1127" s="88"/>
      <c r="E1127" s="88"/>
      <c r="F1127" s="96"/>
      <c r="G1127" s="88"/>
      <c r="H1127" s="88"/>
      <c r="I1127" s="88"/>
      <c r="J1127" s="13"/>
      <c r="K1127" s="28">
        <v>8.18</v>
      </c>
      <c r="L1127" s="70">
        <f>K1127/0.003375</f>
        <v>2423.7037037037</v>
      </c>
      <c r="M1127" s="28">
        <v>635.5</v>
      </c>
      <c r="N1127" s="59">
        <f>M1127/22.5</f>
        <v>28.2444444444444</v>
      </c>
      <c r="O1127" s="15"/>
      <c r="P1127" s="15"/>
      <c r="Q1127" s="81"/>
      <c r="R1127" s="28"/>
      <c r="S1127" s="28"/>
      <c r="T1127" s="28"/>
      <c r="U1127" s="28"/>
      <c r="V1127" s="28"/>
      <c r="W1127" s="28"/>
      <c r="X1127" s="28"/>
      <c r="Y1127" s="28"/>
      <c r="Z1127" s="28"/>
      <c r="AA1127" s="28"/>
      <c r="AB1127" s="28"/>
      <c r="AC1127" s="28"/>
      <c r="AD1127" s="28"/>
      <c r="AE1127" s="28"/>
      <c r="AF1127" s="97"/>
    </row>
    <row r="1128" s="2" customFormat="1" spans="1:32">
      <c r="A1128" s="88"/>
      <c r="B1128" s="93">
        <v>1125</v>
      </c>
      <c r="C1128" s="88"/>
      <c r="D1128" s="88"/>
      <c r="E1128" s="88"/>
      <c r="F1128" s="96"/>
      <c r="G1128" s="88"/>
      <c r="H1128" s="88"/>
      <c r="I1128" s="85"/>
      <c r="J1128" s="13"/>
      <c r="K1128" s="28">
        <v>8.08</v>
      </c>
      <c r="L1128" s="70">
        <f>K1128/0.003375</f>
        <v>2394.07407407407</v>
      </c>
      <c r="M1128" s="28">
        <v>624.8</v>
      </c>
      <c r="N1128" s="59">
        <f>M1128/22.5</f>
        <v>27.7688888888889</v>
      </c>
      <c r="O1128" s="15"/>
      <c r="P1128" s="15"/>
      <c r="Q1128" s="81"/>
      <c r="R1128" s="28"/>
      <c r="S1128" s="28"/>
      <c r="T1128" s="28"/>
      <c r="U1128" s="28"/>
      <c r="V1128" s="28"/>
      <c r="W1128" s="28"/>
      <c r="X1128" s="28"/>
      <c r="Y1128" s="28"/>
      <c r="Z1128" s="28"/>
      <c r="AA1128" s="28"/>
      <c r="AB1128" s="28"/>
      <c r="AC1128" s="28"/>
      <c r="AD1128" s="28"/>
      <c r="AE1128" s="28"/>
      <c r="AF1128" s="97"/>
    </row>
    <row r="1129" s="2" customFormat="1" spans="1:32">
      <c r="A1129" s="88"/>
      <c r="B1129" s="93">
        <v>1126</v>
      </c>
      <c r="C1129" s="88"/>
      <c r="D1129" s="88"/>
      <c r="E1129" s="88"/>
      <c r="F1129" s="96"/>
      <c r="G1129" s="88"/>
      <c r="H1129" s="88"/>
      <c r="I1129" s="83" t="s">
        <v>222</v>
      </c>
      <c r="J1129" s="13">
        <v>56</v>
      </c>
      <c r="K1129" s="28"/>
      <c r="L1129" s="70">
        <f>K1129/0.003375</f>
        <v>0</v>
      </c>
      <c r="M1129" s="28"/>
      <c r="N1129" s="59">
        <f>M1129/22.5</f>
        <v>0</v>
      </c>
      <c r="O1129" s="15">
        <f>AVERAGE(N1129:N1131)</f>
        <v>0</v>
      </c>
      <c r="P1129" s="15">
        <f>(O1129/50)*100</f>
        <v>0</v>
      </c>
      <c r="Q1129" s="81"/>
      <c r="R1129" s="28"/>
      <c r="S1129" s="28"/>
      <c r="T1129" s="28"/>
      <c r="U1129" s="28"/>
      <c r="V1129" s="28"/>
      <c r="W1129" s="28"/>
      <c r="X1129" s="28"/>
      <c r="Y1129" s="28"/>
      <c r="Z1129" s="28"/>
      <c r="AA1129" s="28"/>
      <c r="AB1129" s="28"/>
      <c r="AC1129" s="28"/>
      <c r="AD1129" s="28"/>
      <c r="AE1129" s="28"/>
      <c r="AF1129" s="97"/>
    </row>
    <row r="1130" s="2" customFormat="1" spans="1:32">
      <c r="A1130" s="88"/>
      <c r="B1130" s="93">
        <v>1127</v>
      </c>
      <c r="C1130" s="88"/>
      <c r="D1130" s="88"/>
      <c r="E1130" s="88"/>
      <c r="F1130" s="96"/>
      <c r="G1130" s="88"/>
      <c r="H1130" s="88"/>
      <c r="I1130" s="88"/>
      <c r="J1130" s="13"/>
      <c r="K1130" s="28"/>
      <c r="L1130" s="70">
        <f>K1130/0.003375</f>
        <v>0</v>
      </c>
      <c r="M1130" s="28"/>
      <c r="N1130" s="59">
        <f>M1130/22.5</f>
        <v>0</v>
      </c>
      <c r="O1130" s="15"/>
      <c r="P1130" s="15"/>
      <c r="Q1130" s="81"/>
      <c r="R1130" s="28"/>
      <c r="S1130" s="28"/>
      <c r="T1130" s="28"/>
      <c r="U1130" s="28"/>
      <c r="V1130" s="28"/>
      <c r="W1130" s="28"/>
      <c r="X1130" s="28"/>
      <c r="Y1130" s="28"/>
      <c r="Z1130" s="28"/>
      <c r="AA1130" s="28"/>
      <c r="AB1130" s="28"/>
      <c r="AC1130" s="28"/>
      <c r="AD1130" s="28"/>
      <c r="AE1130" s="28"/>
      <c r="AF1130" s="97"/>
    </row>
    <row r="1131" s="2" customFormat="1" spans="1:32">
      <c r="A1131" s="88"/>
      <c r="B1131" s="93">
        <v>1128</v>
      </c>
      <c r="C1131" s="88"/>
      <c r="D1131" s="88"/>
      <c r="E1131" s="88"/>
      <c r="F1131" s="96"/>
      <c r="G1131" s="88"/>
      <c r="H1131" s="88"/>
      <c r="I1131" s="85"/>
      <c r="J1131" s="13"/>
      <c r="K1131" s="28"/>
      <c r="L1131" s="70">
        <f>K1131/0.003375</f>
        <v>0</v>
      </c>
      <c r="M1131" s="28"/>
      <c r="N1131" s="59">
        <f>M1131/22.5</f>
        <v>0</v>
      </c>
      <c r="O1131" s="15"/>
      <c r="P1131" s="15"/>
      <c r="Q1131" s="81"/>
      <c r="R1131" s="28"/>
      <c r="S1131" s="28"/>
      <c r="T1131" s="28"/>
      <c r="U1131" s="28"/>
      <c r="V1131" s="28"/>
      <c r="W1131" s="28"/>
      <c r="X1131" s="28"/>
      <c r="Y1131" s="28"/>
      <c r="Z1131" s="28"/>
      <c r="AA1131" s="28"/>
      <c r="AB1131" s="28"/>
      <c r="AC1131" s="28"/>
      <c r="AD1131" s="28"/>
      <c r="AE1131" s="28"/>
      <c r="AF1131" s="97"/>
    </row>
    <row r="1132" s="2" customFormat="1" spans="1:32">
      <c r="A1132" s="88"/>
      <c r="B1132" s="93">
        <v>1129</v>
      </c>
      <c r="C1132" s="88"/>
      <c r="D1132" s="88"/>
      <c r="E1132" s="88"/>
      <c r="F1132" s="96"/>
      <c r="G1132" s="88"/>
      <c r="H1132" s="88"/>
      <c r="I1132" s="83" t="s">
        <v>186</v>
      </c>
      <c r="J1132" s="13">
        <v>7</v>
      </c>
      <c r="K1132" s="28">
        <v>8.14</v>
      </c>
      <c r="L1132" s="70">
        <f>K1132/0.003375</f>
        <v>2411.85185185185</v>
      </c>
      <c r="M1132" s="28">
        <v>717.2</v>
      </c>
      <c r="N1132" s="59">
        <f>M1132/22.5</f>
        <v>31.8755555555556</v>
      </c>
      <c r="O1132" s="15">
        <f>AVERAGE(N1132:N1134)</f>
        <v>27.6133333333333</v>
      </c>
      <c r="P1132" s="15">
        <f>(O1132/50)*100</f>
        <v>55.2266666666667</v>
      </c>
      <c r="Q1132" s="81"/>
      <c r="R1132" s="28"/>
      <c r="S1132" s="28"/>
      <c r="T1132" s="28"/>
      <c r="U1132" s="28"/>
      <c r="V1132" s="28"/>
      <c r="W1132" s="28"/>
      <c r="X1132" s="28"/>
      <c r="Y1132" s="28"/>
      <c r="Z1132" s="28"/>
      <c r="AA1132" s="28"/>
      <c r="AB1132" s="28"/>
      <c r="AC1132" s="28"/>
      <c r="AD1132" s="28"/>
      <c r="AE1132" s="28"/>
      <c r="AF1132" s="97"/>
    </row>
    <row r="1133" s="2" customFormat="1" spans="1:32">
      <c r="A1133" s="88"/>
      <c r="B1133" s="93">
        <v>1130</v>
      </c>
      <c r="C1133" s="88"/>
      <c r="D1133" s="88"/>
      <c r="E1133" s="88"/>
      <c r="F1133" s="96"/>
      <c r="G1133" s="88"/>
      <c r="H1133" s="88"/>
      <c r="I1133" s="88"/>
      <c r="J1133" s="13"/>
      <c r="K1133" s="28">
        <v>8.08</v>
      </c>
      <c r="L1133" s="70">
        <f>K1133/0.003375</f>
        <v>2394.07407407407</v>
      </c>
      <c r="M1133" s="28">
        <v>458.9</v>
      </c>
      <c r="N1133" s="59">
        <f>M1133/22.5</f>
        <v>20.3955555555556</v>
      </c>
      <c r="O1133" s="15"/>
      <c r="P1133" s="15"/>
      <c r="Q1133" s="81"/>
      <c r="R1133" s="28"/>
      <c r="S1133" s="28"/>
      <c r="T1133" s="28"/>
      <c r="U1133" s="28"/>
      <c r="V1133" s="28"/>
      <c r="W1133" s="28"/>
      <c r="X1133" s="28"/>
      <c r="Y1133" s="28"/>
      <c r="Z1133" s="28"/>
      <c r="AA1133" s="28"/>
      <c r="AB1133" s="28"/>
      <c r="AC1133" s="28"/>
      <c r="AD1133" s="28"/>
      <c r="AE1133" s="28"/>
      <c r="AF1133" s="97"/>
    </row>
    <row r="1134" s="2" customFormat="1" spans="1:32">
      <c r="A1134" s="88"/>
      <c r="B1134" s="93">
        <v>1131</v>
      </c>
      <c r="C1134" s="88"/>
      <c r="D1134" s="88"/>
      <c r="E1134" s="88"/>
      <c r="F1134" s="96"/>
      <c r="G1134" s="88"/>
      <c r="H1134" s="88"/>
      <c r="I1134" s="85"/>
      <c r="J1134" s="13"/>
      <c r="K1134" s="28">
        <v>8.22</v>
      </c>
      <c r="L1134" s="70">
        <f>K1134/0.003375</f>
        <v>2435.55555555556</v>
      </c>
      <c r="M1134" s="28">
        <v>687.8</v>
      </c>
      <c r="N1134" s="59">
        <f>M1134/22.5</f>
        <v>30.5688888888889</v>
      </c>
      <c r="O1134" s="15"/>
      <c r="P1134" s="15"/>
      <c r="Q1134" s="81"/>
      <c r="R1134" s="28"/>
      <c r="S1134" s="28"/>
      <c r="T1134" s="28"/>
      <c r="U1134" s="28"/>
      <c r="V1134" s="28"/>
      <c r="W1134" s="28"/>
      <c r="X1134" s="28"/>
      <c r="Y1134" s="28"/>
      <c r="Z1134" s="28"/>
      <c r="AA1134" s="28"/>
      <c r="AB1134" s="28"/>
      <c r="AC1134" s="28"/>
      <c r="AD1134" s="28"/>
      <c r="AE1134" s="28"/>
      <c r="AF1134" s="97"/>
    </row>
    <row r="1135" s="2" customFormat="1" spans="1:32">
      <c r="A1135" s="88"/>
      <c r="B1135" s="93">
        <v>1132</v>
      </c>
      <c r="C1135" s="88"/>
      <c r="D1135" s="88"/>
      <c r="E1135" s="88"/>
      <c r="F1135" s="96"/>
      <c r="G1135" s="88"/>
      <c r="H1135" s="88"/>
      <c r="I1135" s="83" t="s">
        <v>221</v>
      </c>
      <c r="J1135" s="13">
        <v>28</v>
      </c>
      <c r="K1135" s="28">
        <v>8.2</v>
      </c>
      <c r="L1135" s="70">
        <f>K1135/0.003375</f>
        <v>2429.62962962963</v>
      </c>
      <c r="M1135" s="28">
        <v>664</v>
      </c>
      <c r="N1135" s="59">
        <f>M1135/22.5</f>
        <v>29.5111111111111</v>
      </c>
      <c r="O1135" s="15">
        <f>AVERAGE(N1135:N1137)</f>
        <v>28.2192592592593</v>
      </c>
      <c r="P1135" s="15">
        <f>(O1135/50)*100</f>
        <v>56.4385185185185</v>
      </c>
      <c r="Q1135" s="81"/>
      <c r="R1135" s="28"/>
      <c r="S1135" s="28"/>
      <c r="T1135" s="28"/>
      <c r="U1135" s="28"/>
      <c r="V1135" s="28"/>
      <c r="W1135" s="28"/>
      <c r="X1135" s="28"/>
      <c r="Y1135" s="28"/>
      <c r="Z1135" s="28"/>
      <c r="AA1135" s="28"/>
      <c r="AB1135" s="28"/>
      <c r="AC1135" s="28"/>
      <c r="AD1135" s="28"/>
      <c r="AE1135" s="28"/>
      <c r="AF1135" s="97"/>
    </row>
    <row r="1136" s="2" customFormat="1" spans="1:32">
      <c r="A1136" s="88"/>
      <c r="B1136" s="93">
        <v>1133</v>
      </c>
      <c r="C1136" s="88"/>
      <c r="D1136" s="88"/>
      <c r="E1136" s="88"/>
      <c r="F1136" s="96"/>
      <c r="G1136" s="88"/>
      <c r="H1136" s="88"/>
      <c r="I1136" s="88"/>
      <c r="J1136" s="13"/>
      <c r="K1136" s="28">
        <v>8.49</v>
      </c>
      <c r="L1136" s="70">
        <f>K1136/0.003375</f>
        <v>2515.55555555556</v>
      </c>
      <c r="M1136" s="28">
        <v>612.4</v>
      </c>
      <c r="N1136" s="59">
        <f>M1136/22.5</f>
        <v>27.2177777777778</v>
      </c>
      <c r="O1136" s="15"/>
      <c r="P1136" s="15"/>
      <c r="Q1136" s="81"/>
      <c r="R1136" s="28"/>
      <c r="S1136" s="28"/>
      <c r="T1136" s="28"/>
      <c r="U1136" s="28"/>
      <c r="V1136" s="28"/>
      <c r="W1136" s="28"/>
      <c r="X1136" s="28"/>
      <c r="Y1136" s="28"/>
      <c r="Z1136" s="28"/>
      <c r="AA1136" s="28"/>
      <c r="AB1136" s="28"/>
      <c r="AC1136" s="28"/>
      <c r="AD1136" s="28"/>
      <c r="AE1136" s="28"/>
      <c r="AF1136" s="97"/>
    </row>
    <row r="1137" s="2" customFormat="1" spans="1:32">
      <c r="A1137" s="88"/>
      <c r="B1137" s="93">
        <v>1134</v>
      </c>
      <c r="C1137" s="88"/>
      <c r="D1137" s="88"/>
      <c r="E1137" s="88"/>
      <c r="F1137" s="96"/>
      <c r="G1137" s="88"/>
      <c r="H1137" s="88"/>
      <c r="I1137" s="85"/>
      <c r="J1137" s="13"/>
      <c r="K1137" s="28">
        <v>8.17</v>
      </c>
      <c r="L1137" s="70">
        <f>K1137/0.003375</f>
        <v>2420.74074074074</v>
      </c>
      <c r="M1137" s="28">
        <v>628.4</v>
      </c>
      <c r="N1137" s="59">
        <f>M1137/22.5</f>
        <v>27.9288888888889</v>
      </c>
      <c r="O1137" s="15"/>
      <c r="P1137" s="15"/>
      <c r="Q1137" s="81"/>
      <c r="R1137" s="28"/>
      <c r="S1137" s="28"/>
      <c r="T1137" s="28"/>
      <c r="U1137" s="28"/>
      <c r="V1137" s="28"/>
      <c r="W1137" s="28"/>
      <c r="X1137" s="28"/>
      <c r="Y1137" s="28"/>
      <c r="Z1137" s="28"/>
      <c r="AA1137" s="28"/>
      <c r="AB1137" s="28"/>
      <c r="AC1137" s="28"/>
      <c r="AD1137" s="28"/>
      <c r="AE1137" s="28"/>
      <c r="AF1137" s="97"/>
    </row>
    <row r="1138" s="2" customFormat="1" spans="1:32">
      <c r="A1138" s="88"/>
      <c r="B1138" s="93">
        <v>1135</v>
      </c>
      <c r="C1138" s="88"/>
      <c r="D1138" s="88"/>
      <c r="E1138" s="88"/>
      <c r="F1138" s="96"/>
      <c r="G1138" s="88"/>
      <c r="H1138" s="88"/>
      <c r="I1138" s="83" t="s">
        <v>222</v>
      </c>
      <c r="J1138" s="13">
        <v>56</v>
      </c>
      <c r="K1138" s="28"/>
      <c r="L1138" s="70">
        <f>K1138/0.003375</f>
        <v>0</v>
      </c>
      <c r="M1138" s="28"/>
      <c r="N1138" s="59">
        <f>M1138/22.5</f>
        <v>0</v>
      </c>
      <c r="O1138" s="15">
        <f>AVERAGE(N1138:N1140)</f>
        <v>0</v>
      </c>
      <c r="P1138" s="15">
        <f>(O1138/50)*100</f>
        <v>0</v>
      </c>
      <c r="Q1138" s="81"/>
      <c r="R1138" s="28"/>
      <c r="S1138" s="28"/>
      <c r="T1138" s="28"/>
      <c r="U1138" s="28"/>
      <c r="V1138" s="28"/>
      <c r="W1138" s="28"/>
      <c r="X1138" s="28"/>
      <c r="Y1138" s="28"/>
      <c r="Z1138" s="28"/>
      <c r="AA1138" s="28"/>
      <c r="AB1138" s="28"/>
      <c r="AC1138" s="28"/>
      <c r="AD1138" s="28"/>
      <c r="AE1138" s="28"/>
      <c r="AF1138" s="97"/>
    </row>
    <row r="1139" s="2" customFormat="1" spans="1:32">
      <c r="A1139" s="88"/>
      <c r="B1139" s="93">
        <v>1136</v>
      </c>
      <c r="C1139" s="88"/>
      <c r="D1139" s="88"/>
      <c r="E1139" s="88"/>
      <c r="F1139" s="96"/>
      <c r="G1139" s="88"/>
      <c r="H1139" s="88"/>
      <c r="I1139" s="88"/>
      <c r="J1139" s="13"/>
      <c r="K1139" s="28"/>
      <c r="L1139" s="70">
        <f>K1139/0.003375</f>
        <v>0</v>
      </c>
      <c r="M1139" s="28"/>
      <c r="N1139" s="59">
        <f>M1139/22.5</f>
        <v>0</v>
      </c>
      <c r="O1139" s="15"/>
      <c r="P1139" s="15"/>
      <c r="Q1139" s="81"/>
      <c r="R1139" s="28"/>
      <c r="S1139" s="28"/>
      <c r="T1139" s="28"/>
      <c r="U1139" s="28"/>
      <c r="V1139" s="28"/>
      <c r="W1139" s="28"/>
      <c r="X1139" s="28"/>
      <c r="Y1139" s="28"/>
      <c r="Z1139" s="28"/>
      <c r="AA1139" s="28"/>
      <c r="AB1139" s="28"/>
      <c r="AC1139" s="28"/>
      <c r="AD1139" s="28"/>
      <c r="AE1139" s="28"/>
      <c r="AF1139" s="97"/>
    </row>
    <row r="1140" s="2" customFormat="1" spans="1:32">
      <c r="A1140" s="88"/>
      <c r="B1140" s="93">
        <v>1137</v>
      </c>
      <c r="C1140" s="88"/>
      <c r="D1140" s="88"/>
      <c r="E1140" s="88"/>
      <c r="F1140" s="96"/>
      <c r="G1140" s="88"/>
      <c r="H1140" s="88"/>
      <c r="I1140" s="85"/>
      <c r="J1140" s="13"/>
      <c r="K1140" s="28"/>
      <c r="L1140" s="70">
        <f>K1140/0.003375</f>
        <v>0</v>
      </c>
      <c r="M1140" s="28"/>
      <c r="N1140" s="59">
        <f>M1140/22.5</f>
        <v>0</v>
      </c>
      <c r="O1140" s="15"/>
      <c r="P1140" s="15"/>
      <c r="Q1140" s="81"/>
      <c r="R1140" s="28"/>
      <c r="S1140" s="28"/>
      <c r="T1140" s="28"/>
      <c r="U1140" s="28"/>
      <c r="V1140" s="28"/>
      <c r="W1140" s="28"/>
      <c r="X1140" s="28"/>
      <c r="Y1140" s="28"/>
      <c r="Z1140" s="28"/>
      <c r="AA1140" s="28"/>
      <c r="AB1140" s="28"/>
      <c r="AC1140" s="28"/>
      <c r="AD1140" s="28"/>
      <c r="AE1140" s="28"/>
      <c r="AF1140" s="97"/>
    </row>
    <row r="1141" s="2" customFormat="1" spans="1:32">
      <c r="A1141" s="88"/>
      <c r="B1141" s="93">
        <v>1138</v>
      </c>
      <c r="C1141" s="88"/>
      <c r="D1141" s="88"/>
      <c r="E1141" s="88"/>
      <c r="F1141" s="96"/>
      <c r="G1141" s="88"/>
      <c r="H1141" s="88"/>
      <c r="I1141" s="83" t="s">
        <v>186</v>
      </c>
      <c r="J1141" s="13">
        <v>7</v>
      </c>
      <c r="K1141" s="28">
        <v>8.43</v>
      </c>
      <c r="L1141" s="70">
        <f>K1141/0.003375</f>
        <v>2497.77777777778</v>
      </c>
      <c r="M1141" s="28">
        <v>577.5</v>
      </c>
      <c r="N1141" s="59">
        <f>M1141/22.5</f>
        <v>25.6666666666667</v>
      </c>
      <c r="O1141" s="15">
        <f>AVERAGE(N1141:N1143)</f>
        <v>32.5985185185185</v>
      </c>
      <c r="P1141" s="15">
        <f>(O1141/50)*100</f>
        <v>65.197037037037</v>
      </c>
      <c r="Q1141" s="81"/>
      <c r="R1141" s="28"/>
      <c r="S1141" s="28"/>
      <c r="T1141" s="28"/>
      <c r="U1141" s="28"/>
      <c r="V1141" s="28"/>
      <c r="W1141" s="28"/>
      <c r="X1141" s="28"/>
      <c r="Y1141" s="28"/>
      <c r="Z1141" s="28"/>
      <c r="AA1141" s="28"/>
      <c r="AB1141" s="28"/>
      <c r="AC1141" s="28"/>
      <c r="AD1141" s="28"/>
      <c r="AE1141" s="28"/>
      <c r="AF1141" s="97"/>
    </row>
    <row r="1142" s="2" customFormat="1" spans="1:32">
      <c r="A1142" s="88"/>
      <c r="B1142" s="93">
        <v>1139</v>
      </c>
      <c r="C1142" s="88"/>
      <c r="D1142" s="88"/>
      <c r="E1142" s="88"/>
      <c r="F1142" s="96"/>
      <c r="G1142" s="88"/>
      <c r="H1142" s="88"/>
      <c r="I1142" s="88"/>
      <c r="J1142" s="13"/>
      <c r="K1142" s="28">
        <v>8.41</v>
      </c>
      <c r="L1142" s="70">
        <f>K1142/0.003375</f>
        <v>2491.85185185185</v>
      </c>
      <c r="M1142" s="28">
        <v>870.3</v>
      </c>
      <c r="N1142" s="59">
        <f>M1142/22.5</f>
        <v>38.68</v>
      </c>
      <c r="O1142" s="15"/>
      <c r="P1142" s="15"/>
      <c r="Q1142" s="81"/>
      <c r="R1142" s="28"/>
      <c r="S1142" s="28"/>
      <c r="T1142" s="28"/>
      <c r="U1142" s="28"/>
      <c r="V1142" s="28"/>
      <c r="W1142" s="28"/>
      <c r="X1142" s="28"/>
      <c r="Y1142" s="28"/>
      <c r="Z1142" s="28"/>
      <c r="AA1142" s="28"/>
      <c r="AB1142" s="28"/>
      <c r="AC1142" s="28"/>
      <c r="AD1142" s="28"/>
      <c r="AE1142" s="28"/>
      <c r="AF1142" s="97"/>
    </row>
    <row r="1143" s="2" customFormat="1" spans="1:32">
      <c r="A1143" s="88"/>
      <c r="B1143" s="93">
        <v>1140</v>
      </c>
      <c r="C1143" s="88"/>
      <c r="D1143" s="88"/>
      <c r="E1143" s="88"/>
      <c r="F1143" s="96"/>
      <c r="G1143" s="88"/>
      <c r="H1143" s="88"/>
      <c r="I1143" s="85"/>
      <c r="J1143" s="13"/>
      <c r="K1143" s="28">
        <v>8.305</v>
      </c>
      <c r="L1143" s="70">
        <f>K1143/0.003375</f>
        <v>2460.74074074074</v>
      </c>
      <c r="M1143" s="28">
        <v>752.6</v>
      </c>
      <c r="N1143" s="59">
        <f>M1143/22.5</f>
        <v>33.4488888888889</v>
      </c>
      <c r="O1143" s="15"/>
      <c r="P1143" s="15"/>
      <c r="Q1143" s="81"/>
      <c r="R1143" s="28"/>
      <c r="S1143" s="28"/>
      <c r="T1143" s="28"/>
      <c r="U1143" s="28"/>
      <c r="V1143" s="28"/>
      <c r="W1143" s="28"/>
      <c r="X1143" s="28"/>
      <c r="Y1143" s="28"/>
      <c r="Z1143" s="28"/>
      <c r="AA1143" s="28"/>
      <c r="AB1143" s="28"/>
      <c r="AC1143" s="28"/>
      <c r="AD1143" s="28"/>
      <c r="AE1143" s="28"/>
      <c r="AF1143" s="97"/>
    </row>
    <row r="1144" s="2" customFormat="1" spans="1:32">
      <c r="A1144" s="88"/>
      <c r="B1144" s="93">
        <v>1141</v>
      </c>
      <c r="C1144" s="88"/>
      <c r="D1144" s="88"/>
      <c r="E1144" s="88"/>
      <c r="F1144" s="96"/>
      <c r="G1144" s="88"/>
      <c r="H1144" s="88"/>
      <c r="I1144" s="83" t="s">
        <v>221</v>
      </c>
      <c r="J1144" s="13">
        <v>28</v>
      </c>
      <c r="K1144" s="28">
        <v>8.29</v>
      </c>
      <c r="L1144" s="70">
        <f>K1144/0.003375</f>
        <v>2456.2962962963</v>
      </c>
      <c r="M1144" s="28">
        <v>724.2</v>
      </c>
      <c r="N1144" s="59">
        <f>M1144/22.5</f>
        <v>32.1866666666667</v>
      </c>
      <c r="O1144" s="15">
        <f>AVERAGE(N1144:N1146)</f>
        <v>31.6488888888889</v>
      </c>
      <c r="P1144" s="15">
        <f>(O1144/50)*100</f>
        <v>63.2977777777778</v>
      </c>
      <c r="Q1144" s="81"/>
      <c r="R1144" s="28"/>
      <c r="S1144" s="28"/>
      <c r="T1144" s="28"/>
      <c r="U1144" s="28"/>
      <c r="V1144" s="28"/>
      <c r="W1144" s="28"/>
      <c r="X1144" s="28"/>
      <c r="Y1144" s="28"/>
      <c r="Z1144" s="28"/>
      <c r="AA1144" s="28"/>
      <c r="AB1144" s="28"/>
      <c r="AC1144" s="28"/>
      <c r="AD1144" s="28"/>
      <c r="AE1144" s="28"/>
      <c r="AF1144" s="97"/>
    </row>
    <row r="1145" s="2" customFormat="1" spans="1:32">
      <c r="A1145" s="88"/>
      <c r="B1145" s="93">
        <v>1142</v>
      </c>
      <c r="C1145" s="88"/>
      <c r="D1145" s="88"/>
      <c r="E1145" s="88"/>
      <c r="F1145" s="96"/>
      <c r="G1145" s="88"/>
      <c r="H1145" s="88"/>
      <c r="I1145" s="88"/>
      <c r="J1145" s="13"/>
      <c r="K1145" s="28">
        <v>8.465</v>
      </c>
      <c r="L1145" s="70">
        <f>K1145/0.003375</f>
        <v>2508.14814814815</v>
      </c>
      <c r="M1145" s="28">
        <v>756.8</v>
      </c>
      <c r="N1145" s="59">
        <f>M1145/22.5</f>
        <v>33.6355555555556</v>
      </c>
      <c r="O1145" s="15"/>
      <c r="P1145" s="15"/>
      <c r="Q1145" s="81"/>
      <c r="R1145" s="28"/>
      <c r="S1145" s="28"/>
      <c r="T1145" s="28"/>
      <c r="U1145" s="28"/>
      <c r="V1145" s="28"/>
      <c r="W1145" s="28"/>
      <c r="X1145" s="28"/>
      <c r="Y1145" s="28"/>
      <c r="Z1145" s="28"/>
      <c r="AA1145" s="28"/>
      <c r="AB1145" s="28"/>
      <c r="AC1145" s="28"/>
      <c r="AD1145" s="28"/>
      <c r="AE1145" s="28"/>
      <c r="AF1145" s="97"/>
    </row>
    <row r="1146" s="2" customFormat="1" spans="1:32">
      <c r="A1146" s="88"/>
      <c r="B1146" s="93">
        <v>1143</v>
      </c>
      <c r="C1146" s="88"/>
      <c r="D1146" s="88"/>
      <c r="E1146" s="88"/>
      <c r="F1146" s="96"/>
      <c r="G1146" s="88"/>
      <c r="H1146" s="88"/>
      <c r="I1146" s="85"/>
      <c r="J1146" s="13"/>
      <c r="K1146" s="28">
        <v>8.39</v>
      </c>
      <c r="L1146" s="70">
        <f>K1146/0.003375</f>
        <v>2485.92592592593</v>
      </c>
      <c r="M1146" s="28">
        <v>655.3</v>
      </c>
      <c r="N1146" s="59">
        <f>M1146/22.5</f>
        <v>29.1244444444444</v>
      </c>
      <c r="O1146" s="15"/>
      <c r="P1146" s="15"/>
      <c r="Q1146" s="81"/>
      <c r="R1146" s="28"/>
      <c r="S1146" s="28"/>
      <c r="T1146" s="28"/>
      <c r="U1146" s="28"/>
      <c r="V1146" s="28"/>
      <c r="W1146" s="28"/>
      <c r="X1146" s="28"/>
      <c r="Y1146" s="28"/>
      <c r="Z1146" s="28"/>
      <c r="AA1146" s="28"/>
      <c r="AB1146" s="28"/>
      <c r="AC1146" s="28"/>
      <c r="AD1146" s="28"/>
      <c r="AE1146" s="28"/>
      <c r="AF1146" s="97"/>
    </row>
    <row r="1147" s="2" customFormat="1" spans="1:32">
      <c r="A1147" s="88"/>
      <c r="B1147" s="93">
        <v>1144</v>
      </c>
      <c r="C1147" s="88"/>
      <c r="D1147" s="88"/>
      <c r="E1147" s="88"/>
      <c r="F1147" s="96"/>
      <c r="G1147" s="88"/>
      <c r="H1147" s="88"/>
      <c r="I1147" s="83" t="s">
        <v>222</v>
      </c>
      <c r="J1147" s="13">
        <v>56</v>
      </c>
      <c r="K1147" s="28"/>
      <c r="L1147" s="70">
        <f>K1147/0.003375</f>
        <v>0</v>
      </c>
      <c r="M1147" s="28"/>
      <c r="N1147" s="59">
        <f>M1147/22.5</f>
        <v>0</v>
      </c>
      <c r="O1147" s="15">
        <f>AVERAGE(N1147:N1149)</f>
        <v>0</v>
      </c>
      <c r="P1147" s="15">
        <f>(O1147/50)*100</f>
        <v>0</v>
      </c>
      <c r="Q1147" s="81"/>
      <c r="R1147" s="28"/>
      <c r="S1147" s="28"/>
      <c r="T1147" s="28"/>
      <c r="U1147" s="28"/>
      <c r="V1147" s="28"/>
      <c r="W1147" s="28"/>
      <c r="X1147" s="28"/>
      <c r="Y1147" s="28"/>
      <c r="Z1147" s="28"/>
      <c r="AA1147" s="28"/>
      <c r="AB1147" s="28"/>
      <c r="AC1147" s="28"/>
      <c r="AD1147" s="28"/>
      <c r="AE1147" s="28"/>
      <c r="AF1147" s="97"/>
    </row>
    <row r="1148" s="2" customFormat="1" spans="1:32">
      <c r="A1148" s="88"/>
      <c r="B1148" s="93">
        <v>1145</v>
      </c>
      <c r="C1148" s="88"/>
      <c r="D1148" s="88"/>
      <c r="E1148" s="88"/>
      <c r="F1148" s="96"/>
      <c r="G1148" s="88"/>
      <c r="H1148" s="88"/>
      <c r="I1148" s="88"/>
      <c r="J1148" s="13"/>
      <c r="K1148" s="28"/>
      <c r="L1148" s="70">
        <f>K1148/0.003375</f>
        <v>0</v>
      </c>
      <c r="M1148" s="28"/>
      <c r="N1148" s="59">
        <f>M1148/22.5</f>
        <v>0</v>
      </c>
      <c r="O1148" s="15"/>
      <c r="P1148" s="15"/>
      <c r="Q1148" s="81"/>
      <c r="R1148" s="28"/>
      <c r="S1148" s="28"/>
      <c r="T1148" s="28"/>
      <c r="U1148" s="28"/>
      <c r="V1148" s="28"/>
      <c r="W1148" s="28"/>
      <c r="X1148" s="28"/>
      <c r="Y1148" s="28"/>
      <c r="Z1148" s="28"/>
      <c r="AA1148" s="28"/>
      <c r="AB1148" s="28"/>
      <c r="AC1148" s="28"/>
      <c r="AD1148" s="28"/>
      <c r="AE1148" s="28"/>
      <c r="AF1148" s="97"/>
    </row>
    <row r="1149" s="2" customFormat="1" spans="1:32">
      <c r="A1149" s="88"/>
      <c r="B1149" s="93">
        <v>1146</v>
      </c>
      <c r="C1149" s="88"/>
      <c r="D1149" s="88"/>
      <c r="E1149" s="88"/>
      <c r="F1149" s="96"/>
      <c r="G1149" s="88"/>
      <c r="H1149" s="88"/>
      <c r="I1149" s="85"/>
      <c r="J1149" s="13"/>
      <c r="K1149" s="28"/>
      <c r="L1149" s="70">
        <f>K1149/0.003375</f>
        <v>0</v>
      </c>
      <c r="M1149" s="28"/>
      <c r="N1149" s="59">
        <f>M1149/22.5</f>
        <v>0</v>
      </c>
      <c r="O1149" s="15"/>
      <c r="P1149" s="15"/>
      <c r="Q1149" s="81"/>
      <c r="R1149" s="28"/>
      <c r="S1149" s="28"/>
      <c r="T1149" s="28"/>
      <c r="U1149" s="28"/>
      <c r="V1149" s="28"/>
      <c r="W1149" s="28"/>
      <c r="X1149" s="28"/>
      <c r="Y1149" s="28"/>
      <c r="Z1149" s="28"/>
      <c r="AA1149" s="28"/>
      <c r="AB1149" s="28"/>
      <c r="AC1149" s="28"/>
      <c r="AD1149" s="28"/>
      <c r="AE1149" s="28"/>
      <c r="AF1149" s="97"/>
    </row>
    <row r="1150" s="2" customFormat="1" spans="1:32">
      <c r="A1150" s="88"/>
      <c r="B1150" s="93">
        <v>1147</v>
      </c>
      <c r="C1150" s="88"/>
      <c r="D1150" s="88"/>
      <c r="E1150" s="88"/>
      <c r="F1150" s="96"/>
      <c r="G1150" s="88"/>
      <c r="H1150" s="88"/>
      <c r="I1150" s="83" t="s">
        <v>186</v>
      </c>
      <c r="J1150" s="13">
        <v>7</v>
      </c>
      <c r="K1150" s="28">
        <v>8.3</v>
      </c>
      <c r="L1150" s="70">
        <f>K1150/0.003375</f>
        <v>2459.25925925926</v>
      </c>
      <c r="M1150" s="28">
        <v>565.2</v>
      </c>
      <c r="N1150" s="59">
        <f>M1150/22.5</f>
        <v>25.12</v>
      </c>
      <c r="O1150" s="15">
        <f>AVERAGE(N1150:N1152)</f>
        <v>32.4725925925926</v>
      </c>
      <c r="P1150" s="15">
        <f>(O1150/50)*100</f>
        <v>64.9451851851852</v>
      </c>
      <c r="Q1150" s="81"/>
      <c r="R1150" s="28"/>
      <c r="S1150" s="28"/>
      <c r="T1150" s="28"/>
      <c r="U1150" s="28"/>
      <c r="V1150" s="28"/>
      <c r="W1150" s="28"/>
      <c r="X1150" s="28"/>
      <c r="Y1150" s="28"/>
      <c r="Z1150" s="28"/>
      <c r="AA1150" s="28"/>
      <c r="AB1150" s="28"/>
      <c r="AC1150" s="28"/>
      <c r="AD1150" s="28"/>
      <c r="AE1150" s="28"/>
      <c r="AF1150" s="97"/>
    </row>
    <row r="1151" s="2" customFormat="1" spans="1:32">
      <c r="A1151" s="88"/>
      <c r="B1151" s="93">
        <v>1148</v>
      </c>
      <c r="C1151" s="88"/>
      <c r="D1151" s="88"/>
      <c r="E1151" s="88"/>
      <c r="F1151" s="96"/>
      <c r="G1151" s="88"/>
      <c r="H1151" s="88"/>
      <c r="I1151" s="88"/>
      <c r="J1151" s="13"/>
      <c r="K1151" s="28">
        <v>8.49</v>
      </c>
      <c r="L1151" s="70">
        <f>K1151/0.003375</f>
        <v>2515.55555555556</v>
      </c>
      <c r="M1151" s="28">
        <v>886.6</v>
      </c>
      <c r="N1151" s="59">
        <f>M1151/22.5</f>
        <v>39.4044444444444</v>
      </c>
      <c r="O1151" s="15"/>
      <c r="P1151" s="15"/>
      <c r="Q1151" s="81"/>
      <c r="R1151" s="28"/>
      <c r="S1151" s="28"/>
      <c r="T1151" s="28"/>
      <c r="U1151" s="28"/>
      <c r="V1151" s="28"/>
      <c r="W1151" s="28"/>
      <c r="X1151" s="28"/>
      <c r="Y1151" s="28"/>
      <c r="Z1151" s="28"/>
      <c r="AA1151" s="28"/>
      <c r="AB1151" s="28"/>
      <c r="AC1151" s="28"/>
      <c r="AD1151" s="28"/>
      <c r="AE1151" s="28"/>
      <c r="AF1151" s="97"/>
    </row>
    <row r="1152" s="2" customFormat="1" spans="1:32">
      <c r="A1152" s="88"/>
      <c r="B1152" s="93">
        <v>1149</v>
      </c>
      <c r="C1152" s="88"/>
      <c r="D1152" s="88"/>
      <c r="E1152" s="88"/>
      <c r="F1152" s="96"/>
      <c r="G1152" s="88"/>
      <c r="H1152" s="88"/>
      <c r="I1152" s="85"/>
      <c r="J1152" s="13"/>
      <c r="K1152" s="28">
        <v>8.34</v>
      </c>
      <c r="L1152" s="70">
        <f>K1152/0.003375</f>
        <v>2471.11111111111</v>
      </c>
      <c r="M1152" s="28">
        <v>740.1</v>
      </c>
      <c r="N1152" s="59">
        <f>M1152/22.5</f>
        <v>32.8933333333333</v>
      </c>
      <c r="O1152" s="15"/>
      <c r="P1152" s="15"/>
      <c r="Q1152" s="81"/>
      <c r="R1152" s="28"/>
      <c r="S1152" s="28"/>
      <c r="T1152" s="28"/>
      <c r="U1152" s="28"/>
      <c r="V1152" s="28"/>
      <c r="W1152" s="28"/>
      <c r="X1152" s="28"/>
      <c r="Y1152" s="28"/>
      <c r="Z1152" s="28"/>
      <c r="AA1152" s="28"/>
      <c r="AB1152" s="28"/>
      <c r="AC1152" s="28"/>
      <c r="AD1152" s="28"/>
      <c r="AE1152" s="28"/>
      <c r="AF1152" s="97"/>
    </row>
    <row r="1153" s="2" customFormat="1" spans="1:32">
      <c r="A1153" s="88"/>
      <c r="B1153" s="93">
        <v>1150</v>
      </c>
      <c r="C1153" s="88"/>
      <c r="D1153" s="88"/>
      <c r="E1153" s="88"/>
      <c r="F1153" s="96"/>
      <c r="G1153" s="88"/>
      <c r="H1153" s="88"/>
      <c r="I1153" s="83" t="s">
        <v>221</v>
      </c>
      <c r="J1153" s="13">
        <v>28</v>
      </c>
      <c r="K1153" s="28">
        <v>8.375</v>
      </c>
      <c r="L1153" s="70">
        <f>K1153/0.003375</f>
        <v>2481.48148148148</v>
      </c>
      <c r="M1153" s="28">
        <v>637.4</v>
      </c>
      <c r="N1153" s="59">
        <f>M1153/22.5</f>
        <v>28.3288888888889</v>
      </c>
      <c r="O1153" s="15">
        <f>AVERAGE(N1153:N1155)</f>
        <v>32.9214814814815</v>
      </c>
      <c r="P1153" s="15">
        <f>(O1153/50)*100</f>
        <v>65.842962962963</v>
      </c>
      <c r="Q1153" s="81"/>
      <c r="R1153" s="28"/>
      <c r="S1153" s="28"/>
      <c r="T1153" s="28"/>
      <c r="U1153" s="28"/>
      <c r="V1153" s="28"/>
      <c r="W1153" s="28"/>
      <c r="X1153" s="28"/>
      <c r="Y1153" s="28"/>
      <c r="Z1153" s="28"/>
      <c r="AA1153" s="28"/>
      <c r="AB1153" s="28"/>
      <c r="AC1153" s="28"/>
      <c r="AD1153" s="28"/>
      <c r="AE1153" s="28"/>
      <c r="AF1153" s="97"/>
    </row>
    <row r="1154" s="2" customFormat="1" spans="1:32">
      <c r="A1154" s="88"/>
      <c r="B1154" s="93">
        <v>1151</v>
      </c>
      <c r="C1154" s="88"/>
      <c r="D1154" s="88"/>
      <c r="E1154" s="88"/>
      <c r="F1154" s="96"/>
      <c r="G1154" s="88"/>
      <c r="H1154" s="88"/>
      <c r="I1154" s="88"/>
      <c r="J1154" s="13"/>
      <c r="K1154" s="28">
        <v>8.59</v>
      </c>
      <c r="L1154" s="70">
        <f>K1154/0.003375</f>
        <v>2545.18518518519</v>
      </c>
      <c r="M1154" s="28">
        <v>832.2</v>
      </c>
      <c r="N1154" s="59">
        <f>M1154/22.5</f>
        <v>36.9866666666667</v>
      </c>
      <c r="O1154" s="15"/>
      <c r="P1154" s="15"/>
      <c r="Q1154" s="81"/>
      <c r="R1154" s="28"/>
      <c r="S1154" s="28"/>
      <c r="T1154" s="28"/>
      <c r="U1154" s="28"/>
      <c r="V1154" s="28"/>
      <c r="W1154" s="28"/>
      <c r="X1154" s="28"/>
      <c r="Y1154" s="28"/>
      <c r="Z1154" s="28"/>
      <c r="AA1154" s="28"/>
      <c r="AB1154" s="28"/>
      <c r="AC1154" s="28"/>
      <c r="AD1154" s="28"/>
      <c r="AE1154" s="28"/>
      <c r="AF1154" s="97"/>
    </row>
    <row r="1155" s="2" customFormat="1" spans="1:32">
      <c r="A1155" s="88"/>
      <c r="B1155" s="93">
        <v>1152</v>
      </c>
      <c r="C1155" s="88"/>
      <c r="D1155" s="88"/>
      <c r="E1155" s="88"/>
      <c r="F1155" s="96"/>
      <c r="G1155" s="88"/>
      <c r="H1155" s="88"/>
      <c r="I1155" s="85"/>
      <c r="J1155" s="13"/>
      <c r="K1155" s="28">
        <v>8.54</v>
      </c>
      <c r="L1155" s="70">
        <f>K1155/0.003375</f>
        <v>2530.37037037037</v>
      </c>
      <c r="M1155" s="28">
        <v>752.6</v>
      </c>
      <c r="N1155" s="59">
        <f>M1155/22.5</f>
        <v>33.4488888888889</v>
      </c>
      <c r="O1155" s="15"/>
      <c r="P1155" s="15"/>
      <c r="Q1155" s="81"/>
      <c r="R1155" s="28"/>
      <c r="S1155" s="28"/>
      <c r="T1155" s="28"/>
      <c r="U1155" s="28"/>
      <c r="V1155" s="28"/>
      <c r="W1155" s="28"/>
      <c r="X1155" s="28"/>
      <c r="Y1155" s="28"/>
      <c r="Z1155" s="28"/>
      <c r="AA1155" s="28"/>
      <c r="AB1155" s="28"/>
      <c r="AC1155" s="28"/>
      <c r="AD1155" s="28"/>
      <c r="AE1155" s="28"/>
      <c r="AF1155" s="97"/>
    </row>
    <row r="1156" s="2" customFormat="1" spans="1:32">
      <c r="A1156" s="88"/>
      <c r="B1156" s="93">
        <v>1153</v>
      </c>
      <c r="C1156" s="88"/>
      <c r="D1156" s="88"/>
      <c r="E1156" s="88"/>
      <c r="F1156" s="96"/>
      <c r="G1156" s="88"/>
      <c r="H1156" s="88"/>
      <c r="I1156" s="83" t="s">
        <v>222</v>
      </c>
      <c r="J1156" s="13">
        <v>56</v>
      </c>
      <c r="K1156" s="28"/>
      <c r="L1156" s="70">
        <f>K1156/0.003375</f>
        <v>0</v>
      </c>
      <c r="M1156" s="28"/>
      <c r="N1156" s="59">
        <f>M1156/22.5</f>
        <v>0</v>
      </c>
      <c r="O1156" s="15">
        <f>AVERAGE(N1156:N1158)</f>
        <v>0</v>
      </c>
      <c r="P1156" s="15">
        <f>(O1156/50)*100</f>
        <v>0</v>
      </c>
      <c r="Q1156" s="81"/>
      <c r="R1156" s="28"/>
      <c r="S1156" s="28"/>
      <c r="T1156" s="28"/>
      <c r="U1156" s="28"/>
      <c r="V1156" s="28"/>
      <c r="W1156" s="28"/>
      <c r="X1156" s="28"/>
      <c r="Y1156" s="28"/>
      <c r="Z1156" s="28"/>
      <c r="AA1156" s="28"/>
      <c r="AB1156" s="28"/>
      <c r="AC1156" s="28"/>
      <c r="AD1156" s="28"/>
      <c r="AE1156" s="28"/>
      <c r="AF1156" s="97"/>
    </row>
    <row r="1157" s="2" customFormat="1" spans="1:32">
      <c r="A1157" s="88"/>
      <c r="B1157" s="93">
        <v>1154</v>
      </c>
      <c r="C1157" s="88"/>
      <c r="D1157" s="88"/>
      <c r="E1157" s="88"/>
      <c r="F1157" s="96"/>
      <c r="G1157" s="88"/>
      <c r="H1157" s="88"/>
      <c r="I1157" s="88"/>
      <c r="J1157" s="13"/>
      <c r="K1157" s="28"/>
      <c r="L1157" s="70">
        <f>K1157/0.003375</f>
        <v>0</v>
      </c>
      <c r="M1157" s="28"/>
      <c r="N1157" s="59">
        <f>M1157/22.5</f>
        <v>0</v>
      </c>
      <c r="O1157" s="15"/>
      <c r="P1157" s="15"/>
      <c r="Q1157" s="81"/>
      <c r="R1157" s="28"/>
      <c r="S1157" s="28"/>
      <c r="T1157" s="28"/>
      <c r="U1157" s="28"/>
      <c r="V1157" s="28"/>
      <c r="W1157" s="28"/>
      <c r="X1157" s="28"/>
      <c r="Y1157" s="28"/>
      <c r="Z1157" s="28"/>
      <c r="AA1157" s="28"/>
      <c r="AB1157" s="28"/>
      <c r="AC1157" s="28"/>
      <c r="AD1157" s="28"/>
      <c r="AE1157" s="28"/>
      <c r="AF1157" s="97"/>
    </row>
    <row r="1158" s="2" customFormat="1" spans="1:32">
      <c r="A1158" s="88"/>
      <c r="B1158" s="93">
        <v>1155</v>
      </c>
      <c r="C1158" s="88"/>
      <c r="D1158" s="88"/>
      <c r="E1158" s="88"/>
      <c r="F1158" s="96"/>
      <c r="G1158" s="88"/>
      <c r="H1158" s="88"/>
      <c r="I1158" s="85"/>
      <c r="J1158" s="13"/>
      <c r="K1158" s="28"/>
      <c r="L1158" s="70">
        <f>K1158/0.003375</f>
        <v>0</v>
      </c>
      <c r="M1158" s="28"/>
      <c r="N1158" s="59">
        <f>M1158/22.5</f>
        <v>0</v>
      </c>
      <c r="O1158" s="15"/>
      <c r="P1158" s="15"/>
      <c r="Q1158" s="81"/>
      <c r="R1158" s="28"/>
      <c r="S1158" s="28"/>
      <c r="T1158" s="28"/>
      <c r="U1158" s="28"/>
      <c r="V1158" s="28"/>
      <c r="W1158" s="28"/>
      <c r="X1158" s="28"/>
      <c r="Y1158" s="28"/>
      <c r="Z1158" s="28"/>
      <c r="AA1158" s="28"/>
      <c r="AB1158" s="28"/>
      <c r="AC1158" s="28"/>
      <c r="AD1158" s="28"/>
      <c r="AE1158" s="28"/>
      <c r="AF1158" s="97"/>
    </row>
    <row r="1159" s="2" customFormat="1" spans="1:32">
      <c r="A1159" s="88"/>
      <c r="B1159" s="93">
        <v>1156</v>
      </c>
      <c r="C1159" s="88"/>
      <c r="D1159" s="88"/>
      <c r="E1159" s="88"/>
      <c r="F1159" s="96"/>
      <c r="G1159" s="88"/>
      <c r="H1159" s="88"/>
      <c r="I1159" s="83" t="s">
        <v>186</v>
      </c>
      <c r="J1159" s="13">
        <v>7</v>
      </c>
      <c r="K1159" s="28">
        <v>8.57</v>
      </c>
      <c r="L1159" s="70">
        <f>K1159/0.003375</f>
        <v>2539.25925925926</v>
      </c>
      <c r="M1159" s="28">
        <v>704.3</v>
      </c>
      <c r="N1159" s="59">
        <f>M1159/22.5</f>
        <v>31.3022222222222</v>
      </c>
      <c r="O1159" s="15">
        <f>AVERAGE(N1159:N1161)</f>
        <v>30.1096296296296</v>
      </c>
      <c r="P1159" s="15">
        <f>(O1159/50)*100</f>
        <v>60.2192592592593</v>
      </c>
      <c r="Q1159" s="81"/>
      <c r="R1159" s="28"/>
      <c r="S1159" s="28"/>
      <c r="T1159" s="28"/>
      <c r="U1159" s="28"/>
      <c r="V1159" s="28"/>
      <c r="W1159" s="28"/>
      <c r="X1159" s="28"/>
      <c r="Y1159" s="28"/>
      <c r="Z1159" s="28"/>
      <c r="AA1159" s="28"/>
      <c r="AB1159" s="28"/>
      <c r="AC1159" s="28"/>
      <c r="AD1159" s="28"/>
      <c r="AE1159" s="28"/>
      <c r="AF1159" s="97"/>
    </row>
    <row r="1160" s="2" customFormat="1" spans="1:32">
      <c r="A1160" s="88"/>
      <c r="B1160" s="93">
        <v>1157</v>
      </c>
      <c r="C1160" s="88"/>
      <c r="D1160" s="88"/>
      <c r="E1160" s="88"/>
      <c r="F1160" s="96"/>
      <c r="G1160" s="88"/>
      <c r="H1160" s="88"/>
      <c r="I1160" s="88"/>
      <c r="J1160" s="13"/>
      <c r="K1160" s="28">
        <v>8.53</v>
      </c>
      <c r="L1160" s="70">
        <f>K1160/0.003375</f>
        <v>2527.40740740741</v>
      </c>
      <c r="M1160" s="28">
        <v>769.5</v>
      </c>
      <c r="N1160" s="59">
        <f>M1160/22.5</f>
        <v>34.2</v>
      </c>
      <c r="O1160" s="15"/>
      <c r="P1160" s="15"/>
      <c r="Q1160" s="81"/>
      <c r="R1160" s="28"/>
      <c r="S1160" s="28"/>
      <c r="T1160" s="28"/>
      <c r="U1160" s="28"/>
      <c r="V1160" s="28"/>
      <c r="W1160" s="28"/>
      <c r="X1160" s="28"/>
      <c r="Y1160" s="28"/>
      <c r="Z1160" s="28"/>
      <c r="AA1160" s="28"/>
      <c r="AB1160" s="28"/>
      <c r="AC1160" s="28"/>
      <c r="AD1160" s="28"/>
      <c r="AE1160" s="28"/>
      <c r="AF1160" s="97"/>
    </row>
    <row r="1161" s="2" customFormat="1" spans="1:32">
      <c r="A1161" s="88"/>
      <c r="B1161" s="93">
        <v>1158</v>
      </c>
      <c r="C1161" s="88"/>
      <c r="D1161" s="88"/>
      <c r="E1161" s="88"/>
      <c r="F1161" s="96"/>
      <c r="G1161" s="88"/>
      <c r="H1161" s="88"/>
      <c r="I1161" s="85"/>
      <c r="J1161" s="13"/>
      <c r="K1161" s="28">
        <v>8.44</v>
      </c>
      <c r="L1161" s="70">
        <f>K1161/0.003375</f>
        <v>2500.74074074074</v>
      </c>
      <c r="M1161" s="28">
        <v>558.6</v>
      </c>
      <c r="N1161" s="59">
        <f>M1161/22.5</f>
        <v>24.8266666666667</v>
      </c>
      <c r="O1161" s="15"/>
      <c r="P1161" s="15"/>
      <c r="Q1161" s="81"/>
      <c r="R1161" s="28"/>
      <c r="S1161" s="28"/>
      <c r="T1161" s="28"/>
      <c r="U1161" s="28"/>
      <c r="V1161" s="28"/>
      <c r="W1161" s="28"/>
      <c r="X1161" s="28"/>
      <c r="Y1161" s="28"/>
      <c r="Z1161" s="28"/>
      <c r="AA1161" s="28"/>
      <c r="AB1161" s="28"/>
      <c r="AC1161" s="28"/>
      <c r="AD1161" s="28"/>
      <c r="AE1161" s="28"/>
      <c r="AF1161" s="97"/>
    </row>
    <row r="1162" s="2" customFormat="1" spans="1:32">
      <c r="A1162" s="88"/>
      <c r="B1162" s="93">
        <v>1159</v>
      </c>
      <c r="C1162" s="88"/>
      <c r="D1162" s="88"/>
      <c r="E1162" s="88"/>
      <c r="F1162" s="96"/>
      <c r="G1162" s="88"/>
      <c r="H1162" s="88"/>
      <c r="I1162" s="83" t="s">
        <v>221</v>
      </c>
      <c r="J1162" s="13">
        <v>28</v>
      </c>
      <c r="K1162" s="28">
        <v>8.17</v>
      </c>
      <c r="L1162" s="70">
        <f>K1162/0.003375</f>
        <v>2420.74074074074</v>
      </c>
      <c r="M1162" s="28">
        <v>780.3</v>
      </c>
      <c r="N1162" s="59">
        <f>M1162/22.5</f>
        <v>34.68</v>
      </c>
      <c r="O1162" s="15">
        <f>AVERAGE(N1162:N1164)</f>
        <v>36.002962962963</v>
      </c>
      <c r="P1162" s="15">
        <f>(O1162/50)*100</f>
        <v>72.0059259259259</v>
      </c>
      <c r="Q1162" s="81"/>
      <c r="R1162" s="28"/>
      <c r="S1162" s="28"/>
      <c r="T1162" s="28"/>
      <c r="U1162" s="28"/>
      <c r="V1162" s="28"/>
      <c r="W1162" s="28"/>
      <c r="X1162" s="28"/>
      <c r="Y1162" s="28"/>
      <c r="Z1162" s="28"/>
      <c r="AA1162" s="28"/>
      <c r="AB1162" s="28"/>
      <c r="AC1162" s="28"/>
      <c r="AD1162" s="28"/>
      <c r="AE1162" s="28"/>
      <c r="AF1162" s="97"/>
    </row>
    <row r="1163" s="2" customFormat="1" spans="1:32">
      <c r="A1163" s="88"/>
      <c r="B1163" s="93">
        <v>1160</v>
      </c>
      <c r="C1163" s="88"/>
      <c r="D1163" s="88"/>
      <c r="E1163" s="88"/>
      <c r="F1163" s="96"/>
      <c r="G1163" s="88"/>
      <c r="H1163" s="88"/>
      <c r="I1163" s="88"/>
      <c r="J1163" s="13"/>
      <c r="K1163" s="28">
        <v>8.19</v>
      </c>
      <c r="L1163" s="70">
        <f>K1163/0.003375</f>
        <v>2426.66666666667</v>
      </c>
      <c r="M1163" s="28">
        <v>858</v>
      </c>
      <c r="N1163" s="59">
        <f>M1163/22.5</f>
        <v>38.1333333333333</v>
      </c>
      <c r="O1163" s="15"/>
      <c r="P1163" s="15"/>
      <c r="Q1163" s="105"/>
      <c r="R1163" s="28"/>
      <c r="S1163" s="28"/>
      <c r="T1163" s="28"/>
      <c r="U1163" s="28"/>
      <c r="V1163" s="28"/>
      <c r="W1163" s="28"/>
      <c r="X1163" s="28"/>
      <c r="Y1163" s="28"/>
      <c r="Z1163" s="28"/>
      <c r="AA1163" s="28"/>
      <c r="AB1163" s="28"/>
      <c r="AC1163" s="28"/>
      <c r="AD1163" s="28"/>
      <c r="AE1163" s="28"/>
      <c r="AF1163" s="97"/>
    </row>
    <row r="1164" s="2" customFormat="1" spans="1:32">
      <c r="A1164" s="88"/>
      <c r="B1164" s="93">
        <v>1161</v>
      </c>
      <c r="C1164" s="88"/>
      <c r="D1164" s="88"/>
      <c r="E1164" s="88"/>
      <c r="F1164" s="96"/>
      <c r="G1164" s="88"/>
      <c r="H1164" s="88"/>
      <c r="I1164" s="85"/>
      <c r="J1164" s="13"/>
      <c r="K1164" s="28">
        <v>8.48</v>
      </c>
      <c r="L1164" s="70">
        <f>K1164/0.003375</f>
        <v>2512.59259259259</v>
      </c>
      <c r="M1164" s="28">
        <v>791.9</v>
      </c>
      <c r="N1164" s="59">
        <f>M1164/22.5</f>
        <v>35.1955555555556</v>
      </c>
      <c r="O1164" s="15"/>
      <c r="P1164" s="15"/>
      <c r="Q1164" s="81"/>
      <c r="R1164" s="28"/>
      <c r="S1164" s="28"/>
      <c r="T1164" s="28"/>
      <c r="U1164" s="28"/>
      <c r="V1164" s="28"/>
      <c r="W1164" s="28"/>
      <c r="X1164" s="28"/>
      <c r="Y1164" s="28"/>
      <c r="Z1164" s="28"/>
      <c r="AA1164" s="28"/>
      <c r="AB1164" s="28"/>
      <c r="AC1164" s="28"/>
      <c r="AD1164" s="28"/>
      <c r="AE1164" s="28"/>
      <c r="AF1164" s="97"/>
    </row>
    <row r="1165" s="2" customFormat="1" spans="1:32">
      <c r="A1165" s="88"/>
      <c r="B1165" s="93">
        <v>1162</v>
      </c>
      <c r="C1165" s="88"/>
      <c r="D1165" s="88"/>
      <c r="E1165" s="88"/>
      <c r="F1165" s="96"/>
      <c r="G1165" s="88"/>
      <c r="H1165" s="88"/>
      <c r="I1165" s="83" t="s">
        <v>222</v>
      </c>
      <c r="J1165" s="13">
        <v>56</v>
      </c>
      <c r="K1165" s="28"/>
      <c r="L1165" s="70">
        <f>K1165/0.003375</f>
        <v>0</v>
      </c>
      <c r="M1165" s="28"/>
      <c r="N1165" s="59">
        <f>M1165/22.5</f>
        <v>0</v>
      </c>
      <c r="O1165" s="15">
        <f>AVERAGE(N1165:N1167)</f>
        <v>0</v>
      </c>
      <c r="P1165" s="15">
        <f>(O1165/50)*100</f>
        <v>0</v>
      </c>
      <c r="Q1165" s="81"/>
      <c r="R1165" s="28"/>
      <c r="S1165" s="28"/>
      <c r="T1165" s="28"/>
      <c r="U1165" s="28"/>
      <c r="V1165" s="28"/>
      <c r="W1165" s="28"/>
      <c r="X1165" s="28"/>
      <c r="Y1165" s="28"/>
      <c r="Z1165" s="28"/>
      <c r="AA1165" s="28"/>
      <c r="AB1165" s="28"/>
      <c r="AC1165" s="28"/>
      <c r="AD1165" s="28"/>
      <c r="AE1165" s="28"/>
      <c r="AF1165" s="97"/>
    </row>
    <row r="1166" s="2" customFormat="1" spans="1:32">
      <c r="A1166" s="88"/>
      <c r="B1166" s="93">
        <v>1163</v>
      </c>
      <c r="C1166" s="88"/>
      <c r="D1166" s="88"/>
      <c r="E1166" s="88"/>
      <c r="F1166" s="96"/>
      <c r="G1166" s="88"/>
      <c r="H1166" s="88"/>
      <c r="I1166" s="88"/>
      <c r="J1166" s="13"/>
      <c r="K1166" s="28"/>
      <c r="L1166" s="70">
        <f>K1166/0.003375</f>
        <v>0</v>
      </c>
      <c r="M1166" s="28"/>
      <c r="N1166" s="59">
        <f>M1166/22.5</f>
        <v>0</v>
      </c>
      <c r="O1166" s="15"/>
      <c r="P1166" s="15"/>
      <c r="Q1166" s="81"/>
      <c r="R1166" s="28"/>
      <c r="S1166" s="28"/>
      <c r="T1166" s="28"/>
      <c r="U1166" s="28"/>
      <c r="V1166" s="28"/>
      <c r="W1166" s="28"/>
      <c r="X1166" s="28"/>
      <c r="Y1166" s="28"/>
      <c r="Z1166" s="28"/>
      <c r="AA1166" s="28"/>
      <c r="AB1166" s="28"/>
      <c r="AC1166" s="28"/>
      <c r="AD1166" s="28"/>
      <c r="AE1166" s="28"/>
      <c r="AF1166" s="97"/>
    </row>
    <row r="1167" s="2" customFormat="1" spans="1:32">
      <c r="A1167" s="88"/>
      <c r="B1167" s="93">
        <v>1164</v>
      </c>
      <c r="C1167" s="88"/>
      <c r="D1167" s="88"/>
      <c r="E1167" s="88"/>
      <c r="F1167" s="96"/>
      <c r="G1167" s="88"/>
      <c r="H1167" s="88"/>
      <c r="I1167" s="85"/>
      <c r="J1167" s="13"/>
      <c r="K1167" s="28"/>
      <c r="L1167" s="70">
        <f>K1167/0.003375</f>
        <v>0</v>
      </c>
      <c r="M1167" s="28"/>
      <c r="N1167" s="59">
        <f>M1167/22.5</f>
        <v>0</v>
      </c>
      <c r="O1167" s="15"/>
      <c r="P1167" s="15"/>
      <c r="Q1167" s="81"/>
      <c r="R1167" s="28"/>
      <c r="S1167" s="28"/>
      <c r="T1167" s="28"/>
      <c r="U1167" s="28"/>
      <c r="V1167" s="28"/>
      <c r="W1167" s="28"/>
      <c r="X1167" s="28"/>
      <c r="Y1167" s="28"/>
      <c r="Z1167" s="28"/>
      <c r="AA1167" s="28"/>
      <c r="AB1167" s="28"/>
      <c r="AC1167" s="28"/>
      <c r="AD1167" s="28"/>
      <c r="AE1167" s="28"/>
      <c r="AF1167" s="97"/>
    </row>
    <row r="1168" s="2" customFormat="1" spans="1:32">
      <c r="A1168" s="88"/>
      <c r="B1168" s="93">
        <v>1165</v>
      </c>
      <c r="C1168" s="88"/>
      <c r="D1168" s="88"/>
      <c r="E1168" s="88"/>
      <c r="F1168" s="96"/>
      <c r="G1168" s="88"/>
      <c r="H1168" s="88"/>
      <c r="I1168" s="83" t="s">
        <v>189</v>
      </c>
      <c r="J1168" s="100"/>
      <c r="K1168" s="28"/>
      <c r="L1168" s="70">
        <f>K1168/0.003375</f>
        <v>0</v>
      </c>
      <c r="M1168" s="28"/>
      <c r="N1168" s="59">
        <f>M1168/22.5</f>
        <v>0</v>
      </c>
      <c r="O1168" s="15">
        <f>AVERAGE(N1168:N1170)</f>
        <v>0</v>
      </c>
      <c r="P1168" s="15">
        <f>(O1168/50)*100</f>
        <v>0</v>
      </c>
      <c r="Q1168" s="81"/>
      <c r="R1168" s="28"/>
      <c r="S1168" s="28"/>
      <c r="T1168" s="28"/>
      <c r="U1168" s="28"/>
      <c r="V1168" s="28"/>
      <c r="W1168" s="28"/>
      <c r="X1168" s="28"/>
      <c r="Y1168" s="28"/>
      <c r="Z1168" s="28"/>
      <c r="AA1168" s="28"/>
      <c r="AB1168" s="28"/>
      <c r="AC1168" s="28"/>
      <c r="AD1168" s="28"/>
      <c r="AE1168" s="28"/>
      <c r="AF1168" s="97"/>
    </row>
    <row r="1169" s="2" customFormat="1" spans="1:32">
      <c r="A1169" s="88"/>
      <c r="B1169" s="93">
        <v>1166</v>
      </c>
      <c r="C1169" s="88"/>
      <c r="D1169" s="88"/>
      <c r="E1169" s="88"/>
      <c r="F1169" s="96"/>
      <c r="G1169" s="88"/>
      <c r="H1169" s="88"/>
      <c r="I1169" s="88"/>
      <c r="J1169" s="101"/>
      <c r="K1169" s="28"/>
      <c r="L1169" s="70">
        <f>K1169/0.003375</f>
        <v>0</v>
      </c>
      <c r="M1169" s="28"/>
      <c r="N1169" s="59">
        <f>M1169/22.5</f>
        <v>0</v>
      </c>
      <c r="O1169" s="15"/>
      <c r="P1169" s="15"/>
      <c r="Q1169" s="81"/>
      <c r="R1169" s="28"/>
      <c r="S1169" s="28"/>
      <c r="T1169" s="28"/>
      <c r="U1169" s="28"/>
      <c r="V1169" s="28"/>
      <c r="W1169" s="28"/>
      <c r="X1169" s="28"/>
      <c r="Y1169" s="28"/>
      <c r="Z1169" s="28"/>
      <c r="AA1169" s="28"/>
      <c r="AB1169" s="28"/>
      <c r="AC1169" s="28"/>
      <c r="AD1169" s="28"/>
      <c r="AE1169" s="28"/>
      <c r="AF1169" s="97"/>
    </row>
    <row r="1170" s="2" customFormat="1" spans="1:32">
      <c r="A1170" s="88"/>
      <c r="B1170" s="93">
        <v>1167</v>
      </c>
      <c r="C1170" s="88"/>
      <c r="D1170" s="88"/>
      <c r="E1170" s="88"/>
      <c r="F1170" s="96"/>
      <c r="G1170" s="88"/>
      <c r="H1170" s="88"/>
      <c r="I1170" s="85"/>
      <c r="J1170" s="102"/>
      <c r="K1170" s="28"/>
      <c r="L1170" s="70">
        <f>K1170/0.003375</f>
        <v>0</v>
      </c>
      <c r="M1170" s="28"/>
      <c r="N1170" s="59">
        <f>M1170/22.5</f>
        <v>0</v>
      </c>
      <c r="O1170" s="15"/>
      <c r="P1170" s="15"/>
      <c r="Q1170" s="81"/>
      <c r="R1170" s="28"/>
      <c r="S1170" s="28"/>
      <c r="T1170" s="28"/>
      <c r="U1170" s="28"/>
      <c r="V1170" s="28"/>
      <c r="W1170" s="28"/>
      <c r="X1170" s="28"/>
      <c r="Y1170" s="28"/>
      <c r="Z1170" s="28"/>
      <c r="AA1170" s="28"/>
      <c r="AB1170" s="28"/>
      <c r="AC1170" s="28"/>
      <c r="AD1170" s="28"/>
      <c r="AE1170" s="28"/>
      <c r="AF1170" s="97"/>
    </row>
    <row r="1171" s="2" customFormat="1" spans="1:32">
      <c r="A1171" s="88"/>
      <c r="B1171" s="93">
        <v>1168</v>
      </c>
      <c r="C1171" s="88"/>
      <c r="D1171" s="88"/>
      <c r="E1171" s="88"/>
      <c r="F1171" s="96"/>
      <c r="G1171" s="88"/>
      <c r="H1171" s="88"/>
      <c r="I1171" s="83" t="s">
        <v>186</v>
      </c>
      <c r="J1171" s="83">
        <v>7</v>
      </c>
      <c r="K1171" s="28">
        <v>8.075</v>
      </c>
      <c r="L1171" s="70">
        <f>K1171/0.003375</f>
        <v>2392.59259259259</v>
      </c>
      <c r="M1171" s="28">
        <v>741.9</v>
      </c>
      <c r="N1171" s="59">
        <f>M1171/22.5</f>
        <v>32.9733333333333</v>
      </c>
      <c r="O1171" s="15">
        <f>AVERAGE(N1171:N1173)</f>
        <v>30.7511111111111</v>
      </c>
      <c r="P1171" s="15">
        <f>(O1171/50)*100</f>
        <v>61.5022222222222</v>
      </c>
      <c r="Q1171" s="81"/>
      <c r="R1171" s="28"/>
      <c r="S1171" s="28"/>
      <c r="T1171" s="28"/>
      <c r="U1171" s="28"/>
      <c r="V1171" s="28"/>
      <c r="W1171" s="28"/>
      <c r="X1171" s="28"/>
      <c r="Y1171" s="28"/>
      <c r="Z1171" s="28"/>
      <c r="AA1171" s="28"/>
      <c r="AB1171" s="28"/>
      <c r="AC1171" s="28"/>
      <c r="AD1171" s="28"/>
      <c r="AE1171" s="28"/>
      <c r="AF1171" s="97"/>
    </row>
    <row r="1172" s="2" customFormat="1" spans="1:32">
      <c r="A1172" s="88"/>
      <c r="B1172" s="93">
        <v>1169</v>
      </c>
      <c r="C1172" s="88"/>
      <c r="D1172" s="88"/>
      <c r="E1172" s="88"/>
      <c r="F1172" s="96"/>
      <c r="G1172" s="88"/>
      <c r="H1172" s="88"/>
      <c r="I1172" s="88"/>
      <c r="J1172" s="88"/>
      <c r="K1172" s="28">
        <v>8.165</v>
      </c>
      <c r="L1172" s="70">
        <f>K1172/0.003375</f>
        <v>2419.25925925926</v>
      </c>
      <c r="M1172" s="28">
        <v>583.1</v>
      </c>
      <c r="N1172" s="59">
        <f>M1172/22.5</f>
        <v>25.9155555555556</v>
      </c>
      <c r="O1172" s="15"/>
      <c r="P1172" s="15"/>
      <c r="Q1172" s="81"/>
      <c r="R1172" s="28"/>
      <c r="S1172" s="28"/>
      <c r="T1172" s="28"/>
      <c r="U1172" s="28"/>
      <c r="V1172" s="28"/>
      <c r="W1172" s="28"/>
      <c r="X1172" s="28"/>
      <c r="Y1172" s="28"/>
      <c r="Z1172" s="28"/>
      <c r="AA1172" s="28"/>
      <c r="AB1172" s="28"/>
      <c r="AC1172" s="28"/>
      <c r="AD1172" s="28"/>
      <c r="AE1172" s="28"/>
      <c r="AF1172" s="97"/>
    </row>
    <row r="1173" s="2" customFormat="1" spans="1:32">
      <c r="A1173" s="85"/>
      <c r="B1173" s="93">
        <v>1170</v>
      </c>
      <c r="C1173" s="85"/>
      <c r="D1173" s="85"/>
      <c r="E1173" s="85"/>
      <c r="F1173" s="94"/>
      <c r="G1173" s="85"/>
      <c r="H1173" s="85"/>
      <c r="I1173" s="85"/>
      <c r="J1173" s="85"/>
      <c r="K1173" s="28">
        <v>8.32</v>
      </c>
      <c r="L1173" s="70">
        <f>K1173/0.003375</f>
        <v>2465.18518518519</v>
      </c>
      <c r="M1173" s="28">
        <v>750.7</v>
      </c>
      <c r="N1173" s="59">
        <f>M1173/22.5</f>
        <v>33.3644444444444</v>
      </c>
      <c r="O1173" s="15"/>
      <c r="P1173" s="15"/>
      <c r="Q1173" s="81"/>
      <c r="R1173" s="28"/>
      <c r="S1173" s="28"/>
      <c r="T1173" s="28"/>
      <c r="U1173" s="28"/>
      <c r="V1173" s="28"/>
      <c r="W1173" s="28"/>
      <c r="X1173" s="28"/>
      <c r="Y1173" s="28"/>
      <c r="Z1173" s="28"/>
      <c r="AA1173" s="28"/>
      <c r="AB1173" s="28"/>
      <c r="AC1173" s="28"/>
      <c r="AD1173" s="28"/>
      <c r="AE1173" s="28"/>
      <c r="AF1173" s="97"/>
    </row>
    <row r="1174" s="2" customFormat="1" spans="1:32">
      <c r="A1174" s="7">
        <v>60</v>
      </c>
      <c r="B1174" s="93">
        <v>1171</v>
      </c>
      <c r="C1174" s="7" t="s">
        <v>223</v>
      </c>
      <c r="D1174" s="7" t="s">
        <v>130</v>
      </c>
      <c r="E1174" s="7" t="s">
        <v>19</v>
      </c>
      <c r="F1174" s="79" t="s">
        <v>224</v>
      </c>
      <c r="G1174" s="7" t="s">
        <v>21</v>
      </c>
      <c r="H1174" s="7" t="s">
        <v>225</v>
      </c>
      <c r="I1174" s="79" t="s">
        <v>226</v>
      </c>
      <c r="J1174" s="13">
        <v>7</v>
      </c>
      <c r="K1174" s="28">
        <v>8.29</v>
      </c>
      <c r="L1174" s="70">
        <f>K1174/0.003375</f>
        <v>2456.2962962963</v>
      </c>
      <c r="M1174" s="28">
        <v>561.8</v>
      </c>
      <c r="N1174" s="59">
        <f>M1174/22.5</f>
        <v>24.9688888888889</v>
      </c>
      <c r="O1174" s="15">
        <f>AVERAGE(N1174:N1176)</f>
        <v>22.9422222222222</v>
      </c>
      <c r="P1174" s="15">
        <f>(O1174/50)*100</f>
        <v>45.8844444444444</v>
      </c>
      <c r="Q1174" s="81"/>
      <c r="R1174" s="28"/>
      <c r="S1174" s="28"/>
      <c r="T1174" s="28"/>
      <c r="U1174" s="28"/>
      <c r="V1174" s="28"/>
      <c r="W1174" s="28"/>
      <c r="X1174" s="28"/>
      <c r="Y1174" s="28"/>
      <c r="Z1174" s="28"/>
      <c r="AA1174" s="28"/>
      <c r="AB1174" s="28"/>
      <c r="AC1174" s="28"/>
      <c r="AD1174" s="28"/>
      <c r="AE1174" s="28"/>
      <c r="AF1174" s="97"/>
    </row>
    <row r="1175" s="2" customFormat="1" spans="1:32">
      <c r="A1175" s="7"/>
      <c r="B1175" s="93">
        <v>1172</v>
      </c>
      <c r="C1175" s="7"/>
      <c r="D1175" s="7"/>
      <c r="E1175" s="7"/>
      <c r="F1175" s="79"/>
      <c r="G1175" s="7"/>
      <c r="H1175" s="7"/>
      <c r="I1175" s="79"/>
      <c r="J1175" s="13"/>
      <c r="K1175" s="28">
        <v>8.36</v>
      </c>
      <c r="L1175" s="70">
        <f>K1175/0.003375</f>
        <v>2477.03703703704</v>
      </c>
      <c r="M1175" s="28">
        <v>457.2</v>
      </c>
      <c r="N1175" s="59">
        <f>M1175/22.5</f>
        <v>20.32</v>
      </c>
      <c r="O1175" s="15"/>
      <c r="P1175" s="15"/>
      <c r="Q1175" s="81"/>
      <c r="R1175" s="28"/>
      <c r="S1175" s="28"/>
      <c r="T1175" s="28"/>
      <c r="U1175" s="28"/>
      <c r="V1175" s="28"/>
      <c r="W1175" s="28"/>
      <c r="X1175" s="28"/>
      <c r="Y1175" s="28"/>
      <c r="Z1175" s="28"/>
      <c r="AA1175" s="28"/>
      <c r="AB1175" s="28"/>
      <c r="AC1175" s="28"/>
      <c r="AD1175" s="28"/>
      <c r="AE1175" s="28"/>
      <c r="AF1175" s="97"/>
    </row>
    <row r="1176" s="2" customFormat="1" spans="1:32">
      <c r="A1176" s="7"/>
      <c r="B1176" s="93">
        <v>1173</v>
      </c>
      <c r="C1176" s="7"/>
      <c r="D1176" s="7"/>
      <c r="E1176" s="7"/>
      <c r="F1176" s="79"/>
      <c r="G1176" s="7"/>
      <c r="H1176" s="7"/>
      <c r="I1176" s="79"/>
      <c r="J1176" s="13"/>
      <c r="K1176" s="28">
        <v>8.54</v>
      </c>
      <c r="L1176" s="70">
        <f>K1176/0.003375</f>
        <v>2530.37037037037</v>
      </c>
      <c r="M1176" s="28">
        <v>529.6</v>
      </c>
      <c r="N1176" s="59">
        <f>M1176/22.5</f>
        <v>23.5377777777778</v>
      </c>
      <c r="O1176" s="15"/>
      <c r="P1176" s="15"/>
      <c r="Q1176" s="81"/>
      <c r="R1176" s="28"/>
      <c r="S1176" s="28"/>
      <c r="T1176" s="28"/>
      <c r="U1176" s="28"/>
      <c r="V1176" s="28"/>
      <c r="W1176" s="28"/>
      <c r="X1176" s="28"/>
      <c r="Y1176" s="28"/>
      <c r="Z1176" s="28"/>
      <c r="AA1176" s="28"/>
      <c r="AB1176" s="28"/>
      <c r="AC1176" s="28"/>
      <c r="AD1176" s="28"/>
      <c r="AE1176" s="28"/>
      <c r="AF1176" s="97"/>
    </row>
    <row r="1177" s="2" customFormat="1" spans="1:32">
      <c r="A1177" s="7"/>
      <c r="B1177" s="93">
        <v>1174</v>
      </c>
      <c r="C1177" s="7"/>
      <c r="D1177" s="7"/>
      <c r="E1177" s="7"/>
      <c r="F1177" s="79"/>
      <c r="G1177" s="7"/>
      <c r="H1177" s="7"/>
      <c r="I1177" s="7" t="s">
        <v>227</v>
      </c>
      <c r="J1177" s="13">
        <v>28</v>
      </c>
      <c r="K1177" s="28">
        <v>8.23</v>
      </c>
      <c r="L1177" s="70">
        <f>K1177/0.003375</f>
        <v>2438.51851851852</v>
      </c>
      <c r="M1177" s="28">
        <v>872.2</v>
      </c>
      <c r="N1177" s="59">
        <f>M1177/22.5</f>
        <v>38.7644444444444</v>
      </c>
      <c r="O1177" s="15">
        <f>AVERAGE(N1177:N1179)</f>
        <v>38.0918518518518</v>
      </c>
      <c r="P1177" s="15">
        <f>(O1177/50)*100</f>
        <v>76.1837037037037</v>
      </c>
      <c r="Q1177" s="81"/>
      <c r="R1177" s="28"/>
      <c r="S1177" s="28"/>
      <c r="T1177" s="28"/>
      <c r="U1177" s="28"/>
      <c r="V1177" s="28"/>
      <c r="W1177" s="28"/>
      <c r="X1177" s="28"/>
      <c r="Y1177" s="28"/>
      <c r="Z1177" s="28"/>
      <c r="AA1177" s="28"/>
      <c r="AB1177" s="28"/>
      <c r="AC1177" s="28"/>
      <c r="AD1177" s="28"/>
      <c r="AE1177" s="28"/>
      <c r="AF1177" s="97"/>
    </row>
    <row r="1178" s="2" customFormat="1" spans="1:32">
      <c r="A1178" s="7"/>
      <c r="B1178" s="93">
        <v>1175</v>
      </c>
      <c r="C1178" s="7"/>
      <c r="D1178" s="7"/>
      <c r="E1178" s="7"/>
      <c r="F1178" s="79"/>
      <c r="G1178" s="7"/>
      <c r="H1178" s="7"/>
      <c r="I1178" s="7"/>
      <c r="J1178" s="13"/>
      <c r="K1178" s="28">
        <v>8.255</v>
      </c>
      <c r="L1178" s="70">
        <f>K1178/0.003375</f>
        <v>2445.92592592593</v>
      </c>
      <c r="M1178" s="28">
        <v>914.6</v>
      </c>
      <c r="N1178" s="59">
        <f>M1178/22.5</f>
        <v>40.6488888888889</v>
      </c>
      <c r="O1178" s="15"/>
      <c r="P1178" s="15"/>
      <c r="Q1178" s="81"/>
      <c r="R1178" s="28"/>
      <c r="S1178" s="28"/>
      <c r="T1178" s="28"/>
      <c r="U1178" s="28"/>
      <c r="V1178" s="28"/>
      <c r="W1178" s="28"/>
      <c r="X1178" s="28"/>
      <c r="Y1178" s="28"/>
      <c r="Z1178" s="28"/>
      <c r="AA1178" s="28"/>
      <c r="AB1178" s="28"/>
      <c r="AC1178" s="28"/>
      <c r="AD1178" s="28"/>
      <c r="AE1178" s="28"/>
      <c r="AF1178" s="97"/>
    </row>
    <row r="1179" s="2" customFormat="1" spans="1:32">
      <c r="A1179" s="7"/>
      <c r="B1179" s="93">
        <v>1176</v>
      </c>
      <c r="C1179" s="7"/>
      <c r="D1179" s="7"/>
      <c r="E1179" s="7"/>
      <c r="F1179" s="79"/>
      <c r="G1179" s="7"/>
      <c r="H1179" s="7"/>
      <c r="I1179" s="7"/>
      <c r="J1179" s="13"/>
      <c r="K1179" s="28">
        <v>8.465</v>
      </c>
      <c r="L1179" s="70">
        <f>K1179/0.003375</f>
        <v>2508.14814814815</v>
      </c>
      <c r="M1179" s="28">
        <v>784.4</v>
      </c>
      <c r="N1179" s="59">
        <f>M1179/22.5</f>
        <v>34.8622222222222</v>
      </c>
      <c r="O1179" s="15"/>
      <c r="P1179" s="15"/>
      <c r="Q1179" s="81"/>
      <c r="R1179" s="28"/>
      <c r="S1179" s="28"/>
      <c r="T1179" s="28"/>
      <c r="U1179" s="28"/>
      <c r="V1179" s="28"/>
      <c r="W1179" s="28"/>
      <c r="X1179" s="28"/>
      <c r="Y1179" s="28"/>
      <c r="Z1179" s="28"/>
      <c r="AA1179" s="28"/>
      <c r="AB1179" s="28"/>
      <c r="AC1179" s="28"/>
      <c r="AD1179" s="28"/>
      <c r="AE1179" s="28"/>
      <c r="AF1179" s="97"/>
    </row>
    <row r="1180" s="2" customFormat="1" spans="1:32">
      <c r="A1180" s="7"/>
      <c r="B1180" s="93">
        <v>1177</v>
      </c>
      <c r="C1180" s="7"/>
      <c r="D1180" s="7"/>
      <c r="E1180" s="7"/>
      <c r="F1180" s="79"/>
      <c r="G1180" s="7"/>
      <c r="H1180" s="7"/>
      <c r="I1180" s="79" t="s">
        <v>228</v>
      </c>
      <c r="J1180" s="13">
        <v>56</v>
      </c>
      <c r="K1180" s="28"/>
      <c r="L1180" s="70">
        <f>K1180/0.003375</f>
        <v>0</v>
      </c>
      <c r="M1180" s="28"/>
      <c r="N1180" s="59"/>
      <c r="O1180" s="15">
        <f>AVERAGE(N1180:N1182)</f>
        <v>0</v>
      </c>
      <c r="P1180" s="15">
        <f>(O1180/50)*100</f>
        <v>0</v>
      </c>
      <c r="Q1180" s="81"/>
      <c r="R1180" s="28"/>
      <c r="S1180" s="28"/>
      <c r="T1180" s="28"/>
      <c r="U1180" s="28"/>
      <c r="V1180" s="28"/>
      <c r="W1180" s="28"/>
      <c r="X1180" s="28"/>
      <c r="Y1180" s="28"/>
      <c r="Z1180" s="28"/>
      <c r="AA1180" s="28"/>
      <c r="AB1180" s="28"/>
      <c r="AC1180" s="28"/>
      <c r="AD1180" s="28"/>
      <c r="AE1180" s="28"/>
      <c r="AF1180" s="97"/>
    </row>
    <row r="1181" s="2" customFormat="1" spans="1:32">
      <c r="A1181" s="7"/>
      <c r="B1181" s="93">
        <v>1178</v>
      </c>
      <c r="C1181" s="7"/>
      <c r="D1181" s="7"/>
      <c r="E1181" s="7"/>
      <c r="F1181" s="79"/>
      <c r="G1181" s="7"/>
      <c r="H1181" s="7"/>
      <c r="I1181" s="79"/>
      <c r="J1181" s="13"/>
      <c r="K1181" s="28"/>
      <c r="L1181" s="70">
        <f>K1181/0.003375</f>
        <v>0</v>
      </c>
      <c r="M1181" s="28"/>
      <c r="N1181" s="59">
        <f t="shared" ref="N1181:N1183" si="134">M1181/22.5</f>
        <v>0</v>
      </c>
      <c r="O1181" s="15"/>
      <c r="P1181" s="15"/>
      <c r="Q1181" s="81"/>
      <c r="R1181" s="28"/>
      <c r="S1181" s="28"/>
      <c r="T1181" s="28"/>
      <c r="U1181" s="28"/>
      <c r="V1181" s="28"/>
      <c r="W1181" s="28"/>
      <c r="X1181" s="28"/>
      <c r="Y1181" s="28"/>
      <c r="Z1181" s="28"/>
      <c r="AA1181" s="28"/>
      <c r="AB1181" s="28"/>
      <c r="AC1181" s="28"/>
      <c r="AD1181" s="28"/>
      <c r="AE1181" s="28"/>
      <c r="AF1181" s="97"/>
    </row>
    <row r="1182" s="2" customFormat="1" spans="1:32">
      <c r="A1182" s="7"/>
      <c r="B1182" s="93">
        <v>1179</v>
      </c>
      <c r="C1182" s="7"/>
      <c r="D1182" s="7"/>
      <c r="E1182" s="7"/>
      <c r="F1182" s="79"/>
      <c r="G1182" s="7"/>
      <c r="H1182" s="7"/>
      <c r="I1182" s="79"/>
      <c r="J1182" s="13"/>
      <c r="K1182" s="28"/>
      <c r="L1182" s="70">
        <f>K1182/0.003375</f>
        <v>0</v>
      </c>
      <c r="M1182" s="28"/>
      <c r="N1182" s="59">
        <f>M1182/22.5</f>
        <v>0</v>
      </c>
      <c r="O1182" s="15"/>
      <c r="P1182" s="15"/>
      <c r="Q1182" s="81"/>
      <c r="R1182" s="28"/>
      <c r="S1182" s="28"/>
      <c r="T1182" s="28"/>
      <c r="U1182" s="28"/>
      <c r="V1182" s="28"/>
      <c r="W1182" s="28"/>
      <c r="X1182" s="28"/>
      <c r="Y1182" s="28"/>
      <c r="Z1182" s="28"/>
      <c r="AA1182" s="28"/>
      <c r="AB1182" s="28"/>
      <c r="AC1182" s="28"/>
      <c r="AD1182" s="28"/>
      <c r="AE1182" s="28"/>
      <c r="AF1182" s="97"/>
    </row>
    <row r="1183" s="2" customFormat="1" spans="1:32">
      <c r="A1183" s="7"/>
      <c r="B1183" s="93">
        <v>1180</v>
      </c>
      <c r="C1183" s="7"/>
      <c r="D1183" s="7"/>
      <c r="E1183" s="7"/>
      <c r="F1183" s="79"/>
      <c r="G1183" s="7"/>
      <c r="H1183" s="7"/>
      <c r="I1183" s="7" t="s">
        <v>227</v>
      </c>
      <c r="J1183" s="13">
        <v>7</v>
      </c>
      <c r="K1183" s="28">
        <v>8.24</v>
      </c>
      <c r="L1183" s="70">
        <f t="shared" ref="L1183:L1216" si="135">K1183/0.003375</f>
        <v>2441.48148148148</v>
      </c>
      <c r="M1183" s="28">
        <v>391.5</v>
      </c>
      <c r="N1183" s="59">
        <f>M1183/22.5</f>
        <v>17.4</v>
      </c>
      <c r="O1183" s="15">
        <f>AVERAGE(N1183:N1185)</f>
        <v>20.357037037037</v>
      </c>
      <c r="P1183" s="15">
        <f>(O1183/50)*100</f>
        <v>40.7140740740741</v>
      </c>
      <c r="Q1183" s="81"/>
      <c r="R1183" s="28"/>
      <c r="S1183" s="28"/>
      <c r="T1183" s="28"/>
      <c r="U1183" s="28"/>
      <c r="V1183" s="28"/>
      <c r="W1183" s="28"/>
      <c r="X1183" s="28"/>
      <c r="Y1183" s="28"/>
      <c r="Z1183" s="28"/>
      <c r="AA1183" s="28"/>
      <c r="AB1183" s="28"/>
      <c r="AC1183" s="28"/>
      <c r="AD1183" s="28"/>
      <c r="AE1183" s="28"/>
      <c r="AF1183" s="97"/>
    </row>
    <row r="1184" s="2" customFormat="1" spans="1:32">
      <c r="A1184" s="7"/>
      <c r="B1184" s="93">
        <v>1181</v>
      </c>
      <c r="C1184" s="7"/>
      <c r="D1184" s="7"/>
      <c r="E1184" s="7"/>
      <c r="F1184" s="79"/>
      <c r="G1184" s="7"/>
      <c r="H1184" s="7"/>
      <c r="I1184" s="7"/>
      <c r="J1184" s="13"/>
      <c r="K1184" s="28">
        <v>8.14</v>
      </c>
      <c r="L1184" s="70">
        <f>K1184/0.003375</f>
        <v>2411.85185185185</v>
      </c>
      <c r="M1184" s="28">
        <v>528.6</v>
      </c>
      <c r="N1184" s="59">
        <f t="shared" ref="N1184:N1216" si="136">M1184/22.5</f>
        <v>23.4933333333333</v>
      </c>
      <c r="O1184" s="15"/>
      <c r="P1184" s="15"/>
      <c r="Q1184" s="81"/>
      <c r="R1184" s="28"/>
      <c r="S1184" s="28"/>
      <c r="T1184" s="28"/>
      <c r="U1184" s="28"/>
      <c r="V1184" s="28"/>
      <c r="W1184" s="28"/>
      <c r="X1184" s="28"/>
      <c r="Y1184" s="28"/>
      <c r="Z1184" s="28"/>
      <c r="AA1184" s="28"/>
      <c r="AB1184" s="28"/>
      <c r="AC1184" s="28"/>
      <c r="AD1184" s="28"/>
      <c r="AE1184" s="28"/>
      <c r="AF1184" s="97"/>
    </row>
    <row r="1185" s="2" customFormat="1" spans="1:32">
      <c r="A1185" s="7"/>
      <c r="B1185" s="93">
        <v>1182</v>
      </c>
      <c r="C1185" s="7"/>
      <c r="D1185" s="7"/>
      <c r="E1185" s="7"/>
      <c r="F1185" s="79"/>
      <c r="G1185" s="7"/>
      <c r="H1185" s="7"/>
      <c r="I1185" s="7"/>
      <c r="J1185" s="13"/>
      <c r="K1185" s="28">
        <v>8.17</v>
      </c>
      <c r="L1185" s="70">
        <f>K1185/0.003375</f>
        <v>2420.74074074074</v>
      </c>
      <c r="M1185" s="28">
        <v>454</v>
      </c>
      <c r="N1185" s="59">
        <f>M1185/22.5</f>
        <v>20.1777777777778</v>
      </c>
      <c r="O1185" s="15"/>
      <c r="P1185" s="15"/>
      <c r="Q1185" s="81"/>
      <c r="R1185" s="28"/>
      <c r="S1185" s="28"/>
      <c r="T1185" s="28"/>
      <c r="U1185" s="28"/>
      <c r="V1185" s="28"/>
      <c r="W1185" s="28"/>
      <c r="X1185" s="28"/>
      <c r="Y1185" s="28"/>
      <c r="Z1185" s="28"/>
      <c r="AA1185" s="28"/>
      <c r="AB1185" s="28"/>
      <c r="AC1185" s="28"/>
      <c r="AD1185" s="28"/>
      <c r="AE1185" s="28"/>
      <c r="AF1185" s="97"/>
    </row>
    <row r="1186" s="2" customFormat="1" spans="1:32">
      <c r="A1186" s="7"/>
      <c r="B1186" s="93">
        <v>1183</v>
      </c>
      <c r="C1186" s="7"/>
      <c r="D1186" s="7"/>
      <c r="E1186" s="7"/>
      <c r="F1186" s="79"/>
      <c r="G1186" s="7"/>
      <c r="H1186" s="7"/>
      <c r="I1186" s="79" t="s">
        <v>226</v>
      </c>
      <c r="J1186" s="13">
        <v>28</v>
      </c>
      <c r="K1186" s="28">
        <v>8.23</v>
      </c>
      <c r="L1186" s="70">
        <f>K1186/0.003375</f>
        <v>2438.51851851852</v>
      </c>
      <c r="M1186" s="28">
        <v>1006.6</v>
      </c>
      <c r="N1186" s="59">
        <f>M1186/22.5</f>
        <v>44.7377777777778</v>
      </c>
      <c r="O1186" s="15">
        <f>AVERAGE(N1186:N1188)</f>
        <v>45.1007407407407</v>
      </c>
      <c r="P1186" s="15">
        <f>(O1186/50)*100</f>
        <v>90.2014814814815</v>
      </c>
      <c r="Q1186" s="81"/>
      <c r="R1186" s="28"/>
      <c r="S1186" s="28"/>
      <c r="T1186" s="28"/>
      <c r="U1186" s="28"/>
      <c r="V1186" s="28"/>
      <c r="W1186" s="28"/>
      <c r="X1186" s="28"/>
      <c r="Y1186" s="28"/>
      <c r="Z1186" s="28"/>
      <c r="AA1186" s="28"/>
      <c r="AB1186" s="28"/>
      <c r="AC1186" s="28"/>
      <c r="AD1186" s="28"/>
      <c r="AE1186" s="28"/>
      <c r="AF1186" s="97"/>
    </row>
    <row r="1187" s="2" customFormat="1" spans="1:32">
      <c r="A1187" s="7"/>
      <c r="B1187" s="93">
        <v>1184</v>
      </c>
      <c r="C1187" s="7"/>
      <c r="D1187" s="7"/>
      <c r="E1187" s="7"/>
      <c r="F1187" s="79"/>
      <c r="G1187" s="7"/>
      <c r="H1187" s="7"/>
      <c r="I1187" s="79"/>
      <c r="J1187" s="13"/>
      <c r="K1187" s="28">
        <v>8.25</v>
      </c>
      <c r="L1187" s="70">
        <f>K1187/0.003375</f>
        <v>2444.44444444444</v>
      </c>
      <c r="M1187" s="28">
        <v>1110.2</v>
      </c>
      <c r="N1187" s="59">
        <f>M1187/22.5</f>
        <v>49.3422222222222</v>
      </c>
      <c r="O1187" s="15"/>
      <c r="P1187" s="15"/>
      <c r="Q1187" s="81"/>
      <c r="R1187" s="28"/>
      <c r="S1187" s="28"/>
      <c r="T1187" s="28"/>
      <c r="U1187" s="28"/>
      <c r="V1187" s="28"/>
      <c r="W1187" s="28"/>
      <c r="X1187" s="28"/>
      <c r="Y1187" s="28"/>
      <c r="Z1187" s="28"/>
      <c r="AA1187" s="28"/>
      <c r="AB1187" s="28"/>
      <c r="AC1187" s="28"/>
      <c r="AD1187" s="28"/>
      <c r="AE1187" s="28"/>
      <c r="AF1187" s="97"/>
    </row>
    <row r="1188" s="2" customFormat="1" spans="1:32">
      <c r="A1188" s="7"/>
      <c r="B1188" s="93">
        <v>1185</v>
      </c>
      <c r="C1188" s="7"/>
      <c r="D1188" s="7"/>
      <c r="E1188" s="7"/>
      <c r="F1188" s="79"/>
      <c r="G1188" s="7"/>
      <c r="H1188" s="7"/>
      <c r="I1188" s="79"/>
      <c r="J1188" s="13"/>
      <c r="K1188" s="28">
        <v>8.29</v>
      </c>
      <c r="L1188" s="70">
        <f>K1188/0.003375</f>
        <v>2456.2962962963</v>
      </c>
      <c r="M1188" s="28">
        <v>927.5</v>
      </c>
      <c r="N1188" s="59">
        <f>M1188/22.5</f>
        <v>41.2222222222222</v>
      </c>
      <c r="O1188" s="15"/>
      <c r="P1188" s="15"/>
      <c r="Q1188" s="81"/>
      <c r="R1188" s="28"/>
      <c r="S1188" s="28"/>
      <c r="T1188" s="28"/>
      <c r="U1188" s="28"/>
      <c r="V1188" s="28"/>
      <c r="W1188" s="28"/>
      <c r="X1188" s="28"/>
      <c r="Y1188" s="28"/>
      <c r="Z1188" s="28"/>
      <c r="AA1188" s="28"/>
      <c r="AB1188" s="28"/>
      <c r="AC1188" s="28"/>
      <c r="AD1188" s="28"/>
      <c r="AE1188" s="28"/>
      <c r="AF1188" s="97"/>
    </row>
    <row r="1189" s="2" customFormat="1" spans="1:32">
      <c r="A1189" s="7"/>
      <c r="B1189" s="93">
        <v>1186</v>
      </c>
      <c r="C1189" s="7"/>
      <c r="D1189" s="7"/>
      <c r="E1189" s="7"/>
      <c r="F1189" s="79"/>
      <c r="G1189" s="7"/>
      <c r="H1189" s="7"/>
      <c r="I1189" s="7" t="s">
        <v>227</v>
      </c>
      <c r="J1189" s="13">
        <v>56</v>
      </c>
      <c r="K1189" s="28"/>
      <c r="L1189" s="70">
        <f>K1189/0.003375</f>
        <v>0</v>
      </c>
      <c r="M1189" s="28"/>
      <c r="N1189" s="59">
        <f>M1189/22.5</f>
        <v>0</v>
      </c>
      <c r="O1189" s="15">
        <f>AVERAGE(N1189:N1191)</f>
        <v>0</v>
      </c>
      <c r="P1189" s="15">
        <f>(O1189/50)*100</f>
        <v>0</v>
      </c>
      <c r="Q1189" s="81"/>
      <c r="R1189" s="28"/>
      <c r="S1189" s="28"/>
      <c r="T1189" s="28"/>
      <c r="U1189" s="28"/>
      <c r="V1189" s="28"/>
      <c r="W1189" s="28"/>
      <c r="X1189" s="28"/>
      <c r="Y1189" s="28"/>
      <c r="Z1189" s="28"/>
      <c r="AA1189" s="28"/>
      <c r="AB1189" s="28"/>
      <c r="AC1189" s="28"/>
      <c r="AD1189" s="28"/>
      <c r="AE1189" s="28"/>
      <c r="AF1189" s="97"/>
    </row>
    <row r="1190" s="2" customFormat="1" spans="1:32">
      <c r="A1190" s="7"/>
      <c r="B1190" s="93">
        <v>1187</v>
      </c>
      <c r="C1190" s="7"/>
      <c r="D1190" s="7"/>
      <c r="E1190" s="7"/>
      <c r="F1190" s="79"/>
      <c r="G1190" s="7"/>
      <c r="H1190" s="7"/>
      <c r="I1190" s="7"/>
      <c r="J1190" s="13"/>
      <c r="K1190" s="28"/>
      <c r="L1190" s="70">
        <f>K1190/0.003375</f>
        <v>0</v>
      </c>
      <c r="M1190" s="28"/>
      <c r="N1190" s="59">
        <f>M1190/22.5</f>
        <v>0</v>
      </c>
      <c r="O1190" s="15"/>
      <c r="P1190" s="15"/>
      <c r="Q1190" s="81"/>
      <c r="R1190" s="28"/>
      <c r="S1190" s="28"/>
      <c r="T1190" s="28"/>
      <c r="U1190" s="28"/>
      <c r="V1190" s="28"/>
      <c r="W1190" s="28"/>
      <c r="X1190" s="28"/>
      <c r="Y1190" s="28"/>
      <c r="Z1190" s="28"/>
      <c r="AA1190" s="28"/>
      <c r="AB1190" s="28"/>
      <c r="AC1190" s="28"/>
      <c r="AD1190" s="28"/>
      <c r="AE1190" s="28"/>
      <c r="AF1190" s="97"/>
    </row>
    <row r="1191" s="2" customFormat="1" spans="1:32">
      <c r="A1191" s="7"/>
      <c r="B1191" s="93">
        <v>1188</v>
      </c>
      <c r="C1191" s="7"/>
      <c r="D1191" s="7"/>
      <c r="E1191" s="7"/>
      <c r="F1191" s="79"/>
      <c r="G1191" s="7"/>
      <c r="H1191" s="7"/>
      <c r="I1191" s="7"/>
      <c r="J1191" s="13"/>
      <c r="K1191" s="28"/>
      <c r="L1191" s="70">
        <f>K1191/0.003375</f>
        <v>0</v>
      </c>
      <c r="M1191" s="28"/>
      <c r="N1191" s="59">
        <f>M1191/22.5</f>
        <v>0</v>
      </c>
      <c r="O1191" s="15"/>
      <c r="P1191" s="15"/>
      <c r="Q1191" s="81"/>
      <c r="R1191" s="28"/>
      <c r="S1191" s="28"/>
      <c r="T1191" s="28"/>
      <c r="U1191" s="28"/>
      <c r="V1191" s="28"/>
      <c r="W1191" s="28"/>
      <c r="X1191" s="28"/>
      <c r="Y1191" s="28"/>
      <c r="Z1191" s="28"/>
      <c r="AA1191" s="28"/>
      <c r="AB1191" s="28"/>
      <c r="AC1191" s="28"/>
      <c r="AD1191" s="28"/>
      <c r="AE1191" s="28"/>
      <c r="AF1191" s="97"/>
    </row>
    <row r="1192" s="2" customFormat="1" spans="1:32">
      <c r="A1192" s="7"/>
      <c r="B1192" s="93">
        <v>1189</v>
      </c>
      <c r="C1192" s="7"/>
      <c r="D1192" s="7"/>
      <c r="E1192" s="7"/>
      <c r="F1192" s="79"/>
      <c r="G1192" s="7"/>
      <c r="H1192" s="7"/>
      <c r="I1192" s="79" t="s">
        <v>226</v>
      </c>
      <c r="J1192" s="13">
        <v>7</v>
      </c>
      <c r="K1192" s="28">
        <v>8.125</v>
      </c>
      <c r="L1192" s="70">
        <f>K1192/0.003375</f>
        <v>2407.40740740741</v>
      </c>
      <c r="M1192" s="28">
        <v>461.5</v>
      </c>
      <c r="N1192" s="59">
        <f>M1192/22.5</f>
        <v>20.5111111111111</v>
      </c>
      <c r="O1192" s="15">
        <f>AVERAGE(N1192:N1194)</f>
        <v>21.8385185185185</v>
      </c>
      <c r="P1192" s="15">
        <f>(O1192/50)*100</f>
        <v>43.677037037037</v>
      </c>
      <c r="Q1192" s="81"/>
      <c r="R1192" s="28"/>
      <c r="S1192" s="28"/>
      <c r="T1192" s="28"/>
      <c r="U1192" s="28"/>
      <c r="V1192" s="28"/>
      <c r="W1192" s="28"/>
      <c r="X1192" s="28"/>
      <c r="Y1192" s="28"/>
      <c r="Z1192" s="28"/>
      <c r="AA1192" s="28"/>
      <c r="AB1192" s="28"/>
      <c r="AC1192" s="28"/>
      <c r="AD1192" s="28"/>
      <c r="AE1192" s="28"/>
      <c r="AF1192" s="97"/>
    </row>
    <row r="1193" s="2" customFormat="1" spans="1:32">
      <c r="A1193" s="7"/>
      <c r="B1193" s="93">
        <v>1190</v>
      </c>
      <c r="C1193" s="7"/>
      <c r="D1193" s="7"/>
      <c r="E1193" s="7"/>
      <c r="F1193" s="79"/>
      <c r="G1193" s="7"/>
      <c r="H1193" s="7"/>
      <c r="I1193" s="79"/>
      <c r="J1193" s="13"/>
      <c r="K1193" s="28">
        <v>8.17</v>
      </c>
      <c r="L1193" s="70">
        <f>K1193/0.003375</f>
        <v>2420.74074074074</v>
      </c>
      <c r="M1193" s="28">
        <v>549.3</v>
      </c>
      <c r="N1193" s="59">
        <f>M1193/22.5</f>
        <v>24.4133333333333</v>
      </c>
      <c r="O1193" s="15"/>
      <c r="P1193" s="15"/>
      <c r="Q1193" s="81"/>
      <c r="R1193" s="28"/>
      <c r="S1193" s="28"/>
      <c r="T1193" s="28"/>
      <c r="U1193" s="28"/>
      <c r="V1193" s="28"/>
      <c r="W1193" s="28"/>
      <c r="X1193" s="28"/>
      <c r="Y1193" s="28"/>
      <c r="Z1193" s="28"/>
      <c r="AA1193" s="28"/>
      <c r="AB1193" s="28"/>
      <c r="AC1193" s="28"/>
      <c r="AD1193" s="28"/>
      <c r="AE1193" s="28"/>
      <c r="AF1193" s="97"/>
    </row>
    <row r="1194" s="2" customFormat="1" spans="1:32">
      <c r="A1194" s="7"/>
      <c r="B1194" s="93">
        <v>1191</v>
      </c>
      <c r="C1194" s="7"/>
      <c r="D1194" s="7"/>
      <c r="E1194" s="7"/>
      <c r="F1194" s="79"/>
      <c r="G1194" s="7"/>
      <c r="H1194" s="7"/>
      <c r="I1194" s="79"/>
      <c r="J1194" s="13"/>
      <c r="K1194" s="28">
        <v>8.13</v>
      </c>
      <c r="L1194" s="70">
        <f>K1194/0.003375</f>
        <v>2408.88888888889</v>
      </c>
      <c r="M1194" s="28">
        <v>463.3</v>
      </c>
      <c r="N1194" s="59">
        <f>M1194/22.5</f>
        <v>20.5911111111111</v>
      </c>
      <c r="O1194" s="15"/>
      <c r="P1194" s="15"/>
      <c r="Q1194" s="81"/>
      <c r="R1194" s="28"/>
      <c r="S1194" s="28"/>
      <c r="T1194" s="28"/>
      <c r="U1194" s="28"/>
      <c r="V1194" s="28"/>
      <c r="W1194" s="28"/>
      <c r="X1194" s="28"/>
      <c r="Y1194" s="28"/>
      <c r="Z1194" s="28"/>
      <c r="AA1194" s="28"/>
      <c r="AB1194" s="28"/>
      <c r="AC1194" s="28"/>
      <c r="AD1194" s="28"/>
      <c r="AE1194" s="28"/>
      <c r="AF1194" s="97"/>
    </row>
    <row r="1195" s="2" customFormat="1" spans="1:32">
      <c r="A1195" s="7"/>
      <c r="B1195" s="93">
        <v>1192</v>
      </c>
      <c r="C1195" s="7"/>
      <c r="D1195" s="7"/>
      <c r="E1195" s="7"/>
      <c r="F1195" s="79"/>
      <c r="G1195" s="7"/>
      <c r="H1195" s="7"/>
      <c r="I1195" s="7" t="s">
        <v>227</v>
      </c>
      <c r="J1195" s="13">
        <v>28</v>
      </c>
      <c r="K1195" s="90">
        <v>8.27</v>
      </c>
      <c r="L1195" s="103">
        <f>K1195/0.003375</f>
        <v>2450.37037037037</v>
      </c>
      <c r="M1195" s="90">
        <v>824.8</v>
      </c>
      <c r="N1195" s="104">
        <f>M1195/22.5</f>
        <v>36.6577777777778</v>
      </c>
      <c r="O1195" s="15">
        <f>AVERAGE(N1195:N1197)</f>
        <v>39.7362962962963</v>
      </c>
      <c r="P1195" s="15">
        <f>(O1195/50)*100</f>
        <v>79.4725925925926</v>
      </c>
      <c r="Q1195" s="92"/>
      <c r="R1195" s="28"/>
      <c r="S1195" s="28"/>
      <c r="T1195" s="28"/>
      <c r="U1195" s="28"/>
      <c r="V1195" s="28"/>
      <c r="W1195" s="28"/>
      <c r="X1195" s="28"/>
      <c r="Y1195" s="28"/>
      <c r="Z1195" s="28"/>
      <c r="AA1195" s="28"/>
      <c r="AB1195" s="28"/>
      <c r="AC1195" s="28"/>
      <c r="AD1195" s="28"/>
      <c r="AE1195" s="28"/>
      <c r="AF1195" s="97"/>
    </row>
    <row r="1196" spans="1:31">
      <c r="A1196" s="7"/>
      <c r="B1196" s="98">
        <v>1193</v>
      </c>
      <c r="C1196" s="7"/>
      <c r="D1196" s="7"/>
      <c r="E1196" s="7"/>
      <c r="F1196" s="79"/>
      <c r="G1196" s="7"/>
      <c r="H1196" s="7"/>
      <c r="I1196" s="7"/>
      <c r="J1196" s="13"/>
      <c r="K1196" s="28">
        <v>8.29</v>
      </c>
      <c r="L1196" s="70">
        <f>K1196/0.003375</f>
        <v>2456.2962962963</v>
      </c>
      <c r="M1196" s="28">
        <v>903.8</v>
      </c>
      <c r="N1196" s="59">
        <f>M1196/22.5</f>
        <v>40.1688888888889</v>
      </c>
      <c r="O1196" s="15"/>
      <c r="P1196" s="15"/>
      <c r="Q1196" s="81"/>
      <c r="R1196" s="28"/>
      <c r="S1196" s="28"/>
      <c r="T1196" s="28"/>
      <c r="U1196" s="28"/>
      <c r="V1196" s="28"/>
      <c r="W1196" s="28"/>
      <c r="X1196" s="28"/>
      <c r="Y1196" s="28"/>
      <c r="Z1196" s="28"/>
      <c r="AA1196" s="28"/>
      <c r="AB1196" s="28"/>
      <c r="AC1196" s="28"/>
      <c r="AD1196" s="28"/>
      <c r="AE1196" s="28"/>
    </row>
    <row r="1197" spans="1:31">
      <c r="A1197" s="7"/>
      <c r="B1197" s="98">
        <v>1194</v>
      </c>
      <c r="C1197" s="7"/>
      <c r="D1197" s="7"/>
      <c r="E1197" s="7"/>
      <c r="F1197" s="79"/>
      <c r="G1197" s="7"/>
      <c r="H1197" s="7"/>
      <c r="I1197" s="7"/>
      <c r="J1197" s="13"/>
      <c r="K1197" s="28">
        <v>8.29</v>
      </c>
      <c r="L1197" s="70">
        <f>K1197/0.003375</f>
        <v>2456.2962962963</v>
      </c>
      <c r="M1197" s="28">
        <v>953.6</v>
      </c>
      <c r="N1197" s="59">
        <f>M1197/22.5</f>
        <v>42.3822222222222</v>
      </c>
      <c r="O1197" s="15"/>
      <c r="P1197" s="15"/>
      <c r="Q1197" s="81"/>
      <c r="R1197" s="28"/>
      <c r="S1197" s="28"/>
      <c r="T1197" s="28"/>
      <c r="U1197" s="28"/>
      <c r="V1197" s="28"/>
      <c r="W1197" s="28"/>
      <c r="X1197" s="28"/>
      <c r="Y1197" s="28"/>
      <c r="Z1197" s="28"/>
      <c r="AA1197" s="28"/>
      <c r="AB1197" s="28"/>
      <c r="AC1197" s="28"/>
      <c r="AD1197" s="28"/>
      <c r="AE1197" s="28"/>
    </row>
    <row r="1198" spans="1:31">
      <c r="A1198" s="7"/>
      <c r="B1198" s="98">
        <v>1195</v>
      </c>
      <c r="C1198" s="7"/>
      <c r="D1198" s="7"/>
      <c r="E1198" s="7"/>
      <c r="F1198" s="79"/>
      <c r="G1198" s="7"/>
      <c r="H1198" s="7"/>
      <c r="I1198" s="7" t="s">
        <v>228</v>
      </c>
      <c r="J1198" s="7">
        <v>56</v>
      </c>
      <c r="K1198" s="28"/>
      <c r="L1198" s="70">
        <v>0</v>
      </c>
      <c r="M1198" s="28"/>
      <c r="N1198" s="59">
        <f>M1198/22.5</f>
        <v>0</v>
      </c>
      <c r="O1198" s="15">
        <f>AVERAGE(N1198:N1200)</f>
        <v>0</v>
      </c>
      <c r="P1198" s="15">
        <f>(O1198/50)*100</f>
        <v>0</v>
      </c>
      <c r="Q1198" s="81"/>
      <c r="R1198" s="28"/>
      <c r="S1198" s="28"/>
      <c r="T1198" s="28"/>
      <c r="U1198" s="28"/>
      <c r="V1198" s="28"/>
      <c r="W1198" s="28"/>
      <c r="X1198" s="28"/>
      <c r="Y1198" s="28"/>
      <c r="Z1198" s="28"/>
      <c r="AA1198" s="28"/>
      <c r="AB1198" s="28"/>
      <c r="AC1198" s="28"/>
      <c r="AD1198" s="28"/>
      <c r="AE1198" s="28"/>
    </row>
    <row r="1199" spans="1:31">
      <c r="A1199" s="7"/>
      <c r="B1199" s="98">
        <v>1196</v>
      </c>
      <c r="C1199" s="7"/>
      <c r="D1199" s="7"/>
      <c r="E1199" s="7"/>
      <c r="F1199" s="79"/>
      <c r="G1199" s="7"/>
      <c r="H1199" s="7"/>
      <c r="I1199" s="7"/>
      <c r="J1199" s="7"/>
      <c r="K1199" s="28"/>
      <c r="L1199" s="70">
        <v>0</v>
      </c>
      <c r="M1199" s="28"/>
      <c r="N1199" s="59">
        <f>M1199/22.5</f>
        <v>0</v>
      </c>
      <c r="O1199" s="15"/>
      <c r="P1199" s="15"/>
      <c r="Q1199" s="81"/>
      <c r="R1199" s="28"/>
      <c r="S1199" s="28"/>
      <c r="T1199" s="28"/>
      <c r="U1199" s="28"/>
      <c r="V1199" s="28"/>
      <c r="W1199" s="28"/>
      <c r="X1199" s="28"/>
      <c r="Y1199" s="28"/>
      <c r="Z1199" s="28"/>
      <c r="AA1199" s="28"/>
      <c r="AB1199" s="28"/>
      <c r="AC1199" s="28"/>
      <c r="AD1199" s="28"/>
      <c r="AE1199" s="28"/>
    </row>
    <row r="1200" spans="1:31">
      <c r="A1200" s="7"/>
      <c r="B1200" s="98">
        <v>1197</v>
      </c>
      <c r="C1200" s="7"/>
      <c r="D1200" s="7"/>
      <c r="E1200" s="7"/>
      <c r="F1200" s="79"/>
      <c r="G1200" s="7"/>
      <c r="H1200" s="7"/>
      <c r="I1200" s="7"/>
      <c r="J1200" s="7"/>
      <c r="K1200" s="28"/>
      <c r="L1200" s="70">
        <v>0</v>
      </c>
      <c r="M1200" s="28"/>
      <c r="N1200" s="59">
        <f>M1200/22.5</f>
        <v>0</v>
      </c>
      <c r="O1200" s="15"/>
      <c r="P1200" s="15"/>
      <c r="Q1200" s="81"/>
      <c r="R1200" s="28"/>
      <c r="S1200" s="28"/>
      <c r="T1200" s="28"/>
      <c r="U1200" s="28"/>
      <c r="V1200" s="28"/>
      <c r="W1200" s="28"/>
      <c r="X1200" s="28"/>
      <c r="Y1200" s="28"/>
      <c r="Z1200" s="28"/>
      <c r="AA1200" s="28"/>
      <c r="AB1200" s="28"/>
      <c r="AC1200" s="28"/>
      <c r="AD1200" s="28"/>
      <c r="AE1200" s="28"/>
    </row>
    <row r="1201" spans="1:31">
      <c r="A1201" s="79">
        <v>61</v>
      </c>
      <c r="B1201" s="98">
        <v>1198</v>
      </c>
      <c r="C1201" s="7" t="s">
        <v>229</v>
      </c>
      <c r="D1201" s="7" t="s">
        <v>130</v>
      </c>
      <c r="E1201" s="7" t="s">
        <v>19</v>
      </c>
      <c r="F1201" s="99" t="s">
        <v>230</v>
      </c>
      <c r="G1201" s="7" t="s">
        <v>21</v>
      </c>
      <c r="H1201" s="7" t="s">
        <v>231</v>
      </c>
      <c r="I1201" s="7" t="s">
        <v>232</v>
      </c>
      <c r="J1201" s="7">
        <v>7</v>
      </c>
      <c r="K1201" s="28">
        <v>8.03</v>
      </c>
      <c r="L1201" s="70">
        <f t="shared" ref="L1201:L1216" si="137">K1201/0.003375</f>
        <v>2379.25925925926</v>
      </c>
      <c r="M1201" s="28">
        <v>902.5</v>
      </c>
      <c r="N1201" s="59">
        <f>M1201/22.5</f>
        <v>40.1111111111111</v>
      </c>
      <c r="O1201" s="15">
        <f>AVERAGE(N1201:N1203)</f>
        <v>40.5037037037037</v>
      </c>
      <c r="P1201" s="15">
        <f>(O1201/50)*100</f>
        <v>81.0074074074074</v>
      </c>
      <c r="Q1201" s="81"/>
      <c r="R1201" s="28"/>
      <c r="S1201" s="28"/>
      <c r="T1201" s="28"/>
      <c r="U1201" s="28"/>
      <c r="V1201" s="28"/>
      <c r="W1201" s="28"/>
      <c r="X1201" s="28"/>
      <c r="Y1201" s="28"/>
      <c r="Z1201" s="28"/>
      <c r="AA1201" s="28"/>
      <c r="AB1201" s="28"/>
      <c r="AC1201" s="28"/>
      <c r="AD1201" s="28"/>
      <c r="AE1201" s="28"/>
    </row>
    <row r="1202" spans="1:31">
      <c r="A1202" s="79"/>
      <c r="B1202" s="98">
        <v>1199</v>
      </c>
      <c r="C1202" s="7"/>
      <c r="D1202" s="7"/>
      <c r="E1202" s="7"/>
      <c r="F1202" s="99"/>
      <c r="G1202" s="7"/>
      <c r="H1202" s="7"/>
      <c r="I1202" s="7"/>
      <c r="J1202" s="7"/>
      <c r="K1202" s="28">
        <v>7.9</v>
      </c>
      <c r="L1202" s="70">
        <f>K1202/0.003375</f>
        <v>2340.74074074074</v>
      </c>
      <c r="M1202" s="28">
        <v>995.8</v>
      </c>
      <c r="N1202" s="59">
        <f>M1202/22.5</f>
        <v>44.2577777777778</v>
      </c>
      <c r="O1202" s="15"/>
      <c r="P1202" s="15"/>
      <c r="Q1202" s="81"/>
      <c r="R1202" s="28"/>
      <c r="S1202" s="28"/>
      <c r="T1202" s="28"/>
      <c r="U1202" s="28"/>
      <c r="V1202" s="28"/>
      <c r="W1202" s="28"/>
      <c r="X1202" s="28"/>
      <c r="Y1202" s="28"/>
      <c r="Z1202" s="28"/>
      <c r="AA1202" s="28"/>
      <c r="AB1202" s="28"/>
      <c r="AC1202" s="28"/>
      <c r="AD1202" s="28"/>
      <c r="AE1202" s="28"/>
    </row>
    <row r="1203" spans="1:31">
      <c r="A1203" s="79"/>
      <c r="B1203" s="98">
        <v>1200</v>
      </c>
      <c r="C1203" s="7"/>
      <c r="D1203" s="7"/>
      <c r="E1203" s="7"/>
      <c r="F1203" s="99"/>
      <c r="G1203" s="7"/>
      <c r="H1203" s="7"/>
      <c r="I1203" s="7"/>
      <c r="J1203" s="7"/>
      <c r="K1203" s="28">
        <v>7.88</v>
      </c>
      <c r="L1203" s="70">
        <f>K1203/0.003375</f>
        <v>2334.81481481481</v>
      </c>
      <c r="M1203" s="28">
        <v>835.7</v>
      </c>
      <c r="N1203" s="59">
        <f>M1203/22.5</f>
        <v>37.1422222222222</v>
      </c>
      <c r="O1203" s="15"/>
      <c r="P1203" s="15"/>
      <c r="Q1203" s="81"/>
      <c r="R1203" s="28"/>
      <c r="S1203" s="28"/>
      <c r="T1203" s="28"/>
      <c r="U1203" s="28"/>
      <c r="V1203" s="28"/>
      <c r="W1203" s="28"/>
      <c r="X1203" s="28"/>
      <c r="Y1203" s="28"/>
      <c r="Z1203" s="28"/>
      <c r="AA1203" s="28"/>
      <c r="AB1203" s="28"/>
      <c r="AC1203" s="28"/>
      <c r="AD1203" s="28"/>
      <c r="AE1203" s="28"/>
    </row>
    <row r="1204" spans="1:31">
      <c r="A1204" s="79"/>
      <c r="B1204" s="98">
        <v>1201</v>
      </c>
      <c r="C1204" s="7"/>
      <c r="D1204" s="7"/>
      <c r="E1204" s="7"/>
      <c r="F1204" s="99"/>
      <c r="G1204" s="7"/>
      <c r="H1204" s="7"/>
      <c r="I1204" s="7" t="s">
        <v>233</v>
      </c>
      <c r="J1204" s="7">
        <v>28</v>
      </c>
      <c r="K1204" s="28">
        <v>8.59</v>
      </c>
      <c r="L1204" s="70">
        <f>K1204/0.003375</f>
        <v>2545.18518518519</v>
      </c>
      <c r="M1204" s="28">
        <v>1240.9</v>
      </c>
      <c r="N1204" s="59">
        <f>M1204/22.5</f>
        <v>55.1511111111111</v>
      </c>
      <c r="O1204" s="15">
        <f>AVERAGE(N1204:N1206)</f>
        <v>61.0577777777778</v>
      </c>
      <c r="P1204" s="15">
        <f>(O1204/50)*100</f>
        <v>122.115555555556</v>
      </c>
      <c r="Q1204" s="81"/>
      <c r="R1204" s="28"/>
      <c r="S1204" s="28"/>
      <c r="T1204" s="28"/>
      <c r="U1204" s="28"/>
      <c r="V1204" s="28"/>
      <c r="W1204" s="28"/>
      <c r="X1204" s="28"/>
      <c r="Y1204" s="28"/>
      <c r="Z1204" s="28"/>
      <c r="AA1204" s="28"/>
      <c r="AB1204" s="28"/>
      <c r="AC1204" s="28"/>
      <c r="AD1204" s="28"/>
      <c r="AE1204" s="28"/>
    </row>
    <row r="1205" spans="1:31">
      <c r="A1205" s="79"/>
      <c r="B1205" s="98">
        <v>1202</v>
      </c>
      <c r="C1205" s="7"/>
      <c r="D1205" s="7"/>
      <c r="E1205" s="7"/>
      <c r="F1205" s="99"/>
      <c r="G1205" s="7"/>
      <c r="H1205" s="7"/>
      <c r="I1205" s="7"/>
      <c r="J1205" s="7"/>
      <c r="K1205" s="28">
        <v>8.47</v>
      </c>
      <c r="L1205" s="70">
        <f>K1205/0.003375</f>
        <v>2509.62962962963</v>
      </c>
      <c r="M1205" s="28">
        <v>1656.2</v>
      </c>
      <c r="N1205" s="59">
        <f>M1205/22.5</f>
        <v>73.6088888888889</v>
      </c>
      <c r="O1205" s="15"/>
      <c r="P1205" s="15"/>
      <c r="Q1205" s="81"/>
      <c r="R1205" s="28"/>
      <c r="S1205" s="28"/>
      <c r="T1205" s="28"/>
      <c r="U1205" s="28"/>
      <c r="V1205" s="28"/>
      <c r="W1205" s="28"/>
      <c r="X1205" s="28"/>
      <c r="Y1205" s="28"/>
      <c r="Z1205" s="28"/>
      <c r="AA1205" s="28"/>
      <c r="AB1205" s="28"/>
      <c r="AC1205" s="28"/>
      <c r="AD1205" s="28"/>
      <c r="AE1205" s="28"/>
    </row>
    <row r="1206" spans="1:31">
      <c r="A1206" s="79"/>
      <c r="B1206" s="98">
        <v>1203</v>
      </c>
      <c r="C1206" s="7"/>
      <c r="D1206" s="7"/>
      <c r="E1206" s="7"/>
      <c r="F1206" s="99"/>
      <c r="G1206" s="7"/>
      <c r="H1206" s="7"/>
      <c r="I1206" s="7"/>
      <c r="J1206" s="7"/>
      <c r="K1206" s="28">
        <v>8.88</v>
      </c>
      <c r="L1206" s="70">
        <f>K1206/0.003375</f>
        <v>2631.11111111111</v>
      </c>
      <c r="M1206" s="28">
        <v>1224.3</v>
      </c>
      <c r="N1206" s="59">
        <f>M1206/22.5</f>
        <v>54.4133333333333</v>
      </c>
      <c r="O1206" s="15"/>
      <c r="P1206" s="15"/>
      <c r="Q1206" s="81"/>
      <c r="R1206" s="28"/>
      <c r="S1206" s="28"/>
      <c r="T1206" s="28"/>
      <c r="U1206" s="28"/>
      <c r="V1206" s="28"/>
      <c r="W1206" s="28"/>
      <c r="X1206" s="28"/>
      <c r="Y1206" s="28"/>
      <c r="Z1206" s="28"/>
      <c r="AA1206" s="28"/>
      <c r="AB1206" s="28"/>
      <c r="AC1206" s="28"/>
      <c r="AD1206" s="28"/>
      <c r="AE1206" s="28"/>
    </row>
    <row r="1207" spans="1:31">
      <c r="A1207" s="79"/>
      <c r="B1207" s="98">
        <v>1204</v>
      </c>
      <c r="C1207" s="7"/>
      <c r="D1207" s="7"/>
      <c r="E1207" s="7"/>
      <c r="F1207" s="99"/>
      <c r="G1207" s="7"/>
      <c r="H1207" s="7"/>
      <c r="I1207" s="7" t="s">
        <v>234</v>
      </c>
      <c r="J1207" s="7">
        <v>7</v>
      </c>
      <c r="K1207" s="28">
        <v>7.96</v>
      </c>
      <c r="L1207" s="70">
        <f>K1207/0.003375</f>
        <v>2358.51851851852</v>
      </c>
      <c r="M1207" s="28">
        <v>943.7</v>
      </c>
      <c r="N1207" s="59">
        <f>M1207/22.5</f>
        <v>41.9422222222222</v>
      </c>
      <c r="O1207" s="15">
        <f>AVERAGE(N1207:N1209)</f>
        <v>41.8518518518519</v>
      </c>
      <c r="P1207" s="15">
        <f>(O1207/50)*100</f>
        <v>83.7037037037037</v>
      </c>
      <c r="Q1207" s="81"/>
      <c r="R1207" s="28"/>
      <c r="S1207" s="28"/>
      <c r="T1207" s="28"/>
      <c r="U1207" s="28"/>
      <c r="V1207" s="28"/>
      <c r="W1207" s="28"/>
      <c r="X1207" s="28"/>
      <c r="Y1207" s="28"/>
      <c r="Z1207" s="28"/>
      <c r="AA1207" s="28"/>
      <c r="AB1207" s="28"/>
      <c r="AC1207" s="28"/>
      <c r="AD1207" s="28"/>
      <c r="AE1207" s="28"/>
    </row>
    <row r="1208" spans="1:31">
      <c r="A1208" s="79"/>
      <c r="B1208" s="98">
        <v>1205</v>
      </c>
      <c r="C1208" s="7"/>
      <c r="D1208" s="7"/>
      <c r="E1208" s="7"/>
      <c r="F1208" s="99"/>
      <c r="G1208" s="7"/>
      <c r="H1208" s="7"/>
      <c r="I1208" s="7"/>
      <c r="J1208" s="7"/>
      <c r="K1208" s="28">
        <v>7.94</v>
      </c>
      <c r="L1208" s="70">
        <f>K1208/0.003375</f>
        <v>2352.59259259259</v>
      </c>
      <c r="M1208" s="28">
        <v>971.5</v>
      </c>
      <c r="N1208" s="59">
        <f>M1208/22.5</f>
        <v>43.1777777777778</v>
      </c>
      <c r="O1208" s="15"/>
      <c r="P1208" s="15"/>
      <c r="Q1208" s="81"/>
      <c r="R1208" s="28"/>
      <c r="S1208" s="28"/>
      <c r="T1208" s="28"/>
      <c r="U1208" s="28"/>
      <c r="V1208" s="28"/>
      <c r="W1208" s="28"/>
      <c r="X1208" s="28"/>
      <c r="Y1208" s="28"/>
      <c r="Z1208" s="28"/>
      <c r="AA1208" s="28"/>
      <c r="AB1208" s="28"/>
      <c r="AC1208" s="28"/>
      <c r="AD1208" s="28"/>
      <c r="AE1208" s="28"/>
    </row>
    <row r="1209" spans="1:31">
      <c r="A1209" s="79"/>
      <c r="B1209" s="98">
        <v>1206</v>
      </c>
      <c r="C1209" s="7"/>
      <c r="D1209" s="7"/>
      <c r="E1209" s="7"/>
      <c r="F1209" s="99"/>
      <c r="G1209" s="7"/>
      <c r="H1209" s="7"/>
      <c r="I1209" s="7"/>
      <c r="J1209" s="7"/>
      <c r="K1209" s="28">
        <v>7.96</v>
      </c>
      <c r="L1209" s="70">
        <f>K1209/0.003375</f>
        <v>2358.51851851852</v>
      </c>
      <c r="M1209" s="28">
        <v>909.8</v>
      </c>
      <c r="N1209" s="59">
        <f>M1209/22.5</f>
        <v>40.4355555555556</v>
      </c>
      <c r="O1209" s="15"/>
      <c r="P1209" s="15"/>
      <c r="Q1209" s="81"/>
      <c r="R1209" s="28"/>
      <c r="S1209" s="28"/>
      <c r="T1209" s="28"/>
      <c r="U1209" s="28"/>
      <c r="V1209" s="28"/>
      <c r="W1209" s="28"/>
      <c r="X1209" s="28"/>
      <c r="Y1209" s="28"/>
      <c r="Z1209" s="28"/>
      <c r="AA1209" s="28"/>
      <c r="AB1209" s="28"/>
      <c r="AC1209" s="28"/>
      <c r="AD1209" s="28"/>
      <c r="AE1209" s="28"/>
    </row>
    <row r="1210" spans="1:31">
      <c r="A1210" s="79"/>
      <c r="B1210" s="98">
        <v>1207</v>
      </c>
      <c r="C1210" s="7"/>
      <c r="D1210" s="7"/>
      <c r="E1210" s="7"/>
      <c r="F1210" s="99"/>
      <c r="G1210" s="7"/>
      <c r="H1210" s="7"/>
      <c r="I1210" s="7" t="s">
        <v>233</v>
      </c>
      <c r="J1210" s="7">
        <v>28</v>
      </c>
      <c r="K1210" s="28">
        <v>8.67</v>
      </c>
      <c r="L1210" s="70">
        <f>K1210/0.003375</f>
        <v>2568.88888888889</v>
      </c>
      <c r="M1210" s="28">
        <v>1606.5</v>
      </c>
      <c r="N1210" s="59">
        <f>M1210/22.5</f>
        <v>71.4</v>
      </c>
      <c r="O1210" s="15">
        <f>AVERAGE(N1210:N1212)</f>
        <v>71.2148148148148</v>
      </c>
      <c r="P1210" s="15">
        <f>(O1210/50)*100</f>
        <v>142.42962962963</v>
      </c>
      <c r="Q1210" s="81"/>
      <c r="R1210" s="28"/>
      <c r="S1210" s="28"/>
      <c r="T1210" s="28"/>
      <c r="U1210" s="28"/>
      <c r="V1210" s="28"/>
      <c r="W1210" s="28"/>
      <c r="X1210" s="28"/>
      <c r="Y1210" s="28"/>
      <c r="Z1210" s="28"/>
      <c r="AA1210" s="28"/>
      <c r="AB1210" s="28"/>
      <c r="AC1210" s="28"/>
      <c r="AD1210" s="28"/>
      <c r="AE1210" s="28"/>
    </row>
    <row r="1211" spans="1:31">
      <c r="A1211" s="79"/>
      <c r="B1211" s="98">
        <v>1208</v>
      </c>
      <c r="C1211" s="7"/>
      <c r="D1211" s="7"/>
      <c r="E1211" s="7"/>
      <c r="F1211" s="99"/>
      <c r="G1211" s="7"/>
      <c r="H1211" s="7"/>
      <c r="I1211" s="7"/>
      <c r="J1211" s="7"/>
      <c r="K1211" s="28">
        <v>8.68</v>
      </c>
      <c r="L1211" s="70">
        <f>K1211/0.003375</f>
        <v>2571.85185185185</v>
      </c>
      <c r="M1211" s="28">
        <v>1609.9</v>
      </c>
      <c r="N1211" s="59">
        <f>M1211/22.5</f>
        <v>71.5511111111111</v>
      </c>
      <c r="O1211" s="15"/>
      <c r="P1211" s="15"/>
      <c r="Q1211" s="81"/>
      <c r="R1211" s="28"/>
      <c r="S1211" s="28"/>
      <c r="T1211" s="28"/>
      <c r="U1211" s="28"/>
      <c r="V1211" s="28"/>
      <c r="W1211" s="28"/>
      <c r="X1211" s="28"/>
      <c r="Y1211" s="28"/>
      <c r="Z1211" s="28"/>
      <c r="AA1211" s="28"/>
      <c r="AB1211" s="28"/>
      <c r="AC1211" s="28"/>
      <c r="AD1211" s="28"/>
      <c r="AE1211" s="28"/>
    </row>
    <row r="1212" spans="1:31">
      <c r="A1212" s="79"/>
      <c r="B1212" s="98">
        <v>1209</v>
      </c>
      <c r="C1212" s="7"/>
      <c r="D1212" s="7"/>
      <c r="E1212" s="7"/>
      <c r="F1212" s="99"/>
      <c r="G1212" s="7"/>
      <c r="H1212" s="7"/>
      <c r="I1212" s="7"/>
      <c r="J1212" s="7"/>
      <c r="K1212" s="28">
        <v>8.625</v>
      </c>
      <c r="L1212" s="70">
        <f>K1212/0.003375</f>
        <v>2555.55555555556</v>
      </c>
      <c r="M1212" s="28">
        <v>1590.6</v>
      </c>
      <c r="N1212" s="59">
        <f>M1212/22.5</f>
        <v>70.6933333333333</v>
      </c>
      <c r="O1212" s="15"/>
      <c r="P1212" s="15"/>
      <c r="Q1212" s="81"/>
      <c r="R1212" s="28"/>
      <c r="S1212" s="28"/>
      <c r="T1212" s="28"/>
      <c r="U1212" s="28"/>
      <c r="V1212" s="28"/>
      <c r="W1212" s="28"/>
      <c r="X1212" s="28"/>
      <c r="Y1212" s="28"/>
      <c r="Z1212" s="28"/>
      <c r="AA1212" s="28"/>
      <c r="AB1212" s="28"/>
      <c r="AC1212" s="28"/>
      <c r="AD1212" s="28"/>
      <c r="AE1212" s="28"/>
    </row>
    <row r="1213" spans="1:31">
      <c r="A1213" s="79"/>
      <c r="B1213" s="98">
        <v>1210</v>
      </c>
      <c r="C1213" s="7"/>
      <c r="D1213" s="7"/>
      <c r="E1213" s="7"/>
      <c r="F1213" s="99"/>
      <c r="G1213" s="7"/>
      <c r="H1213" s="7"/>
      <c r="I1213" s="7" t="s">
        <v>232</v>
      </c>
      <c r="J1213" s="7">
        <v>7</v>
      </c>
      <c r="K1213" s="28">
        <v>8.41</v>
      </c>
      <c r="L1213" s="70">
        <f>K1213/0.003375</f>
        <v>2491.85185185185</v>
      </c>
      <c r="M1213" s="28">
        <v>955</v>
      </c>
      <c r="N1213" s="59">
        <f>M1213/22.5</f>
        <v>42.4444444444444</v>
      </c>
      <c r="O1213" s="15">
        <f>AVERAGE(N1213:N1215)</f>
        <v>41.3555555555556</v>
      </c>
      <c r="P1213" s="15">
        <f>(O1213/50)*100</f>
        <v>82.7111111111111</v>
      </c>
      <c r="Q1213" s="81"/>
      <c r="R1213" s="28"/>
      <c r="S1213" s="28"/>
      <c r="T1213" s="28"/>
      <c r="U1213" s="28"/>
      <c r="V1213" s="28"/>
      <c r="W1213" s="28"/>
      <c r="X1213" s="28"/>
      <c r="Y1213" s="28"/>
      <c r="Z1213" s="28"/>
      <c r="AA1213" s="28"/>
      <c r="AB1213" s="28"/>
      <c r="AC1213" s="28"/>
      <c r="AD1213" s="28"/>
      <c r="AE1213" s="28"/>
    </row>
    <row r="1214" spans="1:31">
      <c r="A1214" s="79"/>
      <c r="B1214" s="98">
        <v>1211</v>
      </c>
      <c r="C1214" s="7"/>
      <c r="D1214" s="7"/>
      <c r="E1214" s="7"/>
      <c r="F1214" s="99"/>
      <c r="G1214" s="7"/>
      <c r="H1214" s="7"/>
      <c r="I1214" s="7"/>
      <c r="J1214" s="7"/>
      <c r="K1214" s="28">
        <v>8.34</v>
      </c>
      <c r="L1214" s="70">
        <f>K1214/0.003375</f>
        <v>2471.11111111111</v>
      </c>
      <c r="M1214" s="28">
        <v>1017.2</v>
      </c>
      <c r="N1214" s="59">
        <f>M1214/22.5</f>
        <v>45.2088888888889</v>
      </c>
      <c r="O1214" s="15"/>
      <c r="P1214" s="15"/>
      <c r="Q1214" s="81"/>
      <c r="R1214" s="28"/>
      <c r="S1214" s="28"/>
      <c r="T1214" s="28"/>
      <c r="U1214" s="28"/>
      <c r="V1214" s="28"/>
      <c r="W1214" s="28"/>
      <c r="X1214" s="28"/>
      <c r="Y1214" s="28"/>
      <c r="Z1214" s="28"/>
      <c r="AA1214" s="28"/>
      <c r="AB1214" s="28"/>
      <c r="AC1214" s="28"/>
      <c r="AD1214" s="28"/>
      <c r="AE1214" s="28"/>
    </row>
    <row r="1215" spans="1:31">
      <c r="A1215" s="79"/>
      <c r="B1215" s="98">
        <v>1212</v>
      </c>
      <c r="C1215" s="7"/>
      <c r="D1215" s="7"/>
      <c r="E1215" s="7"/>
      <c r="F1215" s="99"/>
      <c r="G1215" s="7"/>
      <c r="H1215" s="7"/>
      <c r="I1215" s="7"/>
      <c r="J1215" s="7"/>
      <c r="K1215" s="28">
        <v>8.235</v>
      </c>
      <c r="L1215" s="70">
        <f>K1215/0.003375</f>
        <v>2440</v>
      </c>
      <c r="M1215" s="28">
        <v>819.3</v>
      </c>
      <c r="N1215" s="59">
        <f>M1215/22.5</f>
        <v>36.4133333333333</v>
      </c>
      <c r="O1215" s="15"/>
      <c r="P1215" s="15"/>
      <c r="Q1215" s="81"/>
      <c r="R1215" s="28"/>
      <c r="S1215" s="28"/>
      <c r="T1215" s="28"/>
      <c r="U1215" s="28"/>
      <c r="V1215" s="28"/>
      <c r="W1215" s="28"/>
      <c r="X1215" s="28"/>
      <c r="Y1215" s="28"/>
      <c r="Z1215" s="28"/>
      <c r="AA1215" s="28"/>
      <c r="AB1215" s="28"/>
      <c r="AC1215" s="28"/>
      <c r="AD1215" s="28"/>
      <c r="AE1215" s="28"/>
    </row>
    <row r="1216" spans="1:31">
      <c r="A1216" s="79"/>
      <c r="B1216" s="100">
        <v>1213</v>
      </c>
      <c r="C1216" s="7"/>
      <c r="D1216" s="7"/>
      <c r="E1216" s="7"/>
      <c r="F1216" s="99"/>
      <c r="G1216" s="7"/>
      <c r="H1216" s="7"/>
      <c r="I1216" s="7" t="s">
        <v>233</v>
      </c>
      <c r="J1216" s="7">
        <v>28</v>
      </c>
      <c r="K1216" s="90">
        <v>8.605</v>
      </c>
      <c r="L1216" s="103">
        <f>K1216/0.003375</f>
        <v>2549.62962962963</v>
      </c>
      <c r="M1216" s="90">
        <v>1836.5</v>
      </c>
      <c r="N1216" s="104">
        <f>M1216/22.5</f>
        <v>81.6222222222222</v>
      </c>
      <c r="O1216" s="15">
        <f>AVERAGE(N1216:N1218)</f>
        <v>60.2562962962963</v>
      </c>
      <c r="P1216" s="15">
        <f>(O1216/50)*100</f>
        <v>120.512592592593</v>
      </c>
      <c r="Q1216" s="92"/>
      <c r="R1216" s="28"/>
      <c r="S1216" s="28"/>
      <c r="T1216" s="28"/>
      <c r="U1216" s="28"/>
      <c r="V1216" s="28"/>
      <c r="W1216" s="28"/>
      <c r="X1216" s="28"/>
      <c r="Y1216" s="28"/>
      <c r="Z1216" s="28"/>
      <c r="AA1216" s="28"/>
      <c r="AB1216" s="28"/>
      <c r="AC1216" s="28"/>
      <c r="AD1216" s="28"/>
      <c r="AE1216" s="28"/>
    </row>
    <row r="1217" spans="1:31">
      <c r="A1217" s="79"/>
      <c r="B1217" s="98">
        <v>1214</v>
      </c>
      <c r="C1217" s="7"/>
      <c r="D1217" s="7"/>
      <c r="E1217" s="7"/>
      <c r="F1217" s="99"/>
      <c r="G1217" s="7"/>
      <c r="H1217" s="7"/>
      <c r="I1217" s="7"/>
      <c r="J1217" s="7"/>
      <c r="K1217" s="28">
        <v>8.49</v>
      </c>
      <c r="L1217" s="103">
        <f t="shared" ref="L1217:L1280" si="138">K1217/0.003375</f>
        <v>2515.55555555556</v>
      </c>
      <c r="M1217" s="28">
        <v>1202.8</v>
      </c>
      <c r="N1217" s="104">
        <f t="shared" ref="N1217:N1280" si="139">M1217/22.5</f>
        <v>53.4577777777778</v>
      </c>
      <c r="O1217" s="15"/>
      <c r="P1217" s="15"/>
      <c r="Q1217" s="81"/>
      <c r="R1217" s="28"/>
      <c r="S1217" s="28"/>
      <c r="T1217" s="28"/>
      <c r="U1217" s="28"/>
      <c r="V1217" s="28"/>
      <c r="W1217" s="28"/>
      <c r="X1217" s="28"/>
      <c r="Y1217" s="28"/>
      <c r="Z1217" s="28"/>
      <c r="AA1217" s="28"/>
      <c r="AB1217" s="28"/>
      <c r="AC1217" s="28"/>
      <c r="AD1217" s="28"/>
      <c r="AE1217" s="28"/>
    </row>
    <row r="1218" spans="1:31">
      <c r="A1218" s="79"/>
      <c r="B1218" s="98">
        <v>1215</v>
      </c>
      <c r="C1218" s="7"/>
      <c r="D1218" s="7"/>
      <c r="E1218" s="7"/>
      <c r="F1218" s="99"/>
      <c r="G1218" s="7"/>
      <c r="H1218" s="7"/>
      <c r="I1218" s="7"/>
      <c r="J1218" s="7"/>
      <c r="K1218" s="28">
        <v>8.565</v>
      </c>
      <c r="L1218" s="103">
        <f>K1218/0.003375</f>
        <v>2537.77777777778</v>
      </c>
      <c r="M1218" s="28">
        <v>1028</v>
      </c>
      <c r="N1218" s="104">
        <f>M1218/22.5</f>
        <v>45.6888888888889</v>
      </c>
      <c r="O1218" s="15"/>
      <c r="P1218" s="15"/>
      <c r="Q1218" s="81"/>
      <c r="R1218" s="28"/>
      <c r="S1218" s="28"/>
      <c r="T1218" s="28"/>
      <c r="U1218" s="28"/>
      <c r="V1218" s="28"/>
      <c r="W1218" s="28"/>
      <c r="X1218" s="28"/>
      <c r="Y1218" s="28"/>
      <c r="Z1218" s="28"/>
      <c r="AA1218" s="28"/>
      <c r="AB1218" s="28"/>
      <c r="AC1218" s="28"/>
      <c r="AD1218" s="28"/>
      <c r="AE1218" s="28"/>
    </row>
    <row r="1219" spans="1:31">
      <c r="A1219" s="7">
        <v>62</v>
      </c>
      <c r="B1219" s="98">
        <v>1216</v>
      </c>
      <c r="C1219" s="7" t="s">
        <v>191</v>
      </c>
      <c r="D1219" s="7" t="s">
        <v>130</v>
      </c>
      <c r="E1219" s="7" t="s">
        <v>19</v>
      </c>
      <c r="F1219" s="79" t="s">
        <v>235</v>
      </c>
      <c r="G1219" s="7" t="s">
        <v>21</v>
      </c>
      <c r="H1219" s="7" t="s">
        <v>236</v>
      </c>
      <c r="I1219" s="80">
        <v>42135</v>
      </c>
      <c r="J1219" s="7">
        <v>7</v>
      </c>
      <c r="K1219" s="28">
        <v>8.12</v>
      </c>
      <c r="L1219" s="103">
        <f>K1219/0.003375</f>
        <v>2405.92592592593</v>
      </c>
      <c r="M1219" s="28">
        <v>381</v>
      </c>
      <c r="N1219" s="104">
        <f>M1219/22.5</f>
        <v>16.9333333333333</v>
      </c>
      <c r="O1219" s="15">
        <f>AVERAGE(N1219:N1221)</f>
        <v>20.1674074074074</v>
      </c>
      <c r="P1219" s="15">
        <f>(O1219/50)*100</f>
        <v>40.3348148148148</v>
      </c>
      <c r="Q1219" s="81"/>
      <c r="R1219" s="28"/>
      <c r="S1219" s="28"/>
      <c r="T1219" s="28"/>
      <c r="U1219" s="28"/>
      <c r="V1219" s="28"/>
      <c r="W1219" s="28"/>
      <c r="X1219" s="28"/>
      <c r="Y1219" s="28"/>
      <c r="Z1219" s="28"/>
      <c r="AA1219" s="28"/>
      <c r="AB1219" s="28"/>
      <c r="AC1219" s="28"/>
      <c r="AD1219" s="28"/>
      <c r="AE1219" s="28"/>
    </row>
    <row r="1220" spans="1:31">
      <c r="A1220" s="7"/>
      <c r="B1220" s="98">
        <v>1217</v>
      </c>
      <c r="C1220" s="7"/>
      <c r="D1220" s="7"/>
      <c r="E1220" s="7"/>
      <c r="F1220" s="79"/>
      <c r="G1220" s="7"/>
      <c r="H1220" s="7"/>
      <c r="I1220" s="7"/>
      <c r="J1220" s="7"/>
      <c r="K1220" s="28">
        <v>8.21</v>
      </c>
      <c r="L1220" s="103">
        <f>K1220/0.003375</f>
        <v>2432.59259259259</v>
      </c>
      <c r="M1220" s="28">
        <v>475.5</v>
      </c>
      <c r="N1220" s="104">
        <f>M1220/22.5</f>
        <v>21.1333333333333</v>
      </c>
      <c r="O1220" s="15"/>
      <c r="P1220" s="15"/>
      <c r="Q1220" s="81"/>
      <c r="R1220" s="28"/>
      <c r="S1220" s="28"/>
      <c r="T1220" s="28"/>
      <c r="U1220" s="28"/>
      <c r="V1220" s="28"/>
      <c r="W1220" s="28"/>
      <c r="X1220" s="28"/>
      <c r="Y1220" s="28"/>
      <c r="Z1220" s="28"/>
      <c r="AA1220" s="28"/>
      <c r="AB1220" s="28"/>
      <c r="AC1220" s="28"/>
      <c r="AD1220" s="28"/>
      <c r="AE1220" s="28"/>
    </row>
    <row r="1221" spans="1:31">
      <c r="A1221" s="7"/>
      <c r="B1221" s="98">
        <v>1218</v>
      </c>
      <c r="C1221" s="7"/>
      <c r="D1221" s="7"/>
      <c r="E1221" s="7"/>
      <c r="F1221" s="79"/>
      <c r="G1221" s="7"/>
      <c r="H1221" s="7"/>
      <c r="I1221" s="7"/>
      <c r="J1221" s="7"/>
      <c r="K1221" s="28">
        <v>8.13</v>
      </c>
      <c r="L1221" s="103">
        <f>K1221/0.003375</f>
        <v>2408.88888888889</v>
      </c>
      <c r="M1221" s="28">
        <v>504.8</v>
      </c>
      <c r="N1221" s="104">
        <f>M1221/22.5</f>
        <v>22.4355555555556</v>
      </c>
      <c r="O1221" s="15"/>
      <c r="P1221" s="15"/>
      <c r="Q1221" s="81"/>
      <c r="R1221" s="28"/>
      <c r="S1221" s="28"/>
      <c r="T1221" s="28"/>
      <c r="U1221" s="28"/>
      <c r="V1221" s="28"/>
      <c r="W1221" s="28"/>
      <c r="X1221" s="28"/>
      <c r="Y1221" s="28"/>
      <c r="Z1221" s="28"/>
      <c r="AA1221" s="28"/>
      <c r="AB1221" s="28"/>
      <c r="AC1221" s="28"/>
      <c r="AD1221" s="28"/>
      <c r="AE1221" s="28"/>
    </row>
    <row r="1222" spans="1:31">
      <c r="A1222" s="7"/>
      <c r="B1222" s="98">
        <v>1219</v>
      </c>
      <c r="C1222" s="7"/>
      <c r="D1222" s="7"/>
      <c r="E1222" s="7"/>
      <c r="F1222" s="79"/>
      <c r="G1222" s="7"/>
      <c r="H1222" s="7"/>
      <c r="I1222" s="7" t="s">
        <v>192</v>
      </c>
      <c r="J1222" s="7">
        <v>28</v>
      </c>
      <c r="K1222" s="28">
        <v>8.35</v>
      </c>
      <c r="L1222" s="103">
        <f>K1222/0.003375</f>
        <v>2474.07407407407</v>
      </c>
      <c r="M1222" s="28">
        <v>849.4</v>
      </c>
      <c r="N1222" s="104">
        <f>M1222/22.5</f>
        <v>37.7511111111111</v>
      </c>
      <c r="O1222" s="15">
        <f>AVERAGE(N1222:N1224)</f>
        <v>37.8903703703704</v>
      </c>
      <c r="P1222" s="15">
        <f>(O1222/50)*100</f>
        <v>75.7807407407407</v>
      </c>
      <c r="Q1222" s="81"/>
      <c r="R1222" s="28"/>
      <c r="S1222" s="28"/>
      <c r="T1222" s="28"/>
      <c r="U1222" s="28"/>
      <c r="V1222" s="28"/>
      <c r="W1222" s="28"/>
      <c r="X1222" s="28"/>
      <c r="Y1222" s="28"/>
      <c r="Z1222" s="28"/>
      <c r="AA1222" s="28"/>
      <c r="AB1222" s="28"/>
      <c r="AC1222" s="28"/>
      <c r="AD1222" s="28"/>
      <c r="AE1222" s="28"/>
    </row>
    <row r="1223" spans="1:31">
      <c r="A1223" s="7"/>
      <c r="B1223" s="98">
        <v>1220</v>
      </c>
      <c r="C1223" s="7"/>
      <c r="D1223" s="7"/>
      <c r="E1223" s="7"/>
      <c r="F1223" s="79"/>
      <c r="G1223" s="7"/>
      <c r="H1223" s="7"/>
      <c r="I1223" s="7"/>
      <c r="J1223" s="7"/>
      <c r="K1223" s="28">
        <v>8.39</v>
      </c>
      <c r="L1223" s="103">
        <f>K1223/0.003375</f>
        <v>2485.92592592593</v>
      </c>
      <c r="M1223" s="28">
        <v>904.3</v>
      </c>
      <c r="N1223" s="104">
        <f>M1223/22.5</f>
        <v>40.1911111111111</v>
      </c>
      <c r="O1223" s="15"/>
      <c r="P1223" s="15"/>
      <c r="Q1223" s="81"/>
      <c r="R1223" s="28"/>
      <c r="S1223" s="28"/>
      <c r="T1223" s="28"/>
      <c r="U1223" s="28"/>
      <c r="V1223" s="28"/>
      <c r="W1223" s="28"/>
      <c r="X1223" s="28"/>
      <c r="Y1223" s="28"/>
      <c r="Z1223" s="28"/>
      <c r="AA1223" s="28"/>
      <c r="AB1223" s="28"/>
      <c r="AC1223" s="28"/>
      <c r="AD1223" s="28"/>
      <c r="AE1223" s="28"/>
    </row>
    <row r="1224" spans="1:31">
      <c r="A1224" s="7"/>
      <c r="B1224" s="98">
        <v>1221</v>
      </c>
      <c r="C1224" s="7"/>
      <c r="D1224" s="7"/>
      <c r="E1224" s="7"/>
      <c r="F1224" s="79"/>
      <c r="G1224" s="7"/>
      <c r="H1224" s="7"/>
      <c r="I1224" s="7"/>
      <c r="J1224" s="7"/>
      <c r="K1224" s="28">
        <v>8.175</v>
      </c>
      <c r="L1224" s="103">
        <f>K1224/0.003375</f>
        <v>2422.22222222222</v>
      </c>
      <c r="M1224" s="28">
        <v>803.9</v>
      </c>
      <c r="N1224" s="104">
        <f>M1224/22.5</f>
        <v>35.7288888888889</v>
      </c>
      <c r="O1224" s="15"/>
      <c r="P1224" s="15"/>
      <c r="Q1224" s="81"/>
      <c r="R1224" s="28"/>
      <c r="S1224" s="28"/>
      <c r="T1224" s="28"/>
      <c r="U1224" s="28"/>
      <c r="V1224" s="28"/>
      <c r="W1224" s="28"/>
      <c r="X1224" s="28"/>
      <c r="Y1224" s="28"/>
      <c r="Z1224" s="28"/>
      <c r="AA1224" s="28"/>
      <c r="AB1224" s="28"/>
      <c r="AC1224" s="28"/>
      <c r="AD1224" s="28"/>
      <c r="AE1224" s="28"/>
    </row>
    <row r="1225" spans="1:31">
      <c r="A1225" s="7"/>
      <c r="B1225" s="98">
        <v>1222</v>
      </c>
      <c r="C1225" s="7"/>
      <c r="D1225" s="7"/>
      <c r="E1225" s="7"/>
      <c r="F1225" s="79"/>
      <c r="G1225" s="7"/>
      <c r="H1225" s="7"/>
      <c r="I1225" s="7" t="s">
        <v>237</v>
      </c>
      <c r="J1225" s="7">
        <v>56</v>
      </c>
      <c r="K1225" s="28"/>
      <c r="L1225" s="103">
        <f>K1225/0.003375</f>
        <v>0</v>
      </c>
      <c r="M1225" s="28"/>
      <c r="N1225" s="104">
        <f>M1225/22.5</f>
        <v>0</v>
      </c>
      <c r="O1225" s="15">
        <f>AVERAGE(N1225:N1227)</f>
        <v>0</v>
      </c>
      <c r="P1225" s="15">
        <f>(O1225/50)*100</f>
        <v>0</v>
      </c>
      <c r="Q1225" s="81"/>
      <c r="R1225" s="28"/>
      <c r="S1225" s="28"/>
      <c r="T1225" s="28"/>
      <c r="U1225" s="28"/>
      <c r="V1225" s="28"/>
      <c r="W1225" s="28"/>
      <c r="X1225" s="28"/>
      <c r="Y1225" s="28"/>
      <c r="Z1225" s="28"/>
      <c r="AA1225" s="28"/>
      <c r="AB1225" s="28"/>
      <c r="AC1225" s="28"/>
      <c r="AD1225" s="28"/>
      <c r="AE1225" s="28"/>
    </row>
    <row r="1226" spans="1:31">
      <c r="A1226" s="7"/>
      <c r="B1226" s="98">
        <v>1223</v>
      </c>
      <c r="C1226" s="7"/>
      <c r="D1226" s="7"/>
      <c r="E1226" s="7"/>
      <c r="F1226" s="79"/>
      <c r="G1226" s="7"/>
      <c r="H1226" s="7"/>
      <c r="I1226" s="7"/>
      <c r="J1226" s="7"/>
      <c r="K1226" s="28"/>
      <c r="L1226" s="103">
        <f>K1226/0.003375</f>
        <v>0</v>
      </c>
      <c r="M1226" s="28"/>
      <c r="N1226" s="104">
        <f>M1226/22.5</f>
        <v>0</v>
      </c>
      <c r="O1226" s="15"/>
      <c r="P1226" s="15"/>
      <c r="Q1226" s="81"/>
      <c r="R1226" s="28"/>
      <c r="S1226" s="28"/>
      <c r="T1226" s="28"/>
      <c r="U1226" s="28"/>
      <c r="V1226" s="28"/>
      <c r="W1226" s="28"/>
      <c r="X1226" s="28"/>
      <c r="Y1226" s="28"/>
      <c r="Z1226" s="28"/>
      <c r="AA1226" s="28"/>
      <c r="AB1226" s="28"/>
      <c r="AC1226" s="28"/>
      <c r="AD1226" s="28"/>
      <c r="AE1226" s="28"/>
    </row>
    <row r="1227" spans="1:31">
      <c r="A1227" s="7"/>
      <c r="B1227" s="98">
        <v>1224</v>
      </c>
      <c r="C1227" s="7"/>
      <c r="D1227" s="7"/>
      <c r="E1227" s="7"/>
      <c r="F1227" s="79"/>
      <c r="G1227" s="7"/>
      <c r="H1227" s="7"/>
      <c r="I1227" s="7"/>
      <c r="J1227" s="7"/>
      <c r="K1227" s="28"/>
      <c r="L1227" s="103">
        <f>K1227/0.003375</f>
        <v>0</v>
      </c>
      <c r="M1227" s="28"/>
      <c r="N1227" s="104">
        <f>M1227/22.5</f>
        <v>0</v>
      </c>
      <c r="O1227" s="15"/>
      <c r="P1227" s="15"/>
      <c r="Q1227" s="81"/>
      <c r="R1227" s="28"/>
      <c r="S1227" s="28"/>
      <c r="T1227" s="28"/>
      <c r="U1227" s="28"/>
      <c r="V1227" s="28"/>
      <c r="W1227" s="28"/>
      <c r="X1227" s="28"/>
      <c r="Y1227" s="28"/>
      <c r="Z1227" s="28"/>
      <c r="AA1227" s="28"/>
      <c r="AB1227" s="28"/>
      <c r="AC1227" s="28"/>
      <c r="AD1227" s="28"/>
      <c r="AE1227" s="28"/>
    </row>
    <row r="1228" spans="1:31">
      <c r="A1228" s="7"/>
      <c r="B1228" s="98">
        <v>1225</v>
      </c>
      <c r="C1228" s="7"/>
      <c r="D1228" s="7"/>
      <c r="E1228" s="7"/>
      <c r="F1228" s="79"/>
      <c r="G1228" s="7"/>
      <c r="H1228" s="7"/>
      <c r="I1228" s="80">
        <v>42135</v>
      </c>
      <c r="J1228" s="7">
        <v>7</v>
      </c>
      <c r="K1228" s="28">
        <v>8.16</v>
      </c>
      <c r="L1228" s="103">
        <f>K1228/0.003375</f>
        <v>2417.77777777778</v>
      </c>
      <c r="M1228" s="28">
        <v>358.9</v>
      </c>
      <c r="N1228" s="104">
        <f>M1228/22.5</f>
        <v>15.9511111111111</v>
      </c>
      <c r="O1228" s="15">
        <f>AVERAGE(N1228:N1230)</f>
        <v>16.9540740740741</v>
      </c>
      <c r="P1228" s="15">
        <f>(O1228/50)*100</f>
        <v>33.9081481481481</v>
      </c>
      <c r="Q1228" s="81"/>
      <c r="R1228" s="28"/>
      <c r="S1228" s="28"/>
      <c r="T1228" s="28"/>
      <c r="U1228" s="28"/>
      <c r="V1228" s="28"/>
      <c r="W1228" s="28"/>
      <c r="X1228" s="28"/>
      <c r="Y1228" s="28"/>
      <c r="Z1228" s="28"/>
      <c r="AA1228" s="28"/>
      <c r="AB1228" s="28"/>
      <c r="AC1228" s="28"/>
      <c r="AD1228" s="28"/>
      <c r="AE1228" s="28"/>
    </row>
    <row r="1229" spans="1:31">
      <c r="A1229" s="7"/>
      <c r="B1229" s="98">
        <v>1226</v>
      </c>
      <c r="C1229" s="7"/>
      <c r="D1229" s="7"/>
      <c r="E1229" s="7"/>
      <c r="F1229" s="79"/>
      <c r="G1229" s="7"/>
      <c r="H1229" s="7"/>
      <c r="I1229" s="7"/>
      <c r="J1229" s="7"/>
      <c r="K1229" s="28">
        <v>8.19</v>
      </c>
      <c r="L1229" s="103">
        <f>K1229/0.003375</f>
        <v>2426.66666666667</v>
      </c>
      <c r="M1229" s="28">
        <v>391.2</v>
      </c>
      <c r="N1229" s="104">
        <f>M1229/22.5</f>
        <v>17.3866666666667</v>
      </c>
      <c r="O1229" s="15"/>
      <c r="P1229" s="15"/>
      <c r="Q1229" s="81"/>
      <c r="R1229" s="28"/>
      <c r="S1229" s="28"/>
      <c r="T1229" s="28"/>
      <c r="U1229" s="28"/>
      <c r="V1229" s="28"/>
      <c r="W1229" s="28"/>
      <c r="X1229" s="28"/>
      <c r="Y1229" s="28"/>
      <c r="Z1229" s="28"/>
      <c r="AA1229" s="28"/>
      <c r="AB1229" s="28"/>
      <c r="AC1229" s="28"/>
      <c r="AD1229" s="28"/>
      <c r="AE1229" s="28"/>
    </row>
    <row r="1230" spans="1:31">
      <c r="A1230" s="7"/>
      <c r="B1230" s="98">
        <v>1227</v>
      </c>
      <c r="C1230" s="7"/>
      <c r="D1230" s="7"/>
      <c r="E1230" s="7"/>
      <c r="F1230" s="79"/>
      <c r="G1230" s="7"/>
      <c r="H1230" s="7"/>
      <c r="I1230" s="7"/>
      <c r="J1230" s="7"/>
      <c r="K1230" s="28">
        <v>8.18</v>
      </c>
      <c r="L1230" s="103">
        <f>K1230/0.003375</f>
        <v>2423.7037037037</v>
      </c>
      <c r="M1230" s="28">
        <v>394.3</v>
      </c>
      <c r="N1230" s="104">
        <f>M1230/22.5</f>
        <v>17.5244444444444</v>
      </c>
      <c r="O1230" s="15"/>
      <c r="P1230" s="15"/>
      <c r="Q1230" s="81"/>
      <c r="R1230" s="28"/>
      <c r="S1230" s="28"/>
      <c r="T1230" s="28"/>
      <c r="U1230" s="28"/>
      <c r="V1230" s="28"/>
      <c r="W1230" s="28"/>
      <c r="X1230" s="28"/>
      <c r="Y1230" s="28"/>
      <c r="Z1230" s="28"/>
      <c r="AA1230" s="28"/>
      <c r="AB1230" s="28"/>
      <c r="AC1230" s="28"/>
      <c r="AD1230" s="28"/>
      <c r="AE1230" s="28"/>
    </row>
    <row r="1231" spans="1:31">
      <c r="A1231" s="7"/>
      <c r="B1231" s="98">
        <v>1228</v>
      </c>
      <c r="C1231" s="7"/>
      <c r="D1231" s="7"/>
      <c r="E1231" s="7"/>
      <c r="F1231" s="79"/>
      <c r="G1231" s="7"/>
      <c r="H1231" s="7"/>
      <c r="I1231" s="7" t="s">
        <v>192</v>
      </c>
      <c r="J1231" s="7">
        <v>28</v>
      </c>
      <c r="K1231" s="28">
        <v>8.43</v>
      </c>
      <c r="L1231" s="103">
        <f>K1231/0.003375</f>
        <v>2497.77777777778</v>
      </c>
      <c r="M1231" s="28">
        <v>821.3</v>
      </c>
      <c r="N1231" s="104">
        <f>M1231/22.5</f>
        <v>36.5022222222222</v>
      </c>
      <c r="O1231" s="15">
        <f>AVERAGE(N1231:N1233)</f>
        <v>36.7792592592593</v>
      </c>
      <c r="P1231" s="15">
        <f>(O1231/50)*100</f>
        <v>73.5585185185185</v>
      </c>
      <c r="Q1231" s="81"/>
      <c r="R1231" s="28"/>
      <c r="S1231" s="28"/>
      <c r="T1231" s="28"/>
      <c r="U1231" s="28"/>
      <c r="V1231" s="28"/>
      <c r="W1231" s="28"/>
      <c r="X1231" s="28"/>
      <c r="Y1231" s="28"/>
      <c r="Z1231" s="28"/>
      <c r="AA1231" s="28"/>
      <c r="AB1231" s="28"/>
      <c r="AC1231" s="28"/>
      <c r="AD1231" s="28"/>
      <c r="AE1231" s="28"/>
    </row>
    <row r="1232" spans="1:31">
      <c r="A1232" s="7"/>
      <c r="B1232" s="98">
        <v>1229</v>
      </c>
      <c r="C1232" s="7"/>
      <c r="D1232" s="7"/>
      <c r="E1232" s="7"/>
      <c r="F1232" s="79"/>
      <c r="G1232" s="7"/>
      <c r="H1232" s="7"/>
      <c r="I1232" s="7"/>
      <c r="J1232" s="7"/>
      <c r="K1232" s="28">
        <v>8.28</v>
      </c>
      <c r="L1232" s="103">
        <f>K1232/0.003375</f>
        <v>2453.33333333333</v>
      </c>
      <c r="M1232" s="28">
        <v>884.7</v>
      </c>
      <c r="N1232" s="104">
        <f>M1232/22.5</f>
        <v>39.32</v>
      </c>
      <c r="O1232" s="15"/>
      <c r="P1232" s="15"/>
      <c r="Q1232" s="81"/>
      <c r="R1232" s="28"/>
      <c r="S1232" s="28"/>
      <c r="T1232" s="28"/>
      <c r="U1232" s="28"/>
      <c r="V1232" s="28"/>
      <c r="W1232" s="28"/>
      <c r="X1232" s="28"/>
      <c r="Y1232" s="28"/>
      <c r="Z1232" s="28"/>
      <c r="AA1232" s="28"/>
      <c r="AB1232" s="28"/>
      <c r="AC1232" s="28"/>
      <c r="AD1232" s="28"/>
      <c r="AE1232" s="28"/>
    </row>
    <row r="1233" spans="1:31">
      <c r="A1233" s="7"/>
      <c r="B1233" s="98">
        <v>1230</v>
      </c>
      <c r="C1233" s="7"/>
      <c r="D1233" s="7"/>
      <c r="E1233" s="7"/>
      <c r="F1233" s="79"/>
      <c r="G1233" s="7"/>
      <c r="H1233" s="7"/>
      <c r="I1233" s="7"/>
      <c r="J1233" s="7"/>
      <c r="K1233" s="28">
        <v>8.27</v>
      </c>
      <c r="L1233" s="103">
        <f>K1233/0.003375</f>
        <v>2450.37037037037</v>
      </c>
      <c r="M1233" s="28">
        <v>776.6</v>
      </c>
      <c r="N1233" s="104">
        <f>M1233/22.5</f>
        <v>34.5155555555556</v>
      </c>
      <c r="O1233" s="15"/>
      <c r="P1233" s="15"/>
      <c r="Q1233" s="81"/>
      <c r="R1233" s="28"/>
      <c r="S1233" s="28"/>
      <c r="T1233" s="28"/>
      <c r="U1233" s="28"/>
      <c r="V1233" s="28"/>
      <c r="W1233" s="28"/>
      <c r="X1233" s="28"/>
      <c r="Y1233" s="28"/>
      <c r="Z1233" s="28"/>
      <c r="AA1233" s="28"/>
      <c r="AB1233" s="28"/>
      <c r="AC1233" s="28"/>
      <c r="AD1233" s="28"/>
      <c r="AE1233" s="28"/>
    </row>
    <row r="1234" spans="1:31">
      <c r="A1234" s="7"/>
      <c r="B1234" s="98">
        <v>1231</v>
      </c>
      <c r="C1234" s="7"/>
      <c r="D1234" s="7"/>
      <c r="E1234" s="7"/>
      <c r="F1234" s="79"/>
      <c r="G1234" s="7"/>
      <c r="H1234" s="7"/>
      <c r="I1234" s="7" t="s">
        <v>237</v>
      </c>
      <c r="J1234" s="7">
        <v>56</v>
      </c>
      <c r="K1234" s="28"/>
      <c r="L1234" s="103">
        <f>K1234/0.003375</f>
        <v>0</v>
      </c>
      <c r="M1234" s="28"/>
      <c r="N1234" s="104">
        <f>M1234/22.5</f>
        <v>0</v>
      </c>
      <c r="O1234" s="15">
        <f>AVERAGE(N1234:N1236)</f>
        <v>0</v>
      </c>
      <c r="P1234" s="15">
        <f>(O1234/50)*100</f>
        <v>0</v>
      </c>
      <c r="Q1234" s="81"/>
      <c r="R1234" s="28"/>
      <c r="S1234" s="28"/>
      <c r="T1234" s="28"/>
      <c r="U1234" s="28"/>
      <c r="V1234" s="28"/>
      <c r="W1234" s="28"/>
      <c r="X1234" s="28"/>
      <c r="Y1234" s="28"/>
      <c r="Z1234" s="28"/>
      <c r="AA1234" s="28"/>
      <c r="AB1234" s="28"/>
      <c r="AC1234" s="28"/>
      <c r="AD1234" s="28"/>
      <c r="AE1234" s="28"/>
    </row>
    <row r="1235" spans="1:31">
      <c r="A1235" s="7"/>
      <c r="B1235" s="98">
        <v>1232</v>
      </c>
      <c r="C1235" s="7"/>
      <c r="D1235" s="7"/>
      <c r="E1235" s="7"/>
      <c r="F1235" s="79"/>
      <c r="G1235" s="7"/>
      <c r="H1235" s="7"/>
      <c r="I1235" s="7"/>
      <c r="J1235" s="7"/>
      <c r="K1235" s="28"/>
      <c r="L1235" s="103">
        <f>K1235/0.003375</f>
        <v>0</v>
      </c>
      <c r="M1235" s="28"/>
      <c r="N1235" s="104">
        <f>M1235/22.5</f>
        <v>0</v>
      </c>
      <c r="O1235" s="15"/>
      <c r="P1235" s="15"/>
      <c r="Q1235" s="81"/>
      <c r="R1235" s="28"/>
      <c r="S1235" s="28"/>
      <c r="T1235" s="28"/>
      <c r="U1235" s="28"/>
      <c r="V1235" s="28"/>
      <c r="W1235" s="28"/>
      <c r="X1235" s="28"/>
      <c r="Y1235" s="28"/>
      <c r="Z1235" s="28"/>
      <c r="AA1235" s="28"/>
      <c r="AB1235" s="28"/>
      <c r="AC1235" s="28"/>
      <c r="AD1235" s="28"/>
      <c r="AE1235" s="28"/>
    </row>
    <row r="1236" spans="1:31">
      <c r="A1236" s="7"/>
      <c r="B1236" s="98">
        <v>1233</v>
      </c>
      <c r="C1236" s="7"/>
      <c r="D1236" s="7"/>
      <c r="E1236" s="7"/>
      <c r="F1236" s="79"/>
      <c r="G1236" s="7"/>
      <c r="H1236" s="7"/>
      <c r="I1236" s="7"/>
      <c r="J1236" s="7"/>
      <c r="K1236" s="28"/>
      <c r="L1236" s="103">
        <f>K1236/0.003375</f>
        <v>0</v>
      </c>
      <c r="M1236" s="28"/>
      <c r="N1236" s="104">
        <f>M1236/22.5</f>
        <v>0</v>
      </c>
      <c r="O1236" s="15"/>
      <c r="P1236" s="15"/>
      <c r="Q1236" s="81"/>
      <c r="R1236" s="28"/>
      <c r="S1236" s="28"/>
      <c r="T1236" s="28"/>
      <c r="U1236" s="28"/>
      <c r="V1236" s="28"/>
      <c r="W1236" s="28"/>
      <c r="X1236" s="28"/>
      <c r="Y1236" s="28"/>
      <c r="Z1236" s="28"/>
      <c r="AA1236" s="28"/>
      <c r="AB1236" s="28"/>
      <c r="AC1236" s="28"/>
      <c r="AD1236" s="28"/>
      <c r="AE1236" s="28"/>
    </row>
    <row r="1237" spans="1:31">
      <c r="A1237" s="7"/>
      <c r="B1237" s="98">
        <v>1234</v>
      </c>
      <c r="C1237" s="7"/>
      <c r="D1237" s="7"/>
      <c r="E1237" s="7"/>
      <c r="F1237" s="79"/>
      <c r="G1237" s="7"/>
      <c r="H1237" s="7"/>
      <c r="I1237" s="80">
        <v>42135</v>
      </c>
      <c r="J1237" s="7">
        <v>7</v>
      </c>
      <c r="K1237" s="28">
        <v>8.19</v>
      </c>
      <c r="L1237" s="103">
        <f>K1237/0.003375</f>
        <v>2426.66666666667</v>
      </c>
      <c r="M1237" s="28">
        <v>407</v>
      </c>
      <c r="N1237" s="104">
        <f>M1237/22.5</f>
        <v>18.0888888888889</v>
      </c>
      <c r="O1237" s="15">
        <f>AVERAGE(N1237:N1239)</f>
        <v>19.922962962963</v>
      </c>
      <c r="P1237" s="15">
        <f>(O1237/50)*100</f>
        <v>39.8459259259259</v>
      </c>
      <c r="Q1237" s="81"/>
      <c r="R1237" s="28"/>
      <c r="S1237" s="28"/>
      <c r="T1237" s="28"/>
      <c r="U1237" s="28"/>
      <c r="V1237" s="28"/>
      <c r="W1237" s="28"/>
      <c r="X1237" s="28"/>
      <c r="Y1237" s="28"/>
      <c r="Z1237" s="28"/>
      <c r="AA1237" s="28"/>
      <c r="AB1237" s="28"/>
      <c r="AC1237" s="28"/>
      <c r="AD1237" s="28"/>
      <c r="AE1237" s="28"/>
    </row>
    <row r="1238" spans="1:31">
      <c r="A1238" s="7"/>
      <c r="B1238" s="98">
        <v>1235</v>
      </c>
      <c r="C1238" s="7"/>
      <c r="D1238" s="7"/>
      <c r="E1238" s="7"/>
      <c r="F1238" s="79"/>
      <c r="G1238" s="7"/>
      <c r="H1238" s="7"/>
      <c r="I1238" s="7"/>
      <c r="J1238" s="7"/>
      <c r="K1238" s="28">
        <v>8.235</v>
      </c>
      <c r="L1238" s="103">
        <f>K1238/0.003375</f>
        <v>2440</v>
      </c>
      <c r="M1238" s="28">
        <v>458</v>
      </c>
      <c r="N1238" s="104">
        <f>M1238/22.5</f>
        <v>20.3555555555556</v>
      </c>
      <c r="O1238" s="15"/>
      <c r="P1238" s="15"/>
      <c r="Q1238" s="81"/>
      <c r="R1238" s="28"/>
      <c r="S1238" s="28"/>
      <c r="T1238" s="28"/>
      <c r="U1238" s="28"/>
      <c r="V1238" s="28"/>
      <c r="W1238" s="28"/>
      <c r="X1238" s="28"/>
      <c r="Y1238" s="28"/>
      <c r="Z1238" s="28"/>
      <c r="AA1238" s="28"/>
      <c r="AB1238" s="28"/>
      <c r="AC1238" s="28"/>
      <c r="AD1238" s="28"/>
      <c r="AE1238" s="28"/>
    </row>
    <row r="1239" spans="1:31">
      <c r="A1239" s="7"/>
      <c r="B1239" s="98">
        <v>1236</v>
      </c>
      <c r="C1239" s="7"/>
      <c r="D1239" s="7"/>
      <c r="E1239" s="7"/>
      <c r="F1239" s="79"/>
      <c r="G1239" s="7"/>
      <c r="H1239" s="7"/>
      <c r="I1239" s="7"/>
      <c r="J1239" s="7"/>
      <c r="K1239" s="28">
        <v>8.21</v>
      </c>
      <c r="L1239" s="103">
        <f>K1239/0.003375</f>
        <v>2432.59259259259</v>
      </c>
      <c r="M1239" s="28">
        <v>479.8</v>
      </c>
      <c r="N1239" s="104">
        <f>M1239/22.5</f>
        <v>21.3244444444444</v>
      </c>
      <c r="O1239" s="15"/>
      <c r="P1239" s="15"/>
      <c r="Q1239" s="81"/>
      <c r="R1239" s="28"/>
      <c r="S1239" s="28"/>
      <c r="T1239" s="28"/>
      <c r="U1239" s="28"/>
      <c r="V1239" s="28"/>
      <c r="W1239" s="28"/>
      <c r="X1239" s="28"/>
      <c r="Y1239" s="28"/>
      <c r="Z1239" s="28"/>
      <c r="AA1239" s="28"/>
      <c r="AB1239" s="28"/>
      <c r="AC1239" s="28"/>
      <c r="AD1239" s="28"/>
      <c r="AE1239" s="28"/>
    </row>
    <row r="1240" spans="1:31">
      <c r="A1240" s="7"/>
      <c r="B1240" s="98">
        <v>1237</v>
      </c>
      <c r="C1240" s="7"/>
      <c r="D1240" s="7"/>
      <c r="E1240" s="7"/>
      <c r="F1240" s="79"/>
      <c r="G1240" s="7"/>
      <c r="H1240" s="7"/>
      <c r="I1240" s="7" t="s">
        <v>192</v>
      </c>
      <c r="J1240" s="7">
        <v>28</v>
      </c>
      <c r="K1240" s="28">
        <v>8.345</v>
      </c>
      <c r="L1240" s="103">
        <f>K1240/0.003375</f>
        <v>2472.59259259259</v>
      </c>
      <c r="M1240" s="28">
        <v>821.6</v>
      </c>
      <c r="N1240" s="104">
        <f>M1240/22.5</f>
        <v>36.5155555555556</v>
      </c>
      <c r="O1240" s="15">
        <f>AVERAGE(N1240:N1242)</f>
        <v>35.84</v>
      </c>
      <c r="P1240" s="15">
        <f>(O1240/50)*100</f>
        <v>71.68</v>
      </c>
      <c r="Q1240" s="81"/>
      <c r="R1240" s="28"/>
      <c r="S1240" s="28"/>
      <c r="T1240" s="28"/>
      <c r="U1240" s="28"/>
      <c r="V1240" s="28"/>
      <c r="W1240" s="28"/>
      <c r="X1240" s="28"/>
      <c r="Y1240" s="28"/>
      <c r="Z1240" s="28"/>
      <c r="AA1240" s="28"/>
      <c r="AB1240" s="28"/>
      <c r="AC1240" s="28"/>
      <c r="AD1240" s="28"/>
      <c r="AE1240" s="28"/>
    </row>
    <row r="1241" spans="1:31">
      <c r="A1241" s="7"/>
      <c r="B1241" s="98">
        <v>1238</v>
      </c>
      <c r="C1241" s="7"/>
      <c r="D1241" s="7"/>
      <c r="E1241" s="7"/>
      <c r="F1241" s="79"/>
      <c r="G1241" s="7"/>
      <c r="H1241" s="7"/>
      <c r="I1241" s="7"/>
      <c r="J1241" s="7"/>
      <c r="K1241" s="28">
        <v>8.33</v>
      </c>
      <c r="L1241" s="103">
        <f>K1241/0.003375</f>
        <v>2468.14814814815</v>
      </c>
      <c r="M1241" s="28">
        <v>855.5</v>
      </c>
      <c r="N1241" s="104">
        <f>M1241/22.5</f>
        <v>38.0222222222222</v>
      </c>
      <c r="O1241" s="15"/>
      <c r="P1241" s="15"/>
      <c r="Q1241" s="81"/>
      <c r="R1241" s="28"/>
      <c r="S1241" s="28"/>
      <c r="T1241" s="28"/>
      <c r="U1241" s="28"/>
      <c r="V1241" s="28"/>
      <c r="W1241" s="28"/>
      <c r="X1241" s="28"/>
      <c r="Y1241" s="28"/>
      <c r="Z1241" s="28"/>
      <c r="AA1241" s="28"/>
      <c r="AB1241" s="28"/>
      <c r="AC1241" s="28"/>
      <c r="AD1241" s="28"/>
      <c r="AE1241" s="28"/>
    </row>
    <row r="1242" spans="1:31">
      <c r="A1242" s="7"/>
      <c r="B1242" s="98">
        <v>1239</v>
      </c>
      <c r="C1242" s="7"/>
      <c r="D1242" s="7"/>
      <c r="E1242" s="7"/>
      <c r="F1242" s="79"/>
      <c r="G1242" s="7"/>
      <c r="H1242" s="7"/>
      <c r="I1242" s="7"/>
      <c r="J1242" s="7"/>
      <c r="K1242" s="28">
        <v>8.3</v>
      </c>
      <c r="L1242" s="103">
        <f>K1242/0.003375</f>
        <v>2459.25925925926</v>
      </c>
      <c r="M1242" s="28">
        <v>742.1</v>
      </c>
      <c r="N1242" s="104">
        <f>M1242/22.5</f>
        <v>32.9822222222222</v>
      </c>
      <c r="O1242" s="15"/>
      <c r="P1242" s="15"/>
      <c r="Q1242" s="81"/>
      <c r="R1242" s="28"/>
      <c r="S1242" s="28"/>
      <c r="T1242" s="28"/>
      <c r="U1242" s="28"/>
      <c r="V1242" s="28"/>
      <c r="W1242" s="28"/>
      <c r="X1242" s="28"/>
      <c r="Y1242" s="28"/>
      <c r="Z1242" s="28"/>
      <c r="AA1242" s="28"/>
      <c r="AB1242" s="28"/>
      <c r="AC1242" s="28"/>
      <c r="AD1242" s="28"/>
      <c r="AE1242" s="28"/>
    </row>
    <row r="1243" spans="1:31">
      <c r="A1243" s="7"/>
      <c r="B1243" s="98">
        <v>1240</v>
      </c>
      <c r="C1243" s="7"/>
      <c r="D1243" s="7"/>
      <c r="E1243" s="7"/>
      <c r="F1243" s="79"/>
      <c r="G1243" s="7"/>
      <c r="H1243" s="7"/>
      <c r="I1243" s="7" t="s">
        <v>237</v>
      </c>
      <c r="J1243" s="7">
        <v>56</v>
      </c>
      <c r="K1243" s="28"/>
      <c r="L1243" s="103">
        <f>K1243/0.003375</f>
        <v>0</v>
      </c>
      <c r="M1243" s="28"/>
      <c r="N1243" s="104">
        <f>M1243/22.5</f>
        <v>0</v>
      </c>
      <c r="O1243" s="15">
        <f>AVERAGE(N1243:N1245)</f>
        <v>0</v>
      </c>
      <c r="P1243" s="15">
        <f>(O1243/50)*100</f>
        <v>0</v>
      </c>
      <c r="Q1243" s="81"/>
      <c r="R1243" s="28"/>
      <c r="S1243" s="28"/>
      <c r="T1243" s="28"/>
      <c r="U1243" s="28"/>
      <c r="V1243" s="28"/>
      <c r="W1243" s="28"/>
      <c r="X1243" s="28"/>
      <c r="Y1243" s="28"/>
      <c r="Z1243" s="28"/>
      <c r="AA1243" s="28"/>
      <c r="AB1243" s="28"/>
      <c r="AC1243" s="28"/>
      <c r="AD1243" s="28"/>
      <c r="AE1243" s="28"/>
    </row>
    <row r="1244" spans="1:31">
      <c r="A1244" s="7"/>
      <c r="B1244" s="98">
        <v>1241</v>
      </c>
      <c r="C1244" s="7"/>
      <c r="D1244" s="7"/>
      <c r="E1244" s="7"/>
      <c r="F1244" s="79"/>
      <c r="G1244" s="7"/>
      <c r="H1244" s="7"/>
      <c r="I1244" s="7"/>
      <c r="J1244" s="7"/>
      <c r="K1244" s="28"/>
      <c r="L1244" s="103">
        <f>K1244/0.003375</f>
        <v>0</v>
      </c>
      <c r="M1244" s="28"/>
      <c r="N1244" s="104">
        <f>M1244/22.5</f>
        <v>0</v>
      </c>
      <c r="O1244" s="15"/>
      <c r="P1244" s="15"/>
      <c r="Q1244" s="81"/>
      <c r="R1244" s="28"/>
      <c r="S1244" s="28"/>
      <c r="T1244" s="28"/>
      <c r="U1244" s="28"/>
      <c r="V1244" s="28"/>
      <c r="W1244" s="28"/>
      <c r="X1244" s="28"/>
      <c r="Y1244" s="28"/>
      <c r="Z1244" s="28"/>
      <c r="AA1244" s="28"/>
      <c r="AB1244" s="28"/>
      <c r="AC1244" s="28"/>
      <c r="AD1244" s="28"/>
      <c r="AE1244" s="28"/>
    </row>
    <row r="1245" spans="1:31">
      <c r="A1245" s="7"/>
      <c r="B1245" s="98">
        <v>1242</v>
      </c>
      <c r="C1245" s="7"/>
      <c r="D1245" s="7"/>
      <c r="E1245" s="7"/>
      <c r="F1245" s="79"/>
      <c r="G1245" s="7"/>
      <c r="H1245" s="7"/>
      <c r="I1245" s="7"/>
      <c r="J1245" s="7"/>
      <c r="K1245" s="28"/>
      <c r="L1245" s="103">
        <f>K1245/0.003375</f>
        <v>0</v>
      </c>
      <c r="M1245" s="28"/>
      <c r="N1245" s="104">
        <f>M1245/22.5</f>
        <v>0</v>
      </c>
      <c r="O1245" s="15"/>
      <c r="P1245" s="15"/>
      <c r="Q1245" s="81"/>
      <c r="R1245" s="28"/>
      <c r="S1245" s="28"/>
      <c r="T1245" s="28"/>
      <c r="U1245" s="28"/>
      <c r="V1245" s="28"/>
      <c r="W1245" s="28"/>
      <c r="X1245" s="28"/>
      <c r="Y1245" s="28"/>
      <c r="Z1245" s="28"/>
      <c r="AA1245" s="28"/>
      <c r="AB1245" s="28"/>
      <c r="AC1245" s="28"/>
      <c r="AD1245" s="28"/>
      <c r="AE1245" s="28"/>
    </row>
    <row r="1246" spans="1:31">
      <c r="A1246" s="7"/>
      <c r="B1246" s="98">
        <v>1243</v>
      </c>
      <c r="C1246" s="7"/>
      <c r="D1246" s="7"/>
      <c r="E1246" s="7"/>
      <c r="F1246" s="79"/>
      <c r="G1246" s="7"/>
      <c r="H1246" s="7"/>
      <c r="I1246" s="80">
        <v>42135</v>
      </c>
      <c r="J1246" s="7">
        <v>7</v>
      </c>
      <c r="K1246" s="28">
        <v>8.22</v>
      </c>
      <c r="L1246" s="103">
        <f>K1246/0.003375</f>
        <v>2435.55555555556</v>
      </c>
      <c r="M1246" s="28">
        <v>425.2</v>
      </c>
      <c r="N1246" s="104">
        <f>M1246/22.5</f>
        <v>18.8977777777778</v>
      </c>
      <c r="O1246" s="15">
        <f>AVERAGE(N1246:N1248)</f>
        <v>17.3037037037037</v>
      </c>
      <c r="P1246" s="15">
        <f>(O1246/50)*100</f>
        <v>34.6074074074074</v>
      </c>
      <c r="Q1246" s="81"/>
      <c r="R1246" s="28"/>
      <c r="S1246" s="28"/>
      <c r="T1246" s="28"/>
      <c r="U1246" s="28"/>
      <c r="V1246" s="28"/>
      <c r="W1246" s="28"/>
      <c r="X1246" s="28"/>
      <c r="Y1246" s="28"/>
      <c r="Z1246" s="28"/>
      <c r="AA1246" s="28"/>
      <c r="AB1246" s="28"/>
      <c r="AC1246" s="28"/>
      <c r="AD1246" s="28"/>
      <c r="AE1246" s="28"/>
    </row>
    <row r="1247" spans="1:31">
      <c r="A1247" s="7"/>
      <c r="B1247" s="98">
        <v>1244</v>
      </c>
      <c r="C1247" s="7"/>
      <c r="D1247" s="7"/>
      <c r="E1247" s="7"/>
      <c r="F1247" s="79"/>
      <c r="G1247" s="7"/>
      <c r="H1247" s="7"/>
      <c r="I1247" s="7"/>
      <c r="J1247" s="7"/>
      <c r="K1247" s="28">
        <v>8.26</v>
      </c>
      <c r="L1247" s="103">
        <f>K1247/0.003375</f>
        <v>2447.40740740741</v>
      </c>
      <c r="M1247" s="28">
        <v>393.7</v>
      </c>
      <c r="N1247" s="104">
        <f>M1247/22.5</f>
        <v>17.4977777777778</v>
      </c>
      <c r="O1247" s="15"/>
      <c r="P1247" s="15"/>
      <c r="Q1247" s="81"/>
      <c r="R1247" s="28"/>
      <c r="S1247" s="28"/>
      <c r="T1247" s="28"/>
      <c r="U1247" s="28"/>
      <c r="V1247" s="28"/>
      <c r="W1247" s="28"/>
      <c r="X1247" s="28"/>
      <c r="Y1247" s="28"/>
      <c r="Z1247" s="28"/>
      <c r="AA1247" s="28"/>
      <c r="AB1247" s="28"/>
      <c r="AC1247" s="28"/>
      <c r="AD1247" s="28"/>
      <c r="AE1247" s="28"/>
    </row>
    <row r="1248" spans="1:31">
      <c r="A1248" s="7"/>
      <c r="B1248" s="98">
        <v>1245</v>
      </c>
      <c r="C1248" s="7"/>
      <c r="D1248" s="7"/>
      <c r="E1248" s="7"/>
      <c r="F1248" s="79"/>
      <c r="G1248" s="7"/>
      <c r="H1248" s="7"/>
      <c r="I1248" s="7"/>
      <c r="J1248" s="7"/>
      <c r="K1248" s="28">
        <v>8.155</v>
      </c>
      <c r="L1248" s="103">
        <f>K1248/0.003375</f>
        <v>2416.2962962963</v>
      </c>
      <c r="M1248" s="28">
        <v>349.1</v>
      </c>
      <c r="N1248" s="104">
        <f>M1248/22.5</f>
        <v>15.5155555555556</v>
      </c>
      <c r="O1248" s="15"/>
      <c r="P1248" s="15"/>
      <c r="Q1248" s="81"/>
      <c r="R1248" s="28"/>
      <c r="S1248" s="28"/>
      <c r="T1248" s="28"/>
      <c r="U1248" s="28"/>
      <c r="V1248" s="28"/>
      <c r="W1248" s="28"/>
      <c r="X1248" s="28"/>
      <c r="Y1248" s="28"/>
      <c r="Z1248" s="28"/>
      <c r="AA1248" s="28"/>
      <c r="AB1248" s="28"/>
      <c r="AC1248" s="28"/>
      <c r="AD1248" s="28"/>
      <c r="AE1248" s="28"/>
    </row>
    <row r="1249" spans="1:31">
      <c r="A1249" s="7"/>
      <c r="B1249" s="98">
        <v>1246</v>
      </c>
      <c r="C1249" s="7"/>
      <c r="D1249" s="7"/>
      <c r="E1249" s="7"/>
      <c r="F1249" s="79"/>
      <c r="G1249" s="7"/>
      <c r="H1249" s="7"/>
      <c r="I1249" s="7" t="s">
        <v>192</v>
      </c>
      <c r="J1249" s="7">
        <v>28</v>
      </c>
      <c r="K1249" s="28">
        <v>8.105</v>
      </c>
      <c r="L1249" s="103">
        <f>K1249/0.003375</f>
        <v>2401.48148148148</v>
      </c>
      <c r="M1249" s="28">
        <v>753.4</v>
      </c>
      <c r="N1249" s="104">
        <f>M1249/22.5</f>
        <v>33.4844444444444</v>
      </c>
      <c r="O1249" s="15">
        <f>AVERAGE(N1249:N1251)</f>
        <v>35.4355555555556</v>
      </c>
      <c r="P1249" s="15">
        <f>(O1249/50)*100</f>
        <v>70.8711111111111</v>
      </c>
      <c r="Q1249" s="81"/>
      <c r="R1249" s="28"/>
      <c r="S1249" s="28"/>
      <c r="T1249" s="28"/>
      <c r="U1249" s="28"/>
      <c r="V1249" s="28"/>
      <c r="W1249" s="28"/>
      <c r="X1249" s="28"/>
      <c r="Y1249" s="28"/>
      <c r="Z1249" s="28"/>
      <c r="AA1249" s="28"/>
      <c r="AB1249" s="28"/>
      <c r="AC1249" s="28"/>
      <c r="AD1249" s="28"/>
      <c r="AE1249" s="28"/>
    </row>
    <row r="1250" spans="1:31">
      <c r="A1250" s="7"/>
      <c r="B1250" s="98">
        <v>1247</v>
      </c>
      <c r="C1250" s="7"/>
      <c r="D1250" s="7"/>
      <c r="E1250" s="7"/>
      <c r="F1250" s="79"/>
      <c r="G1250" s="7"/>
      <c r="H1250" s="7"/>
      <c r="I1250" s="7"/>
      <c r="J1250" s="7"/>
      <c r="K1250" s="28">
        <v>8.15</v>
      </c>
      <c r="L1250" s="103">
        <f>K1250/0.003375</f>
        <v>2414.81481481481</v>
      </c>
      <c r="M1250" s="28">
        <v>769.5</v>
      </c>
      <c r="N1250" s="104">
        <f>M1250/22.5</f>
        <v>34.2</v>
      </c>
      <c r="O1250" s="15"/>
      <c r="P1250" s="15"/>
      <c r="Q1250" s="81"/>
      <c r="R1250" s="28"/>
      <c r="S1250" s="28"/>
      <c r="T1250" s="28"/>
      <c r="U1250" s="28"/>
      <c r="V1250" s="28"/>
      <c r="W1250" s="28"/>
      <c r="X1250" s="28"/>
      <c r="Y1250" s="28"/>
      <c r="Z1250" s="28"/>
      <c r="AA1250" s="28"/>
      <c r="AB1250" s="28"/>
      <c r="AC1250" s="28"/>
      <c r="AD1250" s="28"/>
      <c r="AE1250" s="28"/>
    </row>
    <row r="1251" spans="1:31">
      <c r="A1251" s="7"/>
      <c r="B1251" s="98">
        <v>1248</v>
      </c>
      <c r="C1251" s="7"/>
      <c r="D1251" s="7"/>
      <c r="E1251" s="7"/>
      <c r="F1251" s="79"/>
      <c r="G1251" s="7"/>
      <c r="H1251" s="7"/>
      <c r="I1251" s="7"/>
      <c r="J1251" s="7"/>
      <c r="K1251" s="28">
        <v>8.3</v>
      </c>
      <c r="L1251" s="103">
        <f>K1251/0.003375</f>
        <v>2459.25925925926</v>
      </c>
      <c r="M1251" s="28">
        <v>869</v>
      </c>
      <c r="N1251" s="104">
        <f>M1251/22.5</f>
        <v>38.6222222222222</v>
      </c>
      <c r="O1251" s="15"/>
      <c r="P1251" s="15"/>
      <c r="Q1251" s="81"/>
      <c r="R1251" s="28"/>
      <c r="S1251" s="28"/>
      <c r="T1251" s="28"/>
      <c r="U1251" s="28"/>
      <c r="V1251" s="28"/>
      <c r="W1251" s="28"/>
      <c r="X1251" s="28"/>
      <c r="Y1251" s="28"/>
      <c r="Z1251" s="28"/>
      <c r="AA1251" s="28"/>
      <c r="AB1251" s="28"/>
      <c r="AC1251" s="28"/>
      <c r="AD1251" s="28"/>
      <c r="AE1251" s="28"/>
    </row>
    <row r="1252" spans="1:31">
      <c r="A1252" s="7"/>
      <c r="B1252" s="98">
        <v>1249</v>
      </c>
      <c r="C1252" s="7"/>
      <c r="D1252" s="7"/>
      <c r="E1252" s="7"/>
      <c r="F1252" s="79"/>
      <c r="G1252" s="7"/>
      <c r="H1252" s="7"/>
      <c r="I1252" s="7" t="s">
        <v>237</v>
      </c>
      <c r="J1252" s="7">
        <v>56</v>
      </c>
      <c r="K1252" s="28"/>
      <c r="L1252" s="103">
        <f>K1252/0.003375</f>
        <v>0</v>
      </c>
      <c r="M1252" s="28"/>
      <c r="N1252" s="104">
        <f>M1252/22.5</f>
        <v>0</v>
      </c>
      <c r="O1252" s="15">
        <f>AVERAGE(N1252:N1254)</f>
        <v>0</v>
      </c>
      <c r="P1252" s="15">
        <f>(O1252/50)*100</f>
        <v>0</v>
      </c>
      <c r="Q1252" s="81"/>
      <c r="R1252" s="28"/>
      <c r="S1252" s="28"/>
      <c r="T1252" s="28"/>
      <c r="U1252" s="28"/>
      <c r="V1252" s="28"/>
      <c r="W1252" s="28"/>
      <c r="X1252" s="28"/>
      <c r="Y1252" s="28"/>
      <c r="Z1252" s="28"/>
      <c r="AA1252" s="28"/>
      <c r="AB1252" s="28"/>
      <c r="AC1252" s="28"/>
      <c r="AD1252" s="28"/>
      <c r="AE1252" s="28"/>
    </row>
    <row r="1253" spans="1:31">
      <c r="A1253" s="7"/>
      <c r="B1253" s="98">
        <v>1250</v>
      </c>
      <c r="C1253" s="7"/>
      <c r="D1253" s="7"/>
      <c r="E1253" s="7"/>
      <c r="F1253" s="79"/>
      <c r="G1253" s="7"/>
      <c r="H1253" s="7"/>
      <c r="I1253" s="7"/>
      <c r="J1253" s="7"/>
      <c r="K1253" s="28"/>
      <c r="L1253" s="103">
        <f>K1253/0.003375</f>
        <v>0</v>
      </c>
      <c r="M1253" s="28"/>
      <c r="N1253" s="104">
        <f>M1253/22.5</f>
        <v>0</v>
      </c>
      <c r="O1253" s="15"/>
      <c r="P1253" s="15"/>
      <c r="Q1253" s="81"/>
      <c r="R1253" s="28"/>
      <c r="S1253" s="28"/>
      <c r="T1253" s="28"/>
      <c r="U1253" s="28"/>
      <c r="V1253" s="28"/>
      <c r="W1253" s="28"/>
      <c r="X1253" s="28"/>
      <c r="Y1253" s="28"/>
      <c r="Z1253" s="28"/>
      <c r="AA1253" s="28"/>
      <c r="AB1253" s="28"/>
      <c r="AC1253" s="28"/>
      <c r="AD1253" s="28"/>
      <c r="AE1253" s="28"/>
    </row>
    <row r="1254" spans="1:31">
      <c r="A1254" s="7"/>
      <c r="B1254" s="98">
        <v>1251</v>
      </c>
      <c r="C1254" s="7"/>
      <c r="D1254" s="7"/>
      <c r="E1254" s="7"/>
      <c r="F1254" s="79"/>
      <c r="G1254" s="7"/>
      <c r="H1254" s="7"/>
      <c r="I1254" s="7"/>
      <c r="J1254" s="7"/>
      <c r="K1254" s="28"/>
      <c r="L1254" s="103">
        <f>K1254/0.003375</f>
        <v>0</v>
      </c>
      <c r="M1254" s="28"/>
      <c r="N1254" s="104">
        <f>M1254/22.5</f>
        <v>0</v>
      </c>
      <c r="O1254" s="15"/>
      <c r="P1254" s="15"/>
      <c r="Q1254" s="81"/>
      <c r="R1254" s="28"/>
      <c r="S1254" s="28"/>
      <c r="T1254" s="28"/>
      <c r="U1254" s="28"/>
      <c r="V1254" s="28"/>
      <c r="W1254" s="28"/>
      <c r="X1254" s="28"/>
      <c r="Y1254" s="28"/>
      <c r="Z1254" s="28"/>
      <c r="AA1254" s="28"/>
      <c r="AB1254" s="28"/>
      <c r="AC1254" s="28"/>
      <c r="AD1254" s="28"/>
      <c r="AE1254" s="28"/>
    </row>
    <row r="1255" spans="1:31">
      <c r="A1255" s="7">
        <v>63</v>
      </c>
      <c r="B1255" s="98">
        <v>1252</v>
      </c>
      <c r="C1255" s="7" t="s">
        <v>238</v>
      </c>
      <c r="D1255" s="7" t="s">
        <v>130</v>
      </c>
      <c r="E1255" s="7" t="s">
        <v>19</v>
      </c>
      <c r="F1255" s="79" t="s">
        <v>239</v>
      </c>
      <c r="G1255" s="7" t="s">
        <v>21</v>
      </c>
      <c r="H1255" s="7" t="s">
        <v>240</v>
      </c>
      <c r="I1255" s="80">
        <v>42288</v>
      </c>
      <c r="J1255" s="7">
        <v>7</v>
      </c>
      <c r="K1255" s="28">
        <v>8.695</v>
      </c>
      <c r="L1255" s="103">
        <f>K1255/0.003375</f>
        <v>2576.2962962963</v>
      </c>
      <c r="M1255" s="28">
        <v>1120.5</v>
      </c>
      <c r="N1255" s="104">
        <f>M1255/22.5</f>
        <v>49.8</v>
      </c>
      <c r="O1255" s="15">
        <f>AVERAGE(N1255:N1257)</f>
        <v>55.2977777777778</v>
      </c>
      <c r="P1255" s="15">
        <f>(O1255/50)*100</f>
        <v>110.595555555556</v>
      </c>
      <c r="Q1255" s="81"/>
      <c r="R1255" s="28"/>
      <c r="S1255" s="28"/>
      <c r="T1255" s="28"/>
      <c r="U1255" s="28"/>
      <c r="V1255" s="28"/>
      <c r="W1255" s="28"/>
      <c r="X1255" s="28"/>
      <c r="Y1255" s="28"/>
      <c r="Z1255" s="28"/>
      <c r="AA1255" s="28"/>
      <c r="AB1255" s="28"/>
      <c r="AC1255" s="28"/>
      <c r="AD1255" s="28"/>
      <c r="AE1255" s="28"/>
    </row>
    <row r="1256" spans="1:31">
      <c r="A1256" s="7"/>
      <c r="B1256" s="98">
        <v>1253</v>
      </c>
      <c r="C1256" s="7"/>
      <c r="D1256" s="7"/>
      <c r="E1256" s="7"/>
      <c r="F1256" s="79"/>
      <c r="G1256" s="7"/>
      <c r="H1256" s="7"/>
      <c r="I1256" s="7"/>
      <c r="J1256" s="7"/>
      <c r="K1256" s="28">
        <v>8.735</v>
      </c>
      <c r="L1256" s="103">
        <f>K1256/0.003375</f>
        <v>2588.14814814815</v>
      </c>
      <c r="M1256" s="28">
        <v>1198.8</v>
      </c>
      <c r="N1256" s="104">
        <f>M1256/22.5</f>
        <v>53.28</v>
      </c>
      <c r="O1256" s="15"/>
      <c r="P1256" s="15"/>
      <c r="Q1256" s="81"/>
      <c r="R1256" s="28"/>
      <c r="S1256" s="28"/>
      <c r="T1256" s="28"/>
      <c r="U1256" s="28"/>
      <c r="V1256" s="28"/>
      <c r="W1256" s="28"/>
      <c r="X1256" s="28"/>
      <c r="Y1256" s="28"/>
      <c r="Z1256" s="28"/>
      <c r="AA1256" s="28"/>
      <c r="AB1256" s="28"/>
      <c r="AC1256" s="28"/>
      <c r="AD1256" s="28"/>
      <c r="AE1256" s="28"/>
    </row>
    <row r="1257" spans="1:31">
      <c r="A1257" s="7"/>
      <c r="B1257" s="98">
        <v>1254</v>
      </c>
      <c r="C1257" s="7"/>
      <c r="D1257" s="7"/>
      <c r="E1257" s="7"/>
      <c r="F1257" s="79"/>
      <c r="G1257" s="7"/>
      <c r="H1257" s="7"/>
      <c r="I1257" s="7"/>
      <c r="J1257" s="7"/>
      <c r="K1257" s="28">
        <v>8.64</v>
      </c>
      <c r="L1257" s="103">
        <f>K1257/0.003375</f>
        <v>2560</v>
      </c>
      <c r="M1257" s="28">
        <v>1413.3</v>
      </c>
      <c r="N1257" s="104">
        <f>M1257/22.5</f>
        <v>62.8133333333333</v>
      </c>
      <c r="O1257" s="15"/>
      <c r="P1257" s="15"/>
      <c r="Q1257" s="81"/>
      <c r="R1257" s="28"/>
      <c r="S1257" s="28"/>
      <c r="T1257" s="28"/>
      <c r="U1257" s="28"/>
      <c r="V1257" s="28"/>
      <c r="W1257" s="28"/>
      <c r="X1257" s="28"/>
      <c r="Y1257" s="28"/>
      <c r="Z1257" s="28"/>
      <c r="AA1257" s="28"/>
      <c r="AB1257" s="28"/>
      <c r="AC1257" s="28"/>
      <c r="AD1257" s="28"/>
      <c r="AE1257" s="28"/>
    </row>
    <row r="1258" spans="1:31">
      <c r="A1258" s="7"/>
      <c r="B1258" s="98">
        <v>1255</v>
      </c>
      <c r="C1258" s="7"/>
      <c r="D1258" s="7"/>
      <c r="E1258" s="7"/>
      <c r="F1258" s="79"/>
      <c r="G1258" s="7"/>
      <c r="H1258" s="7"/>
      <c r="I1258" s="80">
        <v>42016</v>
      </c>
      <c r="J1258" s="7">
        <v>28</v>
      </c>
      <c r="K1258" s="28">
        <v>8.235</v>
      </c>
      <c r="L1258" s="103">
        <f>K1258/0.003375</f>
        <v>2440</v>
      </c>
      <c r="M1258" s="28">
        <v>1437.1</v>
      </c>
      <c r="N1258" s="104">
        <f>M1258/22.5</f>
        <v>63.8711111111111</v>
      </c>
      <c r="O1258" s="15">
        <f>AVERAGE(N1258:N1260)</f>
        <v>63.1244444444444</v>
      </c>
      <c r="P1258" s="15">
        <f>(O1258/50)*100</f>
        <v>126.248888888889</v>
      </c>
      <c r="Q1258" s="81"/>
      <c r="R1258" s="28"/>
      <c r="S1258" s="28"/>
      <c r="T1258" s="28"/>
      <c r="U1258" s="28"/>
      <c r="V1258" s="28"/>
      <c r="W1258" s="28"/>
      <c r="X1258" s="28"/>
      <c r="Y1258" s="28"/>
      <c r="Z1258" s="28"/>
      <c r="AA1258" s="28"/>
      <c r="AB1258" s="28"/>
      <c r="AC1258" s="28"/>
      <c r="AD1258" s="28"/>
      <c r="AE1258" s="28"/>
    </row>
    <row r="1259" spans="1:31">
      <c r="A1259" s="7"/>
      <c r="B1259" s="98">
        <v>1256</v>
      </c>
      <c r="C1259" s="7"/>
      <c r="D1259" s="7"/>
      <c r="E1259" s="7"/>
      <c r="F1259" s="79"/>
      <c r="G1259" s="7"/>
      <c r="H1259" s="7"/>
      <c r="I1259" s="7"/>
      <c r="J1259" s="7"/>
      <c r="K1259" s="28">
        <v>8.255</v>
      </c>
      <c r="L1259" s="103">
        <f>K1259/0.003375</f>
        <v>2445.92592592593</v>
      </c>
      <c r="M1259" s="28">
        <v>1405.1</v>
      </c>
      <c r="N1259" s="104">
        <f>M1259/22.5</f>
        <v>62.4488888888889</v>
      </c>
      <c r="O1259" s="15"/>
      <c r="P1259" s="15"/>
      <c r="Q1259" s="81"/>
      <c r="R1259" s="28"/>
      <c r="S1259" s="28"/>
      <c r="T1259" s="28"/>
      <c r="U1259" s="28"/>
      <c r="V1259" s="28"/>
      <c r="W1259" s="28"/>
      <c r="X1259" s="28"/>
      <c r="Y1259" s="28"/>
      <c r="Z1259" s="28"/>
      <c r="AA1259" s="28"/>
      <c r="AB1259" s="28"/>
      <c r="AC1259" s="28"/>
      <c r="AD1259" s="28"/>
      <c r="AE1259" s="28"/>
    </row>
    <row r="1260" spans="1:31">
      <c r="A1260" s="7"/>
      <c r="B1260" s="98">
        <v>1257</v>
      </c>
      <c r="C1260" s="7"/>
      <c r="D1260" s="7"/>
      <c r="E1260" s="7"/>
      <c r="F1260" s="79"/>
      <c r="G1260" s="7"/>
      <c r="H1260" s="7"/>
      <c r="I1260" s="7"/>
      <c r="J1260" s="7"/>
      <c r="K1260" s="28">
        <v>8.345</v>
      </c>
      <c r="L1260" s="103">
        <f>K1260/0.003375</f>
        <v>2472.59259259259</v>
      </c>
      <c r="M1260" s="28">
        <v>1418.7</v>
      </c>
      <c r="N1260" s="104">
        <f>M1260/22.5</f>
        <v>63.0533333333333</v>
      </c>
      <c r="O1260" s="15"/>
      <c r="P1260" s="15"/>
      <c r="Q1260" s="81"/>
      <c r="R1260" s="28"/>
      <c r="S1260" s="28"/>
      <c r="T1260" s="28"/>
      <c r="U1260" s="28"/>
      <c r="V1260" s="28"/>
      <c r="W1260" s="28"/>
      <c r="X1260" s="28"/>
      <c r="Y1260" s="28"/>
      <c r="Z1260" s="28"/>
      <c r="AA1260" s="28"/>
      <c r="AB1260" s="28"/>
      <c r="AC1260" s="28"/>
      <c r="AD1260" s="28"/>
      <c r="AE1260" s="28"/>
    </row>
    <row r="1261" spans="1:31">
      <c r="A1261" s="7"/>
      <c r="B1261" s="98">
        <v>1258</v>
      </c>
      <c r="C1261" s="7"/>
      <c r="D1261" s="7"/>
      <c r="E1261" s="7"/>
      <c r="F1261" s="79"/>
      <c r="G1261" s="7"/>
      <c r="H1261" s="7"/>
      <c r="I1261" s="80">
        <v>42288</v>
      </c>
      <c r="J1261" s="7">
        <v>7</v>
      </c>
      <c r="K1261" s="28">
        <v>8.565</v>
      </c>
      <c r="L1261" s="103">
        <f>K1261/0.003375</f>
        <v>2537.77777777778</v>
      </c>
      <c r="M1261" s="28">
        <v>1203.5</v>
      </c>
      <c r="N1261" s="104">
        <f>M1261/22.5</f>
        <v>53.4888888888889</v>
      </c>
      <c r="O1261" s="15">
        <f>AVERAGE(N1261:N1263)</f>
        <v>51.6533333333333</v>
      </c>
      <c r="P1261" s="15">
        <f>(O1261/50)*100</f>
        <v>103.306666666667</v>
      </c>
      <c r="Q1261" s="81"/>
      <c r="R1261" s="28"/>
      <c r="S1261" s="28"/>
      <c r="T1261" s="28"/>
      <c r="U1261" s="28"/>
      <c r="V1261" s="28"/>
      <c r="W1261" s="28"/>
      <c r="X1261" s="28"/>
      <c r="Y1261" s="28"/>
      <c r="Z1261" s="28"/>
      <c r="AA1261" s="28"/>
      <c r="AB1261" s="28"/>
      <c r="AC1261" s="28"/>
      <c r="AD1261" s="28"/>
      <c r="AE1261" s="28"/>
    </row>
    <row r="1262" spans="1:31">
      <c r="A1262" s="7"/>
      <c r="B1262" s="98">
        <v>1259</v>
      </c>
      <c r="C1262" s="7"/>
      <c r="D1262" s="7"/>
      <c r="E1262" s="7"/>
      <c r="F1262" s="79"/>
      <c r="G1262" s="7"/>
      <c r="H1262" s="7"/>
      <c r="I1262" s="7"/>
      <c r="J1262" s="7"/>
      <c r="K1262" s="28">
        <v>8.585</v>
      </c>
      <c r="L1262" s="103">
        <f>K1262/0.003375</f>
        <v>2543.7037037037</v>
      </c>
      <c r="M1262" s="28">
        <v>1092.5</v>
      </c>
      <c r="N1262" s="104">
        <f>M1262/22.5</f>
        <v>48.5555555555556</v>
      </c>
      <c r="O1262" s="15"/>
      <c r="P1262" s="15"/>
      <c r="Q1262" s="81"/>
      <c r="R1262" s="28"/>
      <c r="S1262" s="28"/>
      <c r="T1262" s="28"/>
      <c r="U1262" s="28"/>
      <c r="V1262" s="28"/>
      <c r="W1262" s="28"/>
      <c r="X1262" s="28"/>
      <c r="Y1262" s="28"/>
      <c r="Z1262" s="28"/>
      <c r="AA1262" s="28"/>
      <c r="AB1262" s="28"/>
      <c r="AC1262" s="28"/>
      <c r="AD1262" s="28"/>
      <c r="AE1262" s="28"/>
    </row>
    <row r="1263" spans="1:31">
      <c r="A1263" s="7"/>
      <c r="B1263" s="98">
        <v>1260</v>
      </c>
      <c r="C1263" s="7"/>
      <c r="D1263" s="7"/>
      <c r="E1263" s="7"/>
      <c r="F1263" s="79"/>
      <c r="G1263" s="7"/>
      <c r="H1263" s="7"/>
      <c r="I1263" s="7"/>
      <c r="J1263" s="7"/>
      <c r="K1263" s="28">
        <v>8.55</v>
      </c>
      <c r="L1263" s="103">
        <f>K1263/0.003375</f>
        <v>2533.33333333333</v>
      </c>
      <c r="M1263" s="28">
        <v>1190.6</v>
      </c>
      <c r="N1263" s="104">
        <f>M1263/22.5</f>
        <v>52.9155555555555</v>
      </c>
      <c r="O1263" s="15"/>
      <c r="P1263" s="15"/>
      <c r="Q1263" s="81"/>
      <c r="R1263" s="28"/>
      <c r="S1263" s="28"/>
      <c r="T1263" s="28"/>
      <c r="U1263" s="28"/>
      <c r="V1263" s="28"/>
      <c r="W1263" s="28"/>
      <c r="X1263" s="28"/>
      <c r="Y1263" s="28"/>
      <c r="Z1263" s="28"/>
      <c r="AA1263" s="28"/>
      <c r="AB1263" s="28"/>
      <c r="AC1263" s="28"/>
      <c r="AD1263" s="28"/>
      <c r="AE1263" s="28"/>
    </row>
    <row r="1264" spans="1:31">
      <c r="A1264" s="7"/>
      <c r="B1264" s="98">
        <v>1261</v>
      </c>
      <c r="C1264" s="7"/>
      <c r="D1264" s="7"/>
      <c r="E1264" s="7"/>
      <c r="F1264" s="79"/>
      <c r="G1264" s="7"/>
      <c r="H1264" s="7"/>
      <c r="I1264" s="80">
        <v>42016</v>
      </c>
      <c r="J1264" s="7">
        <v>28</v>
      </c>
      <c r="K1264" s="28">
        <v>8.425</v>
      </c>
      <c r="L1264" s="103">
        <f>K1264/0.003375</f>
        <v>2496.2962962963</v>
      </c>
      <c r="M1264" s="28">
        <v>1589.3</v>
      </c>
      <c r="N1264" s="104">
        <f>M1264/22.5</f>
        <v>70.6355555555556</v>
      </c>
      <c r="O1264" s="15">
        <f>AVERAGE(N1264:N1266)</f>
        <v>72.4696296296296</v>
      </c>
      <c r="P1264" s="15">
        <f>(O1264/50)*100</f>
        <v>144.939259259259</v>
      </c>
      <c r="Q1264" s="81"/>
      <c r="R1264" s="28"/>
      <c r="S1264" s="28"/>
      <c r="T1264" s="28"/>
      <c r="U1264" s="28"/>
      <c r="V1264" s="28"/>
      <c r="W1264" s="28"/>
      <c r="X1264" s="28"/>
      <c r="Y1264" s="28"/>
      <c r="Z1264" s="28"/>
      <c r="AA1264" s="28"/>
      <c r="AB1264" s="28"/>
      <c r="AC1264" s="28"/>
      <c r="AD1264" s="28"/>
      <c r="AE1264" s="28"/>
    </row>
    <row r="1265" spans="1:31">
      <c r="A1265" s="7"/>
      <c r="B1265" s="98">
        <v>1262</v>
      </c>
      <c r="C1265" s="7"/>
      <c r="D1265" s="7"/>
      <c r="E1265" s="7"/>
      <c r="F1265" s="79"/>
      <c r="G1265" s="7"/>
      <c r="H1265" s="7"/>
      <c r="I1265" s="7"/>
      <c r="J1265" s="7"/>
      <c r="K1265" s="28">
        <v>8.54</v>
      </c>
      <c r="L1265" s="103">
        <f>K1265/0.003375</f>
        <v>2530.37037037037</v>
      </c>
      <c r="M1265" s="28">
        <v>1342.4</v>
      </c>
      <c r="N1265" s="104">
        <f>M1265/22.5</f>
        <v>59.6622222222222</v>
      </c>
      <c r="O1265" s="15"/>
      <c r="P1265" s="15"/>
      <c r="Q1265" s="81"/>
      <c r="R1265" s="28"/>
      <c r="S1265" s="28"/>
      <c r="T1265" s="28"/>
      <c r="U1265" s="28"/>
      <c r="V1265" s="28"/>
      <c r="W1265" s="28"/>
      <c r="X1265" s="28"/>
      <c r="Y1265" s="28"/>
      <c r="Z1265" s="28"/>
      <c r="AA1265" s="28"/>
      <c r="AB1265" s="28"/>
      <c r="AC1265" s="28"/>
      <c r="AD1265" s="28"/>
      <c r="AE1265" s="28"/>
    </row>
    <row r="1266" spans="1:31">
      <c r="A1266" s="7"/>
      <c r="B1266" s="98">
        <v>1263</v>
      </c>
      <c r="C1266" s="7"/>
      <c r="D1266" s="7"/>
      <c r="E1266" s="7"/>
      <c r="F1266" s="79"/>
      <c r="G1266" s="7"/>
      <c r="H1266" s="7"/>
      <c r="I1266" s="7"/>
      <c r="J1266" s="7"/>
      <c r="K1266" s="28">
        <v>8.48</v>
      </c>
      <c r="L1266" s="103">
        <f>K1266/0.003375</f>
        <v>2512.59259259259</v>
      </c>
      <c r="M1266" s="28">
        <v>1960</v>
      </c>
      <c r="N1266" s="104">
        <f>M1266/22.5</f>
        <v>87.1111111111111</v>
      </c>
      <c r="O1266" s="15"/>
      <c r="P1266" s="15"/>
      <c r="Q1266" s="81"/>
      <c r="R1266" s="28"/>
      <c r="S1266" s="28"/>
      <c r="T1266" s="28"/>
      <c r="U1266" s="28"/>
      <c r="V1266" s="28"/>
      <c r="W1266" s="28"/>
      <c r="X1266" s="28"/>
      <c r="Y1266" s="28"/>
      <c r="Z1266" s="28"/>
      <c r="AA1266" s="28"/>
      <c r="AB1266" s="28"/>
      <c r="AC1266" s="28"/>
      <c r="AD1266" s="28"/>
      <c r="AE1266" s="28"/>
    </row>
    <row r="1267" spans="1:31">
      <c r="A1267" s="7"/>
      <c r="B1267" s="98">
        <v>1264</v>
      </c>
      <c r="C1267" s="7"/>
      <c r="D1267" s="7"/>
      <c r="E1267" s="7"/>
      <c r="F1267" s="79"/>
      <c r="G1267" s="7"/>
      <c r="H1267" s="7"/>
      <c r="I1267" s="80">
        <v>42288</v>
      </c>
      <c r="J1267" s="7">
        <v>7</v>
      </c>
      <c r="K1267" s="28">
        <v>8.79</v>
      </c>
      <c r="L1267" s="103">
        <f>K1267/0.003375</f>
        <v>2604.44444444444</v>
      </c>
      <c r="M1267" s="28">
        <v>1314.1</v>
      </c>
      <c r="N1267" s="104">
        <f>M1267/22.5</f>
        <v>58.4044444444444</v>
      </c>
      <c r="O1267" s="15">
        <f>AVERAGE(N1267:N1269)</f>
        <v>43.5940740740741</v>
      </c>
      <c r="P1267" s="15">
        <f>(O1267/50)*100</f>
        <v>87.1881481481482</v>
      </c>
      <c r="Q1267" s="81"/>
      <c r="R1267" s="28"/>
      <c r="S1267" s="28"/>
      <c r="T1267" s="28"/>
      <c r="U1267" s="28"/>
      <c r="V1267" s="28"/>
      <c r="W1267" s="28"/>
      <c r="X1267" s="28"/>
      <c r="Y1267" s="28"/>
      <c r="Z1267" s="28"/>
      <c r="AA1267" s="28"/>
      <c r="AB1267" s="28"/>
      <c r="AC1267" s="28"/>
      <c r="AD1267" s="28"/>
      <c r="AE1267" s="28"/>
    </row>
    <row r="1268" spans="1:31">
      <c r="A1268" s="7"/>
      <c r="B1268" s="98">
        <v>1265</v>
      </c>
      <c r="C1268" s="7"/>
      <c r="D1268" s="7"/>
      <c r="E1268" s="7"/>
      <c r="F1268" s="79"/>
      <c r="G1268" s="7"/>
      <c r="H1268" s="7"/>
      <c r="I1268" s="7"/>
      <c r="J1268" s="7"/>
      <c r="K1268" s="28">
        <v>8.59</v>
      </c>
      <c r="L1268" s="103">
        <f>K1268/0.003375</f>
        <v>2545.18518518519</v>
      </c>
      <c r="M1268" s="28">
        <v>688.8</v>
      </c>
      <c r="N1268" s="104">
        <f>M1268/22.5</f>
        <v>30.6133333333333</v>
      </c>
      <c r="O1268" s="15"/>
      <c r="P1268" s="15"/>
      <c r="Q1268" s="81"/>
      <c r="R1268" s="28"/>
      <c r="S1268" s="28"/>
      <c r="T1268" s="28"/>
      <c r="U1268" s="28"/>
      <c r="V1268" s="28"/>
      <c r="W1268" s="28"/>
      <c r="X1268" s="28"/>
      <c r="Y1268" s="28"/>
      <c r="Z1268" s="28"/>
      <c r="AA1268" s="28"/>
      <c r="AB1268" s="28"/>
      <c r="AC1268" s="28"/>
      <c r="AD1268" s="28"/>
      <c r="AE1268" s="28"/>
    </row>
    <row r="1269" spans="1:31">
      <c r="A1269" s="7"/>
      <c r="B1269" s="98">
        <v>1266</v>
      </c>
      <c r="C1269" s="7"/>
      <c r="D1269" s="7"/>
      <c r="E1269" s="7"/>
      <c r="F1269" s="79"/>
      <c r="G1269" s="7"/>
      <c r="H1269" s="7"/>
      <c r="I1269" s="7"/>
      <c r="J1269" s="7"/>
      <c r="K1269" s="28">
        <v>8.68</v>
      </c>
      <c r="L1269" s="103">
        <f>K1269/0.003375</f>
        <v>2571.85185185185</v>
      </c>
      <c r="M1269" s="28">
        <v>939.7</v>
      </c>
      <c r="N1269" s="104">
        <f>M1269/22.5</f>
        <v>41.7644444444444</v>
      </c>
      <c r="O1269" s="15"/>
      <c r="P1269" s="15"/>
      <c r="Q1269" s="81"/>
      <c r="R1269" s="28"/>
      <c r="S1269" s="28"/>
      <c r="T1269" s="28"/>
      <c r="U1269" s="28"/>
      <c r="V1269" s="28"/>
      <c r="W1269" s="28"/>
      <c r="X1269" s="28"/>
      <c r="Y1269" s="28"/>
      <c r="Z1269" s="28"/>
      <c r="AA1269" s="28"/>
      <c r="AB1269" s="28"/>
      <c r="AC1269" s="28"/>
      <c r="AD1269" s="28"/>
      <c r="AE1269" s="28"/>
    </row>
    <row r="1270" spans="1:31">
      <c r="A1270" s="7"/>
      <c r="B1270" s="98">
        <v>1267</v>
      </c>
      <c r="C1270" s="7"/>
      <c r="D1270" s="7"/>
      <c r="E1270" s="7"/>
      <c r="F1270" s="79"/>
      <c r="G1270" s="7"/>
      <c r="H1270" s="7"/>
      <c r="I1270" s="80">
        <v>42016</v>
      </c>
      <c r="J1270" s="7">
        <v>28</v>
      </c>
      <c r="K1270" s="28">
        <v>8.685</v>
      </c>
      <c r="L1270" s="103">
        <f>K1270/0.003375</f>
        <v>2573.33333333333</v>
      </c>
      <c r="M1270" s="28">
        <v>1737.4</v>
      </c>
      <c r="N1270" s="104">
        <f>M1270/22.5</f>
        <v>77.2177777777778</v>
      </c>
      <c r="O1270" s="15">
        <f>AVERAGE(N1270:N1272)</f>
        <v>63.3066666666667</v>
      </c>
      <c r="P1270" s="15">
        <f>(O1270/50)*100</f>
        <v>126.613333333333</v>
      </c>
      <c r="Q1270" s="81"/>
      <c r="R1270" s="28"/>
      <c r="S1270" s="28"/>
      <c r="T1270" s="28"/>
      <c r="U1270" s="28"/>
      <c r="V1270" s="28"/>
      <c r="W1270" s="28"/>
      <c r="X1270" s="28"/>
      <c r="Y1270" s="28"/>
      <c r="Z1270" s="28"/>
      <c r="AA1270" s="28"/>
      <c r="AB1270" s="28"/>
      <c r="AC1270" s="28"/>
      <c r="AD1270" s="28"/>
      <c r="AE1270" s="28"/>
    </row>
    <row r="1271" spans="1:31">
      <c r="A1271" s="7"/>
      <c r="B1271" s="98">
        <v>1268</v>
      </c>
      <c r="C1271" s="7"/>
      <c r="D1271" s="7"/>
      <c r="E1271" s="7"/>
      <c r="F1271" s="79"/>
      <c r="G1271" s="7"/>
      <c r="H1271" s="7"/>
      <c r="I1271" s="7"/>
      <c r="J1271" s="7"/>
      <c r="K1271" s="28">
        <v>8.675</v>
      </c>
      <c r="L1271" s="103">
        <f>K1271/0.003375</f>
        <v>2570.37037037037</v>
      </c>
      <c r="M1271" s="28">
        <v>1040.4</v>
      </c>
      <c r="N1271" s="104">
        <f>M1271/22.5</f>
        <v>46.24</v>
      </c>
      <c r="O1271" s="15"/>
      <c r="P1271" s="15"/>
      <c r="Q1271" s="81"/>
      <c r="R1271" s="28"/>
      <c r="S1271" s="28"/>
      <c r="T1271" s="28"/>
      <c r="U1271" s="28"/>
      <c r="V1271" s="28"/>
      <c r="W1271" s="28"/>
      <c r="X1271" s="28"/>
      <c r="Y1271" s="28"/>
      <c r="Z1271" s="28"/>
      <c r="AA1271" s="28"/>
      <c r="AB1271" s="28"/>
      <c r="AC1271" s="28"/>
      <c r="AD1271" s="28"/>
      <c r="AE1271" s="28"/>
    </row>
    <row r="1272" spans="1:31">
      <c r="A1272" s="7"/>
      <c r="B1272" s="98">
        <v>1269</v>
      </c>
      <c r="C1272" s="7"/>
      <c r="D1272" s="7"/>
      <c r="E1272" s="7"/>
      <c r="F1272" s="79"/>
      <c r="G1272" s="7"/>
      <c r="H1272" s="7"/>
      <c r="I1272" s="7"/>
      <c r="J1272" s="7"/>
      <c r="K1272" s="28">
        <v>8.632</v>
      </c>
      <c r="L1272" s="103">
        <f>K1272/0.003375</f>
        <v>2557.62962962963</v>
      </c>
      <c r="M1272" s="28">
        <v>1495.4</v>
      </c>
      <c r="N1272" s="104">
        <f>M1272/22.5</f>
        <v>66.4622222222222</v>
      </c>
      <c r="O1272" s="15"/>
      <c r="P1272" s="15"/>
      <c r="Q1272" s="81"/>
      <c r="R1272" s="28"/>
      <c r="S1272" s="28"/>
      <c r="T1272" s="28"/>
      <c r="U1272" s="28"/>
      <c r="V1272" s="28"/>
      <c r="W1272" s="28"/>
      <c r="X1272" s="28"/>
      <c r="Y1272" s="28"/>
      <c r="Z1272" s="28"/>
      <c r="AA1272" s="28"/>
      <c r="AB1272" s="28"/>
      <c r="AC1272" s="28"/>
      <c r="AD1272" s="28"/>
      <c r="AE1272" s="28"/>
    </row>
    <row r="1273" spans="1:31">
      <c r="A1273" s="7"/>
      <c r="B1273" s="98">
        <v>1270</v>
      </c>
      <c r="C1273" s="7"/>
      <c r="D1273" s="7"/>
      <c r="E1273" s="7"/>
      <c r="F1273" s="79"/>
      <c r="G1273" s="7"/>
      <c r="H1273" s="7"/>
      <c r="I1273" s="80">
        <v>42288</v>
      </c>
      <c r="J1273" s="7">
        <v>7</v>
      </c>
      <c r="K1273" s="28">
        <v>8.64</v>
      </c>
      <c r="L1273" s="103">
        <f>K1273/0.003375</f>
        <v>2560</v>
      </c>
      <c r="M1273" s="28">
        <v>1163.2</v>
      </c>
      <c r="N1273" s="104">
        <f>M1273/22.5</f>
        <v>51.6977777777778</v>
      </c>
      <c r="O1273" s="15">
        <f>AVERAGE(N1273:N1275)</f>
        <v>53.7362962962963</v>
      </c>
      <c r="P1273" s="15">
        <f>(O1273/50)*100</f>
        <v>107.472592592593</v>
      </c>
      <c r="Q1273" s="81"/>
      <c r="R1273" s="28"/>
      <c r="S1273" s="28"/>
      <c r="T1273" s="28"/>
      <c r="U1273" s="28"/>
      <c r="V1273" s="28"/>
      <c r="W1273" s="28"/>
      <c r="X1273" s="28"/>
      <c r="Y1273" s="28"/>
      <c r="Z1273" s="28"/>
      <c r="AA1273" s="28"/>
      <c r="AB1273" s="28"/>
      <c r="AC1273" s="28"/>
      <c r="AD1273" s="28"/>
      <c r="AE1273" s="28"/>
    </row>
    <row r="1274" spans="1:31">
      <c r="A1274" s="7"/>
      <c r="B1274" s="98">
        <v>1271</v>
      </c>
      <c r="C1274" s="7"/>
      <c r="D1274" s="7"/>
      <c r="E1274" s="7"/>
      <c r="F1274" s="79"/>
      <c r="G1274" s="7"/>
      <c r="H1274" s="7"/>
      <c r="I1274" s="7"/>
      <c r="J1274" s="7"/>
      <c r="K1274" s="28">
        <v>8.65</v>
      </c>
      <c r="L1274" s="103">
        <f>K1274/0.003375</f>
        <v>2562.96296296296</v>
      </c>
      <c r="M1274" s="28">
        <v>1214.3</v>
      </c>
      <c r="N1274" s="104">
        <f>M1274/22.5</f>
        <v>53.9688888888889</v>
      </c>
      <c r="O1274" s="15"/>
      <c r="P1274" s="15"/>
      <c r="Q1274" s="81"/>
      <c r="R1274" s="28"/>
      <c r="S1274" s="28"/>
      <c r="T1274" s="28"/>
      <c r="U1274" s="28"/>
      <c r="V1274" s="28"/>
      <c r="W1274" s="28"/>
      <c r="X1274" s="28"/>
      <c r="Y1274" s="28"/>
      <c r="Z1274" s="28"/>
      <c r="AA1274" s="28"/>
      <c r="AB1274" s="28"/>
      <c r="AC1274" s="28"/>
      <c r="AD1274" s="28"/>
      <c r="AE1274" s="28"/>
    </row>
    <row r="1275" spans="1:31">
      <c r="A1275" s="7"/>
      <c r="B1275" s="98">
        <v>1272</v>
      </c>
      <c r="C1275" s="7"/>
      <c r="D1275" s="7"/>
      <c r="E1275" s="7"/>
      <c r="F1275" s="79"/>
      <c r="G1275" s="7"/>
      <c r="H1275" s="7"/>
      <c r="I1275" s="7"/>
      <c r="J1275" s="7"/>
      <c r="K1275" s="28">
        <v>8.642</v>
      </c>
      <c r="L1275" s="103">
        <f>K1275/0.003375</f>
        <v>2560.59259259259</v>
      </c>
      <c r="M1275" s="28">
        <v>1249.7</v>
      </c>
      <c r="N1275" s="104">
        <f>M1275/22.5</f>
        <v>55.5422222222222</v>
      </c>
      <c r="O1275" s="15"/>
      <c r="P1275" s="15"/>
      <c r="Q1275" s="81"/>
      <c r="R1275" s="28"/>
      <c r="S1275" s="28"/>
      <c r="T1275" s="28"/>
      <c r="U1275" s="28"/>
      <c r="V1275" s="28"/>
      <c r="W1275" s="28"/>
      <c r="X1275" s="28"/>
      <c r="Y1275" s="28"/>
      <c r="Z1275" s="28"/>
      <c r="AA1275" s="28"/>
      <c r="AB1275" s="28"/>
      <c r="AC1275" s="28"/>
      <c r="AD1275" s="28"/>
      <c r="AE1275" s="28"/>
    </row>
    <row r="1276" spans="1:31">
      <c r="A1276" s="7"/>
      <c r="B1276" s="98">
        <v>1273</v>
      </c>
      <c r="C1276" s="7"/>
      <c r="D1276" s="7"/>
      <c r="E1276" s="7"/>
      <c r="F1276" s="79"/>
      <c r="G1276" s="7"/>
      <c r="H1276" s="7"/>
      <c r="I1276" s="80">
        <v>42016</v>
      </c>
      <c r="J1276" s="7">
        <v>28</v>
      </c>
      <c r="K1276" s="28">
        <v>8.65</v>
      </c>
      <c r="L1276" s="103">
        <f>K1276/0.003375</f>
        <v>2562.96296296296</v>
      </c>
      <c r="M1276" s="28">
        <v>1756.1</v>
      </c>
      <c r="N1276" s="104">
        <f>M1276/22.5</f>
        <v>78.0488888888889</v>
      </c>
      <c r="O1276" s="15">
        <f>AVERAGE(N1276:N1278)</f>
        <v>78.7540740740741</v>
      </c>
      <c r="P1276" s="15">
        <f>(O1276/50)*100</f>
        <v>157.508148148148</v>
      </c>
      <c r="Q1276" s="81"/>
      <c r="R1276" s="28"/>
      <c r="S1276" s="28"/>
      <c r="T1276" s="28"/>
      <c r="U1276" s="28"/>
      <c r="V1276" s="28"/>
      <c r="W1276" s="28"/>
      <c r="X1276" s="28"/>
      <c r="Y1276" s="28"/>
      <c r="Z1276" s="28"/>
      <c r="AA1276" s="28"/>
      <c r="AB1276" s="28"/>
      <c r="AC1276" s="28"/>
      <c r="AD1276" s="28"/>
      <c r="AE1276" s="28"/>
    </row>
    <row r="1277" spans="1:31">
      <c r="A1277" s="7"/>
      <c r="B1277" s="98">
        <v>1274</v>
      </c>
      <c r="C1277" s="7"/>
      <c r="D1277" s="7"/>
      <c r="E1277" s="7"/>
      <c r="F1277" s="79"/>
      <c r="G1277" s="7"/>
      <c r="H1277" s="7"/>
      <c r="I1277" s="7"/>
      <c r="J1277" s="7"/>
      <c r="K1277" s="28">
        <v>8.6</v>
      </c>
      <c r="L1277" s="103">
        <f>K1277/0.003375</f>
        <v>2548.14814814815</v>
      </c>
      <c r="M1277" s="28">
        <v>1778.7</v>
      </c>
      <c r="N1277" s="104">
        <f>M1277/22.5</f>
        <v>79.0533333333333</v>
      </c>
      <c r="O1277" s="15"/>
      <c r="P1277" s="15"/>
      <c r="Q1277" s="81"/>
      <c r="R1277" s="28"/>
      <c r="S1277" s="28"/>
      <c r="T1277" s="28"/>
      <c r="U1277" s="28"/>
      <c r="V1277" s="28"/>
      <c r="W1277" s="28"/>
      <c r="X1277" s="28"/>
      <c r="Y1277" s="28"/>
      <c r="Z1277" s="28"/>
      <c r="AA1277" s="28"/>
      <c r="AB1277" s="28"/>
      <c r="AC1277" s="28"/>
      <c r="AD1277" s="28"/>
      <c r="AE1277" s="28"/>
    </row>
    <row r="1278" spans="1:31">
      <c r="A1278" s="7"/>
      <c r="B1278" s="98">
        <v>1275</v>
      </c>
      <c r="C1278" s="7"/>
      <c r="D1278" s="7"/>
      <c r="E1278" s="7"/>
      <c r="F1278" s="79"/>
      <c r="G1278" s="7"/>
      <c r="H1278" s="7"/>
      <c r="I1278" s="7"/>
      <c r="J1278" s="7"/>
      <c r="K1278" s="28">
        <v>8.535</v>
      </c>
      <c r="L1278" s="103">
        <f>K1278/0.003375</f>
        <v>2528.88888888889</v>
      </c>
      <c r="M1278" s="28">
        <v>1781.1</v>
      </c>
      <c r="N1278" s="104">
        <f>M1278/22.5</f>
        <v>79.16</v>
      </c>
      <c r="O1278" s="15"/>
      <c r="P1278" s="15"/>
      <c r="Q1278" s="81"/>
      <c r="R1278" s="28"/>
      <c r="S1278" s="28"/>
      <c r="T1278" s="28"/>
      <c r="U1278" s="28"/>
      <c r="V1278" s="28"/>
      <c r="W1278" s="28"/>
      <c r="X1278" s="28"/>
      <c r="Y1278" s="28"/>
      <c r="Z1278" s="28"/>
      <c r="AA1278" s="28"/>
      <c r="AB1278" s="28"/>
      <c r="AC1278" s="28"/>
      <c r="AD1278" s="28"/>
      <c r="AE1278" s="28"/>
    </row>
    <row r="1279" spans="1:31">
      <c r="A1279" s="7">
        <v>64</v>
      </c>
      <c r="B1279" s="98">
        <v>1276</v>
      </c>
      <c r="C1279" s="7" t="s">
        <v>241</v>
      </c>
      <c r="D1279" s="7" t="s">
        <v>195</v>
      </c>
      <c r="E1279" s="7" t="s">
        <v>40</v>
      </c>
      <c r="F1279" s="106" t="s">
        <v>242</v>
      </c>
      <c r="G1279" s="7" t="s">
        <v>21</v>
      </c>
      <c r="H1279" s="7" t="s">
        <v>243</v>
      </c>
      <c r="I1279" s="7" t="s">
        <v>244</v>
      </c>
      <c r="J1279" s="7">
        <v>7</v>
      </c>
      <c r="K1279" s="28">
        <v>8.45</v>
      </c>
      <c r="L1279" s="103">
        <f>K1279/0.003375</f>
        <v>2503.7037037037</v>
      </c>
      <c r="M1279" s="28">
        <v>1206.8</v>
      </c>
      <c r="N1279" s="104">
        <f>M1279/22.5</f>
        <v>53.6355555555556</v>
      </c>
      <c r="O1279" s="15">
        <f>AVERAGE(N1279:N1281)</f>
        <v>50.6903703703704</v>
      </c>
      <c r="P1279" s="15">
        <f>(O1279/70)*100</f>
        <v>72.4148148148148</v>
      </c>
      <c r="Q1279" s="81"/>
      <c r="R1279" s="28"/>
      <c r="S1279" s="28"/>
      <c r="T1279" s="28"/>
      <c r="U1279" s="28"/>
      <c r="V1279" s="28"/>
      <c r="W1279" s="28"/>
      <c r="X1279" s="28"/>
      <c r="Y1279" s="28"/>
      <c r="Z1279" s="28"/>
      <c r="AA1279" s="28"/>
      <c r="AB1279" s="28"/>
      <c r="AC1279" s="28"/>
      <c r="AD1279" s="28"/>
      <c r="AE1279" s="28"/>
    </row>
    <row r="1280" spans="1:31">
      <c r="A1280" s="7"/>
      <c r="B1280" s="98">
        <v>1277</v>
      </c>
      <c r="C1280" s="7"/>
      <c r="D1280" s="7"/>
      <c r="E1280" s="7"/>
      <c r="F1280" s="106"/>
      <c r="G1280" s="7"/>
      <c r="H1280" s="7"/>
      <c r="I1280" s="7"/>
      <c r="J1280" s="7"/>
      <c r="K1280" s="28">
        <v>8.6</v>
      </c>
      <c r="L1280" s="103">
        <f>K1280/0.003375</f>
        <v>2548.14814814815</v>
      </c>
      <c r="M1280" s="28">
        <v>967.3</v>
      </c>
      <c r="N1280" s="104">
        <f>M1280/22.5</f>
        <v>42.9911111111111</v>
      </c>
      <c r="O1280" s="15"/>
      <c r="P1280" s="15"/>
      <c r="Q1280" s="81"/>
      <c r="R1280" s="28"/>
      <c r="S1280" s="28"/>
      <c r="T1280" s="28"/>
      <c r="U1280" s="28"/>
      <c r="V1280" s="28"/>
      <c r="W1280" s="28"/>
      <c r="X1280" s="28"/>
      <c r="Y1280" s="28"/>
      <c r="Z1280" s="28"/>
      <c r="AA1280" s="28"/>
      <c r="AB1280" s="28"/>
      <c r="AC1280" s="28"/>
      <c r="AD1280" s="28"/>
      <c r="AE1280" s="28"/>
    </row>
    <row r="1281" spans="1:31">
      <c r="A1281" s="7"/>
      <c r="B1281" s="98">
        <v>1278</v>
      </c>
      <c r="C1281" s="7"/>
      <c r="D1281" s="7"/>
      <c r="E1281" s="7"/>
      <c r="F1281" s="106"/>
      <c r="G1281" s="7"/>
      <c r="H1281" s="7"/>
      <c r="I1281" s="7"/>
      <c r="J1281" s="7"/>
      <c r="K1281" s="28">
        <v>8.435</v>
      </c>
      <c r="L1281" s="103">
        <f t="shared" ref="L1281:L1344" si="140">K1281/0.003375</f>
        <v>2499.25925925926</v>
      </c>
      <c r="M1281" s="28">
        <v>1247.5</v>
      </c>
      <c r="N1281" s="104">
        <f t="shared" ref="N1281:N1344" si="141">M1281/22.5</f>
        <v>55.4444444444444</v>
      </c>
      <c r="O1281" s="15"/>
      <c r="P1281" s="15"/>
      <c r="Q1281" s="81"/>
      <c r="R1281" s="28"/>
      <c r="S1281" s="28"/>
      <c r="T1281" s="28"/>
      <c r="U1281" s="28"/>
      <c r="V1281" s="28"/>
      <c r="W1281" s="28"/>
      <c r="X1281" s="28"/>
      <c r="Y1281" s="28"/>
      <c r="Z1281" s="28"/>
      <c r="AA1281" s="28"/>
      <c r="AB1281" s="28"/>
      <c r="AC1281" s="28"/>
      <c r="AD1281" s="28"/>
      <c r="AE1281" s="28"/>
    </row>
    <row r="1282" spans="1:31">
      <c r="A1282" s="7"/>
      <c r="B1282" s="98">
        <v>1279</v>
      </c>
      <c r="C1282" s="7"/>
      <c r="D1282" s="7"/>
      <c r="E1282" s="7"/>
      <c r="F1282" s="106"/>
      <c r="G1282" s="7"/>
      <c r="H1282" s="7"/>
      <c r="I1282" s="80">
        <v>42136</v>
      </c>
      <c r="J1282" s="7">
        <v>28</v>
      </c>
      <c r="K1282" s="28">
        <v>8.29</v>
      </c>
      <c r="L1282" s="103">
        <f>K1282/0.003375</f>
        <v>2456.2962962963</v>
      </c>
      <c r="M1282" s="28">
        <v>1661.1</v>
      </c>
      <c r="N1282" s="104">
        <f>M1282/22.5</f>
        <v>73.8266666666667</v>
      </c>
      <c r="O1282" s="15">
        <f>AVERAGE(N1282:N1284)</f>
        <v>66.877037037037</v>
      </c>
      <c r="P1282" s="15">
        <f>(O1282/70)*100</f>
        <v>95.5386243386243</v>
      </c>
      <c r="Q1282" s="81"/>
      <c r="R1282" s="28"/>
      <c r="S1282" s="28"/>
      <c r="T1282" s="28"/>
      <c r="U1282" s="28"/>
      <c r="V1282" s="28"/>
      <c r="W1282" s="28"/>
      <c r="X1282" s="28"/>
      <c r="Y1282" s="28"/>
      <c r="Z1282" s="28"/>
      <c r="AA1282" s="28"/>
      <c r="AB1282" s="28"/>
      <c r="AC1282" s="28"/>
      <c r="AD1282" s="28"/>
      <c r="AE1282" s="28"/>
    </row>
    <row r="1283" spans="1:31">
      <c r="A1283" s="7"/>
      <c r="B1283" s="98">
        <v>1280</v>
      </c>
      <c r="C1283" s="7"/>
      <c r="D1283" s="7"/>
      <c r="E1283" s="7"/>
      <c r="F1283" s="106"/>
      <c r="G1283" s="7"/>
      <c r="H1283" s="7"/>
      <c r="I1283" s="7"/>
      <c r="J1283" s="7"/>
      <c r="K1283" s="28">
        <v>8.18</v>
      </c>
      <c r="L1283" s="103">
        <f>K1283/0.003375</f>
        <v>2423.7037037037</v>
      </c>
      <c r="M1283" s="28">
        <v>1674.5</v>
      </c>
      <c r="N1283" s="104">
        <f>M1283/22.5</f>
        <v>74.4222222222222</v>
      </c>
      <c r="O1283" s="15"/>
      <c r="P1283" s="15"/>
      <c r="Q1283" s="81"/>
      <c r="R1283" s="28"/>
      <c r="S1283" s="28"/>
      <c r="T1283" s="28"/>
      <c r="U1283" s="28"/>
      <c r="V1283" s="28"/>
      <c r="W1283" s="28"/>
      <c r="X1283" s="28"/>
      <c r="Y1283" s="28"/>
      <c r="Z1283" s="28"/>
      <c r="AA1283" s="28"/>
      <c r="AB1283" s="28"/>
      <c r="AC1283" s="28"/>
      <c r="AD1283" s="28"/>
      <c r="AE1283" s="28"/>
    </row>
    <row r="1284" spans="1:31">
      <c r="A1284" s="7"/>
      <c r="B1284" s="98">
        <v>1281</v>
      </c>
      <c r="C1284" s="7"/>
      <c r="D1284" s="7"/>
      <c r="E1284" s="7"/>
      <c r="F1284" s="106"/>
      <c r="G1284" s="7"/>
      <c r="H1284" s="7"/>
      <c r="I1284" s="7"/>
      <c r="J1284" s="7"/>
      <c r="K1284" s="28">
        <v>8.335</v>
      </c>
      <c r="L1284" s="103">
        <f>K1284/0.003375</f>
        <v>2469.62962962963</v>
      </c>
      <c r="M1284" s="28">
        <v>1178.6</v>
      </c>
      <c r="N1284" s="104">
        <f>M1284/22.5</f>
        <v>52.3822222222222</v>
      </c>
      <c r="O1284" s="15"/>
      <c r="P1284" s="15"/>
      <c r="Q1284" s="81"/>
      <c r="R1284" s="28"/>
      <c r="S1284" s="28"/>
      <c r="T1284" s="28"/>
      <c r="U1284" s="28"/>
      <c r="V1284" s="28"/>
      <c r="W1284" s="28"/>
      <c r="X1284" s="28"/>
      <c r="Y1284" s="28"/>
      <c r="Z1284" s="28"/>
      <c r="AA1284" s="28"/>
      <c r="AB1284" s="28"/>
      <c r="AC1284" s="28"/>
      <c r="AD1284" s="28"/>
      <c r="AE1284" s="28"/>
    </row>
    <row r="1285" spans="1:31">
      <c r="A1285" s="7">
        <v>65</v>
      </c>
      <c r="B1285" s="98">
        <v>1282</v>
      </c>
      <c r="C1285" s="7" t="s">
        <v>245</v>
      </c>
      <c r="D1285" s="7" t="s">
        <v>246</v>
      </c>
      <c r="E1285" s="7" t="s">
        <v>40</v>
      </c>
      <c r="F1285" s="79" t="s">
        <v>247</v>
      </c>
      <c r="G1285" s="7" t="s">
        <v>21</v>
      </c>
      <c r="H1285" s="7" t="s">
        <v>248</v>
      </c>
      <c r="I1285" s="7" t="s">
        <v>211</v>
      </c>
      <c r="J1285" s="7">
        <v>7</v>
      </c>
      <c r="K1285" s="28">
        <v>8.46</v>
      </c>
      <c r="L1285" s="103">
        <f>K1285/0.003375</f>
        <v>2506.66666666667</v>
      </c>
      <c r="M1285" s="28">
        <v>968.2</v>
      </c>
      <c r="N1285" s="104">
        <f>M1285/22.5</f>
        <v>43.0311111111111</v>
      </c>
      <c r="O1285" s="15">
        <f>AVERAGE(N1285:N1287)</f>
        <v>49</v>
      </c>
      <c r="P1285" s="15">
        <f>(O1285/50)*100</f>
        <v>98</v>
      </c>
      <c r="Q1285" s="81"/>
      <c r="R1285" s="28"/>
      <c r="S1285" s="28"/>
      <c r="T1285" s="28"/>
      <c r="U1285" s="28"/>
      <c r="V1285" s="28"/>
      <c r="W1285" s="28"/>
      <c r="X1285" s="28"/>
      <c r="Y1285" s="28"/>
      <c r="Z1285" s="28"/>
      <c r="AA1285" s="28"/>
      <c r="AB1285" s="28"/>
      <c r="AC1285" s="28"/>
      <c r="AD1285" s="28"/>
      <c r="AE1285" s="28"/>
    </row>
    <row r="1286" spans="1:31">
      <c r="A1286" s="7"/>
      <c r="B1286" s="98">
        <v>1283</v>
      </c>
      <c r="C1286" s="7"/>
      <c r="D1286" s="7"/>
      <c r="E1286" s="7"/>
      <c r="F1286" s="79"/>
      <c r="G1286" s="7"/>
      <c r="H1286" s="7"/>
      <c r="I1286" s="7"/>
      <c r="J1286" s="7"/>
      <c r="K1286" s="28">
        <v>8.6</v>
      </c>
      <c r="L1286" s="103">
        <f>K1286/0.003375</f>
        <v>2548.14814814815</v>
      </c>
      <c r="M1286" s="28">
        <v>1094.8</v>
      </c>
      <c r="N1286" s="104">
        <f>M1286/22.5</f>
        <v>48.6577777777778</v>
      </c>
      <c r="O1286" s="15"/>
      <c r="P1286" s="15"/>
      <c r="Q1286" s="81"/>
      <c r="R1286" s="28"/>
      <c r="S1286" s="28"/>
      <c r="T1286" s="28"/>
      <c r="U1286" s="28"/>
      <c r="V1286" s="28"/>
      <c r="W1286" s="28"/>
      <c r="X1286" s="28"/>
      <c r="Y1286" s="28"/>
      <c r="Z1286" s="28"/>
      <c r="AA1286" s="28"/>
      <c r="AB1286" s="28"/>
      <c r="AC1286" s="28"/>
      <c r="AD1286" s="28"/>
      <c r="AE1286" s="28"/>
    </row>
    <row r="1287" spans="1:31">
      <c r="A1287" s="7"/>
      <c r="B1287" s="98">
        <v>1284</v>
      </c>
      <c r="C1287" s="7"/>
      <c r="D1287" s="7"/>
      <c r="E1287" s="7"/>
      <c r="F1287" s="79"/>
      <c r="G1287" s="7"/>
      <c r="H1287" s="7"/>
      <c r="I1287" s="7"/>
      <c r="J1287" s="7"/>
      <c r="K1287" s="28">
        <v>8.62</v>
      </c>
      <c r="L1287" s="103">
        <f>K1287/0.003375</f>
        <v>2554.07407407407</v>
      </c>
      <c r="M1287" s="28">
        <v>1244.5</v>
      </c>
      <c r="N1287" s="104">
        <f>M1287/22.5</f>
        <v>55.3111111111111</v>
      </c>
      <c r="O1287" s="15"/>
      <c r="P1287" s="15"/>
      <c r="Q1287" s="81"/>
      <c r="R1287" s="28"/>
      <c r="S1287" s="28"/>
      <c r="T1287" s="28"/>
      <c r="U1287" s="28"/>
      <c r="V1287" s="28"/>
      <c r="W1287" s="28"/>
      <c r="X1287" s="28"/>
      <c r="Y1287" s="28"/>
      <c r="Z1287" s="28"/>
      <c r="AA1287" s="28"/>
      <c r="AB1287" s="28"/>
      <c r="AC1287" s="28"/>
      <c r="AD1287" s="28"/>
      <c r="AE1287" s="28"/>
    </row>
    <row r="1288" spans="1:31">
      <c r="A1288" s="7"/>
      <c r="B1288" s="98">
        <v>1285</v>
      </c>
      <c r="C1288" s="7"/>
      <c r="D1288" s="7"/>
      <c r="E1288" s="7"/>
      <c r="F1288" s="79"/>
      <c r="G1288" s="7"/>
      <c r="H1288" s="7"/>
      <c r="I1288" s="80">
        <v>42197</v>
      </c>
      <c r="J1288" s="7">
        <v>28</v>
      </c>
      <c r="K1288" s="28">
        <v>8.41</v>
      </c>
      <c r="L1288" s="103">
        <f>K1288/0.003375</f>
        <v>2491.85185185185</v>
      </c>
      <c r="M1288" s="28">
        <v>1440.8</v>
      </c>
      <c r="N1288" s="104">
        <f>M1288/22.5</f>
        <v>64.0355555555555</v>
      </c>
      <c r="O1288" s="15">
        <f>AVERAGE(N1288:N1290)</f>
        <v>68.5614814814815</v>
      </c>
      <c r="P1288" s="15">
        <f>(O1288/50)*100</f>
        <v>137.122962962963</v>
      </c>
      <c r="Q1288" s="81"/>
      <c r="R1288" s="28"/>
      <c r="S1288" s="28"/>
      <c r="T1288" s="28"/>
      <c r="U1288" s="28"/>
      <c r="V1288" s="28"/>
      <c r="W1288" s="28"/>
      <c r="X1288" s="28"/>
      <c r="Y1288" s="28"/>
      <c r="Z1288" s="28"/>
      <c r="AA1288" s="28"/>
      <c r="AB1288" s="28"/>
      <c r="AC1288" s="28"/>
      <c r="AD1288" s="28"/>
      <c r="AE1288" s="28"/>
    </row>
    <row r="1289" spans="1:31">
      <c r="A1289" s="7"/>
      <c r="B1289" s="98">
        <v>1286</v>
      </c>
      <c r="C1289" s="7"/>
      <c r="D1289" s="7"/>
      <c r="E1289" s="7"/>
      <c r="F1289" s="79"/>
      <c r="G1289" s="7"/>
      <c r="H1289" s="7"/>
      <c r="I1289" s="7"/>
      <c r="J1289" s="7"/>
      <c r="K1289" s="28">
        <v>8.46</v>
      </c>
      <c r="L1289" s="103">
        <f>K1289/0.003375</f>
        <v>2506.66666666667</v>
      </c>
      <c r="M1289" s="28">
        <v>1540.6</v>
      </c>
      <c r="N1289" s="104">
        <f>M1289/22.5</f>
        <v>68.4711111111111</v>
      </c>
      <c r="O1289" s="15"/>
      <c r="P1289" s="15"/>
      <c r="Q1289" s="81"/>
      <c r="R1289" s="28"/>
      <c r="S1289" s="28"/>
      <c r="T1289" s="28"/>
      <c r="U1289" s="28"/>
      <c r="V1289" s="28"/>
      <c r="W1289" s="28"/>
      <c r="X1289" s="28"/>
      <c r="Y1289" s="28"/>
      <c r="Z1289" s="28"/>
      <c r="AA1289" s="28"/>
      <c r="AB1289" s="28"/>
      <c r="AC1289" s="28"/>
      <c r="AD1289" s="28"/>
      <c r="AE1289" s="28"/>
    </row>
    <row r="1290" spans="1:31">
      <c r="A1290" s="7"/>
      <c r="B1290" s="98">
        <v>1287</v>
      </c>
      <c r="C1290" s="7"/>
      <c r="D1290" s="7"/>
      <c r="E1290" s="7"/>
      <c r="F1290" s="79"/>
      <c r="G1290" s="7"/>
      <c r="H1290" s="7"/>
      <c r="I1290" s="7"/>
      <c r="J1290" s="7"/>
      <c r="K1290" s="28">
        <v>8.37</v>
      </c>
      <c r="L1290" s="103">
        <f>K1290/0.003375</f>
        <v>2480</v>
      </c>
      <c r="M1290" s="28">
        <v>1646.5</v>
      </c>
      <c r="N1290" s="104">
        <f>M1290/22.5</f>
        <v>73.1777777777778</v>
      </c>
      <c r="O1290" s="15"/>
      <c r="P1290" s="15"/>
      <c r="Q1290" s="81"/>
      <c r="R1290" s="28"/>
      <c r="S1290" s="28"/>
      <c r="T1290" s="28"/>
      <c r="U1290" s="28"/>
      <c r="V1290" s="28"/>
      <c r="W1290" s="28"/>
      <c r="X1290" s="28"/>
      <c r="Y1290" s="28"/>
      <c r="Z1290" s="28"/>
      <c r="AA1290" s="28"/>
      <c r="AB1290" s="28"/>
      <c r="AC1290" s="28"/>
      <c r="AD1290" s="28"/>
      <c r="AE1290" s="28"/>
    </row>
    <row r="1291" spans="1:31">
      <c r="A1291" s="7"/>
      <c r="B1291" s="98">
        <v>1288</v>
      </c>
      <c r="C1291" s="7"/>
      <c r="D1291" s="7"/>
      <c r="E1291" s="7"/>
      <c r="F1291" s="79"/>
      <c r="G1291" s="7"/>
      <c r="H1291" s="7"/>
      <c r="I1291" s="7" t="s">
        <v>211</v>
      </c>
      <c r="J1291" s="7">
        <v>7</v>
      </c>
      <c r="K1291" s="28">
        <v>8.57</v>
      </c>
      <c r="L1291" s="103">
        <f>K1291/0.003375</f>
        <v>2539.25925925926</v>
      </c>
      <c r="M1291" s="28">
        <v>1084.2</v>
      </c>
      <c r="N1291" s="104">
        <f>M1291/22.5</f>
        <v>48.1866666666667</v>
      </c>
      <c r="O1291" s="15">
        <f>AVERAGE(N1291:N1293)</f>
        <v>46.0237037037037</v>
      </c>
      <c r="P1291" s="15">
        <f>(O1291/50)*100</f>
        <v>92.0474074074074</v>
      </c>
      <c r="Q1291" s="81"/>
      <c r="R1291" s="28"/>
      <c r="S1291" s="28"/>
      <c r="T1291" s="28"/>
      <c r="U1291" s="28"/>
      <c r="V1291" s="28"/>
      <c r="W1291" s="28"/>
      <c r="X1291" s="28"/>
      <c r="Y1291" s="28"/>
      <c r="Z1291" s="28"/>
      <c r="AA1291" s="28"/>
      <c r="AB1291" s="28"/>
      <c r="AC1291" s="28"/>
      <c r="AD1291" s="28"/>
      <c r="AE1291" s="28"/>
    </row>
    <row r="1292" spans="1:31">
      <c r="A1292" s="7"/>
      <c r="B1292" s="98">
        <v>1289</v>
      </c>
      <c r="C1292" s="7"/>
      <c r="D1292" s="7"/>
      <c r="E1292" s="7"/>
      <c r="F1292" s="79"/>
      <c r="G1292" s="7"/>
      <c r="H1292" s="7"/>
      <c r="I1292" s="7"/>
      <c r="J1292" s="7"/>
      <c r="K1292" s="28">
        <v>8.68</v>
      </c>
      <c r="L1292" s="103">
        <f>K1292/0.003375</f>
        <v>2571.85185185185</v>
      </c>
      <c r="M1292" s="28">
        <v>1084.4</v>
      </c>
      <c r="N1292" s="104">
        <f>M1292/22.5</f>
        <v>48.1955555555556</v>
      </c>
      <c r="O1292" s="15"/>
      <c r="P1292" s="15"/>
      <c r="Q1292" s="81"/>
      <c r="R1292" s="28"/>
      <c r="S1292" s="28"/>
      <c r="T1292" s="28"/>
      <c r="U1292" s="28"/>
      <c r="V1292" s="28"/>
      <c r="W1292" s="28"/>
      <c r="X1292" s="28"/>
      <c r="Y1292" s="28"/>
      <c r="Z1292" s="28"/>
      <c r="AA1292" s="28"/>
      <c r="AB1292" s="28"/>
      <c r="AC1292" s="28"/>
      <c r="AD1292" s="28"/>
      <c r="AE1292" s="28"/>
    </row>
    <row r="1293" spans="1:31">
      <c r="A1293" s="7"/>
      <c r="B1293" s="98">
        <v>1290</v>
      </c>
      <c r="C1293" s="7"/>
      <c r="D1293" s="7"/>
      <c r="E1293" s="7"/>
      <c r="F1293" s="79"/>
      <c r="G1293" s="7"/>
      <c r="H1293" s="7"/>
      <c r="I1293" s="7"/>
      <c r="J1293" s="7"/>
      <c r="K1293" s="28">
        <v>8.715</v>
      </c>
      <c r="L1293" s="103">
        <f>K1293/0.003375</f>
        <v>2582.22222222222</v>
      </c>
      <c r="M1293" s="28">
        <v>938</v>
      </c>
      <c r="N1293" s="104">
        <f>M1293/22.5</f>
        <v>41.6888888888889</v>
      </c>
      <c r="O1293" s="15"/>
      <c r="P1293" s="15"/>
      <c r="Q1293" s="81"/>
      <c r="R1293" s="28"/>
      <c r="S1293" s="28"/>
      <c r="T1293" s="28"/>
      <c r="U1293" s="28"/>
      <c r="V1293" s="28"/>
      <c r="W1293" s="28"/>
      <c r="X1293" s="28"/>
      <c r="Y1293" s="28"/>
      <c r="Z1293" s="28"/>
      <c r="AA1293" s="28"/>
      <c r="AB1293" s="28"/>
      <c r="AC1293" s="28"/>
      <c r="AD1293" s="28"/>
      <c r="AE1293" s="28"/>
    </row>
    <row r="1294" spans="1:31">
      <c r="A1294" s="7"/>
      <c r="B1294" s="98">
        <v>1291</v>
      </c>
      <c r="C1294" s="7"/>
      <c r="D1294" s="7"/>
      <c r="E1294" s="7"/>
      <c r="F1294" s="79"/>
      <c r="G1294" s="7"/>
      <c r="H1294" s="7"/>
      <c r="I1294" s="80">
        <v>42197</v>
      </c>
      <c r="J1294" s="7">
        <v>28</v>
      </c>
      <c r="K1294" s="28">
        <v>8.51</v>
      </c>
      <c r="L1294" s="103">
        <f>K1294/0.003375</f>
        <v>2521.48148148148</v>
      </c>
      <c r="M1294" s="28">
        <v>1163.1</v>
      </c>
      <c r="N1294" s="104">
        <f>M1294/22.5</f>
        <v>51.6933333333333</v>
      </c>
      <c r="O1294" s="15">
        <f>AVERAGE(N1294:N1296)</f>
        <v>63.4</v>
      </c>
      <c r="P1294" s="15">
        <f>(O1294/50)*100</f>
        <v>126.8</v>
      </c>
      <c r="Q1294" s="81"/>
      <c r="R1294" s="28"/>
      <c r="S1294" s="28"/>
      <c r="T1294" s="28"/>
      <c r="U1294" s="28"/>
      <c r="V1294" s="28"/>
      <c r="W1294" s="28"/>
      <c r="X1294" s="28"/>
      <c r="Y1294" s="28"/>
      <c r="Z1294" s="28"/>
      <c r="AA1294" s="28"/>
      <c r="AB1294" s="28"/>
      <c r="AC1294" s="28"/>
      <c r="AD1294" s="28"/>
      <c r="AE1294" s="28"/>
    </row>
    <row r="1295" spans="1:31">
      <c r="A1295" s="7"/>
      <c r="B1295" s="98">
        <v>1292</v>
      </c>
      <c r="C1295" s="7"/>
      <c r="D1295" s="7"/>
      <c r="E1295" s="7"/>
      <c r="F1295" s="79"/>
      <c r="G1295" s="7"/>
      <c r="H1295" s="7"/>
      <c r="I1295" s="7"/>
      <c r="J1295" s="7"/>
      <c r="K1295" s="28">
        <v>8.47</v>
      </c>
      <c r="L1295" s="103">
        <f>K1295/0.003375</f>
        <v>2509.62962962963</v>
      </c>
      <c r="M1295" s="28">
        <v>1612.4</v>
      </c>
      <c r="N1295" s="104">
        <f>M1295/22.5</f>
        <v>71.6622222222222</v>
      </c>
      <c r="O1295" s="15"/>
      <c r="P1295" s="15"/>
      <c r="Q1295" s="81"/>
      <c r="R1295" s="28"/>
      <c r="S1295" s="28"/>
      <c r="T1295" s="28"/>
      <c r="U1295" s="28"/>
      <c r="V1295" s="28"/>
      <c r="W1295" s="28"/>
      <c r="X1295" s="28"/>
      <c r="Y1295" s="28"/>
      <c r="Z1295" s="28"/>
      <c r="AA1295" s="28"/>
      <c r="AB1295" s="28"/>
      <c r="AC1295" s="28"/>
      <c r="AD1295" s="28"/>
      <c r="AE1295" s="28"/>
    </row>
    <row r="1296" spans="1:31">
      <c r="A1296" s="7"/>
      <c r="B1296" s="98">
        <v>1293</v>
      </c>
      <c r="C1296" s="7"/>
      <c r="D1296" s="7"/>
      <c r="E1296" s="7"/>
      <c r="F1296" s="79"/>
      <c r="G1296" s="7"/>
      <c r="H1296" s="7"/>
      <c r="I1296" s="7"/>
      <c r="J1296" s="7"/>
      <c r="K1296" s="28">
        <v>8.47</v>
      </c>
      <c r="L1296" s="103">
        <f>K1296/0.003375</f>
        <v>2509.62962962963</v>
      </c>
      <c r="M1296" s="28">
        <v>1504</v>
      </c>
      <c r="N1296" s="104">
        <f>M1296/22.5</f>
        <v>66.8444444444444</v>
      </c>
      <c r="O1296" s="15"/>
      <c r="P1296" s="15"/>
      <c r="Q1296" s="81"/>
      <c r="R1296" s="28"/>
      <c r="S1296" s="28"/>
      <c r="T1296" s="28"/>
      <c r="U1296" s="28"/>
      <c r="V1296" s="28"/>
      <c r="W1296" s="28"/>
      <c r="X1296" s="28"/>
      <c r="Y1296" s="28"/>
      <c r="Z1296" s="28"/>
      <c r="AA1296" s="28"/>
      <c r="AB1296" s="28"/>
      <c r="AC1296" s="28"/>
      <c r="AD1296" s="28"/>
      <c r="AE1296" s="28"/>
    </row>
    <row r="1297" spans="1:31">
      <c r="A1297" s="7">
        <v>66</v>
      </c>
      <c r="B1297" s="98">
        <v>1294</v>
      </c>
      <c r="C1297" s="7" t="s">
        <v>249</v>
      </c>
      <c r="D1297" s="7" t="s">
        <v>130</v>
      </c>
      <c r="E1297" s="7" t="s">
        <v>40</v>
      </c>
      <c r="F1297" s="79" t="s">
        <v>250</v>
      </c>
      <c r="G1297" s="7" t="s">
        <v>21</v>
      </c>
      <c r="H1297" s="7" t="s">
        <v>243</v>
      </c>
      <c r="I1297" s="7" t="s">
        <v>217</v>
      </c>
      <c r="J1297" s="7">
        <v>7</v>
      </c>
      <c r="K1297" s="28">
        <v>8.49</v>
      </c>
      <c r="L1297" s="103">
        <f>K1297/0.003375</f>
        <v>2515.55555555556</v>
      </c>
      <c r="M1297" s="28">
        <v>919.9</v>
      </c>
      <c r="N1297" s="104">
        <f>M1297/22.5</f>
        <v>40.8844444444444</v>
      </c>
      <c r="O1297" s="15">
        <f>AVERAGE(N1297:N1299)</f>
        <v>40.7822222222222</v>
      </c>
      <c r="P1297" s="15">
        <f>(O1297/50)*100</f>
        <v>81.5644444444444</v>
      </c>
      <c r="Q1297" s="81"/>
      <c r="R1297" s="28"/>
      <c r="S1297" s="28"/>
      <c r="T1297" s="28"/>
      <c r="U1297" s="28"/>
      <c r="V1297" s="28"/>
      <c r="W1297" s="28"/>
      <c r="X1297" s="28"/>
      <c r="Y1297" s="28"/>
      <c r="Z1297" s="28"/>
      <c r="AA1297" s="28"/>
      <c r="AB1297" s="28"/>
      <c r="AC1297" s="28"/>
      <c r="AD1297" s="28"/>
      <c r="AE1297" s="28"/>
    </row>
    <row r="1298" spans="1:31">
      <c r="A1298" s="7"/>
      <c r="B1298" s="98">
        <v>1295</v>
      </c>
      <c r="C1298" s="7"/>
      <c r="D1298" s="7"/>
      <c r="E1298" s="7"/>
      <c r="F1298" s="79"/>
      <c r="G1298" s="7"/>
      <c r="H1298" s="7"/>
      <c r="I1298" s="7"/>
      <c r="J1298" s="7"/>
      <c r="K1298" s="28">
        <v>8.46</v>
      </c>
      <c r="L1298" s="103">
        <f>K1298/0.003375</f>
        <v>2506.66666666667</v>
      </c>
      <c r="M1298" s="28">
        <v>951.6</v>
      </c>
      <c r="N1298" s="104">
        <f>M1298/22.5</f>
        <v>42.2933333333333</v>
      </c>
      <c r="O1298" s="15"/>
      <c r="P1298" s="15"/>
      <c r="Q1298" s="81"/>
      <c r="R1298" s="28"/>
      <c r="S1298" s="28"/>
      <c r="T1298" s="28"/>
      <c r="U1298" s="28"/>
      <c r="V1298" s="28"/>
      <c r="W1298" s="28"/>
      <c r="X1298" s="28"/>
      <c r="Y1298" s="28"/>
      <c r="Z1298" s="28"/>
      <c r="AA1298" s="28"/>
      <c r="AB1298" s="28"/>
      <c r="AC1298" s="28"/>
      <c r="AD1298" s="28"/>
      <c r="AE1298" s="28"/>
    </row>
    <row r="1299" spans="1:31">
      <c r="A1299" s="7"/>
      <c r="B1299" s="98">
        <v>1296</v>
      </c>
      <c r="C1299" s="7"/>
      <c r="D1299" s="7"/>
      <c r="E1299" s="7"/>
      <c r="F1299" s="79"/>
      <c r="G1299" s="7"/>
      <c r="H1299" s="7"/>
      <c r="I1299" s="7"/>
      <c r="J1299" s="7"/>
      <c r="K1299" s="28">
        <v>8.38</v>
      </c>
      <c r="L1299" s="103">
        <f>K1299/0.003375</f>
        <v>2482.96296296296</v>
      </c>
      <c r="M1299" s="28">
        <v>881.3</v>
      </c>
      <c r="N1299" s="104">
        <f>M1299/22.5</f>
        <v>39.1688888888889</v>
      </c>
      <c r="O1299" s="15"/>
      <c r="P1299" s="15"/>
      <c r="Q1299" s="81"/>
      <c r="R1299" s="28"/>
      <c r="S1299" s="28"/>
      <c r="T1299" s="28"/>
      <c r="U1299" s="28"/>
      <c r="V1299" s="28"/>
      <c r="W1299" s="28"/>
      <c r="X1299" s="28"/>
      <c r="Y1299" s="28"/>
      <c r="Z1299" s="28"/>
      <c r="AA1299" s="28"/>
      <c r="AB1299" s="28"/>
      <c r="AC1299" s="28"/>
      <c r="AD1299" s="28"/>
      <c r="AE1299" s="28"/>
    </row>
    <row r="1300" spans="1:31">
      <c r="A1300" s="7"/>
      <c r="B1300" s="98">
        <v>1297</v>
      </c>
      <c r="C1300" s="7"/>
      <c r="D1300" s="7"/>
      <c r="E1300" s="7"/>
      <c r="F1300" s="79"/>
      <c r="G1300" s="7"/>
      <c r="H1300" s="7"/>
      <c r="I1300" s="80">
        <v>42228</v>
      </c>
      <c r="J1300" s="7">
        <v>28</v>
      </c>
      <c r="K1300" s="28">
        <v>8.4</v>
      </c>
      <c r="L1300" s="103">
        <f>K1300/0.003375</f>
        <v>2488.88888888889</v>
      </c>
      <c r="M1300" s="28">
        <v>1671.3</v>
      </c>
      <c r="N1300" s="104">
        <f>M1300/22.5</f>
        <v>74.28</v>
      </c>
      <c r="O1300" s="15">
        <f>AVERAGE(N1300:N1302)</f>
        <v>65.0118518518519</v>
      </c>
      <c r="P1300" s="15">
        <f>(O1300/50)*100</f>
        <v>130.023703703704</v>
      </c>
      <c r="Q1300" s="81"/>
      <c r="R1300" s="28"/>
      <c r="S1300" s="28"/>
      <c r="T1300" s="28"/>
      <c r="U1300" s="28"/>
      <c r="V1300" s="28"/>
      <c r="W1300" s="28"/>
      <c r="X1300" s="28"/>
      <c r="Y1300" s="28"/>
      <c r="Z1300" s="28"/>
      <c r="AA1300" s="28"/>
      <c r="AB1300" s="28"/>
      <c r="AC1300" s="28"/>
      <c r="AD1300" s="28"/>
      <c r="AE1300" s="28"/>
    </row>
    <row r="1301" spans="1:31">
      <c r="A1301" s="7"/>
      <c r="B1301" s="98">
        <v>1298</v>
      </c>
      <c r="C1301" s="7"/>
      <c r="D1301" s="7"/>
      <c r="E1301" s="7"/>
      <c r="F1301" s="79"/>
      <c r="G1301" s="7"/>
      <c r="H1301" s="7"/>
      <c r="I1301" s="7"/>
      <c r="J1301" s="7"/>
      <c r="K1301" s="28">
        <v>8.335</v>
      </c>
      <c r="L1301" s="103">
        <f>K1301/0.003375</f>
        <v>2469.62962962963</v>
      </c>
      <c r="M1301" s="28">
        <v>1222.6</v>
      </c>
      <c r="N1301" s="104">
        <f>M1301/22.5</f>
        <v>54.3377777777778</v>
      </c>
      <c r="O1301" s="15"/>
      <c r="P1301" s="15"/>
      <c r="Q1301" s="81"/>
      <c r="R1301" s="28"/>
      <c r="S1301" s="28"/>
      <c r="T1301" s="28"/>
      <c r="U1301" s="28"/>
      <c r="V1301" s="28"/>
      <c r="W1301" s="28"/>
      <c r="X1301" s="28"/>
      <c r="Y1301" s="28"/>
      <c r="Z1301" s="28"/>
      <c r="AA1301" s="28"/>
      <c r="AB1301" s="28"/>
      <c r="AC1301" s="28"/>
      <c r="AD1301" s="28"/>
      <c r="AE1301" s="28"/>
    </row>
    <row r="1302" spans="1:31">
      <c r="A1302" s="7"/>
      <c r="B1302" s="98">
        <v>1299</v>
      </c>
      <c r="C1302" s="7"/>
      <c r="D1302" s="7"/>
      <c r="E1302" s="7"/>
      <c r="F1302" s="79"/>
      <c r="G1302" s="7"/>
      <c r="H1302" s="7"/>
      <c r="I1302" s="7"/>
      <c r="J1302" s="7"/>
      <c r="K1302" s="28">
        <v>8.41</v>
      </c>
      <c r="L1302" s="103">
        <f>K1302/0.003375</f>
        <v>2491.85185185185</v>
      </c>
      <c r="M1302" s="28">
        <v>1494.4</v>
      </c>
      <c r="N1302" s="104">
        <f>M1302/22.5</f>
        <v>66.4177777777778</v>
      </c>
      <c r="O1302" s="15"/>
      <c r="P1302" s="15"/>
      <c r="Q1302" s="81"/>
      <c r="R1302" s="28"/>
      <c r="S1302" s="28"/>
      <c r="T1302" s="28"/>
      <c r="U1302" s="28"/>
      <c r="V1302" s="28"/>
      <c r="W1302" s="28"/>
      <c r="X1302" s="28"/>
      <c r="Y1302" s="28"/>
      <c r="Z1302" s="28"/>
      <c r="AA1302" s="28"/>
      <c r="AB1302" s="28"/>
      <c r="AC1302" s="28"/>
      <c r="AD1302" s="28"/>
      <c r="AE1302" s="28"/>
    </row>
    <row r="1303" spans="1:31">
      <c r="A1303" s="7">
        <v>67</v>
      </c>
      <c r="B1303" s="98">
        <v>1300</v>
      </c>
      <c r="C1303" s="7" t="s">
        <v>249</v>
      </c>
      <c r="D1303" s="7" t="s">
        <v>195</v>
      </c>
      <c r="E1303" s="7" t="s">
        <v>40</v>
      </c>
      <c r="F1303" s="79" t="s">
        <v>251</v>
      </c>
      <c r="G1303" s="7" t="s">
        <v>21</v>
      </c>
      <c r="H1303" s="7" t="s">
        <v>252</v>
      </c>
      <c r="I1303" s="7" t="s">
        <v>217</v>
      </c>
      <c r="J1303" s="7">
        <v>7</v>
      </c>
      <c r="K1303" s="28">
        <v>8.7</v>
      </c>
      <c r="L1303" s="103">
        <f>K1303/0.003375</f>
        <v>2577.77777777778</v>
      </c>
      <c r="M1303" s="28">
        <v>1105.5</v>
      </c>
      <c r="N1303" s="104">
        <f>M1303/22.5</f>
        <v>49.1333333333333</v>
      </c>
      <c r="O1303" s="15">
        <f>AVERAGE(N1303:N1305)</f>
        <v>52.8325925925926</v>
      </c>
      <c r="P1303" s="15">
        <f>(O1303/70)*100</f>
        <v>75.4751322751323</v>
      </c>
      <c r="Q1303" s="81"/>
      <c r="R1303" s="28"/>
      <c r="S1303" s="28"/>
      <c r="T1303" s="28"/>
      <c r="U1303" s="28"/>
      <c r="V1303" s="28"/>
      <c r="W1303" s="28"/>
      <c r="X1303" s="28"/>
      <c r="Y1303" s="28"/>
      <c r="Z1303" s="28"/>
      <c r="AA1303" s="28"/>
      <c r="AB1303" s="28"/>
      <c r="AC1303" s="28"/>
      <c r="AD1303" s="28"/>
      <c r="AE1303" s="28"/>
    </row>
    <row r="1304" spans="1:31">
      <c r="A1304" s="7"/>
      <c r="B1304" s="98">
        <v>1301</v>
      </c>
      <c r="C1304" s="7"/>
      <c r="D1304" s="7"/>
      <c r="E1304" s="7"/>
      <c r="F1304" s="79"/>
      <c r="G1304" s="7"/>
      <c r="H1304" s="7"/>
      <c r="I1304" s="7"/>
      <c r="J1304" s="7"/>
      <c r="K1304" s="28">
        <v>8.805</v>
      </c>
      <c r="L1304" s="103">
        <f>K1304/0.003375</f>
        <v>2608.88888888889</v>
      </c>
      <c r="M1304" s="28">
        <v>1564.4</v>
      </c>
      <c r="N1304" s="104">
        <f>M1304/22.5</f>
        <v>69.5288888888889</v>
      </c>
      <c r="O1304" s="15"/>
      <c r="P1304" s="15"/>
      <c r="Q1304" s="81"/>
      <c r="R1304" s="28"/>
      <c r="S1304" s="28"/>
      <c r="T1304" s="28"/>
      <c r="U1304" s="28"/>
      <c r="V1304" s="28"/>
      <c r="W1304" s="28"/>
      <c r="X1304" s="28"/>
      <c r="Y1304" s="28"/>
      <c r="Z1304" s="28"/>
      <c r="AA1304" s="28"/>
      <c r="AB1304" s="28"/>
      <c r="AC1304" s="28"/>
      <c r="AD1304" s="28"/>
      <c r="AE1304" s="28"/>
    </row>
    <row r="1305" spans="1:31">
      <c r="A1305" s="7"/>
      <c r="B1305" s="98">
        <v>1302</v>
      </c>
      <c r="C1305" s="7"/>
      <c r="D1305" s="7"/>
      <c r="E1305" s="7"/>
      <c r="F1305" s="79"/>
      <c r="G1305" s="7"/>
      <c r="H1305" s="7"/>
      <c r="I1305" s="7"/>
      <c r="J1305" s="7"/>
      <c r="K1305" s="28">
        <v>8.65</v>
      </c>
      <c r="L1305" s="103">
        <f>K1305/0.003375</f>
        <v>2562.96296296296</v>
      </c>
      <c r="M1305" s="28">
        <v>896.3</v>
      </c>
      <c r="N1305" s="104">
        <f>M1305/22.5</f>
        <v>39.8355555555556</v>
      </c>
      <c r="O1305" s="15"/>
      <c r="P1305" s="15"/>
      <c r="Q1305" s="81"/>
      <c r="R1305" s="28"/>
      <c r="S1305" s="28"/>
      <c r="T1305" s="28"/>
      <c r="U1305" s="28"/>
      <c r="V1305" s="28"/>
      <c r="W1305" s="28"/>
      <c r="X1305" s="28"/>
      <c r="Y1305" s="28"/>
      <c r="Z1305" s="28"/>
      <c r="AA1305" s="28"/>
      <c r="AB1305" s="28"/>
      <c r="AC1305" s="28"/>
      <c r="AD1305" s="28"/>
      <c r="AE1305" s="28"/>
    </row>
    <row r="1306" spans="1:31">
      <c r="A1306" s="7"/>
      <c r="B1306" s="98">
        <v>1303</v>
      </c>
      <c r="C1306" s="7"/>
      <c r="D1306" s="7"/>
      <c r="E1306" s="7"/>
      <c r="F1306" s="79"/>
      <c r="G1306" s="7"/>
      <c r="H1306" s="7"/>
      <c r="I1306" s="80">
        <v>42228</v>
      </c>
      <c r="J1306" s="7">
        <v>28</v>
      </c>
      <c r="K1306" s="28">
        <v>8.735</v>
      </c>
      <c r="L1306" s="103">
        <f>K1306/0.003375</f>
        <v>2588.14814814815</v>
      </c>
      <c r="M1306" s="28">
        <v>1593.2</v>
      </c>
      <c r="N1306" s="104">
        <f>M1306/22.5</f>
        <v>70.8088888888889</v>
      </c>
      <c r="O1306" s="15">
        <f>AVERAGE(N1306:N1308)</f>
        <v>72.1392592592593</v>
      </c>
      <c r="P1306" s="15">
        <f>(O1306/70)*100</f>
        <v>103.056084656085</v>
      </c>
      <c r="Q1306" s="81"/>
      <c r="R1306" s="28"/>
      <c r="S1306" s="28"/>
      <c r="T1306" s="28"/>
      <c r="U1306" s="28"/>
      <c r="V1306" s="28"/>
      <c r="W1306" s="28"/>
      <c r="X1306" s="28"/>
      <c r="Y1306" s="28"/>
      <c r="Z1306" s="28"/>
      <c r="AA1306" s="28"/>
      <c r="AB1306" s="28"/>
      <c r="AC1306" s="28"/>
      <c r="AD1306" s="28"/>
      <c r="AE1306" s="28"/>
    </row>
    <row r="1307" spans="1:31">
      <c r="A1307" s="7"/>
      <c r="B1307" s="98">
        <v>1304</v>
      </c>
      <c r="C1307" s="7"/>
      <c r="D1307" s="7"/>
      <c r="E1307" s="7"/>
      <c r="F1307" s="79"/>
      <c r="G1307" s="7"/>
      <c r="H1307" s="7"/>
      <c r="I1307" s="7"/>
      <c r="J1307" s="7"/>
      <c r="K1307" s="28">
        <v>8.7</v>
      </c>
      <c r="L1307" s="103">
        <f>K1307/0.003375</f>
        <v>2577.77777777778</v>
      </c>
      <c r="M1307" s="28">
        <v>1473</v>
      </c>
      <c r="N1307" s="104">
        <f>M1307/22.5</f>
        <v>65.4666666666667</v>
      </c>
      <c r="O1307" s="15"/>
      <c r="P1307" s="15"/>
      <c r="Q1307" s="81"/>
      <c r="R1307" s="28"/>
      <c r="S1307" s="28"/>
      <c r="T1307" s="28"/>
      <c r="U1307" s="28"/>
      <c r="V1307" s="28"/>
      <c r="W1307" s="28"/>
      <c r="X1307" s="28"/>
      <c r="Y1307" s="28"/>
      <c r="Z1307" s="28"/>
      <c r="AA1307" s="28"/>
      <c r="AB1307" s="28"/>
      <c r="AC1307" s="28"/>
      <c r="AD1307" s="28"/>
      <c r="AE1307" s="28"/>
    </row>
    <row r="1308" spans="1:31">
      <c r="A1308" s="7"/>
      <c r="B1308" s="98">
        <v>1305</v>
      </c>
      <c r="C1308" s="7"/>
      <c r="D1308" s="7"/>
      <c r="E1308" s="7"/>
      <c r="F1308" s="79"/>
      <c r="G1308" s="7"/>
      <c r="H1308" s="7"/>
      <c r="I1308" s="7"/>
      <c r="J1308" s="7"/>
      <c r="K1308" s="28">
        <v>8.605</v>
      </c>
      <c r="L1308" s="103">
        <f>K1308/0.003375</f>
        <v>2549.62962962963</v>
      </c>
      <c r="M1308" s="28">
        <v>1803.2</v>
      </c>
      <c r="N1308" s="104">
        <f>M1308/22.5</f>
        <v>80.1422222222222</v>
      </c>
      <c r="O1308" s="15"/>
      <c r="P1308" s="15"/>
      <c r="Q1308" s="81"/>
      <c r="R1308" s="28"/>
      <c r="S1308" s="28"/>
      <c r="T1308" s="28"/>
      <c r="U1308" s="28"/>
      <c r="V1308" s="28"/>
      <c r="W1308" s="28"/>
      <c r="X1308" s="28"/>
      <c r="Y1308" s="28"/>
      <c r="Z1308" s="28"/>
      <c r="AA1308" s="28"/>
      <c r="AB1308" s="28"/>
      <c r="AC1308" s="28"/>
      <c r="AD1308" s="28"/>
      <c r="AE1308" s="28"/>
    </row>
    <row r="1309" spans="1:31">
      <c r="A1309" s="7">
        <v>68</v>
      </c>
      <c r="B1309" s="98">
        <v>1306</v>
      </c>
      <c r="C1309" s="7" t="s">
        <v>253</v>
      </c>
      <c r="D1309" s="7" t="s">
        <v>254</v>
      </c>
      <c r="E1309" s="7" t="s">
        <v>40</v>
      </c>
      <c r="F1309" s="79" t="s">
        <v>255</v>
      </c>
      <c r="G1309" s="7" t="s">
        <v>21</v>
      </c>
      <c r="H1309" s="7" t="s">
        <v>256</v>
      </c>
      <c r="I1309" s="7" t="s">
        <v>257</v>
      </c>
      <c r="J1309" s="7">
        <v>7</v>
      </c>
      <c r="K1309" s="28">
        <v>8.415</v>
      </c>
      <c r="L1309" s="103">
        <f>K1309/0.003375</f>
        <v>2493.33333333333</v>
      </c>
      <c r="M1309" s="28">
        <v>1139.5</v>
      </c>
      <c r="N1309" s="104">
        <f>M1309/22.5</f>
        <v>50.6444444444444</v>
      </c>
      <c r="O1309" s="15">
        <f>AVERAGE(N1309:N1311)</f>
        <v>46.6666666666667</v>
      </c>
      <c r="P1309" s="15">
        <f>(O1309/70)*100</f>
        <v>66.6666666666667</v>
      </c>
      <c r="Q1309" s="81"/>
      <c r="R1309" s="28"/>
      <c r="S1309" s="28"/>
      <c r="T1309" s="28"/>
      <c r="U1309" s="28"/>
      <c r="V1309" s="28"/>
      <c r="W1309" s="28"/>
      <c r="X1309" s="28"/>
      <c r="Y1309" s="28"/>
      <c r="Z1309" s="28"/>
      <c r="AA1309" s="28"/>
      <c r="AB1309" s="28"/>
      <c r="AC1309" s="28"/>
      <c r="AD1309" s="28"/>
      <c r="AE1309" s="28"/>
    </row>
    <row r="1310" spans="1:31">
      <c r="A1310" s="7"/>
      <c r="B1310" s="98">
        <v>1307</v>
      </c>
      <c r="C1310" s="7"/>
      <c r="D1310" s="7"/>
      <c r="E1310" s="7"/>
      <c r="F1310" s="79"/>
      <c r="G1310" s="7"/>
      <c r="H1310" s="7"/>
      <c r="I1310" s="7"/>
      <c r="J1310" s="7"/>
      <c r="K1310" s="28">
        <v>8.455</v>
      </c>
      <c r="L1310" s="103">
        <f>K1310/0.003375</f>
        <v>2505.18518518519</v>
      </c>
      <c r="M1310" s="28">
        <v>1165.6</v>
      </c>
      <c r="N1310" s="104">
        <f>M1310/22.5</f>
        <v>51.8044444444444</v>
      </c>
      <c r="O1310" s="15"/>
      <c r="P1310" s="15"/>
      <c r="Q1310" s="81"/>
      <c r="R1310" s="28"/>
      <c r="S1310" s="28"/>
      <c r="T1310" s="28"/>
      <c r="U1310" s="28"/>
      <c r="V1310" s="28"/>
      <c r="W1310" s="28"/>
      <c r="X1310" s="28"/>
      <c r="Y1310" s="28"/>
      <c r="Z1310" s="28"/>
      <c r="AA1310" s="28"/>
      <c r="AB1310" s="28"/>
      <c r="AC1310" s="28"/>
      <c r="AD1310" s="28"/>
      <c r="AE1310" s="28"/>
    </row>
    <row r="1311" spans="1:31">
      <c r="A1311" s="7"/>
      <c r="B1311" s="98">
        <v>1308</v>
      </c>
      <c r="C1311" s="7"/>
      <c r="D1311" s="7"/>
      <c r="E1311" s="7"/>
      <c r="F1311" s="79"/>
      <c r="G1311" s="7"/>
      <c r="H1311" s="7"/>
      <c r="I1311" s="7"/>
      <c r="J1311" s="7"/>
      <c r="K1311" s="28">
        <v>8.465</v>
      </c>
      <c r="L1311" s="103">
        <f>K1311/0.003375</f>
        <v>2508.14814814815</v>
      </c>
      <c r="M1311" s="28">
        <v>844.9</v>
      </c>
      <c r="N1311" s="104">
        <f>M1311/22.5</f>
        <v>37.5511111111111</v>
      </c>
      <c r="O1311" s="15"/>
      <c r="P1311" s="15"/>
      <c r="Q1311" s="81"/>
      <c r="R1311" s="28"/>
      <c r="S1311" s="28"/>
      <c r="T1311" s="28"/>
      <c r="U1311" s="28"/>
      <c r="V1311" s="28"/>
      <c r="W1311" s="28"/>
      <c r="X1311" s="28"/>
      <c r="Y1311" s="28"/>
      <c r="Z1311" s="28"/>
      <c r="AA1311" s="28"/>
      <c r="AB1311" s="28"/>
      <c r="AC1311" s="28"/>
      <c r="AD1311" s="28"/>
      <c r="AE1311" s="28"/>
    </row>
    <row r="1312" spans="1:31">
      <c r="A1312" s="7"/>
      <c r="B1312" s="98">
        <v>1309</v>
      </c>
      <c r="C1312" s="7"/>
      <c r="D1312" s="7"/>
      <c r="E1312" s="7"/>
      <c r="F1312" s="79"/>
      <c r="G1312" s="7"/>
      <c r="H1312" s="7"/>
      <c r="I1312" s="80">
        <v>42289</v>
      </c>
      <c r="J1312" s="7">
        <v>28</v>
      </c>
      <c r="K1312" s="28">
        <v>8.51</v>
      </c>
      <c r="L1312" s="103">
        <f>K1312/0.003375</f>
        <v>2521.48148148148</v>
      </c>
      <c r="M1312" s="28">
        <v>1590.5</v>
      </c>
      <c r="N1312" s="104">
        <f>M1312/22.5</f>
        <v>70.6888888888889</v>
      </c>
      <c r="O1312" s="15">
        <f>AVERAGE(N1312:N1314)</f>
        <v>70.4888888888889</v>
      </c>
      <c r="P1312" s="15">
        <f>(O1312/70)*100</f>
        <v>100.698412698413</v>
      </c>
      <c r="Q1312" s="81"/>
      <c r="R1312" s="28"/>
      <c r="S1312" s="28"/>
      <c r="T1312" s="28"/>
      <c r="U1312" s="28"/>
      <c r="V1312" s="28"/>
      <c r="W1312" s="28"/>
      <c r="X1312" s="28"/>
      <c r="Y1312" s="28"/>
      <c r="Z1312" s="28"/>
      <c r="AA1312" s="28"/>
      <c r="AB1312" s="28"/>
      <c r="AC1312" s="28"/>
      <c r="AD1312" s="28"/>
      <c r="AE1312" s="28"/>
    </row>
    <row r="1313" spans="1:31">
      <c r="A1313" s="7"/>
      <c r="B1313" s="98">
        <v>1310</v>
      </c>
      <c r="C1313" s="7"/>
      <c r="D1313" s="7"/>
      <c r="E1313" s="7"/>
      <c r="F1313" s="79"/>
      <c r="G1313" s="7"/>
      <c r="H1313" s="7"/>
      <c r="I1313" s="7"/>
      <c r="J1313" s="7"/>
      <c r="K1313" s="28">
        <v>8.49</v>
      </c>
      <c r="L1313" s="103">
        <f>K1313/0.003375</f>
        <v>2515.55555555556</v>
      </c>
      <c r="M1313" s="28">
        <v>1555.5</v>
      </c>
      <c r="N1313" s="104">
        <f>M1313/22.5</f>
        <v>69.1333333333333</v>
      </c>
      <c r="O1313" s="15"/>
      <c r="P1313" s="15"/>
      <c r="Q1313" s="81"/>
      <c r="R1313" s="28"/>
      <c r="S1313" s="28"/>
      <c r="T1313" s="28"/>
      <c r="U1313" s="28"/>
      <c r="V1313" s="28"/>
      <c r="W1313" s="28"/>
      <c r="X1313" s="28"/>
      <c r="Y1313" s="28"/>
      <c r="Z1313" s="28"/>
      <c r="AA1313" s="28"/>
      <c r="AB1313" s="28"/>
      <c r="AC1313" s="28"/>
      <c r="AD1313" s="28"/>
      <c r="AE1313" s="28"/>
    </row>
    <row r="1314" spans="1:31">
      <c r="A1314" s="7"/>
      <c r="B1314" s="98">
        <v>1311</v>
      </c>
      <c r="C1314" s="7"/>
      <c r="D1314" s="7"/>
      <c r="E1314" s="7"/>
      <c r="F1314" s="79"/>
      <c r="G1314" s="7"/>
      <c r="H1314" s="7"/>
      <c r="I1314" s="7"/>
      <c r="J1314" s="7"/>
      <c r="K1314" s="28">
        <v>8.475</v>
      </c>
      <c r="L1314" s="103">
        <f>K1314/0.003375</f>
        <v>2511.11111111111</v>
      </c>
      <c r="M1314" s="28">
        <v>1612</v>
      </c>
      <c r="N1314" s="104">
        <f>M1314/22.5</f>
        <v>71.6444444444444</v>
      </c>
      <c r="O1314" s="15"/>
      <c r="P1314" s="15"/>
      <c r="Q1314" s="81"/>
      <c r="R1314" s="28"/>
      <c r="S1314" s="28"/>
      <c r="T1314" s="28"/>
      <c r="U1314" s="28"/>
      <c r="V1314" s="28"/>
      <c r="W1314" s="28"/>
      <c r="X1314" s="28"/>
      <c r="Y1314" s="28"/>
      <c r="Z1314" s="28"/>
      <c r="AA1314" s="28"/>
      <c r="AB1314" s="28"/>
      <c r="AC1314" s="28"/>
      <c r="AD1314" s="28"/>
      <c r="AE1314" s="28"/>
    </row>
    <row r="1315" spans="1:31">
      <c r="A1315" s="7">
        <v>69</v>
      </c>
      <c r="B1315" s="98">
        <v>1312</v>
      </c>
      <c r="C1315" s="7" t="s">
        <v>258</v>
      </c>
      <c r="D1315" s="7" t="s">
        <v>195</v>
      </c>
      <c r="E1315" s="7" t="s">
        <v>40</v>
      </c>
      <c r="F1315" s="79" t="s">
        <v>259</v>
      </c>
      <c r="G1315" s="7" t="s">
        <v>21</v>
      </c>
      <c r="H1315" s="7" t="s">
        <v>260</v>
      </c>
      <c r="I1315" s="7" t="s">
        <v>261</v>
      </c>
      <c r="J1315" s="7">
        <v>7</v>
      </c>
      <c r="K1315" s="28">
        <v>8.555</v>
      </c>
      <c r="L1315" s="103">
        <f>K1315/0.003375</f>
        <v>2534.81481481481</v>
      </c>
      <c r="M1315" s="28">
        <v>1162.2</v>
      </c>
      <c r="N1315" s="104">
        <f>M1315/22.5</f>
        <v>51.6533333333333</v>
      </c>
      <c r="O1315" s="15">
        <f>AVERAGE(N1315:N1317)</f>
        <v>59.4562962962963</v>
      </c>
      <c r="P1315" s="15">
        <f>(O1315/70)*100</f>
        <v>84.9375661375662</v>
      </c>
      <c r="Q1315" s="81"/>
      <c r="R1315" s="28"/>
      <c r="S1315" s="28"/>
      <c r="T1315" s="28"/>
      <c r="U1315" s="28"/>
      <c r="V1315" s="28"/>
      <c r="W1315" s="28"/>
      <c r="X1315" s="28"/>
      <c r="Y1315" s="28"/>
      <c r="Z1315" s="28"/>
      <c r="AA1315" s="28"/>
      <c r="AB1315" s="28"/>
      <c r="AC1315" s="28"/>
      <c r="AD1315" s="28"/>
      <c r="AE1315" s="28"/>
    </row>
    <row r="1316" spans="1:31">
      <c r="A1316" s="7"/>
      <c r="B1316" s="98">
        <v>1313</v>
      </c>
      <c r="C1316" s="7"/>
      <c r="D1316" s="7"/>
      <c r="E1316" s="7"/>
      <c r="F1316" s="79"/>
      <c r="G1316" s="7"/>
      <c r="H1316" s="7"/>
      <c r="I1316" s="7"/>
      <c r="J1316" s="7"/>
      <c r="K1316" s="28">
        <v>8.595</v>
      </c>
      <c r="L1316" s="103">
        <f>K1316/0.003375</f>
        <v>2546.66666666667</v>
      </c>
      <c r="M1316" s="28">
        <v>1270.5</v>
      </c>
      <c r="N1316" s="104">
        <f>M1316/22.5</f>
        <v>56.4666666666667</v>
      </c>
      <c r="O1316" s="15"/>
      <c r="P1316" s="15"/>
      <c r="Q1316" s="81"/>
      <c r="R1316" s="28"/>
      <c r="S1316" s="28"/>
      <c r="T1316" s="28"/>
      <c r="U1316" s="28"/>
      <c r="V1316" s="28"/>
      <c r="W1316" s="28"/>
      <c r="X1316" s="28"/>
      <c r="Y1316" s="28"/>
      <c r="Z1316" s="28"/>
      <c r="AA1316" s="28"/>
      <c r="AB1316" s="28"/>
      <c r="AC1316" s="28"/>
      <c r="AD1316" s="28"/>
      <c r="AE1316" s="28"/>
    </row>
    <row r="1317" spans="1:31">
      <c r="A1317" s="7"/>
      <c r="B1317" s="98">
        <v>1314</v>
      </c>
      <c r="C1317" s="7"/>
      <c r="D1317" s="7"/>
      <c r="E1317" s="7"/>
      <c r="F1317" s="79"/>
      <c r="G1317" s="7"/>
      <c r="H1317" s="7"/>
      <c r="I1317" s="7"/>
      <c r="J1317" s="7"/>
      <c r="K1317" s="28">
        <v>8.55</v>
      </c>
      <c r="L1317" s="103">
        <f>K1317/0.003375</f>
        <v>2533.33333333333</v>
      </c>
      <c r="M1317" s="28">
        <v>1580.6</v>
      </c>
      <c r="N1317" s="104">
        <f>M1317/22.5</f>
        <v>70.2488888888889</v>
      </c>
      <c r="O1317" s="15"/>
      <c r="P1317" s="15"/>
      <c r="Q1317" s="81"/>
      <c r="R1317" s="28"/>
      <c r="S1317" s="28"/>
      <c r="T1317" s="28"/>
      <c r="U1317" s="28"/>
      <c r="V1317" s="28"/>
      <c r="W1317" s="28"/>
      <c r="X1317" s="28"/>
      <c r="Y1317" s="28"/>
      <c r="Z1317" s="28"/>
      <c r="AA1317" s="28"/>
      <c r="AB1317" s="28"/>
      <c r="AC1317" s="28"/>
      <c r="AD1317" s="28"/>
      <c r="AE1317" s="28"/>
    </row>
    <row r="1318" spans="1:31">
      <c r="A1318" s="7"/>
      <c r="B1318" s="98">
        <v>1315</v>
      </c>
      <c r="C1318" s="7"/>
      <c r="D1318" s="7"/>
      <c r="E1318" s="7"/>
      <c r="F1318" s="79"/>
      <c r="G1318" s="7"/>
      <c r="H1318" s="7"/>
      <c r="I1318" s="80">
        <v>42320</v>
      </c>
      <c r="J1318" s="7">
        <v>28</v>
      </c>
      <c r="K1318" s="28">
        <v>8.72</v>
      </c>
      <c r="L1318" s="103">
        <f>K1318/0.003375</f>
        <v>2583.7037037037</v>
      </c>
      <c r="M1318" s="28">
        <v>1303.5</v>
      </c>
      <c r="N1318" s="104">
        <f>M1318/22.5</f>
        <v>57.9333333333333</v>
      </c>
      <c r="O1318" s="15">
        <f>AVERAGE(N1318:N1320)</f>
        <v>75.6654814814815</v>
      </c>
      <c r="P1318" s="15">
        <f>(O1318/70)*100</f>
        <v>108.093544973545</v>
      </c>
      <c r="Q1318" s="81"/>
      <c r="R1318" s="28"/>
      <c r="S1318" s="28"/>
      <c r="T1318" s="28"/>
      <c r="U1318" s="28"/>
      <c r="V1318" s="28"/>
      <c r="W1318" s="28"/>
      <c r="X1318" s="28"/>
      <c r="Y1318" s="28"/>
      <c r="Z1318" s="28"/>
      <c r="AA1318" s="28"/>
      <c r="AB1318" s="28"/>
      <c r="AC1318" s="28"/>
      <c r="AD1318" s="28"/>
      <c r="AE1318" s="28"/>
    </row>
    <row r="1319" spans="1:31">
      <c r="A1319" s="7"/>
      <c r="B1319" s="98">
        <v>1316</v>
      </c>
      <c r="C1319" s="7"/>
      <c r="D1319" s="7"/>
      <c r="E1319" s="7"/>
      <c r="F1319" s="79"/>
      <c r="G1319" s="7"/>
      <c r="H1319" s="7"/>
      <c r="I1319" s="7"/>
      <c r="J1319" s="7"/>
      <c r="K1319" s="28">
        <v>8.625</v>
      </c>
      <c r="L1319" s="103">
        <f>K1319/0.003375</f>
        <v>2555.55555555556</v>
      </c>
      <c r="M1319" s="28">
        <v>2056.62</v>
      </c>
      <c r="N1319" s="104">
        <f>M1319/22.5</f>
        <v>91.4053333333333</v>
      </c>
      <c r="O1319" s="15"/>
      <c r="P1319" s="15"/>
      <c r="Q1319" s="81"/>
      <c r="R1319" s="28"/>
      <c r="S1319" s="28"/>
      <c r="T1319" s="28"/>
      <c r="U1319" s="28"/>
      <c r="V1319" s="28"/>
      <c r="W1319" s="28"/>
      <c r="X1319" s="28"/>
      <c r="Y1319" s="28"/>
      <c r="Z1319" s="28"/>
      <c r="AA1319" s="28"/>
      <c r="AB1319" s="28"/>
      <c r="AC1319" s="28"/>
      <c r="AD1319" s="28"/>
      <c r="AE1319" s="28"/>
    </row>
    <row r="1320" spans="1:31">
      <c r="A1320" s="7"/>
      <c r="B1320" s="98">
        <v>1317</v>
      </c>
      <c r="C1320" s="7"/>
      <c r="D1320" s="7"/>
      <c r="E1320" s="7"/>
      <c r="F1320" s="79"/>
      <c r="G1320" s="7"/>
      <c r="H1320" s="7"/>
      <c r="I1320" s="7"/>
      <c r="J1320" s="7"/>
      <c r="K1320" s="28">
        <v>8.63</v>
      </c>
      <c r="L1320" s="103">
        <f>K1320/0.003375</f>
        <v>2557.03703703704</v>
      </c>
      <c r="M1320" s="28">
        <v>1747.3</v>
      </c>
      <c r="N1320" s="104">
        <f>M1320/22.5</f>
        <v>77.6577777777778</v>
      </c>
      <c r="O1320" s="15"/>
      <c r="P1320" s="15"/>
      <c r="Q1320" s="81"/>
      <c r="R1320" s="28"/>
      <c r="S1320" s="28"/>
      <c r="T1320" s="28"/>
      <c r="U1320" s="28"/>
      <c r="V1320" s="28"/>
      <c r="W1320" s="28"/>
      <c r="X1320" s="28"/>
      <c r="Y1320" s="28"/>
      <c r="Z1320" s="28"/>
      <c r="AA1320" s="28"/>
      <c r="AB1320" s="28"/>
      <c r="AC1320" s="28"/>
      <c r="AD1320" s="28"/>
      <c r="AE1320" s="28"/>
    </row>
    <row r="1321" spans="1:31">
      <c r="A1321" s="7">
        <v>70</v>
      </c>
      <c r="B1321" s="98">
        <v>1318</v>
      </c>
      <c r="C1321" s="7" t="s">
        <v>262</v>
      </c>
      <c r="D1321" s="7" t="s">
        <v>195</v>
      </c>
      <c r="E1321" s="7" t="s">
        <v>40</v>
      </c>
      <c r="F1321" s="79" t="s">
        <v>263</v>
      </c>
      <c r="G1321" s="7" t="s">
        <v>21</v>
      </c>
      <c r="H1321" s="7" t="s">
        <v>260</v>
      </c>
      <c r="I1321" s="7" t="s">
        <v>264</v>
      </c>
      <c r="J1321" s="7">
        <v>7</v>
      </c>
      <c r="K1321" s="28">
        <v>8.59</v>
      </c>
      <c r="L1321" s="103">
        <f>K1321/0.003375</f>
        <v>2545.18518518519</v>
      </c>
      <c r="M1321" s="28">
        <v>1076.6</v>
      </c>
      <c r="N1321" s="104">
        <f>M1321/22.5</f>
        <v>47.8488888888889</v>
      </c>
      <c r="O1321" s="15">
        <f>AVERAGE(N1321:N1323)</f>
        <v>50.4874074074074</v>
      </c>
      <c r="P1321" s="15">
        <f>(O1321/70)*100</f>
        <v>72.1248677248677</v>
      </c>
      <c r="Q1321" s="81"/>
      <c r="R1321" s="28"/>
      <c r="S1321" s="28"/>
      <c r="T1321" s="28"/>
      <c r="U1321" s="28"/>
      <c r="V1321" s="28"/>
      <c r="W1321" s="28"/>
      <c r="X1321" s="28"/>
      <c r="Y1321" s="28"/>
      <c r="Z1321" s="28"/>
      <c r="AA1321" s="28"/>
      <c r="AB1321" s="28"/>
      <c r="AC1321" s="28"/>
      <c r="AD1321" s="28"/>
      <c r="AE1321" s="28"/>
    </row>
    <row r="1322" spans="1:31">
      <c r="A1322" s="7"/>
      <c r="B1322" s="98">
        <v>1319</v>
      </c>
      <c r="C1322" s="7"/>
      <c r="D1322" s="7"/>
      <c r="E1322" s="7"/>
      <c r="F1322" s="79"/>
      <c r="G1322" s="7"/>
      <c r="H1322" s="7"/>
      <c r="I1322" s="7"/>
      <c r="J1322" s="7"/>
      <c r="K1322" s="28">
        <v>8.61</v>
      </c>
      <c r="L1322" s="103">
        <f>K1322/0.003375</f>
        <v>2551.11111111111</v>
      </c>
      <c r="M1322" s="28">
        <v>1128.5</v>
      </c>
      <c r="N1322" s="104">
        <f>M1322/22.5</f>
        <v>50.1555555555556</v>
      </c>
      <c r="O1322" s="15"/>
      <c r="P1322" s="15"/>
      <c r="Q1322" s="81"/>
      <c r="R1322" s="28"/>
      <c r="S1322" s="28"/>
      <c r="T1322" s="28"/>
      <c r="U1322" s="28"/>
      <c r="V1322" s="28"/>
      <c r="W1322" s="28"/>
      <c r="X1322" s="28"/>
      <c r="Y1322" s="28"/>
      <c r="Z1322" s="28"/>
      <c r="AA1322" s="28"/>
      <c r="AB1322" s="28"/>
      <c r="AC1322" s="28"/>
      <c r="AD1322" s="28"/>
      <c r="AE1322" s="28"/>
    </row>
    <row r="1323" spans="1:31">
      <c r="A1323" s="7"/>
      <c r="B1323" s="98">
        <v>1320</v>
      </c>
      <c r="C1323" s="7"/>
      <c r="D1323" s="7"/>
      <c r="E1323" s="7"/>
      <c r="F1323" s="79"/>
      <c r="G1323" s="7"/>
      <c r="H1323" s="7"/>
      <c r="I1323" s="7"/>
      <c r="J1323" s="7"/>
      <c r="K1323" s="28">
        <v>8.56</v>
      </c>
      <c r="L1323" s="103">
        <f>K1323/0.003375</f>
        <v>2536.2962962963</v>
      </c>
      <c r="M1323" s="28">
        <v>1202.8</v>
      </c>
      <c r="N1323" s="104">
        <f>M1323/22.5</f>
        <v>53.4577777777778</v>
      </c>
      <c r="O1323" s="15"/>
      <c r="P1323" s="15"/>
      <c r="Q1323" s="81"/>
      <c r="R1323" s="28"/>
      <c r="S1323" s="28"/>
      <c r="T1323" s="28"/>
      <c r="U1323" s="28"/>
      <c r="V1323" s="28"/>
      <c r="W1323" s="28"/>
      <c r="X1323" s="28"/>
      <c r="Y1323" s="28"/>
      <c r="Z1323" s="28"/>
      <c r="AA1323" s="28"/>
      <c r="AB1323" s="28"/>
      <c r="AC1323" s="28"/>
      <c r="AD1323" s="28"/>
      <c r="AE1323" s="28"/>
    </row>
    <row r="1324" spans="1:31">
      <c r="A1324" s="7"/>
      <c r="B1324" s="98">
        <v>1321</v>
      </c>
      <c r="C1324" s="7"/>
      <c r="D1324" s="7"/>
      <c r="E1324" s="7"/>
      <c r="F1324" s="79"/>
      <c r="G1324" s="7"/>
      <c r="H1324" s="7"/>
      <c r="I1324" s="80">
        <v>42350</v>
      </c>
      <c r="J1324" s="7">
        <v>28</v>
      </c>
      <c r="K1324" s="28">
        <v>8.5</v>
      </c>
      <c r="L1324" s="103">
        <f>K1324/0.003375</f>
        <v>2518.51851851852</v>
      </c>
      <c r="M1324" s="28">
        <v>1737.9</v>
      </c>
      <c r="N1324" s="104">
        <f>M1324/22.5</f>
        <v>77.24</v>
      </c>
      <c r="O1324" s="15">
        <f>AVERAGE(N1324:N1326)</f>
        <v>67.6385185185185</v>
      </c>
      <c r="P1324" s="15">
        <f>(O1324/70)*100</f>
        <v>96.626455026455</v>
      </c>
      <c r="Q1324" s="81"/>
      <c r="R1324" s="28"/>
      <c r="S1324" s="28"/>
      <c r="T1324" s="28"/>
      <c r="U1324" s="28"/>
      <c r="V1324" s="28"/>
      <c r="W1324" s="28"/>
      <c r="X1324" s="28"/>
      <c r="Y1324" s="28"/>
      <c r="Z1324" s="28"/>
      <c r="AA1324" s="28"/>
      <c r="AB1324" s="28"/>
      <c r="AC1324" s="28"/>
      <c r="AD1324" s="28"/>
      <c r="AE1324" s="28"/>
    </row>
    <row r="1325" spans="1:31">
      <c r="A1325" s="7"/>
      <c r="B1325" s="98">
        <v>1322</v>
      </c>
      <c r="C1325" s="7"/>
      <c r="D1325" s="7"/>
      <c r="E1325" s="7"/>
      <c r="F1325" s="79"/>
      <c r="G1325" s="7"/>
      <c r="H1325" s="7"/>
      <c r="I1325" s="7"/>
      <c r="J1325" s="7"/>
      <c r="K1325" s="28">
        <v>8.535</v>
      </c>
      <c r="L1325" s="103">
        <f>K1325/0.003375</f>
        <v>2528.88888888889</v>
      </c>
      <c r="M1325" s="28">
        <v>1473.3</v>
      </c>
      <c r="N1325" s="104">
        <f>M1325/22.5</f>
        <v>65.48</v>
      </c>
      <c r="O1325" s="15"/>
      <c r="P1325" s="15"/>
      <c r="Q1325" s="81"/>
      <c r="R1325" s="28"/>
      <c r="S1325" s="28"/>
      <c r="T1325" s="28"/>
      <c r="U1325" s="28"/>
      <c r="V1325" s="28"/>
      <c r="W1325" s="28"/>
      <c r="X1325" s="28"/>
      <c r="Y1325" s="28"/>
      <c r="Z1325" s="28"/>
      <c r="AA1325" s="28"/>
      <c r="AB1325" s="28"/>
      <c r="AC1325" s="28"/>
      <c r="AD1325" s="28"/>
      <c r="AE1325" s="28"/>
    </row>
    <row r="1326" spans="1:31">
      <c r="A1326" s="7"/>
      <c r="B1326" s="98">
        <v>1323</v>
      </c>
      <c r="C1326" s="7"/>
      <c r="D1326" s="7"/>
      <c r="E1326" s="7"/>
      <c r="F1326" s="79"/>
      <c r="G1326" s="7"/>
      <c r="H1326" s="7"/>
      <c r="I1326" s="7"/>
      <c r="J1326" s="7"/>
      <c r="K1326" s="28">
        <v>8.595</v>
      </c>
      <c r="L1326" s="103">
        <f>K1326/0.003375</f>
        <v>2546.66666666667</v>
      </c>
      <c r="M1326" s="28">
        <v>1354.4</v>
      </c>
      <c r="N1326" s="104">
        <f>M1326/22.5</f>
        <v>60.1955555555556</v>
      </c>
      <c r="O1326" s="15"/>
      <c r="P1326" s="15"/>
      <c r="Q1326" s="81"/>
      <c r="R1326" s="28"/>
      <c r="S1326" s="28"/>
      <c r="T1326" s="28"/>
      <c r="U1326" s="28"/>
      <c r="V1326" s="28"/>
      <c r="W1326" s="28"/>
      <c r="X1326" s="28"/>
      <c r="Y1326" s="28"/>
      <c r="Z1326" s="28"/>
      <c r="AA1326" s="28"/>
      <c r="AB1326" s="28"/>
      <c r="AC1326" s="28"/>
      <c r="AD1326" s="28"/>
      <c r="AE1326" s="28"/>
    </row>
    <row r="1327" spans="1:31">
      <c r="A1327" s="7">
        <v>71</v>
      </c>
      <c r="B1327" s="98">
        <v>1324</v>
      </c>
      <c r="C1327" s="7" t="s">
        <v>265</v>
      </c>
      <c r="D1327" s="7" t="s">
        <v>195</v>
      </c>
      <c r="E1327" s="7" t="s">
        <v>40</v>
      </c>
      <c r="F1327" s="79" t="s">
        <v>266</v>
      </c>
      <c r="G1327" s="7" t="s">
        <v>21</v>
      </c>
      <c r="H1327" s="7" t="s">
        <v>260</v>
      </c>
      <c r="I1327" s="7" t="s">
        <v>267</v>
      </c>
      <c r="J1327" s="7">
        <v>7</v>
      </c>
      <c r="K1327" s="28">
        <v>8.64</v>
      </c>
      <c r="L1327" s="103">
        <f>K1327/0.003375</f>
        <v>2560</v>
      </c>
      <c r="M1327" s="28">
        <v>1269</v>
      </c>
      <c r="N1327" s="104">
        <f>M1327/22.5</f>
        <v>56.4</v>
      </c>
      <c r="O1327" s="15">
        <f>AVERAGE(N1327:N1329)</f>
        <v>54.6044444444444</v>
      </c>
      <c r="P1327" s="15">
        <f>(O1327/70)*100</f>
        <v>78.0063492063491</v>
      </c>
      <c r="Q1327" s="81"/>
      <c r="R1327" s="28"/>
      <c r="S1327" s="28"/>
      <c r="T1327" s="28"/>
      <c r="U1327" s="28"/>
      <c r="V1327" s="28"/>
      <c r="W1327" s="28"/>
      <c r="X1327" s="28"/>
      <c r="Y1327" s="28"/>
      <c r="Z1327" s="28"/>
      <c r="AA1327" s="28"/>
      <c r="AB1327" s="28"/>
      <c r="AC1327" s="28"/>
      <c r="AD1327" s="28"/>
      <c r="AE1327" s="28"/>
    </row>
    <row r="1328" spans="1:31">
      <c r="A1328" s="7"/>
      <c r="B1328" s="98">
        <v>1325</v>
      </c>
      <c r="C1328" s="7"/>
      <c r="D1328" s="7"/>
      <c r="E1328" s="7"/>
      <c r="F1328" s="79"/>
      <c r="G1328" s="7"/>
      <c r="H1328" s="7"/>
      <c r="I1328" s="7"/>
      <c r="J1328" s="7"/>
      <c r="K1328" s="28">
        <v>8.66</v>
      </c>
      <c r="L1328" s="103">
        <f>K1328/0.003375</f>
        <v>2565.92592592593</v>
      </c>
      <c r="M1328" s="28">
        <v>1321.2</v>
      </c>
      <c r="N1328" s="104">
        <f>M1328/22.5</f>
        <v>58.72</v>
      </c>
      <c r="O1328" s="15"/>
      <c r="P1328" s="15"/>
      <c r="Q1328" s="81"/>
      <c r="R1328" s="28"/>
      <c r="S1328" s="28"/>
      <c r="T1328" s="28"/>
      <c r="U1328" s="28"/>
      <c r="V1328" s="28"/>
      <c r="W1328" s="28"/>
      <c r="X1328" s="28"/>
      <c r="Y1328" s="28"/>
      <c r="Z1328" s="28"/>
      <c r="AA1328" s="28"/>
      <c r="AB1328" s="28"/>
      <c r="AC1328" s="28"/>
      <c r="AD1328" s="28"/>
      <c r="AE1328" s="28"/>
    </row>
    <row r="1329" spans="1:31">
      <c r="A1329" s="7"/>
      <c r="B1329" s="98">
        <v>1326</v>
      </c>
      <c r="C1329" s="7"/>
      <c r="D1329" s="7"/>
      <c r="E1329" s="7"/>
      <c r="F1329" s="79"/>
      <c r="G1329" s="7"/>
      <c r="H1329" s="7"/>
      <c r="I1329" s="7"/>
      <c r="J1329" s="7"/>
      <c r="K1329" s="28">
        <v>8.77</v>
      </c>
      <c r="L1329" s="103">
        <f>K1329/0.003375</f>
        <v>2598.51851851852</v>
      </c>
      <c r="M1329" s="28">
        <v>1095.6</v>
      </c>
      <c r="N1329" s="104">
        <f>M1329/22.5</f>
        <v>48.6933333333333</v>
      </c>
      <c r="O1329" s="15"/>
      <c r="P1329" s="15"/>
      <c r="Q1329" s="81"/>
      <c r="R1329" s="28"/>
      <c r="S1329" s="28"/>
      <c r="T1329" s="28"/>
      <c r="U1329" s="28"/>
      <c r="V1329" s="28"/>
      <c r="W1329" s="28"/>
      <c r="X1329" s="28"/>
      <c r="Y1329" s="28"/>
      <c r="Z1329" s="28"/>
      <c r="AA1329" s="28"/>
      <c r="AB1329" s="28"/>
      <c r="AC1329" s="28"/>
      <c r="AD1329" s="28"/>
      <c r="AE1329" s="28"/>
    </row>
    <row r="1330" spans="1:31">
      <c r="A1330" s="7"/>
      <c r="B1330" s="98">
        <v>1327</v>
      </c>
      <c r="C1330" s="7"/>
      <c r="D1330" s="7"/>
      <c r="E1330" s="7"/>
      <c r="F1330" s="79"/>
      <c r="G1330" s="7"/>
      <c r="H1330" s="7"/>
      <c r="I1330" s="7" t="s">
        <v>212</v>
      </c>
      <c r="J1330" s="7">
        <v>28</v>
      </c>
      <c r="K1330" s="28">
        <v>8.875</v>
      </c>
      <c r="L1330" s="103">
        <f>K1330/0.003375</f>
        <v>2629.62962962963</v>
      </c>
      <c r="M1330" s="28">
        <v>1939.1</v>
      </c>
      <c r="N1330" s="104">
        <f>M1330/22.5</f>
        <v>86.1822222222222</v>
      </c>
      <c r="O1330" s="15">
        <f>AVERAGE(N1330:N1332)</f>
        <v>74.8059259259259</v>
      </c>
      <c r="P1330" s="15">
        <f>(O1330/70)*100</f>
        <v>106.865608465608</v>
      </c>
      <c r="Q1330" s="81"/>
      <c r="R1330" s="28"/>
      <c r="S1330" s="28"/>
      <c r="T1330" s="28"/>
      <c r="U1330" s="28"/>
      <c r="V1330" s="28"/>
      <c r="W1330" s="28"/>
      <c r="X1330" s="28"/>
      <c r="Y1330" s="28"/>
      <c r="Z1330" s="28"/>
      <c r="AA1330" s="28"/>
      <c r="AB1330" s="28"/>
      <c r="AC1330" s="28"/>
      <c r="AD1330" s="28"/>
      <c r="AE1330" s="28"/>
    </row>
    <row r="1331" spans="1:31">
      <c r="A1331" s="7"/>
      <c r="B1331" s="98">
        <v>1328</v>
      </c>
      <c r="C1331" s="7"/>
      <c r="D1331" s="7"/>
      <c r="E1331" s="7"/>
      <c r="F1331" s="79"/>
      <c r="G1331" s="7"/>
      <c r="H1331" s="7"/>
      <c r="I1331" s="7"/>
      <c r="J1331" s="7"/>
      <c r="K1331" s="28">
        <v>8.85</v>
      </c>
      <c r="L1331" s="103">
        <f>K1331/0.003375</f>
        <v>2622.22222222222</v>
      </c>
      <c r="M1331" s="28">
        <v>1700.9</v>
      </c>
      <c r="N1331" s="104">
        <f>M1331/22.5</f>
        <v>75.5955555555556</v>
      </c>
      <c r="O1331" s="15"/>
      <c r="P1331" s="15"/>
      <c r="Q1331" s="81"/>
      <c r="R1331" s="28"/>
      <c r="S1331" s="28"/>
      <c r="T1331" s="28"/>
      <c r="U1331" s="28"/>
      <c r="V1331" s="28"/>
      <c r="W1331" s="28"/>
      <c r="X1331" s="28"/>
      <c r="Y1331" s="28"/>
      <c r="Z1331" s="28"/>
      <c r="AA1331" s="28"/>
      <c r="AB1331" s="28"/>
      <c r="AC1331" s="28"/>
      <c r="AD1331" s="28"/>
      <c r="AE1331" s="28"/>
    </row>
    <row r="1332" spans="1:31">
      <c r="A1332" s="7"/>
      <c r="B1332" s="98">
        <v>1329</v>
      </c>
      <c r="C1332" s="7"/>
      <c r="D1332" s="7"/>
      <c r="E1332" s="7"/>
      <c r="F1332" s="79"/>
      <c r="G1332" s="7"/>
      <c r="H1332" s="7"/>
      <c r="I1332" s="7"/>
      <c r="J1332" s="7"/>
      <c r="K1332" s="28">
        <v>8.77</v>
      </c>
      <c r="L1332" s="103">
        <f>K1332/0.003375</f>
        <v>2598.51851851852</v>
      </c>
      <c r="M1332" s="28">
        <v>1409.4</v>
      </c>
      <c r="N1332" s="104">
        <f>M1332/22.5</f>
        <v>62.64</v>
      </c>
      <c r="O1332" s="15"/>
      <c r="P1332" s="15"/>
      <c r="Q1332" s="81"/>
      <c r="R1332" s="28"/>
      <c r="S1332" s="28"/>
      <c r="T1332" s="28"/>
      <c r="U1332" s="28"/>
      <c r="V1332" s="28"/>
      <c r="W1332" s="28"/>
      <c r="X1332" s="28"/>
      <c r="Y1332" s="28"/>
      <c r="Z1332" s="28"/>
      <c r="AA1332" s="28"/>
      <c r="AB1332" s="28"/>
      <c r="AC1332" s="28"/>
      <c r="AD1332" s="28"/>
      <c r="AE1332" s="28"/>
    </row>
    <row r="1333" spans="1:31">
      <c r="A1333" s="7">
        <v>72</v>
      </c>
      <c r="B1333" s="98">
        <v>1330</v>
      </c>
      <c r="C1333" s="7" t="s">
        <v>268</v>
      </c>
      <c r="D1333" s="7" t="s">
        <v>246</v>
      </c>
      <c r="E1333" s="7" t="s">
        <v>40</v>
      </c>
      <c r="F1333" s="79" t="s">
        <v>269</v>
      </c>
      <c r="G1333" s="7" t="s">
        <v>21</v>
      </c>
      <c r="H1333" s="7" t="s">
        <v>270</v>
      </c>
      <c r="I1333" s="7" t="s">
        <v>187</v>
      </c>
      <c r="J1333" s="7">
        <v>7</v>
      </c>
      <c r="K1333" s="28">
        <v>8.35</v>
      </c>
      <c r="L1333" s="103">
        <f>K1333/0.003375</f>
        <v>2474.07407407407</v>
      </c>
      <c r="M1333" s="28">
        <v>903.7</v>
      </c>
      <c r="N1333" s="104">
        <f>M1333/22.5</f>
        <v>40.1644444444444</v>
      </c>
      <c r="O1333" s="15">
        <f>AVERAGE(N1333:N1335)</f>
        <v>38.28</v>
      </c>
      <c r="P1333" s="15">
        <f>(O1333/50)*100</f>
        <v>76.56</v>
      </c>
      <c r="Q1333" s="81"/>
      <c r="R1333" s="28"/>
      <c r="S1333" s="28"/>
      <c r="T1333" s="28"/>
      <c r="U1333" s="28"/>
      <c r="V1333" s="28"/>
      <c r="W1333" s="28"/>
      <c r="X1333" s="28"/>
      <c r="Y1333" s="28"/>
      <c r="Z1333" s="28"/>
      <c r="AA1333" s="28"/>
      <c r="AB1333" s="28"/>
      <c r="AC1333" s="28"/>
      <c r="AD1333" s="28"/>
      <c r="AE1333" s="28"/>
    </row>
    <row r="1334" spans="1:31">
      <c r="A1334" s="7"/>
      <c r="B1334" s="98">
        <v>1331</v>
      </c>
      <c r="C1334" s="7"/>
      <c r="D1334" s="7"/>
      <c r="E1334" s="7"/>
      <c r="F1334" s="79"/>
      <c r="G1334" s="7"/>
      <c r="H1334" s="7"/>
      <c r="I1334" s="7"/>
      <c r="J1334" s="7"/>
      <c r="K1334" s="28">
        <v>8.375</v>
      </c>
      <c r="L1334" s="103">
        <f>K1334/0.003375</f>
        <v>2481.48148148148</v>
      </c>
      <c r="M1334" s="28">
        <v>943.7</v>
      </c>
      <c r="N1334" s="104">
        <f>M1334/22.5</f>
        <v>41.9422222222222</v>
      </c>
      <c r="O1334" s="15"/>
      <c r="P1334" s="15"/>
      <c r="Q1334" s="81"/>
      <c r="R1334" s="28"/>
      <c r="S1334" s="28"/>
      <c r="T1334" s="28"/>
      <c r="U1334" s="28"/>
      <c r="V1334" s="28"/>
      <c r="W1334" s="28"/>
      <c r="X1334" s="28"/>
      <c r="Y1334" s="28"/>
      <c r="Z1334" s="28"/>
      <c r="AA1334" s="28"/>
      <c r="AB1334" s="28"/>
      <c r="AC1334" s="28"/>
      <c r="AD1334" s="28"/>
      <c r="AE1334" s="28"/>
    </row>
    <row r="1335" spans="1:31">
      <c r="A1335" s="7"/>
      <c r="B1335" s="98">
        <v>1332</v>
      </c>
      <c r="C1335" s="7"/>
      <c r="D1335" s="7"/>
      <c r="E1335" s="7"/>
      <c r="F1335" s="79"/>
      <c r="G1335" s="7"/>
      <c r="H1335" s="7"/>
      <c r="I1335" s="7"/>
      <c r="J1335" s="7"/>
      <c r="K1335" s="28">
        <v>8.39</v>
      </c>
      <c r="L1335" s="103">
        <f>K1335/0.003375</f>
        <v>2485.92592592593</v>
      </c>
      <c r="M1335" s="28">
        <v>736.5</v>
      </c>
      <c r="N1335" s="104">
        <f>M1335/22.5</f>
        <v>32.7333333333333</v>
      </c>
      <c r="O1335" s="15"/>
      <c r="P1335" s="15"/>
      <c r="Q1335" s="81"/>
      <c r="R1335" s="28"/>
      <c r="S1335" s="28"/>
      <c r="T1335" s="28"/>
      <c r="U1335" s="28"/>
      <c r="V1335" s="28"/>
      <c r="W1335" s="28"/>
      <c r="X1335" s="28"/>
      <c r="Y1335" s="28"/>
      <c r="Z1335" s="28"/>
      <c r="AA1335" s="28"/>
      <c r="AB1335" s="28"/>
      <c r="AC1335" s="28"/>
      <c r="AD1335" s="28"/>
      <c r="AE1335" s="28"/>
    </row>
    <row r="1336" spans="1:31">
      <c r="A1336" s="7"/>
      <c r="B1336" s="98">
        <v>1333</v>
      </c>
      <c r="C1336" s="7"/>
      <c r="D1336" s="7"/>
      <c r="E1336" s="7"/>
      <c r="F1336" s="79"/>
      <c r="G1336" s="7"/>
      <c r="H1336" s="7"/>
      <c r="I1336" s="7" t="s">
        <v>222</v>
      </c>
      <c r="J1336" s="7">
        <v>28</v>
      </c>
      <c r="K1336" s="28">
        <v>8.59</v>
      </c>
      <c r="L1336" s="103">
        <f>K1336/0.003375</f>
        <v>2545.18518518519</v>
      </c>
      <c r="M1336" s="28">
        <v>1573.7</v>
      </c>
      <c r="N1336" s="104">
        <f>M1336/22.5</f>
        <v>69.9422222222222</v>
      </c>
      <c r="O1336" s="15">
        <f>AVERAGE(N1336:N1338)</f>
        <v>64.9111111111111</v>
      </c>
      <c r="P1336" s="15">
        <f>(O1336/50)*100</f>
        <v>129.822222222222</v>
      </c>
      <c r="Q1336" s="81"/>
      <c r="R1336" s="28"/>
      <c r="S1336" s="28"/>
      <c r="T1336" s="28"/>
      <c r="U1336" s="28"/>
      <c r="V1336" s="28"/>
      <c r="W1336" s="28"/>
      <c r="X1336" s="28"/>
      <c r="Y1336" s="28"/>
      <c r="Z1336" s="28"/>
      <c r="AA1336" s="28"/>
      <c r="AB1336" s="28"/>
      <c r="AC1336" s="28"/>
      <c r="AD1336" s="28"/>
      <c r="AE1336" s="28"/>
    </row>
    <row r="1337" spans="1:31">
      <c r="A1337" s="7"/>
      <c r="B1337" s="98">
        <v>1334</v>
      </c>
      <c r="C1337" s="7"/>
      <c r="D1337" s="7"/>
      <c r="E1337" s="7"/>
      <c r="F1337" s="79"/>
      <c r="G1337" s="7"/>
      <c r="H1337" s="7"/>
      <c r="I1337" s="7"/>
      <c r="J1337" s="7"/>
      <c r="K1337" s="28">
        <v>8.595</v>
      </c>
      <c r="L1337" s="103">
        <f>K1337/0.003375</f>
        <v>2546.66666666667</v>
      </c>
      <c r="M1337" s="28">
        <v>1331.1</v>
      </c>
      <c r="N1337" s="104">
        <f>M1337/22.5</f>
        <v>59.16</v>
      </c>
      <c r="O1337" s="15"/>
      <c r="P1337" s="15"/>
      <c r="Q1337" s="81"/>
      <c r="R1337" s="28"/>
      <c r="S1337" s="28"/>
      <c r="T1337" s="28"/>
      <c r="U1337" s="28"/>
      <c r="V1337" s="28"/>
      <c r="W1337" s="28"/>
      <c r="X1337" s="28"/>
      <c r="Y1337" s="28"/>
      <c r="Z1337" s="28"/>
      <c r="AA1337" s="28"/>
      <c r="AB1337" s="28"/>
      <c r="AC1337" s="28"/>
      <c r="AD1337" s="28"/>
      <c r="AE1337" s="28"/>
    </row>
    <row r="1338" spans="1:31">
      <c r="A1338" s="7"/>
      <c r="B1338" s="98">
        <v>1335</v>
      </c>
      <c r="C1338" s="7"/>
      <c r="D1338" s="7"/>
      <c r="E1338" s="7"/>
      <c r="F1338" s="79"/>
      <c r="G1338" s="7"/>
      <c r="H1338" s="7"/>
      <c r="I1338" s="7"/>
      <c r="J1338" s="7"/>
      <c r="K1338" s="28">
        <v>8.64</v>
      </c>
      <c r="L1338" s="103">
        <f>K1338/0.003375</f>
        <v>2560</v>
      </c>
      <c r="M1338" s="28">
        <v>1476.7</v>
      </c>
      <c r="N1338" s="104">
        <f>M1338/22.5</f>
        <v>65.6311111111111</v>
      </c>
      <c r="O1338" s="15"/>
      <c r="P1338" s="15"/>
      <c r="Q1338" s="81"/>
      <c r="R1338" s="28"/>
      <c r="S1338" s="28"/>
      <c r="T1338" s="28"/>
      <c r="U1338" s="28"/>
      <c r="V1338" s="28"/>
      <c r="W1338" s="28"/>
      <c r="X1338" s="28"/>
      <c r="Y1338" s="28"/>
      <c r="Z1338" s="28"/>
      <c r="AA1338" s="28"/>
      <c r="AB1338" s="28"/>
      <c r="AC1338" s="28"/>
      <c r="AD1338" s="28"/>
      <c r="AE1338" s="28"/>
    </row>
    <row r="1339" spans="1:31">
      <c r="A1339" s="7"/>
      <c r="B1339" s="98">
        <v>1336</v>
      </c>
      <c r="C1339" s="7"/>
      <c r="D1339" s="7"/>
      <c r="E1339" s="7"/>
      <c r="F1339" s="79"/>
      <c r="G1339" s="7"/>
      <c r="H1339" s="7"/>
      <c r="I1339" s="7" t="s">
        <v>187</v>
      </c>
      <c r="J1339" s="7">
        <v>7</v>
      </c>
      <c r="K1339" s="28">
        <v>8.435</v>
      </c>
      <c r="L1339" s="103">
        <f>K1339/0.003375</f>
        <v>2499.25925925926</v>
      </c>
      <c r="M1339" s="28">
        <v>939.7</v>
      </c>
      <c r="N1339" s="104">
        <f>M1339/22.5</f>
        <v>41.7644444444444</v>
      </c>
      <c r="O1339" s="15">
        <f>AVERAGE(N1339:N1341)</f>
        <v>40.362962962963</v>
      </c>
      <c r="P1339" s="15">
        <f>(O1339/50)*100</f>
        <v>80.725925925926</v>
      </c>
      <c r="Q1339" s="81"/>
      <c r="R1339" s="28"/>
      <c r="S1339" s="28"/>
      <c r="T1339" s="28"/>
      <c r="U1339" s="28"/>
      <c r="V1339" s="28"/>
      <c r="W1339" s="28"/>
      <c r="X1339" s="28"/>
      <c r="Y1339" s="28"/>
      <c r="Z1339" s="28"/>
      <c r="AA1339" s="28"/>
      <c r="AB1339" s="28"/>
      <c r="AC1339" s="28"/>
      <c r="AD1339" s="28"/>
      <c r="AE1339" s="28"/>
    </row>
    <row r="1340" spans="1:31">
      <c r="A1340" s="7"/>
      <c r="B1340" s="98">
        <v>1337</v>
      </c>
      <c r="C1340" s="7"/>
      <c r="D1340" s="7"/>
      <c r="E1340" s="7"/>
      <c r="F1340" s="79"/>
      <c r="G1340" s="7"/>
      <c r="H1340" s="7"/>
      <c r="I1340" s="7"/>
      <c r="J1340" s="7"/>
      <c r="K1340" s="28">
        <v>8.39</v>
      </c>
      <c r="L1340" s="103">
        <f>K1340/0.003375</f>
        <v>2485.92592592593</v>
      </c>
      <c r="M1340" s="28">
        <v>937.1</v>
      </c>
      <c r="N1340" s="104">
        <f>M1340/22.5</f>
        <v>41.6488888888889</v>
      </c>
      <c r="O1340" s="15"/>
      <c r="P1340" s="15"/>
      <c r="Q1340" s="81"/>
      <c r="R1340" s="28"/>
      <c r="S1340" s="28"/>
      <c r="T1340" s="28"/>
      <c r="U1340" s="28"/>
      <c r="V1340" s="28"/>
      <c r="W1340" s="28"/>
      <c r="X1340" s="28"/>
      <c r="Y1340" s="28"/>
      <c r="Z1340" s="28"/>
      <c r="AA1340" s="28"/>
      <c r="AB1340" s="28"/>
      <c r="AC1340" s="28"/>
      <c r="AD1340" s="28"/>
      <c r="AE1340" s="28"/>
    </row>
    <row r="1341" spans="1:31">
      <c r="A1341" s="7"/>
      <c r="B1341" s="98">
        <v>1338</v>
      </c>
      <c r="C1341" s="7"/>
      <c r="D1341" s="7"/>
      <c r="E1341" s="7"/>
      <c r="F1341" s="79"/>
      <c r="G1341" s="7"/>
      <c r="H1341" s="7"/>
      <c r="I1341" s="7"/>
      <c r="J1341" s="7"/>
      <c r="K1341" s="28">
        <v>8.37</v>
      </c>
      <c r="L1341" s="103">
        <f>K1341/0.003375</f>
        <v>2480</v>
      </c>
      <c r="M1341" s="28">
        <v>847.7</v>
      </c>
      <c r="N1341" s="104">
        <f>M1341/22.5</f>
        <v>37.6755555555556</v>
      </c>
      <c r="O1341" s="15"/>
      <c r="P1341" s="15"/>
      <c r="Q1341" s="81"/>
      <c r="R1341" s="28"/>
      <c r="S1341" s="28"/>
      <c r="T1341" s="28"/>
      <c r="U1341" s="28"/>
      <c r="V1341" s="28"/>
      <c r="W1341" s="28"/>
      <c r="X1341" s="28"/>
      <c r="Y1341" s="28"/>
      <c r="Z1341" s="28"/>
      <c r="AA1341" s="28"/>
      <c r="AB1341" s="28"/>
      <c r="AC1341" s="28"/>
      <c r="AD1341" s="28"/>
      <c r="AE1341" s="28"/>
    </row>
    <row r="1342" spans="1:31">
      <c r="A1342" s="7"/>
      <c r="B1342" s="98">
        <v>1339</v>
      </c>
      <c r="C1342" s="7"/>
      <c r="D1342" s="7"/>
      <c r="E1342" s="7"/>
      <c r="F1342" s="79"/>
      <c r="G1342" s="7"/>
      <c r="H1342" s="7"/>
      <c r="I1342" s="7" t="s">
        <v>222</v>
      </c>
      <c r="J1342" s="7">
        <v>28</v>
      </c>
      <c r="K1342" s="28">
        <v>8.53</v>
      </c>
      <c r="L1342" s="103">
        <f>K1342/0.003375</f>
        <v>2527.40740740741</v>
      </c>
      <c r="M1342" s="28">
        <v>1550.2</v>
      </c>
      <c r="N1342" s="104">
        <f>M1342/22.5</f>
        <v>68.8977777777778</v>
      </c>
      <c r="O1342" s="15">
        <f>AVERAGE(N1342:N1344)</f>
        <v>61.7896296296296</v>
      </c>
      <c r="P1342" s="15">
        <f>(O1342/50)*100</f>
        <v>123.579259259259</v>
      </c>
      <c r="Q1342" s="81"/>
      <c r="R1342" s="28"/>
      <c r="S1342" s="28"/>
      <c r="T1342" s="28"/>
      <c r="U1342" s="28"/>
      <c r="V1342" s="28"/>
      <c r="W1342" s="28"/>
      <c r="X1342" s="28"/>
      <c r="Y1342" s="28"/>
      <c r="Z1342" s="28"/>
      <c r="AA1342" s="28"/>
      <c r="AB1342" s="28"/>
      <c r="AC1342" s="28"/>
      <c r="AD1342" s="28"/>
      <c r="AE1342" s="28"/>
    </row>
    <row r="1343" spans="1:31">
      <c r="A1343" s="7"/>
      <c r="B1343" s="98">
        <v>1340</v>
      </c>
      <c r="C1343" s="7"/>
      <c r="D1343" s="7"/>
      <c r="E1343" s="7"/>
      <c r="F1343" s="79"/>
      <c r="G1343" s="7"/>
      <c r="H1343" s="7"/>
      <c r="I1343" s="7"/>
      <c r="J1343" s="7"/>
      <c r="K1343" s="28">
        <v>8.66</v>
      </c>
      <c r="L1343" s="103">
        <f>K1343/0.003375</f>
        <v>2565.92592592593</v>
      </c>
      <c r="M1343" s="28">
        <v>1163.9</v>
      </c>
      <c r="N1343" s="104">
        <f>M1343/22.5</f>
        <v>51.7288888888889</v>
      </c>
      <c r="O1343" s="15"/>
      <c r="P1343" s="15"/>
      <c r="Q1343" s="81"/>
      <c r="R1343" s="28"/>
      <c r="S1343" s="28"/>
      <c r="T1343" s="28"/>
      <c r="U1343" s="28"/>
      <c r="V1343" s="28"/>
      <c r="W1343" s="28"/>
      <c r="X1343" s="28"/>
      <c r="Y1343" s="28"/>
      <c r="Z1343" s="28"/>
      <c r="AA1343" s="28"/>
      <c r="AB1343" s="28"/>
      <c r="AC1343" s="28"/>
      <c r="AD1343" s="28"/>
      <c r="AE1343" s="28"/>
    </row>
    <row r="1344" spans="1:31">
      <c r="A1344" s="7"/>
      <c r="B1344" s="98">
        <v>1341</v>
      </c>
      <c r="C1344" s="7"/>
      <c r="D1344" s="7"/>
      <c r="E1344" s="7"/>
      <c r="F1344" s="79"/>
      <c r="G1344" s="7"/>
      <c r="H1344" s="7"/>
      <c r="I1344" s="7"/>
      <c r="J1344" s="7"/>
      <c r="K1344" s="28">
        <v>8.58</v>
      </c>
      <c r="L1344" s="103">
        <f>K1344/0.003375</f>
        <v>2542.22222222222</v>
      </c>
      <c r="M1344" s="28">
        <v>1456.7</v>
      </c>
      <c r="N1344" s="104">
        <f>M1344/22.5</f>
        <v>64.7422222222222</v>
      </c>
      <c r="O1344" s="15"/>
      <c r="P1344" s="15"/>
      <c r="Q1344" s="81"/>
      <c r="R1344" s="28"/>
      <c r="S1344" s="28"/>
      <c r="T1344" s="28"/>
      <c r="U1344" s="28"/>
      <c r="V1344" s="28"/>
      <c r="W1344" s="28"/>
      <c r="X1344" s="28"/>
      <c r="Y1344" s="28"/>
      <c r="Z1344" s="28"/>
      <c r="AA1344" s="28"/>
      <c r="AB1344" s="28"/>
      <c r="AC1344" s="28"/>
      <c r="AD1344" s="28"/>
      <c r="AE1344" s="28"/>
    </row>
    <row r="1345" spans="1:31">
      <c r="A1345" s="7"/>
      <c r="B1345" s="98">
        <v>1342</v>
      </c>
      <c r="C1345" s="7"/>
      <c r="D1345" s="7"/>
      <c r="E1345" s="7"/>
      <c r="F1345" s="79"/>
      <c r="G1345" s="7"/>
      <c r="H1345" s="7"/>
      <c r="I1345" s="7" t="s">
        <v>187</v>
      </c>
      <c r="J1345" s="7">
        <v>7</v>
      </c>
      <c r="K1345" s="28">
        <v>8.305</v>
      </c>
      <c r="L1345" s="103">
        <f t="shared" ref="L1345:L1408" si="142">K1345/0.003375</f>
        <v>2460.74074074074</v>
      </c>
      <c r="M1345" s="28">
        <v>789.8</v>
      </c>
      <c r="N1345" s="104">
        <f t="shared" ref="N1345:N1408" si="143">M1345/22.5</f>
        <v>35.1022222222222</v>
      </c>
      <c r="O1345" s="15">
        <f>AVERAGE(N1345:N1347)</f>
        <v>35.1037037037037</v>
      </c>
      <c r="P1345" s="15">
        <f>(O1345/50)*100</f>
        <v>70.2074074074074</v>
      </c>
      <c r="Q1345" s="81"/>
      <c r="R1345" s="28"/>
      <c r="S1345" s="28"/>
      <c r="T1345" s="28"/>
      <c r="U1345" s="28"/>
      <c r="V1345" s="28"/>
      <c r="W1345" s="28"/>
      <c r="X1345" s="28"/>
      <c r="Y1345" s="28"/>
      <c r="Z1345" s="28"/>
      <c r="AA1345" s="28"/>
      <c r="AB1345" s="28"/>
      <c r="AC1345" s="28"/>
      <c r="AD1345" s="28"/>
      <c r="AE1345" s="28"/>
    </row>
    <row r="1346" spans="1:31">
      <c r="A1346" s="7"/>
      <c r="B1346" s="98">
        <v>1343</v>
      </c>
      <c r="C1346" s="7"/>
      <c r="D1346" s="7"/>
      <c r="E1346" s="7"/>
      <c r="F1346" s="79"/>
      <c r="G1346" s="7"/>
      <c r="H1346" s="7"/>
      <c r="I1346" s="7"/>
      <c r="J1346" s="7"/>
      <c r="K1346" s="28">
        <v>8.355</v>
      </c>
      <c r="L1346" s="103">
        <f>K1346/0.003375</f>
        <v>2475.55555555556</v>
      </c>
      <c r="M1346" s="28">
        <v>949.5</v>
      </c>
      <c r="N1346" s="104">
        <f>M1346/22.5</f>
        <v>42.2</v>
      </c>
      <c r="O1346" s="15"/>
      <c r="P1346" s="15"/>
      <c r="Q1346" s="81"/>
      <c r="R1346" s="28"/>
      <c r="S1346" s="28"/>
      <c r="T1346" s="28"/>
      <c r="U1346" s="28"/>
      <c r="V1346" s="28"/>
      <c r="W1346" s="28"/>
      <c r="X1346" s="28"/>
      <c r="Y1346" s="28"/>
      <c r="Z1346" s="28"/>
      <c r="AA1346" s="28"/>
      <c r="AB1346" s="28"/>
      <c r="AC1346" s="28"/>
      <c r="AD1346" s="28"/>
      <c r="AE1346" s="28"/>
    </row>
    <row r="1347" spans="1:31">
      <c r="A1347" s="7"/>
      <c r="B1347" s="98">
        <v>1344</v>
      </c>
      <c r="C1347" s="7"/>
      <c r="D1347" s="7"/>
      <c r="E1347" s="7"/>
      <c r="F1347" s="79"/>
      <c r="G1347" s="7"/>
      <c r="H1347" s="7"/>
      <c r="I1347" s="7"/>
      <c r="J1347" s="7"/>
      <c r="K1347" s="28">
        <v>8.305</v>
      </c>
      <c r="L1347" s="103">
        <f>K1347/0.003375</f>
        <v>2460.74074074074</v>
      </c>
      <c r="M1347" s="28">
        <v>630.2</v>
      </c>
      <c r="N1347" s="104">
        <f>M1347/22.5</f>
        <v>28.0088888888889</v>
      </c>
      <c r="O1347" s="15"/>
      <c r="P1347" s="15"/>
      <c r="Q1347" s="81"/>
      <c r="R1347" s="28"/>
      <c r="S1347" s="28"/>
      <c r="T1347" s="28"/>
      <c r="U1347" s="28"/>
      <c r="V1347" s="28"/>
      <c r="W1347" s="28"/>
      <c r="X1347" s="28"/>
      <c r="Y1347" s="28"/>
      <c r="Z1347" s="28"/>
      <c r="AA1347" s="28"/>
      <c r="AB1347" s="28"/>
      <c r="AC1347" s="28"/>
      <c r="AD1347" s="28"/>
      <c r="AE1347" s="28"/>
    </row>
    <row r="1348" spans="1:31">
      <c r="A1348" s="7"/>
      <c r="B1348" s="98">
        <v>1345</v>
      </c>
      <c r="C1348" s="7"/>
      <c r="D1348" s="7"/>
      <c r="E1348" s="7"/>
      <c r="F1348" s="79"/>
      <c r="G1348" s="7"/>
      <c r="H1348" s="7"/>
      <c r="I1348" s="7" t="s">
        <v>222</v>
      </c>
      <c r="J1348" s="7">
        <v>28</v>
      </c>
      <c r="K1348" s="28">
        <v>8.44</v>
      </c>
      <c r="L1348" s="103">
        <f>K1348/0.003375</f>
        <v>2500.74074074074</v>
      </c>
      <c r="M1348" s="28">
        <v>1001.2</v>
      </c>
      <c r="N1348" s="104">
        <f>M1348/22.5</f>
        <v>44.4977777777778</v>
      </c>
      <c r="O1348" s="15">
        <f>AVERAGE(N1348:N1350)</f>
        <v>59.8474074074074</v>
      </c>
      <c r="P1348" s="15">
        <f>(O1348/50)*100</f>
        <v>119.694814814815</v>
      </c>
      <c r="Q1348" s="81"/>
      <c r="R1348" s="28"/>
      <c r="S1348" s="28"/>
      <c r="T1348" s="28"/>
      <c r="U1348" s="28"/>
      <c r="V1348" s="28"/>
      <c r="W1348" s="28"/>
      <c r="X1348" s="28"/>
      <c r="Y1348" s="28"/>
      <c r="Z1348" s="28"/>
      <c r="AA1348" s="28"/>
      <c r="AB1348" s="28"/>
      <c r="AC1348" s="28"/>
      <c r="AD1348" s="28"/>
      <c r="AE1348" s="28"/>
    </row>
    <row r="1349" spans="1:31">
      <c r="A1349" s="7"/>
      <c r="B1349" s="98">
        <v>1346</v>
      </c>
      <c r="C1349" s="7"/>
      <c r="D1349" s="7"/>
      <c r="E1349" s="7"/>
      <c r="F1349" s="79"/>
      <c r="G1349" s="7"/>
      <c r="H1349" s="7"/>
      <c r="I1349" s="7"/>
      <c r="J1349" s="7"/>
      <c r="K1349" s="28">
        <v>8.39</v>
      </c>
      <c r="L1349" s="103">
        <f>K1349/0.003375</f>
        <v>2485.92592592593</v>
      </c>
      <c r="M1349" s="28">
        <v>1454.4</v>
      </c>
      <c r="N1349" s="104">
        <f>M1349/22.5</f>
        <v>64.64</v>
      </c>
      <c r="O1349" s="15"/>
      <c r="P1349" s="15"/>
      <c r="Q1349" s="81"/>
      <c r="R1349" s="28"/>
      <c r="S1349" s="28"/>
      <c r="T1349" s="28"/>
      <c r="U1349" s="28"/>
      <c r="V1349" s="28"/>
      <c r="W1349" s="28"/>
      <c r="X1349" s="28"/>
      <c r="Y1349" s="28"/>
      <c r="Z1349" s="28"/>
      <c r="AA1349" s="28"/>
      <c r="AB1349" s="28"/>
      <c r="AC1349" s="28"/>
      <c r="AD1349" s="28"/>
      <c r="AE1349" s="28"/>
    </row>
    <row r="1350" spans="1:31">
      <c r="A1350" s="7"/>
      <c r="B1350" s="98">
        <v>1347</v>
      </c>
      <c r="C1350" s="7"/>
      <c r="D1350" s="7"/>
      <c r="E1350" s="7"/>
      <c r="F1350" s="79"/>
      <c r="G1350" s="7"/>
      <c r="H1350" s="7"/>
      <c r="I1350" s="7"/>
      <c r="J1350" s="7"/>
      <c r="K1350" s="28">
        <v>8.53</v>
      </c>
      <c r="L1350" s="103">
        <f>K1350/0.003375</f>
        <v>2527.40740740741</v>
      </c>
      <c r="M1350" s="28">
        <v>1584.1</v>
      </c>
      <c r="N1350" s="104">
        <f>M1350/22.5</f>
        <v>70.4044444444444</v>
      </c>
      <c r="O1350" s="15"/>
      <c r="P1350" s="15"/>
      <c r="Q1350" s="81"/>
      <c r="R1350" s="28"/>
      <c r="S1350" s="28"/>
      <c r="T1350" s="28"/>
      <c r="U1350" s="28"/>
      <c r="V1350" s="28"/>
      <c r="W1350" s="28"/>
      <c r="X1350" s="28"/>
      <c r="Y1350" s="28"/>
      <c r="Z1350" s="28"/>
      <c r="AA1350" s="28"/>
      <c r="AB1350" s="28"/>
      <c r="AC1350" s="28"/>
      <c r="AD1350" s="28"/>
      <c r="AE1350" s="28"/>
    </row>
    <row r="1351" spans="1:31">
      <c r="A1351" s="7">
        <v>73</v>
      </c>
      <c r="B1351" s="98">
        <v>1348</v>
      </c>
      <c r="C1351" s="7" t="s">
        <v>268</v>
      </c>
      <c r="D1351" s="7" t="s">
        <v>195</v>
      </c>
      <c r="E1351" s="7" t="s">
        <v>19</v>
      </c>
      <c r="F1351" s="79" t="s">
        <v>271</v>
      </c>
      <c r="G1351" s="7" t="s">
        <v>21</v>
      </c>
      <c r="H1351" s="7">
        <v>7.5</v>
      </c>
      <c r="I1351" s="7" t="s">
        <v>187</v>
      </c>
      <c r="J1351" s="7">
        <v>7</v>
      </c>
      <c r="K1351" s="28">
        <v>8.42</v>
      </c>
      <c r="L1351" s="103">
        <f>K1351/0.003375</f>
        <v>2494.81481481481</v>
      </c>
      <c r="M1351" s="28">
        <v>1012.4</v>
      </c>
      <c r="N1351" s="104">
        <f>M1351/22.5</f>
        <v>44.9955555555556</v>
      </c>
      <c r="O1351" s="15">
        <f>AVERAGE(N1351:N1353)</f>
        <v>53.3140740740741</v>
      </c>
      <c r="P1351" s="15">
        <f>(O1351/70)*100</f>
        <v>76.162962962963</v>
      </c>
      <c r="Q1351" s="81"/>
      <c r="R1351" s="28"/>
      <c r="S1351" s="28"/>
      <c r="T1351" s="28"/>
      <c r="U1351" s="28"/>
      <c r="V1351" s="28"/>
      <c r="W1351" s="28"/>
      <c r="X1351" s="28"/>
      <c r="Y1351" s="28"/>
      <c r="Z1351" s="28"/>
      <c r="AA1351" s="28"/>
      <c r="AB1351" s="28"/>
      <c r="AC1351" s="28"/>
      <c r="AD1351" s="28"/>
      <c r="AE1351" s="28"/>
    </row>
    <row r="1352" spans="1:31">
      <c r="A1352" s="7"/>
      <c r="B1352" s="98">
        <v>1349</v>
      </c>
      <c r="C1352" s="7"/>
      <c r="D1352" s="7"/>
      <c r="E1352" s="7"/>
      <c r="F1352" s="79"/>
      <c r="G1352" s="7"/>
      <c r="H1352" s="7"/>
      <c r="I1352" s="7"/>
      <c r="J1352" s="7"/>
      <c r="K1352" s="28">
        <v>8.37</v>
      </c>
      <c r="L1352" s="103">
        <f>K1352/0.003375</f>
        <v>2480</v>
      </c>
      <c r="M1352" s="28">
        <v>1320.1</v>
      </c>
      <c r="N1352" s="104">
        <f>M1352/22.5</f>
        <v>58.6711111111111</v>
      </c>
      <c r="O1352" s="15"/>
      <c r="P1352" s="15"/>
      <c r="Q1352" s="81"/>
      <c r="R1352" s="28"/>
      <c r="S1352" s="28"/>
      <c r="T1352" s="28"/>
      <c r="U1352" s="28"/>
      <c r="V1352" s="28"/>
      <c r="W1352" s="28"/>
      <c r="X1352" s="28"/>
      <c r="Y1352" s="28"/>
      <c r="Z1352" s="28"/>
      <c r="AA1352" s="28"/>
      <c r="AB1352" s="28"/>
      <c r="AC1352" s="28"/>
      <c r="AD1352" s="28"/>
      <c r="AE1352" s="28"/>
    </row>
    <row r="1353" spans="1:31">
      <c r="A1353" s="7"/>
      <c r="B1353" s="98">
        <v>1350</v>
      </c>
      <c r="C1353" s="7"/>
      <c r="D1353" s="7"/>
      <c r="E1353" s="7"/>
      <c r="F1353" s="79"/>
      <c r="G1353" s="7"/>
      <c r="H1353" s="7"/>
      <c r="I1353" s="7"/>
      <c r="J1353" s="7"/>
      <c r="K1353" s="28">
        <v>8.34</v>
      </c>
      <c r="L1353" s="103">
        <f>K1353/0.003375</f>
        <v>2471.11111111111</v>
      </c>
      <c r="M1353" s="28">
        <v>1266.2</v>
      </c>
      <c r="N1353" s="104">
        <f>M1353/22.5</f>
        <v>56.2755555555556</v>
      </c>
      <c r="O1353" s="15"/>
      <c r="P1353" s="15"/>
      <c r="Q1353" s="81"/>
      <c r="R1353" s="28"/>
      <c r="S1353" s="28"/>
      <c r="T1353" s="28"/>
      <c r="U1353" s="28"/>
      <c r="V1353" s="28"/>
      <c r="W1353" s="28"/>
      <c r="X1353" s="28"/>
      <c r="Y1353" s="28"/>
      <c r="Z1353" s="28"/>
      <c r="AA1353" s="28"/>
      <c r="AB1353" s="28"/>
      <c r="AC1353" s="28"/>
      <c r="AD1353" s="28"/>
      <c r="AE1353" s="28"/>
    </row>
    <row r="1354" spans="1:31">
      <c r="A1354" s="7"/>
      <c r="B1354" s="98">
        <v>1351</v>
      </c>
      <c r="C1354" s="7"/>
      <c r="D1354" s="7"/>
      <c r="E1354" s="7"/>
      <c r="F1354" s="79"/>
      <c r="G1354" s="7"/>
      <c r="H1354" s="7"/>
      <c r="I1354" s="7" t="s">
        <v>222</v>
      </c>
      <c r="J1354" s="7">
        <v>28</v>
      </c>
      <c r="K1354" s="28">
        <v>8.59</v>
      </c>
      <c r="L1354" s="103">
        <f>K1354/0.003375</f>
        <v>2545.18518518519</v>
      </c>
      <c r="M1354" s="28">
        <v>1686.8</v>
      </c>
      <c r="N1354" s="104">
        <f>M1354/22.5</f>
        <v>74.9688888888889</v>
      </c>
      <c r="O1354" s="15">
        <f>AVERAGE(N1354:N1356)</f>
        <v>64.9466666666667</v>
      </c>
      <c r="P1354" s="15">
        <f>(O1354/70)*100</f>
        <v>92.7809523809524</v>
      </c>
      <c r="Q1354" s="81"/>
      <c r="R1354" s="28"/>
      <c r="S1354" s="28"/>
      <c r="T1354" s="28"/>
      <c r="U1354" s="28"/>
      <c r="V1354" s="28"/>
      <c r="W1354" s="28"/>
      <c r="X1354" s="28"/>
      <c r="Y1354" s="28"/>
      <c r="Z1354" s="28"/>
      <c r="AA1354" s="28"/>
      <c r="AB1354" s="28"/>
      <c r="AC1354" s="28"/>
      <c r="AD1354" s="28"/>
      <c r="AE1354" s="28"/>
    </row>
    <row r="1355" spans="1:31">
      <c r="A1355" s="7"/>
      <c r="B1355" s="98">
        <v>1352</v>
      </c>
      <c r="C1355" s="7"/>
      <c r="D1355" s="7"/>
      <c r="E1355" s="7"/>
      <c r="F1355" s="79"/>
      <c r="G1355" s="7"/>
      <c r="H1355" s="7"/>
      <c r="I1355" s="7"/>
      <c r="J1355" s="7"/>
      <c r="K1355" s="28">
        <v>8.6</v>
      </c>
      <c r="L1355" s="103">
        <f>K1355/0.003375</f>
        <v>2548.14814814815</v>
      </c>
      <c r="M1355" s="28">
        <v>1307.4</v>
      </c>
      <c r="N1355" s="104">
        <f>M1355/22.5</f>
        <v>58.1066666666667</v>
      </c>
      <c r="O1355" s="15"/>
      <c r="P1355" s="15"/>
      <c r="Q1355" s="81"/>
      <c r="R1355" s="28"/>
      <c r="S1355" s="28"/>
      <c r="T1355" s="28"/>
      <c r="U1355" s="28"/>
      <c r="V1355" s="28"/>
      <c r="W1355" s="28"/>
      <c r="X1355" s="28"/>
      <c r="Y1355" s="28"/>
      <c r="Z1355" s="28"/>
      <c r="AA1355" s="28"/>
      <c r="AB1355" s="28"/>
      <c r="AC1355" s="28"/>
      <c r="AD1355" s="28"/>
      <c r="AE1355" s="28"/>
    </row>
    <row r="1356" spans="1:31">
      <c r="A1356" s="7"/>
      <c r="B1356" s="98">
        <v>1353</v>
      </c>
      <c r="C1356" s="7"/>
      <c r="D1356" s="7"/>
      <c r="E1356" s="7"/>
      <c r="F1356" s="79"/>
      <c r="G1356" s="7"/>
      <c r="H1356" s="7"/>
      <c r="I1356" s="7"/>
      <c r="J1356" s="7"/>
      <c r="K1356" s="28">
        <v>8.51</v>
      </c>
      <c r="L1356" s="103">
        <f>K1356/0.003375</f>
        <v>2521.48148148148</v>
      </c>
      <c r="M1356" s="28">
        <v>1389.7</v>
      </c>
      <c r="N1356" s="104">
        <f>M1356/22.5</f>
        <v>61.7644444444444</v>
      </c>
      <c r="O1356" s="15"/>
      <c r="P1356" s="15"/>
      <c r="Q1356" s="81"/>
      <c r="R1356" s="28"/>
      <c r="S1356" s="28"/>
      <c r="T1356" s="28"/>
      <c r="U1356" s="28"/>
      <c r="V1356" s="28"/>
      <c r="W1356" s="28"/>
      <c r="X1356" s="28"/>
      <c r="Y1356" s="28"/>
      <c r="Z1356" s="28"/>
      <c r="AA1356" s="28"/>
      <c r="AB1356" s="28"/>
      <c r="AC1356" s="28"/>
      <c r="AD1356" s="28"/>
      <c r="AE1356" s="28"/>
    </row>
    <row r="1357" spans="1:31">
      <c r="A1357" s="7"/>
      <c r="B1357" s="98">
        <v>1354</v>
      </c>
      <c r="C1357" s="7"/>
      <c r="D1357" s="7"/>
      <c r="E1357" s="7"/>
      <c r="F1357" s="79"/>
      <c r="G1357" s="7"/>
      <c r="H1357" s="7"/>
      <c r="I1357" s="7" t="s">
        <v>187</v>
      </c>
      <c r="J1357" s="7">
        <v>7</v>
      </c>
      <c r="K1357" s="28">
        <v>8.23</v>
      </c>
      <c r="L1357" s="103">
        <f>K1357/0.003375</f>
        <v>2438.51851851852</v>
      </c>
      <c r="M1357" s="28">
        <v>930</v>
      </c>
      <c r="N1357" s="104">
        <f>M1357/22.5</f>
        <v>41.3333333333333</v>
      </c>
      <c r="O1357" s="15">
        <f>AVERAGE(N1357:N1359)</f>
        <v>40.6577777777778</v>
      </c>
      <c r="P1357" s="15">
        <f>(O1357/70)*100</f>
        <v>58.0825396825397</v>
      </c>
      <c r="Q1357" s="81"/>
      <c r="R1357" s="28"/>
      <c r="S1357" s="28"/>
      <c r="T1357" s="28"/>
      <c r="U1357" s="28"/>
      <c r="V1357" s="28"/>
      <c r="W1357" s="28"/>
      <c r="X1357" s="28"/>
      <c r="Y1357" s="28"/>
      <c r="Z1357" s="28"/>
      <c r="AA1357" s="28"/>
      <c r="AB1357" s="28"/>
      <c r="AC1357" s="28"/>
      <c r="AD1357" s="28"/>
      <c r="AE1357" s="28"/>
    </row>
    <row r="1358" spans="1:31">
      <c r="A1358" s="7"/>
      <c r="B1358" s="98">
        <v>1355</v>
      </c>
      <c r="C1358" s="7"/>
      <c r="D1358" s="7"/>
      <c r="E1358" s="7"/>
      <c r="F1358" s="79"/>
      <c r="G1358" s="7"/>
      <c r="H1358" s="7"/>
      <c r="I1358" s="7"/>
      <c r="J1358" s="7"/>
      <c r="K1358" s="28">
        <v>8.255</v>
      </c>
      <c r="L1358" s="103">
        <f>K1358/0.003375</f>
        <v>2445.92592592593</v>
      </c>
      <c r="M1358" s="28">
        <v>798.1</v>
      </c>
      <c r="N1358" s="104">
        <f>M1358/22.5</f>
        <v>35.4711111111111</v>
      </c>
      <c r="O1358" s="15"/>
      <c r="P1358" s="15"/>
      <c r="Q1358" s="81"/>
      <c r="R1358" s="28"/>
      <c r="S1358" s="28"/>
      <c r="T1358" s="28"/>
      <c r="U1358" s="28"/>
      <c r="V1358" s="28"/>
      <c r="W1358" s="28"/>
      <c r="X1358" s="28"/>
      <c r="Y1358" s="28"/>
      <c r="Z1358" s="28"/>
      <c r="AA1358" s="28"/>
      <c r="AB1358" s="28"/>
      <c r="AC1358" s="28"/>
      <c r="AD1358" s="28"/>
      <c r="AE1358" s="28"/>
    </row>
    <row r="1359" spans="1:31">
      <c r="A1359" s="7"/>
      <c r="B1359" s="98">
        <v>1356</v>
      </c>
      <c r="C1359" s="7"/>
      <c r="D1359" s="7"/>
      <c r="E1359" s="7"/>
      <c r="F1359" s="79"/>
      <c r="G1359" s="7"/>
      <c r="H1359" s="7"/>
      <c r="I1359" s="7"/>
      <c r="J1359" s="7"/>
      <c r="K1359" s="28">
        <v>8.16</v>
      </c>
      <c r="L1359" s="103">
        <f>K1359/0.003375</f>
        <v>2417.77777777778</v>
      </c>
      <c r="M1359" s="28">
        <v>1016.3</v>
      </c>
      <c r="N1359" s="104">
        <f>M1359/22.5</f>
        <v>45.1688888888889</v>
      </c>
      <c r="O1359" s="15"/>
      <c r="P1359" s="15"/>
      <c r="Q1359" s="81"/>
      <c r="R1359" s="28"/>
      <c r="S1359" s="28"/>
      <c r="T1359" s="28"/>
      <c r="U1359" s="28"/>
      <c r="V1359" s="28"/>
      <c r="W1359" s="28"/>
      <c r="X1359" s="28"/>
      <c r="Y1359" s="28"/>
      <c r="Z1359" s="28"/>
      <c r="AA1359" s="28"/>
      <c r="AB1359" s="28"/>
      <c r="AC1359" s="28"/>
      <c r="AD1359" s="28"/>
      <c r="AE1359" s="28"/>
    </row>
    <row r="1360" spans="1:31">
      <c r="A1360" s="7"/>
      <c r="B1360" s="98">
        <v>1357</v>
      </c>
      <c r="C1360" s="7"/>
      <c r="D1360" s="7"/>
      <c r="E1360" s="7"/>
      <c r="F1360" s="79"/>
      <c r="G1360" s="7"/>
      <c r="H1360" s="7"/>
      <c r="I1360" s="7" t="s">
        <v>222</v>
      </c>
      <c r="J1360" s="7">
        <v>28</v>
      </c>
      <c r="K1360" s="28">
        <v>8.51</v>
      </c>
      <c r="L1360" s="103">
        <f>K1360/0.003375</f>
        <v>2521.48148148148</v>
      </c>
      <c r="M1360" s="28">
        <v>935.5</v>
      </c>
      <c r="N1360" s="104">
        <f>M1360/22.5</f>
        <v>41.5777777777778</v>
      </c>
      <c r="O1360" s="15">
        <f>AVERAGE(N1360:N1362)</f>
        <v>52.597037037037</v>
      </c>
      <c r="P1360" s="15">
        <f>(O1360/70)*100</f>
        <v>75.1386243386243</v>
      </c>
      <c r="Q1360" s="81"/>
      <c r="R1360" s="28"/>
      <c r="S1360" s="28"/>
      <c r="T1360" s="28"/>
      <c r="U1360" s="28"/>
      <c r="V1360" s="28"/>
      <c r="W1360" s="28"/>
      <c r="X1360" s="28"/>
      <c r="Y1360" s="28"/>
      <c r="Z1360" s="28"/>
      <c r="AA1360" s="28"/>
      <c r="AB1360" s="28"/>
      <c r="AC1360" s="28"/>
      <c r="AD1360" s="28"/>
      <c r="AE1360" s="28"/>
    </row>
    <row r="1361" spans="1:31">
      <c r="A1361" s="7"/>
      <c r="B1361" s="98">
        <v>1358</v>
      </c>
      <c r="C1361" s="7"/>
      <c r="D1361" s="7"/>
      <c r="E1361" s="7"/>
      <c r="F1361" s="79"/>
      <c r="G1361" s="7"/>
      <c r="H1361" s="7"/>
      <c r="I1361" s="7"/>
      <c r="J1361" s="7"/>
      <c r="K1361" s="28">
        <v>8.45</v>
      </c>
      <c r="L1361" s="103">
        <f>K1361/0.003375</f>
        <v>2503.7037037037</v>
      </c>
      <c r="M1361" s="28">
        <v>1278.1</v>
      </c>
      <c r="N1361" s="104">
        <f>M1361/22.5</f>
        <v>56.8044444444444</v>
      </c>
      <c r="O1361" s="15"/>
      <c r="P1361" s="15"/>
      <c r="Q1361" s="81"/>
      <c r="R1361" s="28"/>
      <c r="S1361" s="28"/>
      <c r="T1361" s="28"/>
      <c r="U1361" s="28"/>
      <c r="V1361" s="28"/>
      <c r="W1361" s="28"/>
      <c r="X1361" s="28"/>
      <c r="Y1361" s="28"/>
      <c r="Z1361" s="28"/>
      <c r="AA1361" s="28"/>
      <c r="AB1361" s="28"/>
      <c r="AC1361" s="28"/>
      <c r="AD1361" s="28"/>
      <c r="AE1361" s="28"/>
    </row>
    <row r="1362" spans="1:31">
      <c r="A1362" s="7"/>
      <c r="B1362" s="98">
        <v>1359</v>
      </c>
      <c r="C1362" s="7"/>
      <c r="D1362" s="7"/>
      <c r="E1362" s="7"/>
      <c r="F1362" s="79"/>
      <c r="G1362" s="7"/>
      <c r="H1362" s="7"/>
      <c r="I1362" s="7"/>
      <c r="J1362" s="7"/>
      <c r="K1362" s="28">
        <v>8.485</v>
      </c>
      <c r="L1362" s="103">
        <f>K1362/0.003375</f>
        <v>2514.07407407407</v>
      </c>
      <c r="M1362" s="28">
        <v>1336.7</v>
      </c>
      <c r="N1362" s="104">
        <f>M1362/22.5</f>
        <v>59.4088888888889</v>
      </c>
      <c r="O1362" s="15"/>
      <c r="P1362" s="15"/>
      <c r="Q1362" s="81"/>
      <c r="R1362" s="28"/>
      <c r="S1362" s="28"/>
      <c r="T1362" s="28"/>
      <c r="U1362" s="28"/>
      <c r="V1362" s="28"/>
      <c r="W1362" s="28"/>
      <c r="X1362" s="28"/>
      <c r="Y1362" s="28"/>
      <c r="Z1362" s="28"/>
      <c r="AA1362" s="28"/>
      <c r="AB1362" s="28"/>
      <c r="AC1362" s="28"/>
      <c r="AD1362" s="28"/>
      <c r="AE1362" s="28"/>
    </row>
    <row r="1363" spans="1:31">
      <c r="A1363" s="7">
        <v>74</v>
      </c>
      <c r="B1363" s="98">
        <v>1360</v>
      </c>
      <c r="C1363" s="7" t="s">
        <v>272</v>
      </c>
      <c r="D1363" s="7" t="s">
        <v>130</v>
      </c>
      <c r="E1363" s="7" t="s">
        <v>19</v>
      </c>
      <c r="F1363" s="79" t="s">
        <v>273</v>
      </c>
      <c r="G1363" s="7" t="s">
        <v>21</v>
      </c>
      <c r="H1363" s="7" t="s">
        <v>69</v>
      </c>
      <c r="I1363" s="7" t="s">
        <v>274</v>
      </c>
      <c r="J1363" s="7">
        <v>7</v>
      </c>
      <c r="K1363" s="28">
        <v>8.605</v>
      </c>
      <c r="L1363" s="103">
        <f>K1363/0.003375</f>
        <v>2549.62962962963</v>
      </c>
      <c r="M1363" s="28">
        <v>941</v>
      </c>
      <c r="N1363" s="104">
        <f>M1363/22.5</f>
        <v>41.8222222222222</v>
      </c>
      <c r="O1363" s="15">
        <f>AVERAGE(N1363:N1365)</f>
        <v>37.3022222222222</v>
      </c>
      <c r="P1363" s="15">
        <f>(O1363/50)*100</f>
        <v>74.6044444444444</v>
      </c>
      <c r="Q1363" s="81"/>
      <c r="R1363" s="28"/>
      <c r="S1363" s="28"/>
      <c r="T1363" s="28"/>
      <c r="U1363" s="28"/>
      <c r="V1363" s="28"/>
      <c r="W1363" s="28"/>
      <c r="X1363" s="28"/>
      <c r="Y1363" s="28"/>
      <c r="Z1363" s="28"/>
      <c r="AA1363" s="28"/>
      <c r="AB1363" s="28"/>
      <c r="AC1363" s="28"/>
      <c r="AD1363" s="28"/>
      <c r="AE1363" s="28"/>
    </row>
    <row r="1364" spans="1:31">
      <c r="A1364" s="7"/>
      <c r="B1364" s="98">
        <v>1361</v>
      </c>
      <c r="C1364" s="7"/>
      <c r="D1364" s="7"/>
      <c r="E1364" s="7"/>
      <c r="F1364" s="79"/>
      <c r="G1364" s="7"/>
      <c r="H1364" s="7"/>
      <c r="I1364" s="7"/>
      <c r="J1364" s="7"/>
      <c r="K1364" s="28">
        <v>8.725</v>
      </c>
      <c r="L1364" s="103">
        <f>K1364/0.003375</f>
        <v>2585.18518518519</v>
      </c>
      <c r="M1364" s="28">
        <v>692.4</v>
      </c>
      <c r="N1364" s="104">
        <f>M1364/22.5</f>
        <v>30.7733333333333</v>
      </c>
      <c r="O1364" s="15"/>
      <c r="P1364" s="15"/>
      <c r="Q1364" s="81"/>
      <c r="R1364" s="28"/>
      <c r="S1364" s="28"/>
      <c r="T1364" s="28"/>
      <c r="U1364" s="28"/>
      <c r="V1364" s="28"/>
      <c r="W1364" s="28"/>
      <c r="X1364" s="28"/>
      <c r="Y1364" s="28"/>
      <c r="Z1364" s="28"/>
      <c r="AA1364" s="28"/>
      <c r="AB1364" s="28"/>
      <c r="AC1364" s="28"/>
      <c r="AD1364" s="28"/>
      <c r="AE1364" s="28"/>
    </row>
    <row r="1365" spans="1:31">
      <c r="A1365" s="7"/>
      <c r="B1365" s="98">
        <v>1362</v>
      </c>
      <c r="C1365" s="7"/>
      <c r="D1365" s="7"/>
      <c r="E1365" s="7"/>
      <c r="F1365" s="79"/>
      <c r="G1365" s="7"/>
      <c r="H1365" s="7"/>
      <c r="I1365" s="7"/>
      <c r="J1365" s="7"/>
      <c r="K1365" s="28">
        <v>8.77</v>
      </c>
      <c r="L1365" s="103">
        <f>K1365/0.003375</f>
        <v>2598.51851851852</v>
      </c>
      <c r="M1365" s="28">
        <v>884.5</v>
      </c>
      <c r="N1365" s="104">
        <f>M1365/22.5</f>
        <v>39.3111111111111</v>
      </c>
      <c r="O1365" s="15"/>
      <c r="P1365" s="15"/>
      <c r="Q1365" s="81"/>
      <c r="R1365" s="28"/>
      <c r="S1365" s="28"/>
      <c r="T1365" s="28"/>
      <c r="U1365" s="28"/>
      <c r="V1365" s="28"/>
      <c r="W1365" s="28"/>
      <c r="X1365" s="28"/>
      <c r="Y1365" s="28"/>
      <c r="Z1365" s="28"/>
      <c r="AA1365" s="28"/>
      <c r="AB1365" s="28"/>
      <c r="AC1365" s="28"/>
      <c r="AD1365" s="28"/>
      <c r="AE1365" s="28"/>
    </row>
    <row r="1366" spans="1:31">
      <c r="A1366" s="7"/>
      <c r="B1366" s="98">
        <v>1363</v>
      </c>
      <c r="C1366" s="7"/>
      <c r="D1366" s="7"/>
      <c r="E1366" s="7"/>
      <c r="F1366" s="79"/>
      <c r="G1366" s="7"/>
      <c r="H1366" s="7"/>
      <c r="I1366" s="7" t="s">
        <v>275</v>
      </c>
      <c r="J1366" s="7">
        <v>28</v>
      </c>
      <c r="K1366" s="28">
        <v>8.615</v>
      </c>
      <c r="L1366" s="103">
        <f>K1366/0.003375</f>
        <v>2552.59259259259</v>
      </c>
      <c r="M1366" s="28">
        <v>1556.1</v>
      </c>
      <c r="N1366" s="104">
        <f>M1366/22.5</f>
        <v>69.16</v>
      </c>
      <c r="O1366" s="15">
        <f>AVERAGE(N1366:N1368)</f>
        <v>67.5318518518519</v>
      </c>
      <c r="P1366" s="15">
        <f>(O1366/50)*100</f>
        <v>135.063703703704</v>
      </c>
      <c r="Q1366" s="81"/>
      <c r="R1366" s="28"/>
      <c r="S1366" s="28"/>
      <c r="T1366" s="28"/>
      <c r="U1366" s="28"/>
      <c r="V1366" s="28"/>
      <c r="W1366" s="28"/>
      <c r="X1366" s="28"/>
      <c r="Y1366" s="28"/>
      <c r="Z1366" s="28"/>
      <c r="AA1366" s="28"/>
      <c r="AB1366" s="28"/>
      <c r="AC1366" s="28"/>
      <c r="AD1366" s="28"/>
      <c r="AE1366" s="28"/>
    </row>
    <row r="1367" spans="1:31">
      <c r="A1367" s="7"/>
      <c r="B1367" s="98">
        <v>1364</v>
      </c>
      <c r="C1367" s="7"/>
      <c r="D1367" s="7"/>
      <c r="E1367" s="7"/>
      <c r="F1367" s="79"/>
      <c r="G1367" s="7"/>
      <c r="H1367" s="7"/>
      <c r="I1367" s="7"/>
      <c r="J1367" s="7"/>
      <c r="K1367" s="28">
        <v>8.79</v>
      </c>
      <c r="L1367" s="103">
        <f>K1367/0.003375</f>
        <v>2604.44444444444</v>
      </c>
      <c r="M1367" s="28">
        <v>1398.4</v>
      </c>
      <c r="N1367" s="104">
        <f>M1367/22.5</f>
        <v>62.1511111111111</v>
      </c>
      <c r="O1367" s="15"/>
      <c r="P1367" s="15"/>
      <c r="Q1367" s="81"/>
      <c r="R1367" s="28"/>
      <c r="S1367" s="28"/>
      <c r="T1367" s="28"/>
      <c r="U1367" s="28"/>
      <c r="V1367" s="28"/>
      <c r="W1367" s="28"/>
      <c r="X1367" s="28"/>
      <c r="Y1367" s="28"/>
      <c r="Z1367" s="28"/>
      <c r="AA1367" s="28"/>
      <c r="AB1367" s="28"/>
      <c r="AC1367" s="28"/>
      <c r="AD1367" s="28"/>
      <c r="AE1367" s="28"/>
    </row>
    <row r="1368" spans="1:31">
      <c r="A1368" s="7"/>
      <c r="B1368" s="98">
        <v>1365</v>
      </c>
      <c r="C1368" s="7"/>
      <c r="D1368" s="7"/>
      <c r="E1368" s="7"/>
      <c r="F1368" s="79"/>
      <c r="G1368" s="7"/>
      <c r="H1368" s="7"/>
      <c r="I1368" s="7"/>
      <c r="J1368" s="7"/>
      <c r="K1368" s="28">
        <v>8.91</v>
      </c>
      <c r="L1368" s="103">
        <f>K1368/0.003375</f>
        <v>2640</v>
      </c>
      <c r="M1368" s="28">
        <v>1603.9</v>
      </c>
      <c r="N1368" s="104">
        <f>M1368/22.5</f>
        <v>71.2844444444444</v>
      </c>
      <c r="O1368" s="15"/>
      <c r="P1368" s="15"/>
      <c r="Q1368" s="81"/>
      <c r="R1368" s="28"/>
      <c r="S1368" s="28"/>
      <c r="T1368" s="28"/>
      <c r="U1368" s="28"/>
      <c r="V1368" s="28"/>
      <c r="W1368" s="28"/>
      <c r="X1368" s="28"/>
      <c r="Y1368" s="28"/>
      <c r="Z1368" s="28"/>
      <c r="AA1368" s="28"/>
      <c r="AB1368" s="28"/>
      <c r="AC1368" s="28"/>
      <c r="AD1368" s="28"/>
      <c r="AE1368" s="28"/>
    </row>
    <row r="1369" spans="1:31">
      <c r="A1369" s="7"/>
      <c r="B1369" s="98">
        <v>1366</v>
      </c>
      <c r="C1369" s="7"/>
      <c r="D1369" s="7"/>
      <c r="E1369" s="7"/>
      <c r="F1369" s="79"/>
      <c r="G1369" s="7"/>
      <c r="H1369" s="7"/>
      <c r="I1369" s="7" t="s">
        <v>274</v>
      </c>
      <c r="J1369" s="7">
        <v>7</v>
      </c>
      <c r="K1369" s="28">
        <v>8.66</v>
      </c>
      <c r="L1369" s="103">
        <f>K1369/0.003375</f>
        <v>2565.92592592593</v>
      </c>
      <c r="M1369" s="28">
        <v>999.4</v>
      </c>
      <c r="N1369" s="104">
        <f>M1369/22.5</f>
        <v>44.4177777777778</v>
      </c>
      <c r="O1369" s="15">
        <f>AVERAGE(N1369:N1371)</f>
        <v>40.4281481481481</v>
      </c>
      <c r="P1369" s="15">
        <f>(O1369/50)*100</f>
        <v>80.8562962962963</v>
      </c>
      <c r="Q1369" s="81"/>
      <c r="R1369" s="28"/>
      <c r="S1369" s="28"/>
      <c r="T1369" s="28"/>
      <c r="U1369" s="28"/>
      <c r="V1369" s="28"/>
      <c r="W1369" s="28"/>
      <c r="X1369" s="28"/>
      <c r="Y1369" s="28"/>
      <c r="Z1369" s="28"/>
      <c r="AA1369" s="28"/>
      <c r="AB1369" s="28"/>
      <c r="AC1369" s="28"/>
      <c r="AD1369" s="28"/>
      <c r="AE1369" s="28"/>
    </row>
    <row r="1370" spans="1:31">
      <c r="A1370" s="7"/>
      <c r="B1370" s="98">
        <v>1367</v>
      </c>
      <c r="C1370" s="7"/>
      <c r="D1370" s="7"/>
      <c r="E1370" s="7"/>
      <c r="F1370" s="79"/>
      <c r="G1370" s="7"/>
      <c r="H1370" s="7"/>
      <c r="I1370" s="7"/>
      <c r="J1370" s="7"/>
      <c r="K1370" s="28">
        <v>8.635</v>
      </c>
      <c r="L1370" s="103">
        <f>K1370/0.003375</f>
        <v>2558.51851851852</v>
      </c>
      <c r="M1370" s="28">
        <v>784.3</v>
      </c>
      <c r="N1370" s="104">
        <f>M1370/22.5</f>
        <v>34.8577777777778</v>
      </c>
      <c r="O1370" s="15"/>
      <c r="P1370" s="15"/>
      <c r="Q1370" s="81"/>
      <c r="R1370" s="28"/>
      <c r="S1370" s="28"/>
      <c r="T1370" s="28"/>
      <c r="U1370" s="28"/>
      <c r="V1370" s="28"/>
      <c r="W1370" s="28"/>
      <c r="X1370" s="28"/>
      <c r="Y1370" s="28"/>
      <c r="Z1370" s="28"/>
      <c r="AA1370" s="28"/>
      <c r="AB1370" s="28"/>
      <c r="AC1370" s="28"/>
      <c r="AD1370" s="28"/>
      <c r="AE1370" s="28"/>
    </row>
    <row r="1371" spans="1:31">
      <c r="A1371" s="7"/>
      <c r="B1371" s="98">
        <v>1368</v>
      </c>
      <c r="C1371" s="7"/>
      <c r="D1371" s="7"/>
      <c r="E1371" s="7"/>
      <c r="F1371" s="79"/>
      <c r="G1371" s="7"/>
      <c r="H1371" s="7"/>
      <c r="I1371" s="7"/>
      <c r="J1371" s="7"/>
      <c r="K1371" s="28">
        <v>8.675</v>
      </c>
      <c r="L1371" s="103">
        <f>K1371/0.003375</f>
        <v>2570.37037037037</v>
      </c>
      <c r="M1371" s="28">
        <v>945.2</v>
      </c>
      <c r="N1371" s="104">
        <f>M1371/22.5</f>
        <v>42.0088888888889</v>
      </c>
      <c r="O1371" s="15"/>
      <c r="P1371" s="15"/>
      <c r="Q1371" s="81"/>
      <c r="R1371" s="28"/>
      <c r="S1371" s="28"/>
      <c r="T1371" s="28"/>
      <c r="U1371" s="28"/>
      <c r="V1371" s="28"/>
      <c r="W1371" s="28"/>
      <c r="X1371" s="28"/>
      <c r="Y1371" s="28"/>
      <c r="Z1371" s="28"/>
      <c r="AA1371" s="28"/>
      <c r="AB1371" s="28"/>
      <c r="AC1371" s="28"/>
      <c r="AD1371" s="28"/>
      <c r="AE1371" s="28"/>
    </row>
    <row r="1372" spans="1:31">
      <c r="A1372" s="7"/>
      <c r="B1372" s="98">
        <v>1369</v>
      </c>
      <c r="C1372" s="7"/>
      <c r="D1372" s="7"/>
      <c r="E1372" s="7"/>
      <c r="F1372" s="79"/>
      <c r="G1372" s="7"/>
      <c r="H1372" s="7"/>
      <c r="I1372" s="7" t="s">
        <v>275</v>
      </c>
      <c r="J1372" s="7">
        <v>28</v>
      </c>
      <c r="K1372" s="28">
        <v>8.77</v>
      </c>
      <c r="L1372" s="103">
        <f>K1372/0.003375</f>
        <v>2598.51851851852</v>
      </c>
      <c r="M1372" s="28">
        <v>957</v>
      </c>
      <c r="N1372" s="104">
        <f>M1372/22.5</f>
        <v>42.5333333333333</v>
      </c>
      <c r="O1372" s="15">
        <f>AVERAGE(N1372:N1374)</f>
        <v>53.9377777777778</v>
      </c>
      <c r="P1372" s="15">
        <f>(O1372/50)*100</f>
        <v>107.875555555556</v>
      </c>
      <c r="Q1372" s="81"/>
      <c r="R1372" s="28"/>
      <c r="S1372" s="28"/>
      <c r="T1372" s="28"/>
      <c r="U1372" s="28"/>
      <c r="V1372" s="28"/>
      <c r="W1372" s="28"/>
      <c r="X1372" s="28"/>
      <c r="Y1372" s="28"/>
      <c r="Z1372" s="28"/>
      <c r="AA1372" s="28"/>
      <c r="AB1372" s="28"/>
      <c r="AC1372" s="28"/>
      <c r="AD1372" s="28"/>
      <c r="AE1372" s="28"/>
    </row>
    <row r="1373" spans="1:31">
      <c r="A1373" s="7"/>
      <c r="B1373" s="98">
        <v>1370</v>
      </c>
      <c r="C1373" s="7"/>
      <c r="D1373" s="7"/>
      <c r="E1373" s="7"/>
      <c r="F1373" s="79"/>
      <c r="G1373" s="7"/>
      <c r="H1373" s="7"/>
      <c r="I1373" s="7"/>
      <c r="J1373" s="7"/>
      <c r="K1373" s="28">
        <v>8.645</v>
      </c>
      <c r="L1373" s="103">
        <f>K1373/0.003375</f>
        <v>2561.48148148148</v>
      </c>
      <c r="M1373" s="28">
        <v>1414.3</v>
      </c>
      <c r="N1373" s="104">
        <f>M1373/22.5</f>
        <v>62.8577777777778</v>
      </c>
      <c r="O1373" s="15"/>
      <c r="P1373" s="15"/>
      <c r="Q1373" s="81"/>
      <c r="R1373" s="28"/>
      <c r="S1373" s="28"/>
      <c r="T1373" s="28"/>
      <c r="U1373" s="28"/>
      <c r="V1373" s="28"/>
      <c r="W1373" s="28"/>
      <c r="X1373" s="28"/>
      <c r="Y1373" s="28"/>
      <c r="Z1373" s="28"/>
      <c r="AA1373" s="28"/>
      <c r="AB1373" s="28"/>
      <c r="AC1373" s="28"/>
      <c r="AD1373" s="28"/>
      <c r="AE1373" s="28"/>
    </row>
    <row r="1374" spans="1:31">
      <c r="A1374" s="7"/>
      <c r="B1374" s="98">
        <v>1371</v>
      </c>
      <c r="C1374" s="7"/>
      <c r="D1374" s="7"/>
      <c r="E1374" s="7"/>
      <c r="F1374" s="79"/>
      <c r="G1374" s="7"/>
      <c r="H1374" s="7"/>
      <c r="I1374" s="7"/>
      <c r="J1374" s="7"/>
      <c r="K1374" s="28">
        <v>8.77</v>
      </c>
      <c r="L1374" s="103">
        <f>K1374/0.003375</f>
        <v>2598.51851851852</v>
      </c>
      <c r="M1374" s="28">
        <v>1269.5</v>
      </c>
      <c r="N1374" s="104">
        <f>M1374/22.5</f>
        <v>56.4222222222222</v>
      </c>
      <c r="O1374" s="15"/>
      <c r="P1374" s="15"/>
      <c r="Q1374" s="81"/>
      <c r="R1374" s="28"/>
      <c r="S1374" s="28"/>
      <c r="T1374" s="28"/>
      <c r="U1374" s="28"/>
      <c r="V1374" s="28"/>
      <c r="W1374" s="28"/>
      <c r="X1374" s="28"/>
      <c r="Y1374" s="28"/>
      <c r="Z1374" s="28"/>
      <c r="AA1374" s="28"/>
      <c r="AB1374" s="28"/>
      <c r="AC1374" s="28"/>
      <c r="AD1374" s="28"/>
      <c r="AE1374" s="28"/>
    </row>
    <row r="1375" spans="1:31">
      <c r="A1375" s="7"/>
      <c r="B1375" s="98">
        <v>1372</v>
      </c>
      <c r="C1375" s="7"/>
      <c r="D1375" s="7"/>
      <c r="E1375" s="7"/>
      <c r="F1375" s="79"/>
      <c r="G1375" s="7"/>
      <c r="H1375" s="7"/>
      <c r="I1375" s="7" t="s">
        <v>274</v>
      </c>
      <c r="J1375" s="7">
        <v>7</v>
      </c>
      <c r="K1375" s="28">
        <v>8.755</v>
      </c>
      <c r="L1375" s="103">
        <f>K1375/0.003375</f>
        <v>2594.07407407407</v>
      </c>
      <c r="M1375" s="28">
        <v>881.2</v>
      </c>
      <c r="N1375" s="104">
        <f>M1375/22.5</f>
        <v>39.1644444444444</v>
      </c>
      <c r="O1375" s="15">
        <f>AVERAGE(N1375:N1377)</f>
        <v>40.1066666666667</v>
      </c>
      <c r="P1375" s="15">
        <f>(O1375/50)*100</f>
        <v>80.2133333333334</v>
      </c>
      <c r="Q1375" s="81"/>
      <c r="R1375" s="28"/>
      <c r="S1375" s="28"/>
      <c r="T1375" s="28"/>
      <c r="U1375" s="28"/>
      <c r="V1375" s="28"/>
      <c r="W1375" s="28"/>
      <c r="X1375" s="28"/>
      <c r="Y1375" s="28"/>
      <c r="Z1375" s="28"/>
      <c r="AA1375" s="28"/>
      <c r="AB1375" s="28"/>
      <c r="AC1375" s="28"/>
      <c r="AD1375" s="28"/>
      <c r="AE1375" s="28"/>
    </row>
    <row r="1376" spans="1:31">
      <c r="A1376" s="7"/>
      <c r="B1376" s="98">
        <v>1373</v>
      </c>
      <c r="C1376" s="7"/>
      <c r="D1376" s="7"/>
      <c r="E1376" s="7"/>
      <c r="F1376" s="79"/>
      <c r="G1376" s="7"/>
      <c r="H1376" s="7"/>
      <c r="I1376" s="7"/>
      <c r="J1376" s="7"/>
      <c r="K1376" s="28">
        <v>8.68</v>
      </c>
      <c r="L1376" s="103">
        <f>K1376/0.003375</f>
        <v>2571.85185185185</v>
      </c>
      <c r="M1376" s="28">
        <v>822.6</v>
      </c>
      <c r="N1376" s="104">
        <f>M1376/22.5</f>
        <v>36.56</v>
      </c>
      <c r="O1376" s="15"/>
      <c r="P1376" s="15"/>
      <c r="Q1376" s="81"/>
      <c r="R1376" s="28"/>
      <c r="S1376" s="28"/>
      <c r="T1376" s="28"/>
      <c r="U1376" s="28"/>
      <c r="V1376" s="28"/>
      <c r="W1376" s="28"/>
      <c r="X1376" s="28"/>
      <c r="Y1376" s="28"/>
      <c r="Z1376" s="28"/>
      <c r="AA1376" s="28"/>
      <c r="AB1376" s="28"/>
      <c r="AC1376" s="28"/>
      <c r="AD1376" s="28"/>
      <c r="AE1376" s="28"/>
    </row>
    <row r="1377" spans="1:31">
      <c r="A1377" s="7"/>
      <c r="B1377" s="98">
        <v>1374</v>
      </c>
      <c r="C1377" s="7"/>
      <c r="D1377" s="7"/>
      <c r="E1377" s="7"/>
      <c r="F1377" s="79"/>
      <c r="G1377" s="7"/>
      <c r="H1377" s="7"/>
      <c r="I1377" s="7"/>
      <c r="J1377" s="7"/>
      <c r="K1377" s="28">
        <v>8.8</v>
      </c>
      <c r="L1377" s="103">
        <f>K1377/0.003375</f>
        <v>2607.40740740741</v>
      </c>
      <c r="M1377" s="28">
        <v>1003.4</v>
      </c>
      <c r="N1377" s="104">
        <f>M1377/22.5</f>
        <v>44.5955555555556</v>
      </c>
      <c r="O1377" s="15"/>
      <c r="P1377" s="15"/>
      <c r="Q1377" s="81"/>
      <c r="R1377" s="28"/>
      <c r="S1377" s="28"/>
      <c r="T1377" s="28"/>
      <c r="U1377" s="28"/>
      <c r="V1377" s="28"/>
      <c r="W1377" s="28"/>
      <c r="X1377" s="28"/>
      <c r="Y1377" s="28"/>
      <c r="Z1377" s="28"/>
      <c r="AA1377" s="28"/>
      <c r="AB1377" s="28"/>
      <c r="AC1377" s="28"/>
      <c r="AD1377" s="28"/>
      <c r="AE1377" s="28"/>
    </row>
    <row r="1378" spans="1:31">
      <c r="A1378" s="7"/>
      <c r="B1378" s="98">
        <v>1375</v>
      </c>
      <c r="C1378" s="7"/>
      <c r="D1378" s="7"/>
      <c r="E1378" s="7"/>
      <c r="F1378" s="79"/>
      <c r="G1378" s="7"/>
      <c r="H1378" s="7"/>
      <c r="I1378" s="7" t="s">
        <v>275</v>
      </c>
      <c r="J1378" s="7">
        <v>28</v>
      </c>
      <c r="K1378" s="28">
        <v>8.715</v>
      </c>
      <c r="L1378" s="103">
        <f>K1378/0.003375</f>
        <v>2582.22222222222</v>
      </c>
      <c r="M1378" s="28">
        <v>1201.1</v>
      </c>
      <c r="N1378" s="104">
        <f>M1378/22.5</f>
        <v>53.3822222222222</v>
      </c>
      <c r="O1378" s="15">
        <f>AVERAGE(N1378:N1380)</f>
        <v>58.4562962962963</v>
      </c>
      <c r="P1378" s="15">
        <f>(O1378/50)*100</f>
        <v>116.912592592593</v>
      </c>
      <c r="Q1378" s="81"/>
      <c r="R1378" s="28"/>
      <c r="S1378" s="28"/>
      <c r="T1378" s="28"/>
      <c r="U1378" s="28"/>
      <c r="V1378" s="28"/>
      <c r="W1378" s="28"/>
      <c r="X1378" s="28"/>
      <c r="Y1378" s="28"/>
      <c r="Z1378" s="28"/>
      <c r="AA1378" s="28"/>
      <c r="AB1378" s="28"/>
      <c r="AC1378" s="28"/>
      <c r="AD1378" s="28"/>
      <c r="AE1378" s="28"/>
    </row>
    <row r="1379" spans="1:31">
      <c r="A1379" s="7"/>
      <c r="B1379" s="98">
        <v>1376</v>
      </c>
      <c r="C1379" s="7"/>
      <c r="D1379" s="7"/>
      <c r="E1379" s="7"/>
      <c r="F1379" s="79"/>
      <c r="G1379" s="7"/>
      <c r="H1379" s="7"/>
      <c r="I1379" s="7"/>
      <c r="J1379" s="7"/>
      <c r="K1379" s="28">
        <v>8.73</v>
      </c>
      <c r="L1379" s="103">
        <f>K1379/0.003375</f>
        <v>2586.66666666667</v>
      </c>
      <c r="M1379" s="28">
        <v>1448.1</v>
      </c>
      <c r="N1379" s="104">
        <f>M1379/22.5</f>
        <v>64.36</v>
      </c>
      <c r="O1379" s="15"/>
      <c r="P1379" s="15"/>
      <c r="Q1379" s="81"/>
      <c r="R1379" s="28"/>
      <c r="S1379" s="28"/>
      <c r="T1379" s="28"/>
      <c r="U1379" s="28"/>
      <c r="V1379" s="28"/>
      <c r="W1379" s="28"/>
      <c r="X1379" s="28"/>
      <c r="Y1379" s="28"/>
      <c r="Z1379" s="28"/>
      <c r="AA1379" s="28"/>
      <c r="AB1379" s="28"/>
      <c r="AC1379" s="28"/>
      <c r="AD1379" s="28"/>
      <c r="AE1379" s="28"/>
    </row>
    <row r="1380" spans="1:31">
      <c r="A1380" s="7"/>
      <c r="B1380" s="98">
        <v>1377</v>
      </c>
      <c r="C1380" s="7"/>
      <c r="D1380" s="7"/>
      <c r="E1380" s="7"/>
      <c r="F1380" s="79"/>
      <c r="G1380" s="7"/>
      <c r="H1380" s="7"/>
      <c r="I1380" s="7"/>
      <c r="J1380" s="7"/>
      <c r="K1380" s="28">
        <v>8.675</v>
      </c>
      <c r="L1380" s="103">
        <f>K1380/0.003375</f>
        <v>2570.37037037037</v>
      </c>
      <c r="M1380" s="28">
        <v>1296.6</v>
      </c>
      <c r="N1380" s="104">
        <f>M1380/22.5</f>
        <v>57.6266666666667</v>
      </c>
      <c r="O1380" s="15"/>
      <c r="P1380" s="15"/>
      <c r="Q1380" s="81"/>
      <c r="R1380" s="28"/>
      <c r="S1380" s="28"/>
      <c r="T1380" s="28"/>
      <c r="U1380" s="28"/>
      <c r="V1380" s="28"/>
      <c r="W1380" s="28"/>
      <c r="X1380" s="28"/>
      <c r="Y1380" s="28"/>
      <c r="Z1380" s="28"/>
      <c r="AA1380" s="28"/>
      <c r="AB1380" s="28"/>
      <c r="AC1380" s="28"/>
      <c r="AD1380" s="28"/>
      <c r="AE1380" s="28"/>
    </row>
    <row r="1381" spans="1:31">
      <c r="A1381" s="7">
        <v>75</v>
      </c>
      <c r="B1381" s="98">
        <v>1378</v>
      </c>
      <c r="C1381" s="7" t="s">
        <v>272</v>
      </c>
      <c r="D1381" s="7" t="s">
        <v>195</v>
      </c>
      <c r="E1381" s="7" t="s">
        <v>19</v>
      </c>
      <c r="F1381" s="79" t="s">
        <v>276</v>
      </c>
      <c r="G1381" s="7" t="s">
        <v>21</v>
      </c>
      <c r="H1381" s="7" t="s">
        <v>256</v>
      </c>
      <c r="I1381" s="7" t="s">
        <v>274</v>
      </c>
      <c r="J1381" s="7">
        <v>7</v>
      </c>
      <c r="K1381" s="28">
        <v>8.84</v>
      </c>
      <c r="L1381" s="103">
        <f>K1381/0.003375</f>
        <v>2619.25925925926</v>
      </c>
      <c r="M1381" s="28">
        <v>881.2</v>
      </c>
      <c r="N1381" s="104">
        <f>M1381/22.5</f>
        <v>39.1644444444444</v>
      </c>
      <c r="O1381" s="15">
        <f>AVERAGE(N1381:N1383)</f>
        <v>40.1066666666667</v>
      </c>
      <c r="P1381" s="15">
        <f>(O1381/70)*100</f>
        <v>57.2952380952381</v>
      </c>
      <c r="Q1381" s="81"/>
      <c r="R1381" s="28"/>
      <c r="S1381" s="28"/>
      <c r="T1381" s="28"/>
      <c r="U1381" s="28"/>
      <c r="V1381" s="28"/>
      <c r="W1381" s="28"/>
      <c r="X1381" s="28"/>
      <c r="Y1381" s="28"/>
      <c r="Z1381" s="28"/>
      <c r="AA1381" s="28"/>
      <c r="AB1381" s="28"/>
      <c r="AC1381" s="28"/>
      <c r="AD1381" s="28"/>
      <c r="AE1381" s="28"/>
    </row>
    <row r="1382" spans="1:31">
      <c r="A1382" s="7"/>
      <c r="B1382" s="98">
        <v>1379</v>
      </c>
      <c r="C1382" s="7"/>
      <c r="D1382" s="7"/>
      <c r="E1382" s="7"/>
      <c r="F1382" s="79"/>
      <c r="G1382" s="7"/>
      <c r="H1382" s="7"/>
      <c r="I1382" s="7"/>
      <c r="J1382" s="7"/>
      <c r="K1382" s="28">
        <v>8.705</v>
      </c>
      <c r="L1382" s="103">
        <f>K1382/0.003375</f>
        <v>2579.25925925926</v>
      </c>
      <c r="M1382" s="28">
        <v>822.6</v>
      </c>
      <c r="N1382" s="104">
        <f>M1382/22.5</f>
        <v>36.56</v>
      </c>
      <c r="O1382" s="15"/>
      <c r="P1382" s="15"/>
      <c r="Q1382" s="81"/>
      <c r="R1382" s="28"/>
      <c r="S1382" s="28"/>
      <c r="T1382" s="28"/>
      <c r="U1382" s="28"/>
      <c r="V1382" s="28"/>
      <c r="W1382" s="28"/>
      <c r="X1382" s="28"/>
      <c r="Y1382" s="28"/>
      <c r="Z1382" s="28"/>
      <c r="AA1382" s="28"/>
      <c r="AB1382" s="28"/>
      <c r="AC1382" s="28"/>
      <c r="AD1382" s="28"/>
      <c r="AE1382" s="28"/>
    </row>
    <row r="1383" spans="1:31">
      <c r="A1383" s="7"/>
      <c r="B1383" s="98">
        <v>1380</v>
      </c>
      <c r="C1383" s="7"/>
      <c r="D1383" s="7"/>
      <c r="E1383" s="7"/>
      <c r="F1383" s="79"/>
      <c r="G1383" s="7"/>
      <c r="H1383" s="7"/>
      <c r="I1383" s="7"/>
      <c r="J1383" s="7"/>
      <c r="K1383" s="28">
        <v>8.68</v>
      </c>
      <c r="L1383" s="103">
        <f>K1383/0.003375</f>
        <v>2571.85185185185</v>
      </c>
      <c r="M1383" s="28">
        <v>1003.4</v>
      </c>
      <c r="N1383" s="104">
        <f>M1383/22.5</f>
        <v>44.5955555555556</v>
      </c>
      <c r="O1383" s="15"/>
      <c r="P1383" s="15"/>
      <c r="Q1383" s="81"/>
      <c r="R1383" s="28"/>
      <c r="S1383" s="28"/>
      <c r="T1383" s="28"/>
      <c r="U1383" s="28"/>
      <c r="V1383" s="28"/>
      <c r="W1383" s="28"/>
      <c r="X1383" s="28"/>
      <c r="Y1383" s="28"/>
      <c r="Z1383" s="28"/>
      <c r="AA1383" s="28"/>
      <c r="AB1383" s="28"/>
      <c r="AC1383" s="28"/>
      <c r="AD1383" s="28"/>
      <c r="AE1383" s="28"/>
    </row>
    <row r="1384" spans="1:31">
      <c r="A1384" s="7"/>
      <c r="B1384" s="98">
        <v>1381</v>
      </c>
      <c r="C1384" s="7"/>
      <c r="D1384" s="7"/>
      <c r="E1384" s="7"/>
      <c r="F1384" s="79"/>
      <c r="G1384" s="7"/>
      <c r="H1384" s="7"/>
      <c r="I1384" s="7" t="s">
        <v>275</v>
      </c>
      <c r="J1384" s="7">
        <v>28</v>
      </c>
      <c r="K1384" s="28">
        <v>8.78</v>
      </c>
      <c r="L1384" s="103">
        <f>K1384/0.003375</f>
        <v>2601.48148148148</v>
      </c>
      <c r="M1384" s="28">
        <v>1488.2</v>
      </c>
      <c r="N1384" s="104">
        <f>M1384/22.5</f>
        <v>66.1422222222222</v>
      </c>
      <c r="O1384" s="15">
        <f>AVERAGE(N1384:N1386)</f>
        <v>68.6814814814815</v>
      </c>
      <c r="P1384" s="15">
        <f>(O1384/70)*100</f>
        <v>98.1164021164021</v>
      </c>
      <c r="Q1384" s="81"/>
      <c r="R1384" s="28"/>
      <c r="S1384" s="28"/>
      <c r="T1384" s="28"/>
      <c r="U1384" s="28"/>
      <c r="V1384" s="28"/>
      <c r="W1384" s="28"/>
      <c r="X1384" s="28"/>
      <c r="Y1384" s="28"/>
      <c r="Z1384" s="28"/>
      <c r="AA1384" s="28"/>
      <c r="AB1384" s="28"/>
      <c r="AC1384" s="28"/>
      <c r="AD1384" s="28"/>
      <c r="AE1384" s="28"/>
    </row>
    <row r="1385" spans="1:31">
      <c r="A1385" s="7"/>
      <c r="B1385" s="98">
        <v>1382</v>
      </c>
      <c r="C1385" s="7"/>
      <c r="D1385" s="7"/>
      <c r="E1385" s="7"/>
      <c r="F1385" s="79"/>
      <c r="G1385" s="7"/>
      <c r="H1385" s="7"/>
      <c r="I1385" s="7"/>
      <c r="J1385" s="7"/>
      <c r="K1385" s="28">
        <v>8.71</v>
      </c>
      <c r="L1385" s="103">
        <f>K1385/0.003375</f>
        <v>2580.74074074074</v>
      </c>
      <c r="M1385" s="28">
        <v>1373.1</v>
      </c>
      <c r="N1385" s="104">
        <f>M1385/22.5</f>
        <v>61.0266666666667</v>
      </c>
      <c r="O1385" s="15"/>
      <c r="P1385" s="15"/>
      <c r="Q1385" s="81"/>
      <c r="R1385" s="28"/>
      <c r="S1385" s="28"/>
      <c r="T1385" s="28"/>
      <c r="U1385" s="28"/>
      <c r="V1385" s="28"/>
      <c r="W1385" s="28"/>
      <c r="X1385" s="28"/>
      <c r="Y1385" s="28"/>
      <c r="Z1385" s="28"/>
      <c r="AA1385" s="28"/>
      <c r="AB1385" s="28"/>
      <c r="AC1385" s="28"/>
      <c r="AD1385" s="28"/>
      <c r="AE1385" s="28"/>
    </row>
    <row r="1386" spans="1:31">
      <c r="A1386" s="7"/>
      <c r="B1386" s="98">
        <v>1383</v>
      </c>
      <c r="C1386" s="7"/>
      <c r="D1386" s="7"/>
      <c r="E1386" s="7"/>
      <c r="F1386" s="79"/>
      <c r="G1386" s="7"/>
      <c r="H1386" s="7"/>
      <c r="I1386" s="7"/>
      <c r="J1386" s="7"/>
      <c r="K1386" s="28">
        <v>8.715</v>
      </c>
      <c r="L1386" s="103">
        <f>K1386/0.003375</f>
        <v>2582.22222222222</v>
      </c>
      <c r="M1386" s="28">
        <v>1774.7</v>
      </c>
      <c r="N1386" s="104">
        <f>M1386/22.5</f>
        <v>78.8755555555556</v>
      </c>
      <c r="O1386" s="15"/>
      <c r="P1386" s="15"/>
      <c r="Q1386" s="81"/>
      <c r="R1386" s="28"/>
      <c r="S1386" s="28"/>
      <c r="T1386" s="28"/>
      <c r="U1386" s="28"/>
      <c r="V1386" s="28"/>
      <c r="W1386" s="28"/>
      <c r="X1386" s="28"/>
      <c r="Y1386" s="28"/>
      <c r="Z1386" s="28"/>
      <c r="AA1386" s="28"/>
      <c r="AB1386" s="28"/>
      <c r="AC1386" s="28"/>
      <c r="AD1386" s="28"/>
      <c r="AE1386" s="28"/>
    </row>
    <row r="1387" spans="1:31">
      <c r="A1387" s="7">
        <v>76</v>
      </c>
      <c r="B1387" s="98">
        <v>1384</v>
      </c>
      <c r="C1387" s="7" t="s">
        <v>277</v>
      </c>
      <c r="D1387" s="7" t="s">
        <v>195</v>
      </c>
      <c r="E1387" s="7" t="s">
        <v>19</v>
      </c>
      <c r="F1387" s="79" t="s">
        <v>278</v>
      </c>
      <c r="G1387" s="7" t="s">
        <v>21</v>
      </c>
      <c r="H1387" s="7"/>
      <c r="I1387" s="80">
        <v>42047</v>
      </c>
      <c r="J1387" s="7">
        <v>7</v>
      </c>
      <c r="K1387" s="28">
        <v>8.555</v>
      </c>
      <c r="L1387" s="103">
        <f>K1387/0.003375</f>
        <v>2534.81481481481</v>
      </c>
      <c r="M1387" s="28">
        <v>1086.5</v>
      </c>
      <c r="N1387" s="104">
        <f>M1387/22.5</f>
        <v>48.2888888888889</v>
      </c>
      <c r="O1387" s="15">
        <f>AVERAGE(N1387:N1389)</f>
        <v>48.4785185185185</v>
      </c>
      <c r="P1387" s="15">
        <f>(O1387/70)*100</f>
        <v>69.2550264550265</v>
      </c>
      <c r="Q1387" s="81"/>
      <c r="R1387" s="28"/>
      <c r="S1387" s="28"/>
      <c r="T1387" s="28"/>
      <c r="U1387" s="28"/>
      <c r="V1387" s="28"/>
      <c r="W1387" s="28"/>
      <c r="X1387" s="28"/>
      <c r="Y1387" s="28"/>
      <c r="Z1387" s="28"/>
      <c r="AA1387" s="28"/>
      <c r="AB1387" s="28"/>
      <c r="AC1387" s="28"/>
      <c r="AD1387" s="28"/>
      <c r="AE1387" s="28"/>
    </row>
    <row r="1388" spans="1:31">
      <c r="A1388" s="7"/>
      <c r="B1388" s="98">
        <v>1385</v>
      </c>
      <c r="C1388" s="7"/>
      <c r="D1388" s="7"/>
      <c r="E1388" s="7"/>
      <c r="F1388" s="79"/>
      <c r="G1388" s="7"/>
      <c r="H1388" s="7"/>
      <c r="I1388" s="7"/>
      <c r="J1388" s="7"/>
      <c r="K1388" s="28">
        <v>8.625</v>
      </c>
      <c r="L1388" s="103">
        <f>K1388/0.003375</f>
        <v>2555.55555555556</v>
      </c>
      <c r="M1388" s="28">
        <v>1260.9</v>
      </c>
      <c r="N1388" s="104">
        <f>M1388/22.5</f>
        <v>56.04</v>
      </c>
      <c r="O1388" s="15"/>
      <c r="P1388" s="15"/>
      <c r="Q1388" s="81"/>
      <c r="R1388" s="28"/>
      <c r="S1388" s="28"/>
      <c r="T1388" s="28"/>
      <c r="U1388" s="28"/>
      <c r="V1388" s="28"/>
      <c r="W1388" s="28"/>
      <c r="X1388" s="28"/>
      <c r="Y1388" s="28"/>
      <c r="Z1388" s="28"/>
      <c r="AA1388" s="28"/>
      <c r="AB1388" s="28"/>
      <c r="AC1388" s="28"/>
      <c r="AD1388" s="28"/>
      <c r="AE1388" s="28"/>
    </row>
    <row r="1389" spans="1:31">
      <c r="A1389" s="7"/>
      <c r="B1389" s="98">
        <v>1386</v>
      </c>
      <c r="C1389" s="7"/>
      <c r="D1389" s="7"/>
      <c r="E1389" s="7"/>
      <c r="F1389" s="79"/>
      <c r="G1389" s="7"/>
      <c r="H1389" s="7"/>
      <c r="I1389" s="7"/>
      <c r="J1389" s="7"/>
      <c r="K1389" s="28">
        <v>8.765</v>
      </c>
      <c r="L1389" s="103">
        <f>K1389/0.003375</f>
        <v>2597.03703703704</v>
      </c>
      <c r="M1389" s="28">
        <v>924.9</v>
      </c>
      <c r="N1389" s="104">
        <f>M1389/22.5</f>
        <v>41.1066666666667</v>
      </c>
      <c r="O1389" s="15"/>
      <c r="P1389" s="15"/>
      <c r="Q1389" s="81"/>
      <c r="R1389" s="28"/>
      <c r="S1389" s="28"/>
      <c r="T1389" s="28"/>
      <c r="U1389" s="28"/>
      <c r="V1389" s="28"/>
      <c r="W1389" s="28"/>
      <c r="X1389" s="28"/>
      <c r="Y1389" s="28"/>
      <c r="Z1389" s="28"/>
      <c r="AA1389" s="28"/>
      <c r="AB1389" s="28"/>
      <c r="AC1389" s="28"/>
      <c r="AD1389" s="28"/>
      <c r="AE1389" s="28"/>
    </row>
    <row r="1390" spans="1:31">
      <c r="A1390" s="7"/>
      <c r="B1390" s="98">
        <v>1387</v>
      </c>
      <c r="C1390" s="7"/>
      <c r="D1390" s="7"/>
      <c r="E1390" s="7"/>
      <c r="F1390" s="79"/>
      <c r="G1390" s="7"/>
      <c r="H1390" s="7"/>
      <c r="I1390" s="7" t="s">
        <v>279</v>
      </c>
      <c r="J1390" s="7">
        <v>28</v>
      </c>
      <c r="K1390" s="28">
        <v>8.34</v>
      </c>
      <c r="L1390" s="103">
        <f>K1390/0.003375</f>
        <v>2471.11111111111</v>
      </c>
      <c r="M1390" s="28">
        <v>1243.6</v>
      </c>
      <c r="N1390" s="104">
        <f>M1390/22.5</f>
        <v>55.2711111111111</v>
      </c>
      <c r="O1390" s="15">
        <f>AVERAGE(N1390:N1392)</f>
        <v>59.4355555555556</v>
      </c>
      <c r="P1390" s="15">
        <f>(O1390/70)*100</f>
        <v>84.9079365079365</v>
      </c>
      <c r="Q1390" s="81"/>
      <c r="R1390" s="28"/>
      <c r="S1390" s="28"/>
      <c r="T1390" s="28"/>
      <c r="U1390" s="28"/>
      <c r="V1390" s="28"/>
      <c r="W1390" s="28"/>
      <c r="X1390" s="28"/>
      <c r="Y1390" s="28"/>
      <c r="Z1390" s="28"/>
      <c r="AA1390" s="28"/>
      <c r="AB1390" s="28"/>
      <c r="AC1390" s="28"/>
      <c r="AD1390" s="28"/>
      <c r="AE1390" s="28"/>
    </row>
    <row r="1391" spans="1:31">
      <c r="A1391" s="7"/>
      <c r="B1391" s="98">
        <v>1388</v>
      </c>
      <c r="C1391" s="7"/>
      <c r="D1391" s="7"/>
      <c r="E1391" s="7"/>
      <c r="F1391" s="79"/>
      <c r="G1391" s="7"/>
      <c r="H1391" s="7"/>
      <c r="I1391" s="7"/>
      <c r="J1391" s="7"/>
      <c r="K1391" s="28">
        <v>8.3</v>
      </c>
      <c r="L1391" s="103">
        <f>K1391/0.003375</f>
        <v>2459.25925925926</v>
      </c>
      <c r="M1391" s="28">
        <v>1514.7</v>
      </c>
      <c r="N1391" s="104">
        <f>M1391/22.5</f>
        <v>67.32</v>
      </c>
      <c r="O1391" s="15"/>
      <c r="P1391" s="15"/>
      <c r="Q1391" s="81"/>
      <c r="R1391" s="28"/>
      <c r="S1391" s="28"/>
      <c r="T1391" s="28"/>
      <c r="U1391" s="28"/>
      <c r="V1391" s="28"/>
      <c r="W1391" s="28"/>
      <c r="X1391" s="28"/>
      <c r="Y1391" s="28"/>
      <c r="Z1391" s="28"/>
      <c r="AA1391" s="28"/>
      <c r="AB1391" s="28"/>
      <c r="AC1391" s="28"/>
      <c r="AD1391" s="28"/>
      <c r="AE1391" s="28"/>
    </row>
    <row r="1392" spans="1:31">
      <c r="A1392" s="7"/>
      <c r="B1392" s="98">
        <v>1389</v>
      </c>
      <c r="C1392" s="7"/>
      <c r="D1392" s="7"/>
      <c r="E1392" s="7"/>
      <c r="F1392" s="79"/>
      <c r="G1392" s="7"/>
      <c r="H1392" s="7"/>
      <c r="I1392" s="7"/>
      <c r="J1392" s="7"/>
      <c r="K1392" s="28">
        <v>8.34</v>
      </c>
      <c r="L1392" s="103">
        <f>K1392/0.003375</f>
        <v>2471.11111111111</v>
      </c>
      <c r="M1392" s="28">
        <v>1253.6</v>
      </c>
      <c r="N1392" s="104">
        <f>M1392/22.5</f>
        <v>55.7155555555556</v>
      </c>
      <c r="O1392" s="15"/>
      <c r="P1392" s="15"/>
      <c r="Q1392" s="81"/>
      <c r="R1392" s="28"/>
      <c r="S1392" s="28"/>
      <c r="T1392" s="28"/>
      <c r="U1392" s="28"/>
      <c r="V1392" s="28"/>
      <c r="W1392" s="28"/>
      <c r="X1392" s="28"/>
      <c r="Y1392" s="28"/>
      <c r="Z1392" s="28"/>
      <c r="AA1392" s="28"/>
      <c r="AB1392" s="28"/>
      <c r="AC1392" s="28"/>
      <c r="AD1392" s="28"/>
      <c r="AE1392" s="28"/>
    </row>
    <row r="1393" spans="1:31">
      <c r="A1393" s="7">
        <v>77</v>
      </c>
      <c r="B1393" s="98">
        <v>1390</v>
      </c>
      <c r="C1393" s="7" t="s">
        <v>280</v>
      </c>
      <c r="D1393" s="7" t="s">
        <v>130</v>
      </c>
      <c r="E1393" s="7" t="s">
        <v>19</v>
      </c>
      <c r="F1393" s="79" t="s">
        <v>281</v>
      </c>
      <c r="G1393" s="7" t="s">
        <v>21</v>
      </c>
      <c r="H1393" s="7" t="s">
        <v>282</v>
      </c>
      <c r="I1393" s="80">
        <v>42106</v>
      </c>
      <c r="J1393" s="7">
        <v>7</v>
      </c>
      <c r="K1393" s="28">
        <v>8.78</v>
      </c>
      <c r="L1393" s="103">
        <f>K1393/0.003375</f>
        <v>2601.48148148148</v>
      </c>
      <c r="M1393" s="28">
        <v>1230.3</v>
      </c>
      <c r="N1393" s="104">
        <f>M1393/22.5</f>
        <v>54.68</v>
      </c>
      <c r="O1393" s="15">
        <f>AVERAGE(N1393:N1395)</f>
        <v>55.2237037037037</v>
      </c>
      <c r="P1393" s="15">
        <f>(O1393/50)*100</f>
        <v>110.447407407407</v>
      </c>
      <c r="Q1393" s="81"/>
      <c r="R1393" s="28"/>
      <c r="S1393" s="28"/>
      <c r="T1393" s="28"/>
      <c r="U1393" s="28"/>
      <c r="V1393" s="28"/>
      <c r="W1393" s="28"/>
      <c r="X1393" s="28"/>
      <c r="Y1393" s="28"/>
      <c r="Z1393" s="28"/>
      <c r="AA1393" s="28"/>
      <c r="AB1393" s="28"/>
      <c r="AC1393" s="28"/>
      <c r="AD1393" s="28"/>
      <c r="AE1393" s="28"/>
    </row>
    <row r="1394" spans="1:31">
      <c r="A1394" s="7"/>
      <c r="B1394" s="98">
        <v>1391</v>
      </c>
      <c r="C1394" s="7"/>
      <c r="D1394" s="7"/>
      <c r="E1394" s="7"/>
      <c r="F1394" s="79"/>
      <c r="G1394" s="7"/>
      <c r="H1394" s="7"/>
      <c r="I1394" s="7"/>
      <c r="J1394" s="7"/>
      <c r="K1394" s="28">
        <v>8.84</v>
      </c>
      <c r="L1394" s="103">
        <f>K1394/0.003375</f>
        <v>2619.25925925926</v>
      </c>
      <c r="M1394" s="28">
        <v>1185</v>
      </c>
      <c r="N1394" s="104">
        <f>M1394/22.5</f>
        <v>52.6666666666667</v>
      </c>
      <c r="O1394" s="15"/>
      <c r="P1394" s="15"/>
      <c r="Q1394" s="81"/>
      <c r="R1394" s="28"/>
      <c r="S1394" s="28"/>
      <c r="T1394" s="28"/>
      <c r="U1394" s="28"/>
      <c r="V1394" s="28"/>
      <c r="W1394" s="28"/>
      <c r="X1394" s="28"/>
      <c r="Y1394" s="28"/>
      <c r="Z1394" s="28"/>
      <c r="AA1394" s="28"/>
      <c r="AB1394" s="28"/>
      <c r="AC1394" s="28"/>
      <c r="AD1394" s="28"/>
      <c r="AE1394" s="28"/>
    </row>
    <row r="1395" spans="1:31">
      <c r="A1395" s="7"/>
      <c r="B1395" s="98">
        <v>1392</v>
      </c>
      <c r="C1395" s="7"/>
      <c r="D1395" s="7"/>
      <c r="E1395" s="7"/>
      <c r="F1395" s="79"/>
      <c r="G1395" s="7"/>
      <c r="H1395" s="7"/>
      <c r="I1395" s="7"/>
      <c r="J1395" s="7"/>
      <c r="K1395" s="28">
        <v>8.79</v>
      </c>
      <c r="L1395" s="103">
        <f>K1395/0.003375</f>
        <v>2604.44444444444</v>
      </c>
      <c r="M1395" s="28">
        <v>1312.3</v>
      </c>
      <c r="N1395" s="104">
        <f>M1395/22.5</f>
        <v>58.3244444444444</v>
      </c>
      <c r="O1395" s="15"/>
      <c r="P1395" s="15"/>
      <c r="Q1395" s="81"/>
      <c r="R1395" s="28"/>
      <c r="S1395" s="28"/>
      <c r="T1395" s="28"/>
      <c r="U1395" s="28"/>
      <c r="V1395" s="28"/>
      <c r="W1395" s="28"/>
      <c r="X1395" s="28"/>
      <c r="Y1395" s="28"/>
      <c r="Z1395" s="28"/>
      <c r="AA1395" s="28"/>
      <c r="AB1395" s="28"/>
      <c r="AC1395" s="28"/>
      <c r="AD1395" s="28"/>
      <c r="AE1395" s="28"/>
    </row>
    <row r="1396" spans="1:31">
      <c r="A1396" s="7"/>
      <c r="B1396" s="98">
        <v>1393</v>
      </c>
      <c r="C1396" s="7"/>
      <c r="D1396" s="7"/>
      <c r="E1396" s="7"/>
      <c r="F1396" s="79"/>
      <c r="G1396" s="7"/>
      <c r="H1396" s="7"/>
      <c r="I1396" s="7" t="s">
        <v>283</v>
      </c>
      <c r="J1396" s="7">
        <v>28</v>
      </c>
      <c r="K1396" s="28">
        <v>8.46</v>
      </c>
      <c r="L1396" s="103">
        <f>K1396/0.003375</f>
        <v>2506.66666666667</v>
      </c>
      <c r="M1396" s="28">
        <v>1537.7</v>
      </c>
      <c r="N1396" s="104">
        <f>M1396/22.5</f>
        <v>68.3422222222222</v>
      </c>
      <c r="O1396" s="15">
        <f>AVERAGE(N1396:N1398)</f>
        <v>70</v>
      </c>
      <c r="P1396" s="15">
        <f>(O1396/50)*100</f>
        <v>140</v>
      </c>
      <c r="Q1396" s="81"/>
      <c r="R1396" s="28"/>
      <c r="S1396" s="28"/>
      <c r="T1396" s="28"/>
      <c r="U1396" s="28"/>
      <c r="V1396" s="28"/>
      <c r="W1396" s="28"/>
      <c r="X1396" s="28"/>
      <c r="Y1396" s="28"/>
      <c r="Z1396" s="28"/>
      <c r="AA1396" s="28"/>
      <c r="AB1396" s="28"/>
      <c r="AC1396" s="28"/>
      <c r="AD1396" s="28"/>
      <c r="AE1396" s="28"/>
    </row>
    <row r="1397" spans="1:31">
      <c r="A1397" s="7"/>
      <c r="B1397" s="98">
        <v>1394</v>
      </c>
      <c r="C1397" s="7"/>
      <c r="D1397" s="7"/>
      <c r="E1397" s="7"/>
      <c r="F1397" s="79"/>
      <c r="G1397" s="7"/>
      <c r="H1397" s="7"/>
      <c r="I1397" s="7"/>
      <c r="J1397" s="7"/>
      <c r="K1397" s="28">
        <v>8.42</v>
      </c>
      <c r="L1397" s="103">
        <f>K1397/0.003375</f>
        <v>2494.81481481481</v>
      </c>
      <c r="M1397" s="28">
        <v>1585.8</v>
      </c>
      <c r="N1397" s="104">
        <f>M1397/22.5</f>
        <v>70.48</v>
      </c>
      <c r="O1397" s="15"/>
      <c r="P1397" s="15"/>
      <c r="Q1397" s="81"/>
      <c r="R1397" s="28"/>
      <c r="S1397" s="28"/>
      <c r="T1397" s="28"/>
      <c r="U1397" s="28"/>
      <c r="V1397" s="28"/>
      <c r="W1397" s="28"/>
      <c r="X1397" s="28"/>
      <c r="Y1397" s="28"/>
      <c r="Z1397" s="28"/>
      <c r="AA1397" s="28"/>
      <c r="AB1397" s="28"/>
      <c r="AC1397" s="28"/>
      <c r="AD1397" s="28"/>
      <c r="AE1397" s="28"/>
    </row>
    <row r="1398" spans="1:31">
      <c r="A1398" s="7"/>
      <c r="B1398" s="98">
        <v>1395</v>
      </c>
      <c r="C1398" s="7"/>
      <c r="D1398" s="7"/>
      <c r="E1398" s="7"/>
      <c r="F1398" s="79"/>
      <c r="G1398" s="7"/>
      <c r="H1398" s="7"/>
      <c r="I1398" s="7"/>
      <c r="J1398" s="7"/>
      <c r="K1398" s="28">
        <v>8.4</v>
      </c>
      <c r="L1398" s="103">
        <f>K1398/0.003375</f>
        <v>2488.88888888889</v>
      </c>
      <c r="M1398" s="28">
        <v>1601.5</v>
      </c>
      <c r="N1398" s="104">
        <f>M1398/22.5</f>
        <v>71.1777777777778</v>
      </c>
      <c r="O1398" s="15"/>
      <c r="P1398" s="15"/>
      <c r="Q1398" s="81"/>
      <c r="R1398" s="28"/>
      <c r="S1398" s="28"/>
      <c r="T1398" s="28"/>
      <c r="U1398" s="28"/>
      <c r="V1398" s="28"/>
      <c r="W1398" s="28"/>
      <c r="X1398" s="28"/>
      <c r="Y1398" s="28"/>
      <c r="Z1398" s="28"/>
      <c r="AA1398" s="28"/>
      <c r="AB1398" s="28"/>
      <c r="AC1398" s="28"/>
      <c r="AD1398" s="28"/>
      <c r="AE1398" s="28"/>
    </row>
    <row r="1399" spans="1:31">
      <c r="A1399" s="7">
        <v>78</v>
      </c>
      <c r="B1399" s="98">
        <v>1396</v>
      </c>
      <c r="C1399" s="7" t="s">
        <v>284</v>
      </c>
      <c r="D1399" s="7" t="s">
        <v>130</v>
      </c>
      <c r="E1399" s="7" t="s">
        <v>40</v>
      </c>
      <c r="F1399" s="79" t="s">
        <v>230</v>
      </c>
      <c r="G1399" s="7" t="s">
        <v>21</v>
      </c>
      <c r="H1399" s="7" t="s">
        <v>165</v>
      </c>
      <c r="I1399" s="107">
        <v>42136</v>
      </c>
      <c r="J1399" s="7">
        <v>7</v>
      </c>
      <c r="K1399" s="28">
        <v>8.46</v>
      </c>
      <c r="L1399" s="103">
        <f>K1399/0.003375</f>
        <v>2506.66666666667</v>
      </c>
      <c r="M1399" s="28">
        <v>985.2</v>
      </c>
      <c r="N1399" s="104">
        <f>M1399/22.5</f>
        <v>43.7866666666667</v>
      </c>
      <c r="O1399" s="15">
        <f>AVERAGE(N1399:N1401)</f>
        <v>42.5896296296296</v>
      </c>
      <c r="P1399" s="15">
        <f>(O1399/50)*100</f>
        <v>85.1792592592593</v>
      </c>
      <c r="Q1399" s="81"/>
      <c r="R1399" s="28"/>
      <c r="S1399" s="28"/>
      <c r="T1399" s="28"/>
      <c r="U1399" s="28"/>
      <c r="V1399" s="28"/>
      <c r="W1399" s="28"/>
      <c r="X1399" s="28"/>
      <c r="Y1399" s="28"/>
      <c r="Z1399" s="28"/>
      <c r="AA1399" s="28"/>
      <c r="AB1399" s="28"/>
      <c r="AC1399" s="28"/>
      <c r="AD1399" s="28"/>
      <c r="AE1399" s="28"/>
    </row>
    <row r="1400" spans="1:31">
      <c r="A1400" s="7"/>
      <c r="B1400" s="98">
        <v>1397</v>
      </c>
      <c r="C1400" s="7"/>
      <c r="D1400" s="7"/>
      <c r="E1400" s="7"/>
      <c r="F1400" s="79"/>
      <c r="G1400" s="7"/>
      <c r="H1400" s="7"/>
      <c r="I1400" s="98"/>
      <c r="J1400" s="7"/>
      <c r="K1400" s="28">
        <v>8.425</v>
      </c>
      <c r="L1400" s="103">
        <f>K1400/0.003375</f>
        <v>2496.2962962963</v>
      </c>
      <c r="M1400" s="28">
        <v>953.3</v>
      </c>
      <c r="N1400" s="104">
        <f>M1400/22.5</f>
        <v>42.3688888888889</v>
      </c>
      <c r="O1400" s="15"/>
      <c r="P1400" s="15"/>
      <c r="Q1400" s="81"/>
      <c r="R1400" s="28"/>
      <c r="S1400" s="28"/>
      <c r="T1400" s="28"/>
      <c r="U1400" s="28"/>
      <c r="V1400" s="28"/>
      <c r="W1400" s="28"/>
      <c r="X1400" s="28"/>
      <c r="Y1400" s="28"/>
      <c r="Z1400" s="28"/>
      <c r="AA1400" s="28"/>
      <c r="AB1400" s="28"/>
      <c r="AC1400" s="28"/>
      <c r="AD1400" s="28"/>
      <c r="AE1400" s="28"/>
    </row>
    <row r="1401" spans="1:31">
      <c r="A1401" s="7"/>
      <c r="B1401" s="98">
        <v>1398</v>
      </c>
      <c r="C1401" s="7"/>
      <c r="D1401" s="7"/>
      <c r="E1401" s="7"/>
      <c r="F1401" s="79"/>
      <c r="G1401" s="7"/>
      <c r="H1401" s="7"/>
      <c r="I1401" s="98"/>
      <c r="J1401" s="7"/>
      <c r="K1401" s="28">
        <v>8.545</v>
      </c>
      <c r="L1401" s="103">
        <f>K1401/0.003375</f>
        <v>2531.85185185185</v>
      </c>
      <c r="M1401" s="28">
        <v>936.3</v>
      </c>
      <c r="N1401" s="104">
        <f>M1401/22.5</f>
        <v>41.6133333333333</v>
      </c>
      <c r="O1401" s="15"/>
      <c r="P1401" s="15"/>
      <c r="Q1401" s="81"/>
      <c r="R1401" s="28"/>
      <c r="S1401" s="28"/>
      <c r="T1401" s="28"/>
      <c r="U1401" s="28"/>
      <c r="V1401" s="28"/>
      <c r="W1401" s="28"/>
      <c r="X1401" s="28"/>
      <c r="Y1401" s="28"/>
      <c r="Z1401" s="28"/>
      <c r="AA1401" s="28"/>
      <c r="AB1401" s="28"/>
      <c r="AC1401" s="28"/>
      <c r="AD1401" s="28"/>
      <c r="AE1401" s="28"/>
    </row>
    <row r="1402" spans="1:31">
      <c r="A1402" s="7"/>
      <c r="B1402" s="98">
        <v>1399</v>
      </c>
      <c r="C1402" s="7"/>
      <c r="D1402" s="7"/>
      <c r="E1402" s="7"/>
      <c r="F1402" s="79"/>
      <c r="G1402" s="7"/>
      <c r="H1402" s="7"/>
      <c r="I1402" s="98" t="s">
        <v>285</v>
      </c>
      <c r="J1402" s="7">
        <v>28</v>
      </c>
      <c r="K1402" s="28">
        <v>8.725</v>
      </c>
      <c r="L1402" s="103">
        <f>K1402/0.003375</f>
        <v>2585.18518518519</v>
      </c>
      <c r="M1402" s="28">
        <v>1402.3</v>
      </c>
      <c r="N1402" s="104">
        <f>M1402/22.5</f>
        <v>62.3244444444444</v>
      </c>
      <c r="O1402" s="15">
        <f>AVERAGE(N1402:N1404)</f>
        <v>60.9807407407407</v>
      </c>
      <c r="P1402" s="15">
        <f>(O1402/50)*100</f>
        <v>121.961481481481</v>
      </c>
      <c r="Q1402" s="81"/>
      <c r="R1402" s="28"/>
      <c r="S1402" s="28"/>
      <c r="T1402" s="28"/>
      <c r="U1402" s="28"/>
      <c r="V1402" s="28"/>
      <c r="W1402" s="28"/>
      <c r="X1402" s="28"/>
      <c r="Y1402" s="28"/>
      <c r="Z1402" s="28"/>
      <c r="AA1402" s="28"/>
      <c r="AB1402" s="28"/>
      <c r="AC1402" s="28"/>
      <c r="AD1402" s="28"/>
      <c r="AE1402" s="28"/>
    </row>
    <row r="1403" spans="1:31">
      <c r="A1403" s="7"/>
      <c r="B1403" s="98">
        <v>1400</v>
      </c>
      <c r="C1403" s="7"/>
      <c r="D1403" s="7"/>
      <c r="E1403" s="7"/>
      <c r="F1403" s="79"/>
      <c r="G1403" s="7"/>
      <c r="H1403" s="7"/>
      <c r="I1403" s="98"/>
      <c r="J1403" s="7"/>
      <c r="K1403" s="28">
        <v>8.675</v>
      </c>
      <c r="L1403" s="103">
        <f>K1403/0.003375</f>
        <v>2570.37037037037</v>
      </c>
      <c r="M1403" s="28">
        <v>1340.2</v>
      </c>
      <c r="N1403" s="104">
        <f>M1403/22.5</f>
        <v>59.5644444444444</v>
      </c>
      <c r="O1403" s="15"/>
      <c r="P1403" s="15"/>
      <c r="Q1403" s="81"/>
      <c r="R1403" s="28"/>
      <c r="S1403" s="28"/>
      <c r="T1403" s="28"/>
      <c r="U1403" s="28"/>
      <c r="V1403" s="28"/>
      <c r="W1403" s="28"/>
      <c r="X1403" s="28"/>
      <c r="Y1403" s="28"/>
      <c r="Z1403" s="28"/>
      <c r="AA1403" s="28"/>
      <c r="AB1403" s="28"/>
      <c r="AC1403" s="28"/>
      <c r="AD1403" s="28"/>
      <c r="AE1403" s="28"/>
    </row>
    <row r="1404" spans="1:31">
      <c r="A1404" s="7"/>
      <c r="B1404" s="98">
        <v>1401</v>
      </c>
      <c r="C1404" s="7"/>
      <c r="D1404" s="7"/>
      <c r="E1404" s="7"/>
      <c r="F1404" s="79"/>
      <c r="G1404" s="7"/>
      <c r="H1404" s="7"/>
      <c r="I1404" s="98"/>
      <c r="J1404" s="7"/>
      <c r="K1404" s="28">
        <v>8.84</v>
      </c>
      <c r="L1404" s="103">
        <f>K1404/0.003375</f>
        <v>2619.25925925926</v>
      </c>
      <c r="M1404" s="28">
        <v>1373.7</v>
      </c>
      <c r="N1404" s="104">
        <f>M1404/22.5</f>
        <v>61.0533333333333</v>
      </c>
      <c r="O1404" s="15"/>
      <c r="P1404" s="15"/>
      <c r="Q1404" s="81"/>
      <c r="R1404" s="28"/>
      <c r="S1404" s="28"/>
      <c r="T1404" s="28"/>
      <c r="U1404" s="28"/>
      <c r="V1404" s="28"/>
      <c r="W1404" s="28"/>
      <c r="X1404" s="28"/>
      <c r="Y1404" s="28"/>
      <c r="Z1404" s="28"/>
      <c r="AA1404" s="28"/>
      <c r="AB1404" s="28"/>
      <c r="AC1404" s="28"/>
      <c r="AD1404" s="28"/>
      <c r="AE1404" s="28"/>
    </row>
    <row r="1405" spans="1:31">
      <c r="A1405" s="7"/>
      <c r="B1405" s="98">
        <v>1402</v>
      </c>
      <c r="C1405" s="7"/>
      <c r="D1405" s="7"/>
      <c r="E1405" s="7"/>
      <c r="F1405" s="79"/>
      <c r="G1405" s="7"/>
      <c r="H1405" s="7"/>
      <c r="I1405" s="107">
        <v>42136</v>
      </c>
      <c r="J1405" s="7">
        <v>7</v>
      </c>
      <c r="K1405" s="28">
        <v>8.27</v>
      </c>
      <c r="L1405" s="103">
        <f>K1405/0.003375</f>
        <v>2450.37037037037</v>
      </c>
      <c r="M1405" s="28">
        <v>982.6</v>
      </c>
      <c r="N1405" s="104">
        <f>M1405/22.5</f>
        <v>43.6711111111111</v>
      </c>
      <c r="O1405" s="15">
        <f>AVERAGE(N1405:N1407)</f>
        <v>44.357037037037</v>
      </c>
      <c r="P1405" s="15">
        <f>(O1405/50)*100</f>
        <v>88.7140740740741</v>
      </c>
      <c r="Q1405" s="81"/>
      <c r="R1405" s="28"/>
      <c r="S1405" s="28"/>
      <c r="T1405" s="28"/>
      <c r="U1405" s="28"/>
      <c r="V1405" s="28"/>
      <c r="W1405" s="28"/>
      <c r="X1405" s="28"/>
      <c r="Y1405" s="28"/>
      <c r="Z1405" s="28"/>
      <c r="AA1405" s="28"/>
      <c r="AB1405" s="28"/>
      <c r="AC1405" s="28"/>
      <c r="AD1405" s="28"/>
      <c r="AE1405" s="28"/>
    </row>
    <row r="1406" spans="1:31">
      <c r="A1406" s="7"/>
      <c r="B1406" s="98">
        <v>1403</v>
      </c>
      <c r="C1406" s="7"/>
      <c r="D1406" s="7"/>
      <c r="E1406" s="7"/>
      <c r="F1406" s="79"/>
      <c r="G1406" s="7"/>
      <c r="H1406" s="7"/>
      <c r="I1406" s="98"/>
      <c r="J1406" s="7"/>
      <c r="K1406" s="28">
        <v>8.215</v>
      </c>
      <c r="L1406" s="103">
        <f>K1406/0.003375</f>
        <v>2434.07407407407</v>
      </c>
      <c r="M1406" s="28">
        <v>1001.7</v>
      </c>
      <c r="N1406" s="104">
        <f>M1406/22.5</f>
        <v>44.52</v>
      </c>
      <c r="O1406" s="15"/>
      <c r="P1406" s="15"/>
      <c r="Q1406" s="81"/>
      <c r="R1406" s="28"/>
      <c r="S1406" s="28"/>
      <c r="T1406" s="28"/>
      <c r="U1406" s="28"/>
      <c r="V1406" s="28"/>
      <c r="W1406" s="28"/>
      <c r="X1406" s="28"/>
      <c r="Y1406" s="28"/>
      <c r="Z1406" s="28"/>
      <c r="AA1406" s="28"/>
      <c r="AB1406" s="28"/>
      <c r="AC1406" s="28"/>
      <c r="AD1406" s="28"/>
      <c r="AE1406" s="28"/>
    </row>
    <row r="1407" spans="1:31">
      <c r="A1407" s="7"/>
      <c r="B1407" s="98">
        <v>1404</v>
      </c>
      <c r="C1407" s="7"/>
      <c r="D1407" s="7"/>
      <c r="E1407" s="7"/>
      <c r="F1407" s="79"/>
      <c r="G1407" s="7"/>
      <c r="H1407" s="7"/>
      <c r="I1407" s="98"/>
      <c r="J1407" s="7"/>
      <c r="K1407" s="28">
        <v>8.285</v>
      </c>
      <c r="L1407" s="103">
        <f>K1407/0.003375</f>
        <v>2454.81481481481</v>
      </c>
      <c r="M1407" s="28">
        <v>1009.8</v>
      </c>
      <c r="N1407" s="104">
        <f>M1407/22.5</f>
        <v>44.88</v>
      </c>
      <c r="O1407" s="15"/>
      <c r="P1407" s="15"/>
      <c r="Q1407" s="81"/>
      <c r="R1407" s="28"/>
      <c r="S1407" s="28"/>
      <c r="T1407" s="28"/>
      <c r="U1407" s="28"/>
      <c r="V1407" s="28"/>
      <c r="W1407" s="28"/>
      <c r="X1407" s="28"/>
      <c r="Y1407" s="28"/>
      <c r="Z1407" s="28"/>
      <c r="AA1407" s="28"/>
      <c r="AB1407" s="28"/>
      <c r="AC1407" s="28"/>
      <c r="AD1407" s="28"/>
      <c r="AE1407" s="28"/>
    </row>
    <row r="1408" spans="1:31">
      <c r="A1408" s="7"/>
      <c r="B1408" s="98">
        <v>1405</v>
      </c>
      <c r="C1408" s="7"/>
      <c r="D1408" s="7"/>
      <c r="E1408" s="7"/>
      <c r="F1408" s="79"/>
      <c r="G1408" s="7"/>
      <c r="H1408" s="7"/>
      <c r="I1408" s="98" t="s">
        <v>285</v>
      </c>
      <c r="J1408" s="7">
        <v>28</v>
      </c>
      <c r="K1408" s="28">
        <v>8.82</v>
      </c>
      <c r="L1408" s="103">
        <f>K1408/0.003375</f>
        <v>2613.33333333333</v>
      </c>
      <c r="M1408" s="28">
        <v>1307.9</v>
      </c>
      <c r="N1408" s="104">
        <f>M1408/22.5</f>
        <v>58.1288888888889</v>
      </c>
      <c r="O1408" s="15">
        <f>AVERAGE(N1408:N1410)</f>
        <v>63.0237037037037</v>
      </c>
      <c r="P1408" s="15">
        <f>(O1408/50)*100</f>
        <v>126.047407407407</v>
      </c>
      <c r="Q1408" s="81"/>
      <c r="R1408" s="28"/>
      <c r="S1408" s="28"/>
      <c r="T1408" s="28"/>
      <c r="U1408" s="28"/>
      <c r="V1408" s="28"/>
      <c r="W1408" s="28"/>
      <c r="X1408" s="28"/>
      <c r="Y1408" s="28"/>
      <c r="Z1408" s="28"/>
      <c r="AA1408" s="28"/>
      <c r="AB1408" s="28"/>
      <c r="AC1408" s="28"/>
      <c r="AD1408" s="28"/>
      <c r="AE1408" s="28"/>
    </row>
    <row r="1409" spans="1:31">
      <c r="A1409" s="7"/>
      <c r="B1409" s="98">
        <v>1406</v>
      </c>
      <c r="C1409" s="7"/>
      <c r="D1409" s="7"/>
      <c r="E1409" s="7"/>
      <c r="F1409" s="79"/>
      <c r="G1409" s="7"/>
      <c r="H1409" s="7"/>
      <c r="I1409" s="98"/>
      <c r="J1409" s="7"/>
      <c r="K1409" s="28">
        <v>8.78</v>
      </c>
      <c r="L1409" s="103">
        <f t="shared" ref="L1409:L1472" si="144">K1409/0.003375</f>
        <v>2601.48148148148</v>
      </c>
      <c r="M1409" s="28">
        <v>1555.9</v>
      </c>
      <c r="N1409" s="104">
        <f t="shared" ref="N1409:N1472" si="145">M1409/22.5</f>
        <v>69.1511111111111</v>
      </c>
      <c r="O1409" s="15"/>
      <c r="P1409" s="15"/>
      <c r="Q1409" s="81"/>
      <c r="R1409" s="28"/>
      <c r="S1409" s="28"/>
      <c r="T1409" s="28"/>
      <c r="U1409" s="28"/>
      <c r="V1409" s="28"/>
      <c r="W1409" s="28"/>
      <c r="X1409" s="28"/>
      <c r="Y1409" s="28"/>
      <c r="Z1409" s="28"/>
      <c r="AA1409" s="28"/>
      <c r="AB1409" s="28"/>
      <c r="AC1409" s="28"/>
      <c r="AD1409" s="28"/>
      <c r="AE1409" s="28"/>
    </row>
    <row r="1410" spans="1:31">
      <c r="A1410" s="7"/>
      <c r="B1410" s="98">
        <v>1407</v>
      </c>
      <c r="C1410" s="7"/>
      <c r="D1410" s="7"/>
      <c r="E1410" s="7"/>
      <c r="F1410" s="79"/>
      <c r="G1410" s="7"/>
      <c r="H1410" s="7"/>
      <c r="I1410" s="98"/>
      <c r="J1410" s="7"/>
      <c r="K1410" s="28">
        <v>8.765</v>
      </c>
      <c r="L1410" s="103">
        <f>K1410/0.003375</f>
        <v>2597.03703703704</v>
      </c>
      <c r="M1410" s="28">
        <v>1390.3</v>
      </c>
      <c r="N1410" s="104">
        <f>M1410/22.5</f>
        <v>61.7911111111111</v>
      </c>
      <c r="O1410" s="15"/>
      <c r="P1410" s="15"/>
      <c r="Q1410" s="81"/>
      <c r="R1410" s="28"/>
      <c r="S1410" s="28"/>
      <c r="T1410" s="28"/>
      <c r="U1410" s="28"/>
      <c r="V1410" s="28"/>
      <c r="W1410" s="28"/>
      <c r="X1410" s="28"/>
      <c r="Y1410" s="28"/>
      <c r="Z1410" s="28"/>
      <c r="AA1410" s="28"/>
      <c r="AB1410" s="28"/>
      <c r="AC1410" s="28"/>
      <c r="AD1410" s="28"/>
      <c r="AE1410" s="28"/>
    </row>
    <row r="1411" spans="1:31">
      <c r="A1411" s="7"/>
      <c r="B1411" s="98">
        <v>1408</v>
      </c>
      <c r="C1411" s="7"/>
      <c r="D1411" s="7"/>
      <c r="E1411" s="7"/>
      <c r="F1411" s="79"/>
      <c r="G1411" s="7"/>
      <c r="H1411" s="7"/>
      <c r="I1411" s="107">
        <v>42136</v>
      </c>
      <c r="J1411" s="7">
        <v>7</v>
      </c>
      <c r="K1411" s="28">
        <v>8.5</v>
      </c>
      <c r="L1411" s="103">
        <f>K1411/0.003375</f>
        <v>2518.51851851852</v>
      </c>
      <c r="M1411" s="28">
        <v>910.8</v>
      </c>
      <c r="N1411" s="104">
        <f>M1411/22.5</f>
        <v>40.48</v>
      </c>
      <c r="O1411" s="15">
        <f>AVERAGE(N1411:N1413)</f>
        <v>42.2681481481481</v>
      </c>
      <c r="P1411" s="15">
        <f>(O1411/50)*100</f>
        <v>84.5362962962963</v>
      </c>
      <c r="Q1411" s="81"/>
      <c r="R1411" s="28"/>
      <c r="S1411" s="28"/>
      <c r="T1411" s="28"/>
      <c r="U1411" s="28"/>
      <c r="V1411" s="28"/>
      <c r="W1411" s="28"/>
      <c r="X1411" s="28"/>
      <c r="Y1411" s="28"/>
      <c r="Z1411" s="28"/>
      <c r="AA1411" s="28"/>
      <c r="AB1411" s="28"/>
      <c r="AC1411" s="28"/>
      <c r="AD1411" s="28"/>
      <c r="AE1411" s="28"/>
    </row>
    <row r="1412" spans="1:31">
      <c r="A1412" s="7"/>
      <c r="B1412" s="98">
        <v>1409</v>
      </c>
      <c r="C1412" s="7"/>
      <c r="D1412" s="7"/>
      <c r="E1412" s="7"/>
      <c r="F1412" s="79"/>
      <c r="G1412" s="7"/>
      <c r="H1412" s="7"/>
      <c r="I1412" s="98"/>
      <c r="J1412" s="7"/>
      <c r="K1412" s="28">
        <v>8.535</v>
      </c>
      <c r="L1412" s="103">
        <f>K1412/0.003375</f>
        <v>2528.88888888889</v>
      </c>
      <c r="M1412" s="28">
        <v>916</v>
      </c>
      <c r="N1412" s="104">
        <f>M1412/22.5</f>
        <v>40.7111111111111</v>
      </c>
      <c r="O1412" s="15"/>
      <c r="P1412" s="15"/>
      <c r="Q1412" s="81"/>
      <c r="R1412" s="28"/>
      <c r="S1412" s="28"/>
      <c r="T1412" s="28"/>
      <c r="U1412" s="28"/>
      <c r="V1412" s="28"/>
      <c r="W1412" s="28"/>
      <c r="X1412" s="28"/>
      <c r="Y1412" s="28"/>
      <c r="Z1412" s="28"/>
      <c r="AA1412" s="28"/>
      <c r="AB1412" s="28"/>
      <c r="AC1412" s="28"/>
      <c r="AD1412" s="28"/>
      <c r="AE1412" s="28"/>
    </row>
    <row r="1413" spans="1:31">
      <c r="A1413" s="7"/>
      <c r="B1413" s="98">
        <v>1410</v>
      </c>
      <c r="C1413" s="7"/>
      <c r="D1413" s="7"/>
      <c r="E1413" s="7"/>
      <c r="F1413" s="79"/>
      <c r="G1413" s="7"/>
      <c r="H1413" s="7"/>
      <c r="I1413" s="98"/>
      <c r="J1413" s="7"/>
      <c r="K1413" s="28">
        <v>8.59</v>
      </c>
      <c r="L1413" s="103">
        <f>K1413/0.003375</f>
        <v>2545.18518518519</v>
      </c>
      <c r="M1413" s="28">
        <v>1026.3</v>
      </c>
      <c r="N1413" s="104">
        <f>M1413/22.5</f>
        <v>45.6133333333333</v>
      </c>
      <c r="O1413" s="15"/>
      <c r="P1413" s="15"/>
      <c r="Q1413" s="81"/>
      <c r="R1413" s="28"/>
      <c r="S1413" s="28"/>
      <c r="T1413" s="28"/>
      <c r="U1413" s="28"/>
      <c r="V1413" s="28"/>
      <c r="W1413" s="28"/>
      <c r="X1413" s="28"/>
      <c r="Y1413" s="28"/>
      <c r="Z1413" s="28"/>
      <c r="AA1413" s="28"/>
      <c r="AB1413" s="28"/>
      <c r="AC1413" s="28"/>
      <c r="AD1413" s="28"/>
      <c r="AE1413" s="28"/>
    </row>
    <row r="1414" spans="1:31">
      <c r="A1414" s="7"/>
      <c r="B1414" s="98">
        <v>1411</v>
      </c>
      <c r="C1414" s="7"/>
      <c r="D1414" s="7"/>
      <c r="E1414" s="7"/>
      <c r="F1414" s="79"/>
      <c r="G1414" s="7"/>
      <c r="H1414" s="7"/>
      <c r="I1414" s="98" t="s">
        <v>285</v>
      </c>
      <c r="J1414" s="7">
        <v>28</v>
      </c>
      <c r="K1414" s="28">
        <v>8.825</v>
      </c>
      <c r="L1414" s="103">
        <f>K1414/0.003375</f>
        <v>2614.81481481481</v>
      </c>
      <c r="M1414" s="28">
        <v>1421.3</v>
      </c>
      <c r="N1414" s="104">
        <f>M1414/22.5</f>
        <v>63.1688888888889</v>
      </c>
      <c r="O1414" s="15">
        <f>AVERAGE(N1414:N1416)</f>
        <v>59.2903703703704</v>
      </c>
      <c r="P1414" s="15">
        <f>(O1414/50)*100</f>
        <v>118.580740740741</v>
      </c>
      <c r="Q1414" s="81"/>
      <c r="R1414" s="28"/>
      <c r="S1414" s="28"/>
      <c r="T1414" s="28"/>
      <c r="U1414" s="28"/>
      <c r="V1414" s="28"/>
      <c r="W1414" s="28"/>
      <c r="X1414" s="28"/>
      <c r="Y1414" s="28"/>
      <c r="Z1414" s="28"/>
      <c r="AA1414" s="28"/>
      <c r="AB1414" s="28"/>
      <c r="AC1414" s="28"/>
      <c r="AD1414" s="28"/>
      <c r="AE1414" s="28"/>
    </row>
    <row r="1415" spans="1:31">
      <c r="A1415" s="7"/>
      <c r="B1415" s="98">
        <v>1412</v>
      </c>
      <c r="C1415" s="7"/>
      <c r="D1415" s="7"/>
      <c r="E1415" s="7"/>
      <c r="F1415" s="79"/>
      <c r="G1415" s="7"/>
      <c r="H1415" s="7"/>
      <c r="I1415" s="98"/>
      <c r="J1415" s="7"/>
      <c r="K1415" s="28">
        <v>8.9</v>
      </c>
      <c r="L1415" s="103">
        <f>K1415/0.003375</f>
        <v>2637.03703703704</v>
      </c>
      <c r="M1415" s="28">
        <v>1192.2</v>
      </c>
      <c r="N1415" s="104">
        <f>M1415/22.5</f>
        <v>52.9866666666667</v>
      </c>
      <c r="O1415" s="15"/>
      <c r="P1415" s="15"/>
      <c r="Q1415" s="81"/>
      <c r="R1415" s="28"/>
      <c r="S1415" s="28"/>
      <c r="T1415" s="28"/>
      <c r="U1415" s="28"/>
      <c r="V1415" s="28"/>
      <c r="W1415" s="28"/>
      <c r="X1415" s="28"/>
      <c r="Y1415" s="28"/>
      <c r="Z1415" s="28"/>
      <c r="AA1415" s="28"/>
      <c r="AB1415" s="28"/>
      <c r="AC1415" s="28"/>
      <c r="AD1415" s="28"/>
      <c r="AE1415" s="28"/>
    </row>
    <row r="1416" spans="1:31">
      <c r="A1416" s="7"/>
      <c r="B1416" s="98">
        <v>1413</v>
      </c>
      <c r="C1416" s="7"/>
      <c r="D1416" s="7"/>
      <c r="E1416" s="7"/>
      <c r="F1416" s="79"/>
      <c r="G1416" s="7"/>
      <c r="H1416" s="7"/>
      <c r="I1416" s="98"/>
      <c r="J1416" s="7"/>
      <c r="K1416" s="28">
        <v>8.83</v>
      </c>
      <c r="L1416" s="103">
        <f>K1416/0.003375</f>
        <v>2616.2962962963</v>
      </c>
      <c r="M1416" s="28">
        <v>1388.6</v>
      </c>
      <c r="N1416" s="104">
        <f>M1416/22.5</f>
        <v>61.7155555555556</v>
      </c>
      <c r="O1416" s="15"/>
      <c r="P1416" s="15"/>
      <c r="Q1416" s="81"/>
      <c r="R1416" s="28"/>
      <c r="S1416" s="28"/>
      <c r="T1416" s="28"/>
      <c r="U1416" s="28"/>
      <c r="V1416" s="28"/>
      <c r="W1416" s="28"/>
      <c r="X1416" s="28"/>
      <c r="Y1416" s="28"/>
      <c r="Z1416" s="28"/>
      <c r="AA1416" s="28"/>
      <c r="AB1416" s="28"/>
      <c r="AC1416" s="28"/>
      <c r="AD1416" s="28"/>
      <c r="AE1416" s="28"/>
    </row>
    <row r="1417" spans="1:31">
      <c r="A1417" s="7"/>
      <c r="B1417" s="98">
        <v>1414</v>
      </c>
      <c r="C1417" s="7"/>
      <c r="D1417" s="7"/>
      <c r="E1417" s="7"/>
      <c r="F1417" s="79"/>
      <c r="G1417" s="7"/>
      <c r="H1417" s="7"/>
      <c r="I1417" s="107">
        <v>42136</v>
      </c>
      <c r="J1417" s="7">
        <v>7</v>
      </c>
      <c r="K1417" s="28">
        <v>8.455</v>
      </c>
      <c r="L1417" s="103">
        <f>K1417/0.003375</f>
        <v>2505.18518518519</v>
      </c>
      <c r="M1417" s="28">
        <v>973.6</v>
      </c>
      <c r="N1417" s="104">
        <f>M1417/22.5</f>
        <v>43.2711111111111</v>
      </c>
      <c r="O1417" s="15">
        <f>AVERAGE(N1417:N1419)</f>
        <v>41.9777777777778</v>
      </c>
      <c r="P1417" s="15">
        <f>(O1417/50)*100</f>
        <v>83.9555555555556</v>
      </c>
      <c r="Q1417" s="81"/>
      <c r="R1417" s="28"/>
      <c r="S1417" s="28"/>
      <c r="T1417" s="28"/>
      <c r="U1417" s="28"/>
      <c r="V1417" s="28"/>
      <c r="W1417" s="28"/>
      <c r="X1417" s="28"/>
      <c r="Y1417" s="28"/>
      <c r="Z1417" s="28"/>
      <c r="AA1417" s="28"/>
      <c r="AB1417" s="28"/>
      <c r="AC1417" s="28"/>
      <c r="AD1417" s="28"/>
      <c r="AE1417" s="28"/>
    </row>
    <row r="1418" spans="1:31">
      <c r="A1418" s="7"/>
      <c r="B1418" s="98">
        <v>1415</v>
      </c>
      <c r="C1418" s="7"/>
      <c r="D1418" s="7"/>
      <c r="E1418" s="7"/>
      <c r="F1418" s="79"/>
      <c r="G1418" s="7"/>
      <c r="H1418" s="7"/>
      <c r="I1418" s="98"/>
      <c r="J1418" s="7"/>
      <c r="K1418" s="28">
        <v>8.4</v>
      </c>
      <c r="L1418" s="103">
        <f>K1418/0.003375</f>
        <v>2488.88888888889</v>
      </c>
      <c r="M1418" s="28">
        <v>817.3</v>
      </c>
      <c r="N1418" s="104">
        <f>M1418/22.5</f>
        <v>36.3244444444444</v>
      </c>
      <c r="O1418" s="15"/>
      <c r="P1418" s="15"/>
      <c r="Q1418" s="81"/>
      <c r="R1418" s="28"/>
      <c r="S1418" s="28"/>
      <c r="T1418" s="28"/>
      <c r="U1418" s="28"/>
      <c r="V1418" s="28"/>
      <c r="W1418" s="28"/>
      <c r="X1418" s="28"/>
      <c r="Y1418" s="28"/>
      <c r="Z1418" s="28"/>
      <c r="AA1418" s="28"/>
      <c r="AB1418" s="28"/>
      <c r="AC1418" s="28"/>
      <c r="AD1418" s="28"/>
      <c r="AE1418" s="28"/>
    </row>
    <row r="1419" spans="1:31">
      <c r="A1419" s="7"/>
      <c r="B1419" s="98">
        <v>1416</v>
      </c>
      <c r="C1419" s="7"/>
      <c r="D1419" s="7"/>
      <c r="E1419" s="7"/>
      <c r="F1419" s="79"/>
      <c r="G1419" s="7"/>
      <c r="H1419" s="7"/>
      <c r="I1419" s="98"/>
      <c r="J1419" s="7"/>
      <c r="K1419" s="28">
        <v>8.455</v>
      </c>
      <c r="L1419" s="103">
        <f>K1419/0.003375</f>
        <v>2505.18518518519</v>
      </c>
      <c r="M1419" s="28">
        <v>1042.6</v>
      </c>
      <c r="N1419" s="104">
        <f>M1419/22.5</f>
        <v>46.3377777777778</v>
      </c>
      <c r="O1419" s="15"/>
      <c r="P1419" s="15"/>
      <c r="Q1419" s="81"/>
      <c r="R1419" s="28"/>
      <c r="S1419" s="28"/>
      <c r="T1419" s="28"/>
      <c r="U1419" s="28"/>
      <c r="V1419" s="28"/>
      <c r="W1419" s="28"/>
      <c r="X1419" s="28"/>
      <c r="Y1419" s="28"/>
      <c r="Z1419" s="28"/>
      <c r="AA1419" s="28"/>
      <c r="AB1419" s="28"/>
      <c r="AC1419" s="28"/>
      <c r="AD1419" s="28"/>
      <c r="AE1419" s="28"/>
    </row>
    <row r="1420" spans="1:31">
      <c r="A1420" s="7"/>
      <c r="B1420" s="98">
        <v>1417</v>
      </c>
      <c r="C1420" s="7"/>
      <c r="D1420" s="7"/>
      <c r="E1420" s="7"/>
      <c r="F1420" s="79"/>
      <c r="G1420" s="7"/>
      <c r="H1420" s="7"/>
      <c r="I1420" s="98" t="s">
        <v>285</v>
      </c>
      <c r="J1420" s="7">
        <v>28</v>
      </c>
      <c r="K1420" s="28">
        <v>8.762</v>
      </c>
      <c r="L1420" s="103">
        <f>K1420/0.003375</f>
        <v>2596.14814814815</v>
      </c>
      <c r="M1420" s="28">
        <v>1717</v>
      </c>
      <c r="N1420" s="104">
        <f>M1420/22.5</f>
        <v>76.3111111111111</v>
      </c>
      <c r="O1420" s="15">
        <f>AVERAGE(N1420:N1422)</f>
        <v>67.9214814814815</v>
      </c>
      <c r="P1420" s="15">
        <f>(O1420/50)*100</f>
        <v>135.842962962963</v>
      </c>
      <c r="Q1420" s="81"/>
      <c r="R1420" s="28"/>
      <c r="S1420" s="28"/>
      <c r="T1420" s="28"/>
      <c r="U1420" s="28"/>
      <c r="V1420" s="28"/>
      <c r="W1420" s="28"/>
      <c r="X1420" s="28"/>
      <c r="Y1420" s="28"/>
      <c r="Z1420" s="28"/>
      <c r="AA1420" s="28"/>
      <c r="AB1420" s="28"/>
      <c r="AC1420" s="28"/>
      <c r="AD1420" s="28"/>
      <c r="AE1420" s="28"/>
    </row>
    <row r="1421" spans="1:31">
      <c r="A1421" s="7"/>
      <c r="B1421" s="98">
        <v>1418</v>
      </c>
      <c r="C1421" s="7"/>
      <c r="D1421" s="7"/>
      <c r="E1421" s="7"/>
      <c r="F1421" s="79"/>
      <c r="G1421" s="7"/>
      <c r="H1421" s="7"/>
      <c r="I1421" s="98"/>
      <c r="J1421" s="7"/>
      <c r="K1421" s="28">
        <v>8.775</v>
      </c>
      <c r="L1421" s="103">
        <f>K1421/0.003375</f>
        <v>2600</v>
      </c>
      <c r="M1421" s="28">
        <v>1385.5</v>
      </c>
      <c r="N1421" s="104">
        <f>M1421/22.5</f>
        <v>61.5777777777778</v>
      </c>
      <c r="O1421" s="15"/>
      <c r="P1421" s="15"/>
      <c r="Q1421" s="81"/>
      <c r="R1421" s="28"/>
      <c r="S1421" s="28"/>
      <c r="T1421" s="28"/>
      <c r="U1421" s="28"/>
      <c r="V1421" s="28"/>
      <c r="W1421" s="28"/>
      <c r="X1421" s="28"/>
      <c r="Y1421" s="28"/>
      <c r="Z1421" s="28"/>
      <c r="AA1421" s="28"/>
      <c r="AB1421" s="28"/>
      <c r="AC1421" s="28"/>
      <c r="AD1421" s="28"/>
      <c r="AE1421" s="28"/>
    </row>
    <row r="1422" spans="1:31">
      <c r="A1422" s="7"/>
      <c r="B1422" s="98">
        <v>1419</v>
      </c>
      <c r="C1422" s="7"/>
      <c r="D1422" s="7"/>
      <c r="E1422" s="7"/>
      <c r="F1422" s="79"/>
      <c r="G1422" s="7"/>
      <c r="H1422" s="7"/>
      <c r="I1422" s="98"/>
      <c r="J1422" s="7"/>
      <c r="K1422" s="28">
        <v>8.755</v>
      </c>
      <c r="L1422" s="103">
        <f>K1422/0.003375</f>
        <v>2594.07407407407</v>
      </c>
      <c r="M1422" s="28">
        <v>1482.2</v>
      </c>
      <c r="N1422" s="104">
        <f>M1422/22.5</f>
        <v>65.8755555555556</v>
      </c>
      <c r="O1422" s="15"/>
      <c r="P1422" s="15"/>
      <c r="Q1422" s="81"/>
      <c r="R1422" s="28"/>
      <c r="S1422" s="28"/>
      <c r="T1422" s="28"/>
      <c r="U1422" s="28"/>
      <c r="V1422" s="28"/>
      <c r="W1422" s="28"/>
      <c r="X1422" s="28"/>
      <c r="Y1422" s="28"/>
      <c r="Z1422" s="28"/>
      <c r="AA1422" s="28"/>
      <c r="AB1422" s="28"/>
      <c r="AC1422" s="28"/>
      <c r="AD1422" s="28"/>
      <c r="AE1422" s="28"/>
    </row>
    <row r="1423" spans="1:31">
      <c r="A1423" s="7">
        <v>79</v>
      </c>
      <c r="B1423" s="98">
        <v>1420</v>
      </c>
      <c r="C1423" s="7" t="s">
        <v>286</v>
      </c>
      <c r="D1423" s="7" t="s">
        <v>130</v>
      </c>
      <c r="E1423" s="79" t="s">
        <v>40</v>
      </c>
      <c r="F1423" s="79" t="s">
        <v>287</v>
      </c>
      <c r="G1423" s="7" t="s">
        <v>21</v>
      </c>
      <c r="H1423" s="7" t="s">
        <v>240</v>
      </c>
      <c r="I1423" s="80">
        <v>42167</v>
      </c>
      <c r="J1423" s="7">
        <v>7</v>
      </c>
      <c r="K1423" s="28">
        <v>8.695</v>
      </c>
      <c r="L1423" s="103">
        <f>K1423/0.003375</f>
        <v>2576.2962962963</v>
      </c>
      <c r="M1423" s="28">
        <v>947.3</v>
      </c>
      <c r="N1423" s="104">
        <f>M1423/22.5</f>
        <v>42.1022222222222</v>
      </c>
      <c r="O1423" s="15">
        <f>AVERAGE(N1423:N1425)</f>
        <v>37.5244444444444</v>
      </c>
      <c r="P1423" s="15">
        <f>(O1423/50)*100</f>
        <v>75.0488888888889</v>
      </c>
      <c r="Q1423" s="81"/>
      <c r="R1423" s="28"/>
      <c r="S1423" s="28"/>
      <c r="T1423" s="28"/>
      <c r="U1423" s="28"/>
      <c r="V1423" s="28"/>
      <c r="W1423" s="28"/>
      <c r="X1423" s="28"/>
      <c r="Y1423" s="28"/>
      <c r="Z1423" s="28"/>
      <c r="AA1423" s="28"/>
      <c r="AB1423" s="28"/>
      <c r="AC1423" s="28"/>
      <c r="AD1423" s="28"/>
      <c r="AE1423" s="28"/>
    </row>
    <row r="1424" spans="1:31">
      <c r="A1424" s="7"/>
      <c r="B1424" s="98">
        <v>1421</v>
      </c>
      <c r="C1424" s="7"/>
      <c r="D1424" s="7"/>
      <c r="E1424" s="79"/>
      <c r="F1424" s="79"/>
      <c r="G1424" s="7"/>
      <c r="H1424" s="7"/>
      <c r="I1424" s="7"/>
      <c r="J1424" s="7"/>
      <c r="K1424" s="28">
        <v>8.73</v>
      </c>
      <c r="L1424" s="103">
        <f>K1424/0.003375</f>
        <v>2586.66666666667</v>
      </c>
      <c r="M1424" s="28">
        <v>752.1</v>
      </c>
      <c r="N1424" s="104">
        <f>M1424/22.5</f>
        <v>33.4266666666667</v>
      </c>
      <c r="O1424" s="15"/>
      <c r="P1424" s="15"/>
      <c r="Q1424" s="81"/>
      <c r="R1424" s="28"/>
      <c r="S1424" s="28"/>
      <c r="T1424" s="28"/>
      <c r="U1424" s="28"/>
      <c r="V1424" s="28"/>
      <c r="W1424" s="28"/>
      <c r="X1424" s="28"/>
      <c r="Y1424" s="28"/>
      <c r="Z1424" s="28"/>
      <c r="AA1424" s="28"/>
      <c r="AB1424" s="28"/>
      <c r="AC1424" s="28"/>
      <c r="AD1424" s="28"/>
      <c r="AE1424" s="28"/>
    </row>
    <row r="1425" spans="1:31">
      <c r="A1425" s="7"/>
      <c r="B1425" s="98">
        <v>1422</v>
      </c>
      <c r="C1425" s="7"/>
      <c r="D1425" s="7"/>
      <c r="E1425" s="79"/>
      <c r="F1425" s="79"/>
      <c r="G1425" s="7"/>
      <c r="H1425" s="7"/>
      <c r="I1425" s="7"/>
      <c r="J1425" s="7"/>
      <c r="K1425" s="28">
        <v>8.505</v>
      </c>
      <c r="L1425" s="103">
        <f>K1425/0.003375</f>
        <v>2520</v>
      </c>
      <c r="M1425" s="28">
        <v>833.5</v>
      </c>
      <c r="N1425" s="104">
        <f>M1425/22.5</f>
        <v>37.0444444444444</v>
      </c>
      <c r="O1425" s="15"/>
      <c r="P1425" s="15"/>
      <c r="Q1425" s="81"/>
      <c r="R1425" s="28"/>
      <c r="S1425" s="28"/>
      <c r="T1425" s="28"/>
      <c r="U1425" s="28"/>
      <c r="V1425" s="28"/>
      <c r="W1425" s="28"/>
      <c r="X1425" s="28"/>
      <c r="Y1425" s="28"/>
      <c r="Z1425" s="28"/>
      <c r="AA1425" s="28"/>
      <c r="AB1425" s="28"/>
      <c r="AC1425" s="28"/>
      <c r="AD1425" s="28"/>
      <c r="AE1425" s="28"/>
    </row>
    <row r="1426" spans="1:31">
      <c r="A1426" s="7"/>
      <c r="B1426" s="98">
        <v>1423</v>
      </c>
      <c r="C1426" s="7"/>
      <c r="D1426" s="7"/>
      <c r="E1426" s="79"/>
      <c r="F1426" s="79"/>
      <c r="G1426" s="7"/>
      <c r="H1426" s="7"/>
      <c r="I1426" s="7" t="s">
        <v>288</v>
      </c>
      <c r="J1426" s="7">
        <v>28</v>
      </c>
      <c r="K1426" s="28">
        <v>8.72</v>
      </c>
      <c r="L1426" s="103">
        <f>K1426/0.003375</f>
        <v>2583.7037037037</v>
      </c>
      <c r="M1426" s="28">
        <v>1022.8</v>
      </c>
      <c r="N1426" s="104">
        <f>M1426/22.5</f>
        <v>45.4577777777778</v>
      </c>
      <c r="O1426" s="15">
        <f>AVERAGE(N1426:N1428)</f>
        <v>51.5807407407407</v>
      </c>
      <c r="P1426" s="15">
        <f>(O1426/50)*100</f>
        <v>103.161481481481</v>
      </c>
      <c r="Q1426" s="81"/>
      <c r="R1426" s="28"/>
      <c r="S1426" s="28"/>
      <c r="T1426" s="28"/>
      <c r="U1426" s="28"/>
      <c r="V1426" s="28"/>
      <c r="W1426" s="28"/>
      <c r="X1426" s="28"/>
      <c r="Y1426" s="28"/>
      <c r="Z1426" s="28"/>
      <c r="AA1426" s="28"/>
      <c r="AB1426" s="28"/>
      <c r="AC1426" s="28"/>
      <c r="AD1426" s="28"/>
      <c r="AE1426" s="28"/>
    </row>
    <row r="1427" spans="1:31">
      <c r="A1427" s="7"/>
      <c r="B1427" s="98">
        <v>1424</v>
      </c>
      <c r="C1427" s="7"/>
      <c r="D1427" s="7"/>
      <c r="E1427" s="79"/>
      <c r="F1427" s="79"/>
      <c r="G1427" s="7"/>
      <c r="H1427" s="7"/>
      <c r="I1427" s="7"/>
      <c r="J1427" s="7"/>
      <c r="K1427" s="28">
        <v>8.71</v>
      </c>
      <c r="L1427" s="103">
        <f>K1427/0.003375</f>
        <v>2580.74074074074</v>
      </c>
      <c r="M1427" s="28">
        <v>1313.8</v>
      </c>
      <c r="N1427" s="104">
        <f>M1427/22.5</f>
        <v>58.3911111111111</v>
      </c>
      <c r="O1427" s="15"/>
      <c r="P1427" s="15"/>
      <c r="Q1427" s="81"/>
      <c r="R1427" s="28"/>
      <c r="S1427" s="28"/>
      <c r="T1427" s="28"/>
      <c r="U1427" s="28"/>
      <c r="V1427" s="28"/>
      <c r="W1427" s="28"/>
      <c r="X1427" s="28"/>
      <c r="Y1427" s="28"/>
      <c r="Z1427" s="28"/>
      <c r="AA1427" s="28"/>
      <c r="AB1427" s="28"/>
      <c r="AC1427" s="28"/>
      <c r="AD1427" s="28"/>
      <c r="AE1427" s="28"/>
    </row>
    <row r="1428" spans="1:31">
      <c r="A1428" s="7"/>
      <c r="B1428" s="98">
        <v>1425</v>
      </c>
      <c r="C1428" s="7"/>
      <c r="D1428" s="7"/>
      <c r="E1428" s="79"/>
      <c r="F1428" s="79"/>
      <c r="G1428" s="7"/>
      <c r="H1428" s="7"/>
      <c r="I1428" s="7"/>
      <c r="J1428" s="7"/>
      <c r="K1428" s="28">
        <v>8.76</v>
      </c>
      <c r="L1428" s="103">
        <f>K1428/0.003375</f>
        <v>2595.55555555556</v>
      </c>
      <c r="M1428" s="28">
        <v>1145.1</v>
      </c>
      <c r="N1428" s="104">
        <f>M1428/22.5</f>
        <v>50.8933333333333</v>
      </c>
      <c r="O1428" s="15"/>
      <c r="P1428" s="15"/>
      <c r="Q1428" s="81"/>
      <c r="R1428" s="28"/>
      <c r="S1428" s="28"/>
      <c r="T1428" s="28"/>
      <c r="U1428" s="28"/>
      <c r="V1428" s="28"/>
      <c r="W1428" s="28"/>
      <c r="X1428" s="28"/>
      <c r="Y1428" s="28"/>
      <c r="Z1428" s="28"/>
      <c r="AA1428" s="28"/>
      <c r="AB1428" s="28"/>
      <c r="AC1428" s="28"/>
      <c r="AD1428" s="28"/>
      <c r="AE1428" s="28"/>
    </row>
    <row r="1429" spans="1:31">
      <c r="A1429" s="7"/>
      <c r="B1429" s="98">
        <v>1426</v>
      </c>
      <c r="C1429" s="7"/>
      <c r="D1429" s="7"/>
      <c r="E1429" s="79"/>
      <c r="F1429" s="79"/>
      <c r="G1429" s="7"/>
      <c r="H1429" s="7"/>
      <c r="I1429" s="80">
        <v>42167</v>
      </c>
      <c r="J1429" s="7">
        <v>7</v>
      </c>
      <c r="K1429" s="28">
        <v>8.55</v>
      </c>
      <c r="L1429" s="103">
        <f>K1429/0.003375</f>
        <v>2533.33333333333</v>
      </c>
      <c r="M1429" s="28">
        <v>827.6</v>
      </c>
      <c r="N1429" s="104">
        <f>M1429/22.5</f>
        <v>36.7822222222222</v>
      </c>
      <c r="O1429" s="15">
        <f>AVERAGE(N1429:N1431)</f>
        <v>34.2666666666667</v>
      </c>
      <c r="P1429" s="15">
        <f>(O1429/50)*100</f>
        <v>68.5333333333333</v>
      </c>
      <c r="Q1429" s="81"/>
      <c r="R1429" s="28"/>
      <c r="S1429" s="28"/>
      <c r="T1429" s="28"/>
      <c r="U1429" s="28"/>
      <c r="V1429" s="28"/>
      <c r="W1429" s="28"/>
      <c r="X1429" s="28"/>
      <c r="Y1429" s="28"/>
      <c r="Z1429" s="28"/>
      <c r="AA1429" s="28"/>
      <c r="AB1429" s="28"/>
      <c r="AC1429" s="28"/>
      <c r="AD1429" s="28"/>
      <c r="AE1429" s="28"/>
    </row>
    <row r="1430" spans="1:31">
      <c r="A1430" s="7"/>
      <c r="B1430" s="98">
        <v>1427</v>
      </c>
      <c r="C1430" s="7"/>
      <c r="D1430" s="7"/>
      <c r="E1430" s="79"/>
      <c r="F1430" s="79"/>
      <c r="G1430" s="7"/>
      <c r="H1430" s="7"/>
      <c r="I1430" s="7"/>
      <c r="J1430" s="7"/>
      <c r="K1430" s="28">
        <v>8.53</v>
      </c>
      <c r="L1430" s="103">
        <f>K1430/0.003375</f>
        <v>2527.40740740741</v>
      </c>
      <c r="M1430" s="28">
        <v>734.3</v>
      </c>
      <c r="N1430" s="104">
        <f>M1430/22.5</f>
        <v>32.6355555555556</v>
      </c>
      <c r="O1430" s="15"/>
      <c r="P1430" s="15"/>
      <c r="Q1430" s="81"/>
      <c r="R1430" s="28"/>
      <c r="S1430" s="28"/>
      <c r="T1430" s="28"/>
      <c r="U1430" s="28"/>
      <c r="V1430" s="28"/>
      <c r="W1430" s="28"/>
      <c r="X1430" s="28"/>
      <c r="Y1430" s="28"/>
      <c r="Z1430" s="28"/>
      <c r="AA1430" s="28"/>
      <c r="AB1430" s="28"/>
      <c r="AC1430" s="28"/>
      <c r="AD1430" s="28"/>
      <c r="AE1430" s="28"/>
    </row>
    <row r="1431" spans="1:31">
      <c r="A1431" s="7"/>
      <c r="B1431" s="98">
        <v>1428</v>
      </c>
      <c r="C1431" s="7"/>
      <c r="D1431" s="7"/>
      <c r="E1431" s="79"/>
      <c r="F1431" s="79"/>
      <c r="G1431" s="7"/>
      <c r="H1431" s="7"/>
      <c r="I1431" s="7"/>
      <c r="J1431" s="7"/>
      <c r="K1431" s="28">
        <v>8.53</v>
      </c>
      <c r="L1431" s="103">
        <f>K1431/0.003375</f>
        <v>2527.40740740741</v>
      </c>
      <c r="M1431" s="28">
        <v>751.1</v>
      </c>
      <c r="N1431" s="104">
        <f>M1431/22.5</f>
        <v>33.3822222222222</v>
      </c>
      <c r="O1431" s="15"/>
      <c r="P1431" s="15"/>
      <c r="Q1431" s="81"/>
      <c r="R1431" s="28"/>
      <c r="S1431" s="28"/>
      <c r="T1431" s="28"/>
      <c r="U1431" s="28"/>
      <c r="V1431" s="28"/>
      <c r="W1431" s="28"/>
      <c r="X1431" s="28"/>
      <c r="Y1431" s="28"/>
      <c r="Z1431" s="28"/>
      <c r="AA1431" s="28"/>
      <c r="AB1431" s="28"/>
      <c r="AC1431" s="28"/>
      <c r="AD1431" s="28"/>
      <c r="AE1431" s="28"/>
    </row>
    <row r="1432" spans="1:31">
      <c r="A1432" s="7"/>
      <c r="B1432" s="98">
        <v>1429</v>
      </c>
      <c r="C1432" s="7"/>
      <c r="D1432" s="7"/>
      <c r="E1432" s="79"/>
      <c r="F1432" s="79"/>
      <c r="G1432" s="7"/>
      <c r="H1432" s="7"/>
      <c r="I1432" s="7" t="s">
        <v>288</v>
      </c>
      <c r="J1432" s="7">
        <v>28</v>
      </c>
      <c r="K1432" s="28">
        <v>8.72</v>
      </c>
      <c r="L1432" s="103">
        <f>K1432/0.003375</f>
        <v>2583.7037037037</v>
      </c>
      <c r="M1432" s="28">
        <v>1222.8</v>
      </c>
      <c r="N1432" s="104">
        <f>M1432/22.5</f>
        <v>54.3466666666667</v>
      </c>
      <c r="O1432" s="15">
        <f>AVERAGE(N1432:N1434)</f>
        <v>55.8059259259259</v>
      </c>
      <c r="P1432" s="15">
        <f>(O1432/50)*100</f>
        <v>111.611851851852</v>
      </c>
      <c r="Q1432" s="81"/>
      <c r="R1432" s="28"/>
      <c r="S1432" s="28"/>
      <c r="T1432" s="28"/>
      <c r="U1432" s="28"/>
      <c r="V1432" s="28"/>
      <c r="W1432" s="28"/>
      <c r="X1432" s="28"/>
      <c r="Y1432" s="28"/>
      <c r="Z1432" s="28"/>
      <c r="AA1432" s="28"/>
      <c r="AB1432" s="28"/>
      <c r="AC1432" s="28"/>
      <c r="AD1432" s="28"/>
      <c r="AE1432" s="28"/>
    </row>
    <row r="1433" spans="1:31">
      <c r="A1433" s="7"/>
      <c r="B1433" s="98">
        <v>1430</v>
      </c>
      <c r="C1433" s="7"/>
      <c r="D1433" s="7"/>
      <c r="E1433" s="79"/>
      <c r="F1433" s="79"/>
      <c r="G1433" s="7"/>
      <c r="H1433" s="7"/>
      <c r="I1433" s="7"/>
      <c r="J1433" s="7"/>
      <c r="K1433" s="28">
        <v>8.785</v>
      </c>
      <c r="L1433" s="103">
        <f>K1433/0.003375</f>
        <v>2602.96296296296</v>
      </c>
      <c r="M1433" s="28">
        <v>1282.6</v>
      </c>
      <c r="N1433" s="104">
        <f>M1433/22.5</f>
        <v>57.0044444444444</v>
      </c>
      <c r="O1433" s="15"/>
      <c r="P1433" s="15"/>
      <c r="Q1433" s="81"/>
      <c r="R1433" s="28"/>
      <c r="S1433" s="28"/>
      <c r="T1433" s="28"/>
      <c r="U1433" s="28"/>
      <c r="V1433" s="28"/>
      <c r="W1433" s="28"/>
      <c r="X1433" s="28"/>
      <c r="Y1433" s="28"/>
      <c r="Z1433" s="28"/>
      <c r="AA1433" s="28"/>
      <c r="AB1433" s="28"/>
      <c r="AC1433" s="28"/>
      <c r="AD1433" s="28"/>
      <c r="AE1433" s="28"/>
    </row>
    <row r="1434" spans="1:31">
      <c r="A1434" s="7"/>
      <c r="B1434" s="98">
        <v>1431</v>
      </c>
      <c r="C1434" s="7"/>
      <c r="D1434" s="7"/>
      <c r="E1434" s="79"/>
      <c r="F1434" s="79"/>
      <c r="G1434" s="7"/>
      <c r="H1434" s="7"/>
      <c r="I1434" s="7"/>
      <c r="J1434" s="7"/>
      <c r="K1434" s="28">
        <v>8.72</v>
      </c>
      <c r="L1434" s="103">
        <f>K1434/0.003375</f>
        <v>2583.7037037037</v>
      </c>
      <c r="M1434" s="28">
        <v>1261.5</v>
      </c>
      <c r="N1434" s="104">
        <f>M1434/22.5</f>
        <v>56.0666666666667</v>
      </c>
      <c r="O1434" s="15"/>
      <c r="P1434" s="15"/>
      <c r="Q1434" s="81"/>
      <c r="R1434" s="28"/>
      <c r="S1434" s="28"/>
      <c r="T1434" s="28"/>
      <c r="U1434" s="28"/>
      <c r="V1434" s="28"/>
      <c r="W1434" s="28"/>
      <c r="X1434" s="28"/>
      <c r="Y1434" s="28"/>
      <c r="Z1434" s="28"/>
      <c r="AA1434" s="28"/>
      <c r="AB1434" s="28"/>
      <c r="AC1434" s="28"/>
      <c r="AD1434" s="28"/>
      <c r="AE1434" s="28"/>
    </row>
    <row r="1435" spans="1:31">
      <c r="A1435" s="7"/>
      <c r="B1435" s="98">
        <v>1432</v>
      </c>
      <c r="C1435" s="7"/>
      <c r="D1435" s="7"/>
      <c r="E1435" s="79"/>
      <c r="F1435" s="79"/>
      <c r="G1435" s="7"/>
      <c r="H1435" s="7"/>
      <c r="I1435" s="80">
        <v>42167</v>
      </c>
      <c r="J1435" s="7">
        <v>7</v>
      </c>
      <c r="K1435" s="28">
        <v>8.51</v>
      </c>
      <c r="L1435" s="103">
        <f>K1435/0.003375</f>
        <v>2521.48148148148</v>
      </c>
      <c r="M1435" s="28">
        <v>718.5</v>
      </c>
      <c r="N1435" s="104">
        <f>M1435/22.5</f>
        <v>31.9333333333333</v>
      </c>
      <c r="O1435" s="15">
        <f>AVERAGE(N1435:N1437)</f>
        <v>36.1748148148148</v>
      </c>
      <c r="P1435" s="15">
        <f>(O1435/50)*100</f>
        <v>72.3496296296296</v>
      </c>
      <c r="Q1435" s="81"/>
      <c r="R1435" s="28"/>
      <c r="S1435" s="28"/>
      <c r="T1435" s="28"/>
      <c r="U1435" s="28"/>
      <c r="V1435" s="28"/>
      <c r="W1435" s="28"/>
      <c r="X1435" s="28"/>
      <c r="Y1435" s="28"/>
      <c r="Z1435" s="28"/>
      <c r="AA1435" s="28"/>
      <c r="AB1435" s="28"/>
      <c r="AC1435" s="28"/>
      <c r="AD1435" s="28"/>
      <c r="AE1435" s="28"/>
    </row>
    <row r="1436" spans="1:31">
      <c r="A1436" s="7"/>
      <c r="B1436" s="98">
        <v>1433</v>
      </c>
      <c r="C1436" s="7"/>
      <c r="D1436" s="7"/>
      <c r="E1436" s="79"/>
      <c r="F1436" s="79"/>
      <c r="G1436" s="7"/>
      <c r="H1436" s="7"/>
      <c r="I1436" s="7"/>
      <c r="J1436" s="7"/>
      <c r="K1436" s="28">
        <v>8.49</v>
      </c>
      <c r="L1436" s="103">
        <f>K1436/0.003375</f>
        <v>2515.55555555556</v>
      </c>
      <c r="M1436" s="28">
        <v>966.3</v>
      </c>
      <c r="N1436" s="104">
        <f>M1436/22.5</f>
        <v>42.9466666666667</v>
      </c>
      <c r="O1436" s="15"/>
      <c r="P1436" s="15"/>
      <c r="Q1436" s="81"/>
      <c r="R1436" s="28"/>
      <c r="S1436" s="28"/>
      <c r="T1436" s="28"/>
      <c r="U1436" s="28"/>
      <c r="V1436" s="28"/>
      <c r="W1436" s="28"/>
      <c r="X1436" s="28"/>
      <c r="Y1436" s="28"/>
      <c r="Z1436" s="28"/>
      <c r="AA1436" s="28"/>
      <c r="AB1436" s="28"/>
      <c r="AC1436" s="28"/>
      <c r="AD1436" s="28"/>
      <c r="AE1436" s="28"/>
    </row>
    <row r="1437" spans="1:31">
      <c r="A1437" s="7"/>
      <c r="B1437" s="98">
        <v>1434</v>
      </c>
      <c r="C1437" s="7"/>
      <c r="D1437" s="7"/>
      <c r="E1437" s="79"/>
      <c r="F1437" s="79"/>
      <c r="G1437" s="7"/>
      <c r="H1437" s="7"/>
      <c r="I1437" s="7"/>
      <c r="J1437" s="7"/>
      <c r="K1437" s="28">
        <v>8.475</v>
      </c>
      <c r="L1437" s="103">
        <f>K1437/0.003375</f>
        <v>2511.11111111111</v>
      </c>
      <c r="M1437" s="28">
        <v>757</v>
      </c>
      <c r="N1437" s="104">
        <f>M1437/22.5</f>
        <v>33.6444444444444</v>
      </c>
      <c r="O1437" s="15"/>
      <c r="P1437" s="15"/>
      <c r="Q1437" s="81"/>
      <c r="R1437" s="28"/>
      <c r="S1437" s="28"/>
      <c r="T1437" s="28"/>
      <c r="U1437" s="28"/>
      <c r="V1437" s="28"/>
      <c r="W1437" s="28"/>
      <c r="X1437" s="28"/>
      <c r="Y1437" s="28"/>
      <c r="Z1437" s="28"/>
      <c r="AA1437" s="28"/>
      <c r="AB1437" s="28"/>
      <c r="AC1437" s="28"/>
      <c r="AD1437" s="28"/>
      <c r="AE1437" s="28"/>
    </row>
    <row r="1438" spans="1:31">
      <c r="A1438" s="7"/>
      <c r="B1438" s="98">
        <v>1435</v>
      </c>
      <c r="C1438" s="7"/>
      <c r="D1438" s="7"/>
      <c r="E1438" s="79"/>
      <c r="F1438" s="79"/>
      <c r="G1438" s="7"/>
      <c r="H1438" s="7"/>
      <c r="I1438" s="7" t="s">
        <v>288</v>
      </c>
      <c r="J1438" s="7">
        <v>28</v>
      </c>
      <c r="K1438" s="28">
        <v>8.765</v>
      </c>
      <c r="L1438" s="103">
        <f>K1438/0.003375</f>
        <v>2597.03703703704</v>
      </c>
      <c r="M1438" s="28">
        <v>1233.6</v>
      </c>
      <c r="N1438" s="104">
        <f>M1438/22.5</f>
        <v>54.8266666666667</v>
      </c>
      <c r="O1438" s="15">
        <f>AVERAGE(N1438:N1440)</f>
        <v>54.8444444444444</v>
      </c>
      <c r="P1438" s="15">
        <f>(O1438/50)*100</f>
        <v>109.688888888889</v>
      </c>
      <c r="Q1438" s="81"/>
      <c r="R1438" s="28"/>
      <c r="S1438" s="28"/>
      <c r="T1438" s="28"/>
      <c r="U1438" s="28"/>
      <c r="V1438" s="28"/>
      <c r="W1438" s="28"/>
      <c r="X1438" s="28"/>
      <c r="Y1438" s="28"/>
      <c r="Z1438" s="28"/>
      <c r="AA1438" s="28"/>
      <c r="AB1438" s="28"/>
      <c r="AC1438" s="28"/>
      <c r="AD1438" s="28"/>
      <c r="AE1438" s="28"/>
    </row>
    <row r="1439" spans="1:31">
      <c r="A1439" s="7"/>
      <c r="B1439" s="98">
        <v>1436</v>
      </c>
      <c r="C1439" s="7"/>
      <c r="D1439" s="7"/>
      <c r="E1439" s="79"/>
      <c r="F1439" s="79"/>
      <c r="G1439" s="7"/>
      <c r="H1439" s="7"/>
      <c r="I1439" s="7"/>
      <c r="J1439" s="7"/>
      <c r="K1439" s="28">
        <v>8.72</v>
      </c>
      <c r="L1439" s="103">
        <f>K1439/0.003375</f>
        <v>2583.7037037037</v>
      </c>
      <c r="M1439" s="28">
        <v>1365.1</v>
      </c>
      <c r="N1439" s="104">
        <f>M1439/22.5</f>
        <v>60.6711111111111</v>
      </c>
      <c r="O1439" s="15"/>
      <c r="P1439" s="15"/>
      <c r="Q1439" s="81"/>
      <c r="R1439" s="28"/>
      <c r="S1439" s="28"/>
      <c r="T1439" s="28"/>
      <c r="U1439" s="28"/>
      <c r="V1439" s="28"/>
      <c r="W1439" s="28"/>
      <c r="X1439" s="28"/>
      <c r="Y1439" s="28"/>
      <c r="Z1439" s="28"/>
      <c r="AA1439" s="28"/>
      <c r="AB1439" s="28"/>
      <c r="AC1439" s="28"/>
      <c r="AD1439" s="28"/>
      <c r="AE1439" s="28"/>
    </row>
    <row r="1440" spans="1:31">
      <c r="A1440" s="7"/>
      <c r="B1440" s="98">
        <v>1437</v>
      </c>
      <c r="C1440" s="7"/>
      <c r="D1440" s="7"/>
      <c r="E1440" s="79"/>
      <c r="F1440" s="79"/>
      <c r="G1440" s="7"/>
      <c r="H1440" s="7"/>
      <c r="I1440" s="7"/>
      <c r="J1440" s="7"/>
      <c r="K1440" s="28">
        <v>8.89</v>
      </c>
      <c r="L1440" s="103">
        <f>K1440/0.003375</f>
        <v>2634.07407407407</v>
      </c>
      <c r="M1440" s="28">
        <v>1103.3</v>
      </c>
      <c r="N1440" s="104">
        <f>M1440/22.5</f>
        <v>49.0355555555556</v>
      </c>
      <c r="O1440" s="15"/>
      <c r="P1440" s="15"/>
      <c r="Q1440" s="81"/>
      <c r="R1440" s="28"/>
      <c r="S1440" s="28"/>
      <c r="T1440" s="28"/>
      <c r="U1440" s="28"/>
      <c r="V1440" s="28"/>
      <c r="W1440" s="28"/>
      <c r="X1440" s="28"/>
      <c r="Y1440" s="28"/>
      <c r="Z1440" s="28"/>
      <c r="AA1440" s="28"/>
      <c r="AB1440" s="28"/>
      <c r="AC1440" s="28"/>
      <c r="AD1440" s="28"/>
      <c r="AE1440" s="28"/>
    </row>
    <row r="1441" spans="1:31">
      <c r="A1441" s="7"/>
      <c r="B1441" s="98">
        <v>1438</v>
      </c>
      <c r="C1441" s="7"/>
      <c r="D1441" s="7"/>
      <c r="E1441" s="79"/>
      <c r="F1441" s="79"/>
      <c r="G1441" s="7"/>
      <c r="H1441" s="7"/>
      <c r="I1441" s="80">
        <v>42167</v>
      </c>
      <c r="J1441" s="7">
        <v>7</v>
      </c>
      <c r="K1441" s="28">
        <v>8.665</v>
      </c>
      <c r="L1441" s="103">
        <f>K1441/0.003375</f>
        <v>2567.40740740741</v>
      </c>
      <c r="M1441" s="28">
        <v>1004.1</v>
      </c>
      <c r="N1441" s="104">
        <f>M1441/22.5</f>
        <v>44.6266666666667</v>
      </c>
      <c r="O1441" s="15">
        <f>AVERAGE(N1441:N1443)</f>
        <v>47.92</v>
      </c>
      <c r="P1441" s="15">
        <f>(O1441/50)*100</f>
        <v>95.84</v>
      </c>
      <c r="Q1441" s="81"/>
      <c r="R1441" s="28"/>
      <c r="S1441" s="28"/>
      <c r="T1441" s="28"/>
      <c r="U1441" s="28"/>
      <c r="V1441" s="28"/>
      <c r="W1441" s="28"/>
      <c r="X1441" s="28"/>
      <c r="Y1441" s="28"/>
      <c r="Z1441" s="28"/>
      <c r="AA1441" s="28"/>
      <c r="AB1441" s="28"/>
      <c r="AC1441" s="28"/>
      <c r="AD1441" s="28"/>
      <c r="AE1441" s="28"/>
    </row>
    <row r="1442" spans="1:31">
      <c r="A1442" s="7"/>
      <c r="B1442" s="98">
        <v>1439</v>
      </c>
      <c r="C1442" s="7"/>
      <c r="D1442" s="7"/>
      <c r="E1442" s="79"/>
      <c r="F1442" s="79"/>
      <c r="G1442" s="7"/>
      <c r="H1442" s="7"/>
      <c r="I1442" s="7"/>
      <c r="J1442" s="7"/>
      <c r="K1442" s="28">
        <v>8.545</v>
      </c>
      <c r="L1442" s="103">
        <f>K1442/0.003375</f>
        <v>2531.85185185185</v>
      </c>
      <c r="M1442" s="28">
        <v>1048.8</v>
      </c>
      <c r="N1442" s="104">
        <f>M1442/22.5</f>
        <v>46.6133333333333</v>
      </c>
      <c r="O1442" s="15"/>
      <c r="P1442" s="15"/>
      <c r="Q1442" s="81"/>
      <c r="R1442" s="28"/>
      <c r="S1442" s="28"/>
      <c r="T1442" s="28"/>
      <c r="U1442" s="28"/>
      <c r="V1442" s="28"/>
      <c r="W1442" s="28"/>
      <c r="X1442" s="28"/>
      <c r="Y1442" s="28"/>
      <c r="Z1442" s="28"/>
      <c r="AA1442" s="28"/>
      <c r="AB1442" s="28"/>
      <c r="AC1442" s="28"/>
      <c r="AD1442" s="28"/>
      <c r="AE1442" s="28"/>
    </row>
    <row r="1443" spans="1:31">
      <c r="A1443" s="7"/>
      <c r="B1443" s="98">
        <v>1440</v>
      </c>
      <c r="C1443" s="7"/>
      <c r="D1443" s="7"/>
      <c r="E1443" s="79"/>
      <c r="F1443" s="79"/>
      <c r="G1443" s="7"/>
      <c r="H1443" s="7"/>
      <c r="I1443" s="7"/>
      <c r="J1443" s="7"/>
      <c r="K1443" s="28">
        <v>8.665</v>
      </c>
      <c r="L1443" s="103">
        <f>K1443/0.003375</f>
        <v>2567.40740740741</v>
      </c>
      <c r="M1443" s="28">
        <v>1181.7</v>
      </c>
      <c r="N1443" s="104">
        <f>M1443/22.5</f>
        <v>52.52</v>
      </c>
      <c r="O1443" s="15"/>
      <c r="P1443" s="15"/>
      <c r="Q1443" s="81"/>
      <c r="R1443" s="28"/>
      <c r="S1443" s="28"/>
      <c r="T1443" s="28"/>
      <c r="U1443" s="28"/>
      <c r="V1443" s="28"/>
      <c r="W1443" s="28"/>
      <c r="X1443" s="28"/>
      <c r="Y1443" s="28"/>
      <c r="Z1443" s="28"/>
      <c r="AA1443" s="28"/>
      <c r="AB1443" s="28"/>
      <c r="AC1443" s="28"/>
      <c r="AD1443" s="28"/>
      <c r="AE1443" s="28"/>
    </row>
    <row r="1444" spans="1:31">
      <c r="A1444" s="7"/>
      <c r="B1444" s="98">
        <v>1441</v>
      </c>
      <c r="C1444" s="7"/>
      <c r="D1444" s="7"/>
      <c r="E1444" s="79"/>
      <c r="F1444" s="79"/>
      <c r="G1444" s="7"/>
      <c r="H1444" s="7"/>
      <c r="I1444" s="7" t="s">
        <v>288</v>
      </c>
      <c r="J1444" s="7">
        <v>28</v>
      </c>
      <c r="K1444" s="28">
        <v>8.945</v>
      </c>
      <c r="L1444" s="103">
        <f>K1444/0.003375</f>
        <v>2650.37037037037</v>
      </c>
      <c r="M1444" s="28">
        <v>1684.7</v>
      </c>
      <c r="N1444" s="104">
        <f>M1444/22.5</f>
        <v>74.8755555555556</v>
      </c>
      <c r="O1444" s="15">
        <f>AVERAGE(N1444:N1446)</f>
        <v>72.4</v>
      </c>
      <c r="P1444" s="15">
        <f>(O1444/50)*100</f>
        <v>144.8</v>
      </c>
      <c r="Q1444" s="81"/>
      <c r="R1444" s="28"/>
      <c r="S1444" s="28"/>
      <c r="T1444" s="28"/>
      <c r="U1444" s="28"/>
      <c r="V1444" s="28"/>
      <c r="W1444" s="28"/>
      <c r="X1444" s="28"/>
      <c r="Y1444" s="28"/>
      <c r="Z1444" s="28"/>
      <c r="AA1444" s="28"/>
      <c r="AB1444" s="28"/>
      <c r="AC1444" s="28"/>
      <c r="AD1444" s="28"/>
      <c r="AE1444" s="28"/>
    </row>
    <row r="1445" spans="1:31">
      <c r="A1445" s="7"/>
      <c r="B1445" s="98">
        <v>1442</v>
      </c>
      <c r="C1445" s="7"/>
      <c r="D1445" s="7"/>
      <c r="E1445" s="79"/>
      <c r="F1445" s="79"/>
      <c r="G1445" s="7"/>
      <c r="H1445" s="7"/>
      <c r="I1445" s="7"/>
      <c r="J1445" s="7"/>
      <c r="K1445" s="28">
        <v>8.855</v>
      </c>
      <c r="L1445" s="103">
        <f>K1445/0.003375</f>
        <v>2623.7037037037</v>
      </c>
      <c r="M1445" s="28">
        <v>1642</v>
      </c>
      <c r="N1445" s="104">
        <f>M1445/22.5</f>
        <v>72.9777777777778</v>
      </c>
      <c r="O1445" s="15"/>
      <c r="P1445" s="15"/>
      <c r="Q1445" s="81"/>
      <c r="R1445" s="28"/>
      <c r="S1445" s="28"/>
      <c r="T1445" s="28"/>
      <c r="U1445" s="28"/>
      <c r="V1445" s="28"/>
      <c r="W1445" s="28"/>
      <c r="X1445" s="28"/>
      <c r="Y1445" s="28"/>
      <c r="Z1445" s="28"/>
      <c r="AA1445" s="28"/>
      <c r="AB1445" s="28"/>
      <c r="AC1445" s="28"/>
      <c r="AD1445" s="28"/>
      <c r="AE1445" s="28"/>
    </row>
    <row r="1446" spans="1:31">
      <c r="A1446" s="7"/>
      <c r="B1446" s="98">
        <v>1443</v>
      </c>
      <c r="C1446" s="7"/>
      <c r="D1446" s="7"/>
      <c r="E1446" s="79"/>
      <c r="F1446" s="79"/>
      <c r="G1446" s="7"/>
      <c r="H1446" s="7"/>
      <c r="I1446" s="7"/>
      <c r="J1446" s="7"/>
      <c r="K1446" s="28">
        <v>8.875</v>
      </c>
      <c r="L1446" s="103">
        <f>K1446/0.003375</f>
        <v>2629.62962962963</v>
      </c>
      <c r="M1446" s="28">
        <v>1560.3</v>
      </c>
      <c r="N1446" s="104">
        <f>M1446/22.5</f>
        <v>69.3466666666667</v>
      </c>
      <c r="O1446" s="15"/>
      <c r="P1446" s="15"/>
      <c r="Q1446" s="81"/>
      <c r="R1446" s="28"/>
      <c r="S1446" s="28"/>
      <c r="T1446" s="28"/>
      <c r="U1446" s="28"/>
      <c r="V1446" s="28"/>
      <c r="W1446" s="28"/>
      <c r="X1446" s="28"/>
      <c r="Y1446" s="28"/>
      <c r="Z1446" s="28"/>
      <c r="AA1446" s="28"/>
      <c r="AB1446" s="28"/>
      <c r="AC1446" s="28"/>
      <c r="AD1446" s="28"/>
      <c r="AE1446" s="28"/>
    </row>
    <row r="1447" spans="1:31">
      <c r="A1447" s="7">
        <v>80</v>
      </c>
      <c r="B1447" s="98">
        <v>1444</v>
      </c>
      <c r="C1447" s="7" t="s">
        <v>286</v>
      </c>
      <c r="D1447" s="7" t="s">
        <v>195</v>
      </c>
      <c r="E1447" s="7" t="s">
        <v>289</v>
      </c>
      <c r="F1447" s="79" t="s">
        <v>290</v>
      </c>
      <c r="G1447" s="7" t="s">
        <v>21</v>
      </c>
      <c r="H1447" s="7" t="s">
        <v>252</v>
      </c>
      <c r="I1447" s="80">
        <v>42167</v>
      </c>
      <c r="J1447" s="7">
        <v>7</v>
      </c>
      <c r="K1447" s="28">
        <v>8.465</v>
      </c>
      <c r="L1447" s="103">
        <f>K1447/0.003375</f>
        <v>2508.14814814815</v>
      </c>
      <c r="M1447" s="28">
        <v>1125.3</v>
      </c>
      <c r="N1447" s="104">
        <f>M1447/22.5</f>
        <v>50.0133333333333</v>
      </c>
      <c r="O1447" s="15">
        <f>AVERAGE(N1447:N1449)</f>
        <v>49.517037037037</v>
      </c>
      <c r="P1447" s="15">
        <f>(O1447/70)*100</f>
        <v>70.7386243386243</v>
      </c>
      <c r="Q1447" s="81"/>
      <c r="R1447" s="28"/>
      <c r="S1447" s="28"/>
      <c r="T1447" s="28"/>
      <c r="U1447" s="28"/>
      <c r="V1447" s="28"/>
      <c r="W1447" s="28"/>
      <c r="X1447" s="28"/>
      <c r="Y1447" s="28"/>
      <c r="Z1447" s="28"/>
      <c r="AA1447" s="28"/>
      <c r="AB1447" s="28"/>
      <c r="AC1447" s="28"/>
      <c r="AD1447" s="28"/>
      <c r="AE1447" s="28"/>
    </row>
    <row r="1448" spans="1:31">
      <c r="A1448" s="7"/>
      <c r="B1448" s="98">
        <v>1445</v>
      </c>
      <c r="C1448" s="7"/>
      <c r="D1448" s="7"/>
      <c r="E1448" s="7"/>
      <c r="F1448" s="79"/>
      <c r="G1448" s="7"/>
      <c r="H1448" s="7"/>
      <c r="I1448" s="7"/>
      <c r="J1448" s="7"/>
      <c r="K1448" s="28">
        <v>8.46</v>
      </c>
      <c r="L1448" s="103">
        <f>K1448/0.003375</f>
        <v>2506.66666666667</v>
      </c>
      <c r="M1448" s="28">
        <v>1170.2</v>
      </c>
      <c r="N1448" s="104">
        <f>M1448/22.5</f>
        <v>52.0088888888889</v>
      </c>
      <c r="O1448" s="15"/>
      <c r="P1448" s="15"/>
      <c r="Q1448" s="81"/>
      <c r="R1448" s="28"/>
      <c r="S1448" s="28"/>
      <c r="T1448" s="28"/>
      <c r="U1448" s="28"/>
      <c r="V1448" s="28"/>
      <c r="W1448" s="28"/>
      <c r="X1448" s="28"/>
      <c r="Y1448" s="28"/>
      <c r="Z1448" s="28"/>
      <c r="AA1448" s="28"/>
      <c r="AB1448" s="28"/>
      <c r="AC1448" s="28"/>
      <c r="AD1448" s="28"/>
      <c r="AE1448" s="28"/>
    </row>
    <row r="1449" spans="1:31">
      <c r="A1449" s="7"/>
      <c r="B1449" s="98">
        <v>1446</v>
      </c>
      <c r="C1449" s="7"/>
      <c r="D1449" s="7"/>
      <c r="E1449" s="7"/>
      <c r="F1449" s="79"/>
      <c r="G1449" s="7"/>
      <c r="H1449" s="7"/>
      <c r="I1449" s="7"/>
      <c r="J1449" s="7"/>
      <c r="K1449" s="28">
        <v>8.52</v>
      </c>
      <c r="L1449" s="103">
        <f>K1449/0.003375</f>
        <v>2524.44444444444</v>
      </c>
      <c r="M1449" s="28">
        <v>1046.9</v>
      </c>
      <c r="N1449" s="104">
        <f>M1449/22.5</f>
        <v>46.5288888888889</v>
      </c>
      <c r="O1449" s="15"/>
      <c r="P1449" s="15"/>
      <c r="Q1449" s="81"/>
      <c r="R1449" s="28"/>
      <c r="S1449" s="28"/>
      <c r="T1449" s="28"/>
      <c r="U1449" s="28"/>
      <c r="V1449" s="28"/>
      <c r="W1449" s="28"/>
      <c r="X1449" s="28"/>
      <c r="Y1449" s="28"/>
      <c r="Z1449" s="28"/>
      <c r="AA1449" s="28"/>
      <c r="AB1449" s="28"/>
      <c r="AC1449" s="28"/>
      <c r="AD1449" s="28"/>
      <c r="AE1449" s="28"/>
    </row>
    <row r="1450" spans="1:31">
      <c r="A1450" s="7"/>
      <c r="B1450" s="98">
        <v>1447</v>
      </c>
      <c r="C1450" s="7"/>
      <c r="D1450" s="7"/>
      <c r="E1450" s="7"/>
      <c r="F1450" s="79"/>
      <c r="G1450" s="7"/>
      <c r="H1450" s="7"/>
      <c r="I1450" s="7" t="s">
        <v>291</v>
      </c>
      <c r="J1450" s="7">
        <v>28</v>
      </c>
      <c r="K1450" s="28">
        <v>8.815</v>
      </c>
      <c r="L1450" s="103">
        <f>K1450/0.003375</f>
        <v>2611.85185185185</v>
      </c>
      <c r="M1450" s="28">
        <v>1580.5</v>
      </c>
      <c r="N1450" s="104">
        <f>M1450/22.5</f>
        <v>70.2444444444444</v>
      </c>
      <c r="O1450" s="15">
        <f>AVERAGE(N1450:N1452)</f>
        <v>71.2859259259259</v>
      </c>
      <c r="P1450" s="15">
        <f>(O1450/70)*100</f>
        <v>101.837037037037</v>
      </c>
      <c r="Q1450" s="81"/>
      <c r="R1450" s="28"/>
      <c r="S1450" s="28"/>
      <c r="T1450" s="28"/>
      <c r="U1450" s="28"/>
      <c r="V1450" s="28"/>
      <c r="W1450" s="28"/>
      <c r="X1450" s="28"/>
      <c r="Y1450" s="28"/>
      <c r="Z1450" s="28"/>
      <c r="AA1450" s="28"/>
      <c r="AB1450" s="28"/>
      <c r="AC1450" s="28"/>
      <c r="AD1450" s="28"/>
      <c r="AE1450" s="28"/>
    </row>
    <row r="1451" spans="1:31">
      <c r="A1451" s="7"/>
      <c r="B1451" s="98">
        <v>1448</v>
      </c>
      <c r="C1451" s="7"/>
      <c r="D1451" s="7"/>
      <c r="E1451" s="7"/>
      <c r="F1451" s="79"/>
      <c r="G1451" s="7"/>
      <c r="H1451" s="7"/>
      <c r="I1451" s="7"/>
      <c r="J1451" s="7"/>
      <c r="K1451" s="28">
        <v>8.935</v>
      </c>
      <c r="L1451" s="103">
        <f>K1451/0.003375</f>
        <v>2647.40740740741</v>
      </c>
      <c r="M1451" s="28">
        <v>1650.8</v>
      </c>
      <c r="N1451" s="104">
        <f>M1451/22.5</f>
        <v>73.3688888888889</v>
      </c>
      <c r="O1451" s="15"/>
      <c r="P1451" s="15"/>
      <c r="Q1451" s="81"/>
      <c r="R1451" s="28"/>
      <c r="S1451" s="28"/>
      <c r="T1451" s="28"/>
      <c r="U1451" s="28"/>
      <c r="V1451" s="28"/>
      <c r="W1451" s="28"/>
      <c r="X1451" s="28"/>
      <c r="Y1451" s="28"/>
      <c r="Z1451" s="28"/>
      <c r="AA1451" s="28"/>
      <c r="AB1451" s="28"/>
      <c r="AC1451" s="28"/>
      <c r="AD1451" s="28"/>
      <c r="AE1451" s="28"/>
    </row>
    <row r="1452" spans="1:31">
      <c r="A1452" s="7"/>
      <c r="B1452" s="98">
        <v>1449</v>
      </c>
      <c r="C1452" s="7"/>
      <c r="D1452" s="7"/>
      <c r="E1452" s="7"/>
      <c r="F1452" s="79"/>
      <c r="G1452" s="7"/>
      <c r="H1452" s="7"/>
      <c r="I1452" s="7"/>
      <c r="J1452" s="7"/>
      <c r="K1452" s="28">
        <v>8.815</v>
      </c>
      <c r="L1452" s="103">
        <f>K1452/0.003375</f>
        <v>2611.85185185185</v>
      </c>
      <c r="M1452" s="28">
        <v>1580.5</v>
      </c>
      <c r="N1452" s="104">
        <f>M1452/22.5</f>
        <v>70.2444444444444</v>
      </c>
      <c r="O1452" s="15"/>
      <c r="P1452" s="15"/>
      <c r="Q1452" s="81"/>
      <c r="R1452" s="28"/>
      <c r="S1452" s="28"/>
      <c r="T1452" s="28"/>
      <c r="U1452" s="28"/>
      <c r="V1452" s="28"/>
      <c r="W1452" s="28"/>
      <c r="X1452" s="28"/>
      <c r="Y1452" s="28"/>
      <c r="Z1452" s="28"/>
      <c r="AA1452" s="28"/>
      <c r="AB1452" s="28"/>
      <c r="AC1452" s="28"/>
      <c r="AD1452" s="28"/>
      <c r="AE1452" s="28"/>
    </row>
    <row r="1453" spans="1:31">
      <c r="A1453" s="7">
        <v>81</v>
      </c>
      <c r="B1453" s="98">
        <v>1450</v>
      </c>
      <c r="C1453" s="7" t="s">
        <v>292</v>
      </c>
      <c r="D1453" s="7" t="s">
        <v>130</v>
      </c>
      <c r="E1453" s="7" t="s">
        <v>40</v>
      </c>
      <c r="F1453" s="79" t="s">
        <v>293</v>
      </c>
      <c r="G1453" s="7" t="s">
        <v>21</v>
      </c>
      <c r="H1453" s="7" t="s">
        <v>294</v>
      </c>
      <c r="I1453" s="80">
        <v>42197</v>
      </c>
      <c r="J1453" s="7">
        <v>7</v>
      </c>
      <c r="K1453" s="28">
        <v>8.27</v>
      </c>
      <c r="L1453" s="103">
        <f>K1453/0.003375</f>
        <v>2450.37037037037</v>
      </c>
      <c r="M1453" s="28">
        <v>964.6</v>
      </c>
      <c r="N1453" s="104">
        <f>M1453/22.5</f>
        <v>42.8711111111111</v>
      </c>
      <c r="O1453" s="15">
        <f>AVERAGE(N1453:N1455)</f>
        <v>41.9096296296296</v>
      </c>
      <c r="P1453" s="15">
        <f>(O1453/50)*100</f>
        <v>83.8192592592593</v>
      </c>
      <c r="Q1453" s="81"/>
      <c r="R1453" s="28"/>
      <c r="S1453" s="28"/>
      <c r="T1453" s="28"/>
      <c r="U1453" s="28"/>
      <c r="V1453" s="28"/>
      <c r="W1453" s="28"/>
      <c r="X1453" s="28"/>
      <c r="Y1453" s="28"/>
      <c r="Z1453" s="28"/>
      <c r="AA1453" s="28"/>
      <c r="AB1453" s="28"/>
      <c r="AC1453" s="28"/>
      <c r="AD1453" s="28"/>
      <c r="AE1453" s="28"/>
    </row>
    <row r="1454" spans="1:31">
      <c r="A1454" s="7"/>
      <c r="B1454" s="98">
        <v>1451</v>
      </c>
      <c r="C1454" s="7"/>
      <c r="D1454" s="7"/>
      <c r="E1454" s="7"/>
      <c r="F1454" s="79"/>
      <c r="G1454" s="7"/>
      <c r="H1454" s="7"/>
      <c r="I1454" s="7"/>
      <c r="J1454" s="7"/>
      <c r="K1454" s="28">
        <v>8.41</v>
      </c>
      <c r="L1454" s="103">
        <f>K1454/0.003375</f>
        <v>2491.85185185185</v>
      </c>
      <c r="M1454" s="28">
        <v>990.7</v>
      </c>
      <c r="N1454" s="104">
        <f>M1454/22.5</f>
        <v>44.0311111111111</v>
      </c>
      <c r="O1454" s="15"/>
      <c r="P1454" s="15"/>
      <c r="Q1454" s="81"/>
      <c r="R1454" s="28"/>
      <c r="S1454" s="28"/>
      <c r="T1454" s="28"/>
      <c r="U1454" s="28"/>
      <c r="V1454" s="28"/>
      <c r="W1454" s="28"/>
      <c r="X1454" s="28"/>
      <c r="Y1454" s="28"/>
      <c r="Z1454" s="28"/>
      <c r="AA1454" s="28"/>
      <c r="AB1454" s="28"/>
      <c r="AC1454" s="28"/>
      <c r="AD1454" s="28"/>
      <c r="AE1454" s="28"/>
    </row>
    <row r="1455" spans="1:31">
      <c r="A1455" s="7"/>
      <c r="B1455" s="98">
        <v>1452</v>
      </c>
      <c r="C1455" s="7"/>
      <c r="D1455" s="7"/>
      <c r="E1455" s="7"/>
      <c r="F1455" s="79"/>
      <c r="G1455" s="7"/>
      <c r="H1455" s="7"/>
      <c r="I1455" s="7"/>
      <c r="J1455" s="7"/>
      <c r="K1455" s="28">
        <v>8.235</v>
      </c>
      <c r="L1455" s="103">
        <f>K1455/0.003375</f>
        <v>2440</v>
      </c>
      <c r="M1455" s="28">
        <v>873.6</v>
      </c>
      <c r="N1455" s="104">
        <f>M1455/22.5</f>
        <v>38.8266666666667</v>
      </c>
      <c r="O1455" s="15"/>
      <c r="P1455" s="15"/>
      <c r="Q1455" s="81"/>
      <c r="R1455" s="28"/>
      <c r="S1455" s="28"/>
      <c r="T1455" s="28"/>
      <c r="U1455" s="28"/>
      <c r="V1455" s="28"/>
      <c r="W1455" s="28"/>
      <c r="X1455" s="28"/>
      <c r="Y1455" s="28"/>
      <c r="Z1455" s="28"/>
      <c r="AA1455" s="28"/>
      <c r="AB1455" s="28"/>
      <c r="AC1455" s="28"/>
      <c r="AD1455" s="28"/>
      <c r="AE1455" s="28"/>
    </row>
    <row r="1456" spans="1:31">
      <c r="A1456" s="7"/>
      <c r="B1456" s="98">
        <v>1453</v>
      </c>
      <c r="C1456" s="7"/>
      <c r="D1456" s="7"/>
      <c r="E1456" s="7"/>
      <c r="F1456" s="79"/>
      <c r="G1456" s="7"/>
      <c r="H1456" s="7"/>
      <c r="I1456" s="7" t="s">
        <v>295</v>
      </c>
      <c r="J1456" s="7">
        <v>28</v>
      </c>
      <c r="K1456" s="28">
        <v>8.9</v>
      </c>
      <c r="L1456" s="103">
        <f>K1456/0.003375</f>
        <v>2637.03703703704</v>
      </c>
      <c r="M1456" s="28">
        <v>1367.9</v>
      </c>
      <c r="N1456" s="104">
        <f>M1456/22.5</f>
        <v>60.7955555555556</v>
      </c>
      <c r="O1456" s="15">
        <f>AVERAGE(N1456:N1458)</f>
        <v>60.3496296296296</v>
      </c>
      <c r="P1456" s="15">
        <f>(O1456/50)*100</f>
        <v>120.699259259259</v>
      </c>
      <c r="Q1456" s="81"/>
      <c r="R1456" s="28"/>
      <c r="S1456" s="28"/>
      <c r="T1456" s="28"/>
      <c r="U1456" s="28"/>
      <c r="V1456" s="28"/>
      <c r="W1456" s="28"/>
      <c r="X1456" s="28"/>
      <c r="Y1456" s="28"/>
      <c r="Z1456" s="28"/>
      <c r="AA1456" s="28"/>
      <c r="AB1456" s="28"/>
      <c r="AC1456" s="28"/>
      <c r="AD1456" s="28"/>
      <c r="AE1456" s="28"/>
    </row>
    <row r="1457" spans="1:31">
      <c r="A1457" s="7"/>
      <c r="B1457" s="98">
        <v>1454</v>
      </c>
      <c r="C1457" s="7"/>
      <c r="D1457" s="7"/>
      <c r="E1457" s="7"/>
      <c r="F1457" s="79"/>
      <c r="G1457" s="7"/>
      <c r="H1457" s="7"/>
      <c r="I1457" s="7"/>
      <c r="J1457" s="7"/>
      <c r="K1457" s="28">
        <v>8.77</v>
      </c>
      <c r="L1457" s="103">
        <f>K1457/0.003375</f>
        <v>2598.51851851852</v>
      </c>
      <c r="M1457" s="28">
        <v>1210.1</v>
      </c>
      <c r="N1457" s="104">
        <f>M1457/22.5</f>
        <v>53.7822222222222</v>
      </c>
      <c r="O1457" s="15"/>
      <c r="P1457" s="15"/>
      <c r="Q1457" s="81"/>
      <c r="R1457" s="28"/>
      <c r="S1457" s="28"/>
      <c r="T1457" s="28"/>
      <c r="U1457" s="28"/>
      <c r="V1457" s="28"/>
      <c r="W1457" s="28"/>
      <c r="X1457" s="28"/>
      <c r="Y1457" s="28"/>
      <c r="Z1457" s="28"/>
      <c r="AA1457" s="28"/>
      <c r="AB1457" s="28"/>
      <c r="AC1457" s="28"/>
      <c r="AD1457" s="28"/>
      <c r="AE1457" s="28"/>
    </row>
    <row r="1458" spans="1:31">
      <c r="A1458" s="7"/>
      <c r="B1458" s="98">
        <v>1455</v>
      </c>
      <c r="C1458" s="7"/>
      <c r="D1458" s="7"/>
      <c r="E1458" s="7"/>
      <c r="F1458" s="79"/>
      <c r="G1458" s="7"/>
      <c r="H1458" s="7"/>
      <c r="I1458" s="7"/>
      <c r="J1458" s="7"/>
      <c r="K1458" s="28">
        <v>8.84</v>
      </c>
      <c r="L1458" s="103">
        <f>K1458/0.003375</f>
        <v>2619.25925925926</v>
      </c>
      <c r="M1458" s="28">
        <v>1495.6</v>
      </c>
      <c r="N1458" s="104">
        <f>M1458/22.5</f>
        <v>66.4711111111111</v>
      </c>
      <c r="O1458" s="15"/>
      <c r="P1458" s="15"/>
      <c r="Q1458" s="81"/>
      <c r="R1458" s="28"/>
      <c r="S1458" s="28"/>
      <c r="T1458" s="28"/>
      <c r="U1458" s="28"/>
      <c r="V1458" s="28"/>
      <c r="W1458" s="28"/>
      <c r="X1458" s="28"/>
      <c r="Y1458" s="28"/>
      <c r="Z1458" s="28"/>
      <c r="AA1458" s="28"/>
      <c r="AB1458" s="28"/>
      <c r="AC1458" s="28"/>
      <c r="AD1458" s="28"/>
      <c r="AE1458" s="28"/>
    </row>
    <row r="1459" spans="1:31">
      <c r="A1459" s="7"/>
      <c r="B1459" s="98">
        <v>1456</v>
      </c>
      <c r="C1459" s="7"/>
      <c r="D1459" s="7"/>
      <c r="E1459" s="7"/>
      <c r="F1459" s="79"/>
      <c r="G1459" s="7"/>
      <c r="H1459" s="7"/>
      <c r="I1459" s="80">
        <v>42197</v>
      </c>
      <c r="J1459" s="7">
        <v>7</v>
      </c>
      <c r="K1459" s="28">
        <v>8.365</v>
      </c>
      <c r="L1459" s="103">
        <f>K1459/0.003375</f>
        <v>2478.51851851852</v>
      </c>
      <c r="M1459" s="28">
        <v>822.6</v>
      </c>
      <c r="N1459" s="104">
        <f>M1459/22.5</f>
        <v>36.56</v>
      </c>
      <c r="O1459" s="15">
        <f>AVERAGE(N1459:N1461)</f>
        <v>43.6414814814815</v>
      </c>
      <c r="P1459" s="15">
        <f>(O1459/50)*100</f>
        <v>87.282962962963</v>
      </c>
      <c r="Q1459" s="81"/>
      <c r="R1459" s="28"/>
      <c r="S1459" s="28"/>
      <c r="T1459" s="28"/>
      <c r="U1459" s="28"/>
      <c r="V1459" s="28"/>
      <c r="W1459" s="28"/>
      <c r="X1459" s="28"/>
      <c r="Y1459" s="28"/>
      <c r="Z1459" s="28"/>
      <c r="AA1459" s="28"/>
      <c r="AB1459" s="28"/>
      <c r="AC1459" s="28"/>
      <c r="AD1459" s="28"/>
      <c r="AE1459" s="28"/>
    </row>
    <row r="1460" spans="1:31">
      <c r="A1460" s="7"/>
      <c r="B1460" s="98">
        <v>1457</v>
      </c>
      <c r="C1460" s="7"/>
      <c r="D1460" s="7"/>
      <c r="E1460" s="7"/>
      <c r="F1460" s="79"/>
      <c r="G1460" s="7"/>
      <c r="H1460" s="7"/>
      <c r="I1460" s="7"/>
      <c r="J1460" s="7"/>
      <c r="K1460" s="28">
        <v>8.36</v>
      </c>
      <c r="L1460" s="103">
        <f>K1460/0.003375</f>
        <v>2477.03703703704</v>
      </c>
      <c r="M1460" s="28">
        <v>1075.2</v>
      </c>
      <c r="N1460" s="104">
        <f>M1460/22.5</f>
        <v>47.7866666666667</v>
      </c>
      <c r="O1460" s="15"/>
      <c r="P1460" s="15"/>
      <c r="Q1460" s="81"/>
      <c r="R1460" s="28"/>
      <c r="S1460" s="28"/>
      <c r="T1460" s="28"/>
      <c r="U1460" s="28"/>
      <c r="V1460" s="28"/>
      <c r="W1460" s="28"/>
      <c r="X1460" s="28"/>
      <c r="Y1460" s="28"/>
      <c r="Z1460" s="28"/>
      <c r="AA1460" s="28"/>
      <c r="AB1460" s="28"/>
      <c r="AC1460" s="28"/>
      <c r="AD1460" s="28"/>
      <c r="AE1460" s="28"/>
    </row>
    <row r="1461" spans="1:31">
      <c r="A1461" s="7"/>
      <c r="B1461" s="98">
        <v>1458</v>
      </c>
      <c r="C1461" s="7"/>
      <c r="D1461" s="7"/>
      <c r="E1461" s="7"/>
      <c r="F1461" s="79"/>
      <c r="G1461" s="7"/>
      <c r="H1461" s="7"/>
      <c r="I1461" s="7"/>
      <c r="J1461" s="7"/>
      <c r="K1461" s="28">
        <v>8.59</v>
      </c>
      <c r="L1461" s="103">
        <f>K1461/0.003375</f>
        <v>2545.18518518519</v>
      </c>
      <c r="M1461" s="28">
        <v>1048</v>
      </c>
      <c r="N1461" s="104">
        <f>M1461/22.5</f>
        <v>46.5777777777778</v>
      </c>
      <c r="O1461" s="15"/>
      <c r="P1461" s="15"/>
      <c r="Q1461" s="81"/>
      <c r="R1461" s="28"/>
      <c r="S1461" s="28"/>
      <c r="T1461" s="28"/>
      <c r="U1461" s="28"/>
      <c r="V1461" s="28"/>
      <c r="W1461" s="28"/>
      <c r="X1461" s="28"/>
      <c r="Y1461" s="28"/>
      <c r="Z1461" s="28"/>
      <c r="AA1461" s="28"/>
      <c r="AB1461" s="28"/>
      <c r="AC1461" s="28"/>
      <c r="AD1461" s="28"/>
      <c r="AE1461" s="28"/>
    </row>
    <row r="1462" spans="1:31">
      <c r="A1462" s="7"/>
      <c r="B1462" s="98">
        <v>1459</v>
      </c>
      <c r="C1462" s="7"/>
      <c r="D1462" s="7"/>
      <c r="E1462" s="7"/>
      <c r="F1462" s="79"/>
      <c r="G1462" s="7"/>
      <c r="H1462" s="7"/>
      <c r="I1462" s="7" t="s">
        <v>295</v>
      </c>
      <c r="J1462" s="7">
        <v>28</v>
      </c>
      <c r="K1462" s="28">
        <v>8.85</v>
      </c>
      <c r="L1462" s="103">
        <f>K1462/0.003375</f>
        <v>2622.22222222222</v>
      </c>
      <c r="M1462" s="28">
        <v>1597.5</v>
      </c>
      <c r="N1462" s="104">
        <f>M1462/22.5</f>
        <v>71</v>
      </c>
      <c r="O1462" s="15">
        <f>AVERAGE(N1462:N1464)</f>
        <v>66.7185185185185</v>
      </c>
      <c r="P1462" s="15">
        <f>(O1462/50)*100</f>
        <v>133.437037037037</v>
      </c>
      <c r="Q1462" s="81"/>
      <c r="R1462" s="28"/>
      <c r="S1462" s="28"/>
      <c r="T1462" s="28"/>
      <c r="U1462" s="28"/>
      <c r="V1462" s="28"/>
      <c r="W1462" s="28"/>
      <c r="X1462" s="28"/>
      <c r="Y1462" s="28"/>
      <c r="Z1462" s="28"/>
      <c r="AA1462" s="28"/>
      <c r="AB1462" s="28"/>
      <c r="AC1462" s="28"/>
      <c r="AD1462" s="28"/>
      <c r="AE1462" s="28"/>
    </row>
    <row r="1463" spans="1:31">
      <c r="A1463" s="7"/>
      <c r="B1463" s="98">
        <v>1460</v>
      </c>
      <c r="C1463" s="7"/>
      <c r="D1463" s="7"/>
      <c r="E1463" s="7"/>
      <c r="F1463" s="79"/>
      <c r="G1463" s="7"/>
      <c r="H1463" s="7"/>
      <c r="I1463" s="7"/>
      <c r="J1463" s="7"/>
      <c r="K1463" s="28">
        <v>8.765</v>
      </c>
      <c r="L1463" s="103">
        <f>K1463/0.003375</f>
        <v>2597.03703703704</v>
      </c>
      <c r="M1463" s="28">
        <v>1426.8</v>
      </c>
      <c r="N1463" s="104">
        <f>M1463/22.5</f>
        <v>63.4133333333333</v>
      </c>
      <c r="O1463" s="15"/>
      <c r="P1463" s="15"/>
      <c r="Q1463" s="81"/>
      <c r="R1463" s="28"/>
      <c r="S1463" s="28"/>
      <c r="T1463" s="28"/>
      <c r="U1463" s="28"/>
      <c r="V1463" s="28"/>
      <c r="W1463" s="28"/>
      <c r="X1463" s="28"/>
      <c r="Y1463" s="28"/>
      <c r="Z1463" s="28"/>
      <c r="AA1463" s="28"/>
      <c r="AB1463" s="28"/>
      <c r="AC1463" s="28"/>
      <c r="AD1463" s="28"/>
      <c r="AE1463" s="28"/>
    </row>
    <row r="1464" spans="1:31">
      <c r="A1464" s="7"/>
      <c r="B1464" s="98">
        <v>1461</v>
      </c>
      <c r="C1464" s="7"/>
      <c r="D1464" s="7"/>
      <c r="E1464" s="7"/>
      <c r="F1464" s="79"/>
      <c r="G1464" s="7"/>
      <c r="H1464" s="7"/>
      <c r="I1464" s="7"/>
      <c r="J1464" s="7"/>
      <c r="K1464" s="28">
        <v>8.825</v>
      </c>
      <c r="L1464" s="103">
        <f>K1464/0.003375</f>
        <v>2614.81481481481</v>
      </c>
      <c r="M1464" s="28">
        <v>1479.2</v>
      </c>
      <c r="N1464" s="104">
        <f>M1464/22.5</f>
        <v>65.7422222222222</v>
      </c>
      <c r="O1464" s="15"/>
      <c r="P1464" s="15"/>
      <c r="Q1464" s="81"/>
      <c r="R1464" s="28"/>
      <c r="S1464" s="28"/>
      <c r="T1464" s="28"/>
      <c r="U1464" s="28"/>
      <c r="V1464" s="28"/>
      <c r="W1464" s="28"/>
      <c r="X1464" s="28"/>
      <c r="Y1464" s="28"/>
      <c r="Z1464" s="28"/>
      <c r="AA1464" s="28"/>
      <c r="AB1464" s="28"/>
      <c r="AC1464" s="28"/>
      <c r="AD1464" s="28"/>
      <c r="AE1464" s="28"/>
    </row>
    <row r="1465" spans="1:31">
      <c r="A1465" s="7"/>
      <c r="B1465" s="98">
        <v>1462</v>
      </c>
      <c r="C1465" s="7"/>
      <c r="D1465" s="7"/>
      <c r="E1465" s="7"/>
      <c r="F1465" s="79"/>
      <c r="G1465" s="7"/>
      <c r="H1465" s="7"/>
      <c r="I1465" s="80">
        <v>42197</v>
      </c>
      <c r="J1465" s="7">
        <v>7</v>
      </c>
      <c r="K1465" s="28">
        <v>8.47</v>
      </c>
      <c r="L1465" s="103">
        <f>K1465/0.003375</f>
        <v>2509.62962962963</v>
      </c>
      <c r="M1465" s="28">
        <v>942.6</v>
      </c>
      <c r="N1465" s="104">
        <f>M1465/22.5</f>
        <v>41.8933333333333</v>
      </c>
      <c r="O1465" s="15">
        <f>AVERAGE(N1465:N1467)</f>
        <v>40.1733333333333</v>
      </c>
      <c r="P1465" s="15">
        <f>(O1465/50)*100</f>
        <v>80.3466666666667</v>
      </c>
      <c r="Q1465" s="81"/>
      <c r="R1465" s="28"/>
      <c r="S1465" s="28"/>
      <c r="T1465" s="28"/>
      <c r="U1465" s="28"/>
      <c r="V1465" s="28"/>
      <c r="W1465" s="28"/>
      <c r="X1465" s="28"/>
      <c r="Y1465" s="28"/>
      <c r="Z1465" s="28"/>
      <c r="AA1465" s="28"/>
      <c r="AB1465" s="28"/>
      <c r="AC1465" s="28"/>
      <c r="AD1465" s="28"/>
      <c r="AE1465" s="28"/>
    </row>
    <row r="1466" spans="1:31">
      <c r="A1466" s="7"/>
      <c r="B1466" s="98">
        <v>1463</v>
      </c>
      <c r="C1466" s="7"/>
      <c r="D1466" s="7"/>
      <c r="E1466" s="7"/>
      <c r="F1466" s="79"/>
      <c r="G1466" s="7"/>
      <c r="H1466" s="7"/>
      <c r="I1466" s="7"/>
      <c r="J1466" s="7"/>
      <c r="K1466" s="28">
        <v>8.505</v>
      </c>
      <c r="L1466" s="103">
        <f>K1466/0.003375</f>
        <v>2520</v>
      </c>
      <c r="M1466" s="28">
        <v>878.9</v>
      </c>
      <c r="N1466" s="104">
        <f>M1466/22.5</f>
        <v>39.0622222222222</v>
      </c>
      <c r="O1466" s="15"/>
      <c r="P1466" s="15"/>
      <c r="Q1466" s="81"/>
      <c r="R1466" s="28"/>
      <c r="S1466" s="28"/>
      <c r="T1466" s="28"/>
      <c r="U1466" s="28"/>
      <c r="V1466" s="28"/>
      <c r="W1466" s="28"/>
      <c r="X1466" s="28"/>
      <c r="Y1466" s="28"/>
      <c r="Z1466" s="28"/>
      <c r="AA1466" s="28"/>
      <c r="AB1466" s="28"/>
      <c r="AC1466" s="28"/>
      <c r="AD1466" s="28"/>
      <c r="AE1466" s="28"/>
    </row>
    <row r="1467" spans="1:31">
      <c r="A1467" s="7"/>
      <c r="B1467" s="98">
        <v>1464</v>
      </c>
      <c r="C1467" s="7"/>
      <c r="D1467" s="7"/>
      <c r="E1467" s="7"/>
      <c r="F1467" s="79"/>
      <c r="G1467" s="7"/>
      <c r="H1467" s="7"/>
      <c r="I1467" s="7"/>
      <c r="J1467" s="7"/>
      <c r="K1467" s="28">
        <v>8.53</v>
      </c>
      <c r="L1467" s="103">
        <f>K1467/0.003375</f>
        <v>2527.40740740741</v>
      </c>
      <c r="M1467" s="28">
        <v>890.2</v>
      </c>
      <c r="N1467" s="104">
        <f>M1467/22.5</f>
        <v>39.5644444444444</v>
      </c>
      <c r="O1467" s="15"/>
      <c r="P1467" s="15"/>
      <c r="Q1467" s="81"/>
      <c r="R1467" s="28"/>
      <c r="S1467" s="28"/>
      <c r="T1467" s="28"/>
      <c r="U1467" s="28"/>
      <c r="V1467" s="28"/>
      <c r="W1467" s="28"/>
      <c r="X1467" s="28"/>
      <c r="Y1467" s="28"/>
      <c r="Z1467" s="28"/>
      <c r="AA1467" s="28"/>
      <c r="AB1467" s="28"/>
      <c r="AC1467" s="28"/>
      <c r="AD1467" s="28"/>
      <c r="AE1467" s="28"/>
    </row>
    <row r="1468" spans="1:31">
      <c r="A1468" s="7"/>
      <c r="B1468" s="98">
        <v>1465</v>
      </c>
      <c r="C1468" s="7"/>
      <c r="D1468" s="7"/>
      <c r="E1468" s="7"/>
      <c r="F1468" s="79"/>
      <c r="G1468" s="7"/>
      <c r="H1468" s="7"/>
      <c r="I1468" s="7" t="s">
        <v>295</v>
      </c>
      <c r="J1468" s="7">
        <v>28</v>
      </c>
      <c r="K1468" s="28">
        <v>8.7</v>
      </c>
      <c r="L1468" s="103">
        <f>K1468/0.003375</f>
        <v>2577.77777777778</v>
      </c>
      <c r="M1468" s="28">
        <v>1359.6</v>
      </c>
      <c r="N1468" s="104">
        <f>M1468/22.5</f>
        <v>60.4266666666667</v>
      </c>
      <c r="O1468" s="15">
        <f>AVERAGE(N1468:N1470)</f>
        <v>60.5644444444444</v>
      </c>
      <c r="P1468" s="15">
        <f>(O1468/50)*100</f>
        <v>121.128888888889</v>
      </c>
      <c r="Q1468" s="81"/>
      <c r="R1468" s="28"/>
      <c r="S1468" s="28"/>
      <c r="T1468" s="28"/>
      <c r="U1468" s="28"/>
      <c r="V1468" s="28"/>
      <c r="W1468" s="28"/>
      <c r="X1468" s="28"/>
      <c r="Y1468" s="28"/>
      <c r="Z1468" s="28"/>
      <c r="AA1468" s="28"/>
      <c r="AB1468" s="28"/>
      <c r="AC1468" s="28"/>
      <c r="AD1468" s="28"/>
      <c r="AE1468" s="28"/>
    </row>
    <row r="1469" spans="1:31">
      <c r="A1469" s="7"/>
      <c r="B1469" s="98">
        <v>1466</v>
      </c>
      <c r="C1469" s="7"/>
      <c r="D1469" s="7"/>
      <c r="E1469" s="7"/>
      <c r="F1469" s="79"/>
      <c r="G1469" s="7"/>
      <c r="H1469" s="7"/>
      <c r="I1469" s="7"/>
      <c r="J1469" s="7"/>
      <c r="K1469" s="28">
        <v>8.76</v>
      </c>
      <c r="L1469" s="103">
        <f>K1469/0.003375</f>
        <v>2595.55555555556</v>
      </c>
      <c r="M1469" s="28">
        <v>1211.8</v>
      </c>
      <c r="N1469" s="104">
        <f>M1469/22.5</f>
        <v>53.8577777777778</v>
      </c>
      <c r="O1469" s="15"/>
      <c r="P1469" s="15"/>
      <c r="Q1469" s="81"/>
      <c r="R1469" s="28"/>
      <c r="S1469" s="28"/>
      <c r="T1469" s="28"/>
      <c r="U1469" s="28"/>
      <c r="V1469" s="28"/>
      <c r="W1469" s="28"/>
      <c r="X1469" s="28"/>
      <c r="Y1469" s="28"/>
      <c r="Z1469" s="28"/>
      <c r="AA1469" s="28"/>
      <c r="AB1469" s="28"/>
      <c r="AC1469" s="28"/>
      <c r="AD1469" s="28"/>
      <c r="AE1469" s="28"/>
    </row>
    <row r="1470" spans="1:31">
      <c r="A1470" s="7"/>
      <c r="B1470" s="98">
        <v>1467</v>
      </c>
      <c r="C1470" s="7"/>
      <c r="D1470" s="7"/>
      <c r="E1470" s="7"/>
      <c r="F1470" s="79"/>
      <c r="G1470" s="7"/>
      <c r="H1470" s="7"/>
      <c r="I1470" s="7"/>
      <c r="J1470" s="7"/>
      <c r="K1470" s="28">
        <v>8.74</v>
      </c>
      <c r="L1470" s="103">
        <f>K1470/0.003375</f>
        <v>2589.62962962963</v>
      </c>
      <c r="M1470" s="28">
        <v>1516.7</v>
      </c>
      <c r="N1470" s="104">
        <f>M1470/22.5</f>
        <v>67.4088888888889</v>
      </c>
      <c r="O1470" s="15"/>
      <c r="P1470" s="15"/>
      <c r="Q1470" s="81"/>
      <c r="R1470" s="28"/>
      <c r="S1470" s="28"/>
      <c r="T1470" s="28"/>
      <c r="U1470" s="28"/>
      <c r="V1470" s="28"/>
      <c r="W1470" s="28"/>
      <c r="X1470" s="28"/>
      <c r="Y1470" s="28"/>
      <c r="Z1470" s="28"/>
      <c r="AA1470" s="28"/>
      <c r="AB1470" s="28"/>
      <c r="AC1470" s="28"/>
      <c r="AD1470" s="28"/>
      <c r="AE1470" s="28"/>
    </row>
    <row r="1471" spans="1:31">
      <c r="A1471" s="7"/>
      <c r="B1471" s="98">
        <v>1468</v>
      </c>
      <c r="C1471" s="7"/>
      <c r="D1471" s="7"/>
      <c r="E1471" s="7"/>
      <c r="F1471" s="79"/>
      <c r="G1471" s="7"/>
      <c r="H1471" s="7"/>
      <c r="I1471" s="80">
        <v>42197</v>
      </c>
      <c r="J1471" s="7">
        <v>7</v>
      </c>
      <c r="K1471" s="28">
        <v>8.44</v>
      </c>
      <c r="L1471" s="103">
        <f>K1471/0.003375</f>
        <v>2500.74074074074</v>
      </c>
      <c r="M1471" s="28">
        <v>846.7</v>
      </c>
      <c r="N1471" s="104">
        <f>M1471/22.5</f>
        <v>37.6311111111111</v>
      </c>
      <c r="O1471" s="15">
        <f>AVERAGE(N1471:N1473)</f>
        <v>37.9392592592593</v>
      </c>
      <c r="P1471" s="15">
        <f>(O1471/50)*100</f>
        <v>75.8785185185185</v>
      </c>
      <c r="Q1471" s="81"/>
      <c r="R1471" s="28"/>
      <c r="S1471" s="28"/>
      <c r="T1471" s="28"/>
      <c r="U1471" s="28"/>
      <c r="V1471" s="28"/>
      <c r="W1471" s="28"/>
      <c r="X1471" s="28"/>
      <c r="Y1471" s="28"/>
      <c r="Z1471" s="28"/>
      <c r="AA1471" s="28"/>
      <c r="AB1471" s="28"/>
      <c r="AC1471" s="28"/>
      <c r="AD1471" s="28"/>
      <c r="AE1471" s="28"/>
    </row>
    <row r="1472" spans="1:31">
      <c r="A1472" s="7"/>
      <c r="B1472" s="98">
        <v>1469</v>
      </c>
      <c r="C1472" s="7"/>
      <c r="D1472" s="7"/>
      <c r="E1472" s="7"/>
      <c r="F1472" s="79"/>
      <c r="G1472" s="7"/>
      <c r="H1472" s="7"/>
      <c r="I1472" s="7"/>
      <c r="J1472" s="7"/>
      <c r="K1472" s="28">
        <v>8.27</v>
      </c>
      <c r="L1472" s="103">
        <f>K1472/0.003375</f>
        <v>2450.37037037037</v>
      </c>
      <c r="M1472" s="28">
        <v>895.4</v>
      </c>
      <c r="N1472" s="104">
        <f>M1472/22.5</f>
        <v>39.7955555555556</v>
      </c>
      <c r="O1472" s="15"/>
      <c r="P1472" s="15"/>
      <c r="Q1472" s="81"/>
      <c r="R1472" s="28"/>
      <c r="S1472" s="28"/>
      <c r="T1472" s="28"/>
      <c r="U1472" s="28"/>
      <c r="V1472" s="28"/>
      <c r="W1472" s="28"/>
      <c r="X1472" s="28"/>
      <c r="Y1472" s="28"/>
      <c r="Z1472" s="28"/>
      <c r="AA1472" s="28"/>
      <c r="AB1472" s="28"/>
      <c r="AC1472" s="28"/>
      <c r="AD1472" s="28"/>
      <c r="AE1472" s="28"/>
    </row>
    <row r="1473" spans="1:31">
      <c r="A1473" s="7"/>
      <c r="B1473" s="98">
        <v>1470</v>
      </c>
      <c r="C1473" s="7"/>
      <c r="D1473" s="7"/>
      <c r="E1473" s="7"/>
      <c r="F1473" s="79"/>
      <c r="G1473" s="7"/>
      <c r="H1473" s="7"/>
      <c r="I1473" s="7"/>
      <c r="J1473" s="7"/>
      <c r="K1473" s="28">
        <v>8.45</v>
      </c>
      <c r="L1473" s="103">
        <f t="shared" ref="L1473:L1536" si="146">K1473/0.003375</f>
        <v>2503.7037037037</v>
      </c>
      <c r="M1473" s="28">
        <v>818.8</v>
      </c>
      <c r="N1473" s="104">
        <f t="shared" ref="N1473:N1536" si="147">M1473/22.5</f>
        <v>36.3911111111111</v>
      </c>
      <c r="O1473" s="15"/>
      <c r="P1473" s="15"/>
      <c r="Q1473" s="81"/>
      <c r="R1473" s="28"/>
      <c r="S1473" s="28"/>
      <c r="T1473" s="28"/>
      <c r="U1473" s="28"/>
      <c r="V1473" s="28"/>
      <c r="W1473" s="28"/>
      <c r="X1473" s="28"/>
      <c r="Y1473" s="28"/>
      <c r="Z1473" s="28"/>
      <c r="AA1473" s="28"/>
      <c r="AB1473" s="28"/>
      <c r="AC1473" s="28"/>
      <c r="AD1473" s="28"/>
      <c r="AE1473" s="28"/>
    </row>
    <row r="1474" spans="1:31">
      <c r="A1474" s="7"/>
      <c r="B1474" s="98">
        <v>1471</v>
      </c>
      <c r="C1474" s="7"/>
      <c r="D1474" s="7"/>
      <c r="E1474" s="7"/>
      <c r="F1474" s="79"/>
      <c r="G1474" s="7"/>
      <c r="H1474" s="7"/>
      <c r="I1474" s="7" t="s">
        <v>296</v>
      </c>
      <c r="J1474" s="7">
        <v>28</v>
      </c>
      <c r="K1474" s="28">
        <v>8.8</v>
      </c>
      <c r="L1474" s="103">
        <f>K1474/0.003375</f>
        <v>2607.40740740741</v>
      </c>
      <c r="M1474" s="28">
        <v>1388</v>
      </c>
      <c r="N1474" s="104">
        <f>M1474/22.5</f>
        <v>61.6888888888889</v>
      </c>
      <c r="O1474" s="15">
        <f>AVERAGE(N1474:N1476)</f>
        <v>55.3155555555556</v>
      </c>
      <c r="P1474" s="15">
        <f>(O1474/50)*100</f>
        <v>110.631111111111</v>
      </c>
      <c r="Q1474" s="81"/>
      <c r="R1474" s="28"/>
      <c r="S1474" s="28"/>
      <c r="T1474" s="28"/>
      <c r="U1474" s="28"/>
      <c r="V1474" s="28"/>
      <c r="W1474" s="28"/>
      <c r="X1474" s="28"/>
      <c r="Y1474" s="28"/>
      <c r="Z1474" s="28"/>
      <c r="AA1474" s="28"/>
      <c r="AB1474" s="28"/>
      <c r="AC1474" s="28"/>
      <c r="AD1474" s="28"/>
      <c r="AE1474" s="28"/>
    </row>
    <row r="1475" spans="1:31">
      <c r="A1475" s="7"/>
      <c r="B1475" s="98">
        <v>1472</v>
      </c>
      <c r="C1475" s="7"/>
      <c r="D1475" s="7"/>
      <c r="E1475" s="7"/>
      <c r="F1475" s="79"/>
      <c r="G1475" s="7"/>
      <c r="H1475" s="7"/>
      <c r="I1475" s="7"/>
      <c r="J1475" s="7"/>
      <c r="K1475" s="28">
        <v>8.925</v>
      </c>
      <c r="L1475" s="103">
        <f>K1475/0.003375</f>
        <v>2644.44444444444</v>
      </c>
      <c r="M1475" s="28">
        <v>1083.3</v>
      </c>
      <c r="N1475" s="104">
        <f>M1475/22.5</f>
        <v>48.1466666666667</v>
      </c>
      <c r="O1475" s="15"/>
      <c r="P1475" s="15"/>
      <c r="Q1475" s="81"/>
      <c r="R1475" s="28"/>
      <c r="S1475" s="28"/>
      <c r="T1475" s="28"/>
      <c r="U1475" s="28"/>
      <c r="V1475" s="28"/>
      <c r="W1475" s="28"/>
      <c r="X1475" s="28"/>
      <c r="Y1475" s="28"/>
      <c r="Z1475" s="28"/>
      <c r="AA1475" s="28"/>
      <c r="AB1475" s="28"/>
      <c r="AC1475" s="28"/>
      <c r="AD1475" s="28"/>
      <c r="AE1475" s="28"/>
    </row>
    <row r="1476" spans="1:31">
      <c r="A1476" s="7"/>
      <c r="B1476" s="98">
        <v>1473</v>
      </c>
      <c r="C1476" s="7"/>
      <c r="D1476" s="7"/>
      <c r="E1476" s="7"/>
      <c r="F1476" s="79"/>
      <c r="G1476" s="7"/>
      <c r="H1476" s="7"/>
      <c r="I1476" s="7"/>
      <c r="J1476" s="7"/>
      <c r="K1476" s="28">
        <v>8.785</v>
      </c>
      <c r="L1476" s="103">
        <f>K1476/0.003375</f>
        <v>2602.96296296296</v>
      </c>
      <c r="M1476" s="28">
        <v>1262.5</v>
      </c>
      <c r="N1476" s="104">
        <f>M1476/22.5</f>
        <v>56.1111111111111</v>
      </c>
      <c r="O1476" s="15"/>
      <c r="P1476" s="15"/>
      <c r="Q1476" s="81"/>
      <c r="R1476" s="28"/>
      <c r="S1476" s="28"/>
      <c r="T1476" s="28"/>
      <c r="U1476" s="28"/>
      <c r="V1476" s="28"/>
      <c r="W1476" s="28"/>
      <c r="X1476" s="28"/>
      <c r="Y1476" s="28"/>
      <c r="Z1476" s="28"/>
      <c r="AA1476" s="28"/>
      <c r="AB1476" s="28"/>
      <c r="AC1476" s="28"/>
      <c r="AD1476" s="28"/>
      <c r="AE1476" s="28"/>
    </row>
    <row r="1477" spans="1:31">
      <c r="A1477" s="7">
        <v>82</v>
      </c>
      <c r="B1477" s="98">
        <v>1474</v>
      </c>
      <c r="C1477" s="7" t="s">
        <v>297</v>
      </c>
      <c r="D1477" s="7" t="s">
        <v>130</v>
      </c>
      <c r="E1477" s="7" t="s">
        <v>40</v>
      </c>
      <c r="F1477" s="79" t="s">
        <v>298</v>
      </c>
      <c r="G1477" s="7" t="s">
        <v>21</v>
      </c>
      <c r="H1477" s="7" t="s">
        <v>299</v>
      </c>
      <c r="I1477" s="80">
        <v>42228</v>
      </c>
      <c r="J1477" s="7">
        <v>7</v>
      </c>
      <c r="K1477" s="28">
        <v>8.38</v>
      </c>
      <c r="L1477" s="103">
        <f>K1477/0.003375</f>
        <v>2482.96296296296</v>
      </c>
      <c r="M1477" s="28">
        <v>999.3</v>
      </c>
      <c r="N1477" s="104">
        <f>M1477/22.5</f>
        <v>44.4133333333333</v>
      </c>
      <c r="O1477" s="15">
        <f>AVERAGE(N1477:N1479)</f>
        <v>44.28</v>
      </c>
      <c r="P1477" s="15">
        <f>(O1477/50)*100</f>
        <v>88.56</v>
      </c>
      <c r="Q1477" s="81"/>
      <c r="R1477" s="28"/>
      <c r="S1477" s="28"/>
      <c r="T1477" s="28"/>
      <c r="U1477" s="28"/>
      <c r="V1477" s="28"/>
      <c r="W1477" s="28"/>
      <c r="X1477" s="28"/>
      <c r="Y1477" s="28"/>
      <c r="Z1477" s="28"/>
      <c r="AA1477" s="28"/>
      <c r="AB1477" s="28"/>
      <c r="AC1477" s="28"/>
      <c r="AD1477" s="28"/>
      <c r="AE1477" s="28"/>
    </row>
    <row r="1478" spans="1:31">
      <c r="A1478" s="7"/>
      <c r="B1478" s="98">
        <v>1475</v>
      </c>
      <c r="C1478" s="7"/>
      <c r="D1478" s="7"/>
      <c r="E1478" s="7"/>
      <c r="F1478" s="79"/>
      <c r="G1478" s="7"/>
      <c r="H1478" s="7"/>
      <c r="I1478" s="7"/>
      <c r="J1478" s="7"/>
      <c r="K1478" s="28">
        <v>8.45</v>
      </c>
      <c r="L1478" s="103">
        <f>K1478/0.003375</f>
        <v>2503.7037037037</v>
      </c>
      <c r="M1478" s="28">
        <v>969.9</v>
      </c>
      <c r="N1478" s="104">
        <f>M1478/22.5</f>
        <v>43.1066666666667</v>
      </c>
      <c r="O1478" s="15"/>
      <c r="P1478" s="15"/>
      <c r="Q1478" s="81"/>
      <c r="R1478" s="28"/>
      <c r="S1478" s="28"/>
      <c r="T1478" s="28"/>
      <c r="U1478" s="28"/>
      <c r="V1478" s="28"/>
      <c r="W1478" s="28"/>
      <c r="X1478" s="28"/>
      <c r="Y1478" s="28"/>
      <c r="Z1478" s="28"/>
      <c r="AA1478" s="28"/>
      <c r="AB1478" s="28"/>
      <c r="AC1478" s="28"/>
      <c r="AD1478" s="28"/>
      <c r="AE1478" s="28"/>
    </row>
    <row r="1479" spans="1:31">
      <c r="A1479" s="7"/>
      <c r="B1479" s="98">
        <v>1476</v>
      </c>
      <c r="C1479" s="7"/>
      <c r="D1479" s="7"/>
      <c r="E1479" s="7"/>
      <c r="F1479" s="79"/>
      <c r="G1479" s="7"/>
      <c r="H1479" s="7"/>
      <c r="I1479" s="7"/>
      <c r="J1479" s="7"/>
      <c r="K1479" s="28">
        <v>8.64</v>
      </c>
      <c r="L1479" s="103">
        <f>K1479/0.003375</f>
        <v>2560</v>
      </c>
      <c r="M1479" s="28">
        <v>1019.7</v>
      </c>
      <c r="N1479" s="104">
        <f>M1479/22.5</f>
        <v>45.32</v>
      </c>
      <c r="O1479" s="15"/>
      <c r="P1479" s="15"/>
      <c r="Q1479" s="81"/>
      <c r="R1479" s="28"/>
      <c r="S1479" s="28"/>
      <c r="T1479" s="28"/>
      <c r="U1479" s="28"/>
      <c r="V1479" s="28"/>
      <c r="W1479" s="28"/>
      <c r="X1479" s="28"/>
      <c r="Y1479" s="28"/>
      <c r="Z1479" s="28"/>
      <c r="AA1479" s="28"/>
      <c r="AB1479" s="28"/>
      <c r="AC1479" s="28"/>
      <c r="AD1479" s="28"/>
      <c r="AE1479" s="28"/>
    </row>
    <row r="1480" spans="1:31">
      <c r="A1480" s="7"/>
      <c r="B1480" s="98">
        <v>1477</v>
      </c>
      <c r="C1480" s="7"/>
      <c r="D1480" s="7"/>
      <c r="E1480" s="7"/>
      <c r="F1480" s="79"/>
      <c r="G1480" s="7"/>
      <c r="H1480" s="7"/>
      <c r="I1480" s="7" t="s">
        <v>300</v>
      </c>
      <c r="J1480" s="7">
        <v>28</v>
      </c>
      <c r="K1480" s="28">
        <v>8.46</v>
      </c>
      <c r="L1480" s="103">
        <f>K1480/0.003375</f>
        <v>2506.66666666667</v>
      </c>
      <c r="M1480" s="28">
        <v>1551.3</v>
      </c>
      <c r="N1480" s="104">
        <f>M1480/22.5</f>
        <v>68.9466666666667</v>
      </c>
      <c r="O1480" s="15">
        <f>AVERAGE(N1480:N1482)</f>
        <v>64.4459259259259</v>
      </c>
      <c r="P1480" s="15">
        <f>(O1480/50)*100</f>
        <v>128.891851851852</v>
      </c>
      <c r="Q1480" s="81"/>
      <c r="R1480" s="28"/>
      <c r="S1480" s="28"/>
      <c r="T1480" s="28"/>
      <c r="U1480" s="28"/>
      <c r="V1480" s="28"/>
      <c r="W1480" s="28"/>
      <c r="X1480" s="28"/>
      <c r="Y1480" s="28"/>
      <c r="Z1480" s="28"/>
      <c r="AA1480" s="28"/>
      <c r="AB1480" s="28"/>
      <c r="AC1480" s="28"/>
      <c r="AD1480" s="28"/>
      <c r="AE1480" s="28"/>
    </row>
    <row r="1481" spans="1:31">
      <c r="A1481" s="7"/>
      <c r="B1481" s="98">
        <v>1478</v>
      </c>
      <c r="C1481" s="7"/>
      <c r="D1481" s="7"/>
      <c r="E1481" s="7"/>
      <c r="F1481" s="79"/>
      <c r="G1481" s="7"/>
      <c r="H1481" s="7"/>
      <c r="I1481" s="7"/>
      <c r="J1481" s="7"/>
      <c r="K1481" s="28">
        <v>8.525</v>
      </c>
      <c r="L1481" s="103">
        <f>K1481/0.003375</f>
        <v>2525.92592592593</v>
      </c>
      <c r="M1481" s="28">
        <v>1445.7</v>
      </c>
      <c r="N1481" s="104">
        <f>M1481/22.5</f>
        <v>64.2533333333333</v>
      </c>
      <c r="O1481" s="15"/>
      <c r="P1481" s="15"/>
      <c r="Q1481" s="81"/>
      <c r="R1481" s="28"/>
      <c r="S1481" s="28"/>
      <c r="T1481" s="28"/>
      <c r="U1481" s="28"/>
      <c r="V1481" s="28"/>
      <c r="W1481" s="28"/>
      <c r="X1481" s="28"/>
      <c r="Y1481" s="28"/>
      <c r="Z1481" s="28"/>
      <c r="AA1481" s="28"/>
      <c r="AB1481" s="28"/>
      <c r="AC1481" s="28"/>
      <c r="AD1481" s="28"/>
      <c r="AE1481" s="28"/>
    </row>
    <row r="1482" spans="1:31">
      <c r="A1482" s="7"/>
      <c r="B1482" s="98">
        <v>1479</v>
      </c>
      <c r="C1482" s="7"/>
      <c r="D1482" s="7"/>
      <c r="E1482" s="7"/>
      <c r="F1482" s="79"/>
      <c r="G1482" s="7"/>
      <c r="H1482" s="7"/>
      <c r="I1482" s="7"/>
      <c r="J1482" s="7"/>
      <c r="K1482" s="28">
        <v>8.53</v>
      </c>
      <c r="L1482" s="103">
        <f>K1482/0.003375</f>
        <v>2527.40740740741</v>
      </c>
      <c r="M1482" s="28">
        <v>1353.1</v>
      </c>
      <c r="N1482" s="104">
        <f>M1482/22.5</f>
        <v>60.1377777777778</v>
      </c>
      <c r="O1482" s="15"/>
      <c r="P1482" s="15"/>
      <c r="Q1482" s="81"/>
      <c r="R1482" s="28"/>
      <c r="S1482" s="28"/>
      <c r="T1482" s="28"/>
      <c r="U1482" s="28"/>
      <c r="V1482" s="28"/>
      <c r="W1482" s="28"/>
      <c r="X1482" s="28"/>
      <c r="Y1482" s="28"/>
      <c r="Z1482" s="28"/>
      <c r="AA1482" s="28"/>
      <c r="AB1482" s="28"/>
      <c r="AC1482" s="28"/>
      <c r="AD1482" s="28"/>
      <c r="AE1482" s="28"/>
    </row>
    <row r="1483" spans="1:31">
      <c r="A1483" s="7"/>
      <c r="B1483" s="98">
        <v>1480</v>
      </c>
      <c r="C1483" s="7"/>
      <c r="D1483" s="7"/>
      <c r="E1483" s="7"/>
      <c r="F1483" s="79"/>
      <c r="G1483" s="7"/>
      <c r="H1483" s="7"/>
      <c r="I1483" s="80">
        <v>42228</v>
      </c>
      <c r="J1483" s="7">
        <v>7</v>
      </c>
      <c r="K1483" s="28">
        <v>8.82</v>
      </c>
      <c r="L1483" s="103">
        <f>K1483/0.003375</f>
        <v>2613.33333333333</v>
      </c>
      <c r="M1483" s="28">
        <v>964.9</v>
      </c>
      <c r="N1483" s="104">
        <f>M1483/22.5</f>
        <v>42.8844444444444</v>
      </c>
      <c r="O1483" s="15">
        <f>AVERAGE(N1483:N1485)</f>
        <v>47.5407407407407</v>
      </c>
      <c r="P1483" s="15">
        <f>(O1483/50)*100</f>
        <v>95.0814814814815</v>
      </c>
      <c r="Q1483" s="81"/>
      <c r="R1483" s="28"/>
      <c r="S1483" s="28"/>
      <c r="T1483" s="28"/>
      <c r="U1483" s="28"/>
      <c r="V1483" s="28"/>
      <c r="W1483" s="28"/>
      <c r="X1483" s="28"/>
      <c r="Y1483" s="28"/>
      <c r="Z1483" s="28"/>
      <c r="AA1483" s="28"/>
      <c r="AB1483" s="28"/>
      <c r="AC1483" s="28"/>
      <c r="AD1483" s="28"/>
      <c r="AE1483" s="28"/>
    </row>
    <row r="1484" spans="1:31">
      <c r="A1484" s="7"/>
      <c r="B1484" s="98">
        <v>1481</v>
      </c>
      <c r="C1484" s="7"/>
      <c r="D1484" s="7"/>
      <c r="E1484" s="7"/>
      <c r="F1484" s="79"/>
      <c r="G1484" s="7"/>
      <c r="H1484" s="7"/>
      <c r="I1484" s="7"/>
      <c r="J1484" s="7"/>
      <c r="K1484" s="28">
        <v>8.79</v>
      </c>
      <c r="L1484" s="103">
        <f>K1484/0.003375</f>
        <v>2604.44444444444</v>
      </c>
      <c r="M1484" s="28">
        <v>1072.5</v>
      </c>
      <c r="N1484" s="104">
        <f>M1484/22.5</f>
        <v>47.6666666666667</v>
      </c>
      <c r="O1484" s="15"/>
      <c r="P1484" s="15"/>
      <c r="Q1484" s="81"/>
      <c r="R1484" s="28"/>
      <c r="S1484" s="28"/>
      <c r="T1484" s="28"/>
      <c r="U1484" s="28"/>
      <c r="V1484" s="28"/>
      <c r="W1484" s="28"/>
      <c r="X1484" s="28"/>
      <c r="Y1484" s="28"/>
      <c r="Z1484" s="28"/>
      <c r="AA1484" s="28"/>
      <c r="AB1484" s="28"/>
      <c r="AC1484" s="28"/>
      <c r="AD1484" s="28"/>
      <c r="AE1484" s="28"/>
    </row>
    <row r="1485" spans="1:31">
      <c r="A1485" s="7"/>
      <c r="B1485" s="98">
        <v>1482</v>
      </c>
      <c r="C1485" s="7"/>
      <c r="D1485" s="7"/>
      <c r="E1485" s="7"/>
      <c r="F1485" s="79"/>
      <c r="G1485" s="7"/>
      <c r="H1485" s="7"/>
      <c r="I1485" s="7"/>
      <c r="J1485" s="7"/>
      <c r="K1485" s="28">
        <v>8.825</v>
      </c>
      <c r="L1485" s="103">
        <f>K1485/0.003375</f>
        <v>2614.81481481481</v>
      </c>
      <c r="M1485" s="28">
        <v>1171.6</v>
      </c>
      <c r="N1485" s="104">
        <f>M1485/22.5</f>
        <v>52.0711111111111</v>
      </c>
      <c r="O1485" s="15"/>
      <c r="P1485" s="15"/>
      <c r="Q1485" s="81"/>
      <c r="R1485" s="28"/>
      <c r="S1485" s="28"/>
      <c r="T1485" s="28"/>
      <c r="U1485" s="28"/>
      <c r="V1485" s="28"/>
      <c r="W1485" s="28"/>
      <c r="X1485" s="28"/>
      <c r="Y1485" s="28"/>
      <c r="Z1485" s="28"/>
      <c r="AA1485" s="28"/>
      <c r="AB1485" s="28"/>
      <c r="AC1485" s="28"/>
      <c r="AD1485" s="28"/>
      <c r="AE1485" s="28"/>
    </row>
    <row r="1486" spans="1:31">
      <c r="A1486" s="7"/>
      <c r="B1486" s="98">
        <v>1483</v>
      </c>
      <c r="C1486" s="7"/>
      <c r="D1486" s="7"/>
      <c r="E1486" s="7"/>
      <c r="F1486" s="79"/>
      <c r="G1486" s="7"/>
      <c r="H1486" s="7"/>
      <c r="I1486" s="7" t="s">
        <v>300</v>
      </c>
      <c r="J1486" s="7">
        <v>28</v>
      </c>
      <c r="K1486" s="28">
        <v>8.805</v>
      </c>
      <c r="L1486" s="103">
        <f>K1486/0.003375</f>
        <v>2608.88888888889</v>
      </c>
      <c r="M1486" s="28">
        <v>1369</v>
      </c>
      <c r="N1486" s="104">
        <f>M1486/22.5</f>
        <v>60.8444444444444</v>
      </c>
      <c r="O1486" s="15">
        <f>AVERAGE(N1486:N1488)</f>
        <v>73.1037037037037</v>
      </c>
      <c r="P1486" s="15">
        <f>(O1486/50)*100</f>
        <v>146.207407407407</v>
      </c>
      <c r="Q1486" s="81"/>
      <c r="R1486" s="28"/>
      <c r="S1486" s="28"/>
      <c r="T1486" s="28"/>
      <c r="U1486" s="28"/>
      <c r="V1486" s="28"/>
      <c r="W1486" s="28"/>
      <c r="X1486" s="28"/>
      <c r="Y1486" s="28"/>
      <c r="Z1486" s="28"/>
      <c r="AA1486" s="28"/>
      <c r="AB1486" s="28"/>
      <c r="AC1486" s="28"/>
      <c r="AD1486" s="28"/>
      <c r="AE1486" s="28"/>
    </row>
    <row r="1487" spans="1:31">
      <c r="A1487" s="7"/>
      <c r="B1487" s="98">
        <v>1484</v>
      </c>
      <c r="C1487" s="7"/>
      <c r="D1487" s="7"/>
      <c r="E1487" s="7"/>
      <c r="F1487" s="79"/>
      <c r="G1487" s="7"/>
      <c r="H1487" s="7"/>
      <c r="I1487" s="7"/>
      <c r="J1487" s="7"/>
      <c r="K1487" s="28">
        <v>8.815</v>
      </c>
      <c r="L1487" s="103">
        <f>K1487/0.003375</f>
        <v>2611.85185185185</v>
      </c>
      <c r="M1487" s="28">
        <v>2090.4</v>
      </c>
      <c r="N1487" s="104">
        <f>M1487/22.5</f>
        <v>92.9066666666667</v>
      </c>
      <c r="O1487" s="15"/>
      <c r="P1487" s="15"/>
      <c r="Q1487" s="81"/>
      <c r="R1487" s="28"/>
      <c r="S1487" s="28"/>
      <c r="T1487" s="28"/>
      <c r="U1487" s="28"/>
      <c r="V1487" s="28"/>
      <c r="W1487" s="28"/>
      <c r="X1487" s="28"/>
      <c r="Y1487" s="28"/>
      <c r="Z1487" s="28"/>
      <c r="AA1487" s="28"/>
      <c r="AB1487" s="28"/>
      <c r="AC1487" s="28"/>
      <c r="AD1487" s="28"/>
      <c r="AE1487" s="28"/>
    </row>
    <row r="1488" spans="1:31">
      <c r="A1488" s="7"/>
      <c r="B1488" s="98">
        <v>1485</v>
      </c>
      <c r="C1488" s="7"/>
      <c r="D1488" s="7"/>
      <c r="E1488" s="7"/>
      <c r="F1488" s="79"/>
      <c r="G1488" s="7"/>
      <c r="H1488" s="7"/>
      <c r="I1488" s="7"/>
      <c r="J1488" s="7"/>
      <c r="K1488" s="28">
        <v>8.83</v>
      </c>
      <c r="L1488" s="103">
        <f>K1488/0.003375</f>
        <v>2616.2962962963</v>
      </c>
      <c r="M1488" s="28">
        <v>1475.1</v>
      </c>
      <c r="N1488" s="104">
        <f>M1488/22.5</f>
        <v>65.56</v>
      </c>
      <c r="O1488" s="15"/>
      <c r="P1488" s="15"/>
      <c r="Q1488" s="81"/>
      <c r="R1488" s="28"/>
      <c r="S1488" s="28"/>
      <c r="T1488" s="28"/>
      <c r="U1488" s="28"/>
      <c r="V1488" s="28"/>
      <c r="W1488" s="28"/>
      <c r="X1488" s="28"/>
      <c r="Y1488" s="28"/>
      <c r="Z1488" s="28"/>
      <c r="AA1488" s="28"/>
      <c r="AB1488" s="28"/>
      <c r="AC1488" s="28"/>
      <c r="AD1488" s="28"/>
      <c r="AE1488" s="28"/>
    </row>
    <row r="1489" spans="1:31">
      <c r="A1489" s="7"/>
      <c r="B1489" s="98">
        <v>1486</v>
      </c>
      <c r="C1489" s="7"/>
      <c r="D1489" s="7"/>
      <c r="E1489" s="7"/>
      <c r="F1489" s="79"/>
      <c r="G1489" s="7"/>
      <c r="H1489" s="7"/>
      <c r="I1489" s="80">
        <v>42228</v>
      </c>
      <c r="J1489" s="7">
        <v>7</v>
      </c>
      <c r="K1489" s="28">
        <v>8.785</v>
      </c>
      <c r="L1489" s="103">
        <f>K1489/0.003375</f>
        <v>2602.96296296296</v>
      </c>
      <c r="M1489" s="28">
        <v>871.9</v>
      </c>
      <c r="N1489" s="104">
        <f>M1489/22.5</f>
        <v>38.7511111111111</v>
      </c>
      <c r="O1489" s="15">
        <f>AVERAGE(N1489:N1491)</f>
        <v>38.6192592592593</v>
      </c>
      <c r="P1489" s="15">
        <f>(O1489/50)*100</f>
        <v>77.2385185185185</v>
      </c>
      <c r="Q1489" s="81"/>
      <c r="R1489" s="28"/>
      <c r="S1489" s="28"/>
      <c r="T1489" s="28"/>
      <c r="U1489" s="28"/>
      <c r="V1489" s="28"/>
      <c r="W1489" s="28"/>
      <c r="X1489" s="28"/>
      <c r="Y1489" s="28"/>
      <c r="Z1489" s="28"/>
      <c r="AA1489" s="28"/>
      <c r="AB1489" s="28"/>
      <c r="AC1489" s="28"/>
      <c r="AD1489" s="28"/>
      <c r="AE1489" s="28"/>
    </row>
    <row r="1490" spans="1:31">
      <c r="A1490" s="7"/>
      <c r="B1490" s="98">
        <v>1487</v>
      </c>
      <c r="C1490" s="7"/>
      <c r="D1490" s="7"/>
      <c r="E1490" s="7"/>
      <c r="F1490" s="79"/>
      <c r="G1490" s="7"/>
      <c r="H1490" s="7"/>
      <c r="I1490" s="7"/>
      <c r="J1490" s="7"/>
      <c r="K1490" s="28">
        <v>8.72</v>
      </c>
      <c r="L1490" s="103">
        <f>K1490/0.003375</f>
        <v>2583.7037037037</v>
      </c>
      <c r="M1490" s="28">
        <v>874.5</v>
      </c>
      <c r="N1490" s="104">
        <f>M1490/22.5</f>
        <v>38.8666666666667</v>
      </c>
      <c r="O1490" s="15"/>
      <c r="P1490" s="15"/>
      <c r="Q1490" s="81"/>
      <c r="R1490" s="28"/>
      <c r="S1490" s="28"/>
      <c r="T1490" s="28"/>
      <c r="U1490" s="28"/>
      <c r="V1490" s="28"/>
      <c r="W1490" s="28"/>
      <c r="X1490" s="28"/>
      <c r="Y1490" s="28"/>
      <c r="Z1490" s="28"/>
      <c r="AA1490" s="28"/>
      <c r="AB1490" s="28"/>
      <c r="AC1490" s="28"/>
      <c r="AD1490" s="28"/>
      <c r="AE1490" s="28"/>
    </row>
    <row r="1491" spans="1:31">
      <c r="A1491" s="7"/>
      <c r="B1491" s="98">
        <v>1488</v>
      </c>
      <c r="C1491" s="7"/>
      <c r="D1491" s="7"/>
      <c r="E1491" s="7"/>
      <c r="F1491" s="79"/>
      <c r="G1491" s="7"/>
      <c r="H1491" s="7"/>
      <c r="I1491" s="7"/>
      <c r="J1491" s="7"/>
      <c r="K1491" s="28">
        <v>8.69</v>
      </c>
      <c r="L1491" s="103">
        <f>K1491/0.003375</f>
        <v>2574.81481481481</v>
      </c>
      <c r="M1491" s="28">
        <v>860.4</v>
      </c>
      <c r="N1491" s="104">
        <f>M1491/22.5</f>
        <v>38.24</v>
      </c>
      <c r="O1491" s="15"/>
      <c r="P1491" s="15"/>
      <c r="Q1491" s="81"/>
      <c r="R1491" s="28"/>
      <c r="S1491" s="28"/>
      <c r="T1491" s="28"/>
      <c r="U1491" s="28"/>
      <c r="V1491" s="28"/>
      <c r="W1491" s="28"/>
      <c r="X1491" s="28"/>
      <c r="Y1491" s="28"/>
      <c r="Z1491" s="28"/>
      <c r="AA1491" s="28"/>
      <c r="AB1491" s="28"/>
      <c r="AC1491" s="28"/>
      <c r="AD1491" s="28"/>
      <c r="AE1491" s="28"/>
    </row>
    <row r="1492" spans="1:31">
      <c r="A1492" s="7"/>
      <c r="B1492" s="98">
        <v>1489</v>
      </c>
      <c r="C1492" s="7"/>
      <c r="D1492" s="7"/>
      <c r="E1492" s="7"/>
      <c r="F1492" s="79"/>
      <c r="G1492" s="7"/>
      <c r="H1492" s="7"/>
      <c r="I1492" s="7" t="s">
        <v>300</v>
      </c>
      <c r="J1492" s="7">
        <v>28</v>
      </c>
      <c r="K1492" s="28">
        <v>8.77</v>
      </c>
      <c r="L1492" s="103">
        <f>K1492/0.003375</f>
        <v>2598.51851851852</v>
      </c>
      <c r="M1492" s="28">
        <v>1284.2</v>
      </c>
      <c r="N1492" s="104">
        <f>M1492/22.5</f>
        <v>57.0755555555556</v>
      </c>
      <c r="O1492" s="15">
        <f>AVERAGE(N1492:N1494)</f>
        <v>59.8977777777778</v>
      </c>
      <c r="P1492" s="15">
        <f>(O1492/50)*100</f>
        <v>119.795555555556</v>
      </c>
      <c r="Q1492" s="81"/>
      <c r="R1492" s="28"/>
      <c r="S1492" s="28"/>
      <c r="T1492" s="28"/>
      <c r="U1492" s="28"/>
      <c r="V1492" s="28"/>
      <c r="W1492" s="28"/>
      <c r="X1492" s="28"/>
      <c r="Y1492" s="28"/>
      <c r="Z1492" s="28"/>
      <c r="AA1492" s="28"/>
      <c r="AB1492" s="28"/>
      <c r="AC1492" s="28"/>
      <c r="AD1492" s="28"/>
      <c r="AE1492" s="28"/>
    </row>
    <row r="1493" spans="1:31">
      <c r="A1493" s="7"/>
      <c r="B1493" s="98">
        <v>1490</v>
      </c>
      <c r="C1493" s="7"/>
      <c r="D1493" s="7"/>
      <c r="E1493" s="7"/>
      <c r="F1493" s="79"/>
      <c r="G1493" s="7"/>
      <c r="H1493" s="7"/>
      <c r="I1493" s="7"/>
      <c r="J1493" s="7"/>
      <c r="K1493" s="28">
        <v>8.625</v>
      </c>
      <c r="L1493" s="103">
        <f>K1493/0.003375</f>
        <v>2555.55555555556</v>
      </c>
      <c r="M1493" s="28">
        <v>1538.1</v>
      </c>
      <c r="N1493" s="104">
        <f>M1493/22.5</f>
        <v>68.36</v>
      </c>
      <c r="O1493" s="15"/>
      <c r="P1493" s="15"/>
      <c r="Q1493" s="81"/>
      <c r="R1493" s="28"/>
      <c r="S1493" s="28"/>
      <c r="T1493" s="28"/>
      <c r="U1493" s="28"/>
      <c r="V1493" s="28"/>
      <c r="W1493" s="28"/>
      <c r="X1493" s="28"/>
      <c r="Y1493" s="28"/>
      <c r="Z1493" s="28"/>
      <c r="AA1493" s="28"/>
      <c r="AB1493" s="28"/>
      <c r="AC1493" s="28"/>
      <c r="AD1493" s="28"/>
      <c r="AE1493" s="28"/>
    </row>
    <row r="1494" spans="1:31">
      <c r="A1494" s="7"/>
      <c r="B1494" s="98">
        <v>1491</v>
      </c>
      <c r="C1494" s="7"/>
      <c r="D1494" s="7"/>
      <c r="E1494" s="7"/>
      <c r="F1494" s="79"/>
      <c r="G1494" s="7"/>
      <c r="H1494" s="7"/>
      <c r="I1494" s="7"/>
      <c r="J1494" s="7"/>
      <c r="K1494" s="28">
        <v>8.765</v>
      </c>
      <c r="L1494" s="103">
        <f>K1494/0.003375</f>
        <v>2597.03703703704</v>
      </c>
      <c r="M1494" s="28">
        <v>1220.8</v>
      </c>
      <c r="N1494" s="104">
        <f>M1494/22.5</f>
        <v>54.2577777777778</v>
      </c>
      <c r="O1494" s="15"/>
      <c r="P1494" s="15"/>
      <c r="Q1494" s="81"/>
      <c r="R1494" s="28"/>
      <c r="S1494" s="28"/>
      <c r="T1494" s="28"/>
      <c r="U1494" s="28"/>
      <c r="V1494" s="28"/>
      <c r="W1494" s="28"/>
      <c r="X1494" s="28"/>
      <c r="Y1494" s="28"/>
      <c r="Z1494" s="28"/>
      <c r="AA1494" s="28"/>
      <c r="AB1494" s="28"/>
      <c r="AC1494" s="28"/>
      <c r="AD1494" s="28"/>
      <c r="AE1494" s="28"/>
    </row>
    <row r="1495" spans="1:31">
      <c r="A1495" s="7">
        <v>83</v>
      </c>
      <c r="B1495" s="98">
        <v>1492</v>
      </c>
      <c r="C1495" s="7" t="s">
        <v>301</v>
      </c>
      <c r="D1495" s="7" t="s">
        <v>195</v>
      </c>
      <c r="E1495" s="7" t="s">
        <v>19</v>
      </c>
      <c r="F1495" s="108" t="s">
        <v>302</v>
      </c>
      <c r="G1495" s="7" t="s">
        <v>21</v>
      </c>
      <c r="H1495" s="7" t="s">
        <v>303</v>
      </c>
      <c r="I1495" s="80">
        <v>42259</v>
      </c>
      <c r="J1495" s="7">
        <v>7</v>
      </c>
      <c r="K1495" s="28">
        <v>8.735</v>
      </c>
      <c r="L1495" s="103">
        <f>K1495/0.003375</f>
        <v>2588.14814814815</v>
      </c>
      <c r="M1495" s="28">
        <v>1157.7</v>
      </c>
      <c r="N1495" s="104">
        <f>M1495/22.5</f>
        <v>51.4533333333333</v>
      </c>
      <c r="O1495" s="15">
        <f>AVERAGE(N1495:N1497)</f>
        <v>45.5214814814815</v>
      </c>
      <c r="P1495" s="15">
        <f>(O1495/70)*100</f>
        <v>65.0306878306878</v>
      </c>
      <c r="Q1495" s="81"/>
      <c r="R1495" s="28"/>
      <c r="S1495" s="28"/>
      <c r="T1495" s="28"/>
      <c r="U1495" s="28"/>
      <c r="V1495" s="28"/>
      <c r="W1495" s="28"/>
      <c r="X1495" s="28"/>
      <c r="Y1495" s="28"/>
      <c r="Z1495" s="28"/>
      <c r="AA1495" s="28"/>
      <c r="AB1495" s="28"/>
      <c r="AC1495" s="28"/>
      <c r="AD1495" s="28"/>
      <c r="AE1495" s="28"/>
    </row>
    <row r="1496" spans="1:31">
      <c r="A1496" s="7"/>
      <c r="B1496" s="98">
        <v>1493</v>
      </c>
      <c r="C1496" s="7"/>
      <c r="D1496" s="7"/>
      <c r="E1496" s="7"/>
      <c r="F1496" s="108"/>
      <c r="G1496" s="7"/>
      <c r="H1496" s="7"/>
      <c r="I1496" s="7"/>
      <c r="J1496" s="7"/>
      <c r="K1496" s="28">
        <v>8.735</v>
      </c>
      <c r="L1496" s="103">
        <f>K1496/0.003375</f>
        <v>2588.14814814815</v>
      </c>
      <c r="M1496" s="28">
        <v>836.1</v>
      </c>
      <c r="N1496" s="104">
        <f>M1496/22.5</f>
        <v>37.16</v>
      </c>
      <c r="O1496" s="15"/>
      <c r="P1496" s="15"/>
      <c r="Q1496" s="81"/>
      <c r="R1496" s="28"/>
      <c r="S1496" s="28"/>
      <c r="T1496" s="28"/>
      <c r="U1496" s="28"/>
      <c r="V1496" s="28"/>
      <c r="W1496" s="28"/>
      <c r="X1496" s="28"/>
      <c r="Y1496" s="28"/>
      <c r="Z1496" s="28"/>
      <c r="AA1496" s="28"/>
      <c r="AB1496" s="28"/>
      <c r="AC1496" s="28"/>
      <c r="AD1496" s="28"/>
      <c r="AE1496" s="28"/>
    </row>
    <row r="1497" spans="1:31">
      <c r="A1497" s="7"/>
      <c r="B1497" s="98">
        <v>1494</v>
      </c>
      <c r="C1497" s="7"/>
      <c r="D1497" s="7"/>
      <c r="E1497" s="7"/>
      <c r="F1497" s="108"/>
      <c r="G1497" s="7"/>
      <c r="H1497" s="7"/>
      <c r="I1497" s="7"/>
      <c r="J1497" s="7"/>
      <c r="K1497" s="28">
        <v>8.685</v>
      </c>
      <c r="L1497" s="103">
        <f>K1497/0.003375</f>
        <v>2573.33333333333</v>
      </c>
      <c r="M1497" s="28">
        <v>1078.9</v>
      </c>
      <c r="N1497" s="104">
        <f>M1497/22.5</f>
        <v>47.9511111111111</v>
      </c>
      <c r="O1497" s="15"/>
      <c r="P1497" s="15"/>
      <c r="Q1497" s="81"/>
      <c r="R1497" s="28"/>
      <c r="S1497" s="28"/>
      <c r="T1497" s="28"/>
      <c r="U1497" s="28"/>
      <c r="V1497" s="28"/>
      <c r="W1497" s="28"/>
      <c r="X1497" s="28"/>
      <c r="Y1497" s="28"/>
      <c r="Z1497" s="28"/>
      <c r="AA1497" s="28"/>
      <c r="AB1497" s="28"/>
      <c r="AC1497" s="28"/>
      <c r="AD1497" s="28"/>
      <c r="AE1497" s="28"/>
    </row>
    <row r="1498" spans="1:31">
      <c r="A1498" s="7"/>
      <c r="B1498" s="98">
        <v>1495</v>
      </c>
      <c r="C1498" s="7"/>
      <c r="D1498" s="7"/>
      <c r="E1498" s="7"/>
      <c r="F1498" s="108"/>
      <c r="G1498" s="7"/>
      <c r="H1498" s="7"/>
      <c r="I1498" s="7" t="s">
        <v>304</v>
      </c>
      <c r="J1498" s="7">
        <v>28</v>
      </c>
      <c r="K1498" s="28">
        <v>8.735</v>
      </c>
      <c r="L1498" s="103">
        <f>K1498/0.003375</f>
        <v>2588.14814814815</v>
      </c>
      <c r="M1498" s="28">
        <v>1672.9</v>
      </c>
      <c r="N1498" s="104">
        <f>M1498/22.5</f>
        <v>74.3511111111111</v>
      </c>
      <c r="O1498" s="15">
        <f>AVERAGE(N1498:N1500)</f>
        <v>77.7985185185185</v>
      </c>
      <c r="P1498" s="15">
        <f>(O1498/70)*100</f>
        <v>111.140740740741</v>
      </c>
      <c r="Q1498" s="81"/>
      <c r="R1498" s="28"/>
      <c r="S1498" s="28"/>
      <c r="T1498" s="28"/>
      <c r="U1498" s="28"/>
      <c r="V1498" s="28"/>
      <c r="W1498" s="28"/>
      <c r="X1498" s="28"/>
      <c r="Y1498" s="28"/>
      <c r="Z1498" s="28"/>
      <c r="AA1498" s="28"/>
      <c r="AB1498" s="28"/>
      <c r="AC1498" s="28"/>
      <c r="AD1498" s="28"/>
      <c r="AE1498" s="28"/>
    </row>
    <row r="1499" spans="1:31">
      <c r="A1499" s="7"/>
      <c r="B1499" s="98">
        <v>1496</v>
      </c>
      <c r="C1499" s="7"/>
      <c r="D1499" s="7"/>
      <c r="E1499" s="7"/>
      <c r="F1499" s="108"/>
      <c r="G1499" s="7"/>
      <c r="H1499" s="7"/>
      <c r="I1499" s="7"/>
      <c r="J1499" s="7"/>
      <c r="K1499" s="28">
        <v>8.755</v>
      </c>
      <c r="L1499" s="103">
        <f>K1499/0.003375</f>
        <v>2594.07407407407</v>
      </c>
      <c r="M1499" s="28">
        <v>1905.6</v>
      </c>
      <c r="N1499" s="104">
        <f>M1499/22.5</f>
        <v>84.6933333333333</v>
      </c>
      <c r="O1499" s="15"/>
      <c r="P1499" s="15"/>
      <c r="Q1499" s="81"/>
      <c r="R1499" s="28"/>
      <c r="S1499" s="28"/>
      <c r="T1499" s="28"/>
      <c r="U1499" s="28"/>
      <c r="V1499" s="28"/>
      <c r="W1499" s="28"/>
      <c r="X1499" s="28"/>
      <c r="Y1499" s="28"/>
      <c r="Z1499" s="28"/>
      <c r="AA1499" s="28"/>
      <c r="AB1499" s="28"/>
      <c r="AC1499" s="28"/>
      <c r="AD1499" s="28"/>
      <c r="AE1499" s="28"/>
    </row>
    <row r="1500" spans="1:31">
      <c r="A1500" s="7"/>
      <c r="B1500" s="98">
        <v>1497</v>
      </c>
      <c r="C1500" s="7"/>
      <c r="D1500" s="7"/>
      <c r="E1500" s="7"/>
      <c r="F1500" s="108"/>
      <c r="G1500" s="7"/>
      <c r="H1500" s="7"/>
      <c r="I1500" s="7"/>
      <c r="J1500" s="7"/>
      <c r="K1500" s="28">
        <v>8.82</v>
      </c>
      <c r="L1500" s="103">
        <f>K1500/0.003375</f>
        <v>2613.33333333333</v>
      </c>
      <c r="M1500" s="28">
        <v>1672.9</v>
      </c>
      <c r="N1500" s="104">
        <f>M1500/22.5</f>
        <v>74.3511111111111</v>
      </c>
      <c r="O1500" s="15"/>
      <c r="P1500" s="15"/>
      <c r="Q1500" s="81"/>
      <c r="R1500" s="28"/>
      <c r="S1500" s="28"/>
      <c r="T1500" s="28"/>
      <c r="U1500" s="28"/>
      <c r="V1500" s="28"/>
      <c r="W1500" s="28"/>
      <c r="X1500" s="28"/>
      <c r="Y1500" s="28"/>
      <c r="Z1500" s="28"/>
      <c r="AA1500" s="28"/>
      <c r="AB1500" s="28"/>
      <c r="AC1500" s="28"/>
      <c r="AD1500" s="28"/>
      <c r="AE1500" s="28"/>
    </row>
    <row r="1501" spans="1:31">
      <c r="A1501" s="7">
        <v>84</v>
      </c>
      <c r="B1501" s="98">
        <v>1498</v>
      </c>
      <c r="C1501" s="7" t="s">
        <v>305</v>
      </c>
      <c r="D1501" s="7" t="s">
        <v>195</v>
      </c>
      <c r="E1501" s="7" t="s">
        <v>19</v>
      </c>
      <c r="F1501" s="79" t="s">
        <v>306</v>
      </c>
      <c r="G1501" s="7" t="s">
        <v>21</v>
      </c>
      <c r="H1501" s="7" t="s">
        <v>307</v>
      </c>
      <c r="I1501" s="80">
        <v>42289</v>
      </c>
      <c r="J1501" s="7">
        <v>7</v>
      </c>
      <c r="K1501" s="28">
        <v>8.56</v>
      </c>
      <c r="L1501" s="103">
        <f>K1501/0.003375</f>
        <v>2536.2962962963</v>
      </c>
      <c r="M1501" s="28">
        <v>814.3</v>
      </c>
      <c r="N1501" s="104">
        <f>M1501/22.5</f>
        <v>36.1911111111111</v>
      </c>
      <c r="O1501" s="15">
        <f>AVERAGE(N1501:N1503)</f>
        <v>40.9851851851852</v>
      </c>
      <c r="P1501" s="15">
        <f>(O1501/70)*100</f>
        <v>58.5502645502646</v>
      </c>
      <c r="Q1501" s="81"/>
      <c r="R1501" s="28"/>
      <c r="S1501" s="28"/>
      <c r="T1501" s="28"/>
      <c r="U1501" s="28"/>
      <c r="V1501" s="28"/>
      <c r="W1501" s="28"/>
      <c r="X1501" s="28"/>
      <c r="Y1501" s="28"/>
      <c r="Z1501" s="28"/>
      <c r="AA1501" s="28"/>
      <c r="AB1501" s="28"/>
      <c r="AC1501" s="28"/>
      <c r="AD1501" s="28"/>
      <c r="AE1501" s="28"/>
    </row>
    <row r="1502" spans="1:31">
      <c r="A1502" s="7"/>
      <c r="B1502" s="98">
        <v>1499</v>
      </c>
      <c r="C1502" s="7"/>
      <c r="D1502" s="7"/>
      <c r="E1502" s="7"/>
      <c r="F1502" s="79"/>
      <c r="G1502" s="7"/>
      <c r="H1502" s="7"/>
      <c r="I1502" s="7"/>
      <c r="J1502" s="7"/>
      <c r="K1502" s="28">
        <v>8.51</v>
      </c>
      <c r="L1502" s="103">
        <f>K1502/0.003375</f>
        <v>2521.48148148148</v>
      </c>
      <c r="M1502" s="28">
        <v>889.1</v>
      </c>
      <c r="N1502" s="104">
        <f>M1502/22.5</f>
        <v>39.5155555555556</v>
      </c>
      <c r="O1502" s="15"/>
      <c r="P1502" s="15"/>
      <c r="Q1502" s="81"/>
      <c r="R1502" s="28"/>
      <c r="S1502" s="28"/>
      <c r="T1502" s="28"/>
      <c r="U1502" s="28"/>
      <c r="V1502" s="28"/>
      <c r="W1502" s="28"/>
      <c r="X1502" s="28"/>
      <c r="Y1502" s="28"/>
      <c r="Z1502" s="28"/>
      <c r="AA1502" s="28"/>
      <c r="AB1502" s="28"/>
      <c r="AC1502" s="28"/>
      <c r="AD1502" s="28"/>
      <c r="AE1502" s="28"/>
    </row>
    <row r="1503" spans="1:31">
      <c r="A1503" s="7"/>
      <c r="B1503" s="98">
        <v>1500</v>
      </c>
      <c r="C1503" s="7"/>
      <c r="D1503" s="7"/>
      <c r="E1503" s="7"/>
      <c r="F1503" s="79"/>
      <c r="G1503" s="7"/>
      <c r="H1503" s="7"/>
      <c r="I1503" s="7"/>
      <c r="J1503" s="7"/>
      <c r="K1503" s="28">
        <v>8.45</v>
      </c>
      <c r="L1503" s="103">
        <f>K1503/0.003375</f>
        <v>2503.7037037037</v>
      </c>
      <c r="M1503" s="28">
        <v>1063.1</v>
      </c>
      <c r="N1503" s="104">
        <f>M1503/22.5</f>
        <v>47.2488888888889</v>
      </c>
      <c r="O1503" s="15"/>
      <c r="P1503" s="15"/>
      <c r="Q1503" s="81"/>
      <c r="R1503" s="28"/>
      <c r="S1503" s="28"/>
      <c r="T1503" s="28"/>
      <c r="U1503" s="28"/>
      <c r="V1503" s="28"/>
      <c r="W1503" s="28"/>
      <c r="X1503" s="28"/>
      <c r="Y1503" s="28"/>
      <c r="Z1503" s="28"/>
      <c r="AA1503" s="28"/>
      <c r="AB1503" s="28"/>
      <c r="AC1503" s="28"/>
      <c r="AD1503" s="28"/>
      <c r="AE1503" s="28"/>
    </row>
    <row r="1504" spans="1:31">
      <c r="A1504" s="7"/>
      <c r="B1504" s="98">
        <v>1501</v>
      </c>
      <c r="C1504" s="7"/>
      <c r="D1504" s="7"/>
      <c r="E1504" s="7"/>
      <c r="F1504" s="79"/>
      <c r="G1504" s="7"/>
      <c r="H1504" s="7"/>
      <c r="I1504" s="80">
        <v>42370</v>
      </c>
      <c r="J1504" s="7">
        <v>28</v>
      </c>
      <c r="K1504" s="28">
        <v>8.475</v>
      </c>
      <c r="L1504" s="103">
        <f>K1504/0.003375</f>
        <v>2511.11111111111</v>
      </c>
      <c r="M1504" s="28">
        <v>1414.6</v>
      </c>
      <c r="N1504" s="104">
        <f>M1504/22.5</f>
        <v>62.8711111111111</v>
      </c>
      <c r="O1504" s="15">
        <f>AVERAGE(N1504:N1506)</f>
        <v>61.2948148148148</v>
      </c>
      <c r="P1504" s="15">
        <f>(O1504/70)*100</f>
        <v>87.5640211640212</v>
      </c>
      <c r="Q1504" s="81"/>
      <c r="R1504" s="28"/>
      <c r="S1504" s="28"/>
      <c r="T1504" s="28"/>
      <c r="U1504" s="28"/>
      <c r="V1504" s="28"/>
      <c r="W1504" s="28"/>
      <c r="X1504" s="28"/>
      <c r="Y1504" s="28"/>
      <c r="Z1504" s="28"/>
      <c r="AA1504" s="28"/>
      <c r="AB1504" s="28"/>
      <c r="AC1504" s="28"/>
      <c r="AD1504" s="28"/>
      <c r="AE1504" s="28"/>
    </row>
    <row r="1505" spans="1:31">
      <c r="A1505" s="7"/>
      <c r="B1505" s="98">
        <v>1502</v>
      </c>
      <c r="C1505" s="7"/>
      <c r="D1505" s="7"/>
      <c r="E1505" s="7"/>
      <c r="F1505" s="79"/>
      <c r="G1505" s="7"/>
      <c r="H1505" s="7"/>
      <c r="I1505" s="7"/>
      <c r="J1505" s="7"/>
      <c r="K1505" s="28">
        <v>8.435</v>
      </c>
      <c r="L1505" s="103">
        <f>K1505/0.003375</f>
        <v>2499.25925925926</v>
      </c>
      <c r="M1505" s="28">
        <v>1472.1</v>
      </c>
      <c r="N1505" s="104">
        <f>M1505/22.5</f>
        <v>65.4266666666667</v>
      </c>
      <c r="O1505" s="15"/>
      <c r="P1505" s="15"/>
      <c r="Q1505" s="81"/>
      <c r="R1505" s="28"/>
      <c r="S1505" s="28"/>
      <c r="T1505" s="28"/>
      <c r="U1505" s="28"/>
      <c r="V1505" s="28"/>
      <c r="W1505" s="28"/>
      <c r="X1505" s="28"/>
      <c r="Y1505" s="28"/>
      <c r="Z1505" s="28"/>
      <c r="AA1505" s="28"/>
      <c r="AB1505" s="28"/>
      <c r="AC1505" s="28"/>
      <c r="AD1505" s="28"/>
      <c r="AE1505" s="28"/>
    </row>
    <row r="1506" spans="1:31">
      <c r="A1506" s="7"/>
      <c r="B1506" s="98">
        <v>1503</v>
      </c>
      <c r="C1506" s="7"/>
      <c r="D1506" s="7"/>
      <c r="E1506" s="7"/>
      <c r="F1506" s="79"/>
      <c r="G1506" s="7"/>
      <c r="H1506" s="7"/>
      <c r="I1506" s="7"/>
      <c r="J1506" s="7"/>
      <c r="K1506" s="28">
        <v>8.47</v>
      </c>
      <c r="L1506" s="103">
        <f>K1506/0.003375</f>
        <v>2509.62962962963</v>
      </c>
      <c r="M1506" s="28">
        <v>1250.7</v>
      </c>
      <c r="N1506" s="104">
        <f>M1506/22.5</f>
        <v>55.5866666666667</v>
      </c>
      <c r="O1506" s="15"/>
      <c r="P1506" s="15"/>
      <c r="Q1506" s="81"/>
      <c r="R1506" s="28"/>
      <c r="S1506" s="28"/>
      <c r="T1506" s="28"/>
      <c r="U1506" s="28"/>
      <c r="V1506" s="28"/>
      <c r="W1506" s="28"/>
      <c r="X1506" s="28"/>
      <c r="Y1506" s="28"/>
      <c r="Z1506" s="28"/>
      <c r="AA1506" s="28"/>
      <c r="AB1506" s="28"/>
      <c r="AC1506" s="28"/>
      <c r="AD1506" s="28"/>
      <c r="AE1506" s="28"/>
    </row>
    <row r="1507" spans="1:31">
      <c r="A1507" s="7"/>
      <c r="B1507" s="98">
        <v>1504</v>
      </c>
      <c r="C1507" s="7"/>
      <c r="D1507" s="7"/>
      <c r="E1507" s="7"/>
      <c r="F1507" s="79"/>
      <c r="G1507" s="7"/>
      <c r="H1507" s="7"/>
      <c r="I1507" s="80">
        <v>42289</v>
      </c>
      <c r="J1507" s="7">
        <v>7</v>
      </c>
      <c r="K1507" s="28">
        <v>8.74</v>
      </c>
      <c r="L1507" s="103">
        <f>K1507/0.003375</f>
        <v>2589.62962962963</v>
      </c>
      <c r="M1507" s="28">
        <v>948.2</v>
      </c>
      <c r="N1507" s="104">
        <f>M1507/22.5</f>
        <v>42.1422222222222</v>
      </c>
      <c r="O1507" s="15">
        <f>AVERAGE(N1507:N1509)</f>
        <v>49.2177777777778</v>
      </c>
      <c r="P1507" s="15">
        <f>(O1507/70)*100</f>
        <v>70.3111111111111</v>
      </c>
      <c r="Q1507" s="81"/>
      <c r="R1507" s="28"/>
      <c r="S1507" s="28"/>
      <c r="T1507" s="28"/>
      <c r="U1507" s="28"/>
      <c r="V1507" s="28"/>
      <c r="W1507" s="28"/>
      <c r="X1507" s="28"/>
      <c r="Y1507" s="28"/>
      <c r="Z1507" s="28"/>
      <c r="AA1507" s="28"/>
      <c r="AB1507" s="28"/>
      <c r="AC1507" s="28"/>
      <c r="AD1507" s="28"/>
      <c r="AE1507" s="28"/>
    </row>
    <row r="1508" spans="1:31">
      <c r="A1508" s="7"/>
      <c r="B1508" s="98">
        <v>1505</v>
      </c>
      <c r="C1508" s="7"/>
      <c r="D1508" s="7"/>
      <c r="E1508" s="7"/>
      <c r="F1508" s="79"/>
      <c r="G1508" s="7"/>
      <c r="H1508" s="7"/>
      <c r="I1508" s="7"/>
      <c r="J1508" s="7"/>
      <c r="K1508" s="28">
        <v>8.785</v>
      </c>
      <c r="L1508" s="103">
        <f>K1508/0.003375</f>
        <v>2602.96296296296</v>
      </c>
      <c r="M1508" s="28">
        <v>1235.7</v>
      </c>
      <c r="N1508" s="104">
        <f>M1508/22.5</f>
        <v>54.92</v>
      </c>
      <c r="O1508" s="15"/>
      <c r="P1508" s="15"/>
      <c r="Q1508" s="81"/>
      <c r="R1508" s="28"/>
      <c r="S1508" s="28"/>
      <c r="T1508" s="28"/>
      <c r="U1508" s="28"/>
      <c r="V1508" s="28"/>
      <c r="W1508" s="28"/>
      <c r="X1508" s="28"/>
      <c r="Y1508" s="28"/>
      <c r="Z1508" s="28"/>
      <c r="AA1508" s="28"/>
      <c r="AB1508" s="28"/>
      <c r="AC1508" s="28"/>
      <c r="AD1508" s="28"/>
      <c r="AE1508" s="28"/>
    </row>
    <row r="1509" spans="1:31">
      <c r="A1509" s="7"/>
      <c r="B1509" s="98">
        <v>1506</v>
      </c>
      <c r="C1509" s="7"/>
      <c r="D1509" s="7"/>
      <c r="E1509" s="7"/>
      <c r="F1509" s="79"/>
      <c r="G1509" s="7"/>
      <c r="H1509" s="7"/>
      <c r="I1509" s="7"/>
      <c r="J1509" s="7"/>
      <c r="K1509" s="28">
        <v>8.68</v>
      </c>
      <c r="L1509" s="103">
        <f>K1509/0.003375</f>
        <v>2571.85185185185</v>
      </c>
      <c r="M1509" s="28">
        <v>1138.3</v>
      </c>
      <c r="N1509" s="104">
        <f>M1509/22.5</f>
        <v>50.5911111111111</v>
      </c>
      <c r="O1509" s="15"/>
      <c r="P1509" s="15"/>
      <c r="Q1509" s="81"/>
      <c r="R1509" s="28"/>
      <c r="S1509" s="28"/>
      <c r="T1509" s="28"/>
      <c r="U1509" s="28"/>
      <c r="V1509" s="28"/>
      <c r="W1509" s="28"/>
      <c r="X1509" s="28"/>
      <c r="Y1509" s="28"/>
      <c r="Z1509" s="28"/>
      <c r="AA1509" s="28"/>
      <c r="AB1509" s="28"/>
      <c r="AC1509" s="28"/>
      <c r="AD1509" s="28"/>
      <c r="AE1509" s="28"/>
    </row>
    <row r="1510" spans="1:31">
      <c r="A1510" s="7"/>
      <c r="B1510" s="98">
        <v>1507</v>
      </c>
      <c r="C1510" s="7"/>
      <c r="D1510" s="7"/>
      <c r="E1510" s="7"/>
      <c r="F1510" s="79"/>
      <c r="G1510" s="7"/>
      <c r="H1510" s="7"/>
      <c r="I1510" s="80">
        <v>42370</v>
      </c>
      <c r="J1510" s="7">
        <v>28</v>
      </c>
      <c r="K1510" s="28">
        <v>8.648</v>
      </c>
      <c r="L1510" s="103">
        <f>K1510/0.003375</f>
        <v>2562.37037037037</v>
      </c>
      <c r="M1510" s="28">
        <v>1592.9</v>
      </c>
      <c r="N1510" s="104">
        <f>M1510/22.5</f>
        <v>70.7955555555556</v>
      </c>
      <c r="O1510" s="15">
        <f>AVERAGE(N1510:N1512)</f>
        <v>60.4696296296296</v>
      </c>
      <c r="P1510" s="15">
        <f>(O1510/70)*100</f>
        <v>86.3851851851852</v>
      </c>
      <c r="Q1510" s="81"/>
      <c r="R1510" s="28"/>
      <c r="S1510" s="28"/>
      <c r="T1510" s="28"/>
      <c r="U1510" s="28"/>
      <c r="V1510" s="28"/>
      <c r="W1510" s="28"/>
      <c r="X1510" s="28"/>
      <c r="Y1510" s="28"/>
      <c r="Z1510" s="28"/>
      <c r="AA1510" s="28"/>
      <c r="AB1510" s="28"/>
      <c r="AC1510" s="28"/>
      <c r="AD1510" s="28"/>
      <c r="AE1510" s="28"/>
    </row>
    <row r="1511" spans="1:31">
      <c r="A1511" s="7"/>
      <c r="B1511" s="98">
        <v>1508</v>
      </c>
      <c r="C1511" s="7"/>
      <c r="D1511" s="7"/>
      <c r="E1511" s="7"/>
      <c r="F1511" s="79"/>
      <c r="G1511" s="7"/>
      <c r="H1511" s="7"/>
      <c r="I1511" s="7"/>
      <c r="J1511" s="7"/>
      <c r="K1511" s="28">
        <v>8.73</v>
      </c>
      <c r="L1511" s="103">
        <f>K1511/0.003375</f>
        <v>2586.66666666667</v>
      </c>
      <c r="M1511" s="28">
        <v>1392.2</v>
      </c>
      <c r="N1511" s="104">
        <f>M1511/22.5</f>
        <v>61.8755555555556</v>
      </c>
      <c r="O1511" s="15"/>
      <c r="P1511" s="15"/>
      <c r="Q1511" s="81"/>
      <c r="R1511" s="28"/>
      <c r="S1511" s="28"/>
      <c r="T1511" s="28"/>
      <c r="U1511" s="28"/>
      <c r="V1511" s="28"/>
      <c r="W1511" s="28"/>
      <c r="X1511" s="28"/>
      <c r="Y1511" s="28"/>
      <c r="Z1511" s="28"/>
      <c r="AA1511" s="28"/>
      <c r="AB1511" s="28"/>
      <c r="AC1511" s="28"/>
      <c r="AD1511" s="28"/>
      <c r="AE1511" s="28"/>
    </row>
    <row r="1512" spans="1:31">
      <c r="A1512" s="7"/>
      <c r="B1512" s="98">
        <v>1509</v>
      </c>
      <c r="C1512" s="7"/>
      <c r="D1512" s="7"/>
      <c r="E1512" s="7"/>
      <c r="F1512" s="79"/>
      <c r="G1512" s="7"/>
      <c r="H1512" s="7"/>
      <c r="I1512" s="7"/>
      <c r="J1512" s="7"/>
      <c r="K1512" s="28">
        <v>8.675</v>
      </c>
      <c r="L1512" s="103">
        <f>K1512/0.003375</f>
        <v>2570.37037037037</v>
      </c>
      <c r="M1512" s="28">
        <v>1096.6</v>
      </c>
      <c r="N1512" s="104">
        <f>M1512/22.5</f>
        <v>48.7377777777778</v>
      </c>
      <c r="O1512" s="15"/>
      <c r="P1512" s="15"/>
      <c r="Q1512" s="81"/>
      <c r="R1512" s="28"/>
      <c r="S1512" s="28"/>
      <c r="T1512" s="28"/>
      <c r="U1512" s="28"/>
      <c r="V1512" s="28"/>
      <c r="W1512" s="28"/>
      <c r="X1512" s="28"/>
      <c r="Y1512" s="28"/>
      <c r="Z1512" s="28"/>
      <c r="AA1512" s="28"/>
      <c r="AB1512" s="28"/>
      <c r="AC1512" s="28"/>
      <c r="AD1512" s="28"/>
      <c r="AE1512" s="28"/>
    </row>
    <row r="1513" spans="1:31">
      <c r="A1513" s="7">
        <v>85</v>
      </c>
      <c r="B1513" s="98">
        <v>1510</v>
      </c>
      <c r="C1513" s="7" t="s">
        <v>305</v>
      </c>
      <c r="D1513" s="7" t="s">
        <v>130</v>
      </c>
      <c r="E1513" s="7" t="s">
        <v>40</v>
      </c>
      <c r="F1513" s="79" t="s">
        <v>308</v>
      </c>
      <c r="G1513" s="7" t="s">
        <v>21</v>
      </c>
      <c r="H1513" s="7" t="s">
        <v>92</v>
      </c>
      <c r="I1513" s="80">
        <v>42289</v>
      </c>
      <c r="J1513" s="7">
        <v>7</v>
      </c>
      <c r="K1513" s="28">
        <v>8.73</v>
      </c>
      <c r="L1513" s="103">
        <f>K1513/0.003375</f>
        <v>2586.66666666667</v>
      </c>
      <c r="M1513" s="28">
        <v>843.1</v>
      </c>
      <c r="N1513" s="104">
        <f>M1513/22.5</f>
        <v>37.4711111111111</v>
      </c>
      <c r="O1513" s="15">
        <f>AVERAGE(N1513:N1515)</f>
        <v>37.5125925925926</v>
      </c>
      <c r="P1513" s="15">
        <f>(O1513/50)*100</f>
        <v>75.0251851851852</v>
      </c>
      <c r="Q1513" s="81"/>
      <c r="R1513" s="28"/>
      <c r="S1513" s="28"/>
      <c r="T1513" s="28"/>
      <c r="U1513" s="28"/>
      <c r="V1513" s="28"/>
      <c r="W1513" s="28"/>
      <c r="X1513" s="28"/>
      <c r="Y1513" s="28"/>
      <c r="Z1513" s="28"/>
      <c r="AA1513" s="28"/>
      <c r="AB1513" s="28"/>
      <c r="AC1513" s="28"/>
      <c r="AD1513" s="28"/>
      <c r="AE1513" s="28"/>
    </row>
    <row r="1514" spans="1:31">
      <c r="A1514" s="7"/>
      <c r="B1514" s="98">
        <v>1511</v>
      </c>
      <c r="C1514" s="7"/>
      <c r="D1514" s="7"/>
      <c r="E1514" s="7"/>
      <c r="F1514" s="79"/>
      <c r="G1514" s="7"/>
      <c r="H1514" s="7"/>
      <c r="I1514" s="7"/>
      <c r="J1514" s="7"/>
      <c r="K1514" s="28">
        <v>8.845</v>
      </c>
      <c r="L1514" s="103">
        <f>K1514/0.003375</f>
        <v>2620.74074074074</v>
      </c>
      <c r="M1514" s="28">
        <v>883.8</v>
      </c>
      <c r="N1514" s="104">
        <f>M1514/22.5</f>
        <v>39.28</v>
      </c>
      <c r="O1514" s="15"/>
      <c r="P1514" s="15"/>
      <c r="Q1514" s="81"/>
      <c r="R1514" s="28"/>
      <c r="S1514" s="28"/>
      <c r="T1514" s="28"/>
      <c r="U1514" s="28"/>
      <c r="V1514" s="28"/>
      <c r="W1514" s="28"/>
      <c r="X1514" s="28"/>
      <c r="Y1514" s="28"/>
      <c r="Z1514" s="28"/>
      <c r="AA1514" s="28"/>
      <c r="AB1514" s="28"/>
      <c r="AC1514" s="28"/>
      <c r="AD1514" s="28"/>
      <c r="AE1514" s="28"/>
    </row>
    <row r="1515" spans="1:31">
      <c r="A1515" s="7"/>
      <c r="B1515" s="98">
        <v>1512</v>
      </c>
      <c r="C1515" s="7"/>
      <c r="D1515" s="7"/>
      <c r="E1515" s="7"/>
      <c r="F1515" s="79"/>
      <c r="G1515" s="7"/>
      <c r="H1515" s="7"/>
      <c r="I1515" s="7"/>
      <c r="J1515" s="7"/>
      <c r="K1515" s="28">
        <v>8.84</v>
      </c>
      <c r="L1515" s="103">
        <f>K1515/0.003375</f>
        <v>2619.25925925926</v>
      </c>
      <c r="M1515" s="28">
        <v>805.2</v>
      </c>
      <c r="N1515" s="104">
        <f>M1515/22.5</f>
        <v>35.7866666666667</v>
      </c>
      <c r="O1515" s="15"/>
      <c r="P1515" s="15"/>
      <c r="Q1515" s="81"/>
      <c r="R1515" s="28"/>
      <c r="S1515" s="28"/>
      <c r="T1515" s="28"/>
      <c r="U1515" s="28"/>
      <c r="V1515" s="28"/>
      <c r="W1515" s="28"/>
      <c r="X1515" s="28"/>
      <c r="Y1515" s="28"/>
      <c r="Z1515" s="28"/>
      <c r="AA1515" s="28"/>
      <c r="AB1515" s="28"/>
      <c r="AC1515" s="28"/>
      <c r="AD1515" s="28"/>
      <c r="AE1515" s="28"/>
    </row>
    <row r="1516" spans="1:31">
      <c r="A1516" s="7"/>
      <c r="B1516" s="98">
        <v>1513</v>
      </c>
      <c r="C1516" s="7"/>
      <c r="D1516" s="7"/>
      <c r="E1516" s="7"/>
      <c r="F1516" s="79"/>
      <c r="G1516" s="7"/>
      <c r="H1516" s="7"/>
      <c r="I1516" s="80">
        <v>42370</v>
      </c>
      <c r="J1516" s="7">
        <v>28</v>
      </c>
      <c r="K1516" s="28">
        <v>8.65</v>
      </c>
      <c r="L1516" s="103">
        <f>K1516/0.003375</f>
        <v>2562.96296296296</v>
      </c>
      <c r="M1516" s="28">
        <v>1212.9</v>
      </c>
      <c r="N1516" s="104">
        <f>M1516/22.5</f>
        <v>53.9066666666667</v>
      </c>
      <c r="O1516" s="15">
        <f>AVERAGE(N1516:N1518)</f>
        <v>55.4577777777778</v>
      </c>
      <c r="P1516" s="15">
        <f>(O1516/50)*100</f>
        <v>110.915555555556</v>
      </c>
      <c r="Q1516" s="81"/>
      <c r="R1516" s="28"/>
      <c r="S1516" s="28"/>
      <c r="T1516" s="28"/>
      <c r="U1516" s="28"/>
      <c r="V1516" s="28"/>
      <c r="W1516" s="28"/>
      <c r="X1516" s="28"/>
      <c r="Y1516" s="28"/>
      <c r="Z1516" s="28"/>
      <c r="AA1516" s="28"/>
      <c r="AB1516" s="28"/>
      <c r="AC1516" s="28"/>
      <c r="AD1516" s="28"/>
      <c r="AE1516" s="28"/>
    </row>
    <row r="1517" spans="1:31">
      <c r="A1517" s="7"/>
      <c r="B1517" s="98">
        <v>1514</v>
      </c>
      <c r="C1517" s="7"/>
      <c r="D1517" s="7"/>
      <c r="E1517" s="7"/>
      <c r="F1517" s="79"/>
      <c r="G1517" s="7"/>
      <c r="H1517" s="7"/>
      <c r="I1517" s="7"/>
      <c r="J1517" s="7"/>
      <c r="K1517" s="28">
        <v>8.685</v>
      </c>
      <c r="L1517" s="103">
        <f>K1517/0.003375</f>
        <v>2573.33333333333</v>
      </c>
      <c r="M1517" s="28">
        <v>1153.9</v>
      </c>
      <c r="N1517" s="104">
        <f>M1517/22.5</f>
        <v>51.2844444444444</v>
      </c>
      <c r="O1517" s="15"/>
      <c r="P1517" s="15"/>
      <c r="Q1517" s="81"/>
      <c r="R1517" s="28"/>
      <c r="S1517" s="28"/>
      <c r="T1517" s="28"/>
      <c r="U1517" s="28"/>
      <c r="V1517" s="28"/>
      <c r="W1517" s="28"/>
      <c r="X1517" s="28"/>
      <c r="Y1517" s="28"/>
      <c r="Z1517" s="28"/>
      <c r="AA1517" s="28"/>
      <c r="AB1517" s="28"/>
      <c r="AC1517" s="28"/>
      <c r="AD1517" s="28"/>
      <c r="AE1517" s="28"/>
    </row>
    <row r="1518" spans="1:31">
      <c r="A1518" s="7"/>
      <c r="B1518" s="98">
        <v>1515</v>
      </c>
      <c r="C1518" s="7"/>
      <c r="D1518" s="7"/>
      <c r="E1518" s="7"/>
      <c r="F1518" s="79"/>
      <c r="G1518" s="7"/>
      <c r="H1518" s="7"/>
      <c r="I1518" s="7"/>
      <c r="J1518" s="7"/>
      <c r="K1518" s="28">
        <v>8.64</v>
      </c>
      <c r="L1518" s="103">
        <f>K1518/0.003375</f>
        <v>2560</v>
      </c>
      <c r="M1518" s="28">
        <v>1376.6</v>
      </c>
      <c r="N1518" s="104">
        <f>M1518/22.5</f>
        <v>61.1822222222222</v>
      </c>
      <c r="O1518" s="15"/>
      <c r="P1518" s="15"/>
      <c r="Q1518" s="81"/>
      <c r="R1518" s="28"/>
      <c r="S1518" s="28"/>
      <c r="T1518" s="28"/>
      <c r="U1518" s="28"/>
      <c r="V1518" s="28"/>
      <c r="W1518" s="28"/>
      <c r="X1518" s="28"/>
      <c r="Y1518" s="28"/>
      <c r="Z1518" s="28"/>
      <c r="AA1518" s="28"/>
      <c r="AB1518" s="28"/>
      <c r="AC1518" s="28"/>
      <c r="AD1518" s="28"/>
      <c r="AE1518" s="28"/>
    </row>
    <row r="1519" spans="1:31">
      <c r="A1519" s="7"/>
      <c r="B1519" s="98">
        <v>1516</v>
      </c>
      <c r="C1519" s="7"/>
      <c r="D1519" s="7"/>
      <c r="E1519" s="7"/>
      <c r="F1519" s="79"/>
      <c r="G1519" s="7"/>
      <c r="H1519" s="7"/>
      <c r="I1519" s="80">
        <v>42289</v>
      </c>
      <c r="J1519" s="7">
        <v>7</v>
      </c>
      <c r="K1519" s="28">
        <v>8.465</v>
      </c>
      <c r="L1519" s="103">
        <f>K1519/0.003375</f>
        <v>2508.14814814815</v>
      </c>
      <c r="M1519" s="28">
        <v>756</v>
      </c>
      <c r="N1519" s="104">
        <f>M1519/22.5</f>
        <v>33.6</v>
      </c>
      <c r="O1519" s="15">
        <f>AVERAGE(N1519:N1521)</f>
        <v>35.7274074074074</v>
      </c>
      <c r="P1519" s="15">
        <f>(O1519/50)*100</f>
        <v>71.4548148148148</v>
      </c>
      <c r="Q1519" s="81"/>
      <c r="R1519" s="28"/>
      <c r="S1519" s="28"/>
      <c r="T1519" s="28"/>
      <c r="U1519" s="28"/>
      <c r="V1519" s="28"/>
      <c r="W1519" s="28"/>
      <c r="X1519" s="28"/>
      <c r="Y1519" s="28"/>
      <c r="Z1519" s="28"/>
      <c r="AA1519" s="28"/>
      <c r="AB1519" s="28"/>
      <c r="AC1519" s="28"/>
      <c r="AD1519" s="28"/>
      <c r="AE1519" s="28"/>
    </row>
    <row r="1520" spans="1:31">
      <c r="A1520" s="7"/>
      <c r="B1520" s="98">
        <v>1517</v>
      </c>
      <c r="C1520" s="7"/>
      <c r="D1520" s="7"/>
      <c r="E1520" s="7"/>
      <c r="F1520" s="79"/>
      <c r="G1520" s="7"/>
      <c r="H1520" s="7"/>
      <c r="I1520" s="7"/>
      <c r="J1520" s="7"/>
      <c r="K1520" s="28">
        <v>8.365</v>
      </c>
      <c r="L1520" s="103">
        <f>K1520/0.003375</f>
        <v>2478.51851851852</v>
      </c>
      <c r="M1520" s="28">
        <v>816.8</v>
      </c>
      <c r="N1520" s="104">
        <f>M1520/22.5</f>
        <v>36.3022222222222</v>
      </c>
      <c r="O1520" s="15"/>
      <c r="P1520" s="15"/>
      <c r="Q1520" s="81"/>
      <c r="R1520" s="28"/>
      <c r="S1520" s="28"/>
      <c r="T1520" s="28"/>
      <c r="U1520" s="28"/>
      <c r="V1520" s="28"/>
      <c r="W1520" s="28"/>
      <c r="X1520" s="28"/>
      <c r="Y1520" s="28"/>
      <c r="Z1520" s="28"/>
      <c r="AA1520" s="28"/>
      <c r="AB1520" s="28"/>
      <c r="AC1520" s="28"/>
      <c r="AD1520" s="28"/>
      <c r="AE1520" s="28"/>
    </row>
    <row r="1521" spans="1:31">
      <c r="A1521" s="7"/>
      <c r="B1521" s="98">
        <v>1518</v>
      </c>
      <c r="C1521" s="7"/>
      <c r="D1521" s="7"/>
      <c r="E1521" s="7"/>
      <c r="F1521" s="79"/>
      <c r="G1521" s="7"/>
      <c r="H1521" s="7"/>
      <c r="I1521" s="7"/>
      <c r="J1521" s="7"/>
      <c r="K1521" s="28">
        <v>8.44</v>
      </c>
      <c r="L1521" s="103">
        <f>K1521/0.003375</f>
        <v>2500.74074074074</v>
      </c>
      <c r="M1521" s="28">
        <v>838.8</v>
      </c>
      <c r="N1521" s="104">
        <f>M1521/22.5</f>
        <v>37.28</v>
      </c>
      <c r="O1521" s="15"/>
      <c r="P1521" s="15"/>
      <c r="Q1521" s="81"/>
      <c r="R1521" s="28"/>
      <c r="S1521" s="28"/>
      <c r="T1521" s="28"/>
      <c r="U1521" s="28"/>
      <c r="V1521" s="28"/>
      <c r="W1521" s="28"/>
      <c r="X1521" s="28"/>
      <c r="Y1521" s="28"/>
      <c r="Z1521" s="28"/>
      <c r="AA1521" s="28"/>
      <c r="AB1521" s="28"/>
      <c r="AC1521" s="28"/>
      <c r="AD1521" s="28"/>
      <c r="AE1521" s="28"/>
    </row>
    <row r="1522" spans="1:31">
      <c r="A1522" s="7"/>
      <c r="B1522" s="98">
        <v>1519</v>
      </c>
      <c r="C1522" s="7"/>
      <c r="D1522" s="7"/>
      <c r="E1522" s="7"/>
      <c r="F1522" s="79"/>
      <c r="G1522" s="7"/>
      <c r="H1522" s="7"/>
      <c r="I1522" s="80">
        <v>42370</v>
      </c>
      <c r="J1522" s="7">
        <v>28</v>
      </c>
      <c r="K1522" s="28">
        <v>8.425</v>
      </c>
      <c r="L1522" s="103">
        <f>K1522/0.003375</f>
        <v>2496.2962962963</v>
      </c>
      <c r="M1522" s="28">
        <v>962.4</v>
      </c>
      <c r="N1522" s="104">
        <f>M1522/22.5</f>
        <v>42.7733333333333</v>
      </c>
      <c r="O1522" s="15">
        <f>AVERAGE(N1522:N1524)</f>
        <v>45.357037037037</v>
      </c>
      <c r="P1522" s="15">
        <f>(O1522/50)*100</f>
        <v>90.7140740740741</v>
      </c>
      <c r="Q1522" s="81"/>
      <c r="R1522" s="28"/>
      <c r="S1522" s="28"/>
      <c r="T1522" s="28"/>
      <c r="U1522" s="28"/>
      <c r="V1522" s="28"/>
      <c r="W1522" s="28"/>
      <c r="X1522" s="28"/>
      <c r="Y1522" s="28"/>
      <c r="Z1522" s="28"/>
      <c r="AA1522" s="28"/>
      <c r="AB1522" s="28"/>
      <c r="AC1522" s="28"/>
      <c r="AD1522" s="28"/>
      <c r="AE1522" s="28"/>
    </row>
    <row r="1523" spans="1:31">
      <c r="A1523" s="7"/>
      <c r="B1523" s="98">
        <v>1520</v>
      </c>
      <c r="C1523" s="7"/>
      <c r="D1523" s="7"/>
      <c r="E1523" s="7"/>
      <c r="F1523" s="79"/>
      <c r="G1523" s="7"/>
      <c r="H1523" s="7"/>
      <c r="I1523" s="7"/>
      <c r="J1523" s="7"/>
      <c r="K1523" s="28">
        <v>8.395</v>
      </c>
      <c r="L1523" s="103">
        <f>K1523/0.003375</f>
        <v>2487.40740740741</v>
      </c>
      <c r="M1523" s="28">
        <v>827.7</v>
      </c>
      <c r="N1523" s="104">
        <f>M1523/22.5</f>
        <v>36.7866666666667</v>
      </c>
      <c r="O1523" s="15"/>
      <c r="P1523" s="15"/>
      <c r="Q1523" s="81"/>
      <c r="R1523" s="28"/>
      <c r="S1523" s="28"/>
      <c r="T1523" s="28"/>
      <c r="U1523" s="28"/>
      <c r="V1523" s="28"/>
      <c r="W1523" s="28"/>
      <c r="X1523" s="28"/>
      <c r="Y1523" s="28"/>
      <c r="Z1523" s="28"/>
      <c r="AA1523" s="28"/>
      <c r="AB1523" s="28"/>
      <c r="AC1523" s="28"/>
      <c r="AD1523" s="28"/>
      <c r="AE1523" s="28"/>
    </row>
    <row r="1524" spans="1:31">
      <c r="A1524" s="7"/>
      <c r="B1524" s="98">
        <v>1521</v>
      </c>
      <c r="C1524" s="7"/>
      <c r="D1524" s="7"/>
      <c r="E1524" s="7"/>
      <c r="F1524" s="79"/>
      <c r="G1524" s="7"/>
      <c r="H1524" s="7"/>
      <c r="I1524" s="7"/>
      <c r="J1524" s="7"/>
      <c r="K1524" s="28">
        <v>8.445</v>
      </c>
      <c r="L1524" s="103">
        <f>K1524/0.003375</f>
        <v>2502.22222222222</v>
      </c>
      <c r="M1524" s="28">
        <v>1271.5</v>
      </c>
      <c r="N1524" s="104">
        <f>M1524/22.5</f>
        <v>56.5111111111111</v>
      </c>
      <c r="O1524" s="15"/>
      <c r="P1524" s="15"/>
      <c r="Q1524" s="81"/>
      <c r="R1524" s="28"/>
      <c r="S1524" s="28"/>
      <c r="T1524" s="28"/>
      <c r="U1524" s="28"/>
      <c r="V1524" s="28"/>
      <c r="W1524" s="28"/>
      <c r="X1524" s="28"/>
      <c r="Y1524" s="28"/>
      <c r="Z1524" s="28"/>
      <c r="AA1524" s="28"/>
      <c r="AB1524" s="28"/>
      <c r="AC1524" s="28"/>
      <c r="AD1524" s="28"/>
      <c r="AE1524" s="28"/>
    </row>
    <row r="1525" spans="1:31">
      <c r="A1525" s="79">
        <v>86</v>
      </c>
      <c r="B1525" s="98">
        <v>1522</v>
      </c>
      <c r="C1525" s="79" t="s">
        <v>309</v>
      </c>
      <c r="D1525" s="79" t="s">
        <v>195</v>
      </c>
      <c r="E1525" s="79" t="s">
        <v>19</v>
      </c>
      <c r="F1525" s="79" t="s">
        <v>310</v>
      </c>
      <c r="G1525" s="79" t="s">
        <v>21</v>
      </c>
      <c r="H1525" s="79" t="s">
        <v>62</v>
      </c>
      <c r="I1525" s="80">
        <v>42320</v>
      </c>
      <c r="J1525" s="7">
        <v>7</v>
      </c>
      <c r="K1525" s="28">
        <v>8.925</v>
      </c>
      <c r="L1525" s="103">
        <f>K1525/0.003375</f>
        <v>2644.44444444444</v>
      </c>
      <c r="M1525" s="28">
        <v>835.8</v>
      </c>
      <c r="N1525" s="104">
        <f>M1525/22.5</f>
        <v>37.1466666666667</v>
      </c>
      <c r="O1525" s="15">
        <f>AVERAGE(N1525:N1527)</f>
        <v>42.1288888888889</v>
      </c>
      <c r="P1525" s="15">
        <f>(O1525/70)*100</f>
        <v>60.184126984127</v>
      </c>
      <c r="Q1525" s="81"/>
      <c r="R1525" s="28"/>
      <c r="S1525" s="28"/>
      <c r="T1525" s="28"/>
      <c r="U1525" s="28"/>
      <c r="V1525" s="28"/>
      <c r="W1525" s="28"/>
      <c r="X1525" s="28"/>
      <c r="Y1525" s="28"/>
      <c r="Z1525" s="28"/>
      <c r="AA1525" s="28"/>
      <c r="AB1525" s="28"/>
      <c r="AC1525" s="28"/>
      <c r="AD1525" s="28"/>
      <c r="AE1525" s="28"/>
    </row>
    <row r="1526" spans="1:31">
      <c r="A1526" s="79"/>
      <c r="B1526" s="98">
        <v>1523</v>
      </c>
      <c r="C1526" s="79"/>
      <c r="D1526" s="79"/>
      <c r="E1526" s="79"/>
      <c r="F1526" s="79"/>
      <c r="G1526" s="79"/>
      <c r="H1526" s="79"/>
      <c r="I1526" s="7"/>
      <c r="J1526" s="7"/>
      <c r="K1526" s="28">
        <v>8.9</v>
      </c>
      <c r="L1526" s="103">
        <f>K1526/0.003375</f>
        <v>2637.03703703704</v>
      </c>
      <c r="M1526" s="28">
        <v>1022.3</v>
      </c>
      <c r="N1526" s="104">
        <f>M1526/22.5</f>
        <v>45.4355555555556</v>
      </c>
      <c r="O1526" s="15"/>
      <c r="P1526" s="15"/>
      <c r="Q1526" s="81"/>
      <c r="R1526" s="28"/>
      <c r="S1526" s="28"/>
      <c r="T1526" s="28"/>
      <c r="U1526" s="28"/>
      <c r="V1526" s="28"/>
      <c r="W1526" s="28"/>
      <c r="X1526" s="28"/>
      <c r="Y1526" s="28"/>
      <c r="Z1526" s="28"/>
      <c r="AA1526" s="28"/>
      <c r="AB1526" s="28"/>
      <c r="AC1526" s="28"/>
      <c r="AD1526" s="28"/>
      <c r="AE1526" s="28"/>
    </row>
    <row r="1527" spans="1:31">
      <c r="A1527" s="79"/>
      <c r="B1527" s="98">
        <v>1524</v>
      </c>
      <c r="C1527" s="79"/>
      <c r="D1527" s="79"/>
      <c r="E1527" s="79"/>
      <c r="F1527" s="79"/>
      <c r="G1527" s="79"/>
      <c r="H1527" s="79"/>
      <c r="I1527" s="7"/>
      <c r="J1527" s="7"/>
      <c r="K1527" s="28">
        <v>8.905</v>
      </c>
      <c r="L1527" s="103">
        <f>K1527/0.003375</f>
        <v>2638.51851851852</v>
      </c>
      <c r="M1527" s="28">
        <v>985.6</v>
      </c>
      <c r="N1527" s="104">
        <f>M1527/22.5</f>
        <v>43.8044444444444</v>
      </c>
      <c r="O1527" s="15"/>
      <c r="P1527" s="15"/>
      <c r="Q1527" s="81"/>
      <c r="R1527" s="28"/>
      <c r="S1527" s="28"/>
      <c r="T1527" s="28"/>
      <c r="U1527" s="28"/>
      <c r="V1527" s="28"/>
      <c r="W1527" s="28"/>
      <c r="X1527" s="28"/>
      <c r="Y1527" s="28"/>
      <c r="Z1527" s="28"/>
      <c r="AA1527" s="28"/>
      <c r="AB1527" s="28"/>
      <c r="AC1527" s="28"/>
      <c r="AD1527" s="28"/>
      <c r="AE1527" s="28"/>
    </row>
    <row r="1528" spans="1:31">
      <c r="A1528" s="79"/>
      <c r="B1528" s="98">
        <v>1525</v>
      </c>
      <c r="C1528" s="79"/>
      <c r="D1528" s="79"/>
      <c r="E1528" s="79"/>
      <c r="F1528" s="79"/>
      <c r="G1528" s="79"/>
      <c r="H1528" s="79"/>
      <c r="I1528" s="80">
        <v>42401</v>
      </c>
      <c r="J1528" s="7">
        <v>28</v>
      </c>
      <c r="K1528" s="28">
        <v>8.78</v>
      </c>
      <c r="L1528" s="103">
        <f>K1528/0.003375</f>
        <v>2601.48148148148</v>
      </c>
      <c r="M1528" s="28">
        <v>1579.5</v>
      </c>
      <c r="N1528" s="104">
        <f>M1528/22.5</f>
        <v>70.2</v>
      </c>
      <c r="O1528" s="15">
        <f>AVERAGE(N1528:N1530)</f>
        <v>71.3348148148148</v>
      </c>
      <c r="P1528" s="15">
        <f>(O1528/70)*100</f>
        <v>101.906878306878</v>
      </c>
      <c r="Q1528" s="81"/>
      <c r="R1528" s="28"/>
      <c r="S1528" s="28"/>
      <c r="T1528" s="28"/>
      <c r="U1528" s="28"/>
      <c r="V1528" s="28"/>
      <c r="W1528" s="28"/>
      <c r="X1528" s="28"/>
      <c r="Y1528" s="28"/>
      <c r="Z1528" s="28"/>
      <c r="AA1528" s="28"/>
      <c r="AB1528" s="28"/>
      <c r="AC1528" s="28"/>
      <c r="AD1528" s="28"/>
      <c r="AE1528" s="28"/>
    </row>
    <row r="1529" spans="1:31">
      <c r="A1529" s="79"/>
      <c r="B1529" s="98">
        <v>1526</v>
      </c>
      <c r="C1529" s="79"/>
      <c r="D1529" s="79"/>
      <c r="E1529" s="79"/>
      <c r="F1529" s="79"/>
      <c r="G1529" s="79"/>
      <c r="H1529" s="79"/>
      <c r="I1529" s="7"/>
      <c r="J1529" s="7"/>
      <c r="K1529" s="28">
        <v>8.84</v>
      </c>
      <c r="L1529" s="103">
        <f>K1529/0.003375</f>
        <v>2619.25925925926</v>
      </c>
      <c r="M1529" s="28">
        <v>1635.8</v>
      </c>
      <c r="N1529" s="104">
        <f>M1529/22.5</f>
        <v>72.7022222222222</v>
      </c>
      <c r="O1529" s="15"/>
      <c r="P1529" s="15"/>
      <c r="Q1529" s="81"/>
      <c r="R1529" s="28"/>
      <c r="S1529" s="28"/>
      <c r="T1529" s="28"/>
      <c r="U1529" s="28"/>
      <c r="V1529" s="28"/>
      <c r="W1529" s="28"/>
      <c r="X1529" s="28"/>
      <c r="Y1529" s="28"/>
      <c r="Z1529" s="28"/>
      <c r="AA1529" s="28"/>
      <c r="AB1529" s="28"/>
      <c r="AC1529" s="28"/>
      <c r="AD1529" s="28"/>
      <c r="AE1529" s="28"/>
    </row>
    <row r="1530" spans="1:31">
      <c r="A1530" s="79"/>
      <c r="B1530" s="98">
        <v>1527</v>
      </c>
      <c r="C1530" s="79"/>
      <c r="D1530" s="79"/>
      <c r="E1530" s="79"/>
      <c r="F1530" s="79"/>
      <c r="G1530" s="79"/>
      <c r="H1530" s="79"/>
      <c r="I1530" s="7"/>
      <c r="J1530" s="7"/>
      <c r="K1530" s="28">
        <v>8.83</v>
      </c>
      <c r="L1530" s="103">
        <f>K1530/0.003375</f>
        <v>2616.2962962963</v>
      </c>
      <c r="M1530" s="28">
        <v>1599.8</v>
      </c>
      <c r="N1530" s="104">
        <f>M1530/22.5</f>
        <v>71.1022222222222</v>
      </c>
      <c r="O1530" s="15"/>
      <c r="P1530" s="15"/>
      <c r="Q1530" s="81"/>
      <c r="R1530" s="28"/>
      <c r="S1530" s="28"/>
      <c r="T1530" s="28"/>
      <c r="U1530" s="28"/>
      <c r="V1530" s="28"/>
      <c r="W1530" s="28"/>
      <c r="X1530" s="28"/>
      <c r="Y1530" s="28"/>
      <c r="Z1530" s="28"/>
      <c r="AA1530" s="28"/>
      <c r="AB1530" s="28"/>
      <c r="AC1530" s="28"/>
      <c r="AD1530" s="28"/>
      <c r="AE1530" s="28"/>
    </row>
    <row r="1531" spans="1:31">
      <c r="A1531" s="79"/>
      <c r="B1531" s="98">
        <v>1528</v>
      </c>
      <c r="C1531" s="79"/>
      <c r="D1531" s="79"/>
      <c r="E1531" s="79"/>
      <c r="F1531" s="79"/>
      <c r="G1531" s="79"/>
      <c r="H1531" s="79"/>
      <c r="I1531" s="80">
        <v>42320</v>
      </c>
      <c r="J1531" s="7">
        <v>7</v>
      </c>
      <c r="K1531" s="28">
        <v>8.71</v>
      </c>
      <c r="L1531" s="103">
        <f>K1531/0.003375</f>
        <v>2580.74074074074</v>
      </c>
      <c r="M1531" s="28">
        <v>950.8</v>
      </c>
      <c r="N1531" s="104">
        <f>M1531/22.5</f>
        <v>42.2577777777778</v>
      </c>
      <c r="O1531" s="15">
        <f>AVERAGE(N1531:N1533)</f>
        <v>45.842962962963</v>
      </c>
      <c r="P1531" s="15">
        <f>(O1531/70)*100</f>
        <v>65.4899470899471</v>
      </c>
      <c r="Q1531" s="81"/>
      <c r="R1531" s="28"/>
      <c r="S1531" s="28"/>
      <c r="T1531" s="28"/>
      <c r="U1531" s="28"/>
      <c r="V1531" s="28"/>
      <c r="W1531" s="28"/>
      <c r="X1531" s="28"/>
      <c r="Y1531" s="28"/>
      <c r="Z1531" s="28"/>
      <c r="AA1531" s="28"/>
      <c r="AB1531" s="28"/>
      <c r="AC1531" s="28"/>
      <c r="AD1531" s="28"/>
      <c r="AE1531" s="28"/>
    </row>
    <row r="1532" spans="1:31">
      <c r="A1532" s="79"/>
      <c r="B1532" s="98">
        <v>1529</v>
      </c>
      <c r="C1532" s="79"/>
      <c r="D1532" s="79"/>
      <c r="E1532" s="79"/>
      <c r="F1532" s="79"/>
      <c r="G1532" s="79"/>
      <c r="H1532" s="79"/>
      <c r="I1532" s="7"/>
      <c r="J1532" s="7"/>
      <c r="K1532" s="28">
        <v>8.87</v>
      </c>
      <c r="L1532" s="103">
        <f>K1532/0.003375</f>
        <v>2628.14814814815</v>
      </c>
      <c r="M1532" s="28">
        <v>940.4</v>
      </c>
      <c r="N1532" s="104">
        <f>M1532/22.5</f>
        <v>41.7955555555556</v>
      </c>
      <c r="O1532" s="15"/>
      <c r="P1532" s="15"/>
      <c r="Q1532" s="81"/>
      <c r="R1532" s="28"/>
      <c r="S1532" s="28"/>
      <c r="T1532" s="28"/>
      <c r="U1532" s="28"/>
      <c r="V1532" s="28"/>
      <c r="W1532" s="28"/>
      <c r="X1532" s="28"/>
      <c r="Y1532" s="28"/>
      <c r="Z1532" s="28"/>
      <c r="AA1532" s="28"/>
      <c r="AB1532" s="28"/>
      <c r="AC1532" s="28"/>
      <c r="AD1532" s="28"/>
      <c r="AE1532" s="28"/>
    </row>
    <row r="1533" spans="1:31">
      <c r="A1533" s="79"/>
      <c r="B1533" s="98">
        <v>1530</v>
      </c>
      <c r="C1533" s="79"/>
      <c r="D1533" s="79"/>
      <c r="E1533" s="79"/>
      <c r="F1533" s="79"/>
      <c r="G1533" s="79"/>
      <c r="H1533" s="79"/>
      <c r="I1533" s="7"/>
      <c r="J1533" s="7"/>
      <c r="K1533" s="28">
        <v>8.74</v>
      </c>
      <c r="L1533" s="103">
        <f>K1533/0.003375</f>
        <v>2589.62962962963</v>
      </c>
      <c r="M1533" s="28">
        <v>1203.2</v>
      </c>
      <c r="N1533" s="104">
        <f>M1533/22.5</f>
        <v>53.4755555555556</v>
      </c>
      <c r="O1533" s="15"/>
      <c r="P1533" s="15"/>
      <c r="Q1533" s="81"/>
      <c r="R1533" s="28"/>
      <c r="S1533" s="28"/>
      <c r="T1533" s="28"/>
      <c r="U1533" s="28"/>
      <c r="V1533" s="28"/>
      <c r="W1533" s="28"/>
      <c r="X1533" s="28"/>
      <c r="Y1533" s="28"/>
      <c r="Z1533" s="28"/>
      <c r="AA1533" s="28"/>
      <c r="AB1533" s="28"/>
      <c r="AC1533" s="28"/>
      <c r="AD1533" s="28"/>
      <c r="AE1533" s="28"/>
    </row>
    <row r="1534" spans="1:31">
      <c r="A1534" s="79"/>
      <c r="B1534" s="98">
        <v>1531</v>
      </c>
      <c r="C1534" s="79"/>
      <c r="D1534" s="79"/>
      <c r="E1534" s="79"/>
      <c r="F1534" s="79"/>
      <c r="G1534" s="79"/>
      <c r="H1534" s="79"/>
      <c r="I1534" s="80">
        <v>42401</v>
      </c>
      <c r="J1534" s="7">
        <v>28</v>
      </c>
      <c r="K1534" s="28">
        <v>8.805</v>
      </c>
      <c r="L1534" s="103">
        <f>K1534/0.003375</f>
        <v>2608.88888888889</v>
      </c>
      <c r="M1534" s="28">
        <v>1502.9</v>
      </c>
      <c r="N1534" s="104">
        <f>M1534/22.5</f>
        <v>66.7955555555556</v>
      </c>
      <c r="O1534" s="15">
        <f>AVERAGE(N1534:N1536)</f>
        <v>60.2666666666667</v>
      </c>
      <c r="P1534" s="15">
        <f>(O1534/70)*100</f>
        <v>86.0952380952381</v>
      </c>
      <c r="Q1534" s="81"/>
      <c r="R1534" s="28"/>
      <c r="S1534" s="28"/>
      <c r="T1534" s="28"/>
      <c r="U1534" s="28"/>
      <c r="V1534" s="28"/>
      <c r="W1534" s="28"/>
      <c r="X1534" s="28"/>
      <c r="Y1534" s="28"/>
      <c r="Z1534" s="28"/>
      <c r="AA1534" s="28"/>
      <c r="AB1534" s="28"/>
      <c r="AC1534" s="28"/>
      <c r="AD1534" s="28"/>
      <c r="AE1534" s="28"/>
    </row>
    <row r="1535" spans="1:31">
      <c r="A1535" s="79"/>
      <c r="B1535" s="98">
        <v>1532</v>
      </c>
      <c r="C1535" s="79"/>
      <c r="D1535" s="79"/>
      <c r="E1535" s="79"/>
      <c r="F1535" s="79"/>
      <c r="G1535" s="79"/>
      <c r="H1535" s="79"/>
      <c r="I1535" s="7"/>
      <c r="J1535" s="7"/>
      <c r="K1535" s="28">
        <v>8.735</v>
      </c>
      <c r="L1535" s="103">
        <f>K1535/0.003375</f>
        <v>2588.14814814815</v>
      </c>
      <c r="M1535" s="28">
        <v>1631.9</v>
      </c>
      <c r="N1535" s="104">
        <f>M1535/22.5</f>
        <v>72.5288888888889</v>
      </c>
      <c r="O1535" s="15"/>
      <c r="P1535" s="15"/>
      <c r="Q1535" s="81"/>
      <c r="R1535" s="28"/>
      <c r="S1535" s="28"/>
      <c r="T1535" s="28"/>
      <c r="U1535" s="28"/>
      <c r="V1535" s="28"/>
      <c r="W1535" s="28"/>
      <c r="X1535" s="28"/>
      <c r="Y1535" s="28"/>
      <c r="Z1535" s="28"/>
      <c r="AA1535" s="28"/>
      <c r="AB1535" s="28"/>
      <c r="AC1535" s="28"/>
      <c r="AD1535" s="28"/>
      <c r="AE1535" s="28"/>
    </row>
    <row r="1536" spans="1:31">
      <c r="A1536" s="79"/>
      <c r="B1536" s="98">
        <v>1533</v>
      </c>
      <c r="C1536" s="79"/>
      <c r="D1536" s="79"/>
      <c r="E1536" s="79"/>
      <c r="F1536" s="79"/>
      <c r="G1536" s="79"/>
      <c r="H1536" s="79"/>
      <c r="I1536" s="7"/>
      <c r="J1536" s="7"/>
      <c r="K1536" s="28">
        <v>8.73</v>
      </c>
      <c r="L1536" s="103">
        <f>K1536/0.003375</f>
        <v>2586.66666666667</v>
      </c>
      <c r="M1536" s="28">
        <v>933.2</v>
      </c>
      <c r="N1536" s="104">
        <f>M1536/22.5</f>
        <v>41.4755555555556</v>
      </c>
      <c r="O1536" s="15"/>
      <c r="P1536" s="15"/>
      <c r="Q1536" s="81"/>
      <c r="R1536" s="28"/>
      <c r="S1536" s="28"/>
      <c r="T1536" s="28"/>
      <c r="U1536" s="28"/>
      <c r="V1536" s="28"/>
      <c r="W1536" s="28"/>
      <c r="X1536" s="28"/>
      <c r="Y1536" s="28"/>
      <c r="Z1536" s="28"/>
      <c r="AA1536" s="28"/>
      <c r="AB1536" s="28"/>
      <c r="AC1536" s="28"/>
      <c r="AD1536" s="28"/>
      <c r="AE1536" s="28"/>
    </row>
    <row r="1537" spans="1:31">
      <c r="A1537" s="79"/>
      <c r="B1537" s="98">
        <v>1534</v>
      </c>
      <c r="C1537" s="79"/>
      <c r="D1537" s="79"/>
      <c r="E1537" s="79"/>
      <c r="F1537" s="79"/>
      <c r="G1537" s="79"/>
      <c r="H1537" s="79"/>
      <c r="I1537" s="80">
        <v>42320</v>
      </c>
      <c r="J1537" s="7">
        <v>7</v>
      </c>
      <c r="K1537" s="28">
        <v>8.61</v>
      </c>
      <c r="L1537" s="103">
        <f t="shared" ref="L1537:L1600" si="148">K1537/0.003375</f>
        <v>2551.11111111111</v>
      </c>
      <c r="M1537" s="28">
        <v>1163.7</v>
      </c>
      <c r="N1537" s="104">
        <f t="shared" ref="N1537:N1600" si="149">M1537/22.5</f>
        <v>51.72</v>
      </c>
      <c r="O1537" s="15">
        <f>AVERAGE(N1537:N1539)</f>
        <v>53.5777777777778</v>
      </c>
      <c r="P1537" s="15">
        <f>(O1537/70)*100</f>
        <v>76.5396825396825</v>
      </c>
      <c r="Q1537" s="81"/>
      <c r="R1537" s="28"/>
      <c r="S1537" s="28"/>
      <c r="T1537" s="28"/>
      <c r="U1537" s="28"/>
      <c r="V1537" s="28"/>
      <c r="W1537" s="28"/>
      <c r="X1537" s="28"/>
      <c r="Y1537" s="28"/>
      <c r="Z1537" s="28"/>
      <c r="AA1537" s="28"/>
      <c r="AB1537" s="28"/>
      <c r="AC1537" s="28"/>
      <c r="AD1537" s="28"/>
      <c r="AE1537" s="28"/>
    </row>
    <row r="1538" spans="1:31">
      <c r="A1538" s="79"/>
      <c r="B1538" s="98">
        <v>1535</v>
      </c>
      <c r="C1538" s="79"/>
      <c r="D1538" s="79"/>
      <c r="E1538" s="79"/>
      <c r="F1538" s="79"/>
      <c r="G1538" s="79"/>
      <c r="H1538" s="79"/>
      <c r="I1538" s="7"/>
      <c r="J1538" s="7"/>
      <c r="K1538" s="28">
        <v>8.72</v>
      </c>
      <c r="L1538" s="103">
        <f>K1538/0.003375</f>
        <v>2583.7037037037</v>
      </c>
      <c r="M1538" s="28">
        <v>1285.6</v>
      </c>
      <c r="N1538" s="104">
        <f>M1538/22.5</f>
        <v>57.1377777777778</v>
      </c>
      <c r="O1538" s="15"/>
      <c r="P1538" s="15"/>
      <c r="Q1538" s="81"/>
      <c r="R1538" s="28"/>
      <c r="S1538" s="28"/>
      <c r="T1538" s="28"/>
      <c r="U1538" s="28"/>
      <c r="V1538" s="28"/>
      <c r="W1538" s="28"/>
      <c r="X1538" s="28"/>
      <c r="Y1538" s="28"/>
      <c r="Z1538" s="28"/>
      <c r="AA1538" s="28"/>
      <c r="AB1538" s="28"/>
      <c r="AC1538" s="28"/>
      <c r="AD1538" s="28"/>
      <c r="AE1538" s="28"/>
    </row>
    <row r="1539" spans="1:31">
      <c r="A1539" s="79"/>
      <c r="B1539" s="98">
        <v>1536</v>
      </c>
      <c r="C1539" s="79"/>
      <c r="D1539" s="79"/>
      <c r="E1539" s="79"/>
      <c r="F1539" s="79"/>
      <c r="G1539" s="79"/>
      <c r="H1539" s="79"/>
      <c r="I1539" s="7"/>
      <c r="J1539" s="7"/>
      <c r="K1539" s="28">
        <v>8.735</v>
      </c>
      <c r="L1539" s="103">
        <f>K1539/0.003375</f>
        <v>2588.14814814815</v>
      </c>
      <c r="M1539" s="28">
        <v>1167.2</v>
      </c>
      <c r="N1539" s="104">
        <f>M1539/22.5</f>
        <v>51.8755555555556</v>
      </c>
      <c r="O1539" s="15"/>
      <c r="P1539" s="15"/>
      <c r="Q1539" s="81"/>
      <c r="R1539" s="28"/>
      <c r="S1539" s="28"/>
      <c r="T1539" s="28"/>
      <c r="U1539" s="28"/>
      <c r="V1539" s="28"/>
      <c r="W1539" s="28"/>
      <c r="X1539" s="28"/>
      <c r="Y1539" s="28"/>
      <c r="Z1539" s="28"/>
      <c r="AA1539" s="28"/>
      <c r="AB1539" s="28"/>
      <c r="AC1539" s="28"/>
      <c r="AD1539" s="28"/>
      <c r="AE1539" s="28"/>
    </row>
    <row r="1540" spans="1:31">
      <c r="A1540" s="79"/>
      <c r="B1540" s="98">
        <v>1537</v>
      </c>
      <c r="C1540" s="79"/>
      <c r="D1540" s="79"/>
      <c r="E1540" s="79"/>
      <c r="F1540" s="79"/>
      <c r="G1540" s="79"/>
      <c r="H1540" s="79"/>
      <c r="I1540" s="80">
        <v>42401</v>
      </c>
      <c r="J1540" s="7">
        <v>28</v>
      </c>
      <c r="K1540" s="28">
        <v>8.675</v>
      </c>
      <c r="L1540" s="103">
        <f>K1540/0.003375</f>
        <v>2570.37037037037</v>
      </c>
      <c r="M1540" s="28">
        <v>1554</v>
      </c>
      <c r="N1540" s="104">
        <f>M1540/22.5</f>
        <v>69.0666666666667</v>
      </c>
      <c r="O1540" s="15">
        <f>AVERAGE(N1540:N1542)</f>
        <v>67.4177777777778</v>
      </c>
      <c r="P1540" s="15">
        <f>(O1540/70)*100</f>
        <v>96.3111111111111</v>
      </c>
      <c r="Q1540" s="81"/>
      <c r="R1540" s="28"/>
      <c r="S1540" s="28"/>
      <c r="T1540" s="28"/>
      <c r="U1540" s="28"/>
      <c r="V1540" s="28"/>
      <c r="W1540" s="28"/>
      <c r="X1540" s="28"/>
      <c r="Y1540" s="28"/>
      <c r="Z1540" s="28"/>
      <c r="AA1540" s="28"/>
      <c r="AB1540" s="28"/>
      <c r="AC1540" s="28"/>
      <c r="AD1540" s="28"/>
      <c r="AE1540" s="28"/>
    </row>
    <row r="1541" spans="1:31">
      <c r="A1541" s="79"/>
      <c r="B1541" s="98">
        <v>1538</v>
      </c>
      <c r="C1541" s="79"/>
      <c r="D1541" s="79"/>
      <c r="E1541" s="79"/>
      <c r="F1541" s="79"/>
      <c r="G1541" s="79"/>
      <c r="H1541" s="79"/>
      <c r="I1541" s="7"/>
      <c r="J1541" s="7"/>
      <c r="K1541" s="28">
        <v>8.68</v>
      </c>
      <c r="L1541" s="103">
        <f>K1541/0.003375</f>
        <v>2571.85185185185</v>
      </c>
      <c r="M1541" s="28">
        <v>1418.1</v>
      </c>
      <c r="N1541" s="104">
        <f>M1541/22.5</f>
        <v>63.0266666666667</v>
      </c>
      <c r="O1541" s="15"/>
      <c r="P1541" s="15"/>
      <c r="Q1541" s="81"/>
      <c r="R1541" s="28"/>
      <c r="S1541" s="28"/>
      <c r="T1541" s="28"/>
      <c r="U1541" s="28"/>
      <c r="V1541" s="28"/>
      <c r="W1541" s="28"/>
      <c r="X1541" s="28"/>
      <c r="Y1541" s="28"/>
      <c r="Z1541" s="28"/>
      <c r="AA1541" s="28"/>
      <c r="AB1541" s="28"/>
      <c r="AC1541" s="28"/>
      <c r="AD1541" s="28"/>
      <c r="AE1541" s="28"/>
    </row>
    <row r="1542" spans="1:31">
      <c r="A1542" s="79"/>
      <c r="B1542" s="98">
        <v>1539</v>
      </c>
      <c r="C1542" s="79"/>
      <c r="D1542" s="79"/>
      <c r="E1542" s="79"/>
      <c r="F1542" s="79"/>
      <c r="G1542" s="79"/>
      <c r="H1542" s="79"/>
      <c r="I1542" s="7"/>
      <c r="J1542" s="7"/>
      <c r="K1542" s="28">
        <v>8.685</v>
      </c>
      <c r="L1542" s="103">
        <f>K1542/0.003375</f>
        <v>2573.33333333333</v>
      </c>
      <c r="M1542" s="28">
        <v>1578.6</v>
      </c>
      <c r="N1542" s="104">
        <f>M1542/22.5</f>
        <v>70.16</v>
      </c>
      <c r="O1542" s="15"/>
      <c r="P1542" s="15"/>
      <c r="Q1542" s="81"/>
      <c r="R1542" s="28"/>
      <c r="S1542" s="28"/>
      <c r="T1542" s="28"/>
      <c r="U1542" s="28"/>
      <c r="V1542" s="28"/>
      <c r="W1542" s="28"/>
      <c r="X1542" s="28"/>
      <c r="Y1542" s="28"/>
      <c r="Z1542" s="28"/>
      <c r="AA1542" s="28"/>
      <c r="AB1542" s="28"/>
      <c r="AC1542" s="28"/>
      <c r="AD1542" s="28"/>
      <c r="AE1542" s="28"/>
    </row>
    <row r="1543" spans="1:31">
      <c r="A1543" s="7">
        <v>87</v>
      </c>
      <c r="B1543" s="98">
        <v>1540</v>
      </c>
      <c r="C1543" s="80" t="s">
        <v>309</v>
      </c>
      <c r="D1543" s="7" t="s">
        <v>246</v>
      </c>
      <c r="E1543" s="7" t="s">
        <v>40</v>
      </c>
      <c r="F1543" s="79" t="s">
        <v>311</v>
      </c>
      <c r="G1543" s="7" t="s">
        <v>312</v>
      </c>
      <c r="H1543" s="7" t="s">
        <v>270</v>
      </c>
      <c r="I1543" s="80">
        <v>42320</v>
      </c>
      <c r="J1543" s="7">
        <v>7</v>
      </c>
      <c r="K1543" s="28">
        <v>8.65</v>
      </c>
      <c r="L1543" s="103">
        <f>K1543/0.003375</f>
        <v>2562.96296296296</v>
      </c>
      <c r="M1543" s="28">
        <v>874.9</v>
      </c>
      <c r="N1543" s="104">
        <f>M1543/22.5</f>
        <v>38.8844444444444</v>
      </c>
      <c r="O1543" s="15">
        <f>AVERAGE(N1543:N1545)</f>
        <v>40.7037037037037</v>
      </c>
      <c r="P1543" s="15">
        <f>(O1543/50)*100</f>
        <v>81.4074074074074</v>
      </c>
      <c r="Q1543" s="81"/>
      <c r="R1543" s="28"/>
      <c r="S1543" s="28"/>
      <c r="T1543" s="28"/>
      <c r="U1543" s="28"/>
      <c r="V1543" s="28"/>
      <c r="W1543" s="28"/>
      <c r="X1543" s="28"/>
      <c r="Y1543" s="28"/>
      <c r="Z1543" s="28"/>
      <c r="AA1543" s="28"/>
      <c r="AB1543" s="28"/>
      <c r="AC1543" s="28"/>
      <c r="AD1543" s="28"/>
      <c r="AE1543" s="28"/>
    </row>
    <row r="1544" spans="1:31">
      <c r="A1544" s="7"/>
      <c r="B1544" s="98">
        <v>1541</v>
      </c>
      <c r="C1544" s="7"/>
      <c r="D1544" s="7"/>
      <c r="E1544" s="7"/>
      <c r="F1544" s="79"/>
      <c r="G1544" s="7"/>
      <c r="H1544" s="7"/>
      <c r="I1544" s="7"/>
      <c r="J1544" s="7"/>
      <c r="K1544" s="28">
        <v>8.28</v>
      </c>
      <c r="L1544" s="103">
        <f>K1544/0.003375</f>
        <v>2453.33333333333</v>
      </c>
      <c r="M1544" s="28">
        <v>846.7</v>
      </c>
      <c r="N1544" s="104">
        <f>M1544/22.5</f>
        <v>37.6311111111111</v>
      </c>
      <c r="O1544" s="15"/>
      <c r="P1544" s="15"/>
      <c r="Q1544" s="81"/>
      <c r="R1544" s="28"/>
      <c r="S1544" s="28"/>
      <c r="T1544" s="28"/>
      <c r="U1544" s="28"/>
      <c r="V1544" s="28"/>
      <c r="W1544" s="28"/>
      <c r="X1544" s="28"/>
      <c r="Y1544" s="28"/>
      <c r="Z1544" s="28"/>
      <c r="AA1544" s="28"/>
      <c r="AB1544" s="28"/>
      <c r="AC1544" s="28"/>
      <c r="AD1544" s="28"/>
      <c r="AE1544" s="28"/>
    </row>
    <row r="1545" spans="1:31">
      <c r="A1545" s="7"/>
      <c r="B1545" s="98">
        <v>1542</v>
      </c>
      <c r="C1545" s="7"/>
      <c r="D1545" s="7"/>
      <c r="E1545" s="7"/>
      <c r="F1545" s="79"/>
      <c r="G1545" s="7"/>
      <c r="H1545" s="7"/>
      <c r="I1545" s="7"/>
      <c r="J1545" s="7"/>
      <c r="K1545" s="28">
        <v>8.58</v>
      </c>
      <c r="L1545" s="103">
        <f>K1545/0.003375</f>
        <v>2542.22222222222</v>
      </c>
      <c r="M1545" s="28">
        <v>1025.9</v>
      </c>
      <c r="N1545" s="104">
        <f>M1545/22.5</f>
        <v>45.5955555555556</v>
      </c>
      <c r="O1545" s="15"/>
      <c r="P1545" s="15"/>
      <c r="Q1545" s="81"/>
      <c r="R1545" s="28"/>
      <c r="S1545" s="28"/>
      <c r="T1545" s="28"/>
      <c r="U1545" s="28"/>
      <c r="V1545" s="28"/>
      <c r="W1545" s="28"/>
      <c r="X1545" s="28"/>
      <c r="Y1545" s="28"/>
      <c r="Z1545" s="28"/>
      <c r="AA1545" s="28"/>
      <c r="AB1545" s="28"/>
      <c r="AC1545" s="28"/>
      <c r="AD1545" s="28"/>
      <c r="AE1545" s="28"/>
    </row>
    <row r="1546" spans="1:31">
      <c r="A1546" s="7"/>
      <c r="B1546" s="98">
        <v>1543</v>
      </c>
      <c r="C1546" s="7"/>
      <c r="D1546" s="7"/>
      <c r="E1546" s="7"/>
      <c r="F1546" s="79"/>
      <c r="G1546" s="7"/>
      <c r="H1546" s="7"/>
      <c r="I1546" s="80">
        <v>42401</v>
      </c>
      <c r="J1546" s="7">
        <v>28</v>
      </c>
      <c r="K1546" s="28">
        <v>8.71</v>
      </c>
      <c r="L1546" s="103">
        <f>K1546/0.003375</f>
        <v>2580.74074074074</v>
      </c>
      <c r="M1546" s="28">
        <v>1342.8</v>
      </c>
      <c r="N1546" s="104">
        <f>M1546/22.5</f>
        <v>59.68</v>
      </c>
      <c r="O1546" s="15">
        <f>AVERAGE(N1546:N1548)</f>
        <v>61.5792592592593</v>
      </c>
      <c r="P1546" s="15">
        <f>(O1546/50)*100</f>
        <v>123.158518518519</v>
      </c>
      <c r="Q1546" s="81"/>
      <c r="R1546" s="28"/>
      <c r="S1546" s="28"/>
      <c r="T1546" s="28"/>
      <c r="U1546" s="28"/>
      <c r="V1546" s="28"/>
      <c r="W1546" s="28"/>
      <c r="X1546" s="28"/>
      <c r="Y1546" s="28"/>
      <c r="Z1546" s="28"/>
      <c r="AA1546" s="28"/>
      <c r="AB1546" s="28"/>
      <c r="AC1546" s="28"/>
      <c r="AD1546" s="28"/>
      <c r="AE1546" s="28"/>
    </row>
    <row r="1547" spans="1:31">
      <c r="A1547" s="7"/>
      <c r="B1547" s="98">
        <v>1544</v>
      </c>
      <c r="C1547" s="7"/>
      <c r="D1547" s="7"/>
      <c r="E1547" s="7"/>
      <c r="F1547" s="79"/>
      <c r="G1547" s="7"/>
      <c r="H1547" s="7"/>
      <c r="I1547" s="7"/>
      <c r="J1547" s="7"/>
      <c r="K1547" s="28">
        <v>8.64</v>
      </c>
      <c r="L1547" s="103">
        <f>K1547/0.003375</f>
        <v>2560</v>
      </c>
      <c r="M1547" s="28">
        <v>1253.8</v>
      </c>
      <c r="N1547" s="104">
        <f>M1547/22.5</f>
        <v>55.7244444444444</v>
      </c>
      <c r="O1547" s="15"/>
      <c r="P1547" s="15"/>
      <c r="Q1547" s="81"/>
      <c r="R1547" s="28"/>
      <c r="S1547" s="28"/>
      <c r="T1547" s="28"/>
      <c r="U1547" s="28"/>
      <c r="V1547" s="28"/>
      <c r="W1547" s="28"/>
      <c r="X1547" s="28"/>
      <c r="Y1547" s="28"/>
      <c r="Z1547" s="28"/>
      <c r="AA1547" s="28"/>
      <c r="AB1547" s="28"/>
      <c r="AC1547" s="28"/>
      <c r="AD1547" s="28"/>
      <c r="AE1547" s="28"/>
    </row>
    <row r="1548" spans="1:31">
      <c r="A1548" s="7"/>
      <c r="B1548" s="98">
        <v>1545</v>
      </c>
      <c r="C1548" s="7"/>
      <c r="D1548" s="7"/>
      <c r="E1548" s="7"/>
      <c r="F1548" s="79"/>
      <c r="G1548" s="7"/>
      <c r="H1548" s="7"/>
      <c r="I1548" s="7"/>
      <c r="J1548" s="7"/>
      <c r="K1548" s="28">
        <v>8.67</v>
      </c>
      <c r="L1548" s="103">
        <f>K1548/0.003375</f>
        <v>2568.88888888889</v>
      </c>
      <c r="M1548" s="28">
        <v>1560</v>
      </c>
      <c r="N1548" s="104">
        <f>M1548/22.5</f>
        <v>69.3333333333333</v>
      </c>
      <c r="O1548" s="15"/>
      <c r="P1548" s="15"/>
      <c r="Q1548" s="81"/>
      <c r="R1548" s="28"/>
      <c r="S1548" s="28"/>
      <c r="T1548" s="28"/>
      <c r="U1548" s="28"/>
      <c r="V1548" s="28"/>
      <c r="W1548" s="28"/>
      <c r="X1548" s="28"/>
      <c r="Y1548" s="28"/>
      <c r="Z1548" s="28"/>
      <c r="AA1548" s="28"/>
      <c r="AB1548" s="28"/>
      <c r="AC1548" s="28"/>
      <c r="AD1548" s="28"/>
      <c r="AE1548" s="28"/>
    </row>
    <row r="1549" spans="1:31">
      <c r="A1549" s="7"/>
      <c r="B1549" s="98">
        <v>1546</v>
      </c>
      <c r="C1549" s="7"/>
      <c r="D1549" s="7"/>
      <c r="E1549" s="7"/>
      <c r="F1549" s="79"/>
      <c r="G1549" s="7"/>
      <c r="H1549" s="7"/>
      <c r="I1549" s="80">
        <v>42320</v>
      </c>
      <c r="J1549" s="7">
        <v>7</v>
      </c>
      <c r="K1549" s="28">
        <v>8.51</v>
      </c>
      <c r="L1549" s="103">
        <f>K1549/0.003375</f>
        <v>2521.48148148148</v>
      </c>
      <c r="M1549" s="28">
        <v>789.6</v>
      </c>
      <c r="N1549" s="104">
        <f>M1549/22.5</f>
        <v>35.0933333333333</v>
      </c>
      <c r="O1549" s="15">
        <f>AVERAGE(N1549:N1551)</f>
        <v>33.3851851851852</v>
      </c>
      <c r="P1549" s="15">
        <f>(O1549/50)*100</f>
        <v>66.7703703703704</v>
      </c>
      <c r="Q1549" s="81"/>
      <c r="R1549" s="28"/>
      <c r="S1549" s="28"/>
      <c r="T1549" s="28"/>
      <c r="U1549" s="28"/>
      <c r="V1549" s="28"/>
      <c r="W1549" s="28"/>
      <c r="X1549" s="28"/>
      <c r="Y1549" s="28"/>
      <c r="Z1549" s="28"/>
      <c r="AA1549" s="28"/>
      <c r="AB1549" s="28"/>
      <c r="AC1549" s="28"/>
      <c r="AD1549" s="28"/>
      <c r="AE1549" s="28"/>
    </row>
    <row r="1550" spans="1:31">
      <c r="A1550" s="7"/>
      <c r="B1550" s="98">
        <v>1547</v>
      </c>
      <c r="C1550" s="7"/>
      <c r="D1550" s="7"/>
      <c r="E1550" s="7"/>
      <c r="F1550" s="79"/>
      <c r="G1550" s="7"/>
      <c r="H1550" s="7"/>
      <c r="I1550" s="7"/>
      <c r="J1550" s="7"/>
      <c r="K1550" s="28">
        <v>8.615</v>
      </c>
      <c r="L1550" s="103">
        <f>K1550/0.003375</f>
        <v>2552.59259259259</v>
      </c>
      <c r="M1550" s="28">
        <v>615.9</v>
      </c>
      <c r="N1550" s="104">
        <f>M1550/22.5</f>
        <v>27.3733333333333</v>
      </c>
      <c r="O1550" s="15"/>
      <c r="P1550" s="15"/>
      <c r="Q1550" s="81"/>
      <c r="R1550" s="28"/>
      <c r="S1550" s="28"/>
      <c r="T1550" s="28"/>
      <c r="U1550" s="28"/>
      <c r="V1550" s="28"/>
      <c r="W1550" s="28"/>
      <c r="X1550" s="28"/>
      <c r="Y1550" s="28"/>
      <c r="Z1550" s="28"/>
      <c r="AA1550" s="28"/>
      <c r="AB1550" s="28"/>
      <c r="AC1550" s="28"/>
      <c r="AD1550" s="28"/>
      <c r="AE1550" s="28"/>
    </row>
    <row r="1551" spans="1:31">
      <c r="A1551" s="7"/>
      <c r="B1551" s="98">
        <v>1548</v>
      </c>
      <c r="C1551" s="7"/>
      <c r="D1551" s="7"/>
      <c r="E1551" s="7"/>
      <c r="F1551" s="79"/>
      <c r="G1551" s="7"/>
      <c r="H1551" s="7"/>
      <c r="I1551" s="7"/>
      <c r="J1551" s="7"/>
      <c r="K1551" s="28">
        <v>8.35</v>
      </c>
      <c r="L1551" s="103">
        <f>K1551/0.003375</f>
        <v>2474.07407407407</v>
      </c>
      <c r="M1551" s="28">
        <v>848</v>
      </c>
      <c r="N1551" s="104">
        <f>M1551/22.5</f>
        <v>37.6888888888889</v>
      </c>
      <c r="O1551" s="15"/>
      <c r="P1551" s="15"/>
      <c r="Q1551" s="81"/>
      <c r="R1551" s="28"/>
      <c r="S1551" s="28"/>
      <c r="T1551" s="28"/>
      <c r="U1551" s="28"/>
      <c r="V1551" s="28"/>
      <c r="W1551" s="28"/>
      <c r="X1551" s="28"/>
      <c r="Y1551" s="28"/>
      <c r="Z1551" s="28"/>
      <c r="AA1551" s="28"/>
      <c r="AB1551" s="28"/>
      <c r="AC1551" s="28"/>
      <c r="AD1551" s="28"/>
      <c r="AE1551" s="28"/>
    </row>
    <row r="1552" spans="1:31">
      <c r="A1552" s="7"/>
      <c r="B1552" s="98">
        <v>1549</v>
      </c>
      <c r="C1552" s="7"/>
      <c r="D1552" s="7"/>
      <c r="E1552" s="7"/>
      <c r="F1552" s="79"/>
      <c r="G1552" s="7"/>
      <c r="H1552" s="7"/>
      <c r="I1552" s="80">
        <v>42401</v>
      </c>
      <c r="J1552" s="7">
        <v>28</v>
      </c>
      <c r="K1552" s="28">
        <v>8.6</v>
      </c>
      <c r="L1552" s="103">
        <f>K1552/0.003375</f>
        <v>2548.14814814815</v>
      </c>
      <c r="M1552" s="28">
        <v>1536.8</v>
      </c>
      <c r="N1552" s="104">
        <f>M1552/22.5</f>
        <v>68.3022222222222</v>
      </c>
      <c r="O1552" s="15">
        <f>AVERAGE(N1552:N1554)</f>
        <v>64.282962962963</v>
      </c>
      <c r="P1552" s="15">
        <f>(O1552/50)*100</f>
        <v>128.565925925926</v>
      </c>
      <c r="Q1552" s="81"/>
      <c r="R1552" s="28"/>
      <c r="S1552" s="28"/>
      <c r="T1552" s="28"/>
      <c r="U1552" s="28"/>
      <c r="V1552" s="28"/>
      <c r="W1552" s="28"/>
      <c r="X1552" s="28"/>
      <c r="Y1552" s="28"/>
      <c r="Z1552" s="28"/>
      <c r="AA1552" s="28"/>
      <c r="AB1552" s="28"/>
      <c r="AC1552" s="28"/>
      <c r="AD1552" s="28"/>
      <c r="AE1552" s="28"/>
    </row>
    <row r="1553" spans="1:31">
      <c r="A1553" s="7"/>
      <c r="B1553" s="98">
        <v>1550</v>
      </c>
      <c r="C1553" s="7"/>
      <c r="D1553" s="7"/>
      <c r="E1553" s="7"/>
      <c r="F1553" s="79"/>
      <c r="G1553" s="7"/>
      <c r="H1553" s="7"/>
      <c r="I1553" s="7"/>
      <c r="J1553" s="7"/>
      <c r="K1553" s="28">
        <v>8.675</v>
      </c>
      <c r="L1553" s="103">
        <f>K1553/0.003375</f>
        <v>2570.37037037037</v>
      </c>
      <c r="M1553" s="28">
        <v>1399.2</v>
      </c>
      <c r="N1553" s="104">
        <f>M1553/22.5</f>
        <v>62.1866666666667</v>
      </c>
      <c r="O1553" s="15"/>
      <c r="P1553" s="15"/>
      <c r="Q1553" s="81"/>
      <c r="R1553" s="28"/>
      <c r="S1553" s="28"/>
      <c r="T1553" s="28"/>
      <c r="U1553" s="28"/>
      <c r="V1553" s="28"/>
      <c r="W1553" s="28"/>
      <c r="X1553" s="28"/>
      <c r="Y1553" s="28"/>
      <c r="Z1553" s="28"/>
      <c r="AA1553" s="28"/>
      <c r="AB1553" s="28"/>
      <c r="AC1553" s="28"/>
      <c r="AD1553" s="28"/>
      <c r="AE1553" s="28"/>
    </row>
    <row r="1554" spans="1:31">
      <c r="A1554" s="7"/>
      <c r="B1554" s="98">
        <v>1551</v>
      </c>
      <c r="C1554" s="7"/>
      <c r="D1554" s="7"/>
      <c r="E1554" s="7"/>
      <c r="F1554" s="79"/>
      <c r="G1554" s="7"/>
      <c r="H1554" s="7"/>
      <c r="I1554" s="7"/>
      <c r="J1554" s="7"/>
      <c r="K1554" s="28">
        <v>8.55</v>
      </c>
      <c r="L1554" s="103">
        <f>K1554/0.003375</f>
        <v>2533.33333333333</v>
      </c>
      <c r="M1554" s="28">
        <v>1403.1</v>
      </c>
      <c r="N1554" s="104">
        <f>M1554/22.5</f>
        <v>62.36</v>
      </c>
      <c r="O1554" s="15"/>
      <c r="P1554" s="15"/>
      <c r="Q1554" s="81"/>
      <c r="R1554" s="28"/>
      <c r="S1554" s="28"/>
      <c r="T1554" s="28"/>
      <c r="U1554" s="28"/>
      <c r="V1554" s="28"/>
      <c r="W1554" s="28"/>
      <c r="X1554" s="28"/>
      <c r="Y1554" s="28"/>
      <c r="Z1554" s="28"/>
      <c r="AA1554" s="28"/>
      <c r="AB1554" s="28"/>
      <c r="AC1554" s="28"/>
      <c r="AD1554" s="28"/>
      <c r="AE1554" s="28"/>
    </row>
    <row r="1555" spans="1:31">
      <c r="A1555" s="7"/>
      <c r="B1555" s="98">
        <v>1552</v>
      </c>
      <c r="C1555" s="7"/>
      <c r="D1555" s="7"/>
      <c r="E1555" s="7"/>
      <c r="F1555" s="79"/>
      <c r="G1555" s="7"/>
      <c r="H1555" s="7"/>
      <c r="I1555" s="80">
        <v>42320</v>
      </c>
      <c r="J1555" s="7">
        <v>7</v>
      </c>
      <c r="K1555" s="28">
        <v>8.74</v>
      </c>
      <c r="L1555" s="103">
        <f>K1555/0.003375</f>
        <v>2589.62962962963</v>
      </c>
      <c r="M1555" s="28">
        <v>1082.7</v>
      </c>
      <c r="N1555" s="104">
        <f>M1555/22.5</f>
        <v>48.12</v>
      </c>
      <c r="O1555" s="15">
        <f>AVERAGE(N1555:N1557)</f>
        <v>41.2814814814815</v>
      </c>
      <c r="P1555" s="15">
        <f>(O1555/50)*100</f>
        <v>82.562962962963</v>
      </c>
      <c r="Q1555" s="81"/>
      <c r="R1555" s="28"/>
      <c r="S1555" s="28"/>
      <c r="T1555" s="28"/>
      <c r="U1555" s="28"/>
      <c r="V1555" s="28"/>
      <c r="W1555" s="28"/>
      <c r="X1555" s="28"/>
      <c r="Y1555" s="28"/>
      <c r="Z1555" s="28"/>
      <c r="AA1555" s="28"/>
      <c r="AB1555" s="28"/>
      <c r="AC1555" s="28"/>
      <c r="AD1555" s="28"/>
      <c r="AE1555" s="28"/>
    </row>
    <row r="1556" spans="1:31">
      <c r="A1556" s="7"/>
      <c r="B1556" s="98">
        <v>1553</v>
      </c>
      <c r="C1556" s="7"/>
      <c r="D1556" s="7"/>
      <c r="E1556" s="7"/>
      <c r="F1556" s="79"/>
      <c r="G1556" s="7"/>
      <c r="H1556" s="7"/>
      <c r="I1556" s="7"/>
      <c r="J1556" s="7"/>
      <c r="K1556" s="28">
        <v>8.615</v>
      </c>
      <c r="L1556" s="103">
        <f>K1556/0.003375</f>
        <v>2552.59259259259</v>
      </c>
      <c r="M1556" s="28">
        <v>875.1</v>
      </c>
      <c r="N1556" s="104">
        <f>M1556/22.5</f>
        <v>38.8933333333333</v>
      </c>
      <c r="O1556" s="15"/>
      <c r="P1556" s="15"/>
      <c r="Q1556" s="81"/>
      <c r="R1556" s="28"/>
      <c r="S1556" s="28"/>
      <c r="T1556" s="28"/>
      <c r="U1556" s="28"/>
      <c r="V1556" s="28"/>
      <c r="W1556" s="28"/>
      <c r="X1556" s="28"/>
      <c r="Y1556" s="28"/>
      <c r="Z1556" s="28"/>
      <c r="AA1556" s="28"/>
      <c r="AB1556" s="28"/>
      <c r="AC1556" s="28"/>
      <c r="AD1556" s="28"/>
      <c r="AE1556" s="28"/>
    </row>
    <row r="1557" spans="1:31">
      <c r="A1557" s="7"/>
      <c r="B1557" s="98">
        <v>1554</v>
      </c>
      <c r="C1557" s="7"/>
      <c r="D1557" s="7"/>
      <c r="E1557" s="7"/>
      <c r="F1557" s="79"/>
      <c r="G1557" s="7"/>
      <c r="H1557" s="7"/>
      <c r="I1557" s="7"/>
      <c r="J1557" s="7"/>
      <c r="K1557" s="28">
        <v>8.51</v>
      </c>
      <c r="L1557" s="103">
        <f>K1557/0.003375</f>
        <v>2521.48148148148</v>
      </c>
      <c r="M1557" s="28">
        <v>828.7</v>
      </c>
      <c r="N1557" s="104">
        <f>M1557/22.5</f>
        <v>36.8311111111111</v>
      </c>
      <c r="O1557" s="15"/>
      <c r="P1557" s="15"/>
      <c r="Q1557" s="81"/>
      <c r="R1557" s="28"/>
      <c r="S1557" s="28"/>
      <c r="T1557" s="28"/>
      <c r="U1557" s="28"/>
      <c r="V1557" s="28"/>
      <c r="W1557" s="28"/>
      <c r="X1557" s="28"/>
      <c r="Y1557" s="28"/>
      <c r="Z1557" s="28"/>
      <c r="AA1557" s="28"/>
      <c r="AB1557" s="28"/>
      <c r="AC1557" s="28"/>
      <c r="AD1557" s="28"/>
      <c r="AE1557" s="28"/>
    </row>
    <row r="1558" spans="1:31">
      <c r="A1558" s="7"/>
      <c r="B1558" s="98">
        <v>1555</v>
      </c>
      <c r="C1558" s="7"/>
      <c r="D1558" s="7"/>
      <c r="E1558" s="7"/>
      <c r="F1558" s="79"/>
      <c r="G1558" s="7"/>
      <c r="H1558" s="7"/>
      <c r="I1558" s="80">
        <v>42401</v>
      </c>
      <c r="J1558" s="7">
        <v>28</v>
      </c>
      <c r="K1558" s="28">
        <v>8.61</v>
      </c>
      <c r="L1558" s="103">
        <f>K1558/0.003375</f>
        <v>2551.11111111111</v>
      </c>
      <c r="M1558" s="28">
        <v>1615.1</v>
      </c>
      <c r="N1558" s="104">
        <f>M1558/22.5</f>
        <v>71.7822222222222</v>
      </c>
      <c r="O1558" s="15">
        <f>AVERAGE(N1558:N1560)</f>
        <v>60.9422222222222</v>
      </c>
      <c r="P1558" s="15">
        <f>(O1558/50)*100</f>
        <v>121.884444444444</v>
      </c>
      <c r="Q1558" s="81"/>
      <c r="R1558" s="28"/>
      <c r="S1558" s="28"/>
      <c r="T1558" s="28"/>
      <c r="U1558" s="28"/>
      <c r="V1558" s="28"/>
      <c r="W1558" s="28"/>
      <c r="X1558" s="28"/>
      <c r="Y1558" s="28"/>
      <c r="Z1558" s="28"/>
      <c r="AA1558" s="28"/>
      <c r="AB1558" s="28"/>
      <c r="AC1558" s="28"/>
      <c r="AD1558" s="28"/>
      <c r="AE1558" s="28"/>
    </row>
    <row r="1559" spans="1:31">
      <c r="A1559" s="7"/>
      <c r="B1559" s="98">
        <v>1556</v>
      </c>
      <c r="C1559" s="7"/>
      <c r="D1559" s="7"/>
      <c r="E1559" s="7"/>
      <c r="F1559" s="79"/>
      <c r="G1559" s="7"/>
      <c r="H1559" s="7"/>
      <c r="I1559" s="7"/>
      <c r="J1559" s="7"/>
      <c r="K1559" s="28">
        <v>8.61</v>
      </c>
      <c r="L1559" s="103">
        <f>K1559/0.003375</f>
        <v>2551.11111111111</v>
      </c>
      <c r="M1559" s="28">
        <v>1027</v>
      </c>
      <c r="N1559" s="104">
        <f>M1559/22.5</f>
        <v>45.6444444444444</v>
      </c>
      <c r="O1559" s="15"/>
      <c r="P1559" s="15"/>
      <c r="Q1559" s="81"/>
      <c r="R1559" s="28"/>
      <c r="S1559" s="28"/>
      <c r="T1559" s="28"/>
      <c r="U1559" s="28"/>
      <c r="V1559" s="28"/>
      <c r="W1559" s="28"/>
      <c r="X1559" s="28"/>
      <c r="Y1559" s="28"/>
      <c r="Z1559" s="28"/>
      <c r="AA1559" s="28"/>
      <c r="AB1559" s="28"/>
      <c r="AC1559" s="28"/>
      <c r="AD1559" s="28"/>
      <c r="AE1559" s="28"/>
    </row>
    <row r="1560" spans="1:31">
      <c r="A1560" s="7"/>
      <c r="B1560" s="98">
        <v>1557</v>
      </c>
      <c r="C1560" s="7"/>
      <c r="D1560" s="7"/>
      <c r="E1560" s="7"/>
      <c r="F1560" s="79"/>
      <c r="G1560" s="7"/>
      <c r="H1560" s="7"/>
      <c r="I1560" s="7"/>
      <c r="J1560" s="7"/>
      <c r="K1560" s="28">
        <v>8.655</v>
      </c>
      <c r="L1560" s="103">
        <f>K1560/0.003375</f>
        <v>2564.44444444444</v>
      </c>
      <c r="M1560" s="28">
        <v>1471.5</v>
      </c>
      <c r="N1560" s="104">
        <f>M1560/22.5</f>
        <v>65.4</v>
      </c>
      <c r="O1560" s="15"/>
      <c r="P1560" s="15"/>
      <c r="Q1560" s="81"/>
      <c r="R1560" s="28"/>
      <c r="S1560" s="28"/>
      <c r="T1560" s="28"/>
      <c r="U1560" s="28"/>
      <c r="V1560" s="28"/>
      <c r="W1560" s="28"/>
      <c r="X1560" s="28"/>
      <c r="Y1560" s="28"/>
      <c r="Z1560" s="28"/>
      <c r="AA1560" s="28"/>
      <c r="AB1560" s="28"/>
      <c r="AC1560" s="28"/>
      <c r="AD1560" s="28"/>
      <c r="AE1560" s="28"/>
    </row>
    <row r="1561" spans="1:31">
      <c r="A1561" s="7"/>
      <c r="B1561" s="98">
        <v>1558</v>
      </c>
      <c r="C1561" s="7"/>
      <c r="D1561" s="7"/>
      <c r="E1561" s="7"/>
      <c r="F1561" s="79"/>
      <c r="G1561" s="7"/>
      <c r="H1561" s="7"/>
      <c r="I1561" s="7" t="s">
        <v>189</v>
      </c>
      <c r="J1561" s="7"/>
      <c r="K1561" s="28"/>
      <c r="L1561" s="103">
        <f>K1561/0.003375</f>
        <v>0</v>
      </c>
      <c r="M1561" s="28"/>
      <c r="N1561" s="104">
        <f>M1561/22.5</f>
        <v>0</v>
      </c>
      <c r="O1561" s="15">
        <f>AVERAGE(N1561:N1563)</f>
        <v>0</v>
      </c>
      <c r="P1561" s="15">
        <f>(O1561/50)*100</f>
        <v>0</v>
      </c>
      <c r="Q1561" s="81"/>
      <c r="R1561" s="28"/>
      <c r="S1561" s="28"/>
      <c r="T1561" s="28"/>
      <c r="U1561" s="28"/>
      <c r="V1561" s="28"/>
      <c r="W1561" s="28"/>
      <c r="X1561" s="28"/>
      <c r="Y1561" s="28"/>
      <c r="Z1561" s="28"/>
      <c r="AA1561" s="28"/>
      <c r="AB1561" s="28"/>
      <c r="AC1561" s="28"/>
      <c r="AD1561" s="28"/>
      <c r="AE1561" s="28"/>
    </row>
    <row r="1562" spans="1:31">
      <c r="A1562" s="7"/>
      <c r="B1562" s="98">
        <v>1559</v>
      </c>
      <c r="C1562" s="7"/>
      <c r="D1562" s="7"/>
      <c r="E1562" s="7"/>
      <c r="F1562" s="79"/>
      <c r="G1562" s="7"/>
      <c r="H1562" s="7"/>
      <c r="I1562" s="7"/>
      <c r="J1562" s="7"/>
      <c r="K1562" s="28"/>
      <c r="L1562" s="103">
        <f>K1562/0.003375</f>
        <v>0</v>
      </c>
      <c r="M1562" s="28"/>
      <c r="N1562" s="104">
        <f>M1562/22.5</f>
        <v>0</v>
      </c>
      <c r="O1562" s="15"/>
      <c r="P1562" s="15"/>
      <c r="Q1562" s="81"/>
      <c r="R1562" s="28"/>
      <c r="S1562" s="28"/>
      <c r="T1562" s="28"/>
      <c r="U1562" s="28"/>
      <c r="V1562" s="28"/>
      <c r="W1562" s="28"/>
      <c r="X1562" s="28"/>
      <c r="Y1562" s="28"/>
      <c r="Z1562" s="28"/>
      <c r="AA1562" s="28"/>
      <c r="AB1562" s="28"/>
      <c r="AC1562" s="28"/>
      <c r="AD1562" s="28"/>
      <c r="AE1562" s="28"/>
    </row>
    <row r="1563" spans="1:31">
      <c r="A1563" s="7"/>
      <c r="B1563" s="98">
        <v>1560</v>
      </c>
      <c r="C1563" s="7"/>
      <c r="D1563" s="7"/>
      <c r="E1563" s="7"/>
      <c r="F1563" s="79"/>
      <c r="G1563" s="7"/>
      <c r="H1563" s="7"/>
      <c r="I1563" s="7"/>
      <c r="J1563" s="7"/>
      <c r="K1563" s="28"/>
      <c r="L1563" s="103">
        <f>K1563/0.003375</f>
        <v>0</v>
      </c>
      <c r="M1563" s="28"/>
      <c r="N1563" s="104">
        <f>M1563/22.5</f>
        <v>0</v>
      </c>
      <c r="O1563" s="15"/>
      <c r="P1563" s="15"/>
      <c r="Q1563" s="81"/>
      <c r="R1563" s="28"/>
      <c r="S1563" s="28"/>
      <c r="T1563" s="28"/>
      <c r="U1563" s="28"/>
      <c r="V1563" s="28"/>
      <c r="W1563" s="28"/>
      <c r="X1563" s="28"/>
      <c r="Y1563" s="28"/>
      <c r="Z1563" s="28"/>
      <c r="AA1563" s="28"/>
      <c r="AB1563" s="28"/>
      <c r="AC1563" s="28"/>
      <c r="AD1563" s="28"/>
      <c r="AE1563" s="28"/>
    </row>
    <row r="1564" spans="1:31">
      <c r="A1564" s="7">
        <v>88</v>
      </c>
      <c r="B1564" s="98">
        <v>1561</v>
      </c>
      <c r="C1564" s="7" t="s">
        <v>313</v>
      </c>
      <c r="D1564" s="7" t="s">
        <v>130</v>
      </c>
      <c r="E1564" s="7" t="s">
        <v>40</v>
      </c>
      <c r="F1564" s="79" t="s">
        <v>314</v>
      </c>
      <c r="G1564" s="7" t="s">
        <v>312</v>
      </c>
      <c r="H1564" s="7" t="s">
        <v>315</v>
      </c>
      <c r="I1564" s="80">
        <v>42350</v>
      </c>
      <c r="J1564" s="7">
        <v>7</v>
      </c>
      <c r="K1564" s="28">
        <v>8.505</v>
      </c>
      <c r="L1564" s="103">
        <f>K1564/0.003375</f>
        <v>2520</v>
      </c>
      <c r="M1564" s="28">
        <v>843.5</v>
      </c>
      <c r="N1564" s="104">
        <f>M1564/22.5</f>
        <v>37.4888888888889</v>
      </c>
      <c r="O1564" s="15">
        <f>AVERAGE(N1564:N1566)</f>
        <v>41.1466666666667</v>
      </c>
      <c r="P1564" s="15">
        <f>(O1564/50)*100</f>
        <v>82.2933333333333</v>
      </c>
      <c r="Q1564" s="81"/>
      <c r="R1564" s="28"/>
      <c r="S1564" s="28"/>
      <c r="T1564" s="28"/>
      <c r="U1564" s="28"/>
      <c r="V1564" s="28"/>
      <c r="W1564" s="28"/>
      <c r="X1564" s="28"/>
      <c r="Y1564" s="28"/>
      <c r="Z1564" s="28"/>
      <c r="AA1564" s="28"/>
      <c r="AB1564" s="28"/>
      <c r="AC1564" s="28"/>
      <c r="AD1564" s="28"/>
      <c r="AE1564" s="28"/>
    </row>
    <row r="1565" spans="1:31">
      <c r="A1565" s="7"/>
      <c r="B1565" s="98">
        <v>1562</v>
      </c>
      <c r="C1565" s="7"/>
      <c r="D1565" s="7"/>
      <c r="E1565" s="7"/>
      <c r="F1565" s="79"/>
      <c r="G1565" s="7"/>
      <c r="H1565" s="7"/>
      <c r="I1565" s="7"/>
      <c r="J1565" s="7"/>
      <c r="K1565" s="28">
        <v>8.56</v>
      </c>
      <c r="L1565" s="103">
        <f>K1565/0.003375</f>
        <v>2536.2962962963</v>
      </c>
      <c r="M1565" s="28">
        <v>1070.7</v>
      </c>
      <c r="N1565" s="104">
        <f>M1565/22.5</f>
        <v>47.5866666666667</v>
      </c>
      <c r="O1565" s="15"/>
      <c r="P1565" s="15"/>
      <c r="Q1565" s="81"/>
      <c r="R1565" s="28"/>
      <c r="S1565" s="28"/>
      <c r="T1565" s="28"/>
      <c r="U1565" s="28"/>
      <c r="V1565" s="28"/>
      <c r="W1565" s="28"/>
      <c r="X1565" s="28"/>
      <c r="Y1565" s="28"/>
      <c r="Z1565" s="28"/>
      <c r="AA1565" s="28"/>
      <c r="AB1565" s="28"/>
      <c r="AC1565" s="28"/>
      <c r="AD1565" s="28"/>
      <c r="AE1565" s="28"/>
    </row>
    <row r="1566" spans="1:31">
      <c r="A1566" s="7"/>
      <c r="B1566" s="98">
        <v>1563</v>
      </c>
      <c r="C1566" s="7"/>
      <c r="D1566" s="7"/>
      <c r="E1566" s="7"/>
      <c r="F1566" s="79"/>
      <c r="G1566" s="7"/>
      <c r="H1566" s="7"/>
      <c r="I1566" s="7"/>
      <c r="J1566" s="7"/>
      <c r="K1566" s="28">
        <v>8.435</v>
      </c>
      <c r="L1566" s="103">
        <f>K1566/0.003375</f>
        <v>2499.25925925926</v>
      </c>
      <c r="M1566" s="28">
        <v>863.2</v>
      </c>
      <c r="N1566" s="104">
        <f>M1566/22.5</f>
        <v>38.3644444444444</v>
      </c>
      <c r="O1566" s="15"/>
      <c r="P1566" s="15"/>
      <c r="Q1566" s="81"/>
      <c r="R1566" s="28"/>
      <c r="S1566" s="28"/>
      <c r="T1566" s="28"/>
      <c r="U1566" s="28"/>
      <c r="V1566" s="28"/>
      <c r="W1566" s="28"/>
      <c r="X1566" s="28"/>
      <c r="Y1566" s="28"/>
      <c r="Z1566" s="28"/>
      <c r="AA1566" s="28"/>
      <c r="AB1566" s="28"/>
      <c r="AC1566" s="28"/>
      <c r="AD1566" s="28"/>
      <c r="AE1566" s="28"/>
    </row>
    <row r="1567" spans="1:31">
      <c r="A1567" s="7"/>
      <c r="B1567" s="98">
        <v>1564</v>
      </c>
      <c r="C1567" s="7"/>
      <c r="D1567" s="7"/>
      <c r="E1567" s="7"/>
      <c r="F1567" s="79"/>
      <c r="G1567" s="7"/>
      <c r="H1567" s="7"/>
      <c r="I1567" s="80">
        <v>42064</v>
      </c>
      <c r="J1567" s="7">
        <v>28</v>
      </c>
      <c r="K1567" s="28">
        <v>8.59</v>
      </c>
      <c r="L1567" s="103">
        <f>K1567/0.003375</f>
        <v>2545.18518518519</v>
      </c>
      <c r="M1567" s="28">
        <v>1453.9</v>
      </c>
      <c r="N1567" s="104">
        <f>M1567/22.5</f>
        <v>64.6177777777778</v>
      </c>
      <c r="O1567" s="15">
        <f>AVERAGE(N1567:N1569)</f>
        <v>62.5081481481481</v>
      </c>
      <c r="P1567" s="15">
        <f>(O1567/50)*100</f>
        <v>125.016296296296</v>
      </c>
      <c r="Q1567" s="81"/>
      <c r="R1567" s="28"/>
      <c r="S1567" s="28"/>
      <c r="T1567" s="28"/>
      <c r="U1567" s="28"/>
      <c r="V1567" s="28"/>
      <c r="W1567" s="28"/>
      <c r="X1567" s="28"/>
      <c r="Y1567" s="28"/>
      <c r="Z1567" s="28"/>
      <c r="AA1567" s="28"/>
      <c r="AB1567" s="28"/>
      <c r="AC1567" s="28"/>
      <c r="AD1567" s="28"/>
      <c r="AE1567" s="28"/>
    </row>
    <row r="1568" spans="1:31">
      <c r="A1568" s="7"/>
      <c r="B1568" s="98">
        <v>1565</v>
      </c>
      <c r="C1568" s="7"/>
      <c r="D1568" s="7"/>
      <c r="E1568" s="7"/>
      <c r="F1568" s="79"/>
      <c r="G1568" s="7"/>
      <c r="H1568" s="7"/>
      <c r="I1568" s="7"/>
      <c r="J1568" s="7"/>
      <c r="K1568" s="28">
        <v>8.58</v>
      </c>
      <c r="L1568" s="103">
        <f>K1568/0.003375</f>
        <v>2542.22222222222</v>
      </c>
      <c r="M1568" s="28">
        <v>1450.1</v>
      </c>
      <c r="N1568" s="104">
        <f>M1568/22.5</f>
        <v>64.4488888888889</v>
      </c>
      <c r="O1568" s="15"/>
      <c r="P1568" s="15"/>
      <c r="Q1568" s="81"/>
      <c r="R1568" s="28"/>
      <c r="S1568" s="28"/>
      <c r="T1568" s="28"/>
      <c r="U1568" s="28"/>
      <c r="V1568" s="28"/>
      <c r="W1568" s="28"/>
      <c r="X1568" s="28"/>
      <c r="Y1568" s="28"/>
      <c r="Z1568" s="28"/>
      <c r="AA1568" s="28"/>
      <c r="AB1568" s="28"/>
      <c r="AC1568" s="28"/>
      <c r="AD1568" s="28"/>
      <c r="AE1568" s="28"/>
    </row>
    <row r="1569" spans="1:31">
      <c r="A1569" s="7"/>
      <c r="B1569" s="98">
        <v>1566</v>
      </c>
      <c r="C1569" s="7"/>
      <c r="D1569" s="7"/>
      <c r="E1569" s="7"/>
      <c r="F1569" s="79"/>
      <c r="G1569" s="7"/>
      <c r="H1569" s="7"/>
      <c r="I1569" s="7"/>
      <c r="J1569" s="7"/>
      <c r="K1569" s="28">
        <v>8.56</v>
      </c>
      <c r="L1569" s="103">
        <f>K1569/0.003375</f>
        <v>2536.2962962963</v>
      </c>
      <c r="M1569" s="28">
        <v>1315.3</v>
      </c>
      <c r="N1569" s="104">
        <f>M1569/22.5</f>
        <v>58.4577777777778</v>
      </c>
      <c r="O1569" s="15"/>
      <c r="P1569" s="15"/>
      <c r="Q1569" s="81"/>
      <c r="R1569" s="28"/>
      <c r="S1569" s="28"/>
      <c r="T1569" s="28"/>
      <c r="U1569" s="28"/>
      <c r="V1569" s="28"/>
      <c r="W1569" s="28"/>
      <c r="X1569" s="28"/>
      <c r="Y1569" s="28"/>
      <c r="Z1569" s="28"/>
      <c r="AA1569" s="28"/>
      <c r="AB1569" s="28"/>
      <c r="AC1569" s="28"/>
      <c r="AD1569" s="28"/>
      <c r="AE1569" s="28"/>
    </row>
    <row r="1570" spans="1:31">
      <c r="A1570" s="7"/>
      <c r="B1570" s="98">
        <v>1567</v>
      </c>
      <c r="C1570" s="7"/>
      <c r="D1570" s="7"/>
      <c r="E1570" s="7"/>
      <c r="F1570" s="79"/>
      <c r="G1570" s="7"/>
      <c r="H1570" s="7"/>
      <c r="I1570" s="80">
        <v>42350</v>
      </c>
      <c r="J1570" s="7">
        <v>7</v>
      </c>
      <c r="K1570" s="28">
        <v>8.7</v>
      </c>
      <c r="L1570" s="103">
        <f>K1570/0.003375</f>
        <v>2577.77777777778</v>
      </c>
      <c r="M1570" s="28">
        <v>1065.4</v>
      </c>
      <c r="N1570" s="104">
        <f>M1570/22.5</f>
        <v>47.3511111111111</v>
      </c>
      <c r="O1570" s="15">
        <f>AVERAGE(N1570:N1572)</f>
        <v>44.6637037037037</v>
      </c>
      <c r="P1570" s="15">
        <f>(O1570/50)*100</f>
        <v>89.3274074074074</v>
      </c>
      <c r="Q1570" s="81"/>
      <c r="R1570" s="28"/>
      <c r="S1570" s="28"/>
      <c r="T1570" s="28"/>
      <c r="U1570" s="28"/>
      <c r="V1570" s="28"/>
      <c r="W1570" s="28"/>
      <c r="X1570" s="28"/>
      <c r="Y1570" s="28"/>
      <c r="Z1570" s="28"/>
      <c r="AA1570" s="28"/>
      <c r="AB1570" s="28"/>
      <c r="AC1570" s="28"/>
      <c r="AD1570" s="28"/>
      <c r="AE1570" s="28"/>
    </row>
    <row r="1571" spans="1:31">
      <c r="A1571" s="7"/>
      <c r="B1571" s="98">
        <v>1568</v>
      </c>
      <c r="C1571" s="7"/>
      <c r="D1571" s="7"/>
      <c r="E1571" s="7"/>
      <c r="F1571" s="79"/>
      <c r="G1571" s="7"/>
      <c r="H1571" s="7"/>
      <c r="I1571" s="7"/>
      <c r="J1571" s="7"/>
      <c r="K1571" s="28">
        <v>8.66</v>
      </c>
      <c r="L1571" s="103">
        <f>K1571/0.003375</f>
        <v>2565.92592592593</v>
      </c>
      <c r="M1571" s="28">
        <v>968.8</v>
      </c>
      <c r="N1571" s="104">
        <f>M1571/22.5</f>
        <v>43.0577777777778</v>
      </c>
      <c r="O1571" s="15"/>
      <c r="P1571" s="15"/>
      <c r="Q1571" s="81"/>
      <c r="R1571" s="28"/>
      <c r="S1571" s="28"/>
      <c r="T1571" s="28"/>
      <c r="U1571" s="28"/>
      <c r="V1571" s="28"/>
      <c r="W1571" s="28"/>
      <c r="X1571" s="28"/>
      <c r="Y1571" s="28"/>
      <c r="Z1571" s="28"/>
      <c r="AA1571" s="28"/>
      <c r="AB1571" s="28"/>
      <c r="AC1571" s="28"/>
      <c r="AD1571" s="28"/>
      <c r="AE1571" s="28"/>
    </row>
    <row r="1572" spans="1:31">
      <c r="A1572" s="7"/>
      <c r="B1572" s="98">
        <v>1569</v>
      </c>
      <c r="C1572" s="7"/>
      <c r="D1572" s="7"/>
      <c r="E1572" s="7"/>
      <c r="F1572" s="79"/>
      <c r="G1572" s="7"/>
      <c r="H1572" s="7"/>
      <c r="I1572" s="7"/>
      <c r="J1572" s="7"/>
      <c r="K1572" s="28">
        <v>8.705</v>
      </c>
      <c r="L1572" s="103">
        <f>K1572/0.003375</f>
        <v>2579.25925925926</v>
      </c>
      <c r="M1572" s="28">
        <v>980.6</v>
      </c>
      <c r="N1572" s="104">
        <f>M1572/22.5</f>
        <v>43.5822222222222</v>
      </c>
      <c r="O1572" s="15"/>
      <c r="P1572" s="15"/>
      <c r="Q1572" s="81"/>
      <c r="R1572" s="28"/>
      <c r="S1572" s="28"/>
      <c r="T1572" s="28"/>
      <c r="U1572" s="28"/>
      <c r="V1572" s="28"/>
      <c r="W1572" s="28"/>
      <c r="X1572" s="28"/>
      <c r="Y1572" s="28"/>
      <c r="Z1572" s="28"/>
      <c r="AA1572" s="28"/>
      <c r="AB1572" s="28"/>
      <c r="AC1572" s="28"/>
      <c r="AD1572" s="28"/>
      <c r="AE1572" s="28"/>
    </row>
    <row r="1573" spans="1:31">
      <c r="A1573" s="7"/>
      <c r="B1573" s="98">
        <v>1570</v>
      </c>
      <c r="C1573" s="7"/>
      <c r="D1573" s="7"/>
      <c r="E1573" s="7"/>
      <c r="F1573" s="79"/>
      <c r="G1573" s="7"/>
      <c r="H1573" s="7"/>
      <c r="I1573" s="80">
        <v>42064</v>
      </c>
      <c r="J1573" s="7">
        <v>28</v>
      </c>
      <c r="K1573" s="28">
        <v>8.69</v>
      </c>
      <c r="L1573" s="103">
        <f>K1573/0.003375</f>
        <v>2574.81481481481</v>
      </c>
      <c r="M1573" s="28">
        <v>1602.4</v>
      </c>
      <c r="N1573" s="104">
        <f>M1573/22.5</f>
        <v>71.2177777777778</v>
      </c>
      <c r="O1573" s="15">
        <f>AVERAGE(N1573:N1575)</f>
        <v>64.8222222222222</v>
      </c>
      <c r="P1573" s="15">
        <f>(O1573/50)*100</f>
        <v>129.644444444444</v>
      </c>
      <c r="Q1573" s="81"/>
      <c r="R1573" s="28"/>
      <c r="S1573" s="28"/>
      <c r="T1573" s="28"/>
      <c r="U1573" s="28"/>
      <c r="V1573" s="28"/>
      <c r="W1573" s="28"/>
      <c r="X1573" s="28"/>
      <c r="Y1573" s="28"/>
      <c r="Z1573" s="28"/>
      <c r="AA1573" s="28"/>
      <c r="AB1573" s="28"/>
      <c r="AC1573" s="28"/>
      <c r="AD1573" s="28"/>
      <c r="AE1573" s="28"/>
    </row>
    <row r="1574" spans="1:31">
      <c r="A1574" s="7"/>
      <c r="B1574" s="98">
        <v>1571</v>
      </c>
      <c r="C1574" s="7"/>
      <c r="D1574" s="7"/>
      <c r="E1574" s="7"/>
      <c r="F1574" s="79"/>
      <c r="G1574" s="7"/>
      <c r="H1574" s="7"/>
      <c r="I1574" s="7"/>
      <c r="J1574" s="7"/>
      <c r="K1574" s="28">
        <v>8.675</v>
      </c>
      <c r="L1574" s="103">
        <f>K1574/0.003375</f>
        <v>2570.37037037037</v>
      </c>
      <c r="M1574" s="28">
        <v>1225.3</v>
      </c>
      <c r="N1574" s="104">
        <f>M1574/22.5</f>
        <v>54.4577777777778</v>
      </c>
      <c r="O1574" s="15"/>
      <c r="P1574" s="15"/>
      <c r="Q1574" s="81"/>
      <c r="R1574" s="28"/>
      <c r="S1574" s="28"/>
      <c r="T1574" s="28"/>
      <c r="U1574" s="28"/>
      <c r="V1574" s="28"/>
      <c r="W1574" s="28"/>
      <c r="X1574" s="28"/>
      <c r="Y1574" s="28"/>
      <c r="Z1574" s="28"/>
      <c r="AA1574" s="28"/>
      <c r="AB1574" s="28"/>
      <c r="AC1574" s="28"/>
      <c r="AD1574" s="28"/>
      <c r="AE1574" s="28"/>
    </row>
    <row r="1575" spans="1:31">
      <c r="A1575" s="7"/>
      <c r="B1575" s="98">
        <v>1572</v>
      </c>
      <c r="C1575" s="7"/>
      <c r="D1575" s="7"/>
      <c r="E1575" s="7"/>
      <c r="F1575" s="79"/>
      <c r="G1575" s="7"/>
      <c r="H1575" s="7"/>
      <c r="I1575" s="7"/>
      <c r="J1575" s="7"/>
      <c r="K1575" s="28">
        <v>8.7</v>
      </c>
      <c r="L1575" s="103">
        <f>K1575/0.003375</f>
        <v>2577.77777777778</v>
      </c>
      <c r="M1575" s="28">
        <v>1547.8</v>
      </c>
      <c r="N1575" s="104">
        <f>M1575/22.5</f>
        <v>68.7911111111111</v>
      </c>
      <c r="O1575" s="15"/>
      <c r="P1575" s="15"/>
      <c r="Q1575" s="81"/>
      <c r="R1575" s="28"/>
      <c r="S1575" s="28"/>
      <c r="T1575" s="28"/>
      <c r="U1575" s="28"/>
      <c r="V1575" s="28"/>
      <c r="W1575" s="28"/>
      <c r="X1575" s="28"/>
      <c r="Y1575" s="28"/>
      <c r="Z1575" s="28"/>
      <c r="AA1575" s="28"/>
      <c r="AB1575" s="28"/>
      <c r="AC1575" s="28"/>
      <c r="AD1575" s="28"/>
      <c r="AE1575" s="28"/>
    </row>
    <row r="1576" spans="1:31">
      <c r="A1576" s="7"/>
      <c r="B1576" s="98">
        <v>1573</v>
      </c>
      <c r="C1576" s="7"/>
      <c r="D1576" s="7"/>
      <c r="E1576" s="7"/>
      <c r="F1576" s="79"/>
      <c r="G1576" s="7"/>
      <c r="H1576" s="7"/>
      <c r="I1576" s="80">
        <v>42350</v>
      </c>
      <c r="J1576" s="7">
        <v>7</v>
      </c>
      <c r="K1576" s="28">
        <v>8.545</v>
      </c>
      <c r="L1576" s="103">
        <f>K1576/0.003375</f>
        <v>2531.85185185185</v>
      </c>
      <c r="M1576" s="28">
        <v>958.5</v>
      </c>
      <c r="N1576" s="104">
        <f>M1576/22.5</f>
        <v>42.6</v>
      </c>
      <c r="O1576" s="15">
        <f>AVERAGE(N1576:N1578)</f>
        <v>44.5125925925926</v>
      </c>
      <c r="P1576" s="15">
        <f>(O1576/50)*100</f>
        <v>89.0251851851852</v>
      </c>
      <c r="Q1576" s="81"/>
      <c r="R1576" s="28"/>
      <c r="S1576" s="28"/>
      <c r="T1576" s="28"/>
      <c r="U1576" s="28"/>
      <c r="V1576" s="28"/>
      <c r="W1576" s="28"/>
      <c r="X1576" s="28"/>
      <c r="Y1576" s="28"/>
      <c r="Z1576" s="28"/>
      <c r="AA1576" s="28"/>
      <c r="AB1576" s="28"/>
      <c r="AC1576" s="28"/>
      <c r="AD1576" s="28"/>
      <c r="AE1576" s="28"/>
    </row>
    <row r="1577" spans="1:31">
      <c r="A1577" s="7"/>
      <c r="B1577" s="98">
        <v>1574</v>
      </c>
      <c r="C1577" s="7"/>
      <c r="D1577" s="7"/>
      <c r="E1577" s="7"/>
      <c r="F1577" s="79"/>
      <c r="G1577" s="7"/>
      <c r="H1577" s="7"/>
      <c r="I1577" s="7"/>
      <c r="J1577" s="7"/>
      <c r="K1577" s="28">
        <v>8.51</v>
      </c>
      <c r="L1577" s="103">
        <f>K1577/0.003375</f>
        <v>2521.48148148148</v>
      </c>
      <c r="M1577" s="28">
        <v>1013.7</v>
      </c>
      <c r="N1577" s="104">
        <f>M1577/22.5</f>
        <v>45.0533333333333</v>
      </c>
      <c r="O1577" s="15"/>
      <c r="P1577" s="15"/>
      <c r="Q1577" s="81"/>
      <c r="R1577" s="28"/>
      <c r="S1577" s="28"/>
      <c r="T1577" s="28"/>
      <c r="U1577" s="28"/>
      <c r="V1577" s="28"/>
      <c r="W1577" s="28"/>
      <c r="X1577" s="28"/>
      <c r="Y1577" s="28"/>
      <c r="Z1577" s="28"/>
      <c r="AA1577" s="28"/>
      <c r="AB1577" s="28"/>
      <c r="AC1577" s="28"/>
      <c r="AD1577" s="28"/>
      <c r="AE1577" s="28"/>
    </row>
    <row r="1578" spans="1:31">
      <c r="A1578" s="7"/>
      <c r="B1578" s="98">
        <v>1575</v>
      </c>
      <c r="C1578" s="7"/>
      <c r="D1578" s="7"/>
      <c r="E1578" s="7"/>
      <c r="F1578" s="79"/>
      <c r="G1578" s="7"/>
      <c r="H1578" s="7"/>
      <c r="I1578" s="7"/>
      <c r="J1578" s="7"/>
      <c r="K1578" s="28">
        <v>8.495</v>
      </c>
      <c r="L1578" s="103">
        <f>K1578/0.003375</f>
        <v>2517.03703703704</v>
      </c>
      <c r="M1578" s="28">
        <v>1032.4</v>
      </c>
      <c r="N1578" s="104">
        <f>M1578/22.5</f>
        <v>45.8844444444444</v>
      </c>
      <c r="O1578" s="15"/>
      <c r="P1578" s="15"/>
      <c r="Q1578" s="81"/>
      <c r="R1578" s="28"/>
      <c r="S1578" s="28"/>
      <c r="T1578" s="28"/>
      <c r="U1578" s="28"/>
      <c r="V1578" s="28"/>
      <c r="W1578" s="28"/>
      <c r="X1578" s="28"/>
      <c r="Y1578" s="28"/>
      <c r="Z1578" s="28"/>
      <c r="AA1578" s="28"/>
      <c r="AB1578" s="28"/>
      <c r="AC1578" s="28"/>
      <c r="AD1578" s="28"/>
      <c r="AE1578" s="28"/>
    </row>
    <row r="1579" spans="1:31">
      <c r="A1579" s="7"/>
      <c r="B1579" s="98">
        <v>1576</v>
      </c>
      <c r="C1579" s="7"/>
      <c r="D1579" s="7"/>
      <c r="E1579" s="7"/>
      <c r="F1579" s="79"/>
      <c r="G1579" s="7"/>
      <c r="H1579" s="7"/>
      <c r="I1579" s="80">
        <v>42064</v>
      </c>
      <c r="J1579" s="7">
        <v>28</v>
      </c>
      <c r="K1579" s="28">
        <v>8.57</v>
      </c>
      <c r="L1579" s="103">
        <f>K1579/0.003375</f>
        <v>2539.25925925926</v>
      </c>
      <c r="M1579" s="28">
        <v>1378.7</v>
      </c>
      <c r="N1579" s="104">
        <f>M1579/22.5</f>
        <v>61.2755555555556</v>
      </c>
      <c r="O1579" s="15">
        <f>AVERAGE(N1579:N1581)</f>
        <v>61.0148148148148</v>
      </c>
      <c r="P1579" s="15">
        <f>(O1579/50)*100</f>
        <v>122.02962962963</v>
      </c>
      <c r="Q1579" s="81"/>
      <c r="R1579" s="28"/>
      <c r="S1579" s="28"/>
      <c r="T1579" s="28"/>
      <c r="U1579" s="28"/>
      <c r="V1579" s="28"/>
      <c r="W1579" s="28"/>
      <c r="X1579" s="28"/>
      <c r="Y1579" s="28"/>
      <c r="Z1579" s="28"/>
      <c r="AA1579" s="28"/>
      <c r="AB1579" s="28"/>
      <c r="AC1579" s="28"/>
      <c r="AD1579" s="28"/>
      <c r="AE1579" s="28"/>
    </row>
    <row r="1580" spans="1:31">
      <c r="A1580" s="7"/>
      <c r="B1580" s="98">
        <v>1577</v>
      </c>
      <c r="C1580" s="7"/>
      <c r="D1580" s="7"/>
      <c r="E1580" s="7"/>
      <c r="F1580" s="79"/>
      <c r="G1580" s="7"/>
      <c r="H1580" s="7"/>
      <c r="I1580" s="7"/>
      <c r="J1580" s="7"/>
      <c r="K1580" s="28">
        <v>8.54</v>
      </c>
      <c r="L1580" s="103">
        <f>K1580/0.003375</f>
        <v>2530.37037037037</v>
      </c>
      <c r="M1580" s="28">
        <v>1290.4</v>
      </c>
      <c r="N1580" s="104">
        <f>M1580/22.5</f>
        <v>57.3511111111111</v>
      </c>
      <c r="O1580" s="15"/>
      <c r="P1580" s="15"/>
      <c r="Q1580" s="81"/>
      <c r="R1580" s="28"/>
      <c r="S1580" s="28"/>
      <c r="T1580" s="28"/>
      <c r="U1580" s="28"/>
      <c r="V1580" s="28"/>
      <c r="W1580" s="28"/>
      <c r="X1580" s="28"/>
      <c r="Y1580" s="28"/>
      <c r="Z1580" s="28"/>
      <c r="AA1580" s="28"/>
      <c r="AB1580" s="28"/>
      <c r="AC1580" s="28"/>
      <c r="AD1580" s="28"/>
      <c r="AE1580" s="28"/>
    </row>
    <row r="1581" spans="1:31">
      <c r="A1581" s="7"/>
      <c r="B1581" s="98">
        <v>1578</v>
      </c>
      <c r="C1581" s="7"/>
      <c r="D1581" s="7"/>
      <c r="E1581" s="7"/>
      <c r="F1581" s="79"/>
      <c r="G1581" s="7"/>
      <c r="H1581" s="7"/>
      <c r="I1581" s="7"/>
      <c r="J1581" s="7"/>
      <c r="K1581" s="28">
        <v>8.59</v>
      </c>
      <c r="L1581" s="103">
        <f>K1581/0.003375</f>
        <v>2545.18518518519</v>
      </c>
      <c r="M1581" s="28">
        <v>1449.4</v>
      </c>
      <c r="N1581" s="104">
        <f>M1581/22.5</f>
        <v>64.4177777777778</v>
      </c>
      <c r="O1581" s="15"/>
      <c r="P1581" s="15"/>
      <c r="Q1581" s="81"/>
      <c r="R1581" s="28"/>
      <c r="S1581" s="28"/>
      <c r="T1581" s="28"/>
      <c r="U1581" s="28"/>
      <c r="V1581" s="28"/>
      <c r="W1581" s="28"/>
      <c r="X1581" s="28"/>
      <c r="Y1581" s="28"/>
      <c r="Z1581" s="28"/>
      <c r="AA1581" s="28"/>
      <c r="AB1581" s="28"/>
      <c r="AC1581" s="28"/>
      <c r="AD1581" s="28"/>
      <c r="AE1581" s="28"/>
    </row>
    <row r="1582" spans="1:31">
      <c r="A1582" s="7"/>
      <c r="B1582" s="98">
        <v>1579</v>
      </c>
      <c r="C1582" s="7"/>
      <c r="D1582" s="7"/>
      <c r="E1582" s="7"/>
      <c r="F1582" s="79"/>
      <c r="G1582" s="7"/>
      <c r="H1582" s="7"/>
      <c r="I1582" s="80">
        <v>42350</v>
      </c>
      <c r="J1582" s="7">
        <v>7</v>
      </c>
      <c r="K1582" s="28">
        <v>8.66</v>
      </c>
      <c r="L1582" s="103">
        <f>K1582/0.003375</f>
        <v>2565.92592592593</v>
      </c>
      <c r="M1582" s="28">
        <v>964.3</v>
      </c>
      <c r="N1582" s="104">
        <f>M1582/22.5</f>
        <v>42.8577777777778</v>
      </c>
      <c r="O1582" s="15">
        <f>AVERAGE(N1582:N1584)</f>
        <v>40.4740740740741</v>
      </c>
      <c r="P1582" s="15">
        <f>(O1582/50)*100</f>
        <v>80.9481481481481</v>
      </c>
      <c r="Q1582" s="81"/>
      <c r="R1582" s="28"/>
      <c r="S1582" s="28"/>
      <c r="T1582" s="28"/>
      <c r="U1582" s="28"/>
      <c r="V1582" s="28"/>
      <c r="W1582" s="28"/>
      <c r="X1582" s="28"/>
      <c r="Y1582" s="28"/>
      <c r="Z1582" s="28"/>
      <c r="AA1582" s="28"/>
      <c r="AB1582" s="28"/>
      <c r="AC1582" s="28"/>
      <c r="AD1582" s="28"/>
      <c r="AE1582" s="28"/>
    </row>
    <row r="1583" spans="1:31">
      <c r="A1583" s="7"/>
      <c r="B1583" s="98">
        <v>1580</v>
      </c>
      <c r="C1583" s="7"/>
      <c r="D1583" s="7"/>
      <c r="E1583" s="7"/>
      <c r="F1583" s="79"/>
      <c r="G1583" s="7"/>
      <c r="H1583" s="7"/>
      <c r="I1583" s="7"/>
      <c r="J1583" s="7"/>
      <c r="K1583" s="28">
        <v>8.64</v>
      </c>
      <c r="L1583" s="103">
        <f>K1583/0.003375</f>
        <v>2560</v>
      </c>
      <c r="M1583" s="28">
        <v>919.8</v>
      </c>
      <c r="N1583" s="104">
        <f>M1583/22.5</f>
        <v>40.88</v>
      </c>
      <c r="O1583" s="15"/>
      <c r="P1583" s="15"/>
      <c r="Q1583" s="81"/>
      <c r="R1583" s="28"/>
      <c r="S1583" s="28"/>
      <c r="T1583" s="28"/>
      <c r="U1583" s="28"/>
      <c r="V1583" s="28"/>
      <c r="W1583" s="28"/>
      <c r="X1583" s="28"/>
      <c r="Y1583" s="28"/>
      <c r="Z1583" s="28"/>
      <c r="AA1583" s="28"/>
      <c r="AB1583" s="28"/>
      <c r="AC1583" s="28"/>
      <c r="AD1583" s="28"/>
      <c r="AE1583" s="28"/>
    </row>
    <row r="1584" spans="1:31">
      <c r="A1584" s="7"/>
      <c r="B1584" s="98">
        <v>1581</v>
      </c>
      <c r="C1584" s="7"/>
      <c r="D1584" s="7"/>
      <c r="E1584" s="7"/>
      <c r="F1584" s="79"/>
      <c r="G1584" s="7"/>
      <c r="H1584" s="7"/>
      <c r="I1584" s="7"/>
      <c r="J1584" s="7"/>
      <c r="K1584" s="28">
        <v>8.63</v>
      </c>
      <c r="L1584" s="103">
        <f>K1584/0.003375</f>
        <v>2557.03703703704</v>
      </c>
      <c r="M1584" s="28">
        <v>847.9</v>
      </c>
      <c r="N1584" s="104">
        <f>M1584/22.5</f>
        <v>37.6844444444444</v>
      </c>
      <c r="O1584" s="15"/>
      <c r="P1584" s="15"/>
      <c r="Q1584" s="81"/>
      <c r="R1584" s="28"/>
      <c r="S1584" s="28"/>
      <c r="T1584" s="28"/>
      <c r="U1584" s="28"/>
      <c r="V1584" s="28"/>
      <c r="W1584" s="28"/>
      <c r="X1584" s="28"/>
      <c r="Y1584" s="28"/>
      <c r="Z1584" s="28"/>
      <c r="AA1584" s="28"/>
      <c r="AB1584" s="28"/>
      <c r="AC1584" s="28"/>
      <c r="AD1584" s="28"/>
      <c r="AE1584" s="28"/>
    </row>
    <row r="1585" spans="1:31">
      <c r="A1585" s="7"/>
      <c r="B1585" s="98">
        <v>1582</v>
      </c>
      <c r="C1585" s="7"/>
      <c r="D1585" s="7"/>
      <c r="E1585" s="7"/>
      <c r="F1585" s="79"/>
      <c r="G1585" s="7"/>
      <c r="H1585" s="7"/>
      <c r="I1585" s="80">
        <v>42064</v>
      </c>
      <c r="J1585" s="7">
        <v>28</v>
      </c>
      <c r="K1585" s="28">
        <v>8.75</v>
      </c>
      <c r="L1585" s="103">
        <f>K1585/0.003375</f>
        <v>2592.59259259259</v>
      </c>
      <c r="M1585" s="28">
        <v>1155.3</v>
      </c>
      <c r="N1585" s="104">
        <f>M1585/22.5</f>
        <v>51.3466666666667</v>
      </c>
      <c r="O1585" s="15">
        <f>AVERAGE(N1585:N1587)</f>
        <v>56.6162962962963</v>
      </c>
      <c r="P1585" s="15">
        <f>(O1585/50)*100</f>
        <v>113.232592592593</v>
      </c>
      <c r="Q1585" s="81"/>
      <c r="R1585" s="28"/>
      <c r="S1585" s="28"/>
      <c r="T1585" s="28"/>
      <c r="U1585" s="28"/>
      <c r="V1585" s="28"/>
      <c r="W1585" s="28"/>
      <c r="X1585" s="28"/>
      <c r="Y1585" s="28"/>
      <c r="Z1585" s="28"/>
      <c r="AA1585" s="28"/>
      <c r="AB1585" s="28"/>
      <c r="AC1585" s="28"/>
      <c r="AD1585" s="28"/>
      <c r="AE1585" s="28"/>
    </row>
    <row r="1586" spans="1:31">
      <c r="A1586" s="7"/>
      <c r="B1586" s="98">
        <v>1583</v>
      </c>
      <c r="C1586" s="7"/>
      <c r="D1586" s="7"/>
      <c r="E1586" s="7"/>
      <c r="F1586" s="79"/>
      <c r="G1586" s="7"/>
      <c r="H1586" s="7"/>
      <c r="I1586" s="7"/>
      <c r="J1586" s="7"/>
      <c r="K1586" s="28">
        <v>8.63</v>
      </c>
      <c r="L1586" s="103">
        <f>K1586/0.003375</f>
        <v>2557.03703703704</v>
      </c>
      <c r="M1586" s="28">
        <v>1330</v>
      </c>
      <c r="N1586" s="104">
        <f>M1586/22.5</f>
        <v>59.1111111111111</v>
      </c>
      <c r="O1586" s="15"/>
      <c r="P1586" s="15"/>
      <c r="Q1586" s="81"/>
      <c r="R1586" s="28"/>
      <c r="S1586" s="28"/>
      <c r="T1586" s="28"/>
      <c r="U1586" s="28"/>
      <c r="V1586" s="28"/>
      <c r="W1586" s="28"/>
      <c r="X1586" s="28"/>
      <c r="Y1586" s="28"/>
      <c r="Z1586" s="28"/>
      <c r="AA1586" s="28"/>
      <c r="AB1586" s="28"/>
      <c r="AC1586" s="28"/>
      <c r="AD1586" s="28"/>
      <c r="AE1586" s="28"/>
    </row>
    <row r="1587" spans="1:31">
      <c r="A1587" s="7"/>
      <c r="B1587" s="98">
        <v>1584</v>
      </c>
      <c r="C1587" s="7"/>
      <c r="D1587" s="7"/>
      <c r="E1587" s="7"/>
      <c r="F1587" s="79"/>
      <c r="G1587" s="7"/>
      <c r="H1587" s="7"/>
      <c r="I1587" s="7"/>
      <c r="J1587" s="7"/>
      <c r="K1587" s="28">
        <v>8.585</v>
      </c>
      <c r="L1587" s="103">
        <f>K1587/0.003375</f>
        <v>2543.7037037037</v>
      </c>
      <c r="M1587" s="28">
        <v>1336.3</v>
      </c>
      <c r="N1587" s="104">
        <f>M1587/22.5</f>
        <v>59.3911111111111</v>
      </c>
      <c r="O1587" s="15"/>
      <c r="P1587" s="15"/>
      <c r="Q1587" s="81"/>
      <c r="R1587" s="28"/>
      <c r="S1587" s="28"/>
      <c r="T1587" s="28"/>
      <c r="U1587" s="28"/>
      <c r="V1587" s="28"/>
      <c r="W1587" s="28"/>
      <c r="X1587" s="28"/>
      <c r="Y1587" s="28"/>
      <c r="Z1587" s="28"/>
      <c r="AA1587" s="28"/>
      <c r="AB1587" s="28"/>
      <c r="AC1587" s="28"/>
      <c r="AD1587" s="28"/>
      <c r="AE1587" s="28"/>
    </row>
    <row r="1588" spans="1:31">
      <c r="A1588" s="7"/>
      <c r="B1588" s="98">
        <v>1585</v>
      </c>
      <c r="C1588" s="7"/>
      <c r="D1588" s="7"/>
      <c r="E1588" s="7"/>
      <c r="F1588" s="79"/>
      <c r="G1588" s="7"/>
      <c r="H1588" s="7"/>
      <c r="I1588" s="80">
        <v>42350</v>
      </c>
      <c r="J1588" s="7">
        <v>7</v>
      </c>
      <c r="K1588" s="28">
        <v>8.635</v>
      </c>
      <c r="L1588" s="103">
        <f>K1588/0.003375</f>
        <v>2558.51851851852</v>
      </c>
      <c r="M1588" s="28">
        <v>753</v>
      </c>
      <c r="N1588" s="104">
        <f>M1588/22.5</f>
        <v>33.4666666666667</v>
      </c>
      <c r="O1588" s="15">
        <f>AVERAGE(N1588:N1590)</f>
        <v>36.1303703703704</v>
      </c>
      <c r="P1588" s="15">
        <f>(O1588/50)*100</f>
        <v>72.2607407407407</v>
      </c>
      <c r="Q1588" s="81"/>
      <c r="R1588" s="28"/>
      <c r="S1588" s="28"/>
      <c r="T1588" s="28"/>
      <c r="U1588" s="28"/>
      <c r="V1588" s="28"/>
      <c r="W1588" s="28"/>
      <c r="X1588" s="28"/>
      <c r="Y1588" s="28"/>
      <c r="Z1588" s="28"/>
      <c r="AA1588" s="28"/>
      <c r="AB1588" s="28"/>
      <c r="AC1588" s="28"/>
      <c r="AD1588" s="28"/>
      <c r="AE1588" s="28"/>
    </row>
    <row r="1589" spans="1:31">
      <c r="A1589" s="7"/>
      <c r="B1589" s="98">
        <v>1586</v>
      </c>
      <c r="C1589" s="7"/>
      <c r="D1589" s="7"/>
      <c r="E1589" s="7"/>
      <c r="F1589" s="79"/>
      <c r="G1589" s="7"/>
      <c r="H1589" s="7"/>
      <c r="I1589" s="7"/>
      <c r="J1589" s="7"/>
      <c r="K1589" s="28">
        <v>8.56</v>
      </c>
      <c r="L1589" s="103">
        <f>K1589/0.003375</f>
        <v>2536.2962962963</v>
      </c>
      <c r="M1589" s="28">
        <v>822.9</v>
      </c>
      <c r="N1589" s="104">
        <f>M1589/22.5</f>
        <v>36.5733333333333</v>
      </c>
      <c r="O1589" s="15"/>
      <c r="P1589" s="15"/>
      <c r="Q1589" s="81"/>
      <c r="R1589" s="28"/>
      <c r="S1589" s="28"/>
      <c r="T1589" s="28"/>
      <c r="U1589" s="28"/>
      <c r="V1589" s="28"/>
      <c r="W1589" s="28"/>
      <c r="X1589" s="28"/>
      <c r="Y1589" s="28"/>
      <c r="Z1589" s="28"/>
      <c r="AA1589" s="28"/>
      <c r="AB1589" s="28"/>
      <c r="AC1589" s="28"/>
      <c r="AD1589" s="28"/>
      <c r="AE1589" s="28"/>
    </row>
    <row r="1590" spans="1:31">
      <c r="A1590" s="7"/>
      <c r="B1590" s="98">
        <v>1587</v>
      </c>
      <c r="C1590" s="7"/>
      <c r="D1590" s="7"/>
      <c r="E1590" s="7"/>
      <c r="F1590" s="79"/>
      <c r="G1590" s="7"/>
      <c r="H1590" s="7"/>
      <c r="I1590" s="7"/>
      <c r="J1590" s="7"/>
      <c r="K1590" s="28">
        <v>8.54</v>
      </c>
      <c r="L1590" s="103">
        <f>K1590/0.003375</f>
        <v>2530.37037037037</v>
      </c>
      <c r="M1590" s="28">
        <v>862.9</v>
      </c>
      <c r="N1590" s="104">
        <f>M1590/22.5</f>
        <v>38.3511111111111</v>
      </c>
      <c r="O1590" s="15"/>
      <c r="P1590" s="15"/>
      <c r="Q1590" s="81"/>
      <c r="R1590" s="28"/>
      <c r="S1590" s="28"/>
      <c r="T1590" s="28"/>
      <c r="U1590" s="28"/>
      <c r="V1590" s="28"/>
      <c r="W1590" s="28"/>
      <c r="X1590" s="28"/>
      <c r="Y1590" s="28"/>
      <c r="Z1590" s="28"/>
      <c r="AA1590" s="28"/>
      <c r="AB1590" s="28"/>
      <c r="AC1590" s="28"/>
      <c r="AD1590" s="28"/>
      <c r="AE1590" s="28"/>
    </row>
    <row r="1591" spans="1:31">
      <c r="A1591" s="7"/>
      <c r="B1591" s="98">
        <v>1588</v>
      </c>
      <c r="C1591" s="7"/>
      <c r="D1591" s="7"/>
      <c r="E1591" s="7"/>
      <c r="F1591" s="79"/>
      <c r="G1591" s="7"/>
      <c r="H1591" s="7"/>
      <c r="I1591" s="80">
        <v>42064</v>
      </c>
      <c r="J1591" s="7">
        <v>28</v>
      </c>
      <c r="K1591" s="28">
        <v>8.51</v>
      </c>
      <c r="L1591" s="103">
        <f>K1591/0.003375</f>
        <v>2521.48148148148</v>
      </c>
      <c r="M1591" s="28">
        <v>1467.7</v>
      </c>
      <c r="N1591" s="104">
        <f>M1591/22.5</f>
        <v>65.2311111111111</v>
      </c>
      <c r="O1591" s="15">
        <f>AVERAGE(N1591:N1593)</f>
        <v>57.7674074074074</v>
      </c>
      <c r="P1591" s="15">
        <f>(O1591/50)*100</f>
        <v>115.534814814815</v>
      </c>
      <c r="Q1591" s="81"/>
      <c r="R1591" s="28"/>
      <c r="S1591" s="28"/>
      <c r="T1591" s="28"/>
      <c r="U1591" s="28"/>
      <c r="V1591" s="28"/>
      <c r="W1591" s="28"/>
      <c r="X1591" s="28"/>
      <c r="Y1591" s="28"/>
      <c r="Z1591" s="28"/>
      <c r="AA1591" s="28"/>
      <c r="AB1591" s="28"/>
      <c r="AC1591" s="28"/>
      <c r="AD1591" s="28"/>
      <c r="AE1591" s="28"/>
    </row>
    <row r="1592" spans="1:31">
      <c r="A1592" s="7"/>
      <c r="B1592" s="98">
        <v>1589</v>
      </c>
      <c r="C1592" s="7"/>
      <c r="D1592" s="7"/>
      <c r="E1592" s="7"/>
      <c r="F1592" s="79"/>
      <c r="G1592" s="7"/>
      <c r="H1592" s="7"/>
      <c r="I1592" s="7"/>
      <c r="J1592" s="7"/>
      <c r="K1592" s="28">
        <v>8.585</v>
      </c>
      <c r="L1592" s="103">
        <f>K1592/0.003375</f>
        <v>2543.7037037037</v>
      </c>
      <c r="M1592" s="28">
        <v>1171.9</v>
      </c>
      <c r="N1592" s="104">
        <f>M1592/22.5</f>
        <v>52.0844444444445</v>
      </c>
      <c r="O1592" s="15"/>
      <c r="P1592" s="15"/>
      <c r="Q1592" s="81"/>
      <c r="R1592" s="28"/>
      <c r="S1592" s="28"/>
      <c r="T1592" s="28"/>
      <c r="U1592" s="28"/>
      <c r="V1592" s="28"/>
      <c r="W1592" s="28"/>
      <c r="X1592" s="28"/>
      <c r="Y1592" s="28"/>
      <c r="Z1592" s="28"/>
      <c r="AA1592" s="28"/>
      <c r="AB1592" s="28"/>
      <c r="AC1592" s="28"/>
      <c r="AD1592" s="28"/>
      <c r="AE1592" s="28"/>
    </row>
    <row r="1593" spans="1:31">
      <c r="A1593" s="7"/>
      <c r="B1593" s="98">
        <v>1590</v>
      </c>
      <c r="C1593" s="7"/>
      <c r="D1593" s="7"/>
      <c r="E1593" s="7"/>
      <c r="F1593" s="79"/>
      <c r="G1593" s="7"/>
      <c r="H1593" s="7"/>
      <c r="I1593" s="7"/>
      <c r="J1593" s="7"/>
      <c r="K1593" s="28">
        <v>8.555</v>
      </c>
      <c r="L1593" s="103">
        <f>K1593/0.003375</f>
        <v>2534.81481481481</v>
      </c>
      <c r="M1593" s="28">
        <v>1259.7</v>
      </c>
      <c r="N1593" s="104">
        <f>M1593/22.5</f>
        <v>55.9866666666667</v>
      </c>
      <c r="O1593" s="15"/>
      <c r="P1593" s="15"/>
      <c r="Q1593" s="81"/>
      <c r="R1593" s="28"/>
      <c r="S1593" s="28"/>
      <c r="T1593" s="28"/>
      <c r="U1593" s="28"/>
      <c r="V1593" s="28"/>
      <c r="W1593" s="28"/>
      <c r="X1593" s="28"/>
      <c r="Y1593" s="28"/>
      <c r="Z1593" s="28"/>
      <c r="AA1593" s="28"/>
      <c r="AB1593" s="28"/>
      <c r="AC1593" s="28"/>
      <c r="AD1593" s="28"/>
      <c r="AE1593" s="28"/>
    </row>
    <row r="1594" spans="1:31">
      <c r="A1594" s="7">
        <v>89</v>
      </c>
      <c r="B1594" s="98">
        <v>1591</v>
      </c>
      <c r="C1594" s="7" t="s">
        <v>313</v>
      </c>
      <c r="D1594" s="7" t="s">
        <v>254</v>
      </c>
      <c r="E1594" s="7" t="s">
        <v>19</v>
      </c>
      <c r="F1594" s="79" t="s">
        <v>316</v>
      </c>
      <c r="G1594" s="7" t="s">
        <v>312</v>
      </c>
      <c r="H1594" s="7" t="s">
        <v>317</v>
      </c>
      <c r="I1594" s="80">
        <v>42350</v>
      </c>
      <c r="J1594" s="7">
        <v>7</v>
      </c>
      <c r="K1594" s="28">
        <v>8.705</v>
      </c>
      <c r="L1594" s="103">
        <f>K1594/0.003375</f>
        <v>2579.25925925926</v>
      </c>
      <c r="M1594" s="28">
        <v>1021.9</v>
      </c>
      <c r="N1594" s="104">
        <f>M1594/22.5</f>
        <v>45.4177777777778</v>
      </c>
      <c r="O1594" s="15">
        <f>AVERAGE(N1594:N1596)</f>
        <v>45.1718518518518</v>
      </c>
      <c r="P1594" s="15">
        <f>(O1594/70)*100</f>
        <v>64.5312169312169</v>
      </c>
      <c r="Q1594" s="81"/>
      <c r="R1594" s="28"/>
      <c r="S1594" s="28"/>
      <c r="T1594" s="28"/>
      <c r="U1594" s="28"/>
      <c r="V1594" s="28"/>
      <c r="W1594" s="28"/>
      <c r="X1594" s="28"/>
      <c r="Y1594" s="28"/>
      <c r="Z1594" s="28"/>
      <c r="AA1594" s="28"/>
      <c r="AB1594" s="28"/>
      <c r="AC1594" s="28"/>
      <c r="AD1594" s="28"/>
      <c r="AE1594" s="28"/>
    </row>
    <row r="1595" spans="1:31">
      <c r="A1595" s="7"/>
      <c r="B1595" s="98">
        <v>1592</v>
      </c>
      <c r="C1595" s="7"/>
      <c r="D1595" s="7"/>
      <c r="E1595" s="7"/>
      <c r="F1595" s="79"/>
      <c r="G1595" s="7"/>
      <c r="H1595" s="7"/>
      <c r="I1595" s="7"/>
      <c r="J1595" s="7"/>
      <c r="K1595" s="28">
        <v>8.695</v>
      </c>
      <c r="L1595" s="103">
        <f>K1595/0.003375</f>
        <v>2576.2962962963</v>
      </c>
      <c r="M1595" s="28">
        <v>1128.2</v>
      </c>
      <c r="N1595" s="104">
        <f>M1595/22.5</f>
        <v>50.1422222222222</v>
      </c>
      <c r="O1595" s="15"/>
      <c r="P1595" s="15"/>
      <c r="Q1595" s="81"/>
      <c r="R1595" s="28"/>
      <c r="S1595" s="28"/>
      <c r="T1595" s="28"/>
      <c r="U1595" s="28"/>
      <c r="V1595" s="28"/>
      <c r="W1595" s="28"/>
      <c r="X1595" s="28"/>
      <c r="Y1595" s="28"/>
      <c r="Z1595" s="28"/>
      <c r="AA1595" s="28"/>
      <c r="AB1595" s="28"/>
      <c r="AC1595" s="28"/>
      <c r="AD1595" s="28"/>
      <c r="AE1595" s="28"/>
    </row>
    <row r="1596" spans="1:31">
      <c r="A1596" s="7"/>
      <c r="B1596" s="98">
        <v>1593</v>
      </c>
      <c r="C1596" s="7"/>
      <c r="D1596" s="7"/>
      <c r="E1596" s="7"/>
      <c r="F1596" s="79"/>
      <c r="G1596" s="7"/>
      <c r="H1596" s="7"/>
      <c r="I1596" s="7"/>
      <c r="J1596" s="7"/>
      <c r="K1596" s="28">
        <v>8.63</v>
      </c>
      <c r="L1596" s="103">
        <f>K1596/0.003375</f>
        <v>2557.03703703704</v>
      </c>
      <c r="M1596" s="28">
        <v>899</v>
      </c>
      <c r="N1596" s="104">
        <f>M1596/22.5</f>
        <v>39.9555555555556</v>
      </c>
      <c r="O1596" s="15"/>
      <c r="P1596" s="15"/>
      <c r="Q1596" s="81"/>
      <c r="R1596" s="28"/>
      <c r="S1596" s="28"/>
      <c r="T1596" s="28"/>
      <c r="U1596" s="28"/>
      <c r="V1596" s="28"/>
      <c r="W1596" s="28"/>
      <c r="X1596" s="28"/>
      <c r="Y1596" s="28"/>
      <c r="Z1596" s="28"/>
      <c r="AA1596" s="28"/>
      <c r="AB1596" s="28"/>
      <c r="AC1596" s="28"/>
      <c r="AD1596" s="28"/>
      <c r="AE1596" s="28"/>
    </row>
    <row r="1597" spans="1:31">
      <c r="A1597" s="7"/>
      <c r="B1597" s="98">
        <v>1594</v>
      </c>
      <c r="C1597" s="7"/>
      <c r="D1597" s="7"/>
      <c r="E1597" s="7"/>
      <c r="F1597" s="79"/>
      <c r="G1597" s="7"/>
      <c r="H1597" s="7"/>
      <c r="I1597" s="80">
        <v>42064</v>
      </c>
      <c r="J1597" s="7">
        <v>28</v>
      </c>
      <c r="K1597" s="28">
        <v>8.78</v>
      </c>
      <c r="L1597" s="103">
        <f>K1597/0.003375</f>
        <v>2601.48148148148</v>
      </c>
      <c r="M1597" s="28">
        <v>1071.9</v>
      </c>
      <c r="N1597" s="104">
        <f>M1597/22.5</f>
        <v>47.64</v>
      </c>
      <c r="O1597" s="15">
        <f>AVERAGE(N1597:N1599)</f>
        <v>65.4503703703704</v>
      </c>
      <c r="P1597" s="15">
        <f>(O1597/70)*100</f>
        <v>93.5005291005291</v>
      </c>
      <c r="Q1597" s="81"/>
      <c r="R1597" s="28"/>
      <c r="S1597" s="28"/>
      <c r="T1597" s="28"/>
      <c r="U1597" s="28"/>
      <c r="V1597" s="28"/>
      <c r="W1597" s="28"/>
      <c r="X1597" s="28"/>
      <c r="Y1597" s="28"/>
      <c r="Z1597" s="28"/>
      <c r="AA1597" s="28"/>
      <c r="AB1597" s="28"/>
      <c r="AC1597" s="28"/>
      <c r="AD1597" s="28"/>
      <c r="AE1597" s="28"/>
    </row>
    <row r="1598" spans="1:31">
      <c r="A1598" s="7"/>
      <c r="B1598" s="98">
        <v>1595</v>
      </c>
      <c r="C1598" s="7"/>
      <c r="D1598" s="7"/>
      <c r="E1598" s="7"/>
      <c r="F1598" s="79"/>
      <c r="G1598" s="7"/>
      <c r="H1598" s="7"/>
      <c r="I1598" s="7"/>
      <c r="J1598" s="7"/>
      <c r="K1598" s="28">
        <v>8.615</v>
      </c>
      <c r="L1598" s="103">
        <f>K1598/0.003375</f>
        <v>2552.59259259259</v>
      </c>
      <c r="M1598" s="28">
        <v>1596.3</v>
      </c>
      <c r="N1598" s="104">
        <f>M1598/22.5</f>
        <v>70.9466666666667</v>
      </c>
      <c r="O1598" s="15"/>
      <c r="P1598" s="15"/>
      <c r="Q1598" s="81"/>
      <c r="R1598" s="28"/>
      <c r="S1598" s="28"/>
      <c r="T1598" s="28"/>
      <c r="U1598" s="28"/>
      <c r="V1598" s="28"/>
      <c r="W1598" s="28"/>
      <c r="X1598" s="28"/>
      <c r="Y1598" s="28"/>
      <c r="Z1598" s="28"/>
      <c r="AA1598" s="28"/>
      <c r="AB1598" s="28"/>
      <c r="AC1598" s="28"/>
      <c r="AD1598" s="28"/>
      <c r="AE1598" s="28"/>
    </row>
    <row r="1599" spans="1:31">
      <c r="A1599" s="7"/>
      <c r="B1599" s="98">
        <v>1596</v>
      </c>
      <c r="C1599" s="7"/>
      <c r="D1599" s="7"/>
      <c r="E1599" s="7"/>
      <c r="F1599" s="79"/>
      <c r="G1599" s="7"/>
      <c r="H1599" s="7"/>
      <c r="I1599" s="7"/>
      <c r="J1599" s="7"/>
      <c r="K1599" s="28">
        <v>8.63</v>
      </c>
      <c r="L1599" s="103">
        <f>K1599/0.003375</f>
        <v>2557.03703703704</v>
      </c>
      <c r="M1599" s="28">
        <v>1749.7</v>
      </c>
      <c r="N1599" s="104">
        <f>M1599/22.5</f>
        <v>77.7644444444445</v>
      </c>
      <c r="O1599" s="15"/>
      <c r="P1599" s="15"/>
      <c r="Q1599" s="81"/>
      <c r="R1599" s="28"/>
      <c r="S1599" s="28"/>
      <c r="T1599" s="28"/>
      <c r="U1599" s="28"/>
      <c r="V1599" s="28"/>
      <c r="W1599" s="28"/>
      <c r="X1599" s="28"/>
      <c r="Y1599" s="28"/>
      <c r="Z1599" s="28"/>
      <c r="AA1599" s="28"/>
      <c r="AB1599" s="28"/>
      <c r="AC1599" s="28"/>
      <c r="AD1599" s="28"/>
      <c r="AE1599" s="28"/>
    </row>
    <row r="1600" spans="1:31">
      <c r="A1600" s="7"/>
      <c r="B1600" s="98">
        <v>1597</v>
      </c>
      <c r="C1600" s="7"/>
      <c r="D1600" s="7"/>
      <c r="E1600" s="7"/>
      <c r="F1600" s="79"/>
      <c r="G1600" s="7"/>
      <c r="H1600" s="7"/>
      <c r="I1600" s="80">
        <v>42350</v>
      </c>
      <c r="J1600" s="7">
        <v>7</v>
      </c>
      <c r="K1600" s="28">
        <v>8.77</v>
      </c>
      <c r="L1600" s="103">
        <f>K1600/0.003375</f>
        <v>2598.51851851852</v>
      </c>
      <c r="M1600" s="28">
        <v>1213.9</v>
      </c>
      <c r="N1600" s="104">
        <f>M1600/22.5</f>
        <v>53.9511111111111</v>
      </c>
      <c r="O1600" s="15">
        <f>AVERAGE(N1600:N1602)</f>
        <v>52.3259259259259</v>
      </c>
      <c r="P1600" s="15">
        <f>(O1600/70)*100</f>
        <v>74.7513227513227</v>
      </c>
      <c r="Q1600" s="81"/>
      <c r="R1600" s="28"/>
      <c r="S1600" s="28"/>
      <c r="T1600" s="28"/>
      <c r="U1600" s="28"/>
      <c r="V1600" s="28"/>
      <c r="W1600" s="28"/>
      <c r="X1600" s="28"/>
      <c r="Y1600" s="28"/>
      <c r="Z1600" s="28"/>
      <c r="AA1600" s="28"/>
      <c r="AB1600" s="28"/>
      <c r="AC1600" s="28"/>
      <c r="AD1600" s="28"/>
      <c r="AE1600" s="28"/>
    </row>
    <row r="1601" spans="1:31">
      <c r="A1601" s="7"/>
      <c r="B1601" s="98">
        <v>1598</v>
      </c>
      <c r="C1601" s="7"/>
      <c r="D1601" s="7"/>
      <c r="E1601" s="7"/>
      <c r="F1601" s="79"/>
      <c r="G1601" s="7"/>
      <c r="H1601" s="7"/>
      <c r="I1601" s="7"/>
      <c r="J1601" s="7"/>
      <c r="K1601" s="28">
        <v>8.87</v>
      </c>
      <c r="L1601" s="103">
        <f t="shared" ref="L1601:L1664" si="150">K1601/0.003375</f>
        <v>2628.14814814815</v>
      </c>
      <c r="M1601" s="28">
        <v>1161</v>
      </c>
      <c r="N1601" s="104">
        <f t="shared" ref="N1601:N1664" si="151">M1601/22.5</f>
        <v>51.6</v>
      </c>
      <c r="O1601" s="15"/>
      <c r="P1601" s="15"/>
      <c r="Q1601" s="81"/>
      <c r="R1601" s="28"/>
      <c r="S1601" s="28"/>
      <c r="T1601" s="28"/>
      <c r="U1601" s="28"/>
      <c r="V1601" s="28"/>
      <c r="W1601" s="28"/>
      <c r="X1601" s="28"/>
      <c r="Y1601" s="28"/>
      <c r="Z1601" s="28"/>
      <c r="AA1601" s="28"/>
      <c r="AB1601" s="28"/>
      <c r="AC1601" s="28"/>
      <c r="AD1601" s="28"/>
      <c r="AE1601" s="28"/>
    </row>
    <row r="1602" spans="1:31">
      <c r="A1602" s="7"/>
      <c r="B1602" s="98">
        <v>1599</v>
      </c>
      <c r="C1602" s="7"/>
      <c r="D1602" s="7"/>
      <c r="E1602" s="7"/>
      <c r="F1602" s="79"/>
      <c r="G1602" s="7"/>
      <c r="H1602" s="7"/>
      <c r="I1602" s="7"/>
      <c r="J1602" s="7"/>
      <c r="K1602" s="28">
        <v>8.925</v>
      </c>
      <c r="L1602" s="103">
        <f>K1602/0.003375</f>
        <v>2644.44444444444</v>
      </c>
      <c r="M1602" s="28">
        <v>1157.1</v>
      </c>
      <c r="N1602" s="104">
        <f>M1602/22.5</f>
        <v>51.4266666666667</v>
      </c>
      <c r="O1602" s="15"/>
      <c r="P1602" s="15"/>
      <c r="Q1602" s="81"/>
      <c r="R1602" s="28"/>
      <c r="S1602" s="28"/>
      <c r="T1602" s="28"/>
      <c r="U1602" s="28"/>
      <c r="V1602" s="28"/>
      <c r="W1602" s="28"/>
      <c r="X1602" s="28"/>
      <c r="Y1602" s="28"/>
      <c r="Z1602" s="28"/>
      <c r="AA1602" s="28"/>
      <c r="AB1602" s="28"/>
      <c r="AC1602" s="28"/>
      <c r="AD1602" s="28"/>
      <c r="AE1602" s="28"/>
    </row>
    <row r="1603" spans="1:31">
      <c r="A1603" s="7"/>
      <c r="B1603" s="98">
        <v>1600</v>
      </c>
      <c r="C1603" s="7"/>
      <c r="D1603" s="7"/>
      <c r="E1603" s="7"/>
      <c r="F1603" s="79"/>
      <c r="G1603" s="7"/>
      <c r="H1603" s="7"/>
      <c r="I1603" s="80">
        <v>42064</v>
      </c>
      <c r="J1603" s="7">
        <v>28</v>
      </c>
      <c r="K1603" s="28">
        <v>8.75</v>
      </c>
      <c r="L1603" s="103">
        <f>K1603/0.003375</f>
        <v>2592.59259259259</v>
      </c>
      <c r="M1603" s="28">
        <v>1878.1</v>
      </c>
      <c r="N1603" s="104">
        <f>M1603/22.5</f>
        <v>83.4711111111111</v>
      </c>
      <c r="O1603" s="15">
        <f>AVERAGE(N1603:N1605)</f>
        <v>74.32</v>
      </c>
      <c r="P1603" s="15">
        <f>(O1603/70)*100</f>
        <v>106.171428571429</v>
      </c>
      <c r="Q1603" s="81"/>
      <c r="R1603" s="28"/>
      <c r="S1603" s="28"/>
      <c r="T1603" s="28"/>
      <c r="U1603" s="28"/>
      <c r="V1603" s="28"/>
      <c r="W1603" s="28"/>
      <c r="X1603" s="28"/>
      <c r="Y1603" s="28"/>
      <c r="Z1603" s="28"/>
      <c r="AA1603" s="28"/>
      <c r="AB1603" s="28"/>
      <c r="AC1603" s="28"/>
      <c r="AD1603" s="28"/>
      <c r="AE1603" s="28"/>
    </row>
    <row r="1604" spans="1:31">
      <c r="A1604" s="7"/>
      <c r="B1604" s="98">
        <v>1601</v>
      </c>
      <c r="C1604" s="7"/>
      <c r="D1604" s="7"/>
      <c r="E1604" s="7"/>
      <c r="F1604" s="79"/>
      <c r="G1604" s="7"/>
      <c r="H1604" s="7"/>
      <c r="I1604" s="7"/>
      <c r="J1604" s="7"/>
      <c r="K1604" s="28">
        <v>8.8</v>
      </c>
      <c r="L1604" s="103">
        <f>K1604/0.003375</f>
        <v>2607.40740740741</v>
      </c>
      <c r="M1604" s="28">
        <v>1442.5</v>
      </c>
      <c r="N1604" s="104">
        <f>M1604/22.5</f>
        <v>64.1111111111111</v>
      </c>
      <c r="O1604" s="15"/>
      <c r="P1604" s="15"/>
      <c r="Q1604" s="81"/>
      <c r="R1604" s="28"/>
      <c r="S1604" s="28"/>
      <c r="T1604" s="28"/>
      <c r="U1604" s="28"/>
      <c r="V1604" s="28"/>
      <c r="W1604" s="28"/>
      <c r="X1604" s="28"/>
      <c r="Y1604" s="28"/>
      <c r="Z1604" s="28"/>
      <c r="AA1604" s="28"/>
      <c r="AB1604" s="28"/>
      <c r="AC1604" s="28"/>
      <c r="AD1604" s="28"/>
      <c r="AE1604" s="28"/>
    </row>
    <row r="1605" spans="1:31">
      <c r="A1605" s="7"/>
      <c r="B1605" s="98">
        <v>1602</v>
      </c>
      <c r="C1605" s="7"/>
      <c r="D1605" s="7"/>
      <c r="E1605" s="7"/>
      <c r="F1605" s="79"/>
      <c r="G1605" s="7"/>
      <c r="H1605" s="7"/>
      <c r="I1605" s="7"/>
      <c r="J1605" s="7"/>
      <c r="K1605" s="28">
        <v>8.735</v>
      </c>
      <c r="L1605" s="103">
        <f>K1605/0.003375</f>
        <v>2588.14814814815</v>
      </c>
      <c r="M1605" s="28">
        <v>1696</v>
      </c>
      <c r="N1605" s="104">
        <f>M1605/22.5</f>
        <v>75.3777777777778</v>
      </c>
      <c r="O1605" s="15"/>
      <c r="P1605" s="15"/>
      <c r="Q1605" s="81"/>
      <c r="R1605" s="28"/>
      <c r="S1605" s="28"/>
      <c r="T1605" s="28"/>
      <c r="U1605" s="28"/>
      <c r="V1605" s="28"/>
      <c r="W1605" s="28"/>
      <c r="X1605" s="28"/>
      <c r="Y1605" s="28"/>
      <c r="Z1605" s="28"/>
      <c r="AA1605" s="28"/>
      <c r="AB1605" s="28"/>
      <c r="AC1605" s="28"/>
      <c r="AD1605" s="28"/>
      <c r="AE1605" s="28"/>
    </row>
    <row r="1606" spans="1:31">
      <c r="A1606" s="7"/>
      <c r="B1606" s="98">
        <v>1603</v>
      </c>
      <c r="C1606" s="7"/>
      <c r="D1606" s="7"/>
      <c r="E1606" s="7"/>
      <c r="F1606" s="79"/>
      <c r="G1606" s="7"/>
      <c r="H1606" s="7"/>
      <c r="I1606" s="7" t="s">
        <v>183</v>
      </c>
      <c r="J1606" s="7"/>
      <c r="K1606" s="28"/>
      <c r="L1606" s="103">
        <f>K1606/0.003375</f>
        <v>0</v>
      </c>
      <c r="M1606" s="28"/>
      <c r="N1606" s="104">
        <f>M1606/22.5</f>
        <v>0</v>
      </c>
      <c r="O1606" s="15">
        <f>AVERAGE(N1606:N1608)</f>
        <v>0</v>
      </c>
      <c r="P1606" s="15">
        <f>(O1606/70)*100</f>
        <v>0</v>
      </c>
      <c r="Q1606" s="81"/>
      <c r="R1606" s="28"/>
      <c r="S1606" s="28"/>
      <c r="T1606" s="28"/>
      <c r="U1606" s="28"/>
      <c r="V1606" s="28"/>
      <c r="W1606" s="28"/>
      <c r="X1606" s="28"/>
      <c r="Y1606" s="28"/>
      <c r="Z1606" s="28"/>
      <c r="AA1606" s="28"/>
      <c r="AB1606" s="28"/>
      <c r="AC1606" s="28"/>
      <c r="AD1606" s="28"/>
      <c r="AE1606" s="28"/>
    </row>
    <row r="1607" spans="1:31">
      <c r="A1607" s="7"/>
      <c r="B1607" s="98">
        <v>1604</v>
      </c>
      <c r="C1607" s="7"/>
      <c r="D1607" s="7"/>
      <c r="E1607" s="7"/>
      <c r="F1607" s="79"/>
      <c r="G1607" s="7"/>
      <c r="H1607" s="7"/>
      <c r="I1607" s="7"/>
      <c r="J1607" s="7"/>
      <c r="K1607" s="28"/>
      <c r="L1607" s="103">
        <f>K1607/0.003375</f>
        <v>0</v>
      </c>
      <c r="M1607" s="28"/>
      <c r="N1607" s="104">
        <f>M1607/22.5</f>
        <v>0</v>
      </c>
      <c r="O1607" s="15"/>
      <c r="P1607" s="15"/>
      <c r="Q1607" s="81"/>
      <c r="R1607" s="28"/>
      <c r="S1607" s="28"/>
      <c r="T1607" s="28"/>
      <c r="U1607" s="28"/>
      <c r="V1607" s="28"/>
      <c r="W1607" s="28"/>
      <c r="X1607" s="28"/>
      <c r="Y1607" s="28"/>
      <c r="Z1607" s="28"/>
      <c r="AA1607" s="28"/>
      <c r="AB1607" s="28"/>
      <c r="AC1607" s="28"/>
      <c r="AD1607" s="28"/>
      <c r="AE1607" s="28"/>
    </row>
    <row r="1608" spans="1:31">
      <c r="A1608" s="7"/>
      <c r="B1608" s="98">
        <v>1605</v>
      </c>
      <c r="C1608" s="7"/>
      <c r="D1608" s="7"/>
      <c r="E1608" s="7"/>
      <c r="F1608" s="79"/>
      <c r="G1608" s="7"/>
      <c r="H1608" s="7"/>
      <c r="I1608" s="7"/>
      <c r="J1608" s="7"/>
      <c r="K1608" s="28"/>
      <c r="L1608" s="103">
        <f>K1608/0.003375</f>
        <v>0</v>
      </c>
      <c r="M1608" s="28"/>
      <c r="N1608" s="104">
        <f>M1608/22.5</f>
        <v>0</v>
      </c>
      <c r="O1608" s="15"/>
      <c r="P1608" s="15"/>
      <c r="Q1608" s="81"/>
      <c r="R1608" s="28"/>
      <c r="S1608" s="28"/>
      <c r="T1608" s="28"/>
      <c r="U1608" s="28"/>
      <c r="V1608" s="28"/>
      <c r="W1608" s="28"/>
      <c r="X1608" s="28"/>
      <c r="Y1608" s="28"/>
      <c r="Z1608" s="28"/>
      <c r="AA1608" s="28"/>
      <c r="AB1608" s="28"/>
      <c r="AC1608" s="28"/>
      <c r="AD1608" s="28"/>
      <c r="AE1608" s="28"/>
    </row>
    <row r="1609" spans="1:31">
      <c r="A1609" s="7">
        <v>90</v>
      </c>
      <c r="B1609" s="98">
        <v>1606</v>
      </c>
      <c r="C1609" s="7" t="s">
        <v>318</v>
      </c>
      <c r="D1609" s="7" t="s">
        <v>130</v>
      </c>
      <c r="E1609" s="7" t="s">
        <v>19</v>
      </c>
      <c r="F1609" s="79" t="s">
        <v>319</v>
      </c>
      <c r="G1609" s="7" t="s">
        <v>312</v>
      </c>
      <c r="H1609" s="7" t="s">
        <v>85</v>
      </c>
      <c r="I1609" s="80" t="s">
        <v>320</v>
      </c>
      <c r="J1609" s="7">
        <v>7</v>
      </c>
      <c r="K1609" s="28">
        <v>8.55</v>
      </c>
      <c r="L1609" s="103">
        <f>K1609/0.003375</f>
        <v>2533.33333333333</v>
      </c>
      <c r="M1609" s="28">
        <v>872.6</v>
      </c>
      <c r="N1609" s="104">
        <f>M1609/22.5</f>
        <v>38.7822222222222</v>
      </c>
      <c r="O1609" s="15">
        <f>AVERAGE(N1609:N1611)</f>
        <v>40.882962962963</v>
      </c>
      <c r="P1609" s="15">
        <f>(O1609/50)*100</f>
        <v>81.7659259259259</v>
      </c>
      <c r="Q1609" s="81"/>
      <c r="R1609" s="28"/>
      <c r="S1609" s="28"/>
      <c r="T1609" s="28"/>
      <c r="U1609" s="28"/>
      <c r="V1609" s="28"/>
      <c r="W1609" s="28"/>
      <c r="X1609" s="28"/>
      <c r="Y1609" s="28"/>
      <c r="Z1609" s="28"/>
      <c r="AA1609" s="28"/>
      <c r="AB1609" s="28"/>
      <c r="AC1609" s="28"/>
      <c r="AD1609" s="28"/>
      <c r="AE1609" s="28"/>
    </row>
    <row r="1610" spans="1:31">
      <c r="A1610" s="7"/>
      <c r="B1610" s="98">
        <v>1607</v>
      </c>
      <c r="C1610" s="7"/>
      <c r="D1610" s="7"/>
      <c r="E1610" s="7"/>
      <c r="F1610" s="79"/>
      <c r="G1610" s="7"/>
      <c r="H1610" s="7"/>
      <c r="I1610" s="7"/>
      <c r="J1610" s="7"/>
      <c r="K1610" s="28">
        <v>8.575</v>
      </c>
      <c r="L1610" s="103">
        <f>K1610/0.003375</f>
        <v>2540.74074074074</v>
      </c>
      <c r="M1610" s="28">
        <v>952.8</v>
      </c>
      <c r="N1610" s="104">
        <f>M1610/22.5</f>
        <v>42.3466666666667</v>
      </c>
      <c r="O1610" s="15"/>
      <c r="P1610" s="15"/>
      <c r="Q1610" s="81"/>
      <c r="R1610" s="28"/>
      <c r="S1610" s="28"/>
      <c r="T1610" s="28"/>
      <c r="U1610" s="28"/>
      <c r="V1610" s="28"/>
      <c r="W1610" s="28"/>
      <c r="X1610" s="28"/>
      <c r="Y1610" s="28"/>
      <c r="Z1610" s="28"/>
      <c r="AA1610" s="28"/>
      <c r="AB1610" s="28"/>
      <c r="AC1610" s="28"/>
      <c r="AD1610" s="28"/>
      <c r="AE1610" s="28"/>
    </row>
    <row r="1611" spans="1:31">
      <c r="A1611" s="7"/>
      <c r="B1611" s="98">
        <v>1608</v>
      </c>
      <c r="C1611" s="7"/>
      <c r="D1611" s="7"/>
      <c r="E1611" s="7"/>
      <c r="F1611" s="79"/>
      <c r="G1611" s="7"/>
      <c r="H1611" s="7"/>
      <c r="I1611" s="7"/>
      <c r="J1611" s="7"/>
      <c r="K1611" s="28">
        <v>8.495</v>
      </c>
      <c r="L1611" s="103">
        <f>K1611/0.003375</f>
        <v>2517.03703703704</v>
      </c>
      <c r="M1611" s="28">
        <v>934.2</v>
      </c>
      <c r="N1611" s="104">
        <f>M1611/22.5</f>
        <v>41.52</v>
      </c>
      <c r="O1611" s="15"/>
      <c r="P1611" s="15"/>
      <c r="Q1611" s="81"/>
      <c r="R1611" s="28"/>
      <c r="S1611" s="28"/>
      <c r="T1611" s="28"/>
      <c r="U1611" s="28"/>
      <c r="V1611" s="28"/>
      <c r="W1611" s="28"/>
      <c r="X1611" s="28"/>
      <c r="Y1611" s="28"/>
      <c r="Z1611" s="28"/>
      <c r="AA1611" s="28"/>
      <c r="AB1611" s="28"/>
      <c r="AC1611" s="28"/>
      <c r="AD1611" s="28"/>
      <c r="AE1611" s="28"/>
    </row>
    <row r="1612" spans="1:31">
      <c r="A1612" s="7"/>
      <c r="B1612" s="98">
        <v>1609</v>
      </c>
      <c r="C1612" s="7"/>
      <c r="D1612" s="7"/>
      <c r="E1612" s="7"/>
      <c r="F1612" s="79"/>
      <c r="G1612" s="7"/>
      <c r="H1612" s="7"/>
      <c r="I1612" s="80">
        <v>42095</v>
      </c>
      <c r="J1612" s="7">
        <v>28</v>
      </c>
      <c r="K1612" s="28">
        <v>8.41</v>
      </c>
      <c r="L1612" s="103">
        <f>K1612/0.003375</f>
        <v>2491.85185185185</v>
      </c>
      <c r="M1612" s="28">
        <v>1121.2</v>
      </c>
      <c r="N1612" s="104">
        <f>M1612/22.5</f>
        <v>49.8311111111111</v>
      </c>
      <c r="O1612" s="15">
        <f>AVERAGE(N1612:N1614)</f>
        <v>53.8162962962963</v>
      </c>
      <c r="P1612" s="15">
        <f>(O1612/50)*100</f>
        <v>107.632592592593</v>
      </c>
      <c r="Q1612" s="81"/>
      <c r="R1612" s="28"/>
      <c r="S1612" s="28"/>
      <c r="T1612" s="28"/>
      <c r="U1612" s="28"/>
      <c r="V1612" s="28"/>
      <c r="W1612" s="28"/>
      <c r="X1612" s="28"/>
      <c r="Y1612" s="28"/>
      <c r="Z1612" s="28"/>
      <c r="AA1612" s="28"/>
      <c r="AB1612" s="28"/>
      <c r="AC1612" s="28"/>
      <c r="AD1612" s="28"/>
      <c r="AE1612" s="28"/>
    </row>
    <row r="1613" spans="1:31">
      <c r="A1613" s="7"/>
      <c r="B1613" s="98">
        <v>1610</v>
      </c>
      <c r="C1613" s="7"/>
      <c r="D1613" s="7"/>
      <c r="E1613" s="7"/>
      <c r="F1613" s="79"/>
      <c r="G1613" s="7"/>
      <c r="H1613" s="7"/>
      <c r="I1613" s="7"/>
      <c r="J1613" s="7"/>
      <c r="K1613" s="28">
        <v>8.38</v>
      </c>
      <c r="L1613" s="103">
        <f>K1613/0.003375</f>
        <v>2482.96296296296</v>
      </c>
      <c r="M1613" s="28">
        <v>1148.5</v>
      </c>
      <c r="N1613" s="104">
        <f>M1613/22.5</f>
        <v>51.0444444444444</v>
      </c>
      <c r="O1613" s="15"/>
      <c r="P1613" s="15"/>
      <c r="Q1613" s="81"/>
      <c r="R1613" s="28"/>
      <c r="S1613" s="28"/>
      <c r="T1613" s="28"/>
      <c r="U1613" s="28"/>
      <c r="V1613" s="28"/>
      <c r="W1613" s="28"/>
      <c r="X1613" s="28"/>
      <c r="Y1613" s="28"/>
      <c r="Z1613" s="28"/>
      <c r="AA1613" s="28"/>
      <c r="AB1613" s="28"/>
      <c r="AC1613" s="28"/>
      <c r="AD1613" s="28"/>
      <c r="AE1613" s="28"/>
    </row>
    <row r="1614" spans="1:31">
      <c r="A1614" s="7"/>
      <c r="B1614" s="98">
        <v>1611</v>
      </c>
      <c r="C1614" s="7"/>
      <c r="D1614" s="7"/>
      <c r="E1614" s="7"/>
      <c r="F1614" s="79"/>
      <c r="G1614" s="7"/>
      <c r="H1614" s="7"/>
      <c r="I1614" s="7"/>
      <c r="J1614" s="7"/>
      <c r="K1614" s="28">
        <v>8.34</v>
      </c>
      <c r="L1614" s="103">
        <f>K1614/0.003375</f>
        <v>2471.11111111111</v>
      </c>
      <c r="M1614" s="28">
        <v>1362.9</v>
      </c>
      <c r="N1614" s="104">
        <f>M1614/22.5</f>
        <v>60.5733333333333</v>
      </c>
      <c r="O1614" s="15"/>
      <c r="P1614" s="15"/>
      <c r="Q1614" s="81"/>
      <c r="R1614" s="28"/>
      <c r="S1614" s="28"/>
      <c r="T1614" s="28"/>
      <c r="U1614" s="28"/>
      <c r="V1614" s="28"/>
      <c r="W1614" s="28"/>
      <c r="X1614" s="28"/>
      <c r="Y1614" s="28"/>
      <c r="Z1614" s="28"/>
      <c r="AA1614" s="28"/>
      <c r="AB1614" s="28"/>
      <c r="AC1614" s="28"/>
      <c r="AD1614" s="28"/>
      <c r="AE1614" s="28"/>
    </row>
    <row r="1615" spans="1:31">
      <c r="A1615" s="7"/>
      <c r="B1615" s="98">
        <v>1612</v>
      </c>
      <c r="C1615" s="7"/>
      <c r="D1615" s="7"/>
      <c r="E1615" s="7"/>
      <c r="F1615" s="79"/>
      <c r="G1615" s="7"/>
      <c r="H1615" s="7"/>
      <c r="I1615" s="80" t="s">
        <v>320</v>
      </c>
      <c r="J1615" s="7">
        <v>7</v>
      </c>
      <c r="K1615" s="28">
        <v>8.41</v>
      </c>
      <c r="L1615" s="103">
        <f>K1615/0.003375</f>
        <v>2491.85185185185</v>
      </c>
      <c r="M1615" s="28">
        <v>847.5</v>
      </c>
      <c r="N1615" s="104">
        <f>M1615/22.5</f>
        <v>37.6666666666667</v>
      </c>
      <c r="O1615" s="15">
        <f>AVERAGE(N1615:N1617)</f>
        <v>41.7318518518519</v>
      </c>
      <c r="P1615" s="15">
        <f>(O1615/50)*100</f>
        <v>83.4637037037037</v>
      </c>
      <c r="Q1615" s="81"/>
      <c r="R1615" s="28"/>
      <c r="S1615" s="28"/>
      <c r="T1615" s="28"/>
      <c r="U1615" s="28"/>
      <c r="V1615" s="28"/>
      <c r="W1615" s="28"/>
      <c r="X1615" s="28"/>
      <c r="Y1615" s="28"/>
      <c r="Z1615" s="28"/>
      <c r="AA1615" s="28"/>
      <c r="AB1615" s="28"/>
      <c r="AC1615" s="28"/>
      <c r="AD1615" s="28"/>
      <c r="AE1615" s="28"/>
    </row>
    <row r="1616" spans="1:31">
      <c r="A1616" s="7"/>
      <c r="B1616" s="98">
        <v>1613</v>
      </c>
      <c r="C1616" s="7"/>
      <c r="D1616" s="7"/>
      <c r="E1616" s="7"/>
      <c r="F1616" s="79"/>
      <c r="G1616" s="7"/>
      <c r="H1616" s="7"/>
      <c r="I1616" s="7"/>
      <c r="J1616" s="7"/>
      <c r="K1616" s="28">
        <v>8.365</v>
      </c>
      <c r="L1616" s="103">
        <f>K1616/0.003375</f>
        <v>2478.51851851852</v>
      </c>
      <c r="M1616" s="28">
        <v>969.8</v>
      </c>
      <c r="N1616" s="104">
        <f>M1616/22.5</f>
        <v>43.1022222222222</v>
      </c>
      <c r="O1616" s="15"/>
      <c r="P1616" s="15"/>
      <c r="Q1616" s="81"/>
      <c r="R1616" s="28"/>
      <c r="S1616" s="28"/>
      <c r="T1616" s="28"/>
      <c r="U1616" s="28"/>
      <c r="V1616" s="28"/>
      <c r="W1616" s="28"/>
      <c r="X1616" s="28"/>
      <c r="Y1616" s="28"/>
      <c r="Z1616" s="28"/>
      <c r="AA1616" s="28"/>
      <c r="AB1616" s="28"/>
      <c r="AC1616" s="28"/>
      <c r="AD1616" s="28"/>
      <c r="AE1616" s="28"/>
    </row>
    <row r="1617" spans="1:31">
      <c r="A1617" s="7"/>
      <c r="B1617" s="98">
        <v>1614</v>
      </c>
      <c r="C1617" s="7"/>
      <c r="D1617" s="7"/>
      <c r="E1617" s="7"/>
      <c r="F1617" s="79"/>
      <c r="G1617" s="7"/>
      <c r="H1617" s="7"/>
      <c r="I1617" s="7"/>
      <c r="J1617" s="7"/>
      <c r="K1617" s="28">
        <v>8.41</v>
      </c>
      <c r="L1617" s="103">
        <f>K1617/0.003375</f>
        <v>2491.85185185185</v>
      </c>
      <c r="M1617" s="28">
        <v>999.6</v>
      </c>
      <c r="N1617" s="104">
        <f>M1617/22.5</f>
        <v>44.4266666666667</v>
      </c>
      <c r="O1617" s="15"/>
      <c r="P1617" s="15"/>
      <c r="Q1617" s="81"/>
      <c r="R1617" s="28"/>
      <c r="S1617" s="28"/>
      <c r="T1617" s="28"/>
      <c r="U1617" s="28"/>
      <c r="V1617" s="28"/>
      <c r="W1617" s="28"/>
      <c r="X1617" s="28"/>
      <c r="Y1617" s="28"/>
      <c r="Z1617" s="28"/>
      <c r="AA1617" s="28"/>
      <c r="AB1617" s="28"/>
      <c r="AC1617" s="28"/>
      <c r="AD1617" s="28"/>
      <c r="AE1617" s="28"/>
    </row>
    <row r="1618" spans="1:31">
      <c r="A1618" s="7"/>
      <c r="B1618" s="98">
        <v>1615</v>
      </c>
      <c r="C1618" s="7"/>
      <c r="D1618" s="7"/>
      <c r="E1618" s="7"/>
      <c r="F1618" s="79"/>
      <c r="G1618" s="7"/>
      <c r="H1618" s="7"/>
      <c r="I1618" s="80">
        <v>42095</v>
      </c>
      <c r="J1618" s="7">
        <v>28</v>
      </c>
      <c r="K1618" s="28">
        <v>8.36</v>
      </c>
      <c r="L1618" s="103">
        <f>K1618/0.003375</f>
        <v>2477.03703703704</v>
      </c>
      <c r="M1618" s="28">
        <v>1385.4</v>
      </c>
      <c r="N1618" s="104">
        <f>M1618/22.5</f>
        <v>61.5733333333333</v>
      </c>
      <c r="O1618" s="15">
        <f>AVERAGE(N1618:N1620)</f>
        <v>51.9259259259259</v>
      </c>
      <c r="P1618" s="15">
        <f>(O1618/50)*100</f>
        <v>103.851851851852</v>
      </c>
      <c r="Q1618" s="81"/>
      <c r="R1618" s="28"/>
      <c r="S1618" s="28"/>
      <c r="T1618" s="28"/>
      <c r="U1618" s="28"/>
      <c r="V1618" s="28"/>
      <c r="W1618" s="28"/>
      <c r="X1618" s="28"/>
      <c r="Y1618" s="28"/>
      <c r="Z1618" s="28"/>
      <c r="AA1618" s="28"/>
      <c r="AB1618" s="28"/>
      <c r="AC1618" s="28"/>
      <c r="AD1618" s="28"/>
      <c r="AE1618" s="28"/>
    </row>
    <row r="1619" spans="1:31">
      <c r="A1619" s="7"/>
      <c r="B1619" s="98">
        <v>1616</v>
      </c>
      <c r="C1619" s="7"/>
      <c r="D1619" s="7"/>
      <c r="E1619" s="7"/>
      <c r="F1619" s="79"/>
      <c r="G1619" s="7"/>
      <c r="H1619" s="7"/>
      <c r="I1619" s="7"/>
      <c r="J1619" s="7"/>
      <c r="K1619" s="28">
        <v>8.26</v>
      </c>
      <c r="L1619" s="103">
        <f>K1619/0.003375</f>
        <v>2447.40740740741</v>
      </c>
      <c r="M1619" s="28">
        <v>966.8</v>
      </c>
      <c r="N1619" s="104">
        <f>M1619/22.5</f>
        <v>42.9688888888889</v>
      </c>
      <c r="O1619" s="15"/>
      <c r="P1619" s="15"/>
      <c r="Q1619" s="81"/>
      <c r="R1619" s="28"/>
      <c r="S1619" s="28"/>
      <c r="T1619" s="28"/>
      <c r="U1619" s="28"/>
      <c r="V1619" s="28"/>
      <c r="W1619" s="28"/>
      <c r="X1619" s="28"/>
      <c r="Y1619" s="28"/>
      <c r="Z1619" s="28"/>
      <c r="AA1619" s="28"/>
      <c r="AB1619" s="28"/>
      <c r="AC1619" s="28"/>
      <c r="AD1619" s="28"/>
      <c r="AE1619" s="28"/>
    </row>
    <row r="1620" spans="1:31">
      <c r="A1620" s="7"/>
      <c r="B1620" s="98">
        <v>1617</v>
      </c>
      <c r="C1620" s="7"/>
      <c r="D1620" s="7"/>
      <c r="E1620" s="7"/>
      <c r="F1620" s="79"/>
      <c r="G1620" s="7"/>
      <c r="H1620" s="7"/>
      <c r="I1620" s="7"/>
      <c r="J1620" s="7"/>
      <c r="K1620" s="28">
        <v>8.285</v>
      </c>
      <c r="L1620" s="103">
        <f>K1620/0.003375</f>
        <v>2454.81481481481</v>
      </c>
      <c r="M1620" s="28">
        <v>1152.8</v>
      </c>
      <c r="N1620" s="104">
        <f>M1620/22.5</f>
        <v>51.2355555555556</v>
      </c>
      <c r="O1620" s="15"/>
      <c r="P1620" s="15"/>
      <c r="Q1620" s="81"/>
      <c r="R1620" s="28"/>
      <c r="S1620" s="28"/>
      <c r="T1620" s="28"/>
      <c r="U1620" s="28"/>
      <c r="V1620" s="28"/>
      <c r="W1620" s="28"/>
      <c r="X1620" s="28"/>
      <c r="Y1620" s="28"/>
      <c r="Z1620" s="28"/>
      <c r="AA1620" s="28"/>
      <c r="AB1620" s="28"/>
      <c r="AC1620" s="28"/>
      <c r="AD1620" s="28"/>
      <c r="AE1620" s="28"/>
    </row>
    <row r="1621" spans="1:31">
      <c r="A1621" s="7"/>
      <c r="B1621" s="98">
        <v>1618</v>
      </c>
      <c r="C1621" s="7"/>
      <c r="D1621" s="7"/>
      <c r="E1621" s="7"/>
      <c r="F1621" s="79"/>
      <c r="G1621" s="7"/>
      <c r="H1621" s="7"/>
      <c r="I1621" s="80" t="s">
        <v>320</v>
      </c>
      <c r="J1621" s="7">
        <v>7</v>
      </c>
      <c r="K1621" s="28">
        <v>8.47</v>
      </c>
      <c r="L1621" s="103">
        <f>K1621/0.003375</f>
        <v>2509.62962962963</v>
      </c>
      <c r="M1621" s="28">
        <v>962.9</v>
      </c>
      <c r="N1621" s="104">
        <f>M1621/22.5</f>
        <v>42.7955555555556</v>
      </c>
      <c r="O1621" s="15">
        <f>AVERAGE(N1621:N1623)</f>
        <v>40.3392592592593</v>
      </c>
      <c r="P1621" s="15">
        <f>(O1621/50)*100</f>
        <v>80.6785185185185</v>
      </c>
      <c r="Q1621" s="81"/>
      <c r="R1621" s="28"/>
      <c r="S1621" s="28"/>
      <c r="T1621" s="28"/>
      <c r="U1621" s="28"/>
      <c r="V1621" s="28"/>
      <c r="W1621" s="28"/>
      <c r="X1621" s="28"/>
      <c r="Y1621" s="28"/>
      <c r="Z1621" s="28"/>
      <c r="AA1621" s="28"/>
      <c r="AB1621" s="28"/>
      <c r="AC1621" s="28"/>
      <c r="AD1621" s="28"/>
      <c r="AE1621" s="28"/>
    </row>
    <row r="1622" spans="1:31">
      <c r="A1622" s="7"/>
      <c r="B1622" s="98">
        <v>1619</v>
      </c>
      <c r="C1622" s="7"/>
      <c r="D1622" s="7"/>
      <c r="E1622" s="7"/>
      <c r="F1622" s="79"/>
      <c r="G1622" s="7"/>
      <c r="H1622" s="7"/>
      <c r="I1622" s="7"/>
      <c r="J1622" s="7"/>
      <c r="K1622" s="28">
        <v>8.485</v>
      </c>
      <c r="L1622" s="103">
        <f>K1622/0.003375</f>
        <v>2514.07407407407</v>
      </c>
      <c r="M1622" s="28">
        <v>920.9</v>
      </c>
      <c r="N1622" s="104">
        <f>M1622/22.5</f>
        <v>40.9288888888889</v>
      </c>
      <c r="O1622" s="15"/>
      <c r="P1622" s="15"/>
      <c r="Q1622" s="81"/>
      <c r="R1622" s="28"/>
      <c r="S1622" s="28"/>
      <c r="T1622" s="28"/>
      <c r="U1622" s="28"/>
      <c r="V1622" s="28"/>
      <c r="W1622" s="28"/>
      <c r="X1622" s="28"/>
      <c r="Y1622" s="28"/>
      <c r="Z1622" s="28"/>
      <c r="AA1622" s="28"/>
      <c r="AB1622" s="28"/>
      <c r="AC1622" s="28"/>
      <c r="AD1622" s="28"/>
      <c r="AE1622" s="28"/>
    </row>
    <row r="1623" spans="1:31">
      <c r="A1623" s="7"/>
      <c r="B1623" s="98">
        <v>1620</v>
      </c>
      <c r="C1623" s="7"/>
      <c r="D1623" s="7"/>
      <c r="E1623" s="7"/>
      <c r="F1623" s="79"/>
      <c r="G1623" s="7"/>
      <c r="H1623" s="7"/>
      <c r="I1623" s="7"/>
      <c r="J1623" s="7"/>
      <c r="K1623" s="28">
        <v>8.49</v>
      </c>
      <c r="L1623" s="103">
        <f>K1623/0.003375</f>
        <v>2515.55555555556</v>
      </c>
      <c r="M1623" s="28">
        <v>839.1</v>
      </c>
      <c r="N1623" s="104">
        <f>M1623/22.5</f>
        <v>37.2933333333333</v>
      </c>
      <c r="O1623" s="15"/>
      <c r="P1623" s="15"/>
      <c r="Q1623" s="81"/>
      <c r="R1623" s="28"/>
      <c r="S1623" s="28"/>
      <c r="T1623" s="28"/>
      <c r="U1623" s="28"/>
      <c r="V1623" s="28"/>
      <c r="W1623" s="28"/>
      <c r="X1623" s="28"/>
      <c r="Y1623" s="28"/>
      <c r="Z1623" s="28"/>
      <c r="AA1623" s="28"/>
      <c r="AB1623" s="28"/>
      <c r="AC1623" s="28"/>
      <c r="AD1623" s="28"/>
      <c r="AE1623" s="28"/>
    </row>
    <row r="1624" spans="1:31">
      <c r="A1624" s="7"/>
      <c r="B1624" s="98">
        <v>1621</v>
      </c>
      <c r="C1624" s="7"/>
      <c r="D1624" s="7"/>
      <c r="E1624" s="7"/>
      <c r="F1624" s="79"/>
      <c r="G1624" s="7"/>
      <c r="H1624" s="7"/>
      <c r="I1624" s="80">
        <v>42095</v>
      </c>
      <c r="J1624" s="7">
        <v>28</v>
      </c>
      <c r="K1624" s="28">
        <v>8.27</v>
      </c>
      <c r="L1624" s="103">
        <f>K1624/0.003375</f>
        <v>2450.37037037037</v>
      </c>
      <c r="M1624" s="28">
        <v>1340.6</v>
      </c>
      <c r="N1624" s="104">
        <f>M1624/22.5</f>
        <v>59.5822222222222</v>
      </c>
      <c r="O1624" s="15">
        <f>AVERAGE(N1624:N1626)</f>
        <v>49.2444444444444</v>
      </c>
      <c r="P1624" s="15">
        <f>(O1624/50)*100</f>
        <v>98.4888888888889</v>
      </c>
      <c r="Q1624" s="81"/>
      <c r="R1624" s="28"/>
      <c r="S1624" s="28"/>
      <c r="T1624" s="28"/>
      <c r="U1624" s="28"/>
      <c r="V1624" s="28"/>
      <c r="W1624" s="28"/>
      <c r="X1624" s="28"/>
      <c r="Y1624" s="28"/>
      <c r="Z1624" s="28"/>
      <c r="AA1624" s="28"/>
      <c r="AB1624" s="28"/>
      <c r="AC1624" s="28"/>
      <c r="AD1624" s="28"/>
      <c r="AE1624" s="28"/>
    </row>
    <row r="1625" spans="1:31">
      <c r="A1625" s="7"/>
      <c r="B1625" s="98">
        <v>1622</v>
      </c>
      <c r="C1625" s="7"/>
      <c r="D1625" s="7"/>
      <c r="E1625" s="7"/>
      <c r="F1625" s="79"/>
      <c r="G1625" s="7"/>
      <c r="H1625" s="7"/>
      <c r="I1625" s="7"/>
      <c r="J1625" s="7"/>
      <c r="K1625" s="28">
        <v>8.315</v>
      </c>
      <c r="L1625" s="103">
        <f>K1625/0.003375</f>
        <v>2463.7037037037</v>
      </c>
      <c r="M1625" s="28">
        <v>873.1</v>
      </c>
      <c r="N1625" s="104">
        <f>M1625/22.5</f>
        <v>38.8044444444444</v>
      </c>
      <c r="O1625" s="15"/>
      <c r="P1625" s="15"/>
      <c r="Q1625" s="81"/>
      <c r="R1625" s="28"/>
      <c r="S1625" s="28"/>
      <c r="T1625" s="28"/>
      <c r="U1625" s="28"/>
      <c r="V1625" s="28"/>
      <c r="W1625" s="28"/>
      <c r="X1625" s="28"/>
      <c r="Y1625" s="28"/>
      <c r="Z1625" s="28"/>
      <c r="AA1625" s="28"/>
      <c r="AB1625" s="28"/>
      <c r="AC1625" s="28"/>
      <c r="AD1625" s="28"/>
      <c r="AE1625" s="28"/>
    </row>
    <row r="1626" spans="1:31">
      <c r="A1626" s="7"/>
      <c r="B1626" s="98">
        <v>1623</v>
      </c>
      <c r="C1626" s="7"/>
      <c r="D1626" s="7"/>
      <c r="E1626" s="7"/>
      <c r="F1626" s="79"/>
      <c r="G1626" s="7"/>
      <c r="H1626" s="7"/>
      <c r="I1626" s="7"/>
      <c r="J1626" s="7"/>
      <c r="K1626" s="28">
        <v>8.27</v>
      </c>
      <c r="L1626" s="103">
        <f>K1626/0.003375</f>
        <v>2450.37037037037</v>
      </c>
      <c r="M1626" s="28">
        <v>1110.3</v>
      </c>
      <c r="N1626" s="104">
        <f>M1626/22.5</f>
        <v>49.3466666666667</v>
      </c>
      <c r="O1626" s="15"/>
      <c r="P1626" s="15"/>
      <c r="Q1626" s="81"/>
      <c r="R1626" s="28"/>
      <c r="S1626" s="28"/>
      <c r="T1626" s="28"/>
      <c r="U1626" s="28"/>
      <c r="V1626" s="28"/>
      <c r="W1626" s="28"/>
      <c r="X1626" s="28"/>
      <c r="Y1626" s="28"/>
      <c r="Z1626" s="28"/>
      <c r="AA1626" s="28"/>
      <c r="AB1626" s="28"/>
      <c r="AC1626" s="28"/>
      <c r="AD1626" s="28"/>
      <c r="AE1626" s="28"/>
    </row>
    <row r="1627" spans="1:31">
      <c r="A1627" s="7">
        <v>91</v>
      </c>
      <c r="B1627" s="98">
        <v>1624</v>
      </c>
      <c r="C1627" s="7" t="s">
        <v>318</v>
      </c>
      <c r="D1627" s="7" t="s">
        <v>254</v>
      </c>
      <c r="E1627" s="7" t="s">
        <v>19</v>
      </c>
      <c r="F1627" s="79" t="s">
        <v>321</v>
      </c>
      <c r="G1627" s="7" t="s">
        <v>312</v>
      </c>
      <c r="H1627" s="7" t="s">
        <v>322</v>
      </c>
      <c r="I1627" s="80" t="s">
        <v>320</v>
      </c>
      <c r="J1627" s="7">
        <v>7</v>
      </c>
      <c r="K1627" s="28">
        <v>8.665</v>
      </c>
      <c r="L1627" s="103">
        <f>K1627/0.003375</f>
        <v>2567.40740740741</v>
      </c>
      <c r="M1627" s="28">
        <v>1076</v>
      </c>
      <c r="N1627" s="104">
        <f>M1627/22.5</f>
        <v>47.8222222222222</v>
      </c>
      <c r="O1627" s="15">
        <f>AVERAGE(N1627:N1629)</f>
        <v>54.8785185185185</v>
      </c>
      <c r="P1627" s="15">
        <f>(O1627/70)*100</f>
        <v>78.3978835978836</v>
      </c>
      <c r="Q1627" s="81"/>
      <c r="R1627" s="28"/>
      <c r="S1627" s="28"/>
      <c r="T1627" s="28"/>
      <c r="U1627" s="28"/>
      <c r="V1627" s="28"/>
      <c r="W1627" s="28"/>
      <c r="X1627" s="28"/>
      <c r="Y1627" s="28"/>
      <c r="Z1627" s="28"/>
      <c r="AA1627" s="28"/>
      <c r="AB1627" s="28"/>
      <c r="AC1627" s="28"/>
      <c r="AD1627" s="28"/>
      <c r="AE1627" s="28"/>
    </row>
    <row r="1628" spans="1:31">
      <c r="A1628" s="7"/>
      <c r="B1628" s="98">
        <v>1625</v>
      </c>
      <c r="C1628" s="7"/>
      <c r="D1628" s="7"/>
      <c r="E1628" s="7"/>
      <c r="F1628" s="79"/>
      <c r="G1628" s="7"/>
      <c r="H1628" s="7"/>
      <c r="I1628" s="7"/>
      <c r="J1628" s="7"/>
      <c r="K1628" s="28">
        <v>8.8</v>
      </c>
      <c r="L1628" s="103">
        <f>K1628/0.003375</f>
        <v>2607.40740740741</v>
      </c>
      <c r="M1628" s="28">
        <v>1320.1</v>
      </c>
      <c r="N1628" s="104">
        <f>M1628/22.5</f>
        <v>58.6711111111111</v>
      </c>
      <c r="O1628" s="15"/>
      <c r="P1628" s="15"/>
      <c r="Q1628" s="81"/>
      <c r="R1628" s="28"/>
      <c r="S1628" s="28"/>
      <c r="T1628" s="28"/>
      <c r="U1628" s="28"/>
      <c r="V1628" s="28"/>
      <c r="W1628" s="28"/>
      <c r="X1628" s="28"/>
      <c r="Y1628" s="28"/>
      <c r="Z1628" s="28"/>
      <c r="AA1628" s="28"/>
      <c r="AB1628" s="28"/>
      <c r="AC1628" s="28"/>
      <c r="AD1628" s="28"/>
      <c r="AE1628" s="28"/>
    </row>
    <row r="1629" spans="1:31">
      <c r="A1629" s="7"/>
      <c r="B1629" s="98">
        <v>1626</v>
      </c>
      <c r="C1629" s="7"/>
      <c r="D1629" s="7"/>
      <c r="E1629" s="7"/>
      <c r="F1629" s="79"/>
      <c r="G1629" s="7"/>
      <c r="H1629" s="7"/>
      <c r="I1629" s="7"/>
      <c r="J1629" s="7"/>
      <c r="K1629" s="28">
        <v>8.71</v>
      </c>
      <c r="L1629" s="103">
        <f>K1629/0.003375</f>
        <v>2580.74074074074</v>
      </c>
      <c r="M1629" s="28">
        <v>1308.2</v>
      </c>
      <c r="N1629" s="104">
        <f>M1629/22.5</f>
        <v>58.1422222222222</v>
      </c>
      <c r="O1629" s="15"/>
      <c r="P1629" s="15"/>
      <c r="Q1629" s="81"/>
      <c r="R1629" s="28"/>
      <c r="S1629" s="28"/>
      <c r="T1629" s="28"/>
      <c r="U1629" s="28"/>
      <c r="V1629" s="28"/>
      <c r="W1629" s="28"/>
      <c r="X1629" s="28"/>
      <c r="Y1629" s="28"/>
      <c r="Z1629" s="28"/>
      <c r="AA1629" s="28"/>
      <c r="AB1629" s="28"/>
      <c r="AC1629" s="28"/>
      <c r="AD1629" s="28"/>
      <c r="AE1629" s="28"/>
    </row>
    <row r="1630" spans="1:31">
      <c r="A1630" s="7"/>
      <c r="B1630" s="98">
        <v>1627</v>
      </c>
      <c r="C1630" s="7"/>
      <c r="D1630" s="7"/>
      <c r="E1630" s="7"/>
      <c r="F1630" s="79"/>
      <c r="G1630" s="7"/>
      <c r="H1630" s="7"/>
      <c r="I1630" s="80">
        <v>42461</v>
      </c>
      <c r="J1630" s="7">
        <v>28</v>
      </c>
      <c r="K1630" s="28">
        <v>8.6</v>
      </c>
      <c r="L1630" s="103">
        <f>K1630/0.003375</f>
        <v>2548.14814814815</v>
      </c>
      <c r="M1630" s="28">
        <v>1062.4</v>
      </c>
      <c r="N1630" s="104">
        <f>M1630/22.5</f>
        <v>47.2177777777778</v>
      </c>
      <c r="O1630" s="15">
        <f>AVERAGE(N1630:N1632)</f>
        <v>49.4118518518518</v>
      </c>
      <c r="P1630" s="15">
        <f>(O1630/70)*100</f>
        <v>70.5883597883598</v>
      </c>
      <c r="Q1630" s="81"/>
      <c r="R1630" s="28"/>
      <c r="S1630" s="28"/>
      <c r="T1630" s="28"/>
      <c r="U1630" s="28"/>
      <c r="V1630" s="28"/>
      <c r="W1630" s="28"/>
      <c r="X1630" s="28"/>
      <c r="Y1630" s="28"/>
      <c r="Z1630" s="28"/>
      <c r="AA1630" s="28"/>
      <c r="AB1630" s="28"/>
      <c r="AC1630" s="28"/>
      <c r="AD1630" s="28"/>
      <c r="AE1630" s="28"/>
    </row>
    <row r="1631" spans="1:31">
      <c r="A1631" s="7"/>
      <c r="B1631" s="98">
        <v>1628</v>
      </c>
      <c r="C1631" s="7"/>
      <c r="D1631" s="7"/>
      <c r="E1631" s="7"/>
      <c r="F1631" s="79"/>
      <c r="G1631" s="7"/>
      <c r="H1631" s="7"/>
      <c r="I1631" s="7"/>
      <c r="J1631" s="7"/>
      <c r="K1631" s="28">
        <v>8.605</v>
      </c>
      <c r="L1631" s="103">
        <f>K1631/0.003375</f>
        <v>2549.62962962963</v>
      </c>
      <c r="M1631" s="28">
        <v>1174</v>
      </c>
      <c r="N1631" s="104">
        <f>M1631/22.5</f>
        <v>52.1777777777778</v>
      </c>
      <c r="O1631" s="15"/>
      <c r="P1631" s="15"/>
      <c r="Q1631" s="81"/>
      <c r="R1631" s="28"/>
      <c r="S1631" s="28"/>
      <c r="T1631" s="28"/>
      <c r="U1631" s="28"/>
      <c r="V1631" s="28"/>
      <c r="W1631" s="28"/>
      <c r="X1631" s="28"/>
      <c r="Y1631" s="28"/>
      <c r="Z1631" s="28"/>
      <c r="AA1631" s="28"/>
      <c r="AB1631" s="28"/>
      <c r="AC1631" s="28"/>
      <c r="AD1631" s="28"/>
      <c r="AE1631" s="28"/>
    </row>
    <row r="1632" spans="1:31">
      <c r="A1632" s="7"/>
      <c r="B1632" s="98">
        <v>1629</v>
      </c>
      <c r="C1632" s="7"/>
      <c r="D1632" s="7"/>
      <c r="E1632" s="7"/>
      <c r="F1632" s="79"/>
      <c r="G1632" s="7"/>
      <c r="H1632" s="7"/>
      <c r="I1632" s="7"/>
      <c r="J1632" s="7"/>
      <c r="K1632" s="28">
        <v>8.66</v>
      </c>
      <c r="L1632" s="103">
        <f>K1632/0.003375</f>
        <v>2565.92592592593</v>
      </c>
      <c r="M1632" s="28">
        <v>1098.9</v>
      </c>
      <c r="N1632" s="104">
        <f>M1632/22.5</f>
        <v>48.84</v>
      </c>
      <c r="O1632" s="15"/>
      <c r="P1632" s="15"/>
      <c r="Q1632" s="81"/>
      <c r="R1632" s="28"/>
      <c r="S1632" s="28"/>
      <c r="T1632" s="28"/>
      <c r="U1632" s="28"/>
      <c r="V1632" s="28"/>
      <c r="W1632" s="28"/>
      <c r="X1632" s="28"/>
      <c r="Y1632" s="28"/>
      <c r="Z1632" s="28"/>
      <c r="AA1632" s="28"/>
      <c r="AB1632" s="28"/>
      <c r="AC1632" s="28"/>
      <c r="AD1632" s="28"/>
      <c r="AE1632" s="28"/>
    </row>
    <row r="1633" spans="1:31">
      <c r="A1633" s="7">
        <v>92</v>
      </c>
      <c r="B1633" s="98">
        <v>1630</v>
      </c>
      <c r="C1633" s="7" t="s">
        <v>323</v>
      </c>
      <c r="D1633" s="7" t="s">
        <v>195</v>
      </c>
      <c r="E1633" s="7" t="s">
        <v>19</v>
      </c>
      <c r="F1633" s="79" t="s">
        <v>324</v>
      </c>
      <c r="G1633" s="7" t="s">
        <v>312</v>
      </c>
      <c r="H1633" s="7" t="s">
        <v>260</v>
      </c>
      <c r="I1633" s="7" t="s">
        <v>212</v>
      </c>
      <c r="J1633" s="7">
        <v>7</v>
      </c>
      <c r="K1633" s="28">
        <v>8.64</v>
      </c>
      <c r="L1633" s="103">
        <f>K1633/0.003375</f>
        <v>2560</v>
      </c>
      <c r="M1633" s="28">
        <v>1006.7</v>
      </c>
      <c r="N1633" s="104">
        <f>M1633/22.5</f>
        <v>44.7422222222222</v>
      </c>
      <c r="O1633" s="15">
        <f>AVERAGE(N1633:N1635)</f>
        <v>44.0651851851852</v>
      </c>
      <c r="P1633" s="15">
        <f>(O1633/70)*100</f>
        <v>62.9502645502646</v>
      </c>
      <c r="Q1633" s="81"/>
      <c r="R1633" s="28"/>
      <c r="S1633" s="28"/>
      <c r="T1633" s="28"/>
      <c r="U1633" s="28"/>
      <c r="V1633" s="28"/>
      <c r="W1633" s="28"/>
      <c r="X1633" s="28"/>
      <c r="Y1633" s="28"/>
      <c r="Z1633" s="28"/>
      <c r="AA1633" s="28"/>
      <c r="AB1633" s="28"/>
      <c r="AC1633" s="28"/>
      <c r="AD1633" s="28"/>
      <c r="AE1633" s="28"/>
    </row>
    <row r="1634" spans="1:31">
      <c r="A1634" s="7"/>
      <c r="B1634" s="98">
        <v>1631</v>
      </c>
      <c r="C1634" s="7"/>
      <c r="D1634" s="7"/>
      <c r="E1634" s="7"/>
      <c r="F1634" s="79"/>
      <c r="G1634" s="7"/>
      <c r="H1634" s="7"/>
      <c r="I1634" s="7"/>
      <c r="J1634" s="7"/>
      <c r="K1634" s="28">
        <v>8.56</v>
      </c>
      <c r="L1634" s="103">
        <f>K1634/0.003375</f>
        <v>2536.2962962963</v>
      </c>
      <c r="M1634" s="28">
        <v>827.9</v>
      </c>
      <c r="N1634" s="104">
        <f>M1634/22.5</f>
        <v>36.7955555555556</v>
      </c>
      <c r="O1634" s="15"/>
      <c r="P1634" s="15"/>
      <c r="Q1634" s="81"/>
      <c r="R1634" s="28"/>
      <c r="S1634" s="28"/>
      <c r="T1634" s="28"/>
      <c r="U1634" s="28"/>
      <c r="V1634" s="28"/>
      <c r="W1634" s="28"/>
      <c r="X1634" s="28"/>
      <c r="Y1634" s="28"/>
      <c r="Z1634" s="28"/>
      <c r="AA1634" s="28"/>
      <c r="AB1634" s="28"/>
      <c r="AC1634" s="28"/>
      <c r="AD1634" s="28"/>
      <c r="AE1634" s="28"/>
    </row>
    <row r="1635" spans="1:31">
      <c r="A1635" s="7"/>
      <c r="B1635" s="98">
        <v>1632</v>
      </c>
      <c r="C1635" s="7"/>
      <c r="D1635" s="7"/>
      <c r="E1635" s="7"/>
      <c r="F1635" s="79"/>
      <c r="G1635" s="7"/>
      <c r="H1635" s="7"/>
      <c r="I1635" s="7"/>
      <c r="J1635" s="7"/>
      <c r="K1635" s="28">
        <v>8.67</v>
      </c>
      <c r="L1635" s="103">
        <f>K1635/0.003375</f>
        <v>2568.88888888889</v>
      </c>
      <c r="M1635" s="28">
        <v>1139.8</v>
      </c>
      <c r="N1635" s="104">
        <f>M1635/22.5</f>
        <v>50.6577777777778</v>
      </c>
      <c r="O1635" s="15"/>
      <c r="P1635" s="15"/>
      <c r="Q1635" s="81"/>
      <c r="R1635" s="28"/>
      <c r="S1635" s="28"/>
      <c r="T1635" s="28"/>
      <c r="U1635" s="28"/>
      <c r="V1635" s="28"/>
      <c r="W1635" s="28"/>
      <c r="X1635" s="28"/>
      <c r="Y1635" s="28"/>
      <c r="Z1635" s="28"/>
      <c r="AA1635" s="28"/>
      <c r="AB1635" s="28"/>
      <c r="AC1635" s="28"/>
      <c r="AD1635" s="28"/>
      <c r="AE1635" s="28"/>
    </row>
    <row r="1636" spans="1:31">
      <c r="A1636" s="7"/>
      <c r="B1636" s="98">
        <v>1633</v>
      </c>
      <c r="C1636" s="7"/>
      <c r="D1636" s="7"/>
      <c r="E1636" s="7"/>
      <c r="F1636" s="79"/>
      <c r="G1636" s="7"/>
      <c r="H1636" s="7"/>
      <c r="I1636" s="80">
        <v>42491</v>
      </c>
      <c r="J1636" s="7">
        <v>28</v>
      </c>
      <c r="K1636" s="28">
        <v>8.53</v>
      </c>
      <c r="L1636" s="103">
        <f>K1636/0.003375</f>
        <v>2527.40740740741</v>
      </c>
      <c r="M1636" s="28">
        <v>1853.1</v>
      </c>
      <c r="N1636" s="104">
        <f>M1636/22.5</f>
        <v>82.36</v>
      </c>
      <c r="O1636" s="15">
        <f>AVERAGE(N1636:N1638)</f>
        <v>80.6903703703704</v>
      </c>
      <c r="P1636" s="15">
        <f>(O1636/70)*100</f>
        <v>115.271957671958</v>
      </c>
      <c r="Q1636" s="81"/>
      <c r="R1636" s="28"/>
      <c r="S1636" s="28"/>
      <c r="T1636" s="28"/>
      <c r="U1636" s="28"/>
      <c r="V1636" s="28"/>
      <c r="W1636" s="28"/>
      <c r="X1636" s="28"/>
      <c r="Y1636" s="28"/>
      <c r="Z1636" s="28"/>
      <c r="AA1636" s="28"/>
      <c r="AB1636" s="28"/>
      <c r="AC1636" s="28"/>
      <c r="AD1636" s="28"/>
      <c r="AE1636" s="28"/>
    </row>
    <row r="1637" spans="1:31">
      <c r="A1637" s="7"/>
      <c r="B1637" s="98">
        <v>1634</v>
      </c>
      <c r="C1637" s="7"/>
      <c r="D1637" s="7"/>
      <c r="E1637" s="7"/>
      <c r="F1637" s="79"/>
      <c r="G1637" s="7"/>
      <c r="H1637" s="7"/>
      <c r="I1637" s="7"/>
      <c r="J1637" s="7"/>
      <c r="K1637" s="28">
        <v>8.575</v>
      </c>
      <c r="L1637" s="103">
        <f>K1637/0.003375</f>
        <v>2540.74074074074</v>
      </c>
      <c r="M1637" s="28">
        <v>2018.4</v>
      </c>
      <c r="N1637" s="104">
        <f>M1637/22.5</f>
        <v>89.7066666666667</v>
      </c>
      <c r="O1637" s="15"/>
      <c r="P1637" s="15"/>
      <c r="Q1637" s="81"/>
      <c r="R1637" s="28"/>
      <c r="S1637" s="28"/>
      <c r="T1637" s="28"/>
      <c r="U1637" s="28"/>
      <c r="V1637" s="28"/>
      <c r="W1637" s="28"/>
      <c r="X1637" s="28"/>
      <c r="Y1637" s="28"/>
      <c r="Z1637" s="28"/>
      <c r="AA1637" s="28"/>
      <c r="AB1637" s="28"/>
      <c r="AC1637" s="28"/>
      <c r="AD1637" s="28"/>
      <c r="AE1637" s="28"/>
    </row>
    <row r="1638" spans="1:31">
      <c r="A1638" s="7"/>
      <c r="B1638" s="98">
        <v>1635</v>
      </c>
      <c r="C1638" s="7"/>
      <c r="D1638" s="7"/>
      <c r="E1638" s="7"/>
      <c r="F1638" s="79"/>
      <c r="G1638" s="7"/>
      <c r="H1638" s="7"/>
      <c r="I1638" s="7"/>
      <c r="J1638" s="7"/>
      <c r="K1638" s="28">
        <v>8.55</v>
      </c>
      <c r="L1638" s="103">
        <f>K1638/0.003375</f>
        <v>2533.33333333333</v>
      </c>
      <c r="M1638" s="28">
        <v>1575.1</v>
      </c>
      <c r="N1638" s="104">
        <f>M1638/22.5</f>
        <v>70.0044444444444</v>
      </c>
      <c r="O1638" s="15"/>
      <c r="P1638" s="15"/>
      <c r="Q1638" s="81"/>
      <c r="R1638" s="28"/>
      <c r="S1638" s="28"/>
      <c r="T1638" s="28"/>
      <c r="U1638" s="28"/>
      <c r="V1638" s="28"/>
      <c r="W1638" s="28"/>
      <c r="X1638" s="28"/>
      <c r="Y1638" s="28"/>
      <c r="Z1638" s="28"/>
      <c r="AA1638" s="28"/>
      <c r="AB1638" s="28"/>
      <c r="AC1638" s="28"/>
      <c r="AD1638" s="28"/>
      <c r="AE1638" s="28"/>
    </row>
    <row r="1639" spans="1:31">
      <c r="A1639" s="7">
        <v>93</v>
      </c>
      <c r="B1639" s="98">
        <v>1636</v>
      </c>
      <c r="C1639" s="7" t="s">
        <v>325</v>
      </c>
      <c r="D1639" s="7" t="s">
        <v>254</v>
      </c>
      <c r="E1639" s="7" t="s">
        <v>19</v>
      </c>
      <c r="F1639" s="7" t="s">
        <v>326</v>
      </c>
      <c r="G1639" s="7" t="s">
        <v>312</v>
      </c>
      <c r="H1639" s="7" t="s">
        <v>282</v>
      </c>
      <c r="I1639" s="7" t="s">
        <v>218</v>
      </c>
      <c r="J1639" s="7">
        <v>7</v>
      </c>
      <c r="K1639" s="28">
        <v>8.815</v>
      </c>
      <c r="L1639" s="103">
        <f>K1639/0.003375</f>
        <v>2611.85185185185</v>
      </c>
      <c r="M1639" s="28">
        <v>1148.2</v>
      </c>
      <c r="N1639" s="104">
        <f>M1639/22.5</f>
        <v>51.0311111111111</v>
      </c>
      <c r="O1639" s="15">
        <f>AVERAGE(N1639:N1641)</f>
        <v>56.1481481481482</v>
      </c>
      <c r="P1639" s="15">
        <f>(O1639/70)*100</f>
        <v>80.2116402116402</v>
      </c>
      <c r="Q1639" s="81"/>
      <c r="R1639" s="28"/>
      <c r="S1639" s="28"/>
      <c r="T1639" s="28"/>
      <c r="U1639" s="28"/>
      <c r="V1639" s="28"/>
      <c r="W1639" s="28"/>
      <c r="X1639" s="28"/>
      <c r="Y1639" s="28"/>
      <c r="Z1639" s="28"/>
      <c r="AA1639" s="28"/>
      <c r="AB1639" s="28"/>
      <c r="AC1639" s="28"/>
      <c r="AD1639" s="28"/>
      <c r="AE1639" s="28"/>
    </row>
    <row r="1640" spans="1:31">
      <c r="A1640" s="7"/>
      <c r="B1640" s="98">
        <v>1637</v>
      </c>
      <c r="C1640" s="7"/>
      <c r="D1640" s="7"/>
      <c r="E1640" s="7"/>
      <c r="F1640" s="7"/>
      <c r="G1640" s="7"/>
      <c r="H1640" s="7"/>
      <c r="I1640" s="7"/>
      <c r="J1640" s="7"/>
      <c r="K1640" s="28">
        <v>8.84</v>
      </c>
      <c r="L1640" s="103">
        <f>K1640/0.003375</f>
        <v>2619.25925925926</v>
      </c>
      <c r="M1640" s="28">
        <v>1164.2</v>
      </c>
      <c r="N1640" s="104">
        <f>M1640/22.5</f>
        <v>51.7422222222222</v>
      </c>
      <c r="O1640" s="15"/>
      <c r="P1640" s="15"/>
      <c r="Q1640" s="81"/>
      <c r="R1640" s="28"/>
      <c r="S1640" s="28"/>
      <c r="T1640" s="28"/>
      <c r="U1640" s="28"/>
      <c r="V1640" s="28"/>
      <c r="W1640" s="28"/>
      <c r="X1640" s="28"/>
      <c r="Y1640" s="28"/>
      <c r="Z1640" s="28"/>
      <c r="AA1640" s="28"/>
      <c r="AB1640" s="28"/>
      <c r="AC1640" s="28"/>
      <c r="AD1640" s="28"/>
      <c r="AE1640" s="28"/>
    </row>
    <row r="1641" spans="1:31">
      <c r="A1641" s="7"/>
      <c r="B1641" s="98">
        <v>1638</v>
      </c>
      <c r="C1641" s="7"/>
      <c r="D1641" s="7"/>
      <c r="E1641" s="7"/>
      <c r="F1641" s="7"/>
      <c r="G1641" s="7"/>
      <c r="H1641" s="7"/>
      <c r="I1641" s="7"/>
      <c r="J1641" s="7"/>
      <c r="K1641" s="28">
        <v>8.75</v>
      </c>
      <c r="L1641" s="103">
        <f>K1641/0.003375</f>
        <v>2592.59259259259</v>
      </c>
      <c r="M1641" s="28">
        <v>1477.6</v>
      </c>
      <c r="N1641" s="104">
        <f>M1641/22.5</f>
        <v>65.6711111111111</v>
      </c>
      <c r="O1641" s="15"/>
      <c r="P1641" s="15"/>
      <c r="Q1641" s="81"/>
      <c r="R1641" s="28"/>
      <c r="S1641" s="28"/>
      <c r="T1641" s="28"/>
      <c r="U1641" s="28"/>
      <c r="V1641" s="28"/>
      <c r="W1641" s="28"/>
      <c r="X1641" s="28"/>
      <c r="Y1641" s="28"/>
      <c r="Z1641" s="28"/>
      <c r="AA1641" s="28"/>
      <c r="AB1641" s="28"/>
      <c r="AC1641" s="28"/>
      <c r="AD1641" s="28"/>
      <c r="AE1641" s="28"/>
    </row>
    <row r="1642" spans="1:31">
      <c r="A1642" s="7"/>
      <c r="B1642" s="98">
        <v>1639</v>
      </c>
      <c r="C1642" s="7"/>
      <c r="D1642" s="7"/>
      <c r="E1642" s="7"/>
      <c r="F1642" s="7"/>
      <c r="G1642" s="7"/>
      <c r="H1642" s="7"/>
      <c r="I1642" s="80">
        <v>42522</v>
      </c>
      <c r="J1642" s="7">
        <v>28</v>
      </c>
      <c r="K1642" s="28">
        <v>8.755</v>
      </c>
      <c r="L1642" s="103">
        <f>K1642/0.003375</f>
        <v>2594.07407407407</v>
      </c>
      <c r="M1642" s="28">
        <v>1251</v>
      </c>
      <c r="N1642" s="104">
        <f>M1642/22.5</f>
        <v>55.6</v>
      </c>
      <c r="O1642" s="15">
        <f>AVERAGE(N1642:N1644)</f>
        <v>53.1496296296296</v>
      </c>
      <c r="P1642" s="15">
        <f>(O1642/70)*100</f>
        <v>75.9280423280423</v>
      </c>
      <c r="Q1642" s="81"/>
      <c r="R1642" s="28"/>
      <c r="S1642" s="28"/>
      <c r="T1642" s="28"/>
      <c r="U1642" s="28"/>
      <c r="V1642" s="28"/>
      <c r="W1642" s="28"/>
      <c r="X1642" s="28"/>
      <c r="Y1642" s="28"/>
      <c r="Z1642" s="28"/>
      <c r="AA1642" s="28"/>
      <c r="AB1642" s="28"/>
      <c r="AC1642" s="28"/>
      <c r="AD1642" s="28"/>
      <c r="AE1642" s="28"/>
    </row>
    <row r="1643" spans="1:31">
      <c r="A1643" s="7"/>
      <c r="B1643" s="98">
        <v>1640</v>
      </c>
      <c r="C1643" s="7"/>
      <c r="D1643" s="7"/>
      <c r="E1643" s="7"/>
      <c r="F1643" s="7"/>
      <c r="G1643" s="7"/>
      <c r="H1643" s="7"/>
      <c r="I1643" s="7"/>
      <c r="J1643" s="7"/>
      <c r="K1643" s="28">
        <v>8.81</v>
      </c>
      <c r="L1643" s="103">
        <f>K1643/0.003375</f>
        <v>2610.37037037037</v>
      </c>
      <c r="M1643" s="28">
        <v>1425.9</v>
      </c>
      <c r="N1643" s="104">
        <f>M1643/22.5</f>
        <v>63.3733333333333</v>
      </c>
      <c r="O1643" s="15"/>
      <c r="P1643" s="15"/>
      <c r="Q1643" s="81"/>
      <c r="R1643" s="28"/>
      <c r="S1643" s="28"/>
      <c r="T1643" s="28"/>
      <c r="U1643" s="28"/>
      <c r="V1643" s="28"/>
      <c r="W1643" s="28"/>
      <c r="X1643" s="28"/>
      <c r="Y1643" s="28"/>
      <c r="Z1643" s="28"/>
      <c r="AA1643" s="28"/>
      <c r="AB1643" s="28"/>
      <c r="AC1643" s="28"/>
      <c r="AD1643" s="28"/>
      <c r="AE1643" s="28"/>
    </row>
    <row r="1644" spans="1:31">
      <c r="A1644" s="7"/>
      <c r="B1644" s="98">
        <v>1641</v>
      </c>
      <c r="C1644" s="7"/>
      <c r="D1644" s="7"/>
      <c r="E1644" s="7"/>
      <c r="F1644" s="7"/>
      <c r="G1644" s="7"/>
      <c r="H1644" s="7"/>
      <c r="I1644" s="7"/>
      <c r="J1644" s="7"/>
      <c r="K1644" s="28">
        <v>8.715</v>
      </c>
      <c r="L1644" s="103">
        <f>K1644/0.003375</f>
        <v>2582.22222222222</v>
      </c>
      <c r="M1644" s="28">
        <v>910.7</v>
      </c>
      <c r="N1644" s="104">
        <f>M1644/22.5</f>
        <v>40.4755555555556</v>
      </c>
      <c r="O1644" s="15"/>
      <c r="P1644" s="15"/>
      <c r="Q1644" s="81"/>
      <c r="R1644" s="28"/>
      <c r="S1644" s="28"/>
      <c r="T1644" s="28"/>
      <c r="U1644" s="28"/>
      <c r="V1644" s="28"/>
      <c r="W1644" s="28"/>
      <c r="X1644" s="28"/>
      <c r="Y1644" s="28"/>
      <c r="Z1644" s="28"/>
      <c r="AA1644" s="28"/>
      <c r="AB1644" s="28"/>
      <c r="AC1644" s="28"/>
      <c r="AD1644" s="28"/>
      <c r="AE1644" s="28"/>
    </row>
    <row r="1645" spans="1:31">
      <c r="A1645" s="7"/>
      <c r="B1645" s="98">
        <v>1642</v>
      </c>
      <c r="C1645" s="7"/>
      <c r="D1645" s="7"/>
      <c r="E1645" s="7"/>
      <c r="F1645" s="7"/>
      <c r="G1645" s="7"/>
      <c r="H1645" s="7"/>
      <c r="I1645" s="79" t="s">
        <v>327</v>
      </c>
      <c r="J1645" s="7">
        <v>28</v>
      </c>
      <c r="K1645" s="28">
        <v>8.67</v>
      </c>
      <c r="L1645" s="103">
        <f>K1645/0.003375</f>
        <v>2568.88888888889</v>
      </c>
      <c r="M1645" s="28">
        <v>1432.8</v>
      </c>
      <c r="N1645" s="104">
        <f>M1645/22.5</f>
        <v>63.68</v>
      </c>
      <c r="O1645" s="15">
        <f>AVERAGE(N1645:N1647)</f>
        <v>55.4696296296296</v>
      </c>
      <c r="P1645" s="15">
        <f>(O1645/70)*100</f>
        <v>79.242328042328</v>
      </c>
      <c r="Q1645" s="81"/>
      <c r="R1645" s="28"/>
      <c r="S1645" s="28"/>
      <c r="T1645" s="28"/>
      <c r="U1645" s="28"/>
      <c r="V1645" s="28"/>
      <c r="W1645" s="28"/>
      <c r="X1645" s="28"/>
      <c r="Y1645" s="28"/>
      <c r="Z1645" s="28"/>
      <c r="AA1645" s="28"/>
      <c r="AB1645" s="28"/>
      <c r="AC1645" s="28"/>
      <c r="AD1645" s="28"/>
      <c r="AE1645" s="28"/>
    </row>
    <row r="1646" spans="1:31">
      <c r="A1646" s="7"/>
      <c r="B1646" s="98">
        <v>1643</v>
      </c>
      <c r="C1646" s="7"/>
      <c r="D1646" s="7"/>
      <c r="E1646" s="7"/>
      <c r="F1646" s="7"/>
      <c r="G1646" s="7"/>
      <c r="H1646" s="7"/>
      <c r="I1646" s="79"/>
      <c r="J1646" s="7"/>
      <c r="K1646" s="28">
        <v>8.595</v>
      </c>
      <c r="L1646" s="103">
        <f>K1646/0.003375</f>
        <v>2546.66666666667</v>
      </c>
      <c r="M1646" s="28">
        <v>1153.9</v>
      </c>
      <c r="N1646" s="104">
        <f>M1646/22.5</f>
        <v>51.2844444444444</v>
      </c>
      <c r="O1646" s="15"/>
      <c r="P1646" s="15"/>
      <c r="Q1646" s="81"/>
      <c r="R1646" s="28"/>
      <c r="S1646" s="28"/>
      <c r="T1646" s="28"/>
      <c r="U1646" s="28"/>
      <c r="V1646" s="28"/>
      <c r="W1646" s="28"/>
      <c r="X1646" s="28"/>
      <c r="Y1646" s="28"/>
      <c r="Z1646" s="28"/>
      <c r="AA1646" s="28"/>
      <c r="AB1646" s="28"/>
      <c r="AC1646" s="28"/>
      <c r="AD1646" s="28"/>
      <c r="AE1646" s="28"/>
    </row>
    <row r="1647" spans="1:31">
      <c r="A1647" s="7"/>
      <c r="B1647" s="98">
        <v>1644</v>
      </c>
      <c r="C1647" s="7"/>
      <c r="D1647" s="7"/>
      <c r="E1647" s="7"/>
      <c r="F1647" s="7"/>
      <c r="G1647" s="7"/>
      <c r="H1647" s="7"/>
      <c r="I1647" s="79"/>
      <c r="J1647" s="7"/>
      <c r="K1647" s="28">
        <v>8.65</v>
      </c>
      <c r="L1647" s="103">
        <f>K1647/0.003375</f>
        <v>2562.96296296296</v>
      </c>
      <c r="M1647" s="28">
        <v>1157.5</v>
      </c>
      <c r="N1647" s="104">
        <f>M1647/22.5</f>
        <v>51.4444444444444</v>
      </c>
      <c r="O1647" s="15"/>
      <c r="P1647" s="15"/>
      <c r="Q1647" s="81"/>
      <c r="R1647" s="28"/>
      <c r="S1647" s="28"/>
      <c r="T1647" s="28"/>
      <c r="U1647" s="28"/>
      <c r="V1647" s="28"/>
      <c r="W1647" s="28"/>
      <c r="X1647" s="28"/>
      <c r="Y1647" s="28"/>
      <c r="Z1647" s="28"/>
      <c r="AA1647" s="28"/>
      <c r="AB1647" s="28"/>
      <c r="AC1647" s="28"/>
      <c r="AD1647" s="28"/>
      <c r="AE1647" s="28"/>
    </row>
    <row r="1648" spans="1:31">
      <c r="A1648" s="7">
        <v>94</v>
      </c>
      <c r="B1648" s="98">
        <v>1645</v>
      </c>
      <c r="C1648" s="7" t="s">
        <v>328</v>
      </c>
      <c r="D1648" s="7" t="s">
        <v>195</v>
      </c>
      <c r="E1648" s="7" t="s">
        <v>19</v>
      </c>
      <c r="F1648" s="79" t="s">
        <v>329</v>
      </c>
      <c r="G1648" s="7" t="s">
        <v>312</v>
      </c>
      <c r="H1648" s="7" t="s">
        <v>252</v>
      </c>
      <c r="I1648" s="7" t="s">
        <v>222</v>
      </c>
      <c r="J1648" s="7">
        <v>7</v>
      </c>
      <c r="K1648" s="28">
        <v>8.69</v>
      </c>
      <c r="L1648" s="103">
        <f>K1648/0.003375</f>
        <v>2574.81481481481</v>
      </c>
      <c r="M1648" s="28">
        <v>1024.6</v>
      </c>
      <c r="N1648" s="104">
        <f>M1648/22.5</f>
        <v>45.5377777777778</v>
      </c>
      <c r="O1648" s="15">
        <f>AVERAGE(N1648:N1650)</f>
        <v>51.2948148148148</v>
      </c>
      <c r="P1648" s="15">
        <f>(O1648/70)*100</f>
        <v>73.2783068783069</v>
      </c>
      <c r="Q1648" s="81"/>
      <c r="R1648" s="28"/>
      <c r="S1648" s="28"/>
      <c r="T1648" s="28"/>
      <c r="U1648" s="28"/>
      <c r="V1648" s="28"/>
      <c r="W1648" s="28"/>
      <c r="X1648" s="28"/>
      <c r="Y1648" s="28"/>
      <c r="Z1648" s="28"/>
      <c r="AA1648" s="28"/>
      <c r="AB1648" s="28"/>
      <c r="AC1648" s="28"/>
      <c r="AD1648" s="28"/>
      <c r="AE1648" s="28"/>
    </row>
    <row r="1649" spans="1:31">
      <c r="A1649" s="7"/>
      <c r="B1649" s="98">
        <v>1646</v>
      </c>
      <c r="C1649" s="7"/>
      <c r="D1649" s="7"/>
      <c r="E1649" s="7"/>
      <c r="F1649" s="79"/>
      <c r="G1649" s="7"/>
      <c r="H1649" s="7"/>
      <c r="I1649" s="7"/>
      <c r="J1649" s="7"/>
      <c r="K1649" s="28">
        <v>8.79</v>
      </c>
      <c r="L1649" s="103">
        <f>K1649/0.003375</f>
        <v>2604.44444444444</v>
      </c>
      <c r="M1649" s="28">
        <v>1237.8</v>
      </c>
      <c r="N1649" s="104">
        <f>M1649/22.5</f>
        <v>55.0133333333333</v>
      </c>
      <c r="O1649" s="15"/>
      <c r="P1649" s="15"/>
      <c r="Q1649" s="81"/>
      <c r="R1649" s="28"/>
      <c r="S1649" s="28"/>
      <c r="T1649" s="28"/>
      <c r="U1649" s="28"/>
      <c r="V1649" s="28"/>
      <c r="W1649" s="28"/>
      <c r="X1649" s="28"/>
      <c r="Y1649" s="28"/>
      <c r="Z1649" s="28"/>
      <c r="AA1649" s="28"/>
      <c r="AB1649" s="28"/>
      <c r="AC1649" s="28"/>
      <c r="AD1649" s="28"/>
      <c r="AE1649" s="28"/>
    </row>
    <row r="1650" spans="1:31">
      <c r="A1650" s="7"/>
      <c r="B1650" s="98">
        <v>1647</v>
      </c>
      <c r="C1650" s="7"/>
      <c r="D1650" s="7"/>
      <c r="E1650" s="7"/>
      <c r="F1650" s="79"/>
      <c r="G1650" s="7"/>
      <c r="H1650" s="7"/>
      <c r="I1650" s="7"/>
      <c r="J1650" s="7"/>
      <c r="K1650" s="28">
        <v>8.79</v>
      </c>
      <c r="L1650" s="103">
        <f>K1650/0.003375</f>
        <v>2604.44444444444</v>
      </c>
      <c r="M1650" s="28">
        <v>1200</v>
      </c>
      <c r="N1650" s="104">
        <f>M1650/22.5</f>
        <v>53.3333333333333</v>
      </c>
      <c r="O1650" s="15"/>
      <c r="P1650" s="15"/>
      <c r="Q1650" s="81"/>
      <c r="R1650" s="28"/>
      <c r="S1650" s="28"/>
      <c r="T1650" s="28"/>
      <c r="U1650" s="28"/>
      <c r="V1650" s="28"/>
      <c r="W1650" s="28"/>
      <c r="X1650" s="28"/>
      <c r="Y1650" s="28"/>
      <c r="Z1650" s="28"/>
      <c r="AA1650" s="28"/>
      <c r="AB1650" s="28"/>
      <c r="AC1650" s="28"/>
      <c r="AD1650" s="28"/>
      <c r="AE1650" s="28"/>
    </row>
    <row r="1651" spans="1:31">
      <c r="A1651" s="7"/>
      <c r="B1651" s="98">
        <v>1648</v>
      </c>
      <c r="C1651" s="7"/>
      <c r="D1651" s="7"/>
      <c r="E1651" s="7"/>
      <c r="F1651" s="79"/>
      <c r="G1651" s="7"/>
      <c r="H1651" s="7"/>
      <c r="I1651" s="80">
        <v>42552</v>
      </c>
      <c r="J1651" s="7">
        <v>28</v>
      </c>
      <c r="K1651" s="28">
        <v>8.66</v>
      </c>
      <c r="L1651" s="103">
        <f>K1651/0.003375</f>
        <v>2565.92592592593</v>
      </c>
      <c r="M1651" s="28">
        <v>1788.5</v>
      </c>
      <c r="N1651" s="104">
        <f>M1651/22.5</f>
        <v>79.4888888888889</v>
      </c>
      <c r="O1651" s="15">
        <f>AVERAGE(N1651:N1653)</f>
        <v>77.7614814814815</v>
      </c>
      <c r="P1651" s="15">
        <f>(O1651/70)*100</f>
        <v>111.087830687831</v>
      </c>
      <c r="Q1651" s="81"/>
      <c r="R1651" s="28"/>
      <c r="S1651" s="28"/>
      <c r="T1651" s="28"/>
      <c r="U1651" s="28"/>
      <c r="V1651" s="28"/>
      <c r="W1651" s="28"/>
      <c r="X1651" s="28"/>
      <c r="Y1651" s="28"/>
      <c r="Z1651" s="28"/>
      <c r="AA1651" s="28"/>
      <c r="AB1651" s="28"/>
      <c r="AC1651" s="28"/>
      <c r="AD1651" s="28"/>
      <c r="AE1651" s="28"/>
    </row>
    <row r="1652" spans="1:31">
      <c r="A1652" s="7"/>
      <c r="B1652" s="98">
        <v>1649</v>
      </c>
      <c r="C1652" s="7"/>
      <c r="D1652" s="7"/>
      <c r="E1652" s="7"/>
      <c r="F1652" s="79"/>
      <c r="G1652" s="7"/>
      <c r="H1652" s="7"/>
      <c r="I1652" s="7"/>
      <c r="J1652" s="7"/>
      <c r="K1652" s="28">
        <v>8.59</v>
      </c>
      <c r="L1652" s="103">
        <f>K1652/0.003375</f>
        <v>2545.18518518519</v>
      </c>
      <c r="M1652" s="28">
        <v>1507.6</v>
      </c>
      <c r="N1652" s="104">
        <f>M1652/22.5</f>
        <v>67.0044444444444</v>
      </c>
      <c r="O1652" s="15"/>
      <c r="P1652" s="15"/>
      <c r="Q1652" s="81"/>
      <c r="R1652" s="28"/>
      <c r="S1652" s="28"/>
      <c r="T1652" s="28"/>
      <c r="U1652" s="28"/>
      <c r="V1652" s="28"/>
      <c r="W1652" s="28"/>
      <c r="X1652" s="28"/>
      <c r="Y1652" s="28"/>
      <c r="Z1652" s="28"/>
      <c r="AA1652" s="28"/>
      <c r="AB1652" s="28"/>
      <c r="AC1652" s="28"/>
      <c r="AD1652" s="28"/>
      <c r="AE1652" s="28"/>
    </row>
    <row r="1653" spans="1:31">
      <c r="A1653" s="7"/>
      <c r="B1653" s="98">
        <v>1650</v>
      </c>
      <c r="C1653" s="7"/>
      <c r="D1653" s="7"/>
      <c r="E1653" s="7"/>
      <c r="F1653" s="79"/>
      <c r="G1653" s="7"/>
      <c r="H1653" s="7"/>
      <c r="I1653" s="7"/>
      <c r="J1653" s="7"/>
      <c r="K1653" s="28">
        <v>8.59</v>
      </c>
      <c r="L1653" s="103">
        <f>K1653/0.003375</f>
        <v>2545.18518518519</v>
      </c>
      <c r="M1653" s="28">
        <v>1952.8</v>
      </c>
      <c r="N1653" s="104">
        <f>M1653/22.5</f>
        <v>86.7911111111111</v>
      </c>
      <c r="O1653" s="15"/>
      <c r="P1653" s="15"/>
      <c r="Q1653" s="81"/>
      <c r="R1653" s="28"/>
      <c r="S1653" s="28"/>
      <c r="T1653" s="28"/>
      <c r="U1653" s="28"/>
      <c r="V1653" s="28"/>
      <c r="W1653" s="28"/>
      <c r="X1653" s="28"/>
      <c r="Y1653" s="28"/>
      <c r="Z1653" s="28"/>
      <c r="AA1653" s="28"/>
      <c r="AB1653" s="28"/>
      <c r="AC1653" s="28"/>
      <c r="AD1653" s="28"/>
      <c r="AE1653" s="28"/>
    </row>
    <row r="1654" spans="1:31">
      <c r="A1654" s="7"/>
      <c r="B1654" s="98">
        <v>1651</v>
      </c>
      <c r="C1654" s="7"/>
      <c r="D1654" s="7"/>
      <c r="E1654" s="7"/>
      <c r="F1654" s="79"/>
      <c r="G1654" s="7"/>
      <c r="H1654" s="7"/>
      <c r="I1654" s="79" t="s">
        <v>330</v>
      </c>
      <c r="J1654" s="79" t="s">
        <v>330</v>
      </c>
      <c r="K1654" s="28">
        <v>8.445</v>
      </c>
      <c r="L1654" s="103">
        <f>K1654/0.003375</f>
        <v>2502.22222222222</v>
      </c>
      <c r="M1654" s="28">
        <v>1477.2</v>
      </c>
      <c r="N1654" s="104">
        <f>M1654/22.5</f>
        <v>65.6533333333333</v>
      </c>
      <c r="O1654" s="15">
        <f>AVERAGE(N1654:N1656)</f>
        <v>64.8903703703704</v>
      </c>
      <c r="P1654" s="15">
        <f>(O1654/70)*100</f>
        <v>92.7005291005291</v>
      </c>
      <c r="Q1654" s="81"/>
      <c r="R1654" s="28"/>
      <c r="S1654" s="28"/>
      <c r="T1654" s="28"/>
      <c r="U1654" s="28"/>
      <c r="V1654" s="28"/>
      <c r="W1654" s="28"/>
      <c r="X1654" s="28"/>
      <c r="Y1654" s="28"/>
      <c r="Z1654" s="28"/>
      <c r="AA1654" s="28"/>
      <c r="AB1654" s="28"/>
      <c r="AC1654" s="28"/>
      <c r="AD1654" s="28"/>
      <c r="AE1654" s="28"/>
    </row>
    <row r="1655" spans="1:31">
      <c r="A1655" s="7"/>
      <c r="B1655" s="98">
        <v>1652</v>
      </c>
      <c r="C1655" s="7"/>
      <c r="D1655" s="7"/>
      <c r="E1655" s="7"/>
      <c r="F1655" s="79"/>
      <c r="G1655" s="7"/>
      <c r="H1655" s="7"/>
      <c r="I1655" s="79"/>
      <c r="J1655" s="79"/>
      <c r="K1655" s="28">
        <v>8.275</v>
      </c>
      <c r="L1655" s="103">
        <f>K1655/0.003375</f>
        <v>2451.85185185185</v>
      </c>
      <c r="M1655" s="28">
        <v>1384.5</v>
      </c>
      <c r="N1655" s="104">
        <f>M1655/22.5</f>
        <v>61.5333333333333</v>
      </c>
      <c r="O1655" s="15"/>
      <c r="P1655" s="15"/>
      <c r="Q1655" s="81"/>
      <c r="R1655" s="28"/>
      <c r="S1655" s="28"/>
      <c r="T1655" s="28"/>
      <c r="U1655" s="28"/>
      <c r="V1655" s="28"/>
      <c r="W1655" s="28"/>
      <c r="X1655" s="28"/>
      <c r="Y1655" s="28"/>
      <c r="Z1655" s="28"/>
      <c r="AA1655" s="28"/>
      <c r="AB1655" s="28"/>
      <c r="AC1655" s="28"/>
      <c r="AD1655" s="28"/>
      <c r="AE1655" s="28"/>
    </row>
    <row r="1656" spans="1:31">
      <c r="A1656" s="7"/>
      <c r="B1656" s="98">
        <v>1653</v>
      </c>
      <c r="C1656" s="7"/>
      <c r="D1656" s="7"/>
      <c r="E1656" s="7"/>
      <c r="F1656" s="79"/>
      <c r="G1656" s="7"/>
      <c r="H1656" s="7"/>
      <c r="I1656" s="79"/>
      <c r="J1656" s="79"/>
      <c r="K1656" s="28">
        <v>8.325</v>
      </c>
      <c r="L1656" s="103">
        <f>K1656/0.003375</f>
        <v>2466.66666666667</v>
      </c>
      <c r="M1656" s="28">
        <v>1518.4</v>
      </c>
      <c r="N1656" s="104">
        <f>M1656/22.5</f>
        <v>67.4844444444444</v>
      </c>
      <c r="O1656" s="15"/>
      <c r="P1656" s="15"/>
      <c r="Q1656" s="81"/>
      <c r="R1656" s="28"/>
      <c r="S1656" s="28"/>
      <c r="T1656" s="28"/>
      <c r="U1656" s="28"/>
      <c r="V1656" s="28"/>
      <c r="W1656" s="28"/>
      <c r="X1656" s="28"/>
      <c r="Y1656" s="28"/>
      <c r="Z1656" s="28"/>
      <c r="AA1656" s="28"/>
      <c r="AB1656" s="28"/>
      <c r="AC1656" s="28"/>
      <c r="AD1656" s="28"/>
      <c r="AE1656" s="28"/>
    </row>
    <row r="1657" spans="1:31">
      <c r="A1657" s="7">
        <v>95</v>
      </c>
      <c r="B1657" s="7">
        <v>1654</v>
      </c>
      <c r="C1657" s="7" t="s">
        <v>328</v>
      </c>
      <c r="D1657" s="7" t="s">
        <v>130</v>
      </c>
      <c r="E1657" s="7" t="s">
        <v>40</v>
      </c>
      <c r="F1657" s="79" t="s">
        <v>331</v>
      </c>
      <c r="G1657" s="7" t="s">
        <v>312</v>
      </c>
      <c r="H1657" s="7" t="s">
        <v>332</v>
      </c>
      <c r="I1657" s="7" t="s">
        <v>222</v>
      </c>
      <c r="J1657" s="7">
        <v>7</v>
      </c>
      <c r="K1657" s="28">
        <v>8.39</v>
      </c>
      <c r="L1657" s="103">
        <f>K1657/0.003375</f>
        <v>2485.92592592593</v>
      </c>
      <c r="M1657" s="28">
        <v>942.7</v>
      </c>
      <c r="N1657" s="104">
        <f>M1657/22.5</f>
        <v>41.8977777777778</v>
      </c>
      <c r="O1657" s="15">
        <f>AVERAGE(N1657:N1659)</f>
        <v>41.4651851851852</v>
      </c>
      <c r="P1657" s="15">
        <f>(O1657/50)*100</f>
        <v>82.9303703703704</v>
      </c>
      <c r="Q1657" s="81"/>
      <c r="R1657" s="28"/>
      <c r="S1657" s="28"/>
      <c r="T1657" s="28"/>
      <c r="U1657" s="28"/>
      <c r="V1657" s="28"/>
      <c r="W1657" s="28"/>
      <c r="X1657" s="28"/>
      <c r="Y1657" s="28"/>
      <c r="Z1657" s="28"/>
      <c r="AA1657" s="28"/>
      <c r="AB1657" s="28"/>
      <c r="AC1657" s="28"/>
      <c r="AD1657" s="28"/>
      <c r="AE1657" s="28"/>
    </row>
    <row r="1658" spans="1:31">
      <c r="A1658" s="7"/>
      <c r="B1658" s="7">
        <v>1655</v>
      </c>
      <c r="C1658" s="7"/>
      <c r="D1658" s="7"/>
      <c r="E1658" s="7"/>
      <c r="F1658" s="79"/>
      <c r="G1658" s="7"/>
      <c r="H1658" s="7"/>
      <c r="I1658" s="7"/>
      <c r="J1658" s="7"/>
      <c r="K1658" s="28">
        <v>8.4</v>
      </c>
      <c r="L1658" s="103">
        <f>K1658/0.003375</f>
        <v>2488.88888888889</v>
      </c>
      <c r="M1658" s="28">
        <v>973.9</v>
      </c>
      <c r="N1658" s="104">
        <f>M1658/22.5</f>
        <v>43.2844444444444</v>
      </c>
      <c r="O1658" s="15"/>
      <c r="P1658" s="15"/>
      <c r="Q1658" s="81"/>
      <c r="R1658" s="28"/>
      <c r="S1658" s="28"/>
      <c r="T1658" s="28"/>
      <c r="U1658" s="28"/>
      <c r="V1658" s="28"/>
      <c r="W1658" s="28"/>
      <c r="X1658" s="28"/>
      <c r="Y1658" s="28"/>
      <c r="Z1658" s="28"/>
      <c r="AA1658" s="28"/>
      <c r="AB1658" s="28"/>
      <c r="AC1658" s="28"/>
      <c r="AD1658" s="28"/>
      <c r="AE1658" s="28"/>
    </row>
    <row r="1659" spans="1:31">
      <c r="A1659" s="7"/>
      <c r="B1659" s="7">
        <v>1656</v>
      </c>
      <c r="C1659" s="7"/>
      <c r="D1659" s="7"/>
      <c r="E1659" s="7"/>
      <c r="F1659" s="79"/>
      <c r="G1659" s="7"/>
      <c r="H1659" s="7"/>
      <c r="I1659" s="7"/>
      <c r="J1659" s="7"/>
      <c r="K1659" s="28">
        <v>8.54</v>
      </c>
      <c r="L1659" s="103">
        <f>K1659/0.003375</f>
        <v>2530.37037037037</v>
      </c>
      <c r="M1659" s="28">
        <v>882.3</v>
      </c>
      <c r="N1659" s="104">
        <f>M1659/22.5</f>
        <v>39.2133333333333</v>
      </c>
      <c r="O1659" s="15"/>
      <c r="P1659" s="15"/>
      <c r="Q1659" s="81"/>
      <c r="R1659" s="28"/>
      <c r="S1659" s="28"/>
      <c r="T1659" s="28"/>
      <c r="U1659" s="28"/>
      <c r="V1659" s="28"/>
      <c r="W1659" s="28"/>
      <c r="X1659" s="28"/>
      <c r="Y1659" s="28"/>
      <c r="Z1659" s="28"/>
      <c r="AA1659" s="28"/>
      <c r="AB1659" s="28"/>
      <c r="AC1659" s="28"/>
      <c r="AD1659" s="28"/>
      <c r="AE1659" s="28"/>
    </row>
    <row r="1660" spans="1:31">
      <c r="A1660" s="7"/>
      <c r="B1660" s="7">
        <v>1657</v>
      </c>
      <c r="C1660" s="7"/>
      <c r="D1660" s="7"/>
      <c r="E1660" s="7"/>
      <c r="F1660" s="79"/>
      <c r="G1660" s="7"/>
      <c r="H1660" s="7"/>
      <c r="I1660" s="80">
        <v>42552</v>
      </c>
      <c r="J1660" s="7">
        <v>28</v>
      </c>
      <c r="K1660" s="28">
        <v>8.375</v>
      </c>
      <c r="L1660" s="103">
        <f>K1660/0.003375</f>
        <v>2481.48148148148</v>
      </c>
      <c r="M1660" s="28">
        <v>1368.4</v>
      </c>
      <c r="N1660" s="104">
        <f>M1660/22.5</f>
        <v>60.8177777777778</v>
      </c>
      <c r="O1660" s="15">
        <f>AVERAGE(N1660:N1662)</f>
        <v>55.3718518518519</v>
      </c>
      <c r="P1660" s="15">
        <f>(O1660/50)*100</f>
        <v>110.743703703704</v>
      </c>
      <c r="Q1660" s="81"/>
      <c r="R1660" s="28"/>
      <c r="S1660" s="28"/>
      <c r="T1660" s="28"/>
      <c r="U1660" s="28"/>
      <c r="V1660" s="28"/>
      <c r="W1660" s="28"/>
      <c r="X1660" s="28"/>
      <c r="Y1660" s="28"/>
      <c r="Z1660" s="28"/>
      <c r="AA1660" s="28"/>
      <c r="AB1660" s="28"/>
      <c r="AC1660" s="28"/>
      <c r="AD1660" s="28"/>
      <c r="AE1660" s="28"/>
    </row>
    <row r="1661" spans="1:31">
      <c r="A1661" s="7"/>
      <c r="B1661" s="7">
        <v>1658</v>
      </c>
      <c r="C1661" s="7"/>
      <c r="D1661" s="7"/>
      <c r="E1661" s="7"/>
      <c r="F1661" s="79"/>
      <c r="G1661" s="7"/>
      <c r="H1661" s="7"/>
      <c r="I1661" s="7"/>
      <c r="J1661" s="7"/>
      <c r="K1661" s="28">
        <v>8.4</v>
      </c>
      <c r="L1661" s="103">
        <f>K1661/0.003375</f>
        <v>2488.88888888889</v>
      </c>
      <c r="M1661" s="28">
        <v>1191.5</v>
      </c>
      <c r="N1661" s="104">
        <f>M1661/22.5</f>
        <v>52.9555555555556</v>
      </c>
      <c r="O1661" s="15"/>
      <c r="P1661" s="15"/>
      <c r="Q1661" s="81"/>
      <c r="R1661" s="28"/>
      <c r="S1661" s="28"/>
      <c r="T1661" s="28"/>
      <c r="U1661" s="28"/>
      <c r="V1661" s="28"/>
      <c r="W1661" s="28"/>
      <c r="X1661" s="28"/>
      <c r="Y1661" s="28"/>
      <c r="Z1661" s="28"/>
      <c r="AA1661" s="28"/>
      <c r="AB1661" s="28"/>
      <c r="AC1661" s="28"/>
      <c r="AD1661" s="28"/>
      <c r="AE1661" s="28"/>
    </row>
    <row r="1662" spans="1:31">
      <c r="A1662" s="7"/>
      <c r="B1662" s="7">
        <v>1659</v>
      </c>
      <c r="C1662" s="7"/>
      <c r="D1662" s="7"/>
      <c r="E1662" s="7"/>
      <c r="F1662" s="79"/>
      <c r="G1662" s="7"/>
      <c r="H1662" s="7"/>
      <c r="I1662" s="7"/>
      <c r="J1662" s="7"/>
      <c r="K1662" s="28">
        <v>8.375</v>
      </c>
      <c r="L1662" s="103">
        <f>K1662/0.003375</f>
        <v>2481.48148148148</v>
      </c>
      <c r="M1662" s="28">
        <v>1177.7</v>
      </c>
      <c r="N1662" s="104">
        <f>M1662/22.5</f>
        <v>52.3422222222222</v>
      </c>
      <c r="O1662" s="15"/>
      <c r="P1662" s="15"/>
      <c r="Q1662" s="81"/>
      <c r="R1662" s="28"/>
      <c r="S1662" s="28"/>
      <c r="T1662" s="28"/>
      <c r="U1662" s="28"/>
      <c r="V1662" s="28"/>
      <c r="W1662" s="28"/>
      <c r="X1662" s="28"/>
      <c r="Y1662" s="28"/>
      <c r="Z1662" s="28"/>
      <c r="AA1662" s="28"/>
      <c r="AB1662" s="28"/>
      <c r="AC1662" s="28"/>
      <c r="AD1662" s="28"/>
      <c r="AE1662" s="28"/>
    </row>
    <row r="1663" spans="1:31">
      <c r="A1663" s="7"/>
      <c r="B1663" s="7">
        <v>1660</v>
      </c>
      <c r="C1663" s="7"/>
      <c r="D1663" s="7"/>
      <c r="E1663" s="7"/>
      <c r="F1663" s="79"/>
      <c r="G1663" s="7"/>
      <c r="H1663" s="7"/>
      <c r="I1663" s="79" t="s">
        <v>330</v>
      </c>
      <c r="J1663" s="79" t="s">
        <v>330</v>
      </c>
      <c r="K1663" s="28">
        <v>8.36</v>
      </c>
      <c r="L1663" s="103">
        <f>K1663/0.003375</f>
        <v>2477.03703703704</v>
      </c>
      <c r="M1663" s="28">
        <v>1141.9</v>
      </c>
      <c r="N1663" s="104">
        <f>M1663/22.5</f>
        <v>50.7511111111111</v>
      </c>
      <c r="O1663" s="15">
        <f>AVERAGE(N1663:N1665)</f>
        <v>53.4325925925926</v>
      </c>
      <c r="P1663" s="15">
        <f>(O1663/50)*100</f>
        <v>106.865185185185</v>
      </c>
      <c r="Q1663" s="81"/>
      <c r="R1663" s="28"/>
      <c r="S1663" s="28"/>
      <c r="T1663" s="28"/>
      <c r="U1663" s="28"/>
      <c r="V1663" s="28"/>
      <c r="W1663" s="28"/>
      <c r="X1663" s="28"/>
      <c r="Y1663" s="28"/>
      <c r="Z1663" s="28"/>
      <c r="AA1663" s="28"/>
      <c r="AB1663" s="28"/>
      <c r="AC1663" s="28"/>
      <c r="AD1663" s="28"/>
      <c r="AE1663" s="28"/>
    </row>
    <row r="1664" spans="1:31">
      <c r="A1664" s="7"/>
      <c r="B1664" s="7">
        <v>1661</v>
      </c>
      <c r="C1664" s="7"/>
      <c r="D1664" s="7"/>
      <c r="E1664" s="7"/>
      <c r="F1664" s="79"/>
      <c r="G1664" s="7"/>
      <c r="H1664" s="7"/>
      <c r="I1664" s="79"/>
      <c r="J1664" s="79"/>
      <c r="K1664" s="28">
        <v>8.25</v>
      </c>
      <c r="L1664" s="103">
        <f>K1664/0.003375</f>
        <v>2444.44444444444</v>
      </c>
      <c r="M1664" s="28">
        <v>1225.6</v>
      </c>
      <c r="N1664" s="104">
        <f>M1664/22.5</f>
        <v>54.4711111111111</v>
      </c>
      <c r="O1664" s="15"/>
      <c r="P1664" s="15"/>
      <c r="Q1664" s="81"/>
      <c r="R1664" s="28"/>
      <c r="S1664" s="28"/>
      <c r="T1664" s="28"/>
      <c r="U1664" s="28"/>
      <c r="V1664" s="28"/>
      <c r="W1664" s="28"/>
      <c r="X1664" s="28"/>
      <c r="Y1664" s="28"/>
      <c r="Z1664" s="28"/>
      <c r="AA1664" s="28"/>
      <c r="AB1664" s="28"/>
      <c r="AC1664" s="28"/>
      <c r="AD1664" s="28"/>
      <c r="AE1664" s="28"/>
    </row>
    <row r="1665" spans="1:31">
      <c r="A1665" s="7"/>
      <c r="B1665" s="7">
        <v>1662</v>
      </c>
      <c r="C1665" s="7"/>
      <c r="D1665" s="7"/>
      <c r="E1665" s="7"/>
      <c r="F1665" s="79"/>
      <c r="G1665" s="7"/>
      <c r="H1665" s="7"/>
      <c r="I1665" s="79"/>
      <c r="J1665" s="79"/>
      <c r="K1665" s="28">
        <v>8.22</v>
      </c>
      <c r="L1665" s="103">
        <f t="shared" ref="L1665:L1694" si="152">K1665/0.003375</f>
        <v>2435.55555555556</v>
      </c>
      <c r="M1665" s="28">
        <v>1239.2</v>
      </c>
      <c r="N1665" s="104">
        <f t="shared" ref="N1665:N1677" si="153">M1665/22.5</f>
        <v>55.0755555555556</v>
      </c>
      <c r="O1665" s="15"/>
      <c r="P1665" s="15"/>
      <c r="Q1665" s="81"/>
      <c r="R1665" s="28"/>
      <c r="S1665" s="28"/>
      <c r="T1665" s="28"/>
      <c r="U1665" s="28"/>
      <c r="V1665" s="28"/>
      <c r="W1665" s="28"/>
      <c r="X1665" s="28"/>
      <c r="Y1665" s="28"/>
      <c r="Z1665" s="28"/>
      <c r="AA1665" s="28"/>
      <c r="AB1665" s="28"/>
      <c r="AC1665" s="28"/>
      <c r="AD1665" s="28"/>
      <c r="AE1665" s="28"/>
    </row>
    <row r="1666" spans="1:31">
      <c r="A1666" s="7"/>
      <c r="B1666" s="7">
        <v>1663</v>
      </c>
      <c r="C1666" s="7"/>
      <c r="D1666" s="7"/>
      <c r="E1666" s="7"/>
      <c r="F1666" s="79"/>
      <c r="G1666" s="7"/>
      <c r="H1666" s="7"/>
      <c r="I1666" s="7" t="s">
        <v>222</v>
      </c>
      <c r="J1666" s="7">
        <v>7</v>
      </c>
      <c r="K1666" s="28">
        <v>8.58</v>
      </c>
      <c r="L1666" s="103">
        <f>K1666/0.003375</f>
        <v>2542.22222222222</v>
      </c>
      <c r="M1666" s="28">
        <v>897.5</v>
      </c>
      <c r="N1666" s="104">
        <f>M1666/22.5</f>
        <v>39.8888888888889</v>
      </c>
      <c r="O1666" s="15">
        <f>AVERAGE(N1666:N1668)</f>
        <v>40.6414814814815</v>
      </c>
      <c r="P1666" s="15">
        <f>(O1666/50)*100</f>
        <v>81.282962962963</v>
      </c>
      <c r="Q1666" s="81"/>
      <c r="R1666" s="28"/>
      <c r="S1666" s="28"/>
      <c r="T1666" s="28"/>
      <c r="U1666" s="28"/>
      <c r="V1666" s="28"/>
      <c r="W1666" s="28"/>
      <c r="X1666" s="28"/>
      <c r="Y1666" s="28"/>
      <c r="Z1666" s="28"/>
      <c r="AA1666" s="28"/>
      <c r="AB1666" s="28"/>
      <c r="AC1666" s="28"/>
      <c r="AD1666" s="28"/>
      <c r="AE1666" s="28"/>
    </row>
    <row r="1667" spans="1:31">
      <c r="A1667" s="7"/>
      <c r="B1667" s="7">
        <v>1664</v>
      </c>
      <c r="C1667" s="7"/>
      <c r="D1667" s="7"/>
      <c r="E1667" s="7"/>
      <c r="F1667" s="79"/>
      <c r="G1667" s="7"/>
      <c r="H1667" s="7"/>
      <c r="I1667" s="7"/>
      <c r="J1667" s="7"/>
      <c r="K1667" s="28">
        <v>8.51</v>
      </c>
      <c r="L1667" s="103">
        <f>K1667/0.003375</f>
        <v>2521.48148148148</v>
      </c>
      <c r="M1667" s="28">
        <v>935.3</v>
      </c>
      <c r="N1667" s="104">
        <f>M1667/22.5</f>
        <v>41.5688888888889</v>
      </c>
      <c r="O1667" s="15"/>
      <c r="P1667" s="15"/>
      <c r="Q1667" s="81"/>
      <c r="R1667" s="28"/>
      <c r="S1667" s="28"/>
      <c r="T1667" s="28"/>
      <c r="U1667" s="28"/>
      <c r="V1667" s="28"/>
      <c r="W1667" s="28"/>
      <c r="X1667" s="28"/>
      <c r="Y1667" s="28"/>
      <c r="Z1667" s="28"/>
      <c r="AA1667" s="28"/>
      <c r="AB1667" s="28"/>
      <c r="AC1667" s="28"/>
      <c r="AD1667" s="28"/>
      <c r="AE1667" s="28"/>
    </row>
    <row r="1668" spans="1:31">
      <c r="A1668" s="7"/>
      <c r="B1668" s="7">
        <v>1665</v>
      </c>
      <c r="C1668" s="7"/>
      <c r="D1668" s="7"/>
      <c r="E1668" s="7"/>
      <c r="F1668" s="79"/>
      <c r="G1668" s="7"/>
      <c r="H1668" s="7"/>
      <c r="I1668" s="7"/>
      <c r="J1668" s="7"/>
      <c r="K1668" s="28">
        <v>8.595</v>
      </c>
      <c r="L1668" s="103">
        <f>K1668/0.003375</f>
        <v>2546.66666666667</v>
      </c>
      <c r="M1668" s="28">
        <v>910.5</v>
      </c>
      <c r="N1668" s="104">
        <f>M1668/22.5</f>
        <v>40.4666666666667</v>
      </c>
      <c r="O1668" s="15"/>
      <c r="P1668" s="15"/>
      <c r="Q1668" s="81"/>
      <c r="R1668" s="28"/>
      <c r="S1668" s="28"/>
      <c r="T1668" s="28"/>
      <c r="U1668" s="28"/>
      <c r="V1668" s="28"/>
      <c r="W1668" s="28"/>
      <c r="X1668" s="28"/>
      <c r="Y1668" s="28"/>
      <c r="Z1668" s="28"/>
      <c r="AA1668" s="28"/>
      <c r="AB1668" s="28"/>
      <c r="AC1668" s="28"/>
      <c r="AD1668" s="28"/>
      <c r="AE1668" s="28"/>
    </row>
    <row r="1669" spans="1:31">
      <c r="A1669" s="7"/>
      <c r="B1669" s="7">
        <v>1666</v>
      </c>
      <c r="C1669" s="7"/>
      <c r="D1669" s="7"/>
      <c r="E1669" s="7"/>
      <c r="F1669" s="79"/>
      <c r="G1669" s="7"/>
      <c r="H1669" s="7"/>
      <c r="I1669" s="80">
        <v>42552</v>
      </c>
      <c r="J1669" s="7">
        <v>28</v>
      </c>
      <c r="K1669" s="28">
        <v>8.625</v>
      </c>
      <c r="L1669" s="103">
        <f>K1669/0.003375</f>
        <v>2555.55555555556</v>
      </c>
      <c r="M1669" s="28">
        <v>1434.5</v>
      </c>
      <c r="N1669" s="104">
        <f>M1669/22.5</f>
        <v>63.7555555555556</v>
      </c>
      <c r="O1669" s="15">
        <f>AVERAGE(N1669:N1671)</f>
        <v>41.9407407407407</v>
      </c>
      <c r="P1669" s="15">
        <f>(O1669/50)*100</f>
        <v>83.8814814814815</v>
      </c>
      <c r="Q1669" s="81"/>
      <c r="R1669" s="28"/>
      <c r="S1669" s="28"/>
      <c r="T1669" s="28"/>
      <c r="U1669" s="28"/>
      <c r="V1669" s="28"/>
      <c r="W1669" s="28"/>
      <c r="X1669" s="28"/>
      <c r="Y1669" s="28"/>
      <c r="Z1669" s="28"/>
      <c r="AA1669" s="28"/>
      <c r="AB1669" s="28"/>
      <c r="AC1669" s="28"/>
      <c r="AD1669" s="28"/>
      <c r="AE1669" s="28"/>
    </row>
    <row r="1670" spans="1:31">
      <c r="A1670" s="7"/>
      <c r="B1670" s="7">
        <v>1667</v>
      </c>
      <c r="C1670" s="7"/>
      <c r="D1670" s="7"/>
      <c r="E1670" s="7"/>
      <c r="F1670" s="79"/>
      <c r="G1670" s="7"/>
      <c r="H1670" s="7"/>
      <c r="I1670" s="7"/>
      <c r="J1670" s="7"/>
      <c r="K1670" s="28">
        <v>8.64</v>
      </c>
      <c r="L1670" s="103">
        <f>K1670/0.003375</f>
        <v>2560</v>
      </c>
      <c r="M1670" s="28">
        <v>1396.5</v>
      </c>
      <c r="N1670" s="104">
        <f>M1670/22.5</f>
        <v>62.0666666666667</v>
      </c>
      <c r="O1670" s="15"/>
      <c r="P1670" s="15"/>
      <c r="Q1670" s="81"/>
      <c r="R1670" s="28"/>
      <c r="S1670" s="28"/>
      <c r="T1670" s="28"/>
      <c r="U1670" s="28"/>
      <c r="V1670" s="28"/>
      <c r="W1670" s="28"/>
      <c r="X1670" s="28"/>
      <c r="Y1670" s="28"/>
      <c r="Z1670" s="28"/>
      <c r="AA1670" s="28"/>
      <c r="AB1670" s="28"/>
      <c r="AC1670" s="28"/>
      <c r="AD1670" s="28"/>
      <c r="AE1670" s="28"/>
    </row>
    <row r="1671" spans="1:31">
      <c r="A1671" s="7"/>
      <c r="B1671" s="7">
        <v>1668</v>
      </c>
      <c r="C1671" s="7"/>
      <c r="D1671" s="7"/>
      <c r="E1671" s="83"/>
      <c r="F1671" s="84"/>
      <c r="G1671" s="83"/>
      <c r="H1671" s="7"/>
      <c r="I1671" s="7"/>
      <c r="J1671" s="7"/>
      <c r="K1671" s="28">
        <v>8.47</v>
      </c>
      <c r="L1671" s="103">
        <f>K1671/0.003375</f>
        <v>2509.62962962963</v>
      </c>
      <c r="M1671" s="28"/>
      <c r="N1671" s="104">
        <f>M1671/22.5</f>
        <v>0</v>
      </c>
      <c r="O1671" s="15"/>
      <c r="P1671" s="15"/>
      <c r="Q1671" s="81"/>
      <c r="R1671" s="28"/>
      <c r="S1671" s="28"/>
      <c r="T1671" s="28"/>
      <c r="U1671" s="28"/>
      <c r="V1671" s="28"/>
      <c r="W1671" s="28"/>
      <c r="X1671" s="28"/>
      <c r="Y1671" s="28"/>
      <c r="Z1671" s="28"/>
      <c r="AA1671" s="28"/>
      <c r="AB1671" s="28"/>
      <c r="AC1671" s="28"/>
      <c r="AD1671" s="28"/>
      <c r="AE1671" s="28"/>
    </row>
    <row r="1672" spans="1:31">
      <c r="A1672" s="7">
        <v>96</v>
      </c>
      <c r="B1672" s="98">
        <v>1669</v>
      </c>
      <c r="C1672" s="7" t="s">
        <v>333</v>
      </c>
      <c r="D1672" s="82" t="s">
        <v>254</v>
      </c>
      <c r="E1672" s="7" t="s">
        <v>334</v>
      </c>
      <c r="F1672" s="79" t="s">
        <v>335</v>
      </c>
      <c r="G1672" s="7" t="s">
        <v>312</v>
      </c>
      <c r="H1672" s="76" t="s">
        <v>31</v>
      </c>
      <c r="I1672" s="7" t="s">
        <v>336</v>
      </c>
      <c r="J1672" s="7">
        <v>7</v>
      </c>
      <c r="K1672" s="28">
        <v>8.56</v>
      </c>
      <c r="L1672" s="103">
        <f>K1672/0.003375</f>
        <v>2536.2962962963</v>
      </c>
      <c r="M1672" s="28">
        <v>1013.8</v>
      </c>
      <c r="N1672" s="104">
        <f>M1672/22.5</f>
        <v>45.0577777777778</v>
      </c>
      <c r="O1672" s="15">
        <f>AVERAGE(N1672:N1674)</f>
        <v>49.7007407407407</v>
      </c>
      <c r="P1672" s="15">
        <f>(O1672/70)*100</f>
        <v>71.0010582010582</v>
      </c>
      <c r="Q1672" s="81"/>
      <c r="R1672" s="28"/>
      <c r="S1672" s="28"/>
      <c r="T1672" s="28"/>
      <c r="U1672" s="28"/>
      <c r="V1672" s="28"/>
      <c r="W1672" s="28"/>
      <c r="X1672" s="28"/>
      <c r="Y1672" s="28"/>
      <c r="Z1672" s="28"/>
      <c r="AA1672" s="28"/>
      <c r="AB1672" s="28"/>
      <c r="AC1672" s="28"/>
      <c r="AD1672" s="28"/>
      <c r="AE1672" s="28"/>
    </row>
    <row r="1673" spans="1:31">
      <c r="A1673" s="7"/>
      <c r="B1673" s="98">
        <v>1670</v>
      </c>
      <c r="C1673" s="7"/>
      <c r="D1673" s="82"/>
      <c r="E1673" s="7"/>
      <c r="F1673" s="79"/>
      <c r="G1673" s="7"/>
      <c r="H1673" s="76"/>
      <c r="I1673" s="7"/>
      <c r="J1673" s="7"/>
      <c r="K1673" s="28">
        <v>8.61</v>
      </c>
      <c r="L1673" s="103">
        <f>K1673/0.003375</f>
        <v>2551.11111111111</v>
      </c>
      <c r="M1673" s="28">
        <v>1221.3</v>
      </c>
      <c r="N1673" s="104">
        <f>M1673/22.5</f>
        <v>54.28</v>
      </c>
      <c r="O1673" s="15"/>
      <c r="P1673" s="15"/>
      <c r="Q1673" s="81"/>
      <c r="R1673" s="28"/>
      <c r="S1673" s="28"/>
      <c r="T1673" s="28"/>
      <c r="U1673" s="28"/>
      <c r="V1673" s="28"/>
      <c r="W1673" s="28"/>
      <c r="X1673" s="28"/>
      <c r="Y1673" s="28"/>
      <c r="Z1673" s="28"/>
      <c r="AA1673" s="28"/>
      <c r="AB1673" s="28"/>
      <c r="AC1673" s="28"/>
      <c r="AD1673" s="28"/>
      <c r="AE1673" s="28"/>
    </row>
    <row r="1674" spans="1:31">
      <c r="A1674" s="7"/>
      <c r="B1674" s="98">
        <v>1671</v>
      </c>
      <c r="C1674" s="7"/>
      <c r="D1674" s="82"/>
      <c r="E1674" s="7"/>
      <c r="F1674" s="79"/>
      <c r="G1674" s="7"/>
      <c r="H1674" s="76"/>
      <c r="I1674" s="7"/>
      <c r="J1674" s="7"/>
      <c r="K1674" s="28">
        <v>8.64</v>
      </c>
      <c r="L1674" s="103">
        <f>K1674/0.003375</f>
        <v>2560</v>
      </c>
      <c r="M1674" s="28">
        <v>1119.7</v>
      </c>
      <c r="N1674" s="104">
        <f>M1674/22.5</f>
        <v>49.7644444444444</v>
      </c>
      <c r="O1674" s="15"/>
      <c r="P1674" s="15"/>
      <c r="Q1674" s="81"/>
      <c r="R1674" s="28"/>
      <c r="S1674" s="28"/>
      <c r="T1674" s="28"/>
      <c r="U1674" s="28"/>
      <c r="V1674" s="28"/>
      <c r="W1674" s="28"/>
      <c r="X1674" s="28"/>
      <c r="Y1674" s="28"/>
      <c r="Z1674" s="28"/>
      <c r="AA1674" s="28"/>
      <c r="AB1674" s="28"/>
      <c r="AC1674" s="28"/>
      <c r="AD1674" s="28"/>
      <c r="AE1674" s="28"/>
    </row>
    <row r="1675" spans="1:31">
      <c r="A1675" s="7"/>
      <c r="B1675" s="98">
        <v>1672</v>
      </c>
      <c r="C1675" s="7"/>
      <c r="D1675" s="82"/>
      <c r="E1675" s="7"/>
      <c r="F1675" s="79"/>
      <c r="G1675" s="7"/>
      <c r="H1675" s="76"/>
      <c r="I1675" s="80">
        <v>42552</v>
      </c>
      <c r="J1675" s="7">
        <v>28</v>
      </c>
      <c r="K1675" s="28">
        <v>8.565</v>
      </c>
      <c r="L1675" s="103">
        <f>K1675/0.003375</f>
        <v>2537.77777777778</v>
      </c>
      <c r="M1675" s="28">
        <v>1693.4</v>
      </c>
      <c r="N1675" s="104">
        <f>M1675/22.5</f>
        <v>75.2622222222222</v>
      </c>
      <c r="O1675" s="15">
        <f>AVERAGE(N1675:N1677)</f>
        <v>78.9837037037037</v>
      </c>
      <c r="P1675" s="15">
        <f>(O1675/70)*100</f>
        <v>112.833862433862</v>
      </c>
      <c r="Q1675" s="81"/>
      <c r="R1675" s="28"/>
      <c r="S1675" s="28"/>
      <c r="T1675" s="28"/>
      <c r="U1675" s="28"/>
      <c r="V1675" s="28"/>
      <c r="W1675" s="28"/>
      <c r="X1675" s="28"/>
      <c r="Y1675" s="28"/>
      <c r="Z1675" s="28"/>
      <c r="AA1675" s="28"/>
      <c r="AB1675" s="28"/>
      <c r="AC1675" s="28"/>
      <c r="AD1675" s="28"/>
      <c r="AE1675" s="28"/>
    </row>
    <row r="1676" spans="1:31">
      <c r="A1676" s="7"/>
      <c r="B1676" s="98">
        <v>1673</v>
      </c>
      <c r="C1676" s="7"/>
      <c r="D1676" s="82"/>
      <c r="E1676" s="7"/>
      <c r="F1676" s="79"/>
      <c r="G1676" s="7"/>
      <c r="H1676" s="76"/>
      <c r="I1676" s="7"/>
      <c r="J1676" s="7"/>
      <c r="K1676" s="28">
        <v>8.445</v>
      </c>
      <c r="L1676" s="103">
        <f>K1676/0.003375</f>
        <v>2502.22222222222</v>
      </c>
      <c r="M1676" s="28">
        <v>1948</v>
      </c>
      <c r="N1676" s="104">
        <f>M1676/22.5</f>
        <v>86.5777777777778</v>
      </c>
      <c r="O1676" s="15"/>
      <c r="P1676" s="15"/>
      <c r="Q1676" s="81"/>
      <c r="R1676" s="28"/>
      <c r="S1676" s="28"/>
      <c r="T1676" s="28"/>
      <c r="U1676" s="28"/>
      <c r="V1676" s="28"/>
      <c r="W1676" s="28"/>
      <c r="X1676" s="28"/>
      <c r="Y1676" s="28"/>
      <c r="Z1676" s="28"/>
      <c r="AA1676" s="28"/>
      <c r="AB1676" s="28"/>
      <c r="AC1676" s="28"/>
      <c r="AD1676" s="28"/>
      <c r="AE1676" s="28"/>
    </row>
    <row r="1677" spans="1:31">
      <c r="A1677" s="7"/>
      <c r="B1677" s="98">
        <v>1674</v>
      </c>
      <c r="C1677" s="7"/>
      <c r="D1677" s="82"/>
      <c r="E1677" s="7"/>
      <c r="F1677" s="79"/>
      <c r="G1677" s="7"/>
      <c r="H1677" s="76"/>
      <c r="I1677" s="7"/>
      <c r="J1677" s="7"/>
      <c r="K1677" s="28">
        <v>8.62</v>
      </c>
      <c r="L1677" s="103">
        <f>K1677/0.003375</f>
        <v>2554.07407407407</v>
      </c>
      <c r="M1677" s="28">
        <v>1690</v>
      </c>
      <c r="N1677" s="104">
        <f>M1677/22.5</f>
        <v>75.1111111111111</v>
      </c>
      <c r="O1677" s="15"/>
      <c r="P1677" s="15"/>
      <c r="Q1677" s="81"/>
      <c r="R1677" s="28"/>
      <c r="S1677" s="28"/>
      <c r="T1677" s="28"/>
      <c r="U1677" s="28"/>
      <c r="V1677" s="28"/>
      <c r="W1677" s="28"/>
      <c r="X1677" s="28"/>
      <c r="Y1677" s="28"/>
      <c r="Z1677" s="28"/>
      <c r="AA1677" s="28"/>
      <c r="AB1677" s="28"/>
      <c r="AC1677" s="28"/>
      <c r="AD1677" s="28"/>
      <c r="AE1677" s="28"/>
    </row>
    <row r="1678" spans="1:31">
      <c r="A1678" s="7"/>
      <c r="B1678" s="98">
        <v>1675</v>
      </c>
      <c r="C1678" s="7"/>
      <c r="D1678" s="82"/>
      <c r="E1678" s="7"/>
      <c r="F1678" s="79"/>
      <c r="G1678" s="7"/>
      <c r="H1678" s="76"/>
      <c r="I1678" s="112">
        <v>42552</v>
      </c>
      <c r="J1678" s="7">
        <v>28</v>
      </c>
      <c r="K1678" s="28">
        <v>8.455</v>
      </c>
      <c r="L1678" s="103">
        <f>K1678/0.003375</f>
        <v>2505.18518518519</v>
      </c>
      <c r="M1678" s="28">
        <v>1870.6</v>
      </c>
      <c r="N1678" s="104">
        <f t="shared" ref="N1678:N1683" si="154">M1678/22.5</f>
        <v>83.1377777777778</v>
      </c>
      <c r="O1678" s="15">
        <f>AVERAGE(N1678:N1680)</f>
        <v>79.4162962962963</v>
      </c>
      <c r="P1678" s="15">
        <f>(O1678/70)*100</f>
        <v>113.451851851852</v>
      </c>
      <c r="Q1678" s="81"/>
      <c r="R1678" s="28"/>
      <c r="S1678" s="28"/>
      <c r="T1678" s="28"/>
      <c r="U1678" s="28"/>
      <c r="V1678" s="28"/>
      <c r="W1678" s="28"/>
      <c r="X1678" s="28"/>
      <c r="Y1678" s="28"/>
      <c r="Z1678" s="28"/>
      <c r="AA1678" s="28"/>
      <c r="AB1678" s="28"/>
      <c r="AC1678" s="28"/>
      <c r="AD1678" s="28"/>
      <c r="AE1678" s="28"/>
    </row>
    <row r="1679" spans="1:31">
      <c r="A1679" s="7"/>
      <c r="B1679" s="98">
        <v>1676</v>
      </c>
      <c r="C1679" s="7"/>
      <c r="D1679" s="82"/>
      <c r="E1679" s="7"/>
      <c r="F1679" s="79"/>
      <c r="G1679" s="7"/>
      <c r="H1679" s="76"/>
      <c r="I1679" s="113"/>
      <c r="J1679" s="7"/>
      <c r="K1679" s="28">
        <v>8.375</v>
      </c>
      <c r="L1679" s="103">
        <f>K1679/0.003375</f>
        <v>2481.48148148148</v>
      </c>
      <c r="M1679" s="28">
        <v>1778.5</v>
      </c>
      <c r="N1679" s="104">
        <f>M1679/22.5</f>
        <v>79.0444444444445</v>
      </c>
      <c r="O1679" s="15"/>
      <c r="P1679" s="15"/>
      <c r="Q1679" s="81"/>
      <c r="R1679" s="28"/>
      <c r="S1679" s="28"/>
      <c r="T1679" s="28"/>
      <c r="U1679" s="28"/>
      <c r="V1679" s="28"/>
      <c r="W1679" s="28"/>
      <c r="X1679" s="28"/>
      <c r="Y1679" s="28"/>
      <c r="Z1679" s="28"/>
      <c r="AA1679" s="28"/>
      <c r="AB1679" s="28"/>
      <c r="AC1679" s="28"/>
      <c r="AD1679" s="28"/>
      <c r="AE1679" s="28"/>
    </row>
    <row r="1680" spans="1:31">
      <c r="A1680" s="7"/>
      <c r="B1680" s="98">
        <v>1677</v>
      </c>
      <c r="C1680" s="7"/>
      <c r="D1680" s="82"/>
      <c r="E1680" s="7"/>
      <c r="F1680" s="79"/>
      <c r="G1680" s="7"/>
      <c r="H1680" s="76"/>
      <c r="I1680" s="113"/>
      <c r="J1680" s="7"/>
      <c r="K1680" s="28">
        <v>8.41</v>
      </c>
      <c r="L1680" s="103">
        <f>K1680/0.003375</f>
        <v>2491.85185185185</v>
      </c>
      <c r="M1680" s="28">
        <v>1711.5</v>
      </c>
      <c r="N1680" s="104">
        <f>M1680/22.5</f>
        <v>76.0666666666667</v>
      </c>
      <c r="O1680" s="15"/>
      <c r="P1680" s="15"/>
      <c r="Q1680" s="81"/>
      <c r="R1680" s="28"/>
      <c r="S1680" s="28"/>
      <c r="T1680" s="28"/>
      <c r="U1680" s="28"/>
      <c r="V1680" s="28"/>
      <c r="W1680" s="28"/>
      <c r="X1680" s="28"/>
      <c r="Y1680" s="28"/>
      <c r="Z1680" s="28"/>
      <c r="AA1680" s="28"/>
      <c r="AB1680" s="28"/>
      <c r="AC1680" s="28"/>
      <c r="AD1680" s="28"/>
      <c r="AE1680" s="28"/>
    </row>
    <row r="1681" spans="1:31">
      <c r="A1681" s="7"/>
      <c r="B1681" s="98">
        <v>1678</v>
      </c>
      <c r="C1681" s="7"/>
      <c r="D1681" s="82"/>
      <c r="E1681" s="7"/>
      <c r="F1681" s="79"/>
      <c r="G1681" s="7"/>
      <c r="H1681" s="76"/>
      <c r="I1681" s="7" t="s">
        <v>49</v>
      </c>
      <c r="J1681" s="7">
        <v>7</v>
      </c>
      <c r="K1681" s="28">
        <v>8.49</v>
      </c>
      <c r="L1681" s="103">
        <f>K1681/0.003375</f>
        <v>2515.55555555556</v>
      </c>
      <c r="M1681" s="28">
        <v>924.2</v>
      </c>
      <c r="N1681" s="104">
        <f>M1681/22.5</f>
        <v>41.0755555555556</v>
      </c>
      <c r="O1681" s="15">
        <f>AVERAGE(N1681:N1683)</f>
        <v>44.2533333333333</v>
      </c>
      <c r="P1681" s="15">
        <f>(O1681/70)*100</f>
        <v>63.2190476190476</v>
      </c>
      <c r="Q1681" s="81"/>
      <c r="R1681" s="28"/>
      <c r="S1681" s="28"/>
      <c r="T1681" s="28"/>
      <c r="U1681" s="28"/>
      <c r="V1681" s="28"/>
      <c r="W1681" s="28"/>
      <c r="X1681" s="28"/>
      <c r="Y1681" s="28"/>
      <c r="Z1681" s="28"/>
      <c r="AA1681" s="28"/>
      <c r="AB1681" s="28"/>
      <c r="AC1681" s="28"/>
      <c r="AD1681" s="28"/>
      <c r="AE1681" s="28"/>
    </row>
    <row r="1682" spans="1:31">
      <c r="A1682" s="7"/>
      <c r="B1682" s="98">
        <v>1679</v>
      </c>
      <c r="C1682" s="7"/>
      <c r="D1682" s="82"/>
      <c r="E1682" s="7"/>
      <c r="F1682" s="79"/>
      <c r="G1682" s="7"/>
      <c r="H1682" s="76"/>
      <c r="I1682" s="7"/>
      <c r="J1682" s="7"/>
      <c r="K1682" s="28">
        <v>8.475</v>
      </c>
      <c r="L1682" s="103">
        <f>K1682/0.003375</f>
        <v>2511.11111111111</v>
      </c>
      <c r="M1682" s="28">
        <v>886.5</v>
      </c>
      <c r="N1682" s="104">
        <f>M1682/22.5</f>
        <v>39.4</v>
      </c>
      <c r="O1682" s="15"/>
      <c r="P1682" s="15"/>
      <c r="Q1682" s="81"/>
      <c r="R1682" s="28"/>
      <c r="S1682" s="28"/>
      <c r="T1682" s="28"/>
      <c r="U1682" s="28"/>
      <c r="V1682" s="28"/>
      <c r="W1682" s="28"/>
      <c r="X1682" s="28"/>
      <c r="Y1682" s="28"/>
      <c r="Z1682" s="28"/>
      <c r="AA1682" s="28"/>
      <c r="AB1682" s="28"/>
      <c r="AC1682" s="28"/>
      <c r="AD1682" s="28"/>
      <c r="AE1682" s="28"/>
    </row>
    <row r="1683" spans="1:31">
      <c r="A1683" s="7"/>
      <c r="B1683" s="98">
        <v>1680</v>
      </c>
      <c r="C1683" s="7"/>
      <c r="D1683" s="82"/>
      <c r="E1683" s="7"/>
      <c r="F1683" s="79"/>
      <c r="G1683" s="7"/>
      <c r="H1683" s="76"/>
      <c r="I1683" s="7"/>
      <c r="J1683" s="7"/>
      <c r="K1683" s="28">
        <v>8.48</v>
      </c>
      <c r="L1683" s="103">
        <f>K1683/0.003375</f>
        <v>2512.59259259259</v>
      </c>
      <c r="M1683" s="28">
        <v>1176.4</v>
      </c>
      <c r="N1683" s="104">
        <f>M1683/22.5</f>
        <v>52.2844444444444</v>
      </c>
      <c r="O1683" s="15"/>
      <c r="P1683" s="15"/>
      <c r="Q1683" s="81"/>
      <c r="R1683" s="28"/>
      <c r="S1683" s="28"/>
      <c r="T1683" s="28"/>
      <c r="U1683" s="28"/>
      <c r="V1683" s="28"/>
      <c r="W1683" s="28"/>
      <c r="X1683" s="28"/>
      <c r="Y1683" s="28"/>
      <c r="Z1683" s="28"/>
      <c r="AA1683" s="28"/>
      <c r="AB1683" s="28"/>
      <c r="AC1683" s="28"/>
      <c r="AD1683" s="28"/>
      <c r="AE1683" s="28"/>
    </row>
    <row r="1684" spans="1:31">
      <c r="A1684" s="7"/>
      <c r="B1684" s="98">
        <v>1681</v>
      </c>
      <c r="C1684" s="7"/>
      <c r="D1684" s="82"/>
      <c r="E1684" s="7"/>
      <c r="F1684" s="79"/>
      <c r="G1684" s="7"/>
      <c r="H1684" s="76"/>
      <c r="I1684" s="80">
        <v>42552</v>
      </c>
      <c r="J1684" s="7">
        <v>28</v>
      </c>
      <c r="K1684" s="28">
        <v>8.53</v>
      </c>
      <c r="L1684" s="103">
        <f>K1684/0.003375</f>
        <v>2527.40740740741</v>
      </c>
      <c r="M1684" s="28">
        <v>1750.3</v>
      </c>
      <c r="N1684" s="104">
        <f t="shared" ref="N1684:N1694" si="155">M1684/22.5</f>
        <v>77.7911111111111</v>
      </c>
      <c r="O1684" s="15">
        <f>AVERAGE(N1684:N1686)</f>
        <v>76.8888888888889</v>
      </c>
      <c r="P1684" s="15">
        <f>(O1684/70)*100</f>
        <v>109.84126984127</v>
      </c>
      <c r="Q1684" s="81"/>
      <c r="R1684" s="28"/>
      <c r="S1684" s="28"/>
      <c r="T1684" s="28"/>
      <c r="U1684" s="28"/>
      <c r="V1684" s="28"/>
      <c r="W1684" s="28"/>
      <c r="X1684" s="28"/>
      <c r="Y1684" s="28"/>
      <c r="Z1684" s="28"/>
      <c r="AA1684" s="28"/>
      <c r="AB1684" s="28"/>
      <c r="AC1684" s="28"/>
      <c r="AD1684" s="28"/>
      <c r="AE1684" s="28"/>
    </row>
    <row r="1685" spans="1:31">
      <c r="A1685" s="7"/>
      <c r="B1685" s="98">
        <v>1682</v>
      </c>
      <c r="C1685" s="7"/>
      <c r="D1685" s="82"/>
      <c r="E1685" s="7"/>
      <c r="F1685" s="79"/>
      <c r="G1685" s="7"/>
      <c r="H1685" s="76"/>
      <c r="I1685" s="7"/>
      <c r="J1685" s="7"/>
      <c r="K1685" s="28">
        <v>8.56</v>
      </c>
      <c r="L1685" s="103">
        <f>K1685/0.003375</f>
        <v>2536.2962962963</v>
      </c>
      <c r="M1685" s="28">
        <v>1738.5</v>
      </c>
      <c r="N1685" s="104">
        <f>M1685/22.5</f>
        <v>77.2666666666667</v>
      </c>
      <c r="O1685" s="15"/>
      <c r="P1685" s="15"/>
      <c r="Q1685" s="81"/>
      <c r="R1685" s="28"/>
      <c r="S1685" s="28"/>
      <c r="T1685" s="28"/>
      <c r="U1685" s="28"/>
      <c r="V1685" s="28"/>
      <c r="W1685" s="28"/>
      <c r="X1685" s="28"/>
      <c r="Y1685" s="28"/>
      <c r="Z1685" s="28"/>
      <c r="AA1685" s="28"/>
      <c r="AB1685" s="28"/>
      <c r="AC1685" s="28"/>
      <c r="AD1685" s="28"/>
      <c r="AE1685" s="28"/>
    </row>
    <row r="1686" spans="1:31">
      <c r="A1686" s="7"/>
      <c r="B1686" s="98">
        <v>1683</v>
      </c>
      <c r="C1686" s="7"/>
      <c r="D1686" s="82"/>
      <c r="E1686" s="7"/>
      <c r="F1686" s="79"/>
      <c r="G1686" s="7"/>
      <c r="H1686" s="76"/>
      <c r="I1686" s="7"/>
      <c r="J1686" s="7"/>
      <c r="K1686" s="28">
        <v>8.49</v>
      </c>
      <c r="L1686" s="103">
        <f>K1686/0.003375</f>
        <v>2515.55555555556</v>
      </c>
      <c r="M1686" s="28">
        <v>1701.2</v>
      </c>
      <c r="N1686" s="104">
        <f>M1686/22.5</f>
        <v>75.6088888888889</v>
      </c>
      <c r="O1686" s="15"/>
      <c r="P1686" s="15"/>
      <c r="Q1686" s="81"/>
      <c r="R1686" s="28"/>
      <c r="S1686" s="28"/>
      <c r="T1686" s="28"/>
      <c r="U1686" s="28"/>
      <c r="V1686" s="28"/>
      <c r="W1686" s="28"/>
      <c r="X1686" s="28"/>
      <c r="Y1686" s="28"/>
      <c r="Z1686" s="28"/>
      <c r="AA1686" s="28"/>
      <c r="AB1686" s="28"/>
      <c r="AC1686" s="28"/>
      <c r="AD1686" s="28"/>
      <c r="AE1686" s="28"/>
    </row>
    <row r="1687" spans="1:31">
      <c r="A1687" s="7"/>
      <c r="B1687" s="98">
        <v>1684</v>
      </c>
      <c r="C1687" s="7"/>
      <c r="D1687" s="82"/>
      <c r="E1687" s="7"/>
      <c r="F1687" s="79"/>
      <c r="G1687" s="7"/>
      <c r="H1687" s="76"/>
      <c r="I1687" s="7" t="s">
        <v>336</v>
      </c>
      <c r="J1687" s="7">
        <v>7</v>
      </c>
      <c r="K1687" s="28">
        <v>8.42</v>
      </c>
      <c r="L1687" s="103">
        <f>K1687/0.003375</f>
        <v>2494.81481481481</v>
      </c>
      <c r="M1687" s="28">
        <v>831</v>
      </c>
      <c r="N1687" s="104">
        <f>M1687/22.5</f>
        <v>36.9333333333333</v>
      </c>
      <c r="O1687" s="15">
        <f>AVERAGE(N1687:N1689)</f>
        <v>43.5259259259259</v>
      </c>
      <c r="P1687" s="15">
        <f>(O1687/70)*100</f>
        <v>62.1798941798941</v>
      </c>
      <c r="Q1687" s="81"/>
      <c r="R1687" s="28"/>
      <c r="S1687" s="28"/>
      <c r="T1687" s="28"/>
      <c r="U1687" s="28"/>
      <c r="V1687" s="28"/>
      <c r="W1687" s="28"/>
      <c r="X1687" s="28"/>
      <c r="Y1687" s="28"/>
      <c r="Z1687" s="28"/>
      <c r="AA1687" s="28"/>
      <c r="AB1687" s="28"/>
      <c r="AC1687" s="28"/>
      <c r="AD1687" s="28"/>
      <c r="AE1687" s="28"/>
    </row>
    <row r="1688" spans="1:31">
      <c r="A1688" s="7"/>
      <c r="B1688" s="98">
        <v>1685</v>
      </c>
      <c r="C1688" s="7"/>
      <c r="D1688" s="82"/>
      <c r="E1688" s="7"/>
      <c r="F1688" s="79"/>
      <c r="G1688" s="7"/>
      <c r="H1688" s="76"/>
      <c r="I1688" s="7"/>
      <c r="J1688" s="7"/>
      <c r="K1688" s="28">
        <v>8.51</v>
      </c>
      <c r="L1688" s="103">
        <f>K1688/0.003375</f>
        <v>2521.48148148148</v>
      </c>
      <c r="M1688" s="28">
        <v>1115.1</v>
      </c>
      <c r="N1688" s="104">
        <f>M1688/22.5</f>
        <v>49.56</v>
      </c>
      <c r="O1688" s="15"/>
      <c r="P1688" s="15"/>
      <c r="Q1688" s="81"/>
      <c r="R1688" s="28"/>
      <c r="S1688" s="28"/>
      <c r="T1688" s="28"/>
      <c r="U1688" s="28"/>
      <c r="V1688" s="28"/>
      <c r="W1688" s="28"/>
      <c r="X1688" s="28"/>
      <c r="Y1688" s="28"/>
      <c r="Z1688" s="28"/>
      <c r="AA1688" s="28"/>
      <c r="AB1688" s="28"/>
      <c r="AC1688" s="28"/>
      <c r="AD1688" s="28"/>
      <c r="AE1688" s="28"/>
    </row>
    <row r="1689" spans="1:31">
      <c r="A1689" s="7"/>
      <c r="B1689" s="98">
        <v>1686</v>
      </c>
      <c r="C1689" s="7"/>
      <c r="D1689" s="82"/>
      <c r="E1689" s="7"/>
      <c r="F1689" s="79"/>
      <c r="G1689" s="7"/>
      <c r="H1689" s="76"/>
      <c r="I1689" s="7"/>
      <c r="J1689" s="7"/>
      <c r="K1689" s="28">
        <v>8.415</v>
      </c>
      <c r="L1689" s="103">
        <f>K1689/0.003375</f>
        <v>2493.33333333333</v>
      </c>
      <c r="M1689" s="28">
        <v>991.9</v>
      </c>
      <c r="N1689" s="104">
        <f>M1689/22.5</f>
        <v>44.0844444444444</v>
      </c>
      <c r="O1689" s="15"/>
      <c r="P1689" s="15"/>
      <c r="Q1689" s="81"/>
      <c r="R1689" s="28"/>
      <c r="S1689" s="28"/>
      <c r="T1689" s="28"/>
      <c r="U1689" s="28"/>
      <c r="V1689" s="28"/>
      <c r="W1689" s="28"/>
      <c r="X1689" s="28"/>
      <c r="Y1689" s="28"/>
      <c r="Z1689" s="28"/>
      <c r="AA1689" s="28"/>
      <c r="AB1689" s="28"/>
      <c r="AC1689" s="28"/>
      <c r="AD1689" s="28"/>
      <c r="AE1689" s="28"/>
    </row>
    <row r="1690" spans="1:31">
      <c r="A1690" s="7"/>
      <c r="B1690" s="98">
        <v>1687</v>
      </c>
      <c r="C1690" s="7"/>
      <c r="D1690" s="82"/>
      <c r="E1690" s="7"/>
      <c r="F1690" s="79"/>
      <c r="G1690" s="7"/>
      <c r="H1690" s="76"/>
      <c r="I1690" s="80">
        <v>42552</v>
      </c>
      <c r="J1690" s="7">
        <v>28</v>
      </c>
      <c r="K1690" s="28">
        <v>8.71</v>
      </c>
      <c r="L1690" s="103">
        <f>K1690/0.003375</f>
        <v>2580.74074074074</v>
      </c>
      <c r="M1690" s="28">
        <v>1663.5</v>
      </c>
      <c r="N1690" s="104">
        <f>M1690/22.5</f>
        <v>73.9333333333333</v>
      </c>
      <c r="O1690" s="15">
        <f>AVERAGE(N1690:N1692)</f>
        <v>77.9940740740741</v>
      </c>
      <c r="P1690" s="15">
        <f>(O1690/70)*100</f>
        <v>111.420105820106</v>
      </c>
      <c r="Q1690" s="81"/>
      <c r="R1690" s="28"/>
      <c r="S1690" s="28"/>
      <c r="T1690" s="28"/>
      <c r="U1690" s="28"/>
      <c r="V1690" s="28"/>
      <c r="W1690" s="28"/>
      <c r="X1690" s="28"/>
      <c r="Y1690" s="28"/>
      <c r="Z1690" s="28"/>
      <c r="AA1690" s="28"/>
      <c r="AB1690" s="28"/>
      <c r="AC1690" s="28"/>
      <c r="AD1690" s="28"/>
      <c r="AE1690" s="28"/>
    </row>
    <row r="1691" spans="1:31">
      <c r="A1691" s="7"/>
      <c r="B1691" s="98">
        <v>1688</v>
      </c>
      <c r="C1691" s="7"/>
      <c r="D1691" s="82"/>
      <c r="E1691" s="7"/>
      <c r="F1691" s="79"/>
      <c r="G1691" s="7"/>
      <c r="H1691" s="76"/>
      <c r="I1691" s="7"/>
      <c r="J1691" s="7"/>
      <c r="K1691" s="28">
        <v>8.68</v>
      </c>
      <c r="L1691" s="103">
        <f>K1691/0.003375</f>
        <v>2571.85185185185</v>
      </c>
      <c r="M1691" s="28">
        <v>1790.6</v>
      </c>
      <c r="N1691" s="104">
        <f>M1691/22.5</f>
        <v>79.5822222222222</v>
      </c>
      <c r="O1691" s="15"/>
      <c r="P1691" s="15"/>
      <c r="Q1691" s="81"/>
      <c r="R1691" s="28"/>
      <c r="S1691" s="28"/>
      <c r="T1691" s="28"/>
      <c r="U1691" s="28"/>
      <c r="V1691" s="28"/>
      <c r="W1691" s="28"/>
      <c r="X1691" s="28"/>
      <c r="Y1691" s="28"/>
      <c r="Z1691" s="28"/>
      <c r="AA1691" s="28"/>
      <c r="AB1691" s="28"/>
      <c r="AC1691" s="28"/>
      <c r="AD1691" s="28"/>
      <c r="AE1691" s="28"/>
    </row>
    <row r="1692" spans="1:31">
      <c r="A1692" s="7"/>
      <c r="B1692" s="98">
        <v>1689</v>
      </c>
      <c r="C1692" s="7"/>
      <c r="D1692" s="82"/>
      <c r="E1692" s="7"/>
      <c r="F1692" s="79"/>
      <c r="G1692" s="7"/>
      <c r="H1692" s="76"/>
      <c r="I1692" s="7"/>
      <c r="J1692" s="7"/>
      <c r="K1692" s="28">
        <v>8.68</v>
      </c>
      <c r="L1692" s="103">
        <f>K1692/0.003375</f>
        <v>2571.85185185185</v>
      </c>
      <c r="M1692" s="28">
        <v>1810.5</v>
      </c>
      <c r="N1692" s="104">
        <f>M1692/22.5</f>
        <v>80.4666666666667</v>
      </c>
      <c r="O1692" s="15"/>
      <c r="P1692" s="15"/>
      <c r="Q1692" s="81"/>
      <c r="R1692" s="28"/>
      <c r="S1692" s="28"/>
      <c r="T1692" s="28"/>
      <c r="U1692" s="28"/>
      <c r="V1692" s="28"/>
      <c r="W1692" s="28"/>
      <c r="X1692" s="28"/>
      <c r="Y1692" s="28"/>
      <c r="Z1692" s="28"/>
      <c r="AA1692" s="28"/>
      <c r="AB1692" s="28"/>
      <c r="AC1692" s="28"/>
      <c r="AD1692" s="28"/>
      <c r="AE1692" s="28"/>
    </row>
    <row r="1693" spans="1:31">
      <c r="A1693" s="7"/>
      <c r="B1693" s="98">
        <v>1690</v>
      </c>
      <c r="C1693" s="7"/>
      <c r="D1693" s="82"/>
      <c r="E1693" s="7"/>
      <c r="F1693" s="79"/>
      <c r="G1693" s="7"/>
      <c r="H1693" s="76"/>
      <c r="I1693" s="7" t="s">
        <v>327</v>
      </c>
      <c r="J1693" s="98"/>
      <c r="K1693" s="28"/>
      <c r="L1693" s="103">
        <f t="shared" ref="L1693:L1724" si="156">K1693/0.003375</f>
        <v>0</v>
      </c>
      <c r="M1693" s="28"/>
      <c r="N1693" s="104">
        <f t="shared" ref="N1693:N1724" si="157">M1693/22.5</f>
        <v>0</v>
      </c>
      <c r="O1693" s="15">
        <f>AVERAGE(N1693:N1695)</f>
        <v>0</v>
      </c>
      <c r="P1693" s="15">
        <f>(O1693/70)*100</f>
        <v>0</v>
      </c>
      <c r="Q1693" s="81"/>
      <c r="R1693" s="28"/>
      <c r="S1693" s="28"/>
      <c r="T1693" s="28"/>
      <c r="U1693" s="28"/>
      <c r="V1693" s="28"/>
      <c r="W1693" s="28"/>
      <c r="X1693" s="28"/>
      <c r="Y1693" s="28"/>
      <c r="Z1693" s="28"/>
      <c r="AA1693" s="28"/>
      <c r="AB1693" s="28"/>
      <c r="AC1693" s="28"/>
      <c r="AD1693" s="28"/>
      <c r="AE1693" s="28"/>
    </row>
    <row r="1694" spans="1:31">
      <c r="A1694" s="7"/>
      <c r="B1694" s="98">
        <v>1691</v>
      </c>
      <c r="C1694" s="7"/>
      <c r="D1694" s="82"/>
      <c r="E1694" s="7"/>
      <c r="F1694" s="79"/>
      <c r="G1694" s="7"/>
      <c r="H1694" s="76"/>
      <c r="I1694" s="7"/>
      <c r="J1694" s="98"/>
      <c r="K1694" s="28"/>
      <c r="L1694" s="103">
        <f>K1694/0.003375</f>
        <v>0</v>
      </c>
      <c r="M1694" s="28"/>
      <c r="N1694" s="104">
        <f>M1694/22.5</f>
        <v>0</v>
      </c>
      <c r="O1694" s="15"/>
      <c r="P1694" s="15"/>
      <c r="Q1694" s="81"/>
      <c r="R1694" s="28"/>
      <c r="S1694" s="28"/>
      <c r="T1694" s="28"/>
      <c r="U1694" s="28"/>
      <c r="V1694" s="28"/>
      <c r="W1694" s="28"/>
      <c r="X1694" s="28"/>
      <c r="Y1694" s="28"/>
      <c r="Z1694" s="28"/>
      <c r="AA1694" s="28"/>
      <c r="AB1694" s="28"/>
      <c r="AC1694" s="28"/>
      <c r="AD1694" s="28"/>
      <c r="AE1694" s="28"/>
    </row>
    <row r="1695" spans="1:31">
      <c r="A1695" s="7"/>
      <c r="B1695" s="98">
        <v>1692</v>
      </c>
      <c r="C1695" s="7"/>
      <c r="D1695" s="82"/>
      <c r="E1695" s="7"/>
      <c r="F1695" s="109"/>
      <c r="G1695" s="7"/>
      <c r="H1695" s="76"/>
      <c r="I1695" s="7"/>
      <c r="J1695" s="98"/>
      <c r="K1695" s="28"/>
      <c r="L1695" s="103">
        <f>K1695/0.003375</f>
        <v>0</v>
      </c>
      <c r="M1695" s="28"/>
      <c r="N1695" s="104">
        <f>M1695/22.5</f>
        <v>0</v>
      </c>
      <c r="O1695" s="15"/>
      <c r="P1695" s="15"/>
      <c r="Q1695" s="81"/>
      <c r="R1695" s="28"/>
      <c r="S1695" s="28"/>
      <c r="T1695" s="28"/>
      <c r="U1695" s="28"/>
      <c r="V1695" s="28"/>
      <c r="W1695" s="28"/>
      <c r="X1695" s="28"/>
      <c r="Y1695" s="28"/>
      <c r="Z1695" s="28"/>
      <c r="AA1695" s="28"/>
      <c r="AB1695" s="28"/>
      <c r="AC1695" s="28"/>
      <c r="AD1695" s="28"/>
      <c r="AE1695" s="28"/>
    </row>
    <row r="1696" spans="1:31">
      <c r="A1696" s="79">
        <v>97</v>
      </c>
      <c r="B1696" s="98">
        <v>1693</v>
      </c>
      <c r="C1696" s="110">
        <v>42320</v>
      </c>
      <c r="D1696" s="79" t="s">
        <v>254</v>
      </c>
      <c r="E1696" s="94" t="s">
        <v>19</v>
      </c>
      <c r="F1696" s="94" t="s">
        <v>337</v>
      </c>
      <c r="G1696" s="94" t="s">
        <v>312</v>
      </c>
      <c r="H1696" s="79" t="s">
        <v>282</v>
      </c>
      <c r="I1696" s="7" t="s">
        <v>338</v>
      </c>
      <c r="J1696" s="7">
        <v>7</v>
      </c>
      <c r="K1696" s="28">
        <v>8.37</v>
      </c>
      <c r="L1696" s="103">
        <f>K1696/0.003375</f>
        <v>2480</v>
      </c>
      <c r="M1696" s="28">
        <v>923.6</v>
      </c>
      <c r="N1696" s="104">
        <f>M1696/22.5</f>
        <v>41.0488888888889</v>
      </c>
      <c r="O1696" s="15">
        <f>AVERAGE(N1696:N1698)</f>
        <v>42.4074074074074</v>
      </c>
      <c r="P1696" s="15">
        <f>(O1696/70)*100</f>
        <v>60.5820105820106</v>
      </c>
      <c r="Q1696" s="81"/>
      <c r="R1696" s="28"/>
      <c r="S1696" s="28"/>
      <c r="T1696" s="28"/>
      <c r="U1696" s="28"/>
      <c r="V1696" s="28"/>
      <c r="W1696" s="28"/>
      <c r="X1696" s="28"/>
      <c r="Y1696" s="28"/>
      <c r="Z1696" s="28"/>
      <c r="AA1696" s="28"/>
      <c r="AB1696" s="28"/>
      <c r="AC1696" s="28"/>
      <c r="AD1696" s="28"/>
      <c r="AE1696" s="28"/>
    </row>
    <row r="1697" spans="1:31">
      <c r="A1697" s="79"/>
      <c r="B1697" s="98">
        <v>1694</v>
      </c>
      <c r="C1697" s="79"/>
      <c r="D1697" s="79"/>
      <c r="E1697" s="79"/>
      <c r="F1697" s="79"/>
      <c r="G1697" s="79"/>
      <c r="H1697" s="79"/>
      <c r="I1697" s="7"/>
      <c r="J1697" s="7"/>
      <c r="K1697" s="28">
        <v>8.465</v>
      </c>
      <c r="L1697" s="103">
        <f>K1697/0.003375</f>
        <v>2508.14814814815</v>
      </c>
      <c r="M1697" s="28">
        <v>1051.4</v>
      </c>
      <c r="N1697" s="104">
        <f>M1697/22.5</f>
        <v>46.7288888888889</v>
      </c>
      <c r="O1697" s="15"/>
      <c r="P1697" s="15"/>
      <c r="Q1697" s="81"/>
      <c r="R1697" s="28"/>
      <c r="S1697" s="28"/>
      <c r="T1697" s="28"/>
      <c r="U1697" s="28"/>
      <c r="V1697" s="28"/>
      <c r="W1697" s="28"/>
      <c r="X1697" s="28"/>
      <c r="Y1697" s="28"/>
      <c r="Z1697" s="28"/>
      <c r="AA1697" s="28"/>
      <c r="AB1697" s="28"/>
      <c r="AC1697" s="28"/>
      <c r="AD1697" s="28"/>
      <c r="AE1697" s="28"/>
    </row>
    <row r="1698" spans="1:31">
      <c r="A1698" s="79"/>
      <c r="B1698" s="98">
        <v>1695</v>
      </c>
      <c r="C1698" s="79"/>
      <c r="D1698" s="79"/>
      <c r="E1698" s="79"/>
      <c r="F1698" s="79"/>
      <c r="G1698" s="79"/>
      <c r="H1698" s="79"/>
      <c r="I1698" s="7"/>
      <c r="J1698" s="7"/>
      <c r="K1698" s="28">
        <v>8.425</v>
      </c>
      <c r="L1698" s="103">
        <f>K1698/0.003375</f>
        <v>2496.2962962963</v>
      </c>
      <c r="M1698" s="28">
        <v>887.5</v>
      </c>
      <c r="N1698" s="104">
        <f>M1698/22.5</f>
        <v>39.4444444444444</v>
      </c>
      <c r="O1698" s="15"/>
      <c r="P1698" s="15"/>
      <c r="Q1698" s="81"/>
      <c r="R1698" s="28"/>
      <c r="S1698" s="28"/>
      <c r="T1698" s="28"/>
      <c r="U1698" s="28"/>
      <c r="V1698" s="28"/>
      <c r="W1698" s="28"/>
      <c r="X1698" s="28"/>
      <c r="Y1698" s="28"/>
      <c r="Z1698" s="28"/>
      <c r="AA1698" s="28"/>
      <c r="AB1698" s="28"/>
      <c r="AC1698" s="28"/>
      <c r="AD1698" s="28"/>
      <c r="AE1698" s="28"/>
    </row>
    <row r="1699" spans="1:31">
      <c r="A1699" s="79"/>
      <c r="B1699" s="98">
        <v>1696</v>
      </c>
      <c r="C1699" s="79"/>
      <c r="D1699" s="79"/>
      <c r="E1699" s="79"/>
      <c r="F1699" s="79"/>
      <c r="G1699" s="79"/>
      <c r="H1699" s="79"/>
      <c r="I1699" s="80">
        <v>42583</v>
      </c>
      <c r="J1699" s="7">
        <v>28</v>
      </c>
      <c r="K1699" s="28">
        <v>8.39</v>
      </c>
      <c r="L1699" s="103">
        <f>K1699/0.003375</f>
        <v>2485.92592592593</v>
      </c>
      <c r="M1699" s="28">
        <v>1718.5</v>
      </c>
      <c r="N1699" s="104">
        <f>M1699/22.5</f>
        <v>76.3777777777778</v>
      </c>
      <c r="O1699" s="15">
        <f>AVERAGE(N1699:N1701)</f>
        <v>64.5288888888889</v>
      </c>
      <c r="P1699" s="15">
        <f>(O1699/70)*100</f>
        <v>92.184126984127</v>
      </c>
      <c r="Q1699" s="81"/>
      <c r="R1699" s="28"/>
      <c r="S1699" s="28"/>
      <c r="T1699" s="28"/>
      <c r="U1699" s="28"/>
      <c r="V1699" s="28"/>
      <c r="W1699" s="28"/>
      <c r="X1699" s="28"/>
      <c r="Y1699" s="28"/>
      <c r="Z1699" s="28"/>
      <c r="AA1699" s="28"/>
      <c r="AB1699" s="28"/>
      <c r="AC1699" s="28"/>
      <c r="AD1699" s="28"/>
      <c r="AE1699" s="28"/>
    </row>
    <row r="1700" spans="1:31">
      <c r="A1700" s="79"/>
      <c r="B1700" s="98">
        <v>1697</v>
      </c>
      <c r="C1700" s="79"/>
      <c r="D1700" s="79"/>
      <c r="E1700" s="79"/>
      <c r="F1700" s="79"/>
      <c r="G1700" s="79"/>
      <c r="H1700" s="79"/>
      <c r="I1700" s="7"/>
      <c r="J1700" s="7"/>
      <c r="K1700" s="28">
        <v>8.435</v>
      </c>
      <c r="L1700" s="103">
        <f>K1700/0.003375</f>
        <v>2499.25925925926</v>
      </c>
      <c r="M1700" s="28">
        <v>1448.7</v>
      </c>
      <c r="N1700" s="104">
        <f>M1700/22.5</f>
        <v>64.3866666666667</v>
      </c>
      <c r="O1700" s="15"/>
      <c r="P1700" s="15"/>
      <c r="Q1700" s="81"/>
      <c r="R1700" s="28"/>
      <c r="S1700" s="28"/>
      <c r="T1700" s="28"/>
      <c r="U1700" s="28"/>
      <c r="V1700" s="28"/>
      <c r="W1700" s="28"/>
      <c r="X1700" s="28"/>
      <c r="Y1700" s="28"/>
      <c r="Z1700" s="28"/>
      <c r="AA1700" s="28"/>
      <c r="AB1700" s="28"/>
      <c r="AC1700" s="28"/>
      <c r="AD1700" s="28"/>
      <c r="AE1700" s="28"/>
    </row>
    <row r="1701" spans="1:31">
      <c r="A1701" s="79"/>
      <c r="B1701" s="98">
        <v>1698</v>
      </c>
      <c r="C1701" s="79"/>
      <c r="D1701" s="84"/>
      <c r="E1701" s="79"/>
      <c r="F1701" s="79"/>
      <c r="G1701" s="79"/>
      <c r="H1701" s="84"/>
      <c r="I1701" s="83"/>
      <c r="J1701" s="7"/>
      <c r="K1701" s="28">
        <v>8.45</v>
      </c>
      <c r="L1701" s="103">
        <f>K1701/0.003375</f>
        <v>2503.7037037037</v>
      </c>
      <c r="M1701" s="28">
        <v>1188.5</v>
      </c>
      <c r="N1701" s="104">
        <f>M1701/22.5</f>
        <v>52.8222222222222</v>
      </c>
      <c r="O1701" s="15"/>
      <c r="P1701" s="15"/>
      <c r="Q1701" s="81"/>
      <c r="R1701" s="28"/>
      <c r="S1701" s="28"/>
      <c r="T1701" s="28"/>
      <c r="U1701" s="28"/>
      <c r="V1701" s="28"/>
      <c r="W1701" s="28"/>
      <c r="X1701" s="28"/>
      <c r="Y1701" s="28"/>
      <c r="Z1701" s="28"/>
      <c r="AA1701" s="28"/>
      <c r="AB1701" s="28"/>
      <c r="AC1701" s="28"/>
      <c r="AD1701" s="28"/>
      <c r="AE1701" s="28"/>
    </row>
    <row r="1702" spans="1:31">
      <c r="A1702" s="7">
        <v>98</v>
      </c>
      <c r="B1702" s="98">
        <v>1699</v>
      </c>
      <c r="C1702" s="80">
        <v>42350</v>
      </c>
      <c r="D1702" s="7" t="s">
        <v>254</v>
      </c>
      <c r="E1702" s="7" t="s">
        <v>19</v>
      </c>
      <c r="F1702" s="79" t="s">
        <v>339</v>
      </c>
      <c r="G1702" s="82" t="s">
        <v>312</v>
      </c>
      <c r="H1702" s="111" t="s">
        <v>340</v>
      </c>
      <c r="I1702" s="7" t="s">
        <v>341</v>
      </c>
      <c r="J1702" s="76">
        <v>7</v>
      </c>
      <c r="K1702" s="28">
        <v>8.61</v>
      </c>
      <c r="L1702" s="103">
        <f>K1702/0.003375</f>
        <v>2551.11111111111</v>
      </c>
      <c r="M1702" s="28">
        <v>1112.8</v>
      </c>
      <c r="N1702" s="104">
        <f>M1702/22.5</f>
        <v>49.4577777777778</v>
      </c>
      <c r="O1702" s="15">
        <f>AVERAGE(N1702:N1704)</f>
        <v>54.1703703703704</v>
      </c>
      <c r="P1702" s="15">
        <f>(O1702/70)*100</f>
        <v>77.3862433862434</v>
      </c>
      <c r="Q1702" s="81"/>
      <c r="R1702" s="28"/>
      <c r="S1702" s="28"/>
      <c r="T1702" s="28"/>
      <c r="U1702" s="28"/>
      <c r="V1702" s="28"/>
      <c r="W1702" s="28"/>
      <c r="X1702" s="28"/>
      <c r="Y1702" s="28"/>
      <c r="Z1702" s="28"/>
      <c r="AA1702" s="28"/>
      <c r="AB1702" s="28"/>
      <c r="AC1702" s="28"/>
      <c r="AD1702" s="28"/>
      <c r="AE1702" s="28"/>
    </row>
    <row r="1703" spans="1:31">
      <c r="A1703" s="7"/>
      <c r="B1703" s="98">
        <v>1700</v>
      </c>
      <c r="C1703" s="7"/>
      <c r="D1703" s="7"/>
      <c r="E1703" s="7"/>
      <c r="F1703" s="79"/>
      <c r="G1703" s="82"/>
      <c r="H1703" s="111"/>
      <c r="I1703" s="7"/>
      <c r="J1703" s="76"/>
      <c r="K1703" s="28">
        <v>8.77</v>
      </c>
      <c r="L1703" s="103">
        <f>K1703/0.003375</f>
        <v>2598.51851851852</v>
      </c>
      <c r="M1703" s="28">
        <v>1362.9</v>
      </c>
      <c r="N1703" s="104">
        <f>M1703/22.5</f>
        <v>60.5733333333333</v>
      </c>
      <c r="O1703" s="15"/>
      <c r="P1703" s="15"/>
      <c r="Q1703" s="81"/>
      <c r="R1703" s="28"/>
      <c r="S1703" s="28"/>
      <c r="T1703" s="28"/>
      <c r="U1703" s="28"/>
      <c r="V1703" s="28"/>
      <c r="W1703" s="28"/>
      <c r="X1703" s="28"/>
      <c r="Y1703" s="28"/>
      <c r="Z1703" s="28"/>
      <c r="AA1703" s="28"/>
      <c r="AB1703" s="28"/>
      <c r="AC1703" s="28"/>
      <c r="AD1703" s="28"/>
      <c r="AE1703" s="28"/>
    </row>
    <row r="1704" spans="1:31">
      <c r="A1704" s="7"/>
      <c r="B1704" s="98">
        <v>1701</v>
      </c>
      <c r="C1704" s="7"/>
      <c r="D1704" s="7"/>
      <c r="E1704" s="7"/>
      <c r="F1704" s="79"/>
      <c r="G1704" s="82"/>
      <c r="H1704" s="111"/>
      <c r="I1704" s="7"/>
      <c r="J1704" s="76"/>
      <c r="K1704" s="28">
        <v>8.63</v>
      </c>
      <c r="L1704" s="103">
        <f>K1704/0.003375</f>
        <v>2557.03703703704</v>
      </c>
      <c r="M1704" s="28">
        <v>1180.8</v>
      </c>
      <c r="N1704" s="104">
        <f>M1704/22.5</f>
        <v>52.48</v>
      </c>
      <c r="O1704" s="15"/>
      <c r="P1704" s="15"/>
      <c r="Q1704" s="81"/>
      <c r="R1704" s="28"/>
      <c r="S1704" s="28"/>
      <c r="T1704" s="28"/>
      <c r="U1704" s="28"/>
      <c r="V1704" s="28"/>
      <c r="W1704" s="28"/>
      <c r="X1704" s="28"/>
      <c r="Y1704" s="28"/>
      <c r="Z1704" s="28"/>
      <c r="AA1704" s="28"/>
      <c r="AB1704" s="28"/>
      <c r="AC1704" s="28"/>
      <c r="AD1704" s="28"/>
      <c r="AE1704" s="28"/>
    </row>
    <row r="1705" spans="1:31">
      <c r="A1705" s="7"/>
      <c r="B1705" s="98">
        <v>1702</v>
      </c>
      <c r="C1705" s="7"/>
      <c r="D1705" s="7"/>
      <c r="E1705" s="7"/>
      <c r="F1705" s="79"/>
      <c r="G1705" s="82"/>
      <c r="H1705" s="79"/>
      <c r="I1705" s="114">
        <v>42614</v>
      </c>
      <c r="J1705" s="115">
        <v>28</v>
      </c>
      <c r="K1705" s="28">
        <v>8.47</v>
      </c>
      <c r="L1705" s="103">
        <f>K1705/0.003375</f>
        <v>2509.62962962963</v>
      </c>
      <c r="M1705" s="28">
        <v>1225.8</v>
      </c>
      <c r="N1705" s="104">
        <f>M1705/22.5</f>
        <v>54.48</v>
      </c>
      <c r="O1705" s="15">
        <f>AVERAGE(N1705:N1707)</f>
        <v>56.7155555555555</v>
      </c>
      <c r="P1705" s="15">
        <f>(O1705/70)*100</f>
        <v>81.0222222222221</v>
      </c>
      <c r="Q1705" s="81"/>
      <c r="R1705" s="28"/>
      <c r="S1705" s="28"/>
      <c r="T1705" s="28"/>
      <c r="U1705" s="28"/>
      <c r="V1705" s="28"/>
      <c r="W1705" s="28"/>
      <c r="X1705" s="28"/>
      <c r="Y1705" s="28"/>
      <c r="Z1705" s="28"/>
      <c r="AA1705" s="28"/>
      <c r="AB1705" s="28"/>
      <c r="AC1705" s="28"/>
      <c r="AD1705" s="28"/>
      <c r="AE1705" s="28"/>
    </row>
    <row r="1706" spans="1:31">
      <c r="A1706" s="7"/>
      <c r="B1706" s="98">
        <v>1703</v>
      </c>
      <c r="C1706" s="7"/>
      <c r="D1706" s="7"/>
      <c r="E1706" s="7"/>
      <c r="F1706" s="79"/>
      <c r="G1706" s="82"/>
      <c r="H1706" s="79"/>
      <c r="I1706" s="76"/>
      <c r="J1706" s="76"/>
      <c r="K1706" s="28">
        <v>8.55</v>
      </c>
      <c r="L1706" s="103">
        <f>K1706/0.003375</f>
        <v>2533.33333333333</v>
      </c>
      <c r="M1706" s="28">
        <v>1345.8</v>
      </c>
      <c r="N1706" s="104">
        <f>M1706/22.5</f>
        <v>59.8133333333333</v>
      </c>
      <c r="O1706" s="15"/>
      <c r="P1706" s="15"/>
      <c r="Q1706" s="81"/>
      <c r="R1706" s="28"/>
      <c r="S1706" s="28"/>
      <c r="T1706" s="28"/>
      <c r="U1706" s="28"/>
      <c r="V1706" s="28"/>
      <c r="W1706" s="28"/>
      <c r="X1706" s="28"/>
      <c r="Y1706" s="28"/>
      <c r="Z1706" s="28"/>
      <c r="AA1706" s="28"/>
      <c r="AB1706" s="28"/>
      <c r="AC1706" s="28"/>
      <c r="AD1706" s="28"/>
      <c r="AE1706" s="28"/>
    </row>
    <row r="1707" spans="1:31">
      <c r="A1707" s="7"/>
      <c r="B1707" s="98">
        <v>1704</v>
      </c>
      <c r="C1707" s="7"/>
      <c r="D1707" s="7"/>
      <c r="E1707" s="7"/>
      <c r="F1707" s="79"/>
      <c r="G1707" s="82"/>
      <c r="H1707" s="79"/>
      <c r="I1707" s="76"/>
      <c r="J1707" s="76"/>
      <c r="K1707" s="28">
        <v>8.6</v>
      </c>
      <c r="L1707" s="103">
        <f>K1707/0.003375</f>
        <v>2548.14814814815</v>
      </c>
      <c r="M1707" s="28">
        <v>1256.7</v>
      </c>
      <c r="N1707" s="104">
        <f>M1707/22.5</f>
        <v>55.8533333333333</v>
      </c>
      <c r="O1707" s="15"/>
      <c r="P1707" s="15"/>
      <c r="Q1707" s="81"/>
      <c r="R1707" s="28"/>
      <c r="S1707" s="28"/>
      <c r="T1707" s="28"/>
      <c r="U1707" s="28"/>
      <c r="V1707" s="28"/>
      <c r="W1707" s="28"/>
      <c r="X1707" s="28"/>
      <c r="Y1707" s="28"/>
      <c r="Z1707" s="28"/>
      <c r="AA1707" s="28"/>
      <c r="AB1707" s="28"/>
      <c r="AC1707" s="28"/>
      <c r="AD1707" s="28"/>
      <c r="AE1707" s="28"/>
    </row>
    <row r="1708" spans="1:31">
      <c r="A1708" s="7"/>
      <c r="B1708" s="98">
        <v>1705</v>
      </c>
      <c r="C1708" s="7"/>
      <c r="D1708" s="7"/>
      <c r="E1708" s="7"/>
      <c r="F1708" s="79"/>
      <c r="G1708" s="82"/>
      <c r="H1708" s="79"/>
      <c r="I1708" s="7" t="s">
        <v>341</v>
      </c>
      <c r="J1708" s="76">
        <v>7</v>
      </c>
      <c r="K1708" s="28">
        <v>8.5</v>
      </c>
      <c r="L1708" s="103">
        <f>K1708/0.003375</f>
        <v>2518.51851851852</v>
      </c>
      <c r="M1708" s="28">
        <v>1115.8</v>
      </c>
      <c r="N1708" s="104">
        <f>M1708/22.5</f>
        <v>49.5911111111111</v>
      </c>
      <c r="O1708" s="15">
        <f>AVERAGE(N1708:N1710)</f>
        <v>47.3437037037037</v>
      </c>
      <c r="P1708" s="15">
        <f>(O1708/70)*100</f>
        <v>67.6338624338624</v>
      </c>
      <c r="Q1708" s="81"/>
      <c r="R1708" s="28"/>
      <c r="S1708" s="28"/>
      <c r="T1708" s="28"/>
      <c r="U1708" s="28"/>
      <c r="V1708" s="28"/>
      <c r="W1708" s="28"/>
      <c r="X1708" s="28"/>
      <c r="Y1708" s="28"/>
      <c r="Z1708" s="28"/>
      <c r="AA1708" s="28"/>
      <c r="AB1708" s="28"/>
      <c r="AC1708" s="28"/>
      <c r="AD1708" s="28"/>
      <c r="AE1708" s="28"/>
    </row>
    <row r="1709" spans="1:31">
      <c r="A1709" s="7"/>
      <c r="B1709" s="98">
        <v>1706</v>
      </c>
      <c r="C1709" s="7"/>
      <c r="D1709" s="7"/>
      <c r="E1709" s="7"/>
      <c r="F1709" s="79"/>
      <c r="G1709" s="82"/>
      <c r="H1709" s="79"/>
      <c r="I1709" s="7"/>
      <c r="J1709" s="76"/>
      <c r="K1709" s="28">
        <v>8.52</v>
      </c>
      <c r="L1709" s="103">
        <f>K1709/0.003375</f>
        <v>2524.44444444444</v>
      </c>
      <c r="M1709" s="28">
        <v>1097.7</v>
      </c>
      <c r="N1709" s="104">
        <f>M1709/22.5</f>
        <v>48.7866666666667</v>
      </c>
      <c r="O1709" s="15"/>
      <c r="P1709" s="15"/>
      <c r="Q1709" s="81"/>
      <c r="R1709" s="28"/>
      <c r="S1709" s="28"/>
      <c r="T1709" s="28"/>
      <c r="U1709" s="28"/>
      <c r="V1709" s="28"/>
      <c r="W1709" s="28"/>
      <c r="X1709" s="28"/>
      <c r="Y1709" s="28"/>
      <c r="Z1709" s="28"/>
      <c r="AA1709" s="28"/>
      <c r="AB1709" s="28"/>
      <c r="AC1709" s="28"/>
      <c r="AD1709" s="28"/>
      <c r="AE1709" s="28"/>
    </row>
    <row r="1710" spans="1:31">
      <c r="A1710" s="7"/>
      <c r="B1710" s="98">
        <v>1707</v>
      </c>
      <c r="C1710" s="7"/>
      <c r="D1710" s="7"/>
      <c r="E1710" s="7"/>
      <c r="F1710" s="79"/>
      <c r="G1710" s="82"/>
      <c r="H1710" s="79"/>
      <c r="I1710" s="7"/>
      <c r="J1710" s="76"/>
      <c r="K1710" s="28">
        <v>8.595</v>
      </c>
      <c r="L1710" s="103">
        <f>K1710/0.003375</f>
        <v>2546.66666666667</v>
      </c>
      <c r="M1710" s="28">
        <v>982.2</v>
      </c>
      <c r="N1710" s="104">
        <f>M1710/22.5</f>
        <v>43.6533333333333</v>
      </c>
      <c r="O1710" s="15"/>
      <c r="P1710" s="15"/>
      <c r="Q1710" s="81"/>
      <c r="R1710" s="28"/>
      <c r="S1710" s="28"/>
      <c r="T1710" s="28"/>
      <c r="U1710" s="28"/>
      <c r="V1710" s="28"/>
      <c r="W1710" s="28"/>
      <c r="X1710" s="28"/>
      <c r="Y1710" s="28"/>
      <c r="Z1710" s="28"/>
      <c r="AA1710" s="28"/>
      <c r="AB1710" s="28"/>
      <c r="AC1710" s="28"/>
      <c r="AD1710" s="28"/>
      <c r="AE1710" s="28"/>
    </row>
    <row r="1711" spans="1:31">
      <c r="A1711" s="7"/>
      <c r="B1711" s="98">
        <v>1708</v>
      </c>
      <c r="C1711" s="7"/>
      <c r="D1711" s="7"/>
      <c r="E1711" s="7"/>
      <c r="F1711" s="79"/>
      <c r="G1711" s="82"/>
      <c r="H1711" s="79"/>
      <c r="I1711" s="114">
        <v>42614</v>
      </c>
      <c r="J1711" s="115">
        <v>28</v>
      </c>
      <c r="K1711" s="28">
        <v>8.515</v>
      </c>
      <c r="L1711" s="103">
        <f>K1711/0.003375</f>
        <v>2522.96296296296</v>
      </c>
      <c r="M1711" s="28">
        <v>1567.5</v>
      </c>
      <c r="N1711" s="104">
        <f>M1711/22.5</f>
        <v>69.6666666666667</v>
      </c>
      <c r="O1711" s="15">
        <f>AVERAGE(N1711:N1713)</f>
        <v>68.2148148148148</v>
      </c>
      <c r="P1711" s="15">
        <f>(O1711/70)*100</f>
        <v>97.4497354497354</v>
      </c>
      <c r="Q1711" s="81"/>
      <c r="R1711" s="28"/>
      <c r="S1711" s="28"/>
      <c r="T1711" s="28"/>
      <c r="U1711" s="28"/>
      <c r="V1711" s="28"/>
      <c r="W1711" s="28"/>
      <c r="X1711" s="28"/>
      <c r="Y1711" s="28"/>
      <c r="Z1711" s="28"/>
      <c r="AA1711" s="28"/>
      <c r="AB1711" s="28"/>
      <c r="AC1711" s="28"/>
      <c r="AD1711" s="28"/>
      <c r="AE1711" s="28"/>
    </row>
    <row r="1712" spans="1:31">
      <c r="A1712" s="7"/>
      <c r="B1712" s="98">
        <v>1709</v>
      </c>
      <c r="C1712" s="7"/>
      <c r="D1712" s="7"/>
      <c r="E1712" s="7"/>
      <c r="F1712" s="79"/>
      <c r="G1712" s="82"/>
      <c r="H1712" s="79"/>
      <c r="I1712" s="76"/>
      <c r="J1712" s="76"/>
      <c r="K1712" s="28">
        <v>8.515</v>
      </c>
      <c r="L1712" s="103">
        <f>K1712/0.003375</f>
        <v>2522.96296296296</v>
      </c>
      <c r="M1712" s="28">
        <v>1439.9</v>
      </c>
      <c r="N1712" s="104">
        <f>M1712/22.5</f>
        <v>63.9955555555556</v>
      </c>
      <c r="O1712" s="15"/>
      <c r="P1712" s="15"/>
      <c r="Q1712" s="81"/>
      <c r="R1712" s="28"/>
      <c r="S1712" s="28"/>
      <c r="T1712" s="28"/>
      <c r="U1712" s="28"/>
      <c r="V1712" s="28"/>
      <c r="W1712" s="28"/>
      <c r="X1712" s="28"/>
      <c r="Y1712" s="28"/>
      <c r="Z1712" s="28"/>
      <c r="AA1712" s="28"/>
      <c r="AB1712" s="28"/>
      <c r="AC1712" s="28"/>
      <c r="AD1712" s="28"/>
      <c r="AE1712" s="28"/>
    </row>
    <row r="1713" spans="1:31">
      <c r="A1713" s="7"/>
      <c r="B1713" s="98">
        <v>1710</v>
      </c>
      <c r="C1713" s="7"/>
      <c r="D1713" s="7"/>
      <c r="E1713" s="7"/>
      <c r="F1713" s="79"/>
      <c r="G1713" s="82"/>
      <c r="H1713" s="79"/>
      <c r="I1713" s="76"/>
      <c r="J1713" s="76"/>
      <c r="K1713" s="28">
        <v>8.42</v>
      </c>
      <c r="L1713" s="103">
        <f>K1713/0.003375</f>
        <v>2494.81481481481</v>
      </c>
      <c r="M1713" s="28">
        <v>1597.1</v>
      </c>
      <c r="N1713" s="104">
        <f>M1713/22.5</f>
        <v>70.9822222222222</v>
      </c>
      <c r="O1713" s="15"/>
      <c r="P1713" s="15"/>
      <c r="Q1713" s="81"/>
      <c r="R1713" s="28"/>
      <c r="S1713" s="28"/>
      <c r="T1713" s="28"/>
      <c r="U1713" s="28"/>
      <c r="V1713" s="28"/>
      <c r="W1713" s="28"/>
      <c r="X1713" s="28"/>
      <c r="Y1713" s="28"/>
      <c r="Z1713" s="28"/>
      <c r="AA1713" s="28"/>
      <c r="AB1713" s="28"/>
      <c r="AC1713" s="28"/>
      <c r="AD1713" s="28"/>
      <c r="AE1713" s="28"/>
    </row>
    <row r="1714" spans="1:31">
      <c r="A1714" s="7"/>
      <c r="B1714" s="98">
        <v>1711</v>
      </c>
      <c r="C1714" s="7"/>
      <c r="D1714" s="7"/>
      <c r="E1714" s="7"/>
      <c r="F1714" s="79"/>
      <c r="G1714" s="82"/>
      <c r="H1714" s="79"/>
      <c r="I1714" s="7" t="s">
        <v>341</v>
      </c>
      <c r="J1714" s="76">
        <v>7</v>
      </c>
      <c r="K1714" s="28">
        <v>8.415</v>
      </c>
      <c r="L1714" s="103">
        <f>K1714/0.003375</f>
        <v>2493.33333333333</v>
      </c>
      <c r="M1714" s="28">
        <v>1048.4</v>
      </c>
      <c r="N1714" s="104">
        <f>M1714/22.5</f>
        <v>46.5955555555556</v>
      </c>
      <c r="O1714" s="15">
        <f>AVERAGE(N1714:N1716)</f>
        <v>46.4814814814815</v>
      </c>
      <c r="P1714" s="15">
        <f>(O1714/70)*100</f>
        <v>66.4021164021164</v>
      </c>
      <c r="Q1714" s="81"/>
      <c r="R1714" s="28"/>
      <c r="S1714" s="28"/>
      <c r="T1714" s="28"/>
      <c r="U1714" s="28"/>
      <c r="V1714" s="28"/>
      <c r="W1714" s="28"/>
      <c r="X1714" s="28"/>
      <c r="Y1714" s="28"/>
      <c r="Z1714" s="28"/>
      <c r="AA1714" s="28"/>
      <c r="AB1714" s="28"/>
      <c r="AC1714" s="28"/>
      <c r="AD1714" s="28"/>
      <c r="AE1714" s="28"/>
    </row>
    <row r="1715" spans="1:31">
      <c r="A1715" s="7"/>
      <c r="B1715" s="98">
        <v>1712</v>
      </c>
      <c r="C1715" s="7"/>
      <c r="D1715" s="7"/>
      <c r="E1715" s="7"/>
      <c r="F1715" s="79"/>
      <c r="G1715" s="82"/>
      <c r="H1715" s="79"/>
      <c r="I1715" s="7"/>
      <c r="J1715" s="76"/>
      <c r="K1715" s="28">
        <v>8.51</v>
      </c>
      <c r="L1715" s="103">
        <f>K1715/0.003375</f>
        <v>2521.48148148148</v>
      </c>
      <c r="M1715" s="28">
        <v>1157.9</v>
      </c>
      <c r="N1715" s="104">
        <f>M1715/22.5</f>
        <v>51.4622222222222</v>
      </c>
      <c r="O1715" s="15"/>
      <c r="P1715" s="15"/>
      <c r="Q1715" s="81"/>
      <c r="R1715" s="28"/>
      <c r="S1715" s="28"/>
      <c r="T1715" s="28"/>
      <c r="U1715" s="28"/>
      <c r="V1715" s="28"/>
      <c r="W1715" s="28"/>
      <c r="X1715" s="28"/>
      <c r="Y1715" s="28"/>
      <c r="Z1715" s="28"/>
      <c r="AA1715" s="28"/>
      <c r="AB1715" s="28"/>
      <c r="AC1715" s="28"/>
      <c r="AD1715" s="28"/>
      <c r="AE1715" s="28"/>
    </row>
    <row r="1716" spans="1:31">
      <c r="A1716" s="7"/>
      <c r="B1716" s="98">
        <v>1713</v>
      </c>
      <c r="C1716" s="7"/>
      <c r="D1716" s="7"/>
      <c r="E1716" s="7"/>
      <c r="F1716" s="79"/>
      <c r="G1716" s="82"/>
      <c r="H1716" s="79"/>
      <c r="I1716" s="7"/>
      <c r="J1716" s="76"/>
      <c r="K1716" s="28">
        <v>8.56</v>
      </c>
      <c r="L1716" s="103">
        <f>K1716/0.003375</f>
        <v>2536.2962962963</v>
      </c>
      <c r="M1716" s="28">
        <v>931.2</v>
      </c>
      <c r="N1716" s="104">
        <f>M1716/22.5</f>
        <v>41.3866666666667</v>
      </c>
      <c r="O1716" s="15"/>
      <c r="P1716" s="15"/>
      <c r="Q1716" s="81"/>
      <c r="R1716" s="28"/>
      <c r="S1716" s="28"/>
      <c r="T1716" s="28"/>
      <c r="U1716" s="28"/>
      <c r="V1716" s="28"/>
      <c r="W1716" s="28"/>
      <c r="X1716" s="28"/>
      <c r="Y1716" s="28"/>
      <c r="Z1716" s="28"/>
      <c r="AA1716" s="28"/>
      <c r="AB1716" s="28"/>
      <c r="AC1716" s="28"/>
      <c r="AD1716" s="28"/>
      <c r="AE1716" s="28"/>
    </row>
    <row r="1717" spans="1:31">
      <c r="A1717" s="7"/>
      <c r="B1717" s="98">
        <v>1714</v>
      </c>
      <c r="C1717" s="7"/>
      <c r="D1717" s="7"/>
      <c r="E1717" s="7"/>
      <c r="F1717" s="79"/>
      <c r="G1717" s="82"/>
      <c r="H1717" s="79"/>
      <c r="I1717" s="114">
        <v>42614</v>
      </c>
      <c r="J1717" s="115">
        <v>28</v>
      </c>
      <c r="K1717" s="28">
        <v>8.33</v>
      </c>
      <c r="L1717" s="103">
        <f>K1717/0.003375</f>
        <v>2468.14814814815</v>
      </c>
      <c r="M1717" s="28">
        <v>1470.3</v>
      </c>
      <c r="N1717" s="104">
        <f>M1717/22.5</f>
        <v>65.3466666666667</v>
      </c>
      <c r="O1717" s="15">
        <f>AVERAGE(N1717:N1719)</f>
        <v>63.7288888888889</v>
      </c>
      <c r="P1717" s="15">
        <f>(O1717/70)*100</f>
        <v>91.0412698412699</v>
      </c>
      <c r="Q1717" s="81"/>
      <c r="R1717" s="28"/>
      <c r="S1717" s="28"/>
      <c r="T1717" s="28"/>
      <c r="U1717" s="28"/>
      <c r="V1717" s="28"/>
      <c r="W1717" s="28"/>
      <c r="X1717" s="28"/>
      <c r="Y1717" s="28"/>
      <c r="Z1717" s="28"/>
      <c r="AA1717" s="28"/>
      <c r="AB1717" s="28"/>
      <c r="AC1717" s="28"/>
      <c r="AD1717" s="28"/>
      <c r="AE1717" s="28"/>
    </row>
    <row r="1718" spans="1:31">
      <c r="A1718" s="7"/>
      <c r="B1718" s="98">
        <v>1715</v>
      </c>
      <c r="C1718" s="7"/>
      <c r="D1718" s="7"/>
      <c r="E1718" s="7"/>
      <c r="F1718" s="79"/>
      <c r="G1718" s="82"/>
      <c r="H1718" s="79"/>
      <c r="I1718" s="76"/>
      <c r="J1718" s="76"/>
      <c r="K1718" s="28">
        <v>8.49</v>
      </c>
      <c r="L1718" s="103">
        <f>K1718/0.003375</f>
        <v>2515.55555555556</v>
      </c>
      <c r="M1718" s="28">
        <v>1367.3</v>
      </c>
      <c r="N1718" s="104">
        <f>M1718/22.5</f>
        <v>60.7688888888889</v>
      </c>
      <c r="O1718" s="15"/>
      <c r="P1718" s="15"/>
      <c r="Q1718" s="81"/>
      <c r="R1718" s="28"/>
      <c r="S1718" s="28"/>
      <c r="T1718" s="28"/>
      <c r="U1718" s="28"/>
      <c r="V1718" s="28"/>
      <c r="W1718" s="28"/>
      <c r="X1718" s="28"/>
      <c r="Y1718" s="28"/>
      <c r="Z1718" s="28"/>
      <c r="AA1718" s="28"/>
      <c r="AB1718" s="28"/>
      <c r="AC1718" s="28"/>
      <c r="AD1718" s="28"/>
      <c r="AE1718" s="28"/>
    </row>
    <row r="1719" spans="1:31">
      <c r="A1719" s="7"/>
      <c r="B1719" s="98">
        <v>1716</v>
      </c>
      <c r="C1719" s="7"/>
      <c r="D1719" s="7"/>
      <c r="E1719" s="7"/>
      <c r="F1719" s="79"/>
      <c r="G1719" s="82"/>
      <c r="H1719" s="79"/>
      <c r="I1719" s="76"/>
      <c r="J1719" s="76"/>
      <c r="K1719" s="28">
        <v>8.46</v>
      </c>
      <c r="L1719" s="103">
        <f>K1719/0.003375</f>
        <v>2506.66666666667</v>
      </c>
      <c r="M1719" s="28">
        <v>1464.1</v>
      </c>
      <c r="N1719" s="104">
        <f>M1719/22.5</f>
        <v>65.0711111111111</v>
      </c>
      <c r="O1719" s="15"/>
      <c r="P1719" s="15"/>
      <c r="Q1719" s="81"/>
      <c r="R1719" s="28"/>
      <c r="S1719" s="28"/>
      <c r="T1719" s="28"/>
      <c r="U1719" s="28"/>
      <c r="V1719" s="28"/>
      <c r="W1719" s="28"/>
      <c r="X1719" s="28"/>
      <c r="Y1719" s="28"/>
      <c r="Z1719" s="28"/>
      <c r="AA1719" s="28"/>
      <c r="AB1719" s="28"/>
      <c r="AC1719" s="28"/>
      <c r="AD1719" s="28"/>
      <c r="AE1719" s="28"/>
    </row>
    <row r="1720" spans="1:31">
      <c r="A1720" s="7">
        <v>99</v>
      </c>
      <c r="B1720" s="98">
        <v>1717</v>
      </c>
      <c r="C1720" s="80">
        <v>42350</v>
      </c>
      <c r="D1720" s="7" t="s">
        <v>130</v>
      </c>
      <c r="E1720" s="7" t="s">
        <v>19</v>
      </c>
      <c r="F1720" s="79" t="s">
        <v>342</v>
      </c>
      <c r="G1720" s="7" t="s">
        <v>312</v>
      </c>
      <c r="H1720" s="7" t="s">
        <v>343</v>
      </c>
      <c r="I1720" s="7" t="s">
        <v>341</v>
      </c>
      <c r="J1720" s="76">
        <v>7</v>
      </c>
      <c r="K1720" s="28">
        <v>8.47</v>
      </c>
      <c r="L1720" s="103">
        <f>K1720/0.003375</f>
        <v>2509.62962962963</v>
      </c>
      <c r="M1720" s="28">
        <v>1105.8</v>
      </c>
      <c r="N1720" s="104">
        <f>M1720/22.5</f>
        <v>49.1466666666667</v>
      </c>
      <c r="O1720" s="15">
        <f>AVERAGE(N1720:N1722)</f>
        <v>48.557037037037</v>
      </c>
      <c r="P1720" s="15">
        <f>(O1720/50)*100</f>
        <v>97.1140740740741</v>
      </c>
      <c r="Q1720" s="81"/>
      <c r="R1720" s="28"/>
      <c r="S1720" s="28"/>
      <c r="T1720" s="28"/>
      <c r="U1720" s="28"/>
      <c r="V1720" s="28"/>
      <c r="W1720" s="28"/>
      <c r="X1720" s="28"/>
      <c r="Y1720" s="28"/>
      <c r="Z1720" s="28"/>
      <c r="AA1720" s="28"/>
      <c r="AB1720" s="28"/>
      <c r="AC1720" s="28"/>
      <c r="AD1720" s="28"/>
      <c r="AE1720" s="28"/>
    </row>
    <row r="1721" spans="1:31">
      <c r="A1721" s="7"/>
      <c r="B1721" s="98">
        <v>1718</v>
      </c>
      <c r="C1721" s="7"/>
      <c r="D1721" s="7"/>
      <c r="E1721" s="7"/>
      <c r="F1721" s="79"/>
      <c r="G1721" s="7"/>
      <c r="H1721" s="7"/>
      <c r="I1721" s="7"/>
      <c r="J1721" s="76"/>
      <c r="K1721" s="28">
        <v>8.345</v>
      </c>
      <c r="L1721" s="103">
        <f>K1721/0.003375</f>
        <v>2472.59259259259</v>
      </c>
      <c r="M1721" s="28">
        <v>1083.9</v>
      </c>
      <c r="N1721" s="104">
        <f>M1721/22.5</f>
        <v>48.1733333333333</v>
      </c>
      <c r="O1721" s="15"/>
      <c r="P1721" s="15"/>
      <c r="Q1721" s="81"/>
      <c r="R1721" s="28"/>
      <c r="S1721" s="28"/>
      <c r="T1721" s="28"/>
      <c r="U1721" s="28"/>
      <c r="V1721" s="28"/>
      <c r="W1721" s="28"/>
      <c r="X1721" s="28"/>
      <c r="Y1721" s="28"/>
      <c r="Z1721" s="28"/>
      <c r="AA1721" s="28"/>
      <c r="AB1721" s="28"/>
      <c r="AC1721" s="28"/>
      <c r="AD1721" s="28"/>
      <c r="AE1721" s="28"/>
    </row>
    <row r="1722" spans="1:31">
      <c r="A1722" s="7"/>
      <c r="B1722" s="98">
        <v>1719</v>
      </c>
      <c r="C1722" s="7"/>
      <c r="D1722" s="7"/>
      <c r="E1722" s="7"/>
      <c r="F1722" s="79"/>
      <c r="G1722" s="7"/>
      <c r="H1722" s="7"/>
      <c r="I1722" s="7"/>
      <c r="J1722" s="76"/>
      <c r="K1722" s="28">
        <v>8.47</v>
      </c>
      <c r="L1722" s="103">
        <f>K1722/0.003375</f>
        <v>2509.62962962963</v>
      </c>
      <c r="M1722" s="28">
        <v>1087.9</v>
      </c>
      <c r="N1722" s="104">
        <f>M1722/22.5</f>
        <v>48.3511111111111</v>
      </c>
      <c r="O1722" s="15"/>
      <c r="P1722" s="15"/>
      <c r="Q1722" s="81"/>
      <c r="R1722" s="28"/>
      <c r="S1722" s="28"/>
      <c r="T1722" s="28"/>
      <c r="U1722" s="28"/>
      <c r="V1722" s="28"/>
      <c r="W1722" s="28"/>
      <c r="X1722" s="28"/>
      <c r="Y1722" s="28"/>
      <c r="Z1722" s="28"/>
      <c r="AA1722" s="28"/>
      <c r="AB1722" s="28"/>
      <c r="AC1722" s="28"/>
      <c r="AD1722" s="28"/>
      <c r="AE1722" s="28"/>
    </row>
    <row r="1723" spans="1:31">
      <c r="A1723" s="7"/>
      <c r="B1723" s="98">
        <v>1720</v>
      </c>
      <c r="C1723" s="7"/>
      <c r="D1723" s="7"/>
      <c r="E1723" s="7"/>
      <c r="F1723" s="79"/>
      <c r="G1723" s="7"/>
      <c r="H1723" s="7"/>
      <c r="I1723" s="114">
        <v>42614</v>
      </c>
      <c r="J1723" s="115">
        <v>28</v>
      </c>
      <c r="K1723" s="28">
        <v>8.29</v>
      </c>
      <c r="L1723" s="103">
        <f>K1723/0.003375</f>
        <v>2456.2962962963</v>
      </c>
      <c r="M1723" s="28">
        <v>1579</v>
      </c>
      <c r="N1723" s="104">
        <f>M1723/22.5</f>
        <v>70.1777777777778</v>
      </c>
      <c r="O1723" s="15">
        <f>AVERAGE(N1723:N1725)</f>
        <v>65.997037037037</v>
      </c>
      <c r="P1723" s="15">
        <f>(O1723/50)*100</f>
        <v>131.994074074074</v>
      </c>
      <c r="Q1723" s="81"/>
      <c r="R1723" s="28"/>
      <c r="S1723" s="28"/>
      <c r="T1723" s="28"/>
      <c r="U1723" s="28"/>
      <c r="V1723" s="28"/>
      <c r="W1723" s="28"/>
      <c r="X1723" s="28"/>
      <c r="Y1723" s="28"/>
      <c r="Z1723" s="28"/>
      <c r="AA1723" s="28"/>
      <c r="AB1723" s="28"/>
      <c r="AC1723" s="28"/>
      <c r="AD1723" s="28"/>
      <c r="AE1723" s="28"/>
    </row>
    <row r="1724" spans="1:31">
      <c r="A1724" s="7"/>
      <c r="B1724" s="98">
        <v>1721</v>
      </c>
      <c r="C1724" s="7"/>
      <c r="D1724" s="7"/>
      <c r="E1724" s="7"/>
      <c r="F1724" s="79"/>
      <c r="G1724" s="7"/>
      <c r="H1724" s="7"/>
      <c r="I1724" s="76"/>
      <c r="J1724" s="76"/>
      <c r="K1724" s="28">
        <v>8.395</v>
      </c>
      <c r="L1724" s="103">
        <f>K1724/0.003375</f>
        <v>2487.40740740741</v>
      </c>
      <c r="M1724" s="28">
        <v>1553.6</v>
      </c>
      <c r="N1724" s="104">
        <f>M1724/22.5</f>
        <v>69.0488888888889</v>
      </c>
      <c r="O1724" s="15"/>
      <c r="P1724" s="15"/>
      <c r="Q1724" s="81"/>
      <c r="R1724" s="28"/>
      <c r="S1724" s="28"/>
      <c r="T1724" s="28"/>
      <c r="U1724" s="28"/>
      <c r="V1724" s="28"/>
      <c r="W1724" s="28"/>
      <c r="X1724" s="28"/>
      <c r="Y1724" s="28"/>
      <c r="Z1724" s="28"/>
      <c r="AA1724" s="28"/>
      <c r="AB1724" s="28"/>
      <c r="AC1724" s="28"/>
      <c r="AD1724" s="28"/>
      <c r="AE1724" s="28"/>
    </row>
    <row r="1725" spans="1:31">
      <c r="A1725" s="7"/>
      <c r="B1725" s="98">
        <v>1722</v>
      </c>
      <c r="C1725" s="7"/>
      <c r="D1725" s="7"/>
      <c r="E1725" s="7"/>
      <c r="F1725" s="79"/>
      <c r="G1725" s="7"/>
      <c r="H1725" s="7"/>
      <c r="I1725" s="76"/>
      <c r="J1725" s="76"/>
      <c r="K1725" s="28">
        <v>8.3</v>
      </c>
      <c r="L1725" s="103">
        <f t="shared" ref="L1725:L1756" si="158">K1725/0.003375</f>
        <v>2459.25925925926</v>
      </c>
      <c r="M1725" s="28">
        <v>1322.2</v>
      </c>
      <c r="N1725" s="104">
        <f t="shared" ref="N1725:N1756" si="159">M1725/22.5</f>
        <v>58.7644444444444</v>
      </c>
      <c r="O1725" s="15"/>
      <c r="P1725" s="15"/>
      <c r="Q1725" s="81"/>
      <c r="R1725" s="28"/>
      <c r="S1725" s="28"/>
      <c r="T1725" s="28"/>
      <c r="U1725" s="28"/>
      <c r="V1725" s="28"/>
      <c r="W1725" s="28"/>
      <c r="X1725" s="28"/>
      <c r="Y1725" s="28"/>
      <c r="Z1725" s="28"/>
      <c r="AA1725" s="28"/>
      <c r="AB1725" s="28"/>
      <c r="AC1725" s="28"/>
      <c r="AD1725" s="28"/>
      <c r="AE1725" s="28"/>
    </row>
    <row r="1726" spans="1:31">
      <c r="A1726" s="7"/>
      <c r="B1726" s="98">
        <v>1723</v>
      </c>
      <c r="C1726" s="7"/>
      <c r="D1726" s="7"/>
      <c r="E1726" s="7"/>
      <c r="F1726" s="79"/>
      <c r="G1726" s="7"/>
      <c r="H1726" s="7"/>
      <c r="I1726" s="7" t="s">
        <v>341</v>
      </c>
      <c r="J1726" s="76">
        <v>7</v>
      </c>
      <c r="K1726" s="28">
        <v>8.6</v>
      </c>
      <c r="L1726" s="103">
        <f>K1726/0.003375</f>
        <v>2548.14814814815</v>
      </c>
      <c r="M1726" s="28">
        <v>927</v>
      </c>
      <c r="N1726" s="104">
        <f>M1726/22.5</f>
        <v>41.2</v>
      </c>
      <c r="O1726" s="15">
        <f>AVERAGE(N1726:N1728)</f>
        <v>43.9288888888889</v>
      </c>
      <c r="P1726" s="15">
        <f>(O1726/50)*100</f>
        <v>87.8577777777778</v>
      </c>
      <c r="Q1726" s="81"/>
      <c r="R1726" s="28"/>
      <c r="S1726" s="28"/>
      <c r="T1726" s="28"/>
      <c r="U1726" s="28"/>
      <c r="V1726" s="28"/>
      <c r="W1726" s="28"/>
      <c r="X1726" s="28"/>
      <c r="Y1726" s="28"/>
      <c r="Z1726" s="28"/>
      <c r="AA1726" s="28"/>
      <c r="AB1726" s="28"/>
      <c r="AC1726" s="28"/>
      <c r="AD1726" s="28"/>
      <c r="AE1726" s="28"/>
    </row>
    <row r="1727" spans="1:31">
      <c r="A1727" s="7"/>
      <c r="B1727" s="98">
        <v>1724</v>
      </c>
      <c r="C1727" s="7"/>
      <c r="D1727" s="7"/>
      <c r="E1727" s="7"/>
      <c r="F1727" s="79"/>
      <c r="G1727" s="7"/>
      <c r="H1727" s="7"/>
      <c r="I1727" s="7"/>
      <c r="J1727" s="76"/>
      <c r="K1727" s="28">
        <v>8.615</v>
      </c>
      <c r="L1727" s="103">
        <f>K1727/0.003375</f>
        <v>2552.59259259259</v>
      </c>
      <c r="M1727" s="28">
        <v>1084.3</v>
      </c>
      <c r="N1727" s="104">
        <f>M1727/22.5</f>
        <v>48.1911111111111</v>
      </c>
      <c r="O1727" s="15"/>
      <c r="P1727" s="15"/>
      <c r="Q1727" s="81"/>
      <c r="R1727" s="28"/>
      <c r="S1727" s="28"/>
      <c r="T1727" s="28"/>
      <c r="U1727" s="28"/>
      <c r="V1727" s="28"/>
      <c r="W1727" s="28"/>
      <c r="X1727" s="28"/>
      <c r="Y1727" s="28"/>
      <c r="Z1727" s="28"/>
      <c r="AA1727" s="28"/>
      <c r="AB1727" s="28"/>
      <c r="AC1727" s="28"/>
      <c r="AD1727" s="28"/>
      <c r="AE1727" s="28"/>
    </row>
    <row r="1728" spans="1:31">
      <c r="A1728" s="7"/>
      <c r="B1728" s="98">
        <v>1725</v>
      </c>
      <c r="C1728" s="7"/>
      <c r="D1728" s="7"/>
      <c r="E1728" s="7"/>
      <c r="F1728" s="79"/>
      <c r="G1728" s="7"/>
      <c r="H1728" s="7"/>
      <c r="I1728" s="7"/>
      <c r="J1728" s="76"/>
      <c r="K1728" s="28">
        <v>8.595</v>
      </c>
      <c r="L1728" s="103">
        <f>K1728/0.003375</f>
        <v>2546.66666666667</v>
      </c>
      <c r="M1728" s="28">
        <v>953.9</v>
      </c>
      <c r="N1728" s="104">
        <f>M1728/22.5</f>
        <v>42.3955555555556</v>
      </c>
      <c r="O1728" s="15"/>
      <c r="P1728" s="15"/>
      <c r="Q1728" s="81"/>
      <c r="R1728" s="28"/>
      <c r="S1728" s="28"/>
      <c r="T1728" s="28"/>
      <c r="U1728" s="28"/>
      <c r="V1728" s="28"/>
      <c r="W1728" s="28"/>
      <c r="X1728" s="28"/>
      <c r="Y1728" s="28"/>
      <c r="Z1728" s="28"/>
      <c r="AA1728" s="28"/>
      <c r="AB1728" s="28"/>
      <c r="AC1728" s="28"/>
      <c r="AD1728" s="28"/>
      <c r="AE1728" s="28"/>
    </row>
    <row r="1729" spans="1:31">
      <c r="A1729" s="7"/>
      <c r="B1729" s="98">
        <v>1726</v>
      </c>
      <c r="C1729" s="7"/>
      <c r="D1729" s="7"/>
      <c r="E1729" s="7"/>
      <c r="F1729" s="79"/>
      <c r="G1729" s="7"/>
      <c r="H1729" s="7"/>
      <c r="I1729" s="114">
        <v>42614</v>
      </c>
      <c r="J1729" s="115">
        <v>28</v>
      </c>
      <c r="K1729" s="28">
        <v>8.6</v>
      </c>
      <c r="L1729" s="103">
        <f>K1729/0.003375</f>
        <v>2548.14814814815</v>
      </c>
      <c r="M1729" s="28">
        <v>1399</v>
      </c>
      <c r="N1729" s="104">
        <f>M1729/22.5</f>
        <v>62.1777777777778</v>
      </c>
      <c r="O1729" s="15">
        <f>AVERAGE(N1729:N1731)</f>
        <v>61.0592592592593</v>
      </c>
      <c r="P1729" s="15">
        <f>(O1729/50)*100</f>
        <v>122.118518518519</v>
      </c>
      <c r="Q1729" s="81"/>
      <c r="R1729" s="28"/>
      <c r="S1729" s="28"/>
      <c r="T1729" s="28"/>
      <c r="U1729" s="28"/>
      <c r="V1729" s="28"/>
      <c r="W1729" s="28"/>
      <c r="X1729" s="28"/>
      <c r="Y1729" s="28"/>
      <c r="Z1729" s="28"/>
      <c r="AA1729" s="28"/>
      <c r="AB1729" s="28"/>
      <c r="AC1729" s="28"/>
      <c r="AD1729" s="28"/>
      <c r="AE1729" s="28"/>
    </row>
    <row r="1730" spans="1:31">
      <c r="A1730" s="7"/>
      <c r="B1730" s="98">
        <v>1727</v>
      </c>
      <c r="C1730" s="7"/>
      <c r="D1730" s="7"/>
      <c r="E1730" s="7"/>
      <c r="F1730" s="79"/>
      <c r="G1730" s="7"/>
      <c r="H1730" s="7"/>
      <c r="I1730" s="76"/>
      <c r="J1730" s="76"/>
      <c r="K1730" s="28">
        <v>8.525</v>
      </c>
      <c r="L1730" s="103">
        <f>K1730/0.003375</f>
        <v>2525.92592592593</v>
      </c>
      <c r="M1730" s="28">
        <v>1288.2</v>
      </c>
      <c r="N1730" s="104">
        <f>M1730/22.5</f>
        <v>57.2533333333333</v>
      </c>
      <c r="O1730" s="15"/>
      <c r="P1730" s="15"/>
      <c r="Q1730" s="81"/>
      <c r="R1730" s="28"/>
      <c r="S1730" s="28"/>
      <c r="T1730" s="28"/>
      <c r="U1730" s="28"/>
      <c r="V1730" s="28"/>
      <c r="W1730" s="28"/>
      <c r="X1730" s="28"/>
      <c r="Y1730" s="28"/>
      <c r="Z1730" s="28"/>
      <c r="AA1730" s="28"/>
      <c r="AB1730" s="28"/>
      <c r="AC1730" s="28"/>
      <c r="AD1730" s="28"/>
      <c r="AE1730" s="28"/>
    </row>
    <row r="1731" spans="1:31">
      <c r="A1731" s="7"/>
      <c r="B1731" s="98">
        <v>1728</v>
      </c>
      <c r="C1731" s="7"/>
      <c r="D1731" s="7"/>
      <c r="E1731" s="7"/>
      <c r="F1731" s="79"/>
      <c r="G1731" s="7"/>
      <c r="H1731" s="7"/>
      <c r="I1731" s="76"/>
      <c r="J1731" s="76"/>
      <c r="K1731" s="28">
        <v>8.13</v>
      </c>
      <c r="L1731" s="103">
        <f>K1731/0.003375</f>
        <v>2408.88888888889</v>
      </c>
      <c r="M1731" s="28">
        <v>1434.3</v>
      </c>
      <c r="N1731" s="104">
        <f>M1731/22.5</f>
        <v>63.7466666666667</v>
      </c>
      <c r="O1731" s="15"/>
      <c r="P1731" s="15"/>
      <c r="Q1731" s="81"/>
      <c r="R1731" s="28"/>
      <c r="S1731" s="28"/>
      <c r="T1731" s="28"/>
      <c r="U1731" s="28"/>
      <c r="V1731" s="28"/>
      <c r="W1731" s="28"/>
      <c r="X1731" s="28"/>
      <c r="Y1731" s="28"/>
      <c r="Z1731" s="28"/>
      <c r="AA1731" s="28"/>
      <c r="AB1731" s="28"/>
      <c r="AC1731" s="28"/>
      <c r="AD1731" s="28"/>
      <c r="AE1731" s="28"/>
    </row>
    <row r="1732" spans="1:31">
      <c r="A1732" s="7"/>
      <c r="B1732" s="98">
        <v>1729</v>
      </c>
      <c r="C1732" s="7"/>
      <c r="D1732" s="7"/>
      <c r="E1732" s="7"/>
      <c r="F1732" s="79"/>
      <c r="G1732" s="7"/>
      <c r="H1732" s="7"/>
      <c r="I1732" s="7" t="s">
        <v>341</v>
      </c>
      <c r="J1732" s="76">
        <v>7</v>
      </c>
      <c r="K1732" s="28">
        <v>8.82</v>
      </c>
      <c r="L1732" s="103">
        <f>K1732/0.003375</f>
        <v>2613.33333333333</v>
      </c>
      <c r="M1732" s="28">
        <v>899.2</v>
      </c>
      <c r="N1732" s="104">
        <f>M1732/22.5</f>
        <v>39.9644444444444</v>
      </c>
      <c r="O1732" s="15">
        <f>AVERAGE(N1732:N1734)</f>
        <v>39.7348148148148</v>
      </c>
      <c r="P1732" s="15">
        <f>(O1732/50)*100</f>
        <v>79.4696296296296</v>
      </c>
      <c r="Q1732" s="81"/>
      <c r="R1732" s="28"/>
      <c r="S1732" s="28"/>
      <c r="T1732" s="28"/>
      <c r="U1732" s="28"/>
      <c r="V1732" s="28"/>
      <c r="W1732" s="28"/>
      <c r="X1732" s="28"/>
      <c r="Y1732" s="28"/>
      <c r="Z1732" s="28"/>
      <c r="AA1732" s="28"/>
      <c r="AB1732" s="28"/>
      <c r="AC1732" s="28"/>
      <c r="AD1732" s="28"/>
      <c r="AE1732" s="28"/>
    </row>
    <row r="1733" spans="1:31">
      <c r="A1733" s="7"/>
      <c r="B1733" s="98">
        <v>1730</v>
      </c>
      <c r="C1733" s="7"/>
      <c r="D1733" s="7"/>
      <c r="E1733" s="7"/>
      <c r="F1733" s="79"/>
      <c r="G1733" s="7"/>
      <c r="H1733" s="7"/>
      <c r="I1733" s="7"/>
      <c r="J1733" s="76"/>
      <c r="K1733" s="28">
        <v>8.645</v>
      </c>
      <c r="L1733" s="103">
        <f>K1733/0.003375</f>
        <v>2561.48148148148</v>
      </c>
      <c r="M1733" s="28">
        <v>823.4</v>
      </c>
      <c r="N1733" s="104">
        <f>M1733/22.5</f>
        <v>36.5955555555556</v>
      </c>
      <c r="O1733" s="15"/>
      <c r="P1733" s="15"/>
      <c r="Q1733" s="81"/>
      <c r="R1733" s="28"/>
      <c r="S1733" s="28"/>
      <c r="T1733" s="28"/>
      <c r="U1733" s="28"/>
      <c r="V1733" s="28"/>
      <c r="W1733" s="28"/>
      <c r="X1733" s="28"/>
      <c r="Y1733" s="28"/>
      <c r="Z1733" s="28"/>
      <c r="AA1733" s="28"/>
      <c r="AB1733" s="28"/>
      <c r="AC1733" s="28"/>
      <c r="AD1733" s="28"/>
      <c r="AE1733" s="28"/>
    </row>
    <row r="1734" spans="1:31">
      <c r="A1734" s="7"/>
      <c r="B1734" s="98">
        <v>1731</v>
      </c>
      <c r="C1734" s="7"/>
      <c r="D1734" s="7"/>
      <c r="E1734" s="7"/>
      <c r="F1734" s="79"/>
      <c r="G1734" s="7"/>
      <c r="H1734" s="7"/>
      <c r="I1734" s="7"/>
      <c r="J1734" s="76"/>
      <c r="K1734" s="28">
        <v>8.68</v>
      </c>
      <c r="L1734" s="103">
        <f>K1734/0.003375</f>
        <v>2571.85185185185</v>
      </c>
      <c r="M1734" s="28">
        <v>959.5</v>
      </c>
      <c r="N1734" s="104">
        <f>M1734/22.5</f>
        <v>42.6444444444444</v>
      </c>
      <c r="O1734" s="15"/>
      <c r="P1734" s="15"/>
      <c r="Q1734" s="81"/>
      <c r="R1734" s="28"/>
      <c r="S1734" s="28"/>
      <c r="T1734" s="28"/>
      <c r="U1734" s="28"/>
      <c r="V1734" s="28"/>
      <c r="W1734" s="28"/>
      <c r="X1734" s="28"/>
      <c r="Y1734" s="28"/>
      <c r="Z1734" s="28"/>
      <c r="AA1734" s="28"/>
      <c r="AB1734" s="28"/>
      <c r="AC1734" s="28"/>
      <c r="AD1734" s="28"/>
      <c r="AE1734" s="28"/>
    </row>
    <row r="1735" spans="1:31">
      <c r="A1735" s="7"/>
      <c r="B1735" s="98">
        <v>1732</v>
      </c>
      <c r="C1735" s="7"/>
      <c r="D1735" s="7"/>
      <c r="E1735" s="7"/>
      <c r="F1735" s="79"/>
      <c r="G1735" s="7"/>
      <c r="H1735" s="7"/>
      <c r="I1735" s="114">
        <v>42614</v>
      </c>
      <c r="J1735" s="115">
        <v>28</v>
      </c>
      <c r="K1735" s="28">
        <v>8.685</v>
      </c>
      <c r="L1735" s="103">
        <f>K1735/0.003375</f>
        <v>2573.33333333333</v>
      </c>
      <c r="M1735" s="28">
        <v>1228.5</v>
      </c>
      <c r="N1735" s="104">
        <f>M1735/22.5</f>
        <v>54.6</v>
      </c>
      <c r="O1735" s="15">
        <f>AVERAGE(N1735:N1737)</f>
        <v>61.6948148148148</v>
      </c>
      <c r="P1735" s="15">
        <f>(O1735/50)*100</f>
        <v>123.38962962963</v>
      </c>
      <c r="Q1735" s="81"/>
      <c r="R1735" s="28"/>
      <c r="S1735" s="28"/>
      <c r="T1735" s="28"/>
      <c r="U1735" s="28"/>
      <c r="V1735" s="28"/>
      <c r="W1735" s="28"/>
      <c r="X1735" s="28"/>
      <c r="Y1735" s="28"/>
      <c r="Z1735" s="28"/>
      <c r="AA1735" s="28"/>
      <c r="AB1735" s="28"/>
      <c r="AC1735" s="28"/>
      <c r="AD1735" s="28"/>
      <c r="AE1735" s="28"/>
    </row>
    <row r="1736" spans="1:31">
      <c r="A1736" s="7"/>
      <c r="B1736" s="98">
        <v>1733</v>
      </c>
      <c r="C1736" s="7"/>
      <c r="D1736" s="7"/>
      <c r="E1736" s="7"/>
      <c r="F1736" s="79"/>
      <c r="G1736" s="7"/>
      <c r="H1736" s="7"/>
      <c r="I1736" s="76"/>
      <c r="J1736" s="76"/>
      <c r="K1736" s="28">
        <v>8.49</v>
      </c>
      <c r="L1736" s="103">
        <f>K1736/0.003375</f>
        <v>2515.55555555556</v>
      </c>
      <c r="M1736" s="28">
        <v>1502.1</v>
      </c>
      <c r="N1736" s="104">
        <f>M1736/22.5</f>
        <v>66.76</v>
      </c>
      <c r="O1736" s="15"/>
      <c r="P1736" s="15"/>
      <c r="Q1736" s="81"/>
      <c r="R1736" s="28"/>
      <c r="S1736" s="28"/>
      <c r="T1736" s="28"/>
      <c r="U1736" s="28"/>
      <c r="V1736" s="28"/>
      <c r="W1736" s="28"/>
      <c r="X1736" s="28"/>
      <c r="Y1736" s="28"/>
      <c r="Z1736" s="28"/>
      <c r="AA1736" s="28"/>
      <c r="AB1736" s="28"/>
      <c r="AC1736" s="28"/>
      <c r="AD1736" s="28"/>
      <c r="AE1736" s="28"/>
    </row>
    <row r="1737" spans="1:31">
      <c r="A1737" s="7"/>
      <c r="B1737" s="98">
        <v>1734</v>
      </c>
      <c r="C1737" s="7"/>
      <c r="D1737" s="7"/>
      <c r="E1737" s="7"/>
      <c r="F1737" s="79"/>
      <c r="G1737" s="7"/>
      <c r="H1737" s="7"/>
      <c r="I1737" s="76"/>
      <c r="J1737" s="76"/>
      <c r="K1737" s="28">
        <v>8.5</v>
      </c>
      <c r="L1737" s="103">
        <f>K1737/0.003375</f>
        <v>2518.51851851852</v>
      </c>
      <c r="M1737" s="28">
        <v>1433.8</v>
      </c>
      <c r="N1737" s="104">
        <f>M1737/22.5</f>
        <v>63.7244444444444</v>
      </c>
      <c r="O1737" s="15"/>
      <c r="P1737" s="15"/>
      <c r="Q1737" s="81"/>
      <c r="R1737" s="28"/>
      <c r="S1737" s="28"/>
      <c r="T1737" s="28"/>
      <c r="U1737" s="28"/>
      <c r="V1737" s="28"/>
      <c r="W1737" s="28"/>
      <c r="X1737" s="28"/>
      <c r="Y1737" s="28"/>
      <c r="Z1737" s="28"/>
      <c r="AA1737" s="28"/>
      <c r="AB1737" s="28"/>
      <c r="AC1737" s="28"/>
      <c r="AD1737" s="28"/>
      <c r="AE1737" s="28"/>
    </row>
    <row r="1738" spans="1:31">
      <c r="A1738" s="7"/>
      <c r="B1738" s="98">
        <v>1735</v>
      </c>
      <c r="C1738" s="7"/>
      <c r="D1738" s="7"/>
      <c r="E1738" s="7"/>
      <c r="F1738" s="79"/>
      <c r="G1738" s="7"/>
      <c r="H1738" s="7"/>
      <c r="I1738" s="7" t="s">
        <v>341</v>
      </c>
      <c r="J1738" s="76">
        <v>7</v>
      </c>
      <c r="K1738" s="28">
        <v>8.67</v>
      </c>
      <c r="L1738" s="103">
        <f>K1738/0.003375</f>
        <v>2568.88888888889</v>
      </c>
      <c r="M1738" s="28">
        <v>816.1</v>
      </c>
      <c r="N1738" s="104">
        <f>M1738/22.5</f>
        <v>36.2711111111111</v>
      </c>
      <c r="O1738" s="15">
        <f>AVERAGE(N1738:N1740)</f>
        <v>39.6222222222222</v>
      </c>
      <c r="P1738" s="15">
        <f>(O1738/50)*100</f>
        <v>79.2444444444445</v>
      </c>
      <c r="Q1738" s="81"/>
      <c r="R1738" s="28"/>
      <c r="S1738" s="28"/>
      <c r="T1738" s="28"/>
      <c r="U1738" s="28"/>
      <c r="V1738" s="28"/>
      <c r="W1738" s="28"/>
      <c r="X1738" s="28"/>
      <c r="Y1738" s="28"/>
      <c r="Z1738" s="28"/>
      <c r="AA1738" s="28"/>
      <c r="AB1738" s="28"/>
      <c r="AC1738" s="28"/>
      <c r="AD1738" s="28"/>
      <c r="AE1738" s="28"/>
    </row>
    <row r="1739" spans="1:31">
      <c r="A1739" s="7"/>
      <c r="B1739" s="98">
        <v>1736</v>
      </c>
      <c r="C1739" s="7"/>
      <c r="D1739" s="7"/>
      <c r="E1739" s="7"/>
      <c r="F1739" s="79"/>
      <c r="G1739" s="7"/>
      <c r="H1739" s="7"/>
      <c r="I1739" s="7"/>
      <c r="J1739" s="76"/>
      <c r="K1739" s="28">
        <v>8.63</v>
      </c>
      <c r="L1739" s="103">
        <f>K1739/0.003375</f>
        <v>2557.03703703704</v>
      </c>
      <c r="M1739" s="28">
        <v>959.9</v>
      </c>
      <c r="N1739" s="104">
        <f>M1739/22.5</f>
        <v>42.6622222222222</v>
      </c>
      <c r="O1739" s="15"/>
      <c r="P1739" s="15"/>
      <c r="Q1739" s="81"/>
      <c r="R1739" s="28"/>
      <c r="S1739" s="28"/>
      <c r="T1739" s="28"/>
      <c r="U1739" s="28"/>
      <c r="V1739" s="28"/>
      <c r="W1739" s="28"/>
      <c r="X1739" s="28"/>
      <c r="Y1739" s="28"/>
      <c r="Z1739" s="28"/>
      <c r="AA1739" s="28"/>
      <c r="AB1739" s="28"/>
      <c r="AC1739" s="28"/>
      <c r="AD1739" s="28"/>
      <c r="AE1739" s="28"/>
    </row>
    <row r="1740" spans="1:31">
      <c r="A1740" s="7"/>
      <c r="B1740" s="98">
        <v>1737</v>
      </c>
      <c r="C1740" s="7"/>
      <c r="D1740" s="7"/>
      <c r="E1740" s="7"/>
      <c r="F1740" s="79"/>
      <c r="G1740" s="7"/>
      <c r="H1740" s="7"/>
      <c r="I1740" s="7"/>
      <c r="J1740" s="76"/>
      <c r="K1740" s="28">
        <v>8.585</v>
      </c>
      <c r="L1740" s="103">
        <f>K1740/0.003375</f>
        <v>2543.7037037037</v>
      </c>
      <c r="M1740" s="28">
        <v>898.5</v>
      </c>
      <c r="N1740" s="104">
        <f>M1740/22.5</f>
        <v>39.9333333333333</v>
      </c>
      <c r="O1740" s="15"/>
      <c r="P1740" s="15"/>
      <c r="Q1740" s="81"/>
      <c r="R1740" s="28"/>
      <c r="S1740" s="28"/>
      <c r="T1740" s="28"/>
      <c r="U1740" s="28"/>
      <c r="V1740" s="28"/>
      <c r="W1740" s="28"/>
      <c r="X1740" s="28"/>
      <c r="Y1740" s="28"/>
      <c r="Z1740" s="28"/>
      <c r="AA1740" s="28"/>
      <c r="AB1740" s="28"/>
      <c r="AC1740" s="28"/>
      <c r="AD1740" s="28"/>
      <c r="AE1740" s="28"/>
    </row>
    <row r="1741" spans="1:31">
      <c r="A1741" s="7"/>
      <c r="B1741" s="98">
        <v>1738</v>
      </c>
      <c r="C1741" s="7"/>
      <c r="D1741" s="7"/>
      <c r="E1741" s="7"/>
      <c r="F1741" s="79"/>
      <c r="G1741" s="7"/>
      <c r="H1741" s="7"/>
      <c r="I1741" s="114">
        <v>42614</v>
      </c>
      <c r="J1741" s="115">
        <v>28</v>
      </c>
      <c r="K1741" s="28">
        <v>8.54</v>
      </c>
      <c r="L1741" s="103">
        <f>K1741/0.003375</f>
        <v>2530.37037037037</v>
      </c>
      <c r="M1741" s="28">
        <v>1153.1</v>
      </c>
      <c r="N1741" s="104">
        <f>M1741/22.5</f>
        <v>51.2488888888889</v>
      </c>
      <c r="O1741" s="15">
        <f>AVERAGE(N1741:N1743)</f>
        <v>52.0459259259259</v>
      </c>
      <c r="P1741" s="15">
        <f>(O1741/50)*100</f>
        <v>104.091851851852</v>
      </c>
      <c r="Q1741" s="81"/>
      <c r="R1741" s="28"/>
      <c r="S1741" s="28"/>
      <c r="T1741" s="28"/>
      <c r="U1741" s="28"/>
      <c r="V1741" s="28"/>
      <c r="W1741" s="28"/>
      <c r="X1741" s="28"/>
      <c r="Y1741" s="28"/>
      <c r="Z1741" s="28"/>
      <c r="AA1741" s="28"/>
      <c r="AB1741" s="28"/>
      <c r="AC1741" s="28"/>
      <c r="AD1741" s="28"/>
      <c r="AE1741" s="28"/>
    </row>
    <row r="1742" spans="1:31">
      <c r="A1742" s="7"/>
      <c r="B1742" s="98">
        <v>1739</v>
      </c>
      <c r="C1742" s="7"/>
      <c r="D1742" s="7"/>
      <c r="E1742" s="7"/>
      <c r="F1742" s="79"/>
      <c r="G1742" s="7"/>
      <c r="H1742" s="7"/>
      <c r="I1742" s="76"/>
      <c r="J1742" s="76"/>
      <c r="K1742" s="28">
        <v>8.59</v>
      </c>
      <c r="L1742" s="103">
        <f>K1742/0.003375</f>
        <v>2545.18518518519</v>
      </c>
      <c r="M1742" s="28">
        <v>1206.9</v>
      </c>
      <c r="N1742" s="104">
        <f>M1742/22.5</f>
        <v>53.64</v>
      </c>
      <c r="O1742" s="15"/>
      <c r="P1742" s="15"/>
      <c r="Q1742" s="81"/>
      <c r="R1742" s="28"/>
      <c r="S1742" s="28"/>
      <c r="T1742" s="28"/>
      <c r="U1742" s="28"/>
      <c r="V1742" s="28"/>
      <c r="W1742" s="28"/>
      <c r="X1742" s="28"/>
      <c r="Y1742" s="28"/>
      <c r="Z1742" s="28"/>
      <c r="AA1742" s="28"/>
      <c r="AB1742" s="28"/>
      <c r="AC1742" s="28"/>
      <c r="AD1742" s="28"/>
      <c r="AE1742" s="28"/>
    </row>
    <row r="1743" spans="1:31">
      <c r="A1743" s="7"/>
      <c r="B1743" s="98">
        <v>1740</v>
      </c>
      <c r="C1743" s="7"/>
      <c r="D1743" s="7"/>
      <c r="E1743" s="7"/>
      <c r="F1743" s="79"/>
      <c r="G1743" s="7"/>
      <c r="H1743" s="7"/>
      <c r="I1743" s="76"/>
      <c r="J1743" s="76"/>
      <c r="K1743" s="28">
        <v>8.505</v>
      </c>
      <c r="L1743" s="103">
        <f>K1743/0.003375</f>
        <v>2520</v>
      </c>
      <c r="M1743" s="28">
        <v>1153.1</v>
      </c>
      <c r="N1743" s="104">
        <f>M1743/22.5</f>
        <v>51.2488888888889</v>
      </c>
      <c r="O1743" s="15"/>
      <c r="P1743" s="15"/>
      <c r="Q1743" s="81"/>
      <c r="R1743" s="28"/>
      <c r="S1743" s="28"/>
      <c r="T1743" s="28"/>
      <c r="U1743" s="28"/>
      <c r="V1743" s="28"/>
      <c r="W1743" s="28"/>
      <c r="X1743" s="28"/>
      <c r="Y1743" s="28"/>
      <c r="Z1743" s="28"/>
      <c r="AA1743" s="28"/>
      <c r="AB1743" s="28"/>
      <c r="AC1743" s="28"/>
      <c r="AD1743" s="28"/>
      <c r="AE1743" s="28"/>
    </row>
    <row r="1744" spans="1:31">
      <c r="A1744" s="7"/>
      <c r="B1744" s="98">
        <v>1741</v>
      </c>
      <c r="C1744" s="7"/>
      <c r="D1744" s="7"/>
      <c r="E1744" s="7"/>
      <c r="F1744" s="79"/>
      <c r="G1744" s="7"/>
      <c r="H1744" s="7"/>
      <c r="I1744" s="7" t="s">
        <v>341</v>
      </c>
      <c r="J1744" s="76">
        <v>7</v>
      </c>
      <c r="K1744" s="28">
        <v>8.45</v>
      </c>
      <c r="L1744" s="103">
        <f>K1744/0.003375</f>
        <v>2503.7037037037</v>
      </c>
      <c r="M1744" s="28">
        <v>921.8</v>
      </c>
      <c r="N1744" s="104">
        <f>M1744/22.5</f>
        <v>40.9688888888889</v>
      </c>
      <c r="O1744" s="15">
        <f>AVERAGE(N1744:N1746)</f>
        <v>35.6</v>
      </c>
      <c r="P1744" s="15">
        <f>(O1744/50)*100</f>
        <v>71.2</v>
      </c>
      <c r="Q1744" s="81"/>
      <c r="R1744" s="28"/>
      <c r="S1744" s="28"/>
      <c r="T1744" s="28"/>
      <c r="U1744" s="28"/>
      <c r="V1744" s="28"/>
      <c r="W1744" s="28"/>
      <c r="X1744" s="28"/>
      <c r="Y1744" s="28"/>
      <c r="Z1744" s="28"/>
      <c r="AA1744" s="28"/>
      <c r="AB1744" s="28"/>
      <c r="AC1744" s="28"/>
      <c r="AD1744" s="28"/>
      <c r="AE1744" s="28"/>
    </row>
    <row r="1745" spans="1:31">
      <c r="A1745" s="7"/>
      <c r="B1745" s="98">
        <v>1742</v>
      </c>
      <c r="C1745" s="7"/>
      <c r="D1745" s="7"/>
      <c r="E1745" s="7"/>
      <c r="F1745" s="79"/>
      <c r="G1745" s="7"/>
      <c r="H1745" s="7"/>
      <c r="I1745" s="7"/>
      <c r="J1745" s="76"/>
      <c r="K1745" s="28">
        <v>8.48</v>
      </c>
      <c r="L1745" s="103">
        <f>K1745/0.003375</f>
        <v>2512.59259259259</v>
      </c>
      <c r="M1745" s="28">
        <v>830.3</v>
      </c>
      <c r="N1745" s="104">
        <f>M1745/22.5</f>
        <v>36.9022222222222</v>
      </c>
      <c r="O1745" s="15"/>
      <c r="P1745" s="15"/>
      <c r="Q1745" s="81"/>
      <c r="R1745" s="28"/>
      <c r="S1745" s="28"/>
      <c r="T1745" s="28"/>
      <c r="U1745" s="28"/>
      <c r="V1745" s="28"/>
      <c r="W1745" s="28"/>
      <c r="X1745" s="28"/>
      <c r="Y1745" s="28"/>
      <c r="Z1745" s="28"/>
      <c r="AA1745" s="28"/>
      <c r="AB1745" s="28"/>
      <c r="AC1745" s="28"/>
      <c r="AD1745" s="28"/>
      <c r="AE1745" s="28"/>
    </row>
    <row r="1746" spans="1:31">
      <c r="A1746" s="7"/>
      <c r="B1746" s="98">
        <v>1743</v>
      </c>
      <c r="C1746" s="7"/>
      <c r="D1746" s="7"/>
      <c r="E1746" s="7"/>
      <c r="F1746" s="79"/>
      <c r="G1746" s="7"/>
      <c r="H1746" s="7"/>
      <c r="I1746" s="7"/>
      <c r="J1746" s="76"/>
      <c r="K1746" s="28">
        <v>8.4</v>
      </c>
      <c r="L1746" s="103">
        <f>K1746/0.003375</f>
        <v>2488.88888888889</v>
      </c>
      <c r="M1746" s="28">
        <v>650.9</v>
      </c>
      <c r="N1746" s="104">
        <f>M1746/22.5</f>
        <v>28.9288888888889</v>
      </c>
      <c r="O1746" s="15"/>
      <c r="P1746" s="15"/>
      <c r="Q1746" s="81"/>
      <c r="R1746" s="28"/>
      <c r="S1746" s="28"/>
      <c r="T1746" s="28"/>
      <c r="U1746" s="28"/>
      <c r="V1746" s="28"/>
      <c r="W1746" s="28"/>
      <c r="X1746" s="28"/>
      <c r="Y1746" s="28"/>
      <c r="Z1746" s="28"/>
      <c r="AA1746" s="28"/>
      <c r="AB1746" s="28"/>
      <c r="AC1746" s="28"/>
      <c r="AD1746" s="28"/>
      <c r="AE1746" s="28"/>
    </row>
    <row r="1747" spans="1:31">
      <c r="A1747" s="7"/>
      <c r="B1747" s="98">
        <v>1744</v>
      </c>
      <c r="C1747" s="7"/>
      <c r="D1747" s="7"/>
      <c r="E1747" s="7"/>
      <c r="F1747" s="79"/>
      <c r="G1747" s="7"/>
      <c r="H1747" s="7"/>
      <c r="I1747" s="114">
        <v>42614</v>
      </c>
      <c r="J1747" s="115">
        <v>28</v>
      </c>
      <c r="K1747" s="28">
        <v>8.385</v>
      </c>
      <c r="L1747" s="103">
        <f>K1747/0.003375</f>
        <v>2484.44444444444</v>
      </c>
      <c r="M1747" s="28">
        <v>1251.7</v>
      </c>
      <c r="N1747" s="104">
        <f>M1747/22.5</f>
        <v>55.6311111111111</v>
      </c>
      <c r="O1747" s="15">
        <f>AVERAGE(N1747:N1749)</f>
        <v>60.4503703703704</v>
      </c>
      <c r="P1747" s="15">
        <f>(O1747/50)*100</f>
        <v>120.900740740741</v>
      </c>
      <c r="Q1747" s="81"/>
      <c r="R1747" s="28"/>
      <c r="S1747" s="28"/>
      <c r="T1747" s="28"/>
      <c r="U1747" s="28"/>
      <c r="V1747" s="28"/>
      <c r="W1747" s="28"/>
      <c r="X1747" s="28"/>
      <c r="Y1747" s="28"/>
      <c r="Z1747" s="28"/>
      <c r="AA1747" s="28"/>
      <c r="AB1747" s="28"/>
      <c r="AC1747" s="28"/>
      <c r="AD1747" s="28"/>
      <c r="AE1747" s="28"/>
    </row>
    <row r="1748" spans="1:31">
      <c r="A1748" s="7"/>
      <c r="B1748" s="98">
        <v>1745</v>
      </c>
      <c r="C1748" s="7"/>
      <c r="D1748" s="7"/>
      <c r="E1748" s="7"/>
      <c r="F1748" s="79"/>
      <c r="G1748" s="7"/>
      <c r="H1748" s="7"/>
      <c r="I1748" s="76"/>
      <c r="J1748" s="76"/>
      <c r="K1748" s="28">
        <v>8.2</v>
      </c>
      <c r="L1748" s="103">
        <f>K1748/0.003375</f>
        <v>2429.62962962963</v>
      </c>
      <c r="M1748" s="28">
        <v>1339</v>
      </c>
      <c r="N1748" s="104">
        <f>M1748/22.5</f>
        <v>59.5111111111111</v>
      </c>
      <c r="O1748" s="15"/>
      <c r="P1748" s="15"/>
      <c r="Q1748" s="81"/>
      <c r="R1748" s="28"/>
      <c r="S1748" s="28"/>
      <c r="T1748" s="28"/>
      <c r="U1748" s="28"/>
      <c r="V1748" s="28"/>
      <c r="W1748" s="28"/>
      <c r="X1748" s="28"/>
      <c r="Y1748" s="28"/>
      <c r="Z1748" s="28"/>
      <c r="AA1748" s="28"/>
      <c r="AB1748" s="28"/>
      <c r="AC1748" s="28"/>
      <c r="AD1748" s="28"/>
      <c r="AE1748" s="28"/>
    </row>
    <row r="1749" spans="1:31">
      <c r="A1749" s="7"/>
      <c r="B1749" s="98">
        <v>1746</v>
      </c>
      <c r="C1749" s="7"/>
      <c r="D1749" s="7"/>
      <c r="E1749" s="7"/>
      <c r="F1749" s="79"/>
      <c r="G1749" s="7"/>
      <c r="H1749" s="7"/>
      <c r="I1749" s="76"/>
      <c r="J1749" s="76"/>
      <c r="K1749" s="28">
        <v>8.07</v>
      </c>
      <c r="L1749" s="103">
        <f>K1749/0.003375</f>
        <v>2391.11111111111</v>
      </c>
      <c r="M1749" s="28">
        <v>1489.7</v>
      </c>
      <c r="N1749" s="104">
        <f>M1749/22.5</f>
        <v>66.2088888888889</v>
      </c>
      <c r="O1749" s="15"/>
      <c r="P1749" s="15"/>
      <c r="Q1749" s="81"/>
      <c r="R1749" s="28"/>
      <c r="S1749" s="28"/>
      <c r="T1749" s="28"/>
      <c r="U1749" s="28"/>
      <c r="V1749" s="28"/>
      <c r="W1749" s="28"/>
      <c r="X1749" s="28"/>
      <c r="Y1749" s="28"/>
      <c r="Z1749" s="28"/>
      <c r="AA1749" s="28"/>
      <c r="AB1749" s="28"/>
      <c r="AC1749" s="28"/>
      <c r="AD1749" s="28"/>
      <c r="AE1749" s="28"/>
    </row>
    <row r="1750" spans="1:31">
      <c r="A1750" s="7">
        <v>100</v>
      </c>
      <c r="B1750" s="98">
        <v>1747</v>
      </c>
      <c r="C1750" s="7" t="s">
        <v>212</v>
      </c>
      <c r="D1750" s="7" t="s">
        <v>195</v>
      </c>
      <c r="E1750" s="7" t="s">
        <v>19</v>
      </c>
      <c r="F1750" s="79" t="s">
        <v>344</v>
      </c>
      <c r="G1750" s="7" t="s">
        <v>312</v>
      </c>
      <c r="H1750" s="7" t="s">
        <v>282</v>
      </c>
      <c r="I1750" s="80" t="s">
        <v>275</v>
      </c>
      <c r="J1750" s="76">
        <v>7</v>
      </c>
      <c r="K1750" s="28">
        <v>8.69</v>
      </c>
      <c r="L1750" s="103">
        <f>K1750/0.003375</f>
        <v>2574.81481481481</v>
      </c>
      <c r="M1750" s="28">
        <v>1260.5</v>
      </c>
      <c r="N1750" s="104">
        <f>M1750/22.5</f>
        <v>56.0222222222222</v>
      </c>
      <c r="O1750" s="15">
        <f>AVERAGE(N1750:N1752)</f>
        <v>43.2962962962963</v>
      </c>
      <c r="P1750" s="15">
        <f>(O1750/70)*100</f>
        <v>61.8518518518519</v>
      </c>
      <c r="Q1750" s="81"/>
      <c r="R1750" s="28"/>
      <c r="S1750" s="28"/>
      <c r="T1750" s="28"/>
      <c r="U1750" s="28"/>
      <c r="V1750" s="28"/>
      <c r="W1750" s="28"/>
      <c r="X1750" s="28"/>
      <c r="Y1750" s="28"/>
      <c r="Z1750" s="28"/>
      <c r="AA1750" s="28"/>
      <c r="AB1750" s="28"/>
      <c r="AC1750" s="28"/>
      <c r="AD1750" s="28"/>
      <c r="AE1750" s="28"/>
    </row>
    <row r="1751" spans="1:31">
      <c r="A1751" s="7"/>
      <c r="B1751" s="98">
        <v>1748</v>
      </c>
      <c r="C1751" s="7"/>
      <c r="D1751" s="7"/>
      <c r="E1751" s="7"/>
      <c r="F1751" s="79"/>
      <c r="G1751" s="7"/>
      <c r="H1751" s="7"/>
      <c r="I1751" s="7"/>
      <c r="J1751" s="76"/>
      <c r="K1751" s="28">
        <v>8.77</v>
      </c>
      <c r="L1751" s="103">
        <f>K1751/0.003375</f>
        <v>2598.51851851852</v>
      </c>
      <c r="M1751" s="28">
        <v>858.7</v>
      </c>
      <c r="N1751" s="104">
        <f>M1751/22.5</f>
        <v>38.1644444444444</v>
      </c>
      <c r="O1751" s="15"/>
      <c r="P1751" s="15"/>
      <c r="Q1751" s="81"/>
      <c r="R1751" s="28"/>
      <c r="S1751" s="28"/>
      <c r="T1751" s="28"/>
      <c r="U1751" s="28"/>
      <c r="V1751" s="28"/>
      <c r="W1751" s="28"/>
      <c r="X1751" s="28"/>
      <c r="Y1751" s="28"/>
      <c r="Z1751" s="28"/>
      <c r="AA1751" s="28"/>
      <c r="AB1751" s="28"/>
      <c r="AC1751" s="28"/>
      <c r="AD1751" s="28"/>
      <c r="AE1751" s="28"/>
    </row>
    <row r="1752" spans="1:31">
      <c r="A1752" s="7"/>
      <c r="B1752" s="98">
        <v>1749</v>
      </c>
      <c r="C1752" s="7"/>
      <c r="D1752" s="7"/>
      <c r="E1752" s="7"/>
      <c r="F1752" s="79"/>
      <c r="G1752" s="7"/>
      <c r="H1752" s="7"/>
      <c r="I1752" s="7"/>
      <c r="J1752" s="76"/>
      <c r="K1752" s="28">
        <v>8.63</v>
      </c>
      <c r="L1752" s="103">
        <f>K1752/0.003375</f>
        <v>2557.03703703704</v>
      </c>
      <c r="M1752" s="28">
        <v>803.3</v>
      </c>
      <c r="N1752" s="104">
        <f>M1752/22.5</f>
        <v>35.7022222222222</v>
      </c>
      <c r="O1752" s="15"/>
      <c r="P1752" s="15"/>
      <c r="Q1752" s="81"/>
      <c r="R1752" s="28"/>
      <c r="S1752" s="28"/>
      <c r="T1752" s="28"/>
      <c r="U1752" s="28"/>
      <c r="V1752" s="28"/>
      <c r="W1752" s="28"/>
      <c r="X1752" s="28"/>
      <c r="Y1752" s="28"/>
      <c r="Z1752" s="28"/>
      <c r="AA1752" s="28"/>
      <c r="AB1752" s="28"/>
      <c r="AC1752" s="28"/>
      <c r="AD1752" s="28"/>
      <c r="AE1752" s="28"/>
    </row>
    <row r="1753" spans="1:31">
      <c r="A1753" s="7"/>
      <c r="B1753" s="98">
        <v>1750</v>
      </c>
      <c r="C1753" s="7"/>
      <c r="D1753" s="7"/>
      <c r="E1753" s="7"/>
      <c r="F1753" s="79"/>
      <c r="G1753" s="7"/>
      <c r="H1753" s="7"/>
      <c r="I1753" s="114">
        <v>42675</v>
      </c>
      <c r="J1753" s="115">
        <v>28</v>
      </c>
      <c r="K1753" s="28">
        <v>8.59</v>
      </c>
      <c r="L1753" s="103">
        <f>K1753/0.003375</f>
        <v>2545.18518518519</v>
      </c>
      <c r="M1753" s="28">
        <v>1484</v>
      </c>
      <c r="N1753" s="104">
        <f>M1753/22.5</f>
        <v>65.9555555555555</v>
      </c>
      <c r="O1753" s="15">
        <f>AVERAGE(N1753:N1755)</f>
        <v>64.9496296296296</v>
      </c>
      <c r="P1753" s="15">
        <f>(O1753/70)*100</f>
        <v>92.7851851851851</v>
      </c>
      <c r="Q1753" s="81"/>
      <c r="R1753" s="28"/>
      <c r="S1753" s="28"/>
      <c r="T1753" s="28"/>
      <c r="U1753" s="28"/>
      <c r="V1753" s="28"/>
      <c r="W1753" s="28"/>
      <c r="X1753" s="28"/>
      <c r="Y1753" s="28"/>
      <c r="Z1753" s="28"/>
      <c r="AA1753" s="28"/>
      <c r="AB1753" s="28"/>
      <c r="AC1753" s="28"/>
      <c r="AD1753" s="28"/>
      <c r="AE1753" s="28"/>
    </row>
    <row r="1754" spans="1:31">
      <c r="A1754" s="7"/>
      <c r="B1754" s="98">
        <v>1751</v>
      </c>
      <c r="C1754" s="7"/>
      <c r="D1754" s="7"/>
      <c r="E1754" s="7"/>
      <c r="F1754" s="79"/>
      <c r="G1754" s="7"/>
      <c r="H1754" s="7"/>
      <c r="I1754" s="76"/>
      <c r="J1754" s="76"/>
      <c r="K1754" s="28">
        <v>8.665</v>
      </c>
      <c r="L1754" s="103">
        <f>K1754/0.003375</f>
        <v>2567.40740740741</v>
      </c>
      <c r="M1754" s="28">
        <v>1154.9</v>
      </c>
      <c r="N1754" s="104">
        <f>M1754/22.5</f>
        <v>51.3288888888889</v>
      </c>
      <c r="O1754" s="15"/>
      <c r="P1754" s="15"/>
      <c r="Q1754" s="81"/>
      <c r="R1754" s="28"/>
      <c r="S1754" s="28"/>
      <c r="T1754" s="28"/>
      <c r="U1754" s="28"/>
      <c r="V1754" s="28"/>
      <c r="W1754" s="28"/>
      <c r="X1754" s="28"/>
      <c r="Y1754" s="28"/>
      <c r="Z1754" s="28"/>
      <c r="AA1754" s="28"/>
      <c r="AB1754" s="28"/>
      <c r="AC1754" s="28"/>
      <c r="AD1754" s="28"/>
      <c r="AE1754" s="28"/>
    </row>
    <row r="1755" spans="1:31">
      <c r="A1755" s="7"/>
      <c r="B1755" s="98">
        <v>1752</v>
      </c>
      <c r="C1755" s="7"/>
      <c r="D1755" s="7"/>
      <c r="E1755" s="7"/>
      <c r="F1755" s="79"/>
      <c r="G1755" s="7"/>
      <c r="H1755" s="7"/>
      <c r="I1755" s="76"/>
      <c r="J1755" s="76"/>
      <c r="K1755" s="28">
        <v>8.62</v>
      </c>
      <c r="L1755" s="103">
        <f>K1755/0.003375</f>
        <v>2554.07407407407</v>
      </c>
      <c r="M1755" s="28">
        <v>1745.2</v>
      </c>
      <c r="N1755" s="104">
        <f>M1755/22.5</f>
        <v>77.5644444444444</v>
      </c>
      <c r="O1755" s="15"/>
      <c r="P1755" s="15"/>
      <c r="Q1755" s="81"/>
      <c r="R1755" s="28"/>
      <c r="S1755" s="28"/>
      <c r="T1755" s="28"/>
      <c r="U1755" s="28"/>
      <c r="V1755" s="28"/>
      <c r="W1755" s="28"/>
      <c r="X1755" s="28"/>
      <c r="Y1755" s="28"/>
      <c r="Z1755" s="28"/>
      <c r="AA1755" s="28"/>
      <c r="AB1755" s="28"/>
      <c r="AC1755" s="28"/>
      <c r="AD1755" s="28"/>
      <c r="AE1755" s="28"/>
    </row>
    <row r="1756" spans="1:31">
      <c r="A1756" s="7">
        <v>101</v>
      </c>
      <c r="B1756" s="98">
        <v>1753</v>
      </c>
      <c r="C1756" s="7" t="s">
        <v>218</v>
      </c>
      <c r="D1756" s="7" t="s">
        <v>130</v>
      </c>
      <c r="E1756" s="7" t="s">
        <v>40</v>
      </c>
      <c r="F1756" s="79" t="s">
        <v>345</v>
      </c>
      <c r="G1756" s="7" t="s">
        <v>312</v>
      </c>
      <c r="H1756" s="7" t="s">
        <v>299</v>
      </c>
      <c r="I1756" s="80" t="s">
        <v>346</v>
      </c>
      <c r="J1756" s="76">
        <v>7</v>
      </c>
      <c r="K1756" s="28">
        <v>8.54</v>
      </c>
      <c r="L1756" s="103">
        <f>K1756/0.003375</f>
        <v>2530.37037037037</v>
      </c>
      <c r="M1756" s="28">
        <v>987.4</v>
      </c>
      <c r="N1756" s="104">
        <f>M1756/22.5</f>
        <v>43.8844444444444</v>
      </c>
      <c r="O1756" s="15">
        <f>AVERAGE(N1756:N1758)</f>
        <v>41.1925925925926</v>
      </c>
      <c r="P1756" s="15">
        <f>(O1756/50)*100</f>
        <v>82.3851851851852</v>
      </c>
      <c r="Q1756" s="81"/>
      <c r="R1756" s="28"/>
      <c r="S1756" s="28"/>
      <c r="T1756" s="28"/>
      <c r="U1756" s="28"/>
      <c r="V1756" s="28"/>
      <c r="W1756" s="28"/>
      <c r="X1756" s="28"/>
      <c r="Y1756" s="28"/>
      <c r="Z1756" s="28"/>
      <c r="AA1756" s="28"/>
      <c r="AB1756" s="28"/>
      <c r="AC1756" s="28"/>
      <c r="AD1756" s="28"/>
      <c r="AE1756" s="28"/>
    </row>
    <row r="1757" spans="1:31">
      <c r="A1757" s="7"/>
      <c r="B1757" s="98">
        <v>1754</v>
      </c>
      <c r="C1757" s="7"/>
      <c r="D1757" s="7"/>
      <c r="E1757" s="7"/>
      <c r="F1757" s="79"/>
      <c r="G1757" s="7"/>
      <c r="H1757" s="7"/>
      <c r="I1757" s="7"/>
      <c r="J1757" s="76"/>
      <c r="K1757" s="28">
        <v>8.505</v>
      </c>
      <c r="L1757" s="103">
        <f t="shared" ref="L1757:L1788" si="160">K1757/0.003375</f>
        <v>2520</v>
      </c>
      <c r="M1757" s="28">
        <v>836.3</v>
      </c>
      <c r="N1757" s="104">
        <f t="shared" ref="N1757:N1788" si="161">M1757/22.5</f>
        <v>37.1688888888889</v>
      </c>
      <c r="O1757" s="15"/>
      <c r="P1757" s="15"/>
      <c r="Q1757" s="81"/>
      <c r="R1757" s="28"/>
      <c r="S1757" s="28"/>
      <c r="T1757" s="28"/>
      <c r="U1757" s="28"/>
      <c r="V1757" s="28"/>
      <c r="W1757" s="28"/>
      <c r="X1757" s="28"/>
      <c r="Y1757" s="28"/>
      <c r="Z1757" s="28"/>
      <c r="AA1757" s="28"/>
      <c r="AB1757" s="28"/>
      <c r="AC1757" s="28"/>
      <c r="AD1757" s="28"/>
      <c r="AE1757" s="28"/>
    </row>
    <row r="1758" spans="1:31">
      <c r="A1758" s="7"/>
      <c r="B1758" s="98">
        <v>1755</v>
      </c>
      <c r="C1758" s="7"/>
      <c r="D1758" s="7"/>
      <c r="E1758" s="7"/>
      <c r="F1758" s="79"/>
      <c r="G1758" s="7"/>
      <c r="H1758" s="7"/>
      <c r="I1758" s="7"/>
      <c r="J1758" s="76"/>
      <c r="K1758" s="28">
        <v>8.59</v>
      </c>
      <c r="L1758" s="103">
        <f>K1758/0.003375</f>
        <v>2545.18518518519</v>
      </c>
      <c r="M1758" s="28">
        <v>956.8</v>
      </c>
      <c r="N1758" s="104">
        <f>M1758/22.5</f>
        <v>42.5244444444444</v>
      </c>
      <c r="O1758" s="15"/>
      <c r="P1758" s="15"/>
      <c r="Q1758" s="81"/>
      <c r="R1758" s="28"/>
      <c r="S1758" s="28"/>
      <c r="T1758" s="28"/>
      <c r="U1758" s="28"/>
      <c r="V1758" s="28"/>
      <c r="W1758" s="28"/>
      <c r="X1758" s="28"/>
      <c r="Y1758" s="28"/>
      <c r="Z1758" s="28"/>
      <c r="AA1758" s="28"/>
      <c r="AB1758" s="28"/>
      <c r="AC1758" s="28"/>
      <c r="AD1758" s="28"/>
      <c r="AE1758" s="28"/>
    </row>
    <row r="1759" spans="1:31">
      <c r="A1759" s="7"/>
      <c r="B1759" s="98">
        <v>1756</v>
      </c>
      <c r="C1759" s="7"/>
      <c r="D1759" s="7"/>
      <c r="E1759" s="7"/>
      <c r="F1759" s="79"/>
      <c r="G1759" s="7"/>
      <c r="H1759" s="7"/>
      <c r="I1759" s="114">
        <v>42705</v>
      </c>
      <c r="J1759" s="115">
        <v>28</v>
      </c>
      <c r="K1759" s="28">
        <v>8.45</v>
      </c>
      <c r="L1759" s="103">
        <f>K1759/0.003375</f>
        <v>2503.7037037037</v>
      </c>
      <c r="M1759" s="28">
        <v>1331.6</v>
      </c>
      <c r="N1759" s="104">
        <f>M1759/22.5</f>
        <v>59.1822222222222</v>
      </c>
      <c r="O1759" s="15">
        <f>AVERAGE(N1759:N1761)</f>
        <v>57.6548148148148</v>
      </c>
      <c r="P1759" s="15">
        <f>(O1759/50)*100</f>
        <v>115.30962962963</v>
      </c>
      <c r="Q1759" s="81"/>
      <c r="R1759" s="28"/>
      <c r="S1759" s="28"/>
      <c r="T1759" s="28"/>
      <c r="U1759" s="28"/>
      <c r="V1759" s="28"/>
      <c r="W1759" s="28"/>
      <c r="X1759" s="28"/>
      <c r="Y1759" s="28"/>
      <c r="Z1759" s="28"/>
      <c r="AA1759" s="28"/>
      <c r="AB1759" s="28"/>
      <c r="AC1759" s="28"/>
      <c r="AD1759" s="28"/>
      <c r="AE1759" s="28"/>
    </row>
    <row r="1760" spans="1:31">
      <c r="A1760" s="7"/>
      <c r="B1760" s="98">
        <v>1757</v>
      </c>
      <c r="C1760" s="7"/>
      <c r="D1760" s="7"/>
      <c r="E1760" s="7"/>
      <c r="F1760" s="79"/>
      <c r="G1760" s="7"/>
      <c r="H1760" s="7"/>
      <c r="I1760" s="76"/>
      <c r="J1760" s="76"/>
      <c r="K1760" s="28">
        <v>8.425</v>
      </c>
      <c r="L1760" s="103">
        <f>K1760/0.003375</f>
        <v>2496.2962962963</v>
      </c>
      <c r="M1760" s="28">
        <v>1350.9</v>
      </c>
      <c r="N1760" s="104">
        <f>M1760/22.5</f>
        <v>60.04</v>
      </c>
      <c r="O1760" s="15"/>
      <c r="P1760" s="15"/>
      <c r="Q1760" s="81"/>
      <c r="R1760" s="28"/>
      <c r="S1760" s="28"/>
      <c r="T1760" s="28"/>
      <c r="U1760" s="28"/>
      <c r="V1760" s="28"/>
      <c r="W1760" s="28"/>
      <c r="X1760" s="28"/>
      <c r="Y1760" s="28"/>
      <c r="Z1760" s="28"/>
      <c r="AA1760" s="28"/>
      <c r="AB1760" s="28"/>
      <c r="AC1760" s="28"/>
      <c r="AD1760" s="28"/>
      <c r="AE1760" s="28"/>
    </row>
    <row r="1761" spans="1:31">
      <c r="A1761" s="7"/>
      <c r="B1761" s="98">
        <v>1758</v>
      </c>
      <c r="C1761" s="7"/>
      <c r="D1761" s="7"/>
      <c r="E1761" s="7"/>
      <c r="F1761" s="79"/>
      <c r="G1761" s="7"/>
      <c r="H1761" s="7"/>
      <c r="I1761" s="76"/>
      <c r="J1761" s="76"/>
      <c r="K1761" s="28">
        <v>8.53</v>
      </c>
      <c r="L1761" s="103">
        <f>K1761/0.003375</f>
        <v>2527.40740740741</v>
      </c>
      <c r="M1761" s="28">
        <v>1209.2</v>
      </c>
      <c r="N1761" s="104">
        <f>M1761/22.5</f>
        <v>53.7422222222222</v>
      </c>
      <c r="O1761" s="15"/>
      <c r="P1761" s="15"/>
      <c r="Q1761" s="81"/>
      <c r="R1761" s="28"/>
      <c r="S1761" s="28"/>
      <c r="T1761" s="28"/>
      <c r="U1761" s="28"/>
      <c r="V1761" s="28"/>
      <c r="W1761" s="28"/>
      <c r="X1761" s="28"/>
      <c r="Y1761" s="28"/>
      <c r="Z1761" s="28"/>
      <c r="AA1761" s="28"/>
      <c r="AB1761" s="28"/>
      <c r="AC1761" s="28"/>
      <c r="AD1761" s="28"/>
      <c r="AE1761" s="28"/>
    </row>
    <row r="1762" spans="1:31">
      <c r="A1762" s="7"/>
      <c r="B1762" s="98">
        <v>1759</v>
      </c>
      <c r="C1762" s="7"/>
      <c r="D1762" s="7"/>
      <c r="E1762" s="7"/>
      <c r="F1762" s="79"/>
      <c r="G1762" s="7"/>
      <c r="H1762" s="7"/>
      <c r="I1762" s="80" t="s">
        <v>346</v>
      </c>
      <c r="J1762" s="76">
        <v>7</v>
      </c>
      <c r="K1762" s="28">
        <v>8.445</v>
      </c>
      <c r="L1762" s="103">
        <f>K1762/0.003375</f>
        <v>2502.22222222222</v>
      </c>
      <c r="M1762" s="28">
        <v>838.5</v>
      </c>
      <c r="N1762" s="104">
        <f>M1762/22.5</f>
        <v>37.2666666666667</v>
      </c>
      <c r="O1762" s="15">
        <f>AVERAGE(N1762:N1764)</f>
        <v>34.2933333333333</v>
      </c>
      <c r="P1762" s="15">
        <f>(O1762/50)*100</f>
        <v>68.5866666666667</v>
      </c>
      <c r="Q1762" s="81"/>
      <c r="R1762" s="28"/>
      <c r="S1762" s="28"/>
      <c r="T1762" s="28"/>
      <c r="U1762" s="28"/>
      <c r="V1762" s="28"/>
      <c r="W1762" s="28"/>
      <c r="X1762" s="28"/>
      <c r="Y1762" s="28"/>
      <c r="Z1762" s="28"/>
      <c r="AA1762" s="28"/>
      <c r="AB1762" s="28"/>
      <c r="AC1762" s="28"/>
      <c r="AD1762" s="28"/>
      <c r="AE1762" s="28"/>
    </row>
    <row r="1763" spans="1:31">
      <c r="A1763" s="7"/>
      <c r="B1763" s="98">
        <v>1760</v>
      </c>
      <c r="C1763" s="7"/>
      <c r="D1763" s="7"/>
      <c r="E1763" s="7"/>
      <c r="F1763" s="79"/>
      <c r="G1763" s="7"/>
      <c r="H1763" s="7"/>
      <c r="I1763" s="7"/>
      <c r="J1763" s="76"/>
      <c r="K1763" s="28">
        <v>8.53</v>
      </c>
      <c r="L1763" s="103">
        <f>K1763/0.003375</f>
        <v>2527.40740740741</v>
      </c>
      <c r="M1763" s="28">
        <v>845.4</v>
      </c>
      <c r="N1763" s="104">
        <f>M1763/22.5</f>
        <v>37.5733333333333</v>
      </c>
      <c r="O1763" s="15"/>
      <c r="P1763" s="15"/>
      <c r="Q1763" s="81"/>
      <c r="R1763" s="28"/>
      <c r="S1763" s="28"/>
      <c r="T1763" s="28"/>
      <c r="U1763" s="28"/>
      <c r="V1763" s="28"/>
      <c r="W1763" s="28"/>
      <c r="X1763" s="28"/>
      <c r="Y1763" s="28"/>
      <c r="Z1763" s="28"/>
      <c r="AA1763" s="28"/>
      <c r="AB1763" s="28"/>
      <c r="AC1763" s="28"/>
      <c r="AD1763" s="28"/>
      <c r="AE1763" s="28"/>
    </row>
    <row r="1764" spans="1:31">
      <c r="A1764" s="7"/>
      <c r="B1764" s="98">
        <v>1761</v>
      </c>
      <c r="C1764" s="7"/>
      <c r="D1764" s="7"/>
      <c r="E1764" s="7"/>
      <c r="F1764" s="79"/>
      <c r="G1764" s="7"/>
      <c r="H1764" s="7"/>
      <c r="I1764" s="7"/>
      <c r="J1764" s="76"/>
      <c r="K1764" s="28">
        <v>8.685</v>
      </c>
      <c r="L1764" s="103">
        <f>K1764/0.003375</f>
        <v>2573.33333333333</v>
      </c>
      <c r="M1764" s="28">
        <v>630.9</v>
      </c>
      <c r="N1764" s="104">
        <f>M1764/22.5</f>
        <v>28.04</v>
      </c>
      <c r="O1764" s="15"/>
      <c r="P1764" s="15"/>
      <c r="Q1764" s="81"/>
      <c r="R1764" s="28"/>
      <c r="S1764" s="28"/>
      <c r="T1764" s="28"/>
      <c r="U1764" s="28"/>
      <c r="V1764" s="28"/>
      <c r="W1764" s="28"/>
      <c r="X1764" s="28"/>
      <c r="Y1764" s="28"/>
      <c r="Z1764" s="28"/>
      <c r="AA1764" s="28"/>
      <c r="AB1764" s="28"/>
      <c r="AC1764" s="28"/>
      <c r="AD1764" s="28"/>
      <c r="AE1764" s="28"/>
    </row>
    <row r="1765" spans="1:31">
      <c r="A1765" s="7"/>
      <c r="B1765" s="98">
        <v>1762</v>
      </c>
      <c r="C1765" s="7"/>
      <c r="D1765" s="7"/>
      <c r="E1765" s="7"/>
      <c r="F1765" s="79"/>
      <c r="G1765" s="7"/>
      <c r="H1765" s="7"/>
      <c r="I1765" s="114">
        <v>42705</v>
      </c>
      <c r="J1765" s="115">
        <v>28</v>
      </c>
      <c r="K1765" s="28">
        <v>8.66</v>
      </c>
      <c r="L1765" s="103">
        <f>K1765/0.003375</f>
        <v>2565.92592592593</v>
      </c>
      <c r="M1765" s="28">
        <v>1136.3</v>
      </c>
      <c r="N1765" s="104">
        <f>M1765/22.5</f>
        <v>50.5022222222222</v>
      </c>
      <c r="O1765" s="15">
        <f>AVERAGE(N1765:N1767)</f>
        <v>55.9703703703704</v>
      </c>
      <c r="P1765" s="15">
        <f>(O1765/50)*100</f>
        <v>111.940740740741</v>
      </c>
      <c r="Q1765" s="81"/>
      <c r="R1765" s="28"/>
      <c r="S1765" s="28"/>
      <c r="T1765" s="28"/>
      <c r="U1765" s="28"/>
      <c r="V1765" s="28"/>
      <c r="W1765" s="28"/>
      <c r="X1765" s="28"/>
      <c r="Y1765" s="28"/>
      <c r="Z1765" s="28"/>
      <c r="AA1765" s="28"/>
      <c r="AB1765" s="28"/>
      <c r="AC1765" s="28"/>
      <c r="AD1765" s="28"/>
      <c r="AE1765" s="28"/>
    </row>
    <row r="1766" spans="1:31">
      <c r="A1766" s="7"/>
      <c r="B1766" s="98">
        <v>1763</v>
      </c>
      <c r="C1766" s="7"/>
      <c r="D1766" s="7"/>
      <c r="E1766" s="7"/>
      <c r="F1766" s="79"/>
      <c r="G1766" s="7"/>
      <c r="H1766" s="7"/>
      <c r="I1766" s="76"/>
      <c r="J1766" s="76"/>
      <c r="K1766" s="28">
        <v>8.675</v>
      </c>
      <c r="L1766" s="103">
        <f>K1766/0.003375</f>
        <v>2570.37037037037</v>
      </c>
      <c r="M1766" s="28">
        <v>1332.2</v>
      </c>
      <c r="N1766" s="104">
        <f>M1766/22.5</f>
        <v>59.2088888888889</v>
      </c>
      <c r="O1766" s="15"/>
      <c r="P1766" s="15"/>
      <c r="Q1766" s="81"/>
      <c r="R1766" s="28"/>
      <c r="S1766" s="28"/>
      <c r="T1766" s="28"/>
      <c r="U1766" s="28"/>
      <c r="V1766" s="28"/>
      <c r="W1766" s="28"/>
      <c r="X1766" s="28"/>
      <c r="Y1766" s="28"/>
      <c r="Z1766" s="28"/>
      <c r="AA1766" s="28"/>
      <c r="AB1766" s="28"/>
      <c r="AC1766" s="28"/>
      <c r="AD1766" s="28"/>
      <c r="AE1766" s="28"/>
    </row>
    <row r="1767" spans="1:31">
      <c r="A1767" s="7"/>
      <c r="B1767" s="98">
        <v>1764</v>
      </c>
      <c r="C1767" s="7"/>
      <c r="D1767" s="7"/>
      <c r="E1767" s="7"/>
      <c r="F1767" s="79"/>
      <c r="G1767" s="7"/>
      <c r="H1767" s="7"/>
      <c r="I1767" s="76"/>
      <c r="J1767" s="76"/>
      <c r="K1767" s="28">
        <v>8.45</v>
      </c>
      <c r="L1767" s="103">
        <f>K1767/0.003375</f>
        <v>2503.7037037037</v>
      </c>
      <c r="M1767" s="28">
        <v>1309.5</v>
      </c>
      <c r="N1767" s="104">
        <f>M1767/22.5</f>
        <v>58.2</v>
      </c>
      <c r="O1767" s="15"/>
      <c r="P1767" s="15"/>
      <c r="Q1767" s="81"/>
      <c r="R1767" s="28"/>
      <c r="S1767" s="28"/>
      <c r="T1767" s="28"/>
      <c r="U1767" s="28"/>
      <c r="V1767" s="28"/>
      <c r="W1767" s="28"/>
      <c r="X1767" s="28"/>
      <c r="Y1767" s="28"/>
      <c r="Z1767" s="28"/>
      <c r="AA1767" s="28"/>
      <c r="AB1767" s="28"/>
      <c r="AC1767" s="28"/>
      <c r="AD1767" s="28"/>
      <c r="AE1767" s="28"/>
    </row>
    <row r="1768" spans="1:31">
      <c r="A1768" s="7"/>
      <c r="B1768" s="98">
        <v>1765</v>
      </c>
      <c r="C1768" s="7"/>
      <c r="D1768" s="7"/>
      <c r="E1768" s="7"/>
      <c r="F1768" s="79"/>
      <c r="G1768" s="7"/>
      <c r="H1768" s="7"/>
      <c r="I1768" s="80" t="s">
        <v>346</v>
      </c>
      <c r="J1768" s="76">
        <v>7</v>
      </c>
      <c r="K1768" s="28">
        <v>8.445</v>
      </c>
      <c r="L1768" s="103">
        <f>K1768/0.003375</f>
        <v>2502.22222222222</v>
      </c>
      <c r="M1768" s="28">
        <v>832.8</v>
      </c>
      <c r="N1768" s="104">
        <f>M1768/22.5</f>
        <v>37.0133333333333</v>
      </c>
      <c r="O1768" s="15">
        <f>AVERAGE(N1768:N1770)</f>
        <v>36.3037037037037</v>
      </c>
      <c r="P1768" s="15">
        <f>(O1768/50)*100</f>
        <v>72.6074074074074</v>
      </c>
      <c r="Q1768" s="81"/>
      <c r="R1768" s="28"/>
      <c r="S1768" s="28"/>
      <c r="T1768" s="28"/>
      <c r="U1768" s="28"/>
      <c r="V1768" s="28"/>
      <c r="W1768" s="28"/>
      <c r="X1768" s="28"/>
      <c r="Y1768" s="28"/>
      <c r="Z1768" s="28"/>
      <c r="AA1768" s="28"/>
      <c r="AB1768" s="28"/>
      <c r="AC1768" s="28"/>
      <c r="AD1768" s="28"/>
      <c r="AE1768" s="28"/>
    </row>
    <row r="1769" spans="1:31">
      <c r="A1769" s="7"/>
      <c r="B1769" s="98">
        <v>1766</v>
      </c>
      <c r="C1769" s="7"/>
      <c r="D1769" s="7"/>
      <c r="E1769" s="7"/>
      <c r="F1769" s="79"/>
      <c r="G1769" s="7"/>
      <c r="H1769" s="7"/>
      <c r="I1769" s="7"/>
      <c r="J1769" s="76"/>
      <c r="K1769" s="28">
        <v>8.55</v>
      </c>
      <c r="L1769" s="103">
        <f>K1769/0.003375</f>
        <v>2533.33333333333</v>
      </c>
      <c r="M1769" s="28">
        <v>765.2</v>
      </c>
      <c r="N1769" s="104">
        <f>M1769/22.5</f>
        <v>34.0088888888889</v>
      </c>
      <c r="O1769" s="15"/>
      <c r="P1769" s="15"/>
      <c r="Q1769" s="81"/>
      <c r="R1769" s="28"/>
      <c r="S1769" s="28"/>
      <c r="T1769" s="28"/>
      <c r="U1769" s="28"/>
      <c r="V1769" s="28"/>
      <c r="W1769" s="28"/>
      <c r="X1769" s="28"/>
      <c r="Y1769" s="28"/>
      <c r="Z1769" s="28"/>
      <c r="AA1769" s="28"/>
      <c r="AB1769" s="28"/>
      <c r="AC1769" s="28"/>
      <c r="AD1769" s="28"/>
      <c r="AE1769" s="28"/>
    </row>
    <row r="1770" spans="1:31">
      <c r="A1770" s="7"/>
      <c r="B1770" s="98">
        <v>1767</v>
      </c>
      <c r="C1770" s="7"/>
      <c r="D1770" s="7"/>
      <c r="E1770" s="7"/>
      <c r="F1770" s="79"/>
      <c r="G1770" s="7"/>
      <c r="H1770" s="7"/>
      <c r="I1770" s="7"/>
      <c r="J1770" s="76"/>
      <c r="K1770" s="28">
        <v>8.54</v>
      </c>
      <c r="L1770" s="103">
        <f>K1770/0.003375</f>
        <v>2530.37037037037</v>
      </c>
      <c r="M1770" s="28">
        <v>852.5</v>
      </c>
      <c r="N1770" s="104">
        <f>M1770/22.5</f>
        <v>37.8888888888889</v>
      </c>
      <c r="O1770" s="15"/>
      <c r="P1770" s="15"/>
      <c r="Q1770" s="81"/>
      <c r="R1770" s="28"/>
      <c r="S1770" s="28"/>
      <c r="T1770" s="28"/>
      <c r="U1770" s="28"/>
      <c r="V1770" s="28"/>
      <c r="W1770" s="28"/>
      <c r="X1770" s="28"/>
      <c r="Y1770" s="28"/>
      <c r="Z1770" s="28"/>
      <c r="AA1770" s="28"/>
      <c r="AB1770" s="28"/>
      <c r="AC1770" s="28"/>
      <c r="AD1770" s="28"/>
      <c r="AE1770" s="28"/>
    </row>
    <row r="1771" spans="1:31">
      <c r="A1771" s="7"/>
      <c r="B1771" s="98">
        <v>1768</v>
      </c>
      <c r="C1771" s="7"/>
      <c r="D1771" s="7"/>
      <c r="E1771" s="7"/>
      <c r="F1771" s="79"/>
      <c r="G1771" s="7"/>
      <c r="H1771" s="7"/>
      <c r="I1771" s="114">
        <v>42705</v>
      </c>
      <c r="J1771" s="115">
        <v>28</v>
      </c>
      <c r="K1771" s="28">
        <v>8.66</v>
      </c>
      <c r="L1771" s="103">
        <f>K1771/0.003375</f>
        <v>2565.92592592593</v>
      </c>
      <c r="M1771" s="28">
        <v>1073.5</v>
      </c>
      <c r="N1771" s="104">
        <f>M1771/22.5</f>
        <v>47.7111111111111</v>
      </c>
      <c r="O1771" s="15">
        <f>AVERAGE(N1771:N1773)</f>
        <v>55.2014814814815</v>
      </c>
      <c r="P1771" s="15">
        <f>(O1771/50)*100</f>
        <v>110.402962962963</v>
      </c>
      <c r="Q1771" s="81"/>
      <c r="R1771" s="28"/>
      <c r="S1771" s="28"/>
      <c r="T1771" s="28"/>
      <c r="U1771" s="28"/>
      <c r="V1771" s="28"/>
      <c r="W1771" s="28"/>
      <c r="X1771" s="28"/>
      <c r="Y1771" s="28"/>
      <c r="Z1771" s="28"/>
      <c r="AA1771" s="28"/>
      <c r="AB1771" s="28"/>
      <c r="AC1771" s="28"/>
      <c r="AD1771" s="28"/>
      <c r="AE1771" s="28"/>
    </row>
    <row r="1772" spans="1:31">
      <c r="A1772" s="7"/>
      <c r="B1772" s="98">
        <v>1769</v>
      </c>
      <c r="C1772" s="7"/>
      <c r="D1772" s="7"/>
      <c r="E1772" s="7"/>
      <c r="F1772" s="79"/>
      <c r="G1772" s="7"/>
      <c r="H1772" s="7"/>
      <c r="I1772" s="76"/>
      <c r="J1772" s="76"/>
      <c r="K1772" s="28">
        <v>8.59</v>
      </c>
      <c r="L1772" s="103">
        <f>K1772/0.003375</f>
        <v>2545.18518518519</v>
      </c>
      <c r="M1772" s="28">
        <v>1463.8</v>
      </c>
      <c r="N1772" s="104">
        <f>M1772/22.5</f>
        <v>65.0577777777778</v>
      </c>
      <c r="O1772" s="15"/>
      <c r="P1772" s="15"/>
      <c r="Q1772" s="81"/>
      <c r="R1772" s="28"/>
      <c r="S1772" s="28"/>
      <c r="T1772" s="28"/>
      <c r="U1772" s="28"/>
      <c r="V1772" s="28"/>
      <c r="W1772" s="28"/>
      <c r="X1772" s="28"/>
      <c r="Y1772" s="28"/>
      <c r="Z1772" s="28"/>
      <c r="AA1772" s="28"/>
      <c r="AB1772" s="28"/>
      <c r="AC1772" s="28"/>
      <c r="AD1772" s="28"/>
      <c r="AE1772" s="28"/>
    </row>
    <row r="1773" spans="1:31">
      <c r="A1773" s="7"/>
      <c r="B1773" s="98">
        <v>1770</v>
      </c>
      <c r="C1773" s="7"/>
      <c r="D1773" s="7"/>
      <c r="E1773" s="7"/>
      <c r="F1773" s="79"/>
      <c r="G1773" s="7"/>
      <c r="H1773" s="7"/>
      <c r="I1773" s="76"/>
      <c r="J1773" s="76"/>
      <c r="K1773" s="28">
        <v>8.59</v>
      </c>
      <c r="L1773" s="103">
        <f>K1773/0.003375</f>
        <v>2545.18518518519</v>
      </c>
      <c r="M1773" s="28">
        <v>1188.8</v>
      </c>
      <c r="N1773" s="104">
        <f>M1773/22.5</f>
        <v>52.8355555555556</v>
      </c>
      <c r="O1773" s="15"/>
      <c r="P1773" s="15"/>
      <c r="Q1773" s="81"/>
      <c r="R1773" s="28"/>
      <c r="S1773" s="28"/>
      <c r="T1773" s="28"/>
      <c r="U1773" s="28"/>
      <c r="V1773" s="28"/>
      <c r="W1773" s="28"/>
      <c r="X1773" s="28"/>
      <c r="Y1773" s="28"/>
      <c r="Z1773" s="28"/>
      <c r="AA1773" s="28"/>
      <c r="AB1773" s="28"/>
      <c r="AC1773" s="28"/>
      <c r="AD1773" s="28"/>
      <c r="AE1773" s="28"/>
    </row>
    <row r="1774" spans="1:31">
      <c r="A1774" s="7">
        <v>102</v>
      </c>
      <c r="B1774" s="98">
        <v>1771</v>
      </c>
      <c r="C1774" s="7" t="s">
        <v>218</v>
      </c>
      <c r="D1774" s="7" t="s">
        <v>195</v>
      </c>
      <c r="E1774" s="7" t="s">
        <v>40</v>
      </c>
      <c r="F1774" s="79" t="s">
        <v>347</v>
      </c>
      <c r="G1774" s="7" t="s">
        <v>312</v>
      </c>
      <c r="H1774" s="7" t="s">
        <v>348</v>
      </c>
      <c r="I1774" s="80" t="s">
        <v>346</v>
      </c>
      <c r="J1774" s="76">
        <v>7</v>
      </c>
      <c r="K1774" s="28">
        <v>8.59</v>
      </c>
      <c r="L1774" s="103">
        <f>K1774/0.003375</f>
        <v>2545.18518518519</v>
      </c>
      <c r="M1774" s="28">
        <v>1036.4</v>
      </c>
      <c r="N1774" s="104">
        <f>M1774/22.5</f>
        <v>46.0622222222222</v>
      </c>
      <c r="O1774" s="15">
        <f>AVERAGE(N1774:N1776)</f>
        <v>44.5733333333333</v>
      </c>
      <c r="P1774" s="15">
        <f>(O1774/70)*100</f>
        <v>63.6761904761904</v>
      </c>
      <c r="Q1774" s="81"/>
      <c r="R1774" s="28"/>
      <c r="S1774" s="28"/>
      <c r="T1774" s="28"/>
      <c r="U1774" s="28"/>
      <c r="V1774" s="28"/>
      <c r="W1774" s="28"/>
      <c r="X1774" s="28"/>
      <c r="Y1774" s="28"/>
      <c r="Z1774" s="28"/>
      <c r="AA1774" s="28"/>
      <c r="AB1774" s="28"/>
      <c r="AC1774" s="28"/>
      <c r="AD1774" s="28"/>
      <c r="AE1774" s="28"/>
    </row>
    <row r="1775" spans="1:31">
      <c r="A1775" s="7"/>
      <c r="B1775" s="98">
        <v>1772</v>
      </c>
      <c r="C1775" s="7"/>
      <c r="D1775" s="7"/>
      <c r="E1775" s="7"/>
      <c r="F1775" s="79"/>
      <c r="G1775" s="7"/>
      <c r="H1775" s="7"/>
      <c r="I1775" s="7"/>
      <c r="J1775" s="76"/>
      <c r="K1775" s="28">
        <v>8.42</v>
      </c>
      <c r="L1775" s="103">
        <f>K1775/0.003375</f>
        <v>2494.81481481481</v>
      </c>
      <c r="M1775" s="28">
        <v>909.1</v>
      </c>
      <c r="N1775" s="104">
        <f>M1775/22.5</f>
        <v>40.4044444444444</v>
      </c>
      <c r="O1775" s="15"/>
      <c r="P1775" s="15"/>
      <c r="Q1775" s="81"/>
      <c r="R1775" s="28"/>
      <c r="S1775" s="28"/>
      <c r="T1775" s="28"/>
      <c r="U1775" s="28"/>
      <c r="V1775" s="28"/>
      <c r="W1775" s="28"/>
      <c r="X1775" s="28"/>
      <c r="Y1775" s="28"/>
      <c r="Z1775" s="28"/>
      <c r="AA1775" s="28"/>
      <c r="AB1775" s="28"/>
      <c r="AC1775" s="28"/>
      <c r="AD1775" s="28"/>
      <c r="AE1775" s="28"/>
    </row>
    <row r="1776" spans="1:31">
      <c r="A1776" s="7"/>
      <c r="B1776" s="98">
        <v>1773</v>
      </c>
      <c r="C1776" s="7"/>
      <c r="D1776" s="7"/>
      <c r="E1776" s="7"/>
      <c r="F1776" s="79"/>
      <c r="G1776" s="7"/>
      <c r="H1776" s="7"/>
      <c r="I1776" s="7"/>
      <c r="J1776" s="76"/>
      <c r="K1776" s="28">
        <v>8.495</v>
      </c>
      <c r="L1776" s="103">
        <f>K1776/0.003375</f>
        <v>2517.03703703704</v>
      </c>
      <c r="M1776" s="28">
        <v>1063.2</v>
      </c>
      <c r="N1776" s="104">
        <f>M1776/22.5</f>
        <v>47.2533333333333</v>
      </c>
      <c r="O1776" s="15"/>
      <c r="P1776" s="15"/>
      <c r="Q1776" s="81"/>
      <c r="R1776" s="28"/>
      <c r="S1776" s="28"/>
      <c r="T1776" s="28"/>
      <c r="U1776" s="28"/>
      <c r="V1776" s="28"/>
      <c r="W1776" s="28"/>
      <c r="X1776" s="28"/>
      <c r="Y1776" s="28"/>
      <c r="Z1776" s="28"/>
      <c r="AA1776" s="28"/>
      <c r="AB1776" s="28"/>
      <c r="AC1776" s="28"/>
      <c r="AD1776" s="28"/>
      <c r="AE1776" s="28"/>
    </row>
    <row r="1777" spans="1:31">
      <c r="A1777" s="7"/>
      <c r="B1777" s="98">
        <v>1774</v>
      </c>
      <c r="C1777" s="7"/>
      <c r="D1777" s="7"/>
      <c r="E1777" s="7"/>
      <c r="F1777" s="79"/>
      <c r="G1777" s="7"/>
      <c r="H1777" s="7"/>
      <c r="I1777" s="114">
        <v>42705</v>
      </c>
      <c r="J1777" s="115">
        <v>28</v>
      </c>
      <c r="K1777" s="28">
        <v>8.365</v>
      </c>
      <c r="L1777" s="103">
        <f>K1777/0.003375</f>
        <v>2478.51851851852</v>
      </c>
      <c r="M1777" s="28">
        <v>1554.9</v>
      </c>
      <c r="N1777" s="104">
        <f>M1777/22.5</f>
        <v>69.1066666666667</v>
      </c>
      <c r="O1777" s="15">
        <f>AVERAGE(N1777:N1779)</f>
        <v>69.96</v>
      </c>
      <c r="P1777" s="15">
        <f>(O1777/70)*100</f>
        <v>99.9428571428571</v>
      </c>
      <c r="Q1777" s="81"/>
      <c r="R1777" s="28"/>
      <c r="S1777" s="28"/>
      <c r="T1777" s="28"/>
      <c r="U1777" s="28"/>
      <c r="V1777" s="28"/>
      <c r="W1777" s="28"/>
      <c r="X1777" s="28"/>
      <c r="Y1777" s="28"/>
      <c r="Z1777" s="28"/>
      <c r="AA1777" s="28"/>
      <c r="AB1777" s="28"/>
      <c r="AC1777" s="28"/>
      <c r="AD1777" s="28"/>
      <c r="AE1777" s="28"/>
    </row>
    <row r="1778" spans="1:31">
      <c r="A1778" s="7"/>
      <c r="B1778" s="98">
        <v>1775</v>
      </c>
      <c r="C1778" s="7"/>
      <c r="D1778" s="7"/>
      <c r="E1778" s="7"/>
      <c r="F1778" s="79"/>
      <c r="G1778" s="7"/>
      <c r="H1778" s="7"/>
      <c r="I1778" s="76"/>
      <c r="J1778" s="76"/>
      <c r="K1778" s="28">
        <v>8.425</v>
      </c>
      <c r="L1778" s="103">
        <f>K1778/0.003375</f>
        <v>2496.2962962963</v>
      </c>
      <c r="M1778" s="28">
        <v>1583.7</v>
      </c>
      <c r="N1778" s="104">
        <f>M1778/22.5</f>
        <v>70.3866666666667</v>
      </c>
      <c r="O1778" s="15"/>
      <c r="P1778" s="15"/>
      <c r="Q1778" s="81"/>
      <c r="R1778" s="28"/>
      <c r="S1778" s="28"/>
      <c r="T1778" s="28"/>
      <c r="U1778" s="28"/>
      <c r="V1778" s="28"/>
      <c r="W1778" s="28"/>
      <c r="X1778" s="28"/>
      <c r="Y1778" s="28"/>
      <c r="Z1778" s="28"/>
      <c r="AA1778" s="28"/>
      <c r="AB1778" s="28"/>
      <c r="AC1778" s="28"/>
      <c r="AD1778" s="28"/>
      <c r="AE1778" s="28"/>
    </row>
    <row r="1779" spans="1:31">
      <c r="A1779" s="7"/>
      <c r="B1779" s="98">
        <v>1776</v>
      </c>
      <c r="C1779" s="7"/>
      <c r="D1779" s="7"/>
      <c r="E1779" s="7"/>
      <c r="F1779" s="79"/>
      <c r="G1779" s="7"/>
      <c r="H1779" s="7"/>
      <c r="I1779" s="76"/>
      <c r="J1779" s="76"/>
      <c r="K1779" s="28">
        <v>8.465</v>
      </c>
      <c r="L1779" s="103">
        <f>K1779/0.003375</f>
        <v>2508.14814814815</v>
      </c>
      <c r="M1779" s="28">
        <v>1583.7</v>
      </c>
      <c r="N1779" s="104">
        <f>M1779/22.5</f>
        <v>70.3866666666667</v>
      </c>
      <c r="O1779" s="15"/>
      <c r="P1779" s="15"/>
      <c r="Q1779" s="81"/>
      <c r="R1779" s="28"/>
      <c r="S1779" s="28"/>
      <c r="T1779" s="28"/>
      <c r="U1779" s="28"/>
      <c r="V1779" s="28"/>
      <c r="W1779" s="28"/>
      <c r="X1779" s="28"/>
      <c r="Y1779" s="28"/>
      <c r="Z1779" s="28"/>
      <c r="AA1779" s="28"/>
      <c r="AB1779" s="28"/>
      <c r="AC1779" s="28"/>
      <c r="AD1779" s="28"/>
      <c r="AE1779" s="28"/>
    </row>
    <row r="1780" spans="1:31">
      <c r="A1780" s="7">
        <v>103</v>
      </c>
      <c r="B1780" s="98">
        <v>1777</v>
      </c>
      <c r="C1780" s="7" t="s">
        <v>222</v>
      </c>
      <c r="D1780" s="7" t="s">
        <v>195</v>
      </c>
      <c r="E1780" s="7" t="s">
        <v>19</v>
      </c>
      <c r="F1780" s="79" t="s">
        <v>349</v>
      </c>
      <c r="G1780" s="7" t="s">
        <v>312</v>
      </c>
      <c r="H1780" s="7" t="s">
        <v>350</v>
      </c>
      <c r="I1780" s="80" t="s">
        <v>279</v>
      </c>
      <c r="J1780" s="76">
        <v>7</v>
      </c>
      <c r="K1780" s="28">
        <v>8.18</v>
      </c>
      <c r="L1780" s="103">
        <f>K1780/0.003375</f>
        <v>2423.7037037037</v>
      </c>
      <c r="M1780" s="28">
        <v>1072.4</v>
      </c>
      <c r="N1780" s="104">
        <f>M1780/22.5</f>
        <v>47.6622222222222</v>
      </c>
      <c r="O1780" s="15">
        <f>AVERAGE(N1780:N1782)</f>
        <v>47.9777777777778</v>
      </c>
      <c r="P1780" s="15">
        <f>(O1780/70)*100</f>
        <v>68.5396825396826</v>
      </c>
      <c r="Q1780" s="81"/>
      <c r="R1780" s="28"/>
      <c r="S1780" s="28"/>
      <c r="T1780" s="28"/>
      <c r="U1780" s="28"/>
      <c r="V1780" s="28"/>
      <c r="W1780" s="28"/>
      <c r="X1780" s="28"/>
      <c r="Y1780" s="28"/>
      <c r="Z1780" s="28"/>
      <c r="AA1780" s="28"/>
      <c r="AB1780" s="28"/>
      <c r="AC1780" s="28"/>
      <c r="AD1780" s="28"/>
      <c r="AE1780" s="28"/>
    </row>
    <row r="1781" spans="1:31">
      <c r="A1781" s="7"/>
      <c r="B1781" s="98">
        <v>1778</v>
      </c>
      <c r="C1781" s="7"/>
      <c r="D1781" s="7"/>
      <c r="E1781" s="7"/>
      <c r="F1781" s="79"/>
      <c r="G1781" s="7"/>
      <c r="H1781" s="7"/>
      <c r="I1781" s="7"/>
      <c r="J1781" s="76"/>
      <c r="K1781" s="28">
        <v>8.285</v>
      </c>
      <c r="L1781" s="103">
        <f>K1781/0.003375</f>
        <v>2454.81481481481</v>
      </c>
      <c r="M1781" s="28">
        <v>1138.4</v>
      </c>
      <c r="N1781" s="104">
        <f>M1781/22.5</f>
        <v>50.5955555555556</v>
      </c>
      <c r="O1781" s="15"/>
      <c r="P1781" s="15"/>
      <c r="Q1781" s="81"/>
      <c r="R1781" s="28"/>
      <c r="S1781" s="28"/>
      <c r="T1781" s="28"/>
      <c r="U1781" s="28"/>
      <c r="V1781" s="28"/>
      <c r="W1781" s="28"/>
      <c r="X1781" s="28"/>
      <c r="Y1781" s="28"/>
      <c r="Z1781" s="28"/>
      <c r="AA1781" s="28"/>
      <c r="AB1781" s="28"/>
      <c r="AC1781" s="28"/>
      <c r="AD1781" s="28"/>
      <c r="AE1781" s="28"/>
    </row>
    <row r="1782" spans="1:31">
      <c r="A1782" s="7"/>
      <c r="B1782" s="98">
        <v>1779</v>
      </c>
      <c r="C1782" s="7"/>
      <c r="D1782" s="7"/>
      <c r="E1782" s="7"/>
      <c r="F1782" s="79"/>
      <c r="G1782" s="7"/>
      <c r="H1782" s="7"/>
      <c r="I1782" s="7"/>
      <c r="J1782" s="76"/>
      <c r="K1782" s="28">
        <v>8.295</v>
      </c>
      <c r="L1782" s="103">
        <f>K1782/0.003375</f>
        <v>2457.77777777778</v>
      </c>
      <c r="M1782" s="28">
        <v>1027.7</v>
      </c>
      <c r="N1782" s="104">
        <f>M1782/22.5</f>
        <v>45.6755555555556</v>
      </c>
      <c r="O1782" s="15"/>
      <c r="P1782" s="15"/>
      <c r="Q1782" s="81"/>
      <c r="R1782" s="28"/>
      <c r="S1782" s="28"/>
      <c r="T1782" s="28"/>
      <c r="U1782" s="28"/>
      <c r="V1782" s="28"/>
      <c r="W1782" s="28"/>
      <c r="X1782" s="28"/>
      <c r="Y1782" s="28"/>
      <c r="Z1782" s="28"/>
      <c r="AA1782" s="28"/>
      <c r="AB1782" s="28"/>
      <c r="AC1782" s="28"/>
      <c r="AD1782" s="28"/>
      <c r="AE1782" s="28"/>
    </row>
    <row r="1783" spans="1:31">
      <c r="A1783" s="7"/>
      <c r="B1783" s="98">
        <v>1780</v>
      </c>
      <c r="C1783" s="7"/>
      <c r="D1783" s="7"/>
      <c r="E1783" s="7"/>
      <c r="F1783" s="79"/>
      <c r="G1783" s="7"/>
      <c r="H1783" s="7"/>
      <c r="I1783" s="114" t="s">
        <v>351</v>
      </c>
      <c r="J1783" s="115">
        <v>28</v>
      </c>
      <c r="K1783" s="28">
        <v>8.575</v>
      </c>
      <c r="L1783" s="103">
        <f>K1783/0.003375</f>
        <v>2540.74074074074</v>
      </c>
      <c r="M1783" s="28">
        <v>1494.2</v>
      </c>
      <c r="N1783" s="104">
        <f>M1783/22.5</f>
        <v>66.4088888888889</v>
      </c>
      <c r="O1783" s="15">
        <f>AVERAGE(N1783:N1785)</f>
        <v>56.7792592592593</v>
      </c>
      <c r="P1783" s="15">
        <f>(O1783/70)*100</f>
        <v>81.1132275132276</v>
      </c>
      <c r="Q1783" s="81"/>
      <c r="R1783" s="28"/>
      <c r="S1783" s="28"/>
      <c r="T1783" s="28"/>
      <c r="U1783" s="28"/>
      <c r="V1783" s="28"/>
      <c r="W1783" s="28"/>
      <c r="X1783" s="28"/>
      <c r="Y1783" s="28"/>
      <c r="Z1783" s="28"/>
      <c r="AA1783" s="28"/>
      <c r="AB1783" s="28"/>
      <c r="AC1783" s="28"/>
      <c r="AD1783" s="28"/>
      <c r="AE1783" s="28"/>
    </row>
    <row r="1784" spans="1:31">
      <c r="A1784" s="7"/>
      <c r="B1784" s="98">
        <v>1781</v>
      </c>
      <c r="C1784" s="7"/>
      <c r="D1784" s="7"/>
      <c r="E1784" s="7"/>
      <c r="F1784" s="79"/>
      <c r="G1784" s="7"/>
      <c r="H1784" s="7"/>
      <c r="I1784" s="76"/>
      <c r="J1784" s="76"/>
      <c r="K1784" s="28">
        <v>8.55</v>
      </c>
      <c r="L1784" s="103">
        <f>K1784/0.003375</f>
        <v>2533.33333333333</v>
      </c>
      <c r="M1784" s="28">
        <v>1224.6</v>
      </c>
      <c r="N1784" s="104">
        <f>M1784/22.5</f>
        <v>54.4266666666667</v>
      </c>
      <c r="O1784" s="15"/>
      <c r="P1784" s="15"/>
      <c r="Q1784" s="81"/>
      <c r="R1784" s="28"/>
      <c r="S1784" s="28"/>
      <c r="T1784" s="28"/>
      <c r="U1784" s="28"/>
      <c r="V1784" s="28"/>
      <c r="W1784" s="28"/>
      <c r="X1784" s="28"/>
      <c r="Y1784" s="28"/>
      <c r="Z1784" s="28"/>
      <c r="AA1784" s="28"/>
      <c r="AB1784" s="28"/>
      <c r="AC1784" s="28"/>
      <c r="AD1784" s="28"/>
      <c r="AE1784" s="28"/>
    </row>
    <row r="1785" spans="1:31">
      <c r="A1785" s="7"/>
      <c r="B1785" s="98">
        <v>1782</v>
      </c>
      <c r="C1785" s="7"/>
      <c r="D1785" s="7"/>
      <c r="E1785" s="7"/>
      <c r="F1785" s="79"/>
      <c r="G1785" s="7"/>
      <c r="H1785" s="7"/>
      <c r="I1785" s="76"/>
      <c r="J1785" s="76"/>
      <c r="K1785" s="28">
        <v>8.51</v>
      </c>
      <c r="L1785" s="103">
        <f>K1785/0.003375</f>
        <v>2521.48148148148</v>
      </c>
      <c r="M1785" s="28">
        <v>1113.8</v>
      </c>
      <c r="N1785" s="104">
        <f>M1785/22.5</f>
        <v>49.5022222222222</v>
      </c>
      <c r="O1785" s="15"/>
      <c r="P1785" s="15"/>
      <c r="Q1785" s="81"/>
      <c r="R1785" s="28"/>
      <c r="S1785" s="28"/>
      <c r="T1785" s="28"/>
      <c r="U1785" s="28"/>
      <c r="V1785" s="28"/>
      <c r="W1785" s="28"/>
      <c r="X1785" s="28"/>
      <c r="Y1785" s="28"/>
      <c r="Z1785" s="28"/>
      <c r="AA1785" s="28"/>
      <c r="AB1785" s="28"/>
      <c r="AC1785" s="28"/>
      <c r="AD1785" s="28"/>
      <c r="AE1785" s="28"/>
    </row>
    <row r="1786" spans="1:31">
      <c r="A1786" s="7"/>
      <c r="B1786" s="98">
        <v>1783</v>
      </c>
      <c r="C1786" s="7"/>
      <c r="D1786" s="7"/>
      <c r="E1786" s="7"/>
      <c r="F1786" s="79"/>
      <c r="G1786" s="7"/>
      <c r="H1786" s="7"/>
      <c r="I1786" s="80" t="s">
        <v>279</v>
      </c>
      <c r="J1786" s="76">
        <v>7</v>
      </c>
      <c r="K1786" s="28">
        <v>8.28</v>
      </c>
      <c r="L1786" s="103">
        <f>K1786/0.003375</f>
        <v>2453.33333333333</v>
      </c>
      <c r="M1786" s="28">
        <v>925.6</v>
      </c>
      <c r="N1786" s="104">
        <f>M1786/22.5</f>
        <v>41.1377777777778</v>
      </c>
      <c r="O1786" s="15">
        <f>AVERAGE(N1786:N1788)</f>
        <v>44.6059259259259</v>
      </c>
      <c r="P1786" s="15">
        <f>(O1786/70)*100</f>
        <v>63.7227513227513</v>
      </c>
      <c r="Q1786" s="81"/>
      <c r="R1786" s="28"/>
      <c r="S1786" s="28"/>
      <c r="T1786" s="28"/>
      <c r="U1786" s="28"/>
      <c r="V1786" s="28"/>
      <c r="W1786" s="28"/>
      <c r="X1786" s="28"/>
      <c r="Y1786" s="28"/>
      <c r="Z1786" s="28"/>
      <c r="AA1786" s="28"/>
      <c r="AB1786" s="28"/>
      <c r="AC1786" s="28"/>
      <c r="AD1786" s="28"/>
      <c r="AE1786" s="28"/>
    </row>
    <row r="1787" spans="1:31">
      <c r="A1787" s="7"/>
      <c r="B1787" s="98">
        <v>1784</v>
      </c>
      <c r="C1787" s="7"/>
      <c r="D1787" s="7"/>
      <c r="E1787" s="7"/>
      <c r="F1787" s="79"/>
      <c r="G1787" s="7"/>
      <c r="H1787" s="7"/>
      <c r="I1787" s="7"/>
      <c r="J1787" s="76"/>
      <c r="K1787" s="28">
        <v>8.175</v>
      </c>
      <c r="L1787" s="103">
        <f>K1787/0.003375</f>
        <v>2422.22222222222</v>
      </c>
      <c r="M1787" s="28">
        <v>1127.9</v>
      </c>
      <c r="N1787" s="104">
        <f>M1787/22.5</f>
        <v>50.1288888888889</v>
      </c>
      <c r="O1787" s="15"/>
      <c r="P1787" s="15"/>
      <c r="Q1787" s="81"/>
      <c r="R1787" s="28"/>
      <c r="S1787" s="28"/>
      <c r="T1787" s="28"/>
      <c r="U1787" s="28"/>
      <c r="V1787" s="28"/>
      <c r="W1787" s="28"/>
      <c r="X1787" s="28"/>
      <c r="Y1787" s="28"/>
      <c r="Z1787" s="28"/>
      <c r="AA1787" s="28"/>
      <c r="AB1787" s="28"/>
      <c r="AC1787" s="28"/>
      <c r="AD1787" s="28"/>
      <c r="AE1787" s="28"/>
    </row>
    <row r="1788" spans="1:31">
      <c r="A1788" s="7"/>
      <c r="B1788" s="98">
        <v>1785</v>
      </c>
      <c r="C1788" s="7"/>
      <c r="D1788" s="7"/>
      <c r="E1788" s="7"/>
      <c r="F1788" s="79"/>
      <c r="G1788" s="7"/>
      <c r="H1788" s="7"/>
      <c r="I1788" s="7"/>
      <c r="J1788" s="76"/>
      <c r="K1788" s="28">
        <v>8.105</v>
      </c>
      <c r="L1788" s="103">
        <f>K1788/0.003375</f>
        <v>2401.48148148148</v>
      </c>
      <c r="M1788" s="28">
        <v>957.4</v>
      </c>
      <c r="N1788" s="104">
        <f>M1788/22.5</f>
        <v>42.5511111111111</v>
      </c>
      <c r="O1788" s="15"/>
      <c r="P1788" s="15"/>
      <c r="Q1788" s="81"/>
      <c r="R1788" s="28"/>
      <c r="S1788" s="28"/>
      <c r="T1788" s="28"/>
      <c r="U1788" s="28"/>
      <c r="V1788" s="28"/>
      <c r="W1788" s="28"/>
      <c r="X1788" s="28"/>
      <c r="Y1788" s="28"/>
      <c r="Z1788" s="28"/>
      <c r="AA1788" s="28"/>
      <c r="AB1788" s="28"/>
      <c r="AC1788" s="28"/>
      <c r="AD1788" s="28"/>
      <c r="AE1788" s="28"/>
    </row>
    <row r="1789" spans="1:31">
      <c r="A1789" s="7"/>
      <c r="B1789" s="98">
        <v>1786</v>
      </c>
      <c r="C1789" s="7"/>
      <c r="D1789" s="7"/>
      <c r="E1789" s="7"/>
      <c r="F1789" s="79"/>
      <c r="G1789" s="7"/>
      <c r="H1789" s="7"/>
      <c r="I1789" s="114" t="s">
        <v>351</v>
      </c>
      <c r="J1789" s="115">
        <v>28</v>
      </c>
      <c r="K1789" s="28">
        <v>8.395</v>
      </c>
      <c r="L1789" s="103">
        <f t="shared" ref="L1789:L1827" si="162">K1789/0.003375</f>
        <v>2487.40740740741</v>
      </c>
      <c r="M1789" s="28">
        <v>1370</v>
      </c>
      <c r="N1789" s="104">
        <f t="shared" ref="N1789:N1827" si="163">M1789/22.5</f>
        <v>60.8888888888889</v>
      </c>
      <c r="O1789" s="15">
        <f>AVERAGE(N1789:N1791)</f>
        <v>60.9644444444444</v>
      </c>
      <c r="P1789" s="15">
        <f>(O1789/70)*100</f>
        <v>87.0920634920634</v>
      </c>
      <c r="Q1789" s="81"/>
      <c r="R1789" s="28"/>
      <c r="S1789" s="28"/>
      <c r="T1789" s="28"/>
      <c r="U1789" s="28"/>
      <c r="V1789" s="28"/>
      <c r="W1789" s="28"/>
      <c r="X1789" s="28"/>
      <c r="Y1789" s="28"/>
      <c r="Z1789" s="28"/>
      <c r="AA1789" s="28"/>
      <c r="AB1789" s="28"/>
      <c r="AC1789" s="28"/>
      <c r="AD1789" s="28"/>
      <c r="AE1789" s="28"/>
    </row>
    <row r="1790" spans="1:31">
      <c r="A1790" s="7"/>
      <c r="B1790" s="98">
        <v>1787</v>
      </c>
      <c r="C1790" s="7"/>
      <c r="D1790" s="7"/>
      <c r="E1790" s="7"/>
      <c r="F1790" s="79"/>
      <c r="G1790" s="7"/>
      <c r="H1790" s="7"/>
      <c r="I1790" s="76"/>
      <c r="J1790" s="76"/>
      <c r="K1790" s="28">
        <v>8.36</v>
      </c>
      <c r="L1790" s="103">
        <f>K1790/0.003375</f>
        <v>2477.03703703704</v>
      </c>
      <c r="M1790" s="28">
        <v>1665.1</v>
      </c>
      <c r="N1790" s="104">
        <f>M1790/22.5</f>
        <v>74.0044444444444</v>
      </c>
      <c r="O1790" s="15"/>
      <c r="P1790" s="15"/>
      <c r="Q1790" s="81"/>
      <c r="R1790" s="28"/>
      <c r="S1790" s="28"/>
      <c r="T1790" s="28"/>
      <c r="U1790" s="28"/>
      <c r="V1790" s="28"/>
      <c r="W1790" s="28"/>
      <c r="X1790" s="28"/>
      <c r="Y1790" s="28"/>
      <c r="Z1790" s="28"/>
      <c r="AA1790" s="28"/>
      <c r="AB1790" s="28"/>
      <c r="AC1790" s="28"/>
      <c r="AD1790" s="28"/>
      <c r="AE1790" s="28"/>
    </row>
    <row r="1791" spans="1:31">
      <c r="A1791" s="7"/>
      <c r="B1791" s="98">
        <v>1788</v>
      </c>
      <c r="C1791" s="7"/>
      <c r="D1791" s="7"/>
      <c r="E1791" s="7"/>
      <c r="F1791" s="79"/>
      <c r="G1791" s="7"/>
      <c r="H1791" s="7"/>
      <c r="I1791" s="76"/>
      <c r="J1791" s="76"/>
      <c r="K1791" s="28">
        <v>8.4</v>
      </c>
      <c r="L1791" s="103">
        <f>K1791/0.003375</f>
        <v>2488.88888888889</v>
      </c>
      <c r="M1791" s="28">
        <v>1080</v>
      </c>
      <c r="N1791" s="104">
        <f>M1791/22.5</f>
        <v>48</v>
      </c>
      <c r="O1791" s="15"/>
      <c r="P1791" s="15"/>
      <c r="Q1791" s="81"/>
      <c r="R1791" s="28"/>
      <c r="S1791" s="28"/>
      <c r="T1791" s="28"/>
      <c r="U1791" s="28"/>
      <c r="V1791" s="28"/>
      <c r="W1791" s="28"/>
      <c r="X1791" s="28"/>
      <c r="Y1791" s="28"/>
      <c r="Z1791" s="28"/>
      <c r="AA1791" s="28"/>
      <c r="AB1791" s="28"/>
      <c r="AC1791" s="28"/>
      <c r="AD1791" s="28"/>
      <c r="AE1791" s="28"/>
    </row>
    <row r="1792" spans="1:31">
      <c r="A1792" s="7">
        <v>104</v>
      </c>
      <c r="B1792" s="98">
        <v>1789</v>
      </c>
      <c r="C1792" s="7" t="s">
        <v>352</v>
      </c>
      <c r="D1792" s="7" t="s">
        <v>195</v>
      </c>
      <c r="E1792" s="7" t="s">
        <v>19</v>
      </c>
      <c r="F1792" s="79" t="s">
        <v>353</v>
      </c>
      <c r="G1792" s="7" t="s">
        <v>312</v>
      </c>
      <c r="H1792" s="7" t="s">
        <v>354</v>
      </c>
      <c r="I1792" s="80" t="s">
        <v>355</v>
      </c>
      <c r="J1792" s="76">
        <v>7</v>
      </c>
      <c r="K1792" s="28">
        <v>8.56</v>
      </c>
      <c r="L1792" s="103">
        <f>K1792/0.003375</f>
        <v>2536.2962962963</v>
      </c>
      <c r="M1792" s="28">
        <v>1133.3</v>
      </c>
      <c r="N1792" s="104">
        <f>M1792/22.5</f>
        <v>50.3688888888889</v>
      </c>
      <c r="O1792" s="15">
        <f>AVERAGE(N1792:N1794)</f>
        <v>43.5777777777778</v>
      </c>
      <c r="P1792" s="15">
        <f>(O1792/70)*100</f>
        <v>62.2539682539683</v>
      </c>
      <c r="Q1792" s="81"/>
      <c r="R1792" s="28"/>
      <c r="S1792" s="28"/>
      <c r="T1792" s="28"/>
      <c r="U1792" s="28"/>
      <c r="V1792" s="28"/>
      <c r="W1792" s="28"/>
      <c r="X1792" s="28"/>
      <c r="Y1792" s="28"/>
      <c r="Z1792" s="28"/>
      <c r="AA1792" s="28"/>
      <c r="AB1792" s="28"/>
      <c r="AC1792" s="28"/>
      <c r="AD1792" s="28"/>
      <c r="AE1792" s="28"/>
    </row>
    <row r="1793" spans="1:31">
      <c r="A1793" s="7"/>
      <c r="B1793" s="98">
        <v>1790</v>
      </c>
      <c r="C1793" s="7"/>
      <c r="D1793" s="7"/>
      <c r="E1793" s="7"/>
      <c r="F1793" s="79"/>
      <c r="G1793" s="7"/>
      <c r="H1793" s="7"/>
      <c r="I1793" s="7"/>
      <c r="J1793" s="76"/>
      <c r="K1793" s="28">
        <v>8.635</v>
      </c>
      <c r="L1793" s="103">
        <f>K1793/0.003375</f>
        <v>2558.51851851852</v>
      </c>
      <c r="M1793" s="28">
        <v>822.9</v>
      </c>
      <c r="N1793" s="104">
        <f>M1793/22.5</f>
        <v>36.5733333333333</v>
      </c>
      <c r="O1793" s="15"/>
      <c r="P1793" s="15"/>
      <c r="Q1793" s="81"/>
      <c r="R1793" s="28"/>
      <c r="S1793" s="28"/>
      <c r="T1793" s="28"/>
      <c r="U1793" s="28"/>
      <c r="V1793" s="28"/>
      <c r="W1793" s="28"/>
      <c r="X1793" s="28"/>
      <c r="Y1793" s="28"/>
      <c r="Z1793" s="28"/>
      <c r="AA1793" s="28"/>
      <c r="AB1793" s="28"/>
      <c r="AC1793" s="28"/>
      <c r="AD1793" s="28"/>
      <c r="AE1793" s="28"/>
    </row>
    <row r="1794" spans="1:31">
      <c r="A1794" s="7"/>
      <c r="B1794" s="98">
        <v>1791</v>
      </c>
      <c r="C1794" s="7"/>
      <c r="D1794" s="7"/>
      <c r="E1794" s="7"/>
      <c r="F1794" s="79"/>
      <c r="G1794" s="7"/>
      <c r="H1794" s="7"/>
      <c r="I1794" s="7"/>
      <c r="J1794" s="76"/>
      <c r="K1794" s="28">
        <v>8.57</v>
      </c>
      <c r="L1794" s="103">
        <f>K1794/0.003375</f>
        <v>2539.25925925926</v>
      </c>
      <c r="M1794" s="28">
        <v>985.3</v>
      </c>
      <c r="N1794" s="104">
        <f>M1794/22.5</f>
        <v>43.7911111111111</v>
      </c>
      <c r="O1794" s="15"/>
      <c r="P1794" s="15"/>
      <c r="Q1794" s="81"/>
      <c r="R1794" s="28"/>
      <c r="S1794" s="28"/>
      <c r="T1794" s="28"/>
      <c r="U1794" s="28"/>
      <c r="V1794" s="28"/>
      <c r="W1794" s="28"/>
      <c r="X1794" s="28"/>
      <c r="Y1794" s="28"/>
      <c r="Z1794" s="28"/>
      <c r="AA1794" s="28"/>
      <c r="AB1794" s="28"/>
      <c r="AC1794" s="28"/>
      <c r="AD1794" s="28"/>
      <c r="AE1794" s="28"/>
    </row>
    <row r="1795" spans="1:31">
      <c r="A1795" s="7"/>
      <c r="B1795" s="98">
        <v>1792</v>
      </c>
      <c r="C1795" s="7"/>
      <c r="D1795" s="7"/>
      <c r="E1795" s="7"/>
      <c r="F1795" s="79"/>
      <c r="G1795" s="7"/>
      <c r="H1795" s="7"/>
      <c r="I1795" s="114" t="s">
        <v>356</v>
      </c>
      <c r="J1795" s="115">
        <v>28</v>
      </c>
      <c r="K1795" s="28">
        <v>8.35</v>
      </c>
      <c r="L1795" s="103">
        <f>K1795/0.003375</f>
        <v>2474.07407407407</v>
      </c>
      <c r="M1795" s="28">
        <v>334.5</v>
      </c>
      <c r="N1795" s="104">
        <f>M1795/22.5</f>
        <v>14.8666666666667</v>
      </c>
      <c r="O1795" s="15">
        <f>AVERAGE(N1795:N1797)</f>
        <v>44.0607407407407</v>
      </c>
      <c r="P1795" s="15">
        <f>(O1795/70)*100</f>
        <v>62.9439153439153</v>
      </c>
      <c r="Q1795" s="81"/>
      <c r="R1795" s="28"/>
      <c r="S1795" s="28"/>
      <c r="T1795" s="28"/>
      <c r="U1795" s="28"/>
      <c r="V1795" s="28"/>
      <c r="W1795" s="28"/>
      <c r="X1795" s="28"/>
      <c r="Y1795" s="28"/>
      <c r="Z1795" s="28"/>
      <c r="AA1795" s="28"/>
      <c r="AB1795" s="28"/>
      <c r="AC1795" s="28"/>
      <c r="AD1795" s="28"/>
      <c r="AE1795" s="28"/>
    </row>
    <row r="1796" spans="1:31">
      <c r="A1796" s="7"/>
      <c r="B1796" s="98">
        <v>1793</v>
      </c>
      <c r="C1796" s="7"/>
      <c r="D1796" s="7"/>
      <c r="E1796" s="7"/>
      <c r="F1796" s="79"/>
      <c r="G1796" s="7"/>
      <c r="H1796" s="7"/>
      <c r="I1796" s="76"/>
      <c r="J1796" s="76"/>
      <c r="K1796" s="28">
        <v>8.385</v>
      </c>
      <c r="L1796" s="103">
        <f>K1796/0.003375</f>
        <v>2484.44444444444</v>
      </c>
      <c r="M1796" s="28">
        <v>1328.2</v>
      </c>
      <c r="N1796" s="104">
        <f>M1796/22.5</f>
        <v>59.0311111111111</v>
      </c>
      <c r="O1796" s="15"/>
      <c r="P1796" s="15"/>
      <c r="Q1796" s="81"/>
      <c r="R1796" s="28"/>
      <c r="S1796" s="28"/>
      <c r="T1796" s="28"/>
      <c r="U1796" s="28"/>
      <c r="V1796" s="28"/>
      <c r="W1796" s="28"/>
      <c r="X1796" s="28"/>
      <c r="Y1796" s="28"/>
      <c r="Z1796" s="28"/>
      <c r="AA1796" s="28"/>
      <c r="AB1796" s="28"/>
      <c r="AC1796" s="28"/>
      <c r="AD1796" s="28"/>
      <c r="AE1796" s="28"/>
    </row>
    <row r="1797" spans="1:31">
      <c r="A1797" s="7"/>
      <c r="B1797" s="98">
        <v>1794</v>
      </c>
      <c r="C1797" s="7"/>
      <c r="D1797" s="7"/>
      <c r="E1797" s="7"/>
      <c r="F1797" s="79"/>
      <c r="G1797" s="7"/>
      <c r="H1797" s="7"/>
      <c r="I1797" s="76"/>
      <c r="J1797" s="76"/>
      <c r="K1797" s="28">
        <v>8.495</v>
      </c>
      <c r="L1797" s="103">
        <f>K1797/0.003375</f>
        <v>2517.03703703704</v>
      </c>
      <c r="M1797" s="28">
        <v>1311.4</v>
      </c>
      <c r="N1797" s="104">
        <f>M1797/22.5</f>
        <v>58.2844444444444</v>
      </c>
      <c r="O1797" s="15"/>
      <c r="P1797" s="15"/>
      <c r="Q1797" s="81"/>
      <c r="R1797" s="28"/>
      <c r="S1797" s="28"/>
      <c r="T1797" s="28"/>
      <c r="U1797" s="28"/>
      <c r="V1797" s="28"/>
      <c r="W1797" s="28"/>
      <c r="X1797" s="28"/>
      <c r="Y1797" s="28"/>
      <c r="Z1797" s="28"/>
      <c r="AA1797" s="28"/>
      <c r="AB1797" s="28"/>
      <c r="AC1797" s="28"/>
      <c r="AD1797" s="28"/>
      <c r="AE1797" s="28"/>
    </row>
    <row r="1798" spans="1:31">
      <c r="A1798" s="7"/>
      <c r="B1798" s="98">
        <v>1795</v>
      </c>
      <c r="C1798" s="7"/>
      <c r="D1798" s="7"/>
      <c r="E1798" s="7"/>
      <c r="F1798" s="79"/>
      <c r="G1798" s="7"/>
      <c r="H1798" s="7"/>
      <c r="I1798" s="80" t="s">
        <v>355</v>
      </c>
      <c r="J1798" s="76">
        <v>7</v>
      </c>
      <c r="K1798" s="28">
        <v>8.475</v>
      </c>
      <c r="L1798" s="103">
        <f>K1798/0.003375</f>
        <v>2511.11111111111</v>
      </c>
      <c r="M1798" s="28">
        <v>911.6</v>
      </c>
      <c r="N1798" s="104">
        <f>M1798/22.5</f>
        <v>40.5155555555556</v>
      </c>
      <c r="O1798" s="15">
        <f>AVERAGE(N1798:N1800)</f>
        <v>45.8237037037037</v>
      </c>
      <c r="P1798" s="15">
        <f>(O1798/70)*100</f>
        <v>65.4624338624339</v>
      </c>
      <c r="Q1798" s="81"/>
      <c r="R1798" s="28"/>
      <c r="S1798" s="28"/>
      <c r="T1798" s="28"/>
      <c r="U1798" s="28"/>
      <c r="V1798" s="28"/>
      <c r="W1798" s="28"/>
      <c r="X1798" s="28"/>
      <c r="Y1798" s="28"/>
      <c r="Z1798" s="28"/>
      <c r="AA1798" s="28"/>
      <c r="AB1798" s="28"/>
      <c r="AC1798" s="28"/>
      <c r="AD1798" s="28"/>
      <c r="AE1798" s="28"/>
    </row>
    <row r="1799" spans="1:31">
      <c r="A1799" s="7"/>
      <c r="B1799" s="98">
        <v>1796</v>
      </c>
      <c r="C1799" s="7"/>
      <c r="D1799" s="7"/>
      <c r="E1799" s="7"/>
      <c r="F1799" s="79"/>
      <c r="G1799" s="7"/>
      <c r="H1799" s="7"/>
      <c r="I1799" s="7"/>
      <c r="J1799" s="76"/>
      <c r="K1799" s="28">
        <v>8.515</v>
      </c>
      <c r="L1799" s="103">
        <f>K1799/0.003375</f>
        <v>2522.96296296296</v>
      </c>
      <c r="M1799" s="28">
        <v>1153.9</v>
      </c>
      <c r="N1799" s="104">
        <f>M1799/22.5</f>
        <v>51.2844444444444</v>
      </c>
      <c r="O1799" s="15"/>
      <c r="P1799" s="15"/>
      <c r="Q1799" s="81"/>
      <c r="R1799" s="28"/>
      <c r="S1799" s="28"/>
      <c r="T1799" s="28"/>
      <c r="U1799" s="28"/>
      <c r="V1799" s="28"/>
      <c r="W1799" s="28"/>
      <c r="X1799" s="28"/>
      <c r="Y1799" s="28"/>
      <c r="Z1799" s="28"/>
      <c r="AA1799" s="28"/>
      <c r="AB1799" s="28"/>
      <c r="AC1799" s="28"/>
      <c r="AD1799" s="28"/>
      <c r="AE1799" s="28"/>
    </row>
    <row r="1800" spans="1:31">
      <c r="A1800" s="7"/>
      <c r="B1800" s="98">
        <v>1797</v>
      </c>
      <c r="C1800" s="7"/>
      <c r="D1800" s="7"/>
      <c r="E1800" s="7"/>
      <c r="F1800" s="79"/>
      <c r="G1800" s="7"/>
      <c r="H1800" s="7"/>
      <c r="I1800" s="7"/>
      <c r="J1800" s="76"/>
      <c r="K1800" s="28">
        <v>8.725</v>
      </c>
      <c r="L1800" s="103">
        <f>K1800/0.003375</f>
        <v>2585.18518518519</v>
      </c>
      <c r="M1800" s="28">
        <v>1027.6</v>
      </c>
      <c r="N1800" s="104">
        <f>M1800/22.5</f>
        <v>45.6711111111111</v>
      </c>
      <c r="O1800" s="15"/>
      <c r="P1800" s="15"/>
      <c r="Q1800" s="81"/>
      <c r="R1800" s="28"/>
      <c r="S1800" s="28"/>
      <c r="T1800" s="28"/>
      <c r="U1800" s="28"/>
      <c r="V1800" s="28"/>
      <c r="W1800" s="28"/>
      <c r="X1800" s="28"/>
      <c r="Y1800" s="28"/>
      <c r="Z1800" s="28"/>
      <c r="AA1800" s="28"/>
      <c r="AB1800" s="28"/>
      <c r="AC1800" s="28"/>
      <c r="AD1800" s="28"/>
      <c r="AE1800" s="28"/>
    </row>
    <row r="1801" spans="1:31">
      <c r="A1801" s="7"/>
      <c r="B1801" s="98">
        <v>1798</v>
      </c>
      <c r="C1801" s="7"/>
      <c r="D1801" s="7"/>
      <c r="E1801" s="7"/>
      <c r="F1801" s="79"/>
      <c r="G1801" s="7"/>
      <c r="H1801" s="7"/>
      <c r="I1801" s="114" t="s">
        <v>356</v>
      </c>
      <c r="J1801" s="115">
        <v>28</v>
      </c>
      <c r="K1801" s="28">
        <v>8.565</v>
      </c>
      <c r="L1801" s="103">
        <f>K1801/0.003375</f>
        <v>2537.77777777778</v>
      </c>
      <c r="M1801" s="28">
        <v>1196.1</v>
      </c>
      <c r="N1801" s="104">
        <f>M1801/22.5</f>
        <v>53.16</v>
      </c>
      <c r="O1801" s="15">
        <f>AVERAGE(N1801:N1803)</f>
        <v>62.3022222222222</v>
      </c>
      <c r="P1801" s="15">
        <f>(O1801/70)*100</f>
        <v>89.0031746031746</v>
      </c>
      <c r="Q1801" s="81"/>
      <c r="R1801" s="28"/>
      <c r="S1801" s="28"/>
      <c r="T1801" s="28"/>
      <c r="U1801" s="28"/>
      <c r="V1801" s="28"/>
      <c r="W1801" s="28"/>
      <c r="X1801" s="28"/>
      <c r="Y1801" s="28"/>
      <c r="Z1801" s="28"/>
      <c r="AA1801" s="28"/>
      <c r="AB1801" s="28"/>
      <c r="AC1801" s="28"/>
      <c r="AD1801" s="28"/>
      <c r="AE1801" s="28"/>
    </row>
    <row r="1802" spans="1:31">
      <c r="A1802" s="7"/>
      <c r="B1802" s="98">
        <v>1799</v>
      </c>
      <c r="C1802" s="7"/>
      <c r="D1802" s="7"/>
      <c r="E1802" s="7"/>
      <c r="F1802" s="79"/>
      <c r="G1802" s="7"/>
      <c r="H1802" s="7"/>
      <c r="I1802" s="76"/>
      <c r="J1802" s="76"/>
      <c r="K1802" s="28">
        <v>8.448</v>
      </c>
      <c r="L1802" s="103">
        <f>K1802/0.003375</f>
        <v>2503.11111111111</v>
      </c>
      <c r="M1802" s="28">
        <v>1386.8</v>
      </c>
      <c r="N1802" s="104">
        <f>M1802/22.5</f>
        <v>61.6355555555556</v>
      </c>
      <c r="O1802" s="15"/>
      <c r="P1802" s="15"/>
      <c r="Q1802" s="81"/>
      <c r="R1802" s="28"/>
      <c r="S1802" s="28"/>
      <c r="T1802" s="28"/>
      <c r="U1802" s="28"/>
      <c r="V1802" s="28"/>
      <c r="W1802" s="28"/>
      <c r="X1802" s="28"/>
      <c r="Y1802" s="28"/>
      <c r="Z1802" s="28"/>
      <c r="AA1802" s="28"/>
      <c r="AB1802" s="28"/>
      <c r="AC1802" s="28"/>
      <c r="AD1802" s="28"/>
      <c r="AE1802" s="28"/>
    </row>
    <row r="1803" spans="1:31">
      <c r="A1803" s="7"/>
      <c r="B1803" s="98">
        <v>1800</v>
      </c>
      <c r="C1803" s="7"/>
      <c r="D1803" s="7"/>
      <c r="E1803" s="7"/>
      <c r="F1803" s="79"/>
      <c r="G1803" s="7"/>
      <c r="H1803" s="7"/>
      <c r="I1803" s="76"/>
      <c r="J1803" s="76"/>
      <c r="K1803" s="28">
        <v>8.545</v>
      </c>
      <c r="L1803" s="103">
        <f>K1803/0.003375</f>
        <v>2531.85185185185</v>
      </c>
      <c r="M1803" s="28">
        <v>1622.5</v>
      </c>
      <c r="N1803" s="104">
        <f>M1803/22.5</f>
        <v>72.1111111111111</v>
      </c>
      <c r="O1803" s="15"/>
      <c r="P1803" s="15"/>
      <c r="Q1803" s="81"/>
      <c r="R1803" s="28"/>
      <c r="S1803" s="28"/>
      <c r="T1803" s="28"/>
      <c r="U1803" s="28"/>
      <c r="V1803" s="28"/>
      <c r="W1803" s="28"/>
      <c r="X1803" s="28"/>
      <c r="Y1803" s="28"/>
      <c r="Z1803" s="28"/>
      <c r="AA1803" s="28"/>
      <c r="AB1803" s="28"/>
      <c r="AC1803" s="28"/>
      <c r="AD1803" s="28"/>
      <c r="AE1803" s="28"/>
    </row>
    <row r="1804" spans="1:31">
      <c r="A1804" s="7">
        <v>105</v>
      </c>
      <c r="B1804" s="98">
        <v>1801</v>
      </c>
      <c r="C1804" s="7" t="s">
        <v>357</v>
      </c>
      <c r="D1804" s="7" t="s">
        <v>130</v>
      </c>
      <c r="E1804" s="7" t="s">
        <v>19</v>
      </c>
      <c r="F1804" s="79" t="s">
        <v>358</v>
      </c>
      <c r="G1804" s="7" t="s">
        <v>312</v>
      </c>
      <c r="H1804" s="7" t="s">
        <v>359</v>
      </c>
      <c r="I1804" s="80" t="s">
        <v>283</v>
      </c>
      <c r="J1804" s="76">
        <v>7</v>
      </c>
      <c r="K1804" s="28">
        <v>8.44</v>
      </c>
      <c r="L1804" s="103">
        <f>K1804/0.003375</f>
        <v>2500.74074074074</v>
      </c>
      <c r="M1804" s="28">
        <v>843.2</v>
      </c>
      <c r="N1804" s="104">
        <f>M1804/22.5</f>
        <v>37.4755555555556</v>
      </c>
      <c r="O1804" s="15">
        <f>AVERAGE(N1804:N1806)</f>
        <v>38.9674074074074</v>
      </c>
      <c r="P1804" s="15">
        <f>(O1804/50)*100</f>
        <v>77.9348148148148</v>
      </c>
      <c r="Q1804" s="81"/>
      <c r="R1804" s="28"/>
      <c r="S1804" s="28"/>
      <c r="T1804" s="28"/>
      <c r="U1804" s="28"/>
      <c r="V1804" s="28"/>
      <c r="W1804" s="28"/>
      <c r="X1804" s="28"/>
      <c r="Y1804" s="28"/>
      <c r="Z1804" s="28"/>
      <c r="AA1804" s="28"/>
      <c r="AB1804" s="28"/>
      <c r="AC1804" s="28"/>
      <c r="AD1804" s="28"/>
      <c r="AE1804" s="28"/>
    </row>
    <row r="1805" spans="1:31">
      <c r="A1805" s="7"/>
      <c r="B1805" s="98">
        <v>1802</v>
      </c>
      <c r="C1805" s="7"/>
      <c r="D1805" s="7"/>
      <c r="E1805" s="7"/>
      <c r="F1805" s="79"/>
      <c r="G1805" s="7"/>
      <c r="H1805" s="7"/>
      <c r="I1805" s="7"/>
      <c r="J1805" s="76"/>
      <c r="K1805" s="28">
        <v>8.6</v>
      </c>
      <c r="L1805" s="103">
        <f>K1805/0.003375</f>
        <v>2548.14814814815</v>
      </c>
      <c r="M1805" s="28">
        <v>945.6</v>
      </c>
      <c r="N1805" s="104">
        <f>M1805/22.5</f>
        <v>42.0266666666667</v>
      </c>
      <c r="O1805" s="15"/>
      <c r="P1805" s="15"/>
      <c r="Q1805" s="81"/>
      <c r="R1805" s="28"/>
      <c r="S1805" s="28"/>
      <c r="T1805" s="28"/>
      <c r="U1805" s="28"/>
      <c r="V1805" s="28"/>
      <c r="W1805" s="28"/>
      <c r="X1805" s="28"/>
      <c r="Y1805" s="28"/>
      <c r="Z1805" s="28"/>
      <c r="AA1805" s="28"/>
      <c r="AB1805" s="28"/>
      <c r="AC1805" s="28"/>
      <c r="AD1805" s="28"/>
      <c r="AE1805" s="28"/>
    </row>
    <row r="1806" spans="1:31">
      <c r="A1806" s="7"/>
      <c r="B1806" s="98">
        <v>1803</v>
      </c>
      <c r="C1806" s="7"/>
      <c r="D1806" s="7"/>
      <c r="E1806" s="7"/>
      <c r="F1806" s="79"/>
      <c r="G1806" s="7"/>
      <c r="H1806" s="7"/>
      <c r="I1806" s="7"/>
      <c r="J1806" s="76"/>
      <c r="K1806" s="28">
        <v>8.6</v>
      </c>
      <c r="L1806" s="103">
        <f>K1806/0.003375</f>
        <v>2548.14814814815</v>
      </c>
      <c r="M1806" s="28">
        <v>841.5</v>
      </c>
      <c r="N1806" s="104">
        <f>M1806/22.5</f>
        <v>37.4</v>
      </c>
      <c r="O1806" s="15"/>
      <c r="P1806" s="15"/>
      <c r="Q1806" s="81"/>
      <c r="R1806" s="28"/>
      <c r="S1806" s="28"/>
      <c r="T1806" s="28"/>
      <c r="U1806" s="28"/>
      <c r="V1806" s="28"/>
      <c r="W1806" s="28"/>
      <c r="X1806" s="28"/>
      <c r="Y1806" s="28"/>
      <c r="Z1806" s="28"/>
      <c r="AA1806" s="28"/>
      <c r="AB1806" s="28"/>
      <c r="AC1806" s="28"/>
      <c r="AD1806" s="28"/>
      <c r="AE1806" s="28"/>
    </row>
    <row r="1807" spans="1:31">
      <c r="A1807" s="7"/>
      <c r="B1807" s="98">
        <v>1804</v>
      </c>
      <c r="C1807" s="7"/>
      <c r="D1807" s="7"/>
      <c r="E1807" s="7"/>
      <c r="F1807" s="79"/>
      <c r="G1807" s="7"/>
      <c r="H1807" s="7"/>
      <c r="I1807" s="114" t="s">
        <v>360</v>
      </c>
      <c r="J1807" s="115">
        <v>28</v>
      </c>
      <c r="K1807" s="28">
        <v>8.42</v>
      </c>
      <c r="L1807" s="103">
        <f>K1807/0.003375</f>
        <v>2494.81481481481</v>
      </c>
      <c r="M1807" s="28">
        <v>1203.2</v>
      </c>
      <c r="N1807" s="104">
        <f>M1807/22.5</f>
        <v>53.4755555555556</v>
      </c>
      <c r="O1807" s="15">
        <f>AVERAGE(N1807:N1809)</f>
        <v>55.5822222222222</v>
      </c>
      <c r="P1807" s="15">
        <f>(O1807/50)*100</f>
        <v>111.164444444444</v>
      </c>
      <c r="Q1807" s="81"/>
      <c r="R1807" s="28"/>
      <c r="S1807" s="28"/>
      <c r="T1807" s="28"/>
      <c r="U1807" s="28"/>
      <c r="V1807" s="28"/>
      <c r="W1807" s="28"/>
      <c r="X1807" s="28"/>
      <c r="Y1807" s="28"/>
      <c r="Z1807" s="28"/>
      <c r="AA1807" s="28"/>
      <c r="AB1807" s="28"/>
      <c r="AC1807" s="28"/>
      <c r="AD1807" s="28"/>
      <c r="AE1807" s="28"/>
    </row>
    <row r="1808" spans="1:31">
      <c r="A1808" s="7"/>
      <c r="B1808" s="98">
        <v>1805</v>
      </c>
      <c r="C1808" s="7"/>
      <c r="D1808" s="7"/>
      <c r="E1808" s="7"/>
      <c r="F1808" s="79"/>
      <c r="G1808" s="7"/>
      <c r="H1808" s="7"/>
      <c r="I1808" s="76"/>
      <c r="J1808" s="76"/>
      <c r="K1808" s="28">
        <v>8.405</v>
      </c>
      <c r="L1808" s="103">
        <f>K1808/0.003375</f>
        <v>2490.37037037037</v>
      </c>
      <c r="M1808" s="28">
        <v>1358.6</v>
      </c>
      <c r="N1808" s="104">
        <f>M1808/22.5</f>
        <v>60.3822222222222</v>
      </c>
      <c r="O1808" s="15"/>
      <c r="P1808" s="15"/>
      <c r="Q1808" s="81"/>
      <c r="R1808" s="28"/>
      <c r="S1808" s="28"/>
      <c r="T1808" s="28"/>
      <c r="U1808" s="28"/>
      <c r="V1808" s="28"/>
      <c r="W1808" s="28"/>
      <c r="X1808" s="28"/>
      <c r="Y1808" s="28"/>
      <c r="Z1808" s="28"/>
      <c r="AA1808" s="28"/>
      <c r="AB1808" s="28"/>
      <c r="AC1808" s="28"/>
      <c r="AD1808" s="28"/>
      <c r="AE1808" s="28"/>
    </row>
    <row r="1809" spans="1:31">
      <c r="A1809" s="7"/>
      <c r="B1809" s="98">
        <v>1806</v>
      </c>
      <c r="C1809" s="7"/>
      <c r="D1809" s="7"/>
      <c r="E1809" s="7"/>
      <c r="F1809" s="79"/>
      <c r="G1809" s="7"/>
      <c r="H1809" s="7"/>
      <c r="I1809" s="76"/>
      <c r="J1809" s="76"/>
      <c r="K1809" s="28">
        <v>8.43</v>
      </c>
      <c r="L1809" s="103">
        <f>K1809/0.003375</f>
        <v>2497.77777777778</v>
      </c>
      <c r="M1809" s="28">
        <v>1190</v>
      </c>
      <c r="N1809" s="104">
        <f>M1809/22.5</f>
        <v>52.8888888888889</v>
      </c>
      <c r="O1809" s="15"/>
      <c r="P1809" s="15"/>
      <c r="Q1809" s="81"/>
      <c r="R1809" s="28"/>
      <c r="S1809" s="28"/>
      <c r="T1809" s="28"/>
      <c r="U1809" s="28"/>
      <c r="V1809" s="28"/>
      <c r="W1809" s="28"/>
      <c r="X1809" s="28"/>
      <c r="Y1809" s="28"/>
      <c r="Z1809" s="28"/>
      <c r="AA1809" s="28"/>
      <c r="AB1809" s="28"/>
      <c r="AC1809" s="28"/>
      <c r="AD1809" s="28"/>
      <c r="AE1809" s="28"/>
    </row>
    <row r="1810" spans="1:31">
      <c r="A1810" s="7"/>
      <c r="B1810" s="98">
        <v>1807</v>
      </c>
      <c r="C1810" s="7"/>
      <c r="D1810" s="7"/>
      <c r="E1810" s="7"/>
      <c r="F1810" s="79"/>
      <c r="G1810" s="7"/>
      <c r="H1810" s="7"/>
      <c r="I1810" s="80" t="s">
        <v>283</v>
      </c>
      <c r="J1810" s="76">
        <v>7</v>
      </c>
      <c r="K1810" s="28">
        <v>8.54</v>
      </c>
      <c r="L1810" s="103">
        <f>K1810/0.003375</f>
        <v>2530.37037037037</v>
      </c>
      <c r="M1810" s="28">
        <v>27.5</v>
      </c>
      <c r="N1810" s="104">
        <f>M1810/22.5</f>
        <v>1.22222222222222</v>
      </c>
      <c r="O1810" s="15">
        <f>AVERAGE(N1810:N1812)</f>
        <v>20.7259259259259</v>
      </c>
      <c r="P1810" s="15">
        <f>(O1810/50)*100</f>
        <v>41.4518518518518</v>
      </c>
      <c r="Q1810" s="120" t="s">
        <v>361</v>
      </c>
      <c r="R1810" s="28"/>
      <c r="S1810" s="28"/>
      <c r="T1810" s="28"/>
      <c r="U1810" s="28"/>
      <c r="V1810" s="28"/>
      <c r="W1810" s="28"/>
      <c r="X1810" s="28"/>
      <c r="Y1810" s="28"/>
      <c r="Z1810" s="28"/>
      <c r="AA1810" s="28"/>
      <c r="AB1810" s="28"/>
      <c r="AC1810" s="28"/>
      <c r="AD1810" s="28"/>
      <c r="AE1810" s="28"/>
    </row>
    <row r="1811" spans="1:31">
      <c r="A1811" s="7"/>
      <c r="B1811" s="98">
        <v>1808</v>
      </c>
      <c r="C1811" s="7"/>
      <c r="D1811" s="7"/>
      <c r="E1811" s="7"/>
      <c r="F1811" s="79"/>
      <c r="G1811" s="7"/>
      <c r="H1811" s="7"/>
      <c r="I1811" s="7"/>
      <c r="J1811" s="76"/>
      <c r="K1811" s="28">
        <v>8.55</v>
      </c>
      <c r="L1811" s="103">
        <f>K1811/0.003375</f>
        <v>2533.33333333333</v>
      </c>
      <c r="M1811" s="28">
        <v>819</v>
      </c>
      <c r="N1811" s="104">
        <f>M1811/22.5</f>
        <v>36.4</v>
      </c>
      <c r="O1811" s="15"/>
      <c r="P1811" s="15"/>
      <c r="Q1811" s="120"/>
      <c r="R1811" s="28"/>
      <c r="S1811" s="28"/>
      <c r="T1811" s="28"/>
      <c r="U1811" s="28"/>
      <c r="V1811" s="28"/>
      <c r="W1811" s="28"/>
      <c r="X1811" s="28"/>
      <c r="Y1811" s="28"/>
      <c r="Z1811" s="28"/>
      <c r="AA1811" s="28"/>
      <c r="AB1811" s="28"/>
      <c r="AC1811" s="28"/>
      <c r="AD1811" s="28"/>
      <c r="AE1811" s="28"/>
    </row>
    <row r="1812" spans="1:31">
      <c r="A1812" s="7"/>
      <c r="B1812" s="98">
        <v>1809</v>
      </c>
      <c r="C1812" s="7"/>
      <c r="D1812" s="7"/>
      <c r="E1812" s="7"/>
      <c r="F1812" s="79"/>
      <c r="G1812" s="7"/>
      <c r="H1812" s="7"/>
      <c r="I1812" s="7"/>
      <c r="J1812" s="76"/>
      <c r="K1812" s="28">
        <v>8.435</v>
      </c>
      <c r="L1812" s="103">
        <f>K1812/0.003375</f>
        <v>2499.25925925926</v>
      </c>
      <c r="M1812" s="28">
        <v>552.5</v>
      </c>
      <c r="N1812" s="104">
        <f>M1812/22.5</f>
        <v>24.5555555555556</v>
      </c>
      <c r="O1812" s="15"/>
      <c r="P1812" s="15"/>
      <c r="Q1812" s="120"/>
      <c r="R1812" s="28"/>
      <c r="S1812" s="28"/>
      <c r="T1812" s="28"/>
      <c r="U1812" s="28"/>
      <c r="V1812" s="28"/>
      <c r="W1812" s="28"/>
      <c r="X1812" s="28"/>
      <c r="Y1812" s="28"/>
      <c r="Z1812" s="28"/>
      <c r="AA1812" s="28"/>
      <c r="AB1812" s="28"/>
      <c r="AC1812" s="28"/>
      <c r="AD1812" s="28"/>
      <c r="AE1812" s="28"/>
    </row>
    <row r="1813" spans="1:31">
      <c r="A1813" s="7"/>
      <c r="B1813" s="98">
        <v>1810</v>
      </c>
      <c r="C1813" s="7"/>
      <c r="D1813" s="7"/>
      <c r="E1813" s="7"/>
      <c r="F1813" s="79"/>
      <c r="G1813" s="7"/>
      <c r="H1813" s="7"/>
      <c r="I1813" s="114" t="s">
        <v>360</v>
      </c>
      <c r="J1813" s="115">
        <v>28</v>
      </c>
      <c r="K1813" s="28">
        <v>8.485</v>
      </c>
      <c r="L1813" s="103">
        <f>K1813/0.003375</f>
        <v>2514.07407407407</v>
      </c>
      <c r="M1813" s="28">
        <v>1190</v>
      </c>
      <c r="N1813" s="104">
        <f>M1813/22.5</f>
        <v>52.8888888888889</v>
      </c>
      <c r="O1813" s="15">
        <f>AVERAGE(N1813:N1815)</f>
        <v>54.5318518518519</v>
      </c>
      <c r="P1813" s="15">
        <f>(O1813/50)*100</f>
        <v>109.063703703704</v>
      </c>
      <c r="Q1813" s="81"/>
      <c r="R1813" s="28"/>
      <c r="S1813" s="28"/>
      <c r="T1813" s="28"/>
      <c r="U1813" s="28"/>
      <c r="V1813" s="28"/>
      <c r="W1813" s="28"/>
      <c r="X1813" s="28"/>
      <c r="Y1813" s="28"/>
      <c r="Z1813" s="28"/>
      <c r="AA1813" s="28"/>
      <c r="AB1813" s="28"/>
      <c r="AC1813" s="28"/>
      <c r="AD1813" s="28"/>
      <c r="AE1813" s="28"/>
    </row>
    <row r="1814" spans="1:31">
      <c r="A1814" s="7"/>
      <c r="B1814" s="98">
        <v>1811</v>
      </c>
      <c r="C1814" s="7"/>
      <c r="D1814" s="7"/>
      <c r="E1814" s="7"/>
      <c r="F1814" s="79"/>
      <c r="G1814" s="7"/>
      <c r="H1814" s="7"/>
      <c r="I1814" s="76"/>
      <c r="J1814" s="76"/>
      <c r="K1814" s="28">
        <v>8.49</v>
      </c>
      <c r="L1814" s="103">
        <f>K1814/0.003375</f>
        <v>2515.55555555556</v>
      </c>
      <c r="M1814" s="28">
        <v>1141.7</v>
      </c>
      <c r="N1814" s="104">
        <f>M1814/22.5</f>
        <v>50.7422222222222</v>
      </c>
      <c r="O1814" s="15"/>
      <c r="P1814" s="15"/>
      <c r="Q1814" s="81"/>
      <c r="R1814" s="28"/>
      <c r="S1814" s="28"/>
      <c r="T1814" s="28"/>
      <c r="U1814" s="28"/>
      <c r="V1814" s="28"/>
      <c r="W1814" s="28"/>
      <c r="X1814" s="28"/>
      <c r="Y1814" s="28"/>
      <c r="Z1814" s="28"/>
      <c r="AA1814" s="28"/>
      <c r="AB1814" s="28"/>
      <c r="AC1814" s="28"/>
      <c r="AD1814" s="28"/>
      <c r="AE1814" s="28"/>
    </row>
    <row r="1815" spans="1:31">
      <c r="A1815" s="7"/>
      <c r="B1815" s="98">
        <v>1812</v>
      </c>
      <c r="C1815" s="7"/>
      <c r="D1815" s="7"/>
      <c r="E1815" s="7"/>
      <c r="F1815" s="79"/>
      <c r="G1815" s="7"/>
      <c r="H1815" s="7"/>
      <c r="I1815" s="76"/>
      <c r="J1815" s="76"/>
      <c r="K1815" s="28">
        <v>8.505</v>
      </c>
      <c r="L1815" s="103">
        <f>K1815/0.003375</f>
        <v>2520</v>
      </c>
      <c r="M1815" s="28">
        <v>1349.2</v>
      </c>
      <c r="N1815" s="104">
        <f>M1815/22.5</f>
        <v>59.9644444444444</v>
      </c>
      <c r="O1815" s="15"/>
      <c r="P1815" s="15"/>
      <c r="Q1815" s="81"/>
      <c r="R1815" s="28"/>
      <c r="S1815" s="28"/>
      <c r="T1815" s="28"/>
      <c r="U1815" s="28"/>
      <c r="V1815" s="28"/>
      <c r="W1815" s="28"/>
      <c r="X1815" s="28"/>
      <c r="Y1815" s="28"/>
      <c r="Z1815" s="28"/>
      <c r="AA1815" s="28"/>
      <c r="AB1815" s="28"/>
      <c r="AC1815" s="28"/>
      <c r="AD1815" s="28"/>
      <c r="AE1815" s="28"/>
    </row>
    <row r="1816" spans="1:31">
      <c r="A1816" s="7"/>
      <c r="B1816" s="98">
        <v>1813</v>
      </c>
      <c r="C1816" s="7"/>
      <c r="D1816" s="7"/>
      <c r="E1816" s="7"/>
      <c r="F1816" s="79"/>
      <c r="G1816" s="7"/>
      <c r="H1816" s="7"/>
      <c r="I1816" s="80" t="s">
        <v>283</v>
      </c>
      <c r="J1816" s="76">
        <v>7</v>
      </c>
      <c r="K1816" s="28">
        <v>8.435</v>
      </c>
      <c r="L1816" s="103">
        <f>K1816/0.003375</f>
        <v>2499.25925925926</v>
      </c>
      <c r="M1816" s="28">
        <v>936.4</v>
      </c>
      <c r="N1816" s="104">
        <f>M1816/22.5</f>
        <v>41.6177777777778</v>
      </c>
      <c r="O1816" s="15">
        <f>AVERAGE(N1816:N1818)</f>
        <v>36.322962962963</v>
      </c>
      <c r="P1816" s="15">
        <f>(O1816/50)*100</f>
        <v>72.6459259259259</v>
      </c>
      <c r="Q1816" s="81"/>
      <c r="R1816" s="28"/>
      <c r="S1816" s="28"/>
      <c r="T1816" s="28"/>
      <c r="U1816" s="28"/>
      <c r="V1816" s="28"/>
      <c r="W1816" s="28"/>
      <c r="X1816" s="28"/>
      <c r="Y1816" s="28"/>
      <c r="Z1816" s="28"/>
      <c r="AA1816" s="28"/>
      <c r="AB1816" s="28"/>
      <c r="AC1816" s="28"/>
      <c r="AD1816" s="28"/>
      <c r="AE1816" s="28"/>
    </row>
    <row r="1817" spans="1:31">
      <c r="A1817" s="7"/>
      <c r="B1817" s="98">
        <v>1814</v>
      </c>
      <c r="C1817" s="7"/>
      <c r="D1817" s="7"/>
      <c r="E1817" s="7"/>
      <c r="F1817" s="79"/>
      <c r="G1817" s="7"/>
      <c r="H1817" s="7"/>
      <c r="I1817" s="7"/>
      <c r="J1817" s="76"/>
      <c r="K1817" s="28">
        <v>8.355</v>
      </c>
      <c r="L1817" s="103">
        <f>K1817/0.003375</f>
        <v>2475.55555555556</v>
      </c>
      <c r="M1817" s="28">
        <v>732.7</v>
      </c>
      <c r="N1817" s="104">
        <f>M1817/22.5</f>
        <v>32.5644444444444</v>
      </c>
      <c r="O1817" s="15"/>
      <c r="P1817" s="15"/>
      <c r="Q1817" s="81"/>
      <c r="R1817" s="28"/>
      <c r="S1817" s="28"/>
      <c r="T1817" s="28"/>
      <c r="U1817" s="28"/>
      <c r="V1817" s="28"/>
      <c r="W1817" s="28"/>
      <c r="X1817" s="28"/>
      <c r="Y1817" s="28"/>
      <c r="Z1817" s="28"/>
      <c r="AA1817" s="28"/>
      <c r="AB1817" s="28"/>
      <c r="AC1817" s="28"/>
      <c r="AD1817" s="28"/>
      <c r="AE1817" s="28"/>
    </row>
    <row r="1818" spans="1:31">
      <c r="A1818" s="7"/>
      <c r="B1818" s="98">
        <v>1815</v>
      </c>
      <c r="C1818" s="7"/>
      <c r="D1818" s="7"/>
      <c r="E1818" s="7"/>
      <c r="F1818" s="79"/>
      <c r="G1818" s="7"/>
      <c r="H1818" s="7"/>
      <c r="I1818" s="7"/>
      <c r="J1818" s="76"/>
      <c r="K1818" s="28">
        <v>8.375</v>
      </c>
      <c r="L1818" s="103">
        <f>K1818/0.003375</f>
        <v>2481.48148148148</v>
      </c>
      <c r="M1818" s="28">
        <v>782.7</v>
      </c>
      <c r="N1818" s="104">
        <f>M1818/22.5</f>
        <v>34.7866666666667</v>
      </c>
      <c r="O1818" s="15"/>
      <c r="P1818" s="15"/>
      <c r="Q1818" s="81"/>
      <c r="R1818" s="28"/>
      <c r="S1818" s="28"/>
      <c r="T1818" s="28"/>
      <c r="U1818" s="28"/>
      <c r="V1818" s="28"/>
      <c r="W1818" s="28"/>
      <c r="X1818" s="28"/>
      <c r="Y1818" s="28"/>
      <c r="Z1818" s="28"/>
      <c r="AA1818" s="28"/>
      <c r="AB1818" s="28"/>
      <c r="AC1818" s="28"/>
      <c r="AD1818" s="28"/>
      <c r="AE1818" s="28"/>
    </row>
    <row r="1819" spans="1:31">
      <c r="A1819" s="7"/>
      <c r="B1819" s="98">
        <v>1816</v>
      </c>
      <c r="C1819" s="7"/>
      <c r="D1819" s="7"/>
      <c r="E1819" s="7"/>
      <c r="F1819" s="79"/>
      <c r="G1819" s="7"/>
      <c r="H1819" s="7"/>
      <c r="I1819" s="114" t="s">
        <v>360</v>
      </c>
      <c r="J1819" s="115">
        <v>28</v>
      </c>
      <c r="K1819" s="28">
        <v>8.5</v>
      </c>
      <c r="L1819" s="103">
        <f>K1819/0.003375</f>
        <v>2518.51851851852</v>
      </c>
      <c r="M1819" s="28">
        <v>1335.1</v>
      </c>
      <c r="N1819" s="104">
        <f>M1819/22.5</f>
        <v>59.3377777777778</v>
      </c>
      <c r="O1819" s="15">
        <f>AVERAGE(N1819:N1821)</f>
        <v>59.5911111111111</v>
      </c>
      <c r="P1819" s="15">
        <f>(O1819/50)*100</f>
        <v>119.182222222222</v>
      </c>
      <c r="Q1819" s="81"/>
      <c r="R1819" s="28"/>
      <c r="S1819" s="28"/>
      <c r="T1819" s="28"/>
      <c r="U1819" s="28"/>
      <c r="V1819" s="28"/>
      <c r="W1819" s="28"/>
      <c r="X1819" s="28"/>
      <c r="Y1819" s="28"/>
      <c r="Z1819" s="28"/>
      <c r="AA1819" s="28"/>
      <c r="AB1819" s="28"/>
      <c r="AC1819" s="28"/>
      <c r="AD1819" s="28"/>
      <c r="AE1819" s="28"/>
    </row>
    <row r="1820" spans="1:31">
      <c r="A1820" s="7"/>
      <c r="B1820" s="98">
        <v>1817</v>
      </c>
      <c r="C1820" s="7"/>
      <c r="D1820" s="7"/>
      <c r="E1820" s="7"/>
      <c r="F1820" s="79"/>
      <c r="G1820" s="7"/>
      <c r="H1820" s="7"/>
      <c r="I1820" s="76"/>
      <c r="J1820" s="76"/>
      <c r="K1820" s="28">
        <v>8.405</v>
      </c>
      <c r="L1820" s="103">
        <f>K1820/0.003375</f>
        <v>2490.37037037037</v>
      </c>
      <c r="M1820" s="28">
        <v>1305</v>
      </c>
      <c r="N1820" s="104">
        <f>M1820/22.5</f>
        <v>58</v>
      </c>
      <c r="O1820" s="15"/>
      <c r="P1820" s="15"/>
      <c r="Q1820" s="81"/>
      <c r="R1820" s="28"/>
      <c r="S1820" s="28"/>
      <c r="T1820" s="28"/>
      <c r="U1820" s="28"/>
      <c r="V1820" s="28"/>
      <c r="W1820" s="28"/>
      <c r="X1820" s="28"/>
      <c r="Y1820" s="28"/>
      <c r="Z1820" s="28"/>
      <c r="AA1820" s="28"/>
      <c r="AB1820" s="28"/>
      <c r="AC1820" s="28"/>
      <c r="AD1820" s="28"/>
      <c r="AE1820" s="28"/>
    </row>
    <row r="1821" spans="1:31">
      <c r="A1821" s="7"/>
      <c r="B1821" s="98">
        <v>1818</v>
      </c>
      <c r="C1821" s="7"/>
      <c r="D1821" s="7"/>
      <c r="E1821" s="7"/>
      <c r="F1821" s="79"/>
      <c r="G1821" s="7"/>
      <c r="H1821" s="7"/>
      <c r="I1821" s="76"/>
      <c r="J1821" s="76"/>
      <c r="K1821" s="28">
        <v>8.385</v>
      </c>
      <c r="L1821" s="103">
        <f>K1821/0.003375</f>
        <v>2484.44444444444</v>
      </c>
      <c r="M1821" s="28">
        <v>1382.3</v>
      </c>
      <c r="N1821" s="104">
        <f>M1821/22.5</f>
        <v>61.4355555555556</v>
      </c>
      <c r="O1821" s="15"/>
      <c r="P1821" s="15"/>
      <c r="Q1821" s="81"/>
      <c r="R1821" s="28"/>
      <c r="S1821" s="28"/>
      <c r="T1821" s="28"/>
      <c r="U1821" s="28"/>
      <c r="V1821" s="28"/>
      <c r="W1821" s="28"/>
      <c r="X1821" s="28"/>
      <c r="Y1821" s="28"/>
      <c r="Z1821" s="28"/>
      <c r="AA1821" s="28"/>
      <c r="AB1821" s="28"/>
      <c r="AC1821" s="28"/>
      <c r="AD1821" s="28"/>
      <c r="AE1821" s="28"/>
    </row>
    <row r="1822" spans="1:31">
      <c r="A1822" s="7"/>
      <c r="B1822" s="98">
        <v>1819</v>
      </c>
      <c r="C1822" s="7"/>
      <c r="D1822" s="7"/>
      <c r="E1822" s="7"/>
      <c r="F1822" s="79"/>
      <c r="G1822" s="7"/>
      <c r="H1822" s="7"/>
      <c r="I1822" s="80" t="s">
        <v>283</v>
      </c>
      <c r="J1822" s="76">
        <v>7</v>
      </c>
      <c r="K1822" s="28">
        <v>8.45</v>
      </c>
      <c r="L1822" s="103">
        <f>K1822/0.003375</f>
        <v>2503.7037037037</v>
      </c>
      <c r="M1822" s="28">
        <v>842.7</v>
      </c>
      <c r="N1822" s="104">
        <f>M1822/22.5</f>
        <v>37.4533333333333</v>
      </c>
      <c r="O1822" s="15">
        <f>AVERAGE(N1822:N1824)</f>
        <v>37.2711111111111</v>
      </c>
      <c r="P1822" s="15">
        <f>(O1822/50)*100</f>
        <v>74.5422222222222</v>
      </c>
      <c r="Q1822" s="81"/>
      <c r="R1822" s="28"/>
      <c r="S1822" s="28"/>
      <c r="T1822" s="28"/>
      <c r="U1822" s="28"/>
      <c r="V1822" s="28"/>
      <c r="W1822" s="28"/>
      <c r="X1822" s="28"/>
      <c r="Y1822" s="28"/>
      <c r="Z1822" s="28"/>
      <c r="AA1822" s="28"/>
      <c r="AB1822" s="28"/>
      <c r="AC1822" s="28"/>
      <c r="AD1822" s="28"/>
      <c r="AE1822" s="28"/>
    </row>
    <row r="1823" spans="1:31">
      <c r="A1823" s="7"/>
      <c r="B1823" s="98">
        <v>1820</v>
      </c>
      <c r="C1823" s="7"/>
      <c r="D1823" s="7"/>
      <c r="E1823" s="7"/>
      <c r="F1823" s="79"/>
      <c r="G1823" s="7"/>
      <c r="H1823" s="7"/>
      <c r="I1823" s="7"/>
      <c r="J1823" s="76"/>
      <c r="K1823" s="28">
        <v>8.395</v>
      </c>
      <c r="L1823" s="103">
        <f>K1823/0.003375</f>
        <v>2487.40740740741</v>
      </c>
      <c r="M1823" s="28">
        <v>815.2</v>
      </c>
      <c r="N1823" s="104">
        <f>M1823/22.5</f>
        <v>36.2311111111111</v>
      </c>
      <c r="O1823" s="15"/>
      <c r="P1823" s="15"/>
      <c r="Q1823" s="81"/>
      <c r="R1823" s="28"/>
      <c r="S1823" s="28"/>
      <c r="T1823" s="28"/>
      <c r="U1823" s="28"/>
      <c r="V1823" s="28"/>
      <c r="W1823" s="28"/>
      <c r="X1823" s="28"/>
      <c r="Y1823" s="28"/>
      <c r="Z1823" s="28"/>
      <c r="AA1823" s="28"/>
      <c r="AB1823" s="28"/>
      <c r="AC1823" s="28"/>
      <c r="AD1823" s="28"/>
      <c r="AE1823" s="28"/>
    </row>
    <row r="1824" spans="1:31">
      <c r="A1824" s="7"/>
      <c r="B1824" s="98">
        <v>1821</v>
      </c>
      <c r="C1824" s="7"/>
      <c r="D1824" s="7"/>
      <c r="E1824" s="7"/>
      <c r="F1824" s="79"/>
      <c r="G1824" s="7"/>
      <c r="H1824" s="7"/>
      <c r="I1824" s="7"/>
      <c r="J1824" s="76"/>
      <c r="K1824" s="28">
        <v>8.39</v>
      </c>
      <c r="L1824" s="103">
        <f>K1824/0.003375</f>
        <v>2485.92592592593</v>
      </c>
      <c r="M1824" s="28">
        <v>857.9</v>
      </c>
      <c r="N1824" s="104">
        <f>M1824/22.5</f>
        <v>38.1288888888889</v>
      </c>
      <c r="O1824" s="15"/>
      <c r="P1824" s="15"/>
      <c r="Q1824" s="81"/>
      <c r="R1824" s="28"/>
      <c r="S1824" s="28"/>
      <c r="T1824" s="28"/>
      <c r="U1824" s="28"/>
      <c r="V1824" s="28"/>
      <c r="W1824" s="28"/>
      <c r="X1824" s="28"/>
      <c r="Y1824" s="28"/>
      <c r="Z1824" s="28"/>
      <c r="AA1824" s="28"/>
      <c r="AB1824" s="28"/>
      <c r="AC1824" s="28"/>
      <c r="AD1824" s="28"/>
      <c r="AE1824" s="28"/>
    </row>
    <row r="1825" spans="1:31">
      <c r="A1825" s="7"/>
      <c r="B1825" s="98">
        <v>1822</v>
      </c>
      <c r="C1825" s="7"/>
      <c r="D1825" s="7"/>
      <c r="E1825" s="7"/>
      <c r="F1825" s="79"/>
      <c r="G1825" s="7"/>
      <c r="H1825" s="7"/>
      <c r="I1825" s="114" t="s">
        <v>360</v>
      </c>
      <c r="J1825" s="115">
        <v>28</v>
      </c>
      <c r="K1825" s="28">
        <v>8.455</v>
      </c>
      <c r="L1825" s="103">
        <f>K1825/0.003375</f>
        <v>2505.18518518519</v>
      </c>
      <c r="M1825" s="28">
        <v>1443.1</v>
      </c>
      <c r="N1825" s="104">
        <f>M1825/22.5</f>
        <v>64.1377777777778</v>
      </c>
      <c r="O1825" s="15">
        <f>AVERAGE(N1825:N1827)</f>
        <v>54.5140740740741</v>
      </c>
      <c r="P1825" s="15">
        <f>(O1825/50)*100</f>
        <v>109.028148148148</v>
      </c>
      <c r="Q1825" s="81"/>
      <c r="R1825" s="28"/>
      <c r="S1825" s="28"/>
      <c r="T1825" s="28"/>
      <c r="U1825" s="28"/>
      <c r="V1825" s="28"/>
      <c r="W1825" s="28"/>
      <c r="X1825" s="28"/>
      <c r="Y1825" s="28"/>
      <c r="Z1825" s="28"/>
      <c r="AA1825" s="28"/>
      <c r="AB1825" s="28"/>
      <c r="AC1825" s="28"/>
      <c r="AD1825" s="28"/>
      <c r="AE1825" s="28"/>
    </row>
    <row r="1826" spans="1:31">
      <c r="A1826" s="7"/>
      <c r="B1826" s="98">
        <v>1823</v>
      </c>
      <c r="C1826" s="7"/>
      <c r="D1826" s="7"/>
      <c r="E1826" s="7"/>
      <c r="F1826" s="79"/>
      <c r="G1826" s="7"/>
      <c r="H1826" s="7"/>
      <c r="I1826" s="76"/>
      <c r="J1826" s="76"/>
      <c r="K1826" s="28">
        <v>8.295</v>
      </c>
      <c r="L1826" s="103">
        <f>K1826/0.003375</f>
        <v>2457.77777777778</v>
      </c>
      <c r="M1826" s="28">
        <v>1203.2</v>
      </c>
      <c r="N1826" s="104">
        <f>M1826/22.5</f>
        <v>53.4755555555556</v>
      </c>
      <c r="O1826" s="15"/>
      <c r="P1826" s="15"/>
      <c r="Q1826" s="81"/>
      <c r="R1826" s="28"/>
      <c r="S1826" s="28"/>
      <c r="T1826" s="28"/>
      <c r="U1826" s="28"/>
      <c r="V1826" s="28"/>
      <c r="W1826" s="28"/>
      <c r="X1826" s="28"/>
      <c r="Y1826" s="28"/>
      <c r="Z1826" s="28"/>
      <c r="AA1826" s="28"/>
      <c r="AB1826" s="28"/>
      <c r="AC1826" s="28"/>
      <c r="AD1826" s="28"/>
      <c r="AE1826" s="28"/>
    </row>
    <row r="1827" spans="1:31">
      <c r="A1827" s="7"/>
      <c r="B1827" s="98">
        <v>1824</v>
      </c>
      <c r="C1827" s="7"/>
      <c r="D1827" s="7"/>
      <c r="E1827" s="7"/>
      <c r="F1827" s="79"/>
      <c r="G1827" s="7"/>
      <c r="H1827" s="7"/>
      <c r="I1827" s="76"/>
      <c r="J1827" s="76"/>
      <c r="K1827" s="28">
        <v>8.33</v>
      </c>
      <c r="L1827" s="103">
        <f>K1827/0.003375</f>
        <v>2468.14814814815</v>
      </c>
      <c r="M1827" s="28">
        <v>1033.4</v>
      </c>
      <c r="N1827" s="104">
        <f>M1827/22.5</f>
        <v>45.9288888888889</v>
      </c>
      <c r="O1827" s="15"/>
      <c r="P1827" s="15"/>
      <c r="Q1827" s="81"/>
      <c r="R1827" s="28"/>
      <c r="S1827" s="28"/>
      <c r="T1827" s="28"/>
      <c r="U1827" s="28"/>
      <c r="V1827" s="28"/>
      <c r="W1827" s="28"/>
      <c r="X1827" s="28"/>
      <c r="Y1827" s="28"/>
      <c r="Z1827" s="28"/>
      <c r="AA1827" s="28"/>
      <c r="AB1827" s="28"/>
      <c r="AC1827" s="28"/>
      <c r="AD1827" s="28"/>
      <c r="AE1827" s="28"/>
    </row>
    <row r="1828" spans="1:31">
      <c r="A1828" s="7">
        <v>106</v>
      </c>
      <c r="B1828" s="98">
        <v>1825</v>
      </c>
      <c r="C1828" s="7" t="s">
        <v>341</v>
      </c>
      <c r="D1828" s="7" t="str">
        <f>D1804</f>
        <v>M-50</v>
      </c>
      <c r="E1828" s="7" t="s">
        <v>40</v>
      </c>
      <c r="F1828" s="79" t="s">
        <v>362</v>
      </c>
      <c r="G1828" s="7" t="s">
        <v>312</v>
      </c>
      <c r="H1828" s="7" t="s">
        <v>363</v>
      </c>
      <c r="I1828" s="114" t="s">
        <v>364</v>
      </c>
      <c r="J1828" s="76">
        <v>7</v>
      </c>
      <c r="K1828" s="28">
        <v>8.435</v>
      </c>
      <c r="L1828" s="117">
        <f t="shared" ref="L1828:L1865" si="164">K1828/3.375*1000</f>
        <v>2499.25925925926</v>
      </c>
      <c r="M1828" s="28">
        <v>950</v>
      </c>
      <c r="N1828" s="118">
        <f t="shared" ref="N1828:N1848" si="165">M1828/22.5</f>
        <v>42.2222222222222</v>
      </c>
      <c r="O1828" s="119">
        <f>AVERAGE(N1828:N1830)</f>
        <v>35.1585185185185</v>
      </c>
      <c r="P1828" s="119">
        <f>O1828/50*100</f>
        <v>70.317037037037</v>
      </c>
      <c r="Q1828" s="81"/>
      <c r="R1828" s="28"/>
      <c r="S1828" s="28"/>
      <c r="T1828" s="28"/>
      <c r="U1828" s="28"/>
      <c r="V1828" s="28"/>
      <c r="W1828" s="28"/>
      <c r="X1828" s="28"/>
      <c r="Y1828" s="28"/>
      <c r="Z1828" s="28"/>
      <c r="AA1828" s="28"/>
      <c r="AB1828" s="28"/>
      <c r="AC1828" s="28"/>
      <c r="AD1828" s="28"/>
      <c r="AE1828" s="28"/>
    </row>
    <row r="1829" spans="1:31">
      <c r="A1829" s="7"/>
      <c r="B1829" s="98">
        <v>1826</v>
      </c>
      <c r="C1829" s="7"/>
      <c r="D1829" s="7"/>
      <c r="E1829" s="7"/>
      <c r="F1829" s="79"/>
      <c r="G1829" s="7"/>
      <c r="H1829" s="7"/>
      <c r="I1829" s="76"/>
      <c r="J1829" s="76"/>
      <c r="K1829" s="28">
        <v>8.435</v>
      </c>
      <c r="L1829" s="117">
        <f>K1829/3.375*1000</f>
        <v>2499.25925925926</v>
      </c>
      <c r="M1829" s="28">
        <v>672.1</v>
      </c>
      <c r="N1829" s="118">
        <f>M1829/22.5</f>
        <v>29.8711111111111</v>
      </c>
      <c r="O1829" s="119"/>
      <c r="P1829" s="119"/>
      <c r="Q1829" s="81"/>
      <c r="R1829" s="28"/>
      <c r="S1829" s="28"/>
      <c r="T1829" s="28"/>
      <c r="U1829" s="28"/>
      <c r="V1829" s="28"/>
      <c r="W1829" s="28"/>
      <c r="X1829" s="28"/>
      <c r="Y1829" s="28"/>
      <c r="Z1829" s="28"/>
      <c r="AA1829" s="28"/>
      <c r="AB1829" s="28"/>
      <c r="AC1829" s="28"/>
      <c r="AD1829" s="28"/>
      <c r="AE1829" s="28"/>
    </row>
    <row r="1830" spans="1:31">
      <c r="A1830" s="7"/>
      <c r="B1830" s="98">
        <v>1827</v>
      </c>
      <c r="C1830" s="7"/>
      <c r="D1830" s="7"/>
      <c r="E1830" s="7"/>
      <c r="F1830" s="79"/>
      <c r="G1830" s="7"/>
      <c r="H1830" s="7"/>
      <c r="I1830" s="76"/>
      <c r="J1830" s="76"/>
      <c r="K1830" s="28">
        <v>8.36</v>
      </c>
      <c r="L1830" s="117">
        <f>K1830/3.375*1000</f>
        <v>2477.03703703704</v>
      </c>
      <c r="M1830" s="28">
        <v>751.1</v>
      </c>
      <c r="N1830" s="118">
        <f>M1830/22.5</f>
        <v>33.3822222222222</v>
      </c>
      <c r="O1830" s="119"/>
      <c r="P1830" s="119"/>
      <c r="Q1830" s="81"/>
      <c r="R1830" s="28"/>
      <c r="S1830" s="28"/>
      <c r="T1830" s="28"/>
      <c r="U1830" s="28"/>
      <c r="V1830" s="28"/>
      <c r="W1830" s="28"/>
      <c r="X1830" s="28"/>
      <c r="Y1830" s="28"/>
      <c r="Z1830" s="28"/>
      <c r="AA1830" s="28"/>
      <c r="AB1830" s="28"/>
      <c r="AC1830" s="28"/>
      <c r="AD1830" s="28"/>
      <c r="AE1830" s="28"/>
    </row>
    <row r="1831" spans="1:31">
      <c r="A1831" s="7"/>
      <c r="B1831" s="98">
        <v>1828</v>
      </c>
      <c r="C1831" s="7"/>
      <c r="D1831" s="7"/>
      <c r="E1831" s="7"/>
      <c r="F1831" s="79"/>
      <c r="G1831" s="7"/>
      <c r="H1831" s="7"/>
      <c r="I1831" s="114" t="s">
        <v>365</v>
      </c>
      <c r="J1831" s="115">
        <v>28</v>
      </c>
      <c r="K1831" s="28">
        <v>8.43</v>
      </c>
      <c r="L1831" s="117">
        <f>K1831/3.375*1000</f>
        <v>2497.77777777778</v>
      </c>
      <c r="M1831" s="28"/>
      <c r="N1831" s="118">
        <f>M1831/22.5</f>
        <v>0</v>
      </c>
      <c r="O1831" s="119">
        <f>AVERAGE(N1832:N1833)</f>
        <v>59.3311111111111</v>
      </c>
      <c r="P1831" s="119">
        <f>O1831/50*100</f>
        <v>118.662222222222</v>
      </c>
      <c r="Q1831" s="81"/>
      <c r="R1831" s="28"/>
      <c r="S1831" s="28"/>
      <c r="T1831" s="28"/>
      <c r="U1831" s="28"/>
      <c r="V1831" s="28"/>
      <c r="W1831" s="28"/>
      <c r="X1831" s="28"/>
      <c r="Y1831" s="28"/>
      <c r="Z1831" s="28"/>
      <c r="AA1831" s="28"/>
      <c r="AB1831" s="28"/>
      <c r="AC1831" s="28"/>
      <c r="AD1831" s="28"/>
      <c r="AE1831" s="28"/>
    </row>
    <row r="1832" spans="1:31">
      <c r="A1832" s="7"/>
      <c r="B1832" s="98">
        <v>1829</v>
      </c>
      <c r="C1832" s="7"/>
      <c r="D1832" s="7"/>
      <c r="E1832" s="7"/>
      <c r="F1832" s="79"/>
      <c r="G1832" s="7"/>
      <c r="H1832" s="7"/>
      <c r="I1832" s="76"/>
      <c r="J1832" s="76"/>
      <c r="K1832" s="28">
        <v>8.395</v>
      </c>
      <c r="L1832" s="117">
        <f>K1832/3.375*1000</f>
        <v>2487.40740740741</v>
      </c>
      <c r="M1832" s="28">
        <v>1349</v>
      </c>
      <c r="N1832" s="118">
        <f>M1832/22.5</f>
        <v>59.9555555555556</v>
      </c>
      <c r="O1832" s="119"/>
      <c r="P1832" s="119"/>
      <c r="Q1832" s="81"/>
      <c r="R1832" s="28"/>
      <c r="S1832" s="28"/>
      <c r="T1832" s="28"/>
      <c r="U1832" s="28"/>
      <c r="V1832" s="28"/>
      <c r="W1832" s="28"/>
      <c r="X1832" s="28"/>
      <c r="Y1832" s="28"/>
      <c r="Z1832" s="28"/>
      <c r="AA1832" s="28"/>
      <c r="AB1832" s="28"/>
      <c r="AC1832" s="28"/>
      <c r="AD1832" s="28"/>
      <c r="AE1832" s="28"/>
    </row>
    <row r="1833" spans="1:31">
      <c r="A1833" s="7"/>
      <c r="B1833" s="98">
        <v>1830</v>
      </c>
      <c r="C1833" s="7"/>
      <c r="D1833" s="7"/>
      <c r="E1833" s="7"/>
      <c r="F1833" s="79"/>
      <c r="G1833" s="7"/>
      <c r="H1833" s="7"/>
      <c r="I1833" s="76"/>
      <c r="J1833" s="76"/>
      <c r="K1833" s="28">
        <v>8.455</v>
      </c>
      <c r="L1833" s="117">
        <f>K1833/3.375*1000</f>
        <v>2505.18518518519</v>
      </c>
      <c r="M1833" s="28">
        <v>1320.9</v>
      </c>
      <c r="N1833" s="118">
        <f>M1833/22.5</f>
        <v>58.7066666666667</v>
      </c>
      <c r="O1833" s="119"/>
      <c r="P1833" s="119"/>
      <c r="Q1833" s="81"/>
      <c r="R1833" s="28"/>
      <c r="S1833" s="28"/>
      <c r="T1833" s="28"/>
      <c r="U1833" s="28"/>
      <c r="V1833" s="28"/>
      <c r="W1833" s="28"/>
      <c r="X1833" s="28"/>
      <c r="Y1833" s="28"/>
      <c r="Z1833" s="28"/>
      <c r="AA1833" s="28"/>
      <c r="AB1833" s="28"/>
      <c r="AC1833" s="28"/>
      <c r="AD1833" s="28"/>
      <c r="AE1833" s="28"/>
    </row>
    <row r="1834" spans="1:31">
      <c r="A1834" s="7"/>
      <c r="B1834" s="98">
        <v>1831</v>
      </c>
      <c r="C1834" s="7"/>
      <c r="D1834" s="7"/>
      <c r="E1834" s="7"/>
      <c r="F1834" s="79"/>
      <c r="G1834" s="7"/>
      <c r="H1834" s="7"/>
      <c r="I1834" s="114" t="s">
        <v>364</v>
      </c>
      <c r="J1834" s="76">
        <v>7</v>
      </c>
      <c r="K1834" s="28">
        <v>8.255</v>
      </c>
      <c r="L1834" s="117">
        <f>K1834/3.375*1000</f>
        <v>2445.92592592593</v>
      </c>
      <c r="M1834" s="28">
        <v>839.6</v>
      </c>
      <c r="N1834" s="118">
        <f>M1834/22.5</f>
        <v>37.3155555555556</v>
      </c>
      <c r="O1834" s="119">
        <f>AVERAGE(N1834:N1836)</f>
        <v>37.9866666666667</v>
      </c>
      <c r="P1834" s="119">
        <f>O1834/50*100</f>
        <v>75.9733333333333</v>
      </c>
      <c r="Q1834" s="81"/>
      <c r="R1834" s="28"/>
      <c r="S1834" s="28"/>
      <c r="T1834" s="28"/>
      <c r="U1834" s="28"/>
      <c r="V1834" s="28"/>
      <c r="W1834" s="28"/>
      <c r="X1834" s="28"/>
      <c r="Y1834" s="28"/>
      <c r="Z1834" s="28"/>
      <c r="AA1834" s="28"/>
      <c r="AB1834" s="28"/>
      <c r="AC1834" s="28"/>
      <c r="AD1834" s="28"/>
      <c r="AE1834" s="28"/>
    </row>
    <row r="1835" spans="1:31">
      <c r="A1835" s="7"/>
      <c r="B1835" s="98">
        <v>1832</v>
      </c>
      <c r="C1835" s="7"/>
      <c r="D1835" s="7"/>
      <c r="E1835" s="7"/>
      <c r="F1835" s="79"/>
      <c r="G1835" s="7"/>
      <c r="H1835" s="7"/>
      <c r="I1835" s="76"/>
      <c r="J1835" s="76"/>
      <c r="K1835" s="28">
        <v>8.4</v>
      </c>
      <c r="L1835" s="117">
        <f>K1835/3.375*1000</f>
        <v>2488.88888888889</v>
      </c>
      <c r="M1835" s="28">
        <v>844.9</v>
      </c>
      <c r="N1835" s="118">
        <f>M1835/22.5</f>
        <v>37.5511111111111</v>
      </c>
      <c r="O1835" s="119"/>
      <c r="P1835" s="119"/>
      <c r="Q1835" s="81"/>
      <c r="R1835" s="28"/>
      <c r="S1835" s="28"/>
      <c r="T1835" s="28"/>
      <c r="U1835" s="28"/>
      <c r="V1835" s="28"/>
      <c r="W1835" s="28"/>
      <c r="X1835" s="28"/>
      <c r="Y1835" s="28"/>
      <c r="Z1835" s="28"/>
      <c r="AA1835" s="28"/>
      <c r="AB1835" s="28"/>
      <c r="AC1835" s="28"/>
      <c r="AD1835" s="28"/>
      <c r="AE1835" s="28"/>
    </row>
    <row r="1836" spans="1:31">
      <c r="A1836" s="7"/>
      <c r="B1836" s="98">
        <v>1833</v>
      </c>
      <c r="C1836" s="7"/>
      <c r="D1836" s="7"/>
      <c r="E1836" s="7"/>
      <c r="F1836" s="79"/>
      <c r="G1836" s="7"/>
      <c r="H1836" s="7"/>
      <c r="I1836" s="76"/>
      <c r="J1836" s="76"/>
      <c r="K1836" s="28">
        <v>8.245</v>
      </c>
      <c r="L1836" s="117">
        <f>K1836/3.375*1000</f>
        <v>2442.96296296296</v>
      </c>
      <c r="M1836" s="28">
        <v>879.6</v>
      </c>
      <c r="N1836" s="118">
        <f>M1836/22.5</f>
        <v>39.0933333333333</v>
      </c>
      <c r="O1836" s="119"/>
      <c r="P1836" s="119"/>
      <c r="Q1836" s="81"/>
      <c r="R1836" s="28"/>
      <c r="S1836" s="28"/>
      <c r="T1836" s="28"/>
      <c r="U1836" s="28"/>
      <c r="V1836" s="28"/>
      <c r="W1836" s="28"/>
      <c r="X1836" s="28"/>
      <c r="Y1836" s="28"/>
      <c r="Z1836" s="28"/>
      <c r="AA1836" s="28"/>
      <c r="AB1836" s="28"/>
      <c r="AC1836" s="28"/>
      <c r="AD1836" s="28"/>
      <c r="AE1836" s="28"/>
    </row>
    <row r="1837" spans="1:31">
      <c r="A1837" s="7"/>
      <c r="B1837" s="98">
        <v>1834</v>
      </c>
      <c r="C1837" s="7"/>
      <c r="D1837" s="7"/>
      <c r="E1837" s="7"/>
      <c r="F1837" s="79"/>
      <c r="G1837" s="7"/>
      <c r="H1837" s="7"/>
      <c r="I1837" s="114" t="s">
        <v>365</v>
      </c>
      <c r="J1837" s="115">
        <v>28</v>
      </c>
      <c r="K1837" s="28">
        <v>8.365</v>
      </c>
      <c r="L1837" s="117">
        <f>K1837/3.375*1000</f>
        <v>2478.51851851852</v>
      </c>
      <c r="M1837" s="28">
        <v>1225.4</v>
      </c>
      <c r="N1837" s="118">
        <f>M1837/22.5</f>
        <v>54.4622222222222</v>
      </c>
      <c r="O1837" s="119">
        <f>AVERAGE(N1837:N1839)</f>
        <v>62.6962962962963</v>
      </c>
      <c r="P1837" s="119">
        <f>O1837/50*100</f>
        <v>125.392592592593</v>
      </c>
      <c r="Q1837" s="81"/>
      <c r="R1837" s="28"/>
      <c r="S1837" s="28"/>
      <c r="T1837" s="28"/>
      <c r="U1837" s="28"/>
      <c r="V1837" s="28"/>
      <c r="W1837" s="28"/>
      <c r="X1837" s="28"/>
      <c r="Y1837" s="28"/>
      <c r="Z1837" s="28"/>
      <c r="AA1837" s="28"/>
      <c r="AB1837" s="28"/>
      <c r="AC1837" s="28"/>
      <c r="AD1837" s="28"/>
      <c r="AE1837" s="28"/>
    </row>
    <row r="1838" spans="1:31">
      <c r="A1838" s="7"/>
      <c r="B1838" s="98">
        <v>1835</v>
      </c>
      <c r="C1838" s="7"/>
      <c r="D1838" s="7"/>
      <c r="E1838" s="7"/>
      <c r="F1838" s="79"/>
      <c r="G1838" s="7"/>
      <c r="H1838" s="7"/>
      <c r="I1838" s="76"/>
      <c r="J1838" s="76"/>
      <c r="K1838" s="28">
        <v>8.29</v>
      </c>
      <c r="L1838" s="117">
        <f>K1838/3.375*1000</f>
        <v>2456.2962962963</v>
      </c>
      <c r="M1838" s="28">
        <v>1483.5</v>
      </c>
      <c r="N1838" s="118">
        <f>M1838/22.5</f>
        <v>65.9333333333333</v>
      </c>
      <c r="O1838" s="119"/>
      <c r="P1838" s="119"/>
      <c r="Q1838" s="81"/>
      <c r="R1838" s="28"/>
      <c r="S1838" s="28"/>
      <c r="T1838" s="28"/>
      <c r="U1838" s="28"/>
      <c r="V1838" s="28"/>
      <c r="W1838" s="28"/>
      <c r="X1838" s="28"/>
      <c r="Y1838" s="28"/>
      <c r="Z1838" s="28"/>
      <c r="AA1838" s="28"/>
      <c r="AB1838" s="28"/>
      <c r="AC1838" s="28"/>
      <c r="AD1838" s="28"/>
      <c r="AE1838" s="28"/>
    </row>
    <row r="1839" spans="1:31">
      <c r="A1839" s="7"/>
      <c r="B1839" s="98">
        <v>1836</v>
      </c>
      <c r="C1839" s="7"/>
      <c r="D1839" s="7"/>
      <c r="E1839" s="7"/>
      <c r="F1839" s="79"/>
      <c r="G1839" s="7"/>
      <c r="H1839" s="7"/>
      <c r="I1839" s="76"/>
      <c r="J1839" s="76"/>
      <c r="K1839" s="28">
        <v>8.335</v>
      </c>
      <c r="L1839" s="117">
        <f>K1839/3.375*1000</f>
        <v>2469.62962962963</v>
      </c>
      <c r="M1839" s="28">
        <v>1523.1</v>
      </c>
      <c r="N1839" s="118">
        <f>M1839/22.5</f>
        <v>67.6933333333333</v>
      </c>
      <c r="O1839" s="119"/>
      <c r="P1839" s="119"/>
      <c r="Q1839" s="81"/>
      <c r="R1839" s="28"/>
      <c r="S1839" s="28"/>
      <c r="T1839" s="28"/>
      <c r="U1839" s="28"/>
      <c r="V1839" s="28"/>
      <c r="W1839" s="28"/>
      <c r="X1839" s="28"/>
      <c r="Y1839" s="28"/>
      <c r="Z1839" s="28"/>
      <c r="AA1839" s="28"/>
      <c r="AB1839" s="28"/>
      <c r="AC1839" s="28"/>
      <c r="AD1839" s="28"/>
      <c r="AE1839" s="28"/>
    </row>
    <row r="1840" spans="1:31">
      <c r="A1840" s="7"/>
      <c r="B1840" s="98">
        <v>1837</v>
      </c>
      <c r="C1840" s="7"/>
      <c r="D1840" s="7"/>
      <c r="E1840" s="7"/>
      <c r="F1840" s="79"/>
      <c r="G1840" s="7"/>
      <c r="H1840" s="7"/>
      <c r="I1840" s="114" t="s">
        <v>364</v>
      </c>
      <c r="J1840" s="76">
        <v>7</v>
      </c>
      <c r="K1840" s="28">
        <v>8.455</v>
      </c>
      <c r="L1840" s="117">
        <f>K1840/3.375*1000</f>
        <v>2505.18518518519</v>
      </c>
      <c r="M1840" s="28">
        <v>764.8</v>
      </c>
      <c r="N1840" s="118">
        <f>M1840/22.5</f>
        <v>33.9911111111111</v>
      </c>
      <c r="O1840" s="119">
        <f>AVERAGE(N1840:N1842)</f>
        <v>38.8414814814815</v>
      </c>
      <c r="P1840" s="119">
        <f>O1840/50*100</f>
        <v>77.682962962963</v>
      </c>
      <c r="Q1840" s="81"/>
      <c r="R1840" s="28"/>
      <c r="S1840" s="28"/>
      <c r="T1840" s="28"/>
      <c r="U1840" s="28"/>
      <c r="V1840" s="28"/>
      <c r="W1840" s="28"/>
      <c r="X1840" s="28"/>
      <c r="Y1840" s="28"/>
      <c r="Z1840" s="28"/>
      <c r="AA1840" s="28"/>
      <c r="AB1840" s="28"/>
      <c r="AC1840" s="28"/>
      <c r="AD1840" s="28"/>
      <c r="AE1840" s="28"/>
    </row>
    <row r="1841" spans="1:31">
      <c r="A1841" s="7"/>
      <c r="B1841" s="98">
        <v>1838</v>
      </c>
      <c r="C1841" s="7"/>
      <c r="D1841" s="7"/>
      <c r="E1841" s="7"/>
      <c r="F1841" s="79"/>
      <c r="G1841" s="7"/>
      <c r="H1841" s="7"/>
      <c r="I1841" s="76"/>
      <c r="J1841" s="76"/>
      <c r="K1841" s="28">
        <v>8.435</v>
      </c>
      <c r="L1841" s="117">
        <f>K1841/3.375*1000</f>
        <v>2499.25925925926</v>
      </c>
      <c r="M1841" s="28">
        <v>893.8</v>
      </c>
      <c r="N1841" s="118">
        <f>M1841/22.5</f>
        <v>39.7244444444444</v>
      </c>
      <c r="O1841" s="119"/>
      <c r="P1841" s="119"/>
      <c r="Q1841" s="81"/>
      <c r="R1841" s="28"/>
      <c r="S1841" s="28"/>
      <c r="T1841" s="28"/>
      <c r="U1841" s="28"/>
      <c r="V1841" s="28"/>
      <c r="W1841" s="28"/>
      <c r="X1841" s="28"/>
      <c r="Y1841" s="28"/>
      <c r="Z1841" s="28"/>
      <c r="AA1841" s="28"/>
      <c r="AB1841" s="28"/>
      <c r="AC1841" s="28"/>
      <c r="AD1841" s="28"/>
      <c r="AE1841" s="28"/>
    </row>
    <row r="1842" spans="1:31">
      <c r="A1842" s="7"/>
      <c r="B1842" s="98">
        <v>1839</v>
      </c>
      <c r="C1842" s="7"/>
      <c r="D1842" s="7"/>
      <c r="E1842" s="7"/>
      <c r="F1842" s="79"/>
      <c r="G1842" s="7"/>
      <c r="H1842" s="7"/>
      <c r="I1842" s="76"/>
      <c r="J1842" s="76"/>
      <c r="K1842" s="28">
        <v>8.43</v>
      </c>
      <c r="L1842" s="117">
        <f>K1842/3.375*1000</f>
        <v>2497.77777777778</v>
      </c>
      <c r="M1842" s="28">
        <v>963.2</v>
      </c>
      <c r="N1842" s="118">
        <f>M1842/22.5</f>
        <v>42.8088888888889</v>
      </c>
      <c r="O1842" s="119"/>
      <c r="P1842" s="119"/>
      <c r="Q1842" s="81"/>
      <c r="R1842" s="28"/>
      <c r="S1842" s="28"/>
      <c r="T1842" s="28"/>
      <c r="U1842" s="28"/>
      <c r="V1842" s="28"/>
      <c r="W1842" s="28"/>
      <c r="X1842" s="28"/>
      <c r="Y1842" s="28"/>
      <c r="Z1842" s="28"/>
      <c r="AA1842" s="28"/>
      <c r="AB1842" s="28"/>
      <c r="AC1842" s="28"/>
      <c r="AD1842" s="28"/>
      <c r="AE1842" s="28"/>
    </row>
    <row r="1843" spans="1:31">
      <c r="A1843" s="7"/>
      <c r="B1843" s="98">
        <v>1840</v>
      </c>
      <c r="C1843" s="7"/>
      <c r="D1843" s="7"/>
      <c r="E1843" s="7"/>
      <c r="F1843" s="79"/>
      <c r="G1843" s="7"/>
      <c r="H1843" s="7"/>
      <c r="I1843" s="114" t="s">
        <v>365</v>
      </c>
      <c r="J1843" s="115">
        <v>28</v>
      </c>
      <c r="K1843" s="28">
        <v>8.45</v>
      </c>
      <c r="L1843" s="117">
        <f>K1843/3.375*1000</f>
        <v>2503.7037037037</v>
      </c>
      <c r="M1843" s="28">
        <v>1101.8</v>
      </c>
      <c r="N1843" s="118">
        <f>M1843/22.5</f>
        <v>48.9688888888889</v>
      </c>
      <c r="O1843" s="119">
        <f>AVERAGE(N1843:N1845)</f>
        <v>57.4103703703704</v>
      </c>
      <c r="P1843" s="119">
        <f>O1843/50*100</f>
        <v>114.820740740741</v>
      </c>
      <c r="Q1843" s="81"/>
      <c r="R1843" s="28"/>
      <c r="S1843" s="28"/>
      <c r="T1843" s="28"/>
      <c r="U1843" s="28"/>
      <c r="V1843" s="28"/>
      <c r="W1843" s="28"/>
      <c r="X1843" s="28"/>
      <c r="Y1843" s="28"/>
      <c r="Z1843" s="28"/>
      <c r="AA1843" s="28"/>
      <c r="AB1843" s="28"/>
      <c r="AC1843" s="28"/>
      <c r="AD1843" s="28"/>
      <c r="AE1843" s="28"/>
    </row>
    <row r="1844" spans="1:31">
      <c r="A1844" s="7"/>
      <c r="B1844" s="98">
        <v>1841</v>
      </c>
      <c r="C1844" s="7"/>
      <c r="D1844" s="7"/>
      <c r="E1844" s="7"/>
      <c r="F1844" s="79"/>
      <c r="G1844" s="7"/>
      <c r="H1844" s="7"/>
      <c r="I1844" s="76"/>
      <c r="J1844" s="76"/>
      <c r="K1844" s="28">
        <v>8.395</v>
      </c>
      <c r="L1844" s="117">
        <f>K1844/3.375*1000</f>
        <v>2487.40740740741</v>
      </c>
      <c r="M1844" s="28">
        <v>1384.9</v>
      </c>
      <c r="N1844" s="118">
        <f>M1844/22.5</f>
        <v>61.5511111111111</v>
      </c>
      <c r="O1844" s="119"/>
      <c r="P1844" s="119"/>
      <c r="Q1844" s="81"/>
      <c r="R1844" s="28"/>
      <c r="S1844" s="28"/>
      <c r="T1844" s="28"/>
      <c r="U1844" s="28"/>
      <c r="V1844" s="28"/>
      <c r="W1844" s="28"/>
      <c r="X1844" s="28"/>
      <c r="Y1844" s="28"/>
      <c r="Z1844" s="28"/>
      <c r="AA1844" s="28"/>
      <c r="AB1844" s="28"/>
      <c r="AC1844" s="28"/>
      <c r="AD1844" s="28"/>
      <c r="AE1844" s="28"/>
    </row>
    <row r="1845" spans="1:31">
      <c r="A1845" s="7"/>
      <c r="B1845" s="98">
        <v>1842</v>
      </c>
      <c r="C1845" s="7"/>
      <c r="D1845" s="7"/>
      <c r="E1845" s="7"/>
      <c r="F1845" s="79"/>
      <c r="G1845" s="7"/>
      <c r="H1845" s="7"/>
      <c r="I1845" s="76"/>
      <c r="J1845" s="76"/>
      <c r="K1845" s="28">
        <v>8.39</v>
      </c>
      <c r="L1845" s="117">
        <f>K1845/3.375*1000</f>
        <v>2485.92592592593</v>
      </c>
      <c r="M1845" s="28">
        <v>1388.5</v>
      </c>
      <c r="N1845" s="118">
        <f>M1845/22.5</f>
        <v>61.7111111111111</v>
      </c>
      <c r="O1845" s="119"/>
      <c r="P1845" s="119"/>
      <c r="Q1845" s="81"/>
      <c r="R1845" s="28"/>
      <c r="S1845" s="28"/>
      <c r="T1845" s="28"/>
      <c r="U1845" s="28"/>
      <c r="V1845" s="28"/>
      <c r="W1845" s="28"/>
      <c r="X1845" s="28"/>
      <c r="Y1845" s="28"/>
      <c r="Z1845" s="28"/>
      <c r="AA1845" s="28"/>
      <c r="AB1845" s="28"/>
      <c r="AC1845" s="28"/>
      <c r="AD1845" s="28"/>
      <c r="AE1845" s="28"/>
    </row>
    <row r="1846" spans="1:31">
      <c r="A1846" s="7">
        <v>107</v>
      </c>
      <c r="B1846" s="98">
        <v>1843</v>
      </c>
      <c r="C1846" s="7" t="s">
        <v>341</v>
      </c>
      <c r="D1846" s="7" t="s">
        <v>130</v>
      </c>
      <c r="E1846" s="7" t="s">
        <v>40</v>
      </c>
      <c r="F1846" s="116" t="s">
        <v>366</v>
      </c>
      <c r="G1846" s="7" t="s">
        <v>312</v>
      </c>
      <c r="H1846" s="7" t="s">
        <v>303</v>
      </c>
      <c r="I1846" s="114" t="s">
        <v>364</v>
      </c>
      <c r="J1846" s="76">
        <v>7</v>
      </c>
      <c r="K1846" s="28">
        <v>8.55</v>
      </c>
      <c r="L1846" s="117">
        <f>K1846/3.375*1000</f>
        <v>2533.33333333333</v>
      </c>
      <c r="M1846" s="28">
        <v>550</v>
      </c>
      <c r="N1846" s="118">
        <f>M1846/22.5</f>
        <v>24.4444444444444</v>
      </c>
      <c r="O1846" s="119">
        <f>AVERAGE(N1846:N1848)</f>
        <v>25.9111111111111</v>
      </c>
      <c r="P1846" s="119">
        <f>O1846/50*100</f>
        <v>51.8222222222222</v>
      </c>
      <c r="Q1846" s="81"/>
      <c r="R1846" s="28"/>
      <c r="S1846" s="28"/>
      <c r="T1846" s="28"/>
      <c r="U1846" s="28"/>
      <c r="V1846" s="28"/>
      <c r="W1846" s="28"/>
      <c r="X1846" s="28"/>
      <c r="Y1846" s="28"/>
      <c r="Z1846" s="28"/>
      <c r="AA1846" s="28"/>
      <c r="AB1846" s="28"/>
      <c r="AC1846" s="28"/>
      <c r="AD1846" s="28"/>
      <c r="AE1846" s="28"/>
    </row>
    <row r="1847" spans="1:31">
      <c r="A1847" s="7"/>
      <c r="B1847" s="98">
        <v>1844</v>
      </c>
      <c r="C1847" s="7"/>
      <c r="D1847" s="7"/>
      <c r="E1847" s="7"/>
      <c r="F1847" s="116"/>
      <c r="G1847" s="7"/>
      <c r="H1847" s="7"/>
      <c r="I1847" s="76"/>
      <c r="J1847" s="76"/>
      <c r="K1847" s="28">
        <v>8.57</v>
      </c>
      <c r="L1847" s="117">
        <f>K1847/3.375*1000</f>
        <v>2539.25925925926</v>
      </c>
      <c r="M1847" s="28">
        <v>535.7</v>
      </c>
      <c r="N1847" s="118">
        <f>M1847/22.5</f>
        <v>23.8088888888889</v>
      </c>
      <c r="O1847" s="119"/>
      <c r="P1847" s="119"/>
      <c r="Q1847" s="81"/>
      <c r="R1847" s="28"/>
      <c r="S1847" s="28"/>
      <c r="T1847" s="28"/>
      <c r="U1847" s="28"/>
      <c r="V1847" s="28"/>
      <c r="W1847" s="28"/>
      <c r="X1847" s="28"/>
      <c r="Y1847" s="28"/>
      <c r="Z1847" s="28"/>
      <c r="AA1847" s="28"/>
      <c r="AB1847" s="28"/>
      <c r="AC1847" s="28"/>
      <c r="AD1847" s="28"/>
      <c r="AE1847" s="28"/>
    </row>
    <row r="1848" spans="1:31">
      <c r="A1848" s="7"/>
      <c r="B1848" s="98">
        <v>1845</v>
      </c>
      <c r="C1848" s="7"/>
      <c r="D1848" s="7"/>
      <c r="E1848" s="7"/>
      <c r="F1848" s="116"/>
      <c r="G1848" s="7"/>
      <c r="H1848" s="7"/>
      <c r="I1848" s="76"/>
      <c r="J1848" s="76"/>
      <c r="K1848" s="28">
        <v>8.675</v>
      </c>
      <c r="L1848" s="117">
        <f>K1848/3.375*1000</f>
        <v>2570.37037037037</v>
      </c>
      <c r="M1848" s="28">
        <v>663.3</v>
      </c>
      <c r="N1848" s="118">
        <f>M1848/22.5</f>
        <v>29.48</v>
      </c>
      <c r="O1848" s="119"/>
      <c r="P1848" s="119"/>
      <c r="Q1848" s="81"/>
      <c r="R1848" s="28"/>
      <c r="S1848" s="28"/>
      <c r="T1848" s="28"/>
      <c r="U1848" s="28"/>
      <c r="V1848" s="28"/>
      <c r="W1848" s="28"/>
      <c r="X1848" s="28"/>
      <c r="Y1848" s="28"/>
      <c r="Z1848" s="28"/>
      <c r="AA1848" s="28"/>
      <c r="AB1848" s="28"/>
      <c r="AC1848" s="28"/>
      <c r="AD1848" s="28"/>
      <c r="AE1848" s="28"/>
    </row>
    <row r="1849" spans="1:31">
      <c r="A1849" s="7"/>
      <c r="B1849" s="98">
        <v>1846</v>
      </c>
      <c r="C1849" s="7"/>
      <c r="D1849" s="7"/>
      <c r="E1849" s="7"/>
      <c r="F1849" s="116"/>
      <c r="G1849" s="7"/>
      <c r="H1849" s="7"/>
      <c r="I1849" s="114" t="s">
        <v>365</v>
      </c>
      <c r="J1849" s="115">
        <v>28</v>
      </c>
      <c r="K1849" s="28">
        <v>8.54</v>
      </c>
      <c r="L1849" s="117">
        <f>K1849/3.375*1000</f>
        <v>2530.37037037037</v>
      </c>
      <c r="M1849" s="28">
        <v>1210.8</v>
      </c>
      <c r="N1849" s="118">
        <f t="shared" ref="N1849:N1851" si="166">M1849/22.5</f>
        <v>53.8133333333333</v>
      </c>
      <c r="O1849" s="119">
        <f>AVERAGE(N1849:N1851)</f>
        <v>52.7022222222222</v>
      </c>
      <c r="P1849" s="119">
        <f>O1849/50*100</f>
        <v>105.404444444444</v>
      </c>
      <c r="Q1849" s="81"/>
      <c r="R1849" s="28"/>
      <c r="S1849" s="28"/>
      <c r="T1849" s="28"/>
      <c r="U1849" s="28"/>
      <c r="V1849" s="28"/>
      <c r="W1849" s="28"/>
      <c r="X1849" s="28"/>
      <c r="Y1849" s="28"/>
      <c r="Z1849" s="28"/>
      <c r="AA1849" s="28"/>
      <c r="AB1849" s="28"/>
      <c r="AC1849" s="28"/>
      <c r="AD1849" s="28"/>
      <c r="AE1849" s="28"/>
    </row>
    <row r="1850" spans="1:31">
      <c r="A1850" s="7"/>
      <c r="B1850" s="98">
        <v>1847</v>
      </c>
      <c r="C1850" s="7"/>
      <c r="D1850" s="7"/>
      <c r="E1850" s="7"/>
      <c r="F1850" s="116"/>
      <c r="G1850" s="7"/>
      <c r="H1850" s="7"/>
      <c r="I1850" s="76"/>
      <c r="J1850" s="76"/>
      <c r="K1850" s="28">
        <v>8.53</v>
      </c>
      <c r="L1850" s="117">
        <f>K1850/3.375*1000</f>
        <v>2527.40740740741</v>
      </c>
      <c r="M1850" s="28">
        <v>1121.2</v>
      </c>
      <c r="N1850" s="118">
        <f t="shared" ref="N1850:N1913" si="167">M1850/22.5</f>
        <v>49.8311111111111</v>
      </c>
      <c r="O1850" s="119"/>
      <c r="P1850" s="119"/>
      <c r="Q1850" s="81"/>
      <c r="R1850" s="28"/>
      <c r="S1850" s="28"/>
      <c r="T1850" s="28"/>
      <c r="U1850" s="28"/>
      <c r="V1850" s="28"/>
      <c r="W1850" s="28"/>
      <c r="X1850" s="28"/>
      <c r="Y1850" s="28"/>
      <c r="Z1850" s="28"/>
      <c r="AA1850" s="28"/>
      <c r="AB1850" s="28"/>
      <c r="AC1850" s="28"/>
      <c r="AD1850" s="28"/>
      <c r="AE1850" s="28"/>
    </row>
    <row r="1851" spans="1:31">
      <c r="A1851" s="7"/>
      <c r="B1851" s="98">
        <v>1848</v>
      </c>
      <c r="C1851" s="7"/>
      <c r="D1851" s="7"/>
      <c r="E1851" s="7"/>
      <c r="F1851" s="116"/>
      <c r="G1851" s="7"/>
      <c r="H1851" s="7"/>
      <c r="I1851" s="76"/>
      <c r="J1851" s="76"/>
      <c r="K1851" s="28">
        <v>8.56</v>
      </c>
      <c r="L1851" s="117">
        <f>K1851/3.375*1000</f>
        <v>2536.2962962963</v>
      </c>
      <c r="M1851" s="28">
        <v>1225.4</v>
      </c>
      <c r="N1851" s="118">
        <f>M1851/22.5</f>
        <v>54.4622222222222</v>
      </c>
      <c r="O1851" s="119"/>
      <c r="P1851" s="119"/>
      <c r="Q1851" s="81"/>
      <c r="R1851" s="28"/>
      <c r="S1851" s="28"/>
      <c r="T1851" s="28"/>
      <c r="U1851" s="28"/>
      <c r="V1851" s="28"/>
      <c r="W1851" s="28"/>
      <c r="X1851" s="28"/>
      <c r="Y1851" s="28"/>
      <c r="Z1851" s="28"/>
      <c r="AA1851" s="28"/>
      <c r="AB1851" s="28"/>
      <c r="AC1851" s="28"/>
      <c r="AD1851" s="28"/>
      <c r="AE1851" s="28"/>
    </row>
    <row r="1852" spans="1:31">
      <c r="A1852" s="7">
        <v>108</v>
      </c>
      <c r="B1852" s="98">
        <v>1849</v>
      </c>
      <c r="C1852" s="7" t="s">
        <v>341</v>
      </c>
      <c r="D1852" s="7" t="s">
        <v>195</v>
      </c>
      <c r="E1852" s="7" t="s">
        <v>40</v>
      </c>
      <c r="F1852" s="79" t="s">
        <v>367</v>
      </c>
      <c r="G1852" s="7" t="s">
        <v>312</v>
      </c>
      <c r="H1852" s="7" t="s">
        <v>137</v>
      </c>
      <c r="I1852" s="7" t="s">
        <v>364</v>
      </c>
      <c r="J1852" s="76">
        <v>7</v>
      </c>
      <c r="K1852" s="28">
        <v>8.475</v>
      </c>
      <c r="L1852" s="117">
        <f>K1852/3.375*1000</f>
        <v>2511.11111111111</v>
      </c>
      <c r="M1852" s="28">
        <v>1215.2</v>
      </c>
      <c r="N1852" s="118">
        <f>M1852/22.5</f>
        <v>54.0088888888889</v>
      </c>
      <c r="O1852" s="119">
        <f>AVERAGE(N1852:N1854)</f>
        <v>53.3392592592593</v>
      </c>
      <c r="P1852" s="119">
        <f>O1852/70*100</f>
        <v>76.1989417989419</v>
      </c>
      <c r="Q1852" s="81"/>
      <c r="R1852" s="28"/>
      <c r="S1852" s="28"/>
      <c r="T1852" s="28"/>
      <c r="U1852" s="28"/>
      <c r="V1852" s="28"/>
      <c r="W1852" s="28"/>
      <c r="X1852" s="28"/>
      <c r="Y1852" s="28"/>
      <c r="Z1852" s="28"/>
      <c r="AA1852" s="28"/>
      <c r="AB1852" s="28"/>
      <c r="AC1852" s="28"/>
      <c r="AD1852" s="28"/>
      <c r="AE1852" s="28"/>
    </row>
    <row r="1853" spans="1:31">
      <c r="A1853" s="7"/>
      <c r="B1853" s="98">
        <v>1850</v>
      </c>
      <c r="C1853" s="7"/>
      <c r="D1853" s="7"/>
      <c r="E1853" s="7"/>
      <c r="F1853" s="79"/>
      <c r="G1853" s="7"/>
      <c r="H1853" s="7"/>
      <c r="I1853" s="7"/>
      <c r="J1853" s="76"/>
      <c r="K1853" s="28">
        <v>8.53</v>
      </c>
      <c r="L1853" s="117">
        <f>K1853/3.375*1000</f>
        <v>2527.40740740741</v>
      </c>
      <c r="M1853" s="28">
        <v>1220.9</v>
      </c>
      <c r="N1853" s="118">
        <f>M1853/22.5</f>
        <v>54.2622222222222</v>
      </c>
      <c r="O1853" s="119"/>
      <c r="P1853" s="119"/>
      <c r="Q1853" s="81"/>
      <c r="R1853" s="28"/>
      <c r="S1853" s="28"/>
      <c r="T1853" s="28"/>
      <c r="U1853" s="28"/>
      <c r="V1853" s="28"/>
      <c r="W1853" s="28"/>
      <c r="X1853" s="28"/>
      <c r="Y1853" s="28"/>
      <c r="Z1853" s="28"/>
      <c r="AA1853" s="28"/>
      <c r="AB1853" s="28"/>
      <c r="AC1853" s="28"/>
      <c r="AD1853" s="28"/>
      <c r="AE1853" s="28"/>
    </row>
    <row r="1854" spans="1:31">
      <c r="A1854" s="7"/>
      <c r="B1854" s="98">
        <v>1851</v>
      </c>
      <c r="C1854" s="7"/>
      <c r="D1854" s="7"/>
      <c r="E1854" s="7"/>
      <c r="F1854" s="79"/>
      <c r="G1854" s="7"/>
      <c r="H1854" s="7"/>
      <c r="I1854" s="7"/>
      <c r="J1854" s="76"/>
      <c r="K1854" s="28">
        <v>8.635</v>
      </c>
      <c r="L1854" s="117">
        <f>K1854/3.375*1000</f>
        <v>2558.51851851852</v>
      </c>
      <c r="M1854" s="28">
        <v>1164.3</v>
      </c>
      <c r="N1854" s="118">
        <f>M1854/22.5</f>
        <v>51.7466666666667</v>
      </c>
      <c r="O1854" s="119"/>
      <c r="P1854" s="119"/>
      <c r="Q1854" s="81"/>
      <c r="R1854" s="28"/>
      <c r="S1854" s="28"/>
      <c r="T1854" s="28"/>
      <c r="U1854" s="28"/>
      <c r="V1854" s="28"/>
      <c r="W1854" s="28"/>
      <c r="X1854" s="28"/>
      <c r="Y1854" s="28"/>
      <c r="Z1854" s="28"/>
      <c r="AA1854" s="28"/>
      <c r="AB1854" s="28"/>
      <c r="AC1854" s="28"/>
      <c r="AD1854" s="28"/>
      <c r="AE1854" s="28"/>
    </row>
    <row r="1855" spans="1:31">
      <c r="A1855" s="7"/>
      <c r="B1855" s="98">
        <v>1852</v>
      </c>
      <c r="C1855" s="7"/>
      <c r="D1855" s="7"/>
      <c r="E1855" s="7"/>
      <c r="F1855" s="79"/>
      <c r="G1855" s="7"/>
      <c r="H1855" s="7"/>
      <c r="I1855" s="7" t="s">
        <v>365</v>
      </c>
      <c r="J1855" s="115">
        <v>28</v>
      </c>
      <c r="K1855" s="28">
        <v>8.49</v>
      </c>
      <c r="L1855" s="117">
        <f>K1855/3.375*1000</f>
        <v>2515.55555555556</v>
      </c>
      <c r="M1855" s="28">
        <v>1665.3</v>
      </c>
      <c r="N1855" s="118">
        <f>M1855/22.5</f>
        <v>74.0133333333333</v>
      </c>
      <c r="O1855" s="119">
        <f>AVERAGE(N1855:N1857)</f>
        <v>72.6251851851852</v>
      </c>
      <c r="P1855" s="119">
        <f>O1855/70*100</f>
        <v>103.750264550265</v>
      </c>
      <c r="Q1855" s="81"/>
      <c r="R1855" s="28"/>
      <c r="S1855" s="28"/>
      <c r="T1855" s="28"/>
      <c r="U1855" s="28"/>
      <c r="V1855" s="28"/>
      <c r="W1855" s="28"/>
      <c r="X1855" s="28"/>
      <c r="Y1855" s="28"/>
      <c r="Z1855" s="28"/>
      <c r="AA1855" s="28"/>
      <c r="AB1855" s="28"/>
      <c r="AC1855" s="28"/>
      <c r="AD1855" s="28"/>
      <c r="AE1855" s="28"/>
    </row>
    <row r="1856" spans="1:31">
      <c r="A1856" s="7"/>
      <c r="B1856" s="98">
        <v>1853</v>
      </c>
      <c r="C1856" s="7"/>
      <c r="D1856" s="7"/>
      <c r="E1856" s="7"/>
      <c r="F1856" s="79"/>
      <c r="G1856" s="7"/>
      <c r="H1856" s="7"/>
      <c r="I1856" s="7"/>
      <c r="J1856" s="76"/>
      <c r="K1856" s="28">
        <v>8.35</v>
      </c>
      <c r="L1856" s="117">
        <f>K1856/3.375*1000</f>
        <v>2474.07407407407</v>
      </c>
      <c r="M1856" s="28">
        <v>1465.6</v>
      </c>
      <c r="N1856" s="118">
        <f>M1856/22.5</f>
        <v>65.1377777777778</v>
      </c>
      <c r="O1856" s="119"/>
      <c r="P1856" s="119"/>
      <c r="Q1856" s="81"/>
      <c r="R1856" s="28"/>
      <c r="S1856" s="28"/>
      <c r="T1856" s="28"/>
      <c r="U1856" s="28"/>
      <c r="V1856" s="28"/>
      <c r="W1856" s="28"/>
      <c r="X1856" s="28"/>
      <c r="Y1856" s="28"/>
      <c r="Z1856" s="28"/>
      <c r="AA1856" s="28"/>
      <c r="AB1856" s="28"/>
      <c r="AC1856" s="28"/>
      <c r="AD1856" s="28"/>
      <c r="AE1856" s="28"/>
    </row>
    <row r="1857" spans="1:31">
      <c r="A1857" s="7"/>
      <c r="B1857" s="98">
        <v>1854</v>
      </c>
      <c r="C1857" s="7"/>
      <c r="D1857" s="7"/>
      <c r="E1857" s="7"/>
      <c r="F1857" s="79"/>
      <c r="G1857" s="7"/>
      <c r="H1857" s="7"/>
      <c r="I1857" s="7"/>
      <c r="J1857" s="76"/>
      <c r="K1857" s="28">
        <v>8.46</v>
      </c>
      <c r="L1857" s="117">
        <f>K1857/3.375*1000</f>
        <v>2506.66666666667</v>
      </c>
      <c r="M1857" s="28">
        <v>1771.3</v>
      </c>
      <c r="N1857" s="118">
        <f>M1857/22.5</f>
        <v>78.7244444444444</v>
      </c>
      <c r="O1857" s="119"/>
      <c r="P1857" s="119"/>
      <c r="Q1857" s="81"/>
      <c r="R1857" s="28"/>
      <c r="S1857" s="28"/>
      <c r="T1857" s="28"/>
      <c r="U1857" s="28"/>
      <c r="V1857" s="28"/>
      <c r="W1857" s="28"/>
      <c r="X1857" s="28"/>
      <c r="Y1857" s="28"/>
      <c r="Z1857" s="28"/>
      <c r="AA1857" s="28"/>
      <c r="AB1857" s="28"/>
      <c r="AC1857" s="28"/>
      <c r="AD1857" s="28"/>
      <c r="AE1857" s="28"/>
    </row>
    <row r="1858" spans="1:31">
      <c r="A1858" s="7"/>
      <c r="B1858" s="98">
        <v>1855</v>
      </c>
      <c r="C1858" s="7"/>
      <c r="D1858" s="7"/>
      <c r="E1858" s="7"/>
      <c r="F1858" s="79"/>
      <c r="G1858" s="7"/>
      <c r="H1858" s="7"/>
      <c r="I1858" s="7" t="s">
        <v>364</v>
      </c>
      <c r="J1858" s="76">
        <v>7</v>
      </c>
      <c r="K1858" s="28">
        <v>8.345</v>
      </c>
      <c r="L1858" s="117">
        <f>K1858/3.375*1000</f>
        <v>2472.59259259259</v>
      </c>
      <c r="M1858" s="28">
        <v>1015.8</v>
      </c>
      <c r="N1858" s="118">
        <f>M1858/22.5</f>
        <v>45.1466666666667</v>
      </c>
      <c r="O1858" s="119">
        <f>AVERAGE(N1858:N1860)</f>
        <v>47.3481481481481</v>
      </c>
      <c r="P1858" s="119">
        <f>O1858/70*100</f>
        <v>67.6402116402116</v>
      </c>
      <c r="Q1858" s="81"/>
      <c r="R1858" s="28"/>
      <c r="S1858" s="28"/>
      <c r="T1858" s="28"/>
      <c r="U1858" s="28"/>
      <c r="V1858" s="28"/>
      <c r="W1858" s="28"/>
      <c r="X1858" s="28"/>
      <c r="Y1858" s="28"/>
      <c r="Z1858" s="28"/>
      <c r="AA1858" s="28"/>
      <c r="AB1858" s="28"/>
      <c r="AC1858" s="28"/>
      <c r="AD1858" s="28"/>
      <c r="AE1858" s="28"/>
    </row>
    <row r="1859" spans="1:31">
      <c r="A1859" s="7"/>
      <c r="B1859" s="98">
        <v>1856</v>
      </c>
      <c r="C1859" s="7"/>
      <c r="D1859" s="7"/>
      <c r="E1859" s="7"/>
      <c r="F1859" s="79"/>
      <c r="G1859" s="7"/>
      <c r="H1859" s="7"/>
      <c r="I1859" s="7"/>
      <c r="J1859" s="76"/>
      <c r="K1859" s="28">
        <v>8.39</v>
      </c>
      <c r="L1859" s="117">
        <f>K1859/3.375*1000</f>
        <v>2485.92592592593</v>
      </c>
      <c r="M1859" s="28">
        <v>995.3</v>
      </c>
      <c r="N1859" s="118">
        <f>M1859/22.5</f>
        <v>44.2355555555556</v>
      </c>
      <c r="O1859" s="119"/>
      <c r="P1859" s="119"/>
      <c r="Q1859" s="81"/>
      <c r="R1859" s="28"/>
      <c r="S1859" s="28"/>
      <c r="T1859" s="28"/>
      <c r="U1859" s="28"/>
      <c r="V1859" s="28"/>
      <c r="W1859" s="28"/>
      <c r="X1859" s="28"/>
      <c r="Y1859" s="28"/>
      <c r="Z1859" s="28"/>
      <c r="AA1859" s="28"/>
      <c r="AB1859" s="28"/>
      <c r="AC1859" s="28"/>
      <c r="AD1859" s="28"/>
      <c r="AE1859" s="28"/>
    </row>
    <row r="1860" spans="1:31">
      <c r="A1860" s="7"/>
      <c r="B1860" s="98">
        <v>1857</v>
      </c>
      <c r="C1860" s="7"/>
      <c r="D1860" s="7"/>
      <c r="E1860" s="7"/>
      <c r="F1860" s="79"/>
      <c r="G1860" s="7"/>
      <c r="H1860" s="7"/>
      <c r="I1860" s="7"/>
      <c r="J1860" s="76"/>
      <c r="K1860" s="28">
        <v>8.425</v>
      </c>
      <c r="L1860" s="117">
        <f>K1860/3.375*1000</f>
        <v>2496.2962962963</v>
      </c>
      <c r="M1860" s="28">
        <v>1184.9</v>
      </c>
      <c r="N1860" s="118">
        <f>M1860/22.5</f>
        <v>52.6622222222222</v>
      </c>
      <c r="O1860" s="119"/>
      <c r="P1860" s="119"/>
      <c r="Q1860" s="81"/>
      <c r="R1860" s="28"/>
      <c r="S1860" s="28"/>
      <c r="T1860" s="28"/>
      <c r="U1860" s="28"/>
      <c r="V1860" s="28"/>
      <c r="W1860" s="28"/>
      <c r="X1860" s="28"/>
      <c r="Y1860" s="28"/>
      <c r="Z1860" s="28"/>
      <c r="AA1860" s="28"/>
      <c r="AB1860" s="28"/>
      <c r="AC1860" s="28"/>
      <c r="AD1860" s="28"/>
      <c r="AE1860" s="28"/>
    </row>
    <row r="1861" spans="1:31">
      <c r="A1861" s="7"/>
      <c r="B1861" s="98">
        <v>1858</v>
      </c>
      <c r="C1861" s="7"/>
      <c r="D1861" s="7"/>
      <c r="E1861" s="7"/>
      <c r="F1861" s="79"/>
      <c r="G1861" s="7"/>
      <c r="H1861" s="7"/>
      <c r="I1861" s="7" t="s">
        <v>365</v>
      </c>
      <c r="J1861" s="115">
        <v>28</v>
      </c>
      <c r="K1861" s="28">
        <v>8.41</v>
      </c>
      <c r="L1861" s="117">
        <f>K1861/3.375*1000</f>
        <v>2491.85185185185</v>
      </c>
      <c r="M1861" s="28">
        <v>1771</v>
      </c>
      <c r="N1861" s="118">
        <f>M1861/22.5</f>
        <v>78.7111111111111</v>
      </c>
      <c r="O1861" s="119">
        <f>AVERAGE(N1861:N1863)</f>
        <v>71.5244444444444</v>
      </c>
      <c r="P1861" s="119">
        <f>O1861/70*100</f>
        <v>102.177777777778</v>
      </c>
      <c r="Q1861" s="81"/>
      <c r="R1861" s="28"/>
      <c r="S1861" s="28"/>
      <c r="T1861" s="28"/>
      <c r="U1861" s="28"/>
      <c r="V1861" s="28"/>
      <c r="W1861" s="28"/>
      <c r="X1861" s="28"/>
      <c r="Y1861" s="28"/>
      <c r="Z1861" s="28"/>
      <c r="AA1861" s="28"/>
      <c r="AB1861" s="28"/>
      <c r="AC1861" s="28"/>
      <c r="AD1861" s="28"/>
      <c r="AE1861" s="28"/>
    </row>
    <row r="1862" spans="1:31">
      <c r="A1862" s="7"/>
      <c r="B1862" s="98">
        <v>1859</v>
      </c>
      <c r="C1862" s="7"/>
      <c r="D1862" s="7"/>
      <c r="E1862" s="7"/>
      <c r="F1862" s="79"/>
      <c r="G1862" s="7"/>
      <c r="H1862" s="7"/>
      <c r="I1862" s="7"/>
      <c r="J1862" s="76"/>
      <c r="K1862" s="28">
        <v>8.46</v>
      </c>
      <c r="L1862" s="117">
        <f>K1862/3.375*1000</f>
        <v>2506.66666666667</v>
      </c>
      <c r="M1862" s="28">
        <v>1460.6</v>
      </c>
      <c r="N1862" s="118">
        <f>M1862/22.5</f>
        <v>64.9155555555556</v>
      </c>
      <c r="O1862" s="119"/>
      <c r="P1862" s="119"/>
      <c r="Q1862" s="81"/>
      <c r="R1862" s="28"/>
      <c r="S1862" s="28"/>
      <c r="T1862" s="28"/>
      <c r="U1862" s="28"/>
      <c r="V1862" s="28"/>
      <c r="W1862" s="28"/>
      <c r="X1862" s="28"/>
      <c r="Y1862" s="28"/>
      <c r="Z1862" s="28"/>
      <c r="AA1862" s="28"/>
      <c r="AB1862" s="28"/>
      <c r="AC1862" s="28"/>
      <c r="AD1862" s="28"/>
      <c r="AE1862" s="28"/>
    </row>
    <row r="1863" spans="1:31">
      <c r="A1863" s="7"/>
      <c r="B1863" s="98">
        <v>1860</v>
      </c>
      <c r="C1863" s="7"/>
      <c r="D1863" s="7"/>
      <c r="E1863" s="7"/>
      <c r="F1863" s="79"/>
      <c r="G1863" s="7"/>
      <c r="H1863" s="7"/>
      <c r="I1863" s="7"/>
      <c r="J1863" s="76"/>
      <c r="K1863" s="28">
        <v>8.45</v>
      </c>
      <c r="L1863" s="117">
        <f>K1863/3.375*1000</f>
        <v>2503.7037037037</v>
      </c>
      <c r="M1863" s="28">
        <v>1596.3</v>
      </c>
      <c r="N1863" s="118">
        <f>M1863/22.5</f>
        <v>70.9466666666667</v>
      </c>
      <c r="O1863" s="119"/>
      <c r="P1863" s="119"/>
      <c r="Q1863" s="81"/>
      <c r="R1863" s="28"/>
      <c r="S1863" s="28"/>
      <c r="T1863" s="28"/>
      <c r="U1863" s="28"/>
      <c r="V1863" s="28"/>
      <c r="W1863" s="28"/>
      <c r="X1863" s="28"/>
      <c r="Y1863" s="28"/>
      <c r="Z1863" s="28"/>
      <c r="AA1863" s="28"/>
      <c r="AB1863" s="28"/>
      <c r="AC1863" s="28"/>
      <c r="AD1863" s="28"/>
      <c r="AE1863" s="28"/>
    </row>
    <row r="1864" spans="1:31">
      <c r="A1864" s="7">
        <v>109</v>
      </c>
      <c r="B1864" s="98">
        <v>1861</v>
      </c>
      <c r="C1864" s="7" t="s">
        <v>368</v>
      </c>
      <c r="D1864" s="7" t="s">
        <v>195</v>
      </c>
      <c r="E1864" s="7" t="s">
        <v>40</v>
      </c>
      <c r="F1864" s="7" t="s">
        <v>369</v>
      </c>
      <c r="G1864" s="7" t="s">
        <v>312</v>
      </c>
      <c r="H1864" s="7" t="s">
        <v>252</v>
      </c>
      <c r="I1864" s="7" t="s">
        <v>296</v>
      </c>
      <c r="J1864" s="76">
        <v>7</v>
      </c>
      <c r="K1864" s="28">
        <v>8.445</v>
      </c>
      <c r="L1864" s="117">
        <f>K1864/3.375*1000</f>
        <v>2502.22222222222</v>
      </c>
      <c r="M1864" s="28">
        <v>1065.9</v>
      </c>
      <c r="N1864" s="118">
        <f>M1864/22.5</f>
        <v>47.3733333333333</v>
      </c>
      <c r="O1864" s="119">
        <f>AVERAGE(N1864:N1866)</f>
        <v>48.2207407407407</v>
      </c>
      <c r="P1864" s="119">
        <f>O1864/70*100</f>
        <v>68.8867724867724</v>
      </c>
      <c r="Q1864" s="81"/>
      <c r="R1864" s="28"/>
      <c r="S1864" s="28"/>
      <c r="T1864" s="28"/>
      <c r="U1864" s="28"/>
      <c r="V1864" s="28"/>
      <c r="W1864" s="28"/>
      <c r="X1864" s="28"/>
      <c r="Y1864" s="28"/>
      <c r="Z1864" s="28"/>
      <c r="AA1864" s="28"/>
      <c r="AB1864" s="28"/>
      <c r="AC1864" s="28"/>
      <c r="AD1864" s="28"/>
      <c r="AE1864" s="28"/>
    </row>
    <row r="1865" spans="1:31">
      <c r="A1865" s="7"/>
      <c r="B1865" s="98">
        <v>1862</v>
      </c>
      <c r="C1865" s="7"/>
      <c r="D1865" s="7"/>
      <c r="E1865" s="7"/>
      <c r="F1865" s="7"/>
      <c r="G1865" s="7"/>
      <c r="H1865" s="7"/>
      <c r="I1865" s="7"/>
      <c r="J1865" s="76"/>
      <c r="K1865" s="28">
        <v>8.385</v>
      </c>
      <c r="L1865" s="117">
        <f>K1865/3.375*1000</f>
        <v>2484.44444444444</v>
      </c>
      <c r="M1865" s="28">
        <v>1159.7</v>
      </c>
      <c r="N1865" s="118">
        <f>M1865/22.5</f>
        <v>51.5422222222222</v>
      </c>
      <c r="O1865" s="119"/>
      <c r="P1865" s="119"/>
      <c r="Q1865" s="81"/>
      <c r="R1865" s="28"/>
      <c r="S1865" s="28"/>
      <c r="T1865" s="28"/>
      <c r="U1865" s="28"/>
      <c r="V1865" s="28"/>
      <c r="W1865" s="28"/>
      <c r="X1865" s="28"/>
      <c r="Y1865" s="28"/>
      <c r="Z1865" s="28"/>
      <c r="AA1865" s="28"/>
      <c r="AB1865" s="28"/>
      <c r="AC1865" s="28"/>
      <c r="AD1865" s="28"/>
      <c r="AE1865" s="28"/>
    </row>
    <row r="1866" spans="1:31">
      <c r="A1866" s="7"/>
      <c r="B1866" s="98">
        <v>1863</v>
      </c>
      <c r="C1866" s="7"/>
      <c r="D1866" s="7"/>
      <c r="E1866" s="7"/>
      <c r="F1866" s="7"/>
      <c r="G1866" s="7"/>
      <c r="H1866" s="7"/>
      <c r="I1866" s="7"/>
      <c r="J1866" s="76"/>
      <c r="K1866" s="28">
        <v>8.55</v>
      </c>
      <c r="L1866" s="117">
        <f t="shared" ref="L1866:L1929" si="168">K1866/3.375*1000</f>
        <v>2533.33333333333</v>
      </c>
      <c r="M1866" s="28">
        <v>1029.3</v>
      </c>
      <c r="N1866" s="118">
        <f>M1866/22.5</f>
        <v>45.7466666666667</v>
      </c>
      <c r="O1866" s="119"/>
      <c r="P1866" s="119"/>
      <c r="Q1866" s="81"/>
      <c r="R1866" s="28"/>
      <c r="S1866" s="28"/>
      <c r="T1866" s="28"/>
      <c r="U1866" s="28"/>
      <c r="V1866" s="28"/>
      <c r="W1866" s="28"/>
      <c r="X1866" s="28"/>
      <c r="Y1866" s="28"/>
      <c r="Z1866" s="28"/>
      <c r="AA1866" s="28"/>
      <c r="AB1866" s="28"/>
      <c r="AC1866" s="28"/>
      <c r="AD1866" s="28"/>
      <c r="AE1866" s="28"/>
    </row>
    <row r="1867" spans="1:31">
      <c r="A1867" s="7"/>
      <c r="B1867" s="98">
        <v>1864</v>
      </c>
      <c r="C1867" s="7"/>
      <c r="D1867" s="7"/>
      <c r="E1867" s="7"/>
      <c r="F1867" s="7"/>
      <c r="G1867" s="7"/>
      <c r="H1867" s="7"/>
      <c r="I1867" s="7" t="s">
        <v>370</v>
      </c>
      <c r="J1867" s="115">
        <v>28</v>
      </c>
      <c r="K1867" s="28">
        <v>8.875</v>
      </c>
      <c r="L1867" s="117">
        <f>K1867/3.375*1000</f>
        <v>2629.62962962963</v>
      </c>
      <c r="M1867" s="28">
        <v>1977.2</v>
      </c>
      <c r="N1867" s="118">
        <f>M1867/22.5</f>
        <v>87.8755555555556</v>
      </c>
      <c r="O1867" s="119">
        <f>AVERAGE(N1867:N1869)</f>
        <v>86.4414814814815</v>
      </c>
      <c r="P1867" s="119">
        <f>O1867/70*100</f>
        <v>123.487830687831</v>
      </c>
      <c r="Q1867" s="81"/>
      <c r="R1867" s="28"/>
      <c r="S1867" s="28"/>
      <c r="T1867" s="28"/>
      <c r="U1867" s="28"/>
      <c r="V1867" s="28"/>
      <c r="W1867" s="28"/>
      <c r="X1867" s="28"/>
      <c r="Y1867" s="28"/>
      <c r="Z1867" s="28"/>
      <c r="AA1867" s="28"/>
      <c r="AB1867" s="28"/>
      <c r="AC1867" s="28"/>
      <c r="AD1867" s="28"/>
      <c r="AE1867" s="28"/>
    </row>
    <row r="1868" spans="1:31">
      <c r="A1868" s="7"/>
      <c r="B1868" s="98">
        <v>1865</v>
      </c>
      <c r="C1868" s="7"/>
      <c r="D1868" s="7"/>
      <c r="E1868" s="7"/>
      <c r="F1868" s="7"/>
      <c r="G1868" s="7"/>
      <c r="H1868" s="7"/>
      <c r="I1868" s="7"/>
      <c r="J1868" s="76"/>
      <c r="K1868" s="28">
        <v>8.92</v>
      </c>
      <c r="L1868" s="117">
        <f>K1868/3.375*1000</f>
        <v>2642.96296296296</v>
      </c>
      <c r="M1868" s="28">
        <v>2204.5</v>
      </c>
      <c r="N1868" s="118">
        <f>M1868/22.5</f>
        <v>97.9777777777778</v>
      </c>
      <c r="O1868" s="119"/>
      <c r="P1868" s="119"/>
      <c r="Q1868" s="81"/>
      <c r="R1868" s="28"/>
      <c r="S1868" s="28"/>
      <c r="T1868" s="28"/>
      <c r="U1868" s="28"/>
      <c r="V1868" s="28"/>
      <c r="W1868" s="28"/>
      <c r="X1868" s="28"/>
      <c r="Y1868" s="28"/>
      <c r="Z1868" s="28"/>
      <c r="AA1868" s="28"/>
      <c r="AB1868" s="28"/>
      <c r="AC1868" s="28"/>
      <c r="AD1868" s="28"/>
      <c r="AE1868" s="28"/>
    </row>
    <row r="1869" spans="1:31">
      <c r="A1869" s="7"/>
      <c r="B1869" s="98">
        <v>1866</v>
      </c>
      <c r="C1869" s="7"/>
      <c r="D1869" s="7"/>
      <c r="E1869" s="7"/>
      <c r="F1869" s="7"/>
      <c r="G1869" s="7"/>
      <c r="H1869" s="7"/>
      <c r="I1869" s="7"/>
      <c r="J1869" s="76"/>
      <c r="K1869" s="28">
        <v>8.82</v>
      </c>
      <c r="L1869" s="117">
        <f>K1869/3.375*1000</f>
        <v>2613.33333333333</v>
      </c>
      <c r="M1869" s="28">
        <v>1653.1</v>
      </c>
      <c r="N1869" s="118">
        <f>M1869/22.5</f>
        <v>73.4711111111111</v>
      </c>
      <c r="O1869" s="119"/>
      <c r="P1869" s="119"/>
      <c r="Q1869" s="81"/>
      <c r="R1869" s="28"/>
      <c r="S1869" s="28"/>
      <c r="T1869" s="28"/>
      <c r="U1869" s="28"/>
      <c r="V1869" s="28"/>
      <c r="W1869" s="28"/>
      <c r="X1869" s="28"/>
      <c r="Y1869" s="28"/>
      <c r="Z1869" s="28"/>
      <c r="AA1869" s="28"/>
      <c r="AB1869" s="28"/>
      <c r="AC1869" s="28"/>
      <c r="AD1869" s="28"/>
      <c r="AE1869" s="28"/>
    </row>
    <row r="1870" spans="1:31">
      <c r="A1870" s="7">
        <v>110</v>
      </c>
      <c r="B1870" s="98">
        <v>1867</v>
      </c>
      <c r="C1870" s="7" t="s">
        <v>368</v>
      </c>
      <c r="D1870" s="7" t="s">
        <v>195</v>
      </c>
      <c r="E1870" s="7" t="s">
        <v>40</v>
      </c>
      <c r="F1870" s="79" t="s">
        <v>371</v>
      </c>
      <c r="G1870" s="7" t="s">
        <v>312</v>
      </c>
      <c r="H1870" s="7" t="s">
        <v>248</v>
      </c>
      <c r="I1870" s="7" t="s">
        <v>296</v>
      </c>
      <c r="J1870" s="76">
        <v>7</v>
      </c>
      <c r="K1870" s="28">
        <v>8.515</v>
      </c>
      <c r="L1870" s="117">
        <f>K1870/3.375*1000</f>
        <v>2522.96296296296</v>
      </c>
      <c r="M1870" s="28">
        <v>840.7</v>
      </c>
      <c r="N1870" s="118">
        <f>M1870/22.5</f>
        <v>37.3644444444444</v>
      </c>
      <c r="O1870" s="119">
        <f>AVERAGE(N1870:N1872)</f>
        <v>35.3244444444444</v>
      </c>
      <c r="P1870" s="119">
        <f>O1870/70*100</f>
        <v>50.463492063492</v>
      </c>
      <c r="Q1870" s="81"/>
      <c r="R1870" s="28"/>
      <c r="S1870" s="28"/>
      <c r="T1870" s="28"/>
      <c r="U1870" s="28"/>
      <c r="V1870" s="28"/>
      <c r="W1870" s="28"/>
      <c r="X1870" s="28"/>
      <c r="Y1870" s="28"/>
      <c r="Z1870" s="28"/>
      <c r="AA1870" s="28"/>
      <c r="AB1870" s="28"/>
      <c r="AC1870" s="28"/>
      <c r="AD1870" s="28"/>
      <c r="AE1870" s="28"/>
    </row>
    <row r="1871" spans="1:31">
      <c r="A1871" s="7"/>
      <c r="B1871" s="98">
        <v>1868</v>
      </c>
      <c r="C1871" s="7"/>
      <c r="D1871" s="7"/>
      <c r="E1871" s="7"/>
      <c r="F1871" s="79"/>
      <c r="G1871" s="7"/>
      <c r="H1871" s="7"/>
      <c r="I1871" s="7"/>
      <c r="J1871" s="76"/>
      <c r="K1871" s="28">
        <v>8.385</v>
      </c>
      <c r="L1871" s="117">
        <f>K1871/3.375*1000</f>
        <v>2484.44444444444</v>
      </c>
      <c r="M1871" s="28">
        <v>778.3</v>
      </c>
      <c r="N1871" s="118">
        <f>M1871/22.5</f>
        <v>34.5911111111111</v>
      </c>
      <c r="O1871" s="119"/>
      <c r="P1871" s="119"/>
      <c r="Q1871" s="81"/>
      <c r="R1871" s="28"/>
      <c r="S1871" s="28"/>
      <c r="T1871" s="28"/>
      <c r="U1871" s="28"/>
      <c r="V1871" s="28"/>
      <c r="W1871" s="28"/>
      <c r="X1871" s="28"/>
      <c r="Y1871" s="28"/>
      <c r="Z1871" s="28"/>
      <c r="AA1871" s="28"/>
      <c r="AB1871" s="28"/>
      <c r="AC1871" s="28"/>
      <c r="AD1871" s="28"/>
      <c r="AE1871" s="28"/>
    </row>
    <row r="1872" spans="1:31">
      <c r="A1872" s="7"/>
      <c r="B1872" s="98">
        <v>1869</v>
      </c>
      <c r="C1872" s="7"/>
      <c r="D1872" s="7"/>
      <c r="E1872" s="7"/>
      <c r="F1872" s="79"/>
      <c r="G1872" s="7"/>
      <c r="H1872" s="7"/>
      <c r="I1872" s="7"/>
      <c r="J1872" s="76"/>
      <c r="K1872" s="28">
        <v>8.56</v>
      </c>
      <c r="L1872" s="117">
        <f>K1872/3.375*1000</f>
        <v>2536.2962962963</v>
      </c>
      <c r="M1872" s="28">
        <v>765.4</v>
      </c>
      <c r="N1872" s="118">
        <f>M1872/22.5</f>
        <v>34.0177777777778</v>
      </c>
      <c r="O1872" s="119"/>
      <c r="P1872" s="119"/>
      <c r="Q1872" s="81"/>
      <c r="R1872" s="28"/>
      <c r="S1872" s="28"/>
      <c r="T1872" s="28"/>
      <c r="U1872" s="28"/>
      <c r="V1872" s="28"/>
      <c r="W1872" s="28"/>
      <c r="X1872" s="28"/>
      <c r="Y1872" s="28"/>
      <c r="Z1872" s="28"/>
      <c r="AA1872" s="28"/>
      <c r="AB1872" s="28"/>
      <c r="AC1872" s="28"/>
      <c r="AD1872" s="28"/>
      <c r="AE1872" s="28"/>
    </row>
    <row r="1873" spans="1:31">
      <c r="A1873" s="7"/>
      <c r="B1873" s="98">
        <v>1870</v>
      </c>
      <c r="C1873" s="7"/>
      <c r="D1873" s="7"/>
      <c r="E1873" s="7"/>
      <c r="F1873" s="79"/>
      <c r="G1873" s="7"/>
      <c r="H1873" s="7"/>
      <c r="I1873" s="7" t="s">
        <v>370</v>
      </c>
      <c r="J1873" s="115">
        <v>28</v>
      </c>
      <c r="K1873" s="28">
        <v>8.54</v>
      </c>
      <c r="L1873" s="117">
        <f>K1873/3.375*1000</f>
        <v>2530.37037037037</v>
      </c>
      <c r="M1873" s="28">
        <v>1225.5</v>
      </c>
      <c r="N1873" s="118">
        <f>M1873/22.5</f>
        <v>54.4666666666667</v>
      </c>
      <c r="O1873" s="119">
        <f>AVERAGE(N1873:N1875)</f>
        <v>54.6118518518519</v>
      </c>
      <c r="P1873" s="119">
        <f>O1873/70*100</f>
        <v>78.0169312169313</v>
      </c>
      <c r="Q1873" s="81"/>
      <c r="R1873" s="28"/>
      <c r="S1873" s="28"/>
      <c r="T1873" s="28"/>
      <c r="U1873" s="28"/>
      <c r="V1873" s="28"/>
      <c r="W1873" s="28"/>
      <c r="X1873" s="28"/>
      <c r="Y1873" s="28"/>
      <c r="Z1873" s="28"/>
      <c r="AA1873" s="28"/>
      <c r="AB1873" s="28"/>
      <c r="AC1873" s="28"/>
      <c r="AD1873" s="28"/>
      <c r="AE1873" s="28"/>
    </row>
    <row r="1874" spans="1:31">
      <c r="A1874" s="7"/>
      <c r="B1874" s="98">
        <v>1871</v>
      </c>
      <c r="C1874" s="7"/>
      <c r="D1874" s="7"/>
      <c r="E1874" s="7"/>
      <c r="F1874" s="79"/>
      <c r="G1874" s="7"/>
      <c r="H1874" s="7"/>
      <c r="I1874" s="7"/>
      <c r="J1874" s="76"/>
      <c r="K1874" s="28">
        <v>8.43</v>
      </c>
      <c r="L1874" s="117">
        <f>K1874/3.375*1000</f>
        <v>2497.77777777778</v>
      </c>
      <c r="M1874" s="28">
        <v>1250</v>
      </c>
      <c r="N1874" s="118">
        <f>M1874/22.5</f>
        <v>55.5555555555556</v>
      </c>
      <c r="O1874" s="119"/>
      <c r="P1874" s="119"/>
      <c r="Q1874" s="81"/>
      <c r="R1874" s="28"/>
      <c r="S1874" s="28"/>
      <c r="T1874" s="28"/>
      <c r="U1874" s="28"/>
      <c r="V1874" s="28"/>
      <c r="W1874" s="28"/>
      <c r="X1874" s="28"/>
      <c r="Y1874" s="28"/>
      <c r="Z1874" s="28"/>
      <c r="AA1874" s="28"/>
      <c r="AB1874" s="28"/>
      <c r="AC1874" s="28"/>
      <c r="AD1874" s="28"/>
      <c r="AE1874" s="28"/>
    </row>
    <row r="1875" spans="1:31">
      <c r="A1875" s="7"/>
      <c r="B1875" s="98">
        <v>1872</v>
      </c>
      <c r="C1875" s="7"/>
      <c r="D1875" s="7"/>
      <c r="E1875" s="7"/>
      <c r="F1875" s="79"/>
      <c r="G1875" s="7"/>
      <c r="H1875" s="7"/>
      <c r="I1875" s="7"/>
      <c r="J1875" s="76"/>
      <c r="K1875" s="28">
        <v>8.57</v>
      </c>
      <c r="L1875" s="117">
        <f>K1875/3.375*1000</f>
        <v>2539.25925925926</v>
      </c>
      <c r="M1875" s="28">
        <v>1210.8</v>
      </c>
      <c r="N1875" s="118">
        <f>M1875/22.5</f>
        <v>53.8133333333333</v>
      </c>
      <c r="O1875" s="119"/>
      <c r="P1875" s="119"/>
      <c r="Q1875" s="81"/>
      <c r="R1875" s="28"/>
      <c r="S1875" s="28"/>
      <c r="T1875" s="28"/>
      <c r="U1875" s="28"/>
      <c r="V1875" s="28"/>
      <c r="W1875" s="28"/>
      <c r="X1875" s="28"/>
      <c r="Y1875" s="28"/>
      <c r="Z1875" s="28"/>
      <c r="AA1875" s="28"/>
      <c r="AB1875" s="28"/>
      <c r="AC1875" s="28"/>
      <c r="AD1875" s="28"/>
      <c r="AE1875" s="28"/>
    </row>
    <row r="1876" spans="1:31">
      <c r="A1876" s="7"/>
      <c r="B1876" s="98">
        <v>1873</v>
      </c>
      <c r="C1876" s="7"/>
      <c r="D1876" s="7"/>
      <c r="E1876" s="7"/>
      <c r="F1876" s="79"/>
      <c r="G1876" s="7"/>
      <c r="H1876" s="7"/>
      <c r="I1876" s="7" t="s">
        <v>296</v>
      </c>
      <c r="J1876" s="76">
        <v>7</v>
      </c>
      <c r="K1876" s="28">
        <v>8.57</v>
      </c>
      <c r="L1876" s="117">
        <f>K1876/3.375*1000</f>
        <v>2539.25925925926</v>
      </c>
      <c r="M1876" s="28">
        <v>730.7</v>
      </c>
      <c r="N1876" s="118">
        <f>M1876/22.5</f>
        <v>32.4755555555556</v>
      </c>
      <c r="O1876" s="119">
        <f>AVERAGE(N1876:N1878)</f>
        <v>35.0518518518519</v>
      </c>
      <c r="P1876" s="119">
        <f>O1876/70*100</f>
        <v>50.0740740740741</v>
      </c>
      <c r="Q1876" s="81"/>
      <c r="R1876" s="28"/>
      <c r="S1876" s="28"/>
      <c r="T1876" s="28"/>
      <c r="U1876" s="28"/>
      <c r="V1876" s="28"/>
      <c r="W1876" s="28"/>
      <c r="X1876" s="28"/>
      <c r="Y1876" s="28"/>
      <c r="Z1876" s="28"/>
      <c r="AA1876" s="28"/>
      <c r="AB1876" s="28"/>
      <c r="AC1876" s="28"/>
      <c r="AD1876" s="28"/>
      <c r="AE1876" s="28"/>
    </row>
    <row r="1877" spans="1:31">
      <c r="A1877" s="7"/>
      <c r="B1877" s="98">
        <v>1874</v>
      </c>
      <c r="C1877" s="7"/>
      <c r="D1877" s="7"/>
      <c r="E1877" s="7"/>
      <c r="F1877" s="79"/>
      <c r="G1877" s="7"/>
      <c r="H1877" s="7"/>
      <c r="I1877" s="7"/>
      <c r="J1877" s="76"/>
      <c r="K1877" s="28">
        <v>8.545</v>
      </c>
      <c r="L1877" s="117">
        <f>K1877/3.375*1000</f>
        <v>2531.85185185185</v>
      </c>
      <c r="M1877" s="28">
        <v>829.6</v>
      </c>
      <c r="N1877" s="118">
        <f>M1877/22.5</f>
        <v>36.8711111111111</v>
      </c>
      <c r="O1877" s="119"/>
      <c r="P1877" s="119"/>
      <c r="Q1877" s="81"/>
      <c r="R1877" s="28"/>
      <c r="S1877" s="28"/>
      <c r="T1877" s="28"/>
      <c r="U1877" s="28"/>
      <c r="V1877" s="28"/>
      <c r="W1877" s="28"/>
      <c r="X1877" s="28"/>
      <c r="Y1877" s="28"/>
      <c r="Z1877" s="28"/>
      <c r="AA1877" s="28"/>
      <c r="AB1877" s="28"/>
      <c r="AC1877" s="28"/>
      <c r="AD1877" s="28"/>
      <c r="AE1877" s="28"/>
    </row>
    <row r="1878" spans="1:31">
      <c r="A1878" s="7"/>
      <c r="B1878" s="98">
        <v>1875</v>
      </c>
      <c r="C1878" s="7"/>
      <c r="D1878" s="7"/>
      <c r="E1878" s="7"/>
      <c r="F1878" s="79"/>
      <c r="G1878" s="7"/>
      <c r="H1878" s="7"/>
      <c r="I1878" s="7"/>
      <c r="J1878" s="76"/>
      <c r="K1878" s="28">
        <v>8.495</v>
      </c>
      <c r="L1878" s="117">
        <f>K1878/3.375*1000</f>
        <v>2517.03703703704</v>
      </c>
      <c r="M1878" s="28">
        <v>805.7</v>
      </c>
      <c r="N1878" s="118">
        <f>M1878/22.5</f>
        <v>35.8088888888889</v>
      </c>
      <c r="O1878" s="119"/>
      <c r="P1878" s="119"/>
      <c r="Q1878" s="81"/>
      <c r="R1878" s="28"/>
      <c r="S1878" s="28"/>
      <c r="T1878" s="28"/>
      <c r="U1878" s="28"/>
      <c r="V1878" s="28"/>
      <c r="W1878" s="28"/>
      <c r="X1878" s="28"/>
      <c r="Y1878" s="28"/>
      <c r="Z1878" s="28"/>
      <c r="AA1878" s="28"/>
      <c r="AB1878" s="28"/>
      <c r="AC1878" s="28"/>
      <c r="AD1878" s="28"/>
      <c r="AE1878" s="28"/>
    </row>
    <row r="1879" spans="1:31">
      <c r="A1879" s="7"/>
      <c r="B1879" s="98">
        <v>1876</v>
      </c>
      <c r="C1879" s="7"/>
      <c r="D1879" s="7"/>
      <c r="E1879" s="7"/>
      <c r="F1879" s="79"/>
      <c r="G1879" s="7"/>
      <c r="H1879" s="7"/>
      <c r="I1879" s="7" t="s">
        <v>372</v>
      </c>
      <c r="J1879" s="115">
        <v>28</v>
      </c>
      <c r="K1879" s="28">
        <v>8.54</v>
      </c>
      <c r="L1879" s="117">
        <f>K1879/3.375*1000</f>
        <v>2530.37037037037</v>
      </c>
      <c r="M1879" s="28">
        <v>1120.9</v>
      </c>
      <c r="N1879" s="118">
        <f>M1879/22.5</f>
        <v>49.8177777777778</v>
      </c>
      <c r="O1879" s="119">
        <f>AVERAGE(N1879:N1881)</f>
        <v>51.2</v>
      </c>
      <c r="P1879" s="119">
        <f>O1879/70*100</f>
        <v>73.1428571428571</v>
      </c>
      <c r="Q1879" s="81"/>
      <c r="R1879" s="28"/>
      <c r="S1879" s="28"/>
      <c r="T1879" s="28"/>
      <c r="U1879" s="28"/>
      <c r="V1879" s="28"/>
      <c r="W1879" s="28"/>
      <c r="X1879" s="28"/>
      <c r="Y1879" s="28"/>
      <c r="Z1879" s="28"/>
      <c r="AA1879" s="28"/>
      <c r="AB1879" s="28"/>
      <c r="AC1879" s="28"/>
      <c r="AD1879" s="28"/>
      <c r="AE1879" s="28"/>
    </row>
    <row r="1880" spans="1:31">
      <c r="A1880" s="7"/>
      <c r="B1880" s="98">
        <v>1877</v>
      </c>
      <c r="C1880" s="7"/>
      <c r="D1880" s="7"/>
      <c r="E1880" s="7"/>
      <c r="F1880" s="79"/>
      <c r="G1880" s="7"/>
      <c r="H1880" s="7"/>
      <c r="I1880" s="7"/>
      <c r="J1880" s="76"/>
      <c r="K1880" s="28">
        <v>8.46</v>
      </c>
      <c r="L1880" s="117">
        <f>K1880/3.375*1000</f>
        <v>2506.66666666667</v>
      </c>
      <c r="M1880" s="28">
        <v>1236.5</v>
      </c>
      <c r="N1880" s="118">
        <f>M1880/22.5</f>
        <v>54.9555555555556</v>
      </c>
      <c r="O1880" s="119"/>
      <c r="P1880" s="119"/>
      <c r="Q1880" s="81"/>
      <c r="R1880" s="28"/>
      <c r="S1880" s="28"/>
      <c r="T1880" s="28"/>
      <c r="U1880" s="28"/>
      <c r="V1880" s="28"/>
      <c r="W1880" s="28"/>
      <c r="X1880" s="28"/>
      <c r="Y1880" s="28"/>
      <c r="Z1880" s="28"/>
      <c r="AA1880" s="28"/>
      <c r="AB1880" s="28"/>
      <c r="AC1880" s="28"/>
      <c r="AD1880" s="28"/>
      <c r="AE1880" s="28"/>
    </row>
    <row r="1881" spans="1:31">
      <c r="A1881" s="7"/>
      <c r="B1881" s="98">
        <v>1878</v>
      </c>
      <c r="C1881" s="7"/>
      <c r="D1881" s="7"/>
      <c r="E1881" s="7"/>
      <c r="F1881" s="79"/>
      <c r="G1881" s="7"/>
      <c r="H1881" s="7"/>
      <c r="I1881" s="7"/>
      <c r="J1881" s="76"/>
      <c r="K1881" s="28">
        <v>8.47</v>
      </c>
      <c r="L1881" s="117">
        <f>K1881/3.375*1000</f>
        <v>2509.62962962963</v>
      </c>
      <c r="M1881" s="28">
        <v>1098.6</v>
      </c>
      <c r="N1881" s="118">
        <f>M1881/22.5</f>
        <v>48.8266666666667</v>
      </c>
      <c r="O1881" s="119"/>
      <c r="P1881" s="119"/>
      <c r="Q1881" s="81"/>
      <c r="R1881" s="28"/>
      <c r="S1881" s="28"/>
      <c r="T1881" s="28"/>
      <c r="U1881" s="28"/>
      <c r="V1881" s="28"/>
      <c r="W1881" s="28"/>
      <c r="X1881" s="28"/>
      <c r="Y1881" s="28"/>
      <c r="Z1881" s="28"/>
      <c r="AA1881" s="28"/>
      <c r="AB1881" s="28"/>
      <c r="AC1881" s="28"/>
      <c r="AD1881" s="28"/>
      <c r="AE1881" s="28"/>
    </row>
    <row r="1882" spans="1:31">
      <c r="A1882" s="7">
        <v>111</v>
      </c>
      <c r="B1882" s="98">
        <v>1879</v>
      </c>
      <c r="C1882" s="7" t="s">
        <v>346</v>
      </c>
      <c r="D1882" s="7" t="s">
        <v>195</v>
      </c>
      <c r="E1882" s="7" t="s">
        <v>19</v>
      </c>
      <c r="F1882" s="79" t="s">
        <v>373</v>
      </c>
      <c r="G1882" s="7" t="s">
        <v>312</v>
      </c>
      <c r="H1882" s="7" t="s">
        <v>374</v>
      </c>
      <c r="I1882" s="76">
        <v>29.12015</v>
      </c>
      <c r="J1882" s="76">
        <v>7</v>
      </c>
      <c r="K1882" s="28">
        <v>8.62</v>
      </c>
      <c r="L1882" s="117">
        <f>K1882/3.375*1000</f>
        <v>2554.07407407407</v>
      </c>
      <c r="M1882" s="28">
        <v>1172.9</v>
      </c>
      <c r="N1882" s="118">
        <f>M1882/22.5</f>
        <v>52.1288888888889</v>
      </c>
      <c r="O1882" s="119">
        <f>AVERAGE(N1882:N1884)</f>
        <v>53.0325925925926</v>
      </c>
      <c r="P1882" s="119">
        <f>O1882/70*100</f>
        <v>75.7608465608466</v>
      </c>
      <c r="Q1882" s="81"/>
      <c r="R1882" s="28"/>
      <c r="S1882" s="28"/>
      <c r="T1882" s="28"/>
      <c r="U1882" s="28"/>
      <c r="V1882" s="28"/>
      <c r="W1882" s="28"/>
      <c r="X1882" s="28"/>
      <c r="Y1882" s="28"/>
      <c r="Z1882" s="28"/>
      <c r="AA1882" s="28"/>
      <c r="AB1882" s="28"/>
      <c r="AC1882" s="28"/>
      <c r="AD1882" s="28"/>
      <c r="AE1882" s="28"/>
    </row>
    <row r="1883" spans="1:31">
      <c r="A1883" s="7"/>
      <c r="B1883" s="98">
        <v>1880</v>
      </c>
      <c r="C1883" s="7"/>
      <c r="D1883" s="7"/>
      <c r="E1883" s="7"/>
      <c r="F1883" s="79"/>
      <c r="G1883" s="7"/>
      <c r="H1883" s="7"/>
      <c r="I1883" s="76"/>
      <c r="J1883" s="76"/>
      <c r="K1883" s="28">
        <v>8.56</v>
      </c>
      <c r="L1883" s="117">
        <f>K1883/3.375*1000</f>
        <v>2536.2962962963</v>
      </c>
      <c r="M1883" s="28">
        <v>1204.7</v>
      </c>
      <c r="N1883" s="118">
        <f>M1883/22.5</f>
        <v>53.5422222222222</v>
      </c>
      <c r="O1883" s="119"/>
      <c r="P1883" s="119"/>
      <c r="Q1883" s="81"/>
      <c r="R1883" s="28"/>
      <c r="S1883" s="28"/>
      <c r="T1883" s="28"/>
      <c r="U1883" s="28"/>
      <c r="V1883" s="28"/>
      <c r="W1883" s="28"/>
      <c r="X1883" s="28"/>
      <c r="Y1883" s="28"/>
      <c r="Z1883" s="28"/>
      <c r="AA1883" s="28"/>
      <c r="AB1883" s="28"/>
      <c r="AC1883" s="28"/>
      <c r="AD1883" s="28"/>
      <c r="AE1883" s="28"/>
    </row>
    <row r="1884" spans="1:31">
      <c r="A1884" s="7"/>
      <c r="B1884" s="98">
        <v>1881</v>
      </c>
      <c r="C1884" s="7"/>
      <c r="D1884" s="7"/>
      <c r="E1884" s="7"/>
      <c r="F1884" s="79"/>
      <c r="G1884" s="7"/>
      <c r="H1884" s="7"/>
      <c r="I1884" s="76"/>
      <c r="J1884" s="76"/>
      <c r="K1884" s="28">
        <v>8.625</v>
      </c>
      <c r="L1884" s="117">
        <f>K1884/3.375*1000</f>
        <v>2555.55555555556</v>
      </c>
      <c r="M1884" s="28">
        <v>1202.1</v>
      </c>
      <c r="N1884" s="118">
        <f>M1884/22.5</f>
        <v>53.4266666666667</v>
      </c>
      <c r="O1884" s="119"/>
      <c r="P1884" s="119"/>
      <c r="Q1884" s="81"/>
      <c r="R1884" s="28"/>
      <c r="S1884" s="28"/>
      <c r="T1884" s="28"/>
      <c r="U1884" s="28"/>
      <c r="V1884" s="28"/>
      <c r="W1884" s="28"/>
      <c r="X1884" s="28"/>
      <c r="Y1884" s="28"/>
      <c r="Z1884" s="28"/>
      <c r="AA1884" s="28"/>
      <c r="AB1884" s="28"/>
      <c r="AC1884" s="28"/>
      <c r="AD1884" s="28"/>
      <c r="AE1884" s="28"/>
    </row>
    <row r="1885" spans="1:31">
      <c r="A1885" s="7"/>
      <c r="B1885" s="98">
        <v>1882</v>
      </c>
      <c r="C1885" s="7"/>
      <c r="D1885" s="7"/>
      <c r="E1885" s="7"/>
      <c r="F1885" s="79"/>
      <c r="G1885" s="7"/>
      <c r="H1885" s="7"/>
      <c r="I1885" s="115" t="s">
        <v>375</v>
      </c>
      <c r="J1885" s="115">
        <v>28</v>
      </c>
      <c r="K1885" s="28">
        <v>8.555</v>
      </c>
      <c r="L1885" s="117">
        <f>K1885/3.375*1000</f>
        <v>2534.81481481481</v>
      </c>
      <c r="M1885" s="28">
        <v>1650.5</v>
      </c>
      <c r="N1885" s="118">
        <f>M1885/22.5</f>
        <v>73.3555555555556</v>
      </c>
      <c r="O1885" s="119">
        <f>AVERAGE(N1885:N1887)</f>
        <v>72.8859259259259</v>
      </c>
      <c r="P1885" s="119">
        <f>O1885/70*100</f>
        <v>104.122751322751</v>
      </c>
      <c r="Q1885" s="81"/>
      <c r="R1885" s="28"/>
      <c r="S1885" s="28"/>
      <c r="T1885" s="28"/>
      <c r="U1885" s="28"/>
      <c r="V1885" s="28"/>
      <c r="W1885" s="28"/>
      <c r="X1885" s="28"/>
      <c r="Y1885" s="28"/>
      <c r="Z1885" s="28"/>
      <c r="AA1885" s="28"/>
      <c r="AB1885" s="28"/>
      <c r="AC1885" s="28"/>
      <c r="AD1885" s="28"/>
      <c r="AE1885" s="28"/>
    </row>
    <row r="1886" spans="1:31">
      <c r="A1886" s="7"/>
      <c r="B1886" s="98">
        <v>1883</v>
      </c>
      <c r="C1886" s="7"/>
      <c r="D1886" s="7"/>
      <c r="E1886" s="7"/>
      <c r="F1886" s="79"/>
      <c r="G1886" s="7"/>
      <c r="H1886" s="7"/>
      <c r="I1886" s="76"/>
      <c r="J1886" s="76"/>
      <c r="K1886" s="28">
        <v>8.56</v>
      </c>
      <c r="L1886" s="117">
        <f>K1886/3.375*1000</f>
        <v>2536.2962962963</v>
      </c>
      <c r="M1886" s="28">
        <v>1625.7</v>
      </c>
      <c r="N1886" s="118">
        <f>M1886/22.5</f>
        <v>72.2533333333333</v>
      </c>
      <c r="O1886" s="119"/>
      <c r="P1886" s="119"/>
      <c r="Q1886" s="81"/>
      <c r="R1886" s="28"/>
      <c r="S1886" s="28"/>
      <c r="T1886" s="28"/>
      <c r="U1886" s="28"/>
      <c r="V1886" s="28"/>
      <c r="W1886" s="28"/>
      <c r="X1886" s="28"/>
      <c r="Y1886" s="28"/>
      <c r="Z1886" s="28"/>
      <c r="AA1886" s="28"/>
      <c r="AB1886" s="28"/>
      <c r="AC1886" s="28"/>
      <c r="AD1886" s="28"/>
      <c r="AE1886" s="28"/>
    </row>
    <row r="1887" spans="1:31">
      <c r="A1887" s="7"/>
      <c r="B1887" s="98">
        <v>1884</v>
      </c>
      <c r="C1887" s="7"/>
      <c r="D1887" s="7"/>
      <c r="E1887" s="7"/>
      <c r="F1887" s="79"/>
      <c r="G1887" s="7"/>
      <c r="H1887" s="7"/>
      <c r="I1887" s="76"/>
      <c r="J1887" s="76"/>
      <c r="K1887" s="28">
        <v>8.53</v>
      </c>
      <c r="L1887" s="117">
        <f>K1887/3.375*1000</f>
        <v>2527.40740740741</v>
      </c>
      <c r="M1887" s="28">
        <v>1643.6</v>
      </c>
      <c r="N1887" s="118">
        <f>M1887/22.5</f>
        <v>73.0488888888889</v>
      </c>
      <c r="O1887" s="119"/>
      <c r="P1887" s="119"/>
      <c r="Q1887" s="81"/>
      <c r="R1887" s="28"/>
      <c r="S1887" s="28"/>
      <c r="T1887" s="28"/>
      <c r="U1887" s="28"/>
      <c r="V1887" s="28"/>
      <c r="W1887" s="28"/>
      <c r="X1887" s="28"/>
      <c r="Y1887" s="28"/>
      <c r="Z1887" s="28"/>
      <c r="AA1887" s="28"/>
      <c r="AB1887" s="28"/>
      <c r="AC1887" s="28"/>
      <c r="AD1887" s="28"/>
      <c r="AE1887" s="28"/>
    </row>
    <row r="1888" spans="1:31">
      <c r="A1888" s="7"/>
      <c r="B1888" s="98">
        <v>1885</v>
      </c>
      <c r="C1888" s="7"/>
      <c r="D1888" s="7"/>
      <c r="E1888" s="7"/>
      <c r="F1888" s="79"/>
      <c r="G1888" s="7"/>
      <c r="H1888" s="7"/>
      <c r="I1888" s="7" t="s">
        <v>183</v>
      </c>
      <c r="J1888" s="98"/>
      <c r="K1888" s="28"/>
      <c r="L1888" s="117">
        <f>K1888/3.375*1000</f>
        <v>0</v>
      </c>
      <c r="M1888" s="28"/>
      <c r="N1888" s="118">
        <f>M1888/22.5</f>
        <v>0</v>
      </c>
      <c r="O1888" s="119">
        <f>AVERAGE(N1888:N1890)</f>
        <v>0</v>
      </c>
      <c r="P1888" s="119">
        <f>O1888/70*100</f>
        <v>0</v>
      </c>
      <c r="Q1888" s="81"/>
      <c r="R1888" s="28"/>
      <c r="S1888" s="28"/>
      <c r="T1888" s="28"/>
      <c r="U1888" s="28"/>
      <c r="V1888" s="28"/>
      <c r="W1888" s="28"/>
      <c r="X1888" s="28"/>
      <c r="Y1888" s="28"/>
      <c r="Z1888" s="28"/>
      <c r="AA1888" s="28"/>
      <c r="AB1888" s="28"/>
      <c r="AC1888" s="28"/>
      <c r="AD1888" s="28"/>
      <c r="AE1888" s="28"/>
    </row>
    <row r="1889" spans="1:31">
      <c r="A1889" s="7"/>
      <c r="B1889" s="98">
        <v>1886</v>
      </c>
      <c r="C1889" s="7"/>
      <c r="D1889" s="7"/>
      <c r="E1889" s="7"/>
      <c r="F1889" s="79"/>
      <c r="G1889" s="7"/>
      <c r="H1889" s="7"/>
      <c r="I1889" s="7"/>
      <c r="J1889" s="98"/>
      <c r="K1889" s="28"/>
      <c r="L1889" s="117">
        <f>K1889/3.375*1000</f>
        <v>0</v>
      </c>
      <c r="M1889" s="28"/>
      <c r="N1889" s="118">
        <f>M1889/22.5</f>
        <v>0</v>
      </c>
      <c r="O1889" s="119"/>
      <c r="P1889" s="119"/>
      <c r="Q1889" s="81"/>
      <c r="R1889" s="28"/>
      <c r="S1889" s="28"/>
      <c r="T1889" s="28"/>
      <c r="U1889" s="28"/>
      <c r="V1889" s="28"/>
      <c r="W1889" s="28"/>
      <c r="X1889" s="28"/>
      <c r="Y1889" s="28"/>
      <c r="Z1889" s="28"/>
      <c r="AA1889" s="28"/>
      <c r="AB1889" s="28"/>
      <c r="AC1889" s="28"/>
      <c r="AD1889" s="28"/>
      <c r="AE1889" s="28"/>
    </row>
    <row r="1890" spans="1:31">
      <c r="A1890" s="7"/>
      <c r="B1890" s="98">
        <v>1887</v>
      </c>
      <c r="C1890" s="7"/>
      <c r="D1890" s="7"/>
      <c r="E1890" s="7"/>
      <c r="F1890" s="79"/>
      <c r="G1890" s="7"/>
      <c r="H1890" s="7"/>
      <c r="I1890" s="7"/>
      <c r="J1890" s="98"/>
      <c r="K1890" s="28"/>
      <c r="L1890" s="117">
        <f>K1890/3.375*1000</f>
        <v>0</v>
      </c>
      <c r="M1890" s="28"/>
      <c r="N1890" s="118">
        <f>M1890/22.5</f>
        <v>0</v>
      </c>
      <c r="O1890" s="119"/>
      <c r="P1890" s="119"/>
      <c r="Q1890" s="81"/>
      <c r="R1890" s="28"/>
      <c r="S1890" s="28"/>
      <c r="T1890" s="28"/>
      <c r="U1890" s="28"/>
      <c r="V1890" s="28"/>
      <c r="W1890" s="28"/>
      <c r="X1890" s="28"/>
      <c r="Y1890" s="28"/>
      <c r="Z1890" s="28"/>
      <c r="AA1890" s="28"/>
      <c r="AB1890" s="28"/>
      <c r="AC1890" s="28"/>
      <c r="AD1890" s="28"/>
      <c r="AE1890" s="28"/>
    </row>
    <row r="1891" spans="1:31">
      <c r="A1891" s="7"/>
      <c r="B1891" s="98">
        <v>1888</v>
      </c>
      <c r="C1891" s="7"/>
      <c r="D1891" s="7"/>
      <c r="E1891" s="7"/>
      <c r="F1891" s="79"/>
      <c r="G1891" s="7"/>
      <c r="H1891" s="7"/>
      <c r="I1891" s="76">
        <v>29.12015</v>
      </c>
      <c r="J1891" s="76">
        <v>7</v>
      </c>
      <c r="K1891" s="28">
        <v>8.465</v>
      </c>
      <c r="L1891" s="117">
        <f>K1891/3.375*1000</f>
        <v>2508.14814814815</v>
      </c>
      <c r="M1891" s="28">
        <v>1025.5</v>
      </c>
      <c r="N1891" s="118">
        <f>M1891/22.5</f>
        <v>45.5777777777778</v>
      </c>
      <c r="O1891" s="119">
        <f>AVERAGE(N1891:N1893)</f>
        <v>29.5748148148148</v>
      </c>
      <c r="P1891" s="119">
        <f>O1891/70*100</f>
        <v>42.2497354497354</v>
      </c>
      <c r="Q1891" s="81"/>
      <c r="R1891" s="28"/>
      <c r="S1891" s="28"/>
      <c r="T1891" s="28"/>
      <c r="U1891" s="28"/>
      <c r="V1891" s="28"/>
      <c r="W1891" s="28"/>
      <c r="X1891" s="28"/>
      <c r="Y1891" s="28"/>
      <c r="Z1891" s="28"/>
      <c r="AA1891" s="28"/>
      <c r="AB1891" s="28"/>
      <c r="AC1891" s="28"/>
      <c r="AD1891" s="28"/>
      <c r="AE1891" s="28"/>
    </row>
    <row r="1892" spans="1:31">
      <c r="A1892" s="7"/>
      <c r="B1892" s="98">
        <v>1889</v>
      </c>
      <c r="C1892" s="7"/>
      <c r="D1892" s="7"/>
      <c r="E1892" s="7"/>
      <c r="F1892" s="79"/>
      <c r="G1892" s="7"/>
      <c r="H1892" s="7"/>
      <c r="I1892" s="76"/>
      <c r="J1892" s="76"/>
      <c r="K1892" s="28">
        <v>8.405</v>
      </c>
      <c r="L1892" s="117">
        <f>K1892/3.375*1000</f>
        <v>2490.37037037037</v>
      </c>
      <c r="M1892" s="28">
        <v>135.9</v>
      </c>
      <c r="N1892" s="118">
        <f>M1892/22.5</f>
        <v>6.04</v>
      </c>
      <c r="O1892" s="119"/>
      <c r="P1892" s="119"/>
      <c r="Q1892" s="81"/>
      <c r="R1892" s="28"/>
      <c r="S1892" s="28"/>
      <c r="T1892" s="28"/>
      <c r="U1892" s="28"/>
      <c r="V1892" s="28"/>
      <c r="W1892" s="28"/>
      <c r="X1892" s="28"/>
      <c r="Y1892" s="28"/>
      <c r="Z1892" s="28"/>
      <c r="AA1892" s="28"/>
      <c r="AB1892" s="28"/>
      <c r="AC1892" s="28"/>
      <c r="AD1892" s="28"/>
      <c r="AE1892" s="28"/>
    </row>
    <row r="1893" spans="1:31">
      <c r="A1893" s="7"/>
      <c r="B1893" s="98">
        <v>1890</v>
      </c>
      <c r="C1893" s="7"/>
      <c r="D1893" s="7"/>
      <c r="E1893" s="7"/>
      <c r="F1893" s="79"/>
      <c r="G1893" s="7"/>
      <c r="H1893" s="7"/>
      <c r="I1893" s="76"/>
      <c r="J1893" s="76"/>
      <c r="K1893" s="28">
        <v>8.33</v>
      </c>
      <c r="L1893" s="117">
        <f>K1893/3.375*1000</f>
        <v>2468.14814814815</v>
      </c>
      <c r="M1893" s="28">
        <v>834.9</v>
      </c>
      <c r="N1893" s="118">
        <f>M1893/22.5</f>
        <v>37.1066666666667</v>
      </c>
      <c r="O1893" s="119"/>
      <c r="P1893" s="119"/>
      <c r="Q1893" s="81"/>
      <c r="R1893" s="28"/>
      <c r="S1893" s="28"/>
      <c r="T1893" s="28"/>
      <c r="U1893" s="28"/>
      <c r="V1893" s="28"/>
      <c r="W1893" s="28"/>
      <c r="X1893" s="28"/>
      <c r="Y1893" s="28"/>
      <c r="Z1893" s="28"/>
      <c r="AA1893" s="28"/>
      <c r="AB1893" s="28"/>
      <c r="AC1893" s="28"/>
      <c r="AD1893" s="28"/>
      <c r="AE1893" s="28"/>
    </row>
    <row r="1894" spans="1:31">
      <c r="A1894" s="7"/>
      <c r="B1894" s="98">
        <v>1891</v>
      </c>
      <c r="C1894" s="7"/>
      <c r="D1894" s="7"/>
      <c r="E1894" s="7"/>
      <c r="F1894" s="79"/>
      <c r="G1894" s="7"/>
      <c r="H1894" s="7"/>
      <c r="I1894" s="115" t="s">
        <v>375</v>
      </c>
      <c r="J1894" s="115">
        <v>28</v>
      </c>
      <c r="K1894" s="28">
        <v>8.745</v>
      </c>
      <c r="L1894" s="117">
        <f>K1894/3.375*1000</f>
        <v>2591.11111111111</v>
      </c>
      <c r="M1894" s="28">
        <v>1657.6</v>
      </c>
      <c r="N1894" s="118">
        <f>M1894/22.5</f>
        <v>73.6711111111111</v>
      </c>
      <c r="O1894" s="119">
        <f>AVERAGE(N1894:N1896)</f>
        <v>73.6696296296296</v>
      </c>
      <c r="P1894" s="119">
        <f>O1894/70*100</f>
        <v>105.242328042328</v>
      </c>
      <c r="Q1894" s="81"/>
      <c r="R1894" s="28"/>
      <c r="S1894" s="28"/>
      <c r="T1894" s="28"/>
      <c r="U1894" s="28"/>
      <c r="V1894" s="28"/>
      <c r="W1894" s="28"/>
      <c r="X1894" s="28"/>
      <c r="Y1894" s="28"/>
      <c r="Z1894" s="28"/>
      <c r="AA1894" s="28"/>
      <c r="AB1894" s="28"/>
      <c r="AC1894" s="28"/>
      <c r="AD1894" s="28"/>
      <c r="AE1894" s="28"/>
    </row>
    <row r="1895" spans="1:31">
      <c r="A1895" s="7"/>
      <c r="B1895" s="98">
        <v>1892</v>
      </c>
      <c r="C1895" s="7"/>
      <c r="D1895" s="7"/>
      <c r="E1895" s="7"/>
      <c r="F1895" s="79"/>
      <c r="G1895" s="7"/>
      <c r="H1895" s="7"/>
      <c r="I1895" s="76"/>
      <c r="J1895" s="76"/>
      <c r="K1895" s="28">
        <v>8.585</v>
      </c>
      <c r="L1895" s="117">
        <f>K1895/3.375*1000</f>
        <v>2543.7037037037</v>
      </c>
      <c r="M1895" s="28">
        <v>1685.4</v>
      </c>
      <c r="N1895" s="118">
        <f>M1895/22.5</f>
        <v>74.9066666666667</v>
      </c>
      <c r="O1895" s="119"/>
      <c r="P1895" s="119"/>
      <c r="Q1895" s="81"/>
      <c r="R1895" s="28"/>
      <c r="S1895" s="28"/>
      <c r="T1895" s="28"/>
      <c r="U1895" s="28"/>
      <c r="V1895" s="28"/>
      <c r="W1895" s="28"/>
      <c r="X1895" s="28"/>
      <c r="Y1895" s="28"/>
      <c r="Z1895" s="28"/>
      <c r="AA1895" s="28"/>
      <c r="AB1895" s="28"/>
      <c r="AC1895" s="28"/>
      <c r="AD1895" s="28"/>
      <c r="AE1895" s="28"/>
    </row>
    <row r="1896" spans="1:31">
      <c r="A1896" s="7"/>
      <c r="B1896" s="98">
        <v>1893</v>
      </c>
      <c r="C1896" s="7"/>
      <c r="D1896" s="7"/>
      <c r="E1896" s="7"/>
      <c r="F1896" s="79"/>
      <c r="G1896" s="7"/>
      <c r="H1896" s="7"/>
      <c r="I1896" s="76"/>
      <c r="J1896" s="76"/>
      <c r="K1896" s="28">
        <v>8.455</v>
      </c>
      <c r="L1896" s="117">
        <f>K1896/3.375*1000</f>
        <v>2505.18518518519</v>
      </c>
      <c r="M1896" s="28">
        <v>1629.7</v>
      </c>
      <c r="N1896" s="118">
        <f>M1896/22.5</f>
        <v>72.4311111111111</v>
      </c>
      <c r="O1896" s="119"/>
      <c r="P1896" s="119"/>
      <c r="Q1896" s="81"/>
      <c r="R1896" s="28"/>
      <c r="S1896" s="28"/>
      <c r="T1896" s="28"/>
      <c r="U1896" s="28"/>
      <c r="V1896" s="28"/>
      <c r="W1896" s="28"/>
      <c r="X1896" s="28"/>
      <c r="Y1896" s="28"/>
      <c r="Z1896" s="28"/>
      <c r="AA1896" s="28"/>
      <c r="AB1896" s="28"/>
      <c r="AC1896" s="28"/>
      <c r="AD1896" s="28"/>
      <c r="AE1896" s="28"/>
    </row>
    <row r="1897" spans="1:31">
      <c r="A1897" s="7"/>
      <c r="B1897" s="98">
        <v>1894</v>
      </c>
      <c r="C1897" s="7"/>
      <c r="D1897" s="7"/>
      <c r="E1897" s="7"/>
      <c r="F1897" s="79"/>
      <c r="G1897" s="7"/>
      <c r="H1897" s="7"/>
      <c r="I1897" s="7" t="s">
        <v>183</v>
      </c>
      <c r="J1897" s="98"/>
      <c r="K1897" s="28"/>
      <c r="L1897" s="117">
        <f>K1897/3.375*1000</f>
        <v>0</v>
      </c>
      <c r="M1897" s="28"/>
      <c r="N1897" s="118">
        <f>M1897/22.5</f>
        <v>0</v>
      </c>
      <c r="O1897" s="119">
        <f>AVERAGE(N1897:N1899)</f>
        <v>0</v>
      </c>
      <c r="P1897" s="119">
        <f>O1897/70*100</f>
        <v>0</v>
      </c>
      <c r="Q1897" s="81"/>
      <c r="R1897" s="28"/>
      <c r="S1897" s="28"/>
      <c r="T1897" s="28"/>
      <c r="U1897" s="28"/>
      <c r="V1897" s="28"/>
      <c r="W1897" s="28"/>
      <c r="X1897" s="28"/>
      <c r="Y1897" s="28"/>
      <c r="Z1897" s="28"/>
      <c r="AA1897" s="28"/>
      <c r="AB1897" s="28"/>
      <c r="AC1897" s="28"/>
      <c r="AD1897" s="28"/>
      <c r="AE1897" s="28"/>
    </row>
    <row r="1898" spans="1:31">
      <c r="A1898" s="7"/>
      <c r="B1898" s="98">
        <v>1895</v>
      </c>
      <c r="C1898" s="7"/>
      <c r="D1898" s="7"/>
      <c r="E1898" s="7"/>
      <c r="F1898" s="79"/>
      <c r="G1898" s="7"/>
      <c r="H1898" s="7"/>
      <c r="I1898" s="7"/>
      <c r="J1898" s="98"/>
      <c r="K1898" s="28"/>
      <c r="L1898" s="117">
        <f>K1898/3.375*1000</f>
        <v>0</v>
      </c>
      <c r="M1898" s="28"/>
      <c r="N1898" s="118">
        <f>M1898/22.5</f>
        <v>0</v>
      </c>
      <c r="O1898" s="119"/>
      <c r="P1898" s="119"/>
      <c r="Q1898" s="81"/>
      <c r="R1898" s="28"/>
      <c r="S1898" s="28"/>
      <c r="T1898" s="28"/>
      <c r="U1898" s="28"/>
      <c r="V1898" s="28"/>
      <c r="W1898" s="28"/>
      <c r="X1898" s="28"/>
      <c r="Y1898" s="28"/>
      <c r="Z1898" s="28"/>
      <c r="AA1898" s="28"/>
      <c r="AB1898" s="28"/>
      <c r="AC1898" s="28"/>
      <c r="AD1898" s="28"/>
      <c r="AE1898" s="28"/>
    </row>
    <row r="1899" spans="1:31">
      <c r="A1899" s="7"/>
      <c r="B1899" s="98">
        <v>1896</v>
      </c>
      <c r="C1899" s="7"/>
      <c r="D1899" s="7"/>
      <c r="E1899" s="7"/>
      <c r="F1899" s="79"/>
      <c r="G1899" s="7"/>
      <c r="H1899" s="7"/>
      <c r="I1899" s="7"/>
      <c r="J1899" s="98"/>
      <c r="K1899" s="28"/>
      <c r="L1899" s="117">
        <f>K1899/3.375*1000</f>
        <v>0</v>
      </c>
      <c r="M1899" s="28"/>
      <c r="N1899" s="118">
        <f>M1899/22.5</f>
        <v>0</v>
      </c>
      <c r="O1899" s="119"/>
      <c r="P1899" s="119"/>
      <c r="Q1899" s="81"/>
      <c r="R1899" s="28"/>
      <c r="S1899" s="28"/>
      <c r="T1899" s="28"/>
      <c r="U1899" s="28"/>
      <c r="V1899" s="28"/>
      <c r="W1899" s="28"/>
      <c r="X1899" s="28"/>
      <c r="Y1899" s="28"/>
      <c r="Z1899" s="28"/>
      <c r="AA1899" s="28"/>
      <c r="AB1899" s="28"/>
      <c r="AC1899" s="28"/>
      <c r="AD1899" s="28"/>
      <c r="AE1899" s="28"/>
    </row>
    <row r="1900" spans="1:31">
      <c r="A1900" s="7"/>
      <c r="B1900" s="98">
        <v>1897</v>
      </c>
      <c r="C1900" s="7"/>
      <c r="D1900" s="7"/>
      <c r="E1900" s="7"/>
      <c r="F1900" s="79"/>
      <c r="G1900" s="7"/>
      <c r="H1900" s="7"/>
      <c r="I1900" s="76">
        <v>29.12015</v>
      </c>
      <c r="J1900" s="76">
        <v>7</v>
      </c>
      <c r="K1900" s="28">
        <v>8.59</v>
      </c>
      <c r="L1900" s="117">
        <f>K1900/3.375*1000</f>
        <v>2545.18518518519</v>
      </c>
      <c r="M1900" s="28">
        <v>1087.7</v>
      </c>
      <c r="N1900" s="118">
        <f>M1900/22.5</f>
        <v>48.3422222222222</v>
      </c>
      <c r="O1900" s="119">
        <f>AVERAGE(N1900:N1902)</f>
        <v>46.0592592592593</v>
      </c>
      <c r="P1900" s="119">
        <f>O1900/70*100</f>
        <v>65.7989417989419</v>
      </c>
      <c r="Q1900" s="81"/>
      <c r="R1900" s="28"/>
      <c r="S1900" s="28"/>
      <c r="T1900" s="28"/>
      <c r="U1900" s="28"/>
      <c r="V1900" s="28"/>
      <c r="W1900" s="28"/>
      <c r="X1900" s="28"/>
      <c r="Y1900" s="28"/>
      <c r="Z1900" s="28"/>
      <c r="AA1900" s="28"/>
      <c r="AB1900" s="28"/>
      <c r="AC1900" s="28"/>
      <c r="AD1900" s="28"/>
      <c r="AE1900" s="28"/>
    </row>
    <row r="1901" spans="1:31">
      <c r="A1901" s="7"/>
      <c r="B1901" s="98">
        <v>1898</v>
      </c>
      <c r="C1901" s="7"/>
      <c r="D1901" s="7"/>
      <c r="E1901" s="7"/>
      <c r="F1901" s="79"/>
      <c r="G1901" s="7"/>
      <c r="H1901" s="7"/>
      <c r="I1901" s="76"/>
      <c r="J1901" s="76"/>
      <c r="K1901" s="28">
        <v>8.47</v>
      </c>
      <c r="L1901" s="117">
        <f>K1901/3.375*1000</f>
        <v>2509.62962962963</v>
      </c>
      <c r="M1901" s="28">
        <v>1241.1</v>
      </c>
      <c r="N1901" s="118">
        <f>M1901/22.5</f>
        <v>55.16</v>
      </c>
      <c r="O1901" s="119"/>
      <c r="P1901" s="119"/>
      <c r="Q1901" s="81"/>
      <c r="R1901" s="28"/>
      <c r="S1901" s="28"/>
      <c r="T1901" s="28"/>
      <c r="U1901" s="28"/>
      <c r="V1901" s="28"/>
      <c r="W1901" s="28"/>
      <c r="X1901" s="28"/>
      <c r="Y1901" s="28"/>
      <c r="Z1901" s="28"/>
      <c r="AA1901" s="28"/>
      <c r="AB1901" s="28"/>
      <c r="AC1901" s="28"/>
      <c r="AD1901" s="28"/>
      <c r="AE1901" s="28"/>
    </row>
    <row r="1902" spans="1:31">
      <c r="A1902" s="7"/>
      <c r="B1902" s="98">
        <v>1899</v>
      </c>
      <c r="C1902" s="7"/>
      <c r="D1902" s="7"/>
      <c r="E1902" s="7"/>
      <c r="F1902" s="79"/>
      <c r="G1902" s="7"/>
      <c r="H1902" s="7"/>
      <c r="I1902" s="76"/>
      <c r="J1902" s="76"/>
      <c r="K1902" s="28">
        <v>8.47</v>
      </c>
      <c r="L1902" s="117">
        <f>K1902/3.375*1000</f>
        <v>2509.62962962963</v>
      </c>
      <c r="M1902" s="28">
        <v>780.2</v>
      </c>
      <c r="N1902" s="118">
        <f>M1902/22.5</f>
        <v>34.6755555555556</v>
      </c>
      <c r="O1902" s="119"/>
      <c r="P1902" s="119"/>
      <c r="Q1902" s="81"/>
      <c r="R1902" s="28"/>
      <c r="S1902" s="28"/>
      <c r="T1902" s="28"/>
      <c r="U1902" s="28"/>
      <c r="V1902" s="28"/>
      <c r="W1902" s="28"/>
      <c r="X1902" s="28"/>
      <c r="Y1902" s="28"/>
      <c r="Z1902" s="28"/>
      <c r="AA1902" s="28"/>
      <c r="AB1902" s="28"/>
      <c r="AC1902" s="28"/>
      <c r="AD1902" s="28"/>
      <c r="AE1902" s="28"/>
    </row>
    <row r="1903" spans="1:31">
      <c r="A1903" s="7"/>
      <c r="B1903" s="98">
        <v>1900</v>
      </c>
      <c r="C1903" s="7"/>
      <c r="D1903" s="7"/>
      <c r="E1903" s="7"/>
      <c r="F1903" s="79"/>
      <c r="G1903" s="7"/>
      <c r="H1903" s="7"/>
      <c r="I1903" s="115" t="s">
        <v>375</v>
      </c>
      <c r="J1903" s="115">
        <v>28</v>
      </c>
      <c r="K1903" s="28">
        <v>8.485</v>
      </c>
      <c r="L1903" s="117">
        <f>K1903/3.375*1000</f>
        <v>2514.07407407407</v>
      </c>
      <c r="M1903" s="28">
        <v>1223.9</v>
      </c>
      <c r="N1903" s="118">
        <f>M1903/22.5</f>
        <v>54.3955555555556</v>
      </c>
      <c r="O1903" s="119">
        <f>AVERAGE(N1903:N1905)</f>
        <v>59.1807407407407</v>
      </c>
      <c r="P1903" s="119">
        <f>O1903/70*100</f>
        <v>84.5439153439153</v>
      </c>
      <c r="Q1903" s="81"/>
      <c r="R1903" s="28"/>
      <c r="S1903" s="28"/>
      <c r="T1903" s="28"/>
      <c r="U1903" s="28"/>
      <c r="V1903" s="28"/>
      <c r="W1903" s="28"/>
      <c r="X1903" s="28"/>
      <c r="Y1903" s="28"/>
      <c r="Z1903" s="28"/>
      <c r="AA1903" s="28"/>
      <c r="AB1903" s="28"/>
      <c r="AC1903" s="28"/>
      <c r="AD1903" s="28"/>
      <c r="AE1903" s="28"/>
    </row>
    <row r="1904" spans="1:31">
      <c r="A1904" s="7"/>
      <c r="B1904" s="98">
        <v>1901</v>
      </c>
      <c r="C1904" s="7"/>
      <c r="D1904" s="7"/>
      <c r="E1904" s="7"/>
      <c r="F1904" s="79"/>
      <c r="G1904" s="7"/>
      <c r="H1904" s="7"/>
      <c r="I1904" s="76"/>
      <c r="J1904" s="76"/>
      <c r="K1904" s="28">
        <v>8.435</v>
      </c>
      <c r="L1904" s="117">
        <f>K1904/3.375*1000</f>
        <v>2499.25925925926</v>
      </c>
      <c r="M1904" s="28">
        <v>1458.4</v>
      </c>
      <c r="N1904" s="118">
        <f>M1904/22.5</f>
        <v>64.8177777777778</v>
      </c>
      <c r="O1904" s="119"/>
      <c r="P1904" s="119"/>
      <c r="Q1904" s="81"/>
      <c r="R1904" s="28"/>
      <c r="S1904" s="28"/>
      <c r="T1904" s="28"/>
      <c r="U1904" s="28"/>
      <c r="V1904" s="28"/>
      <c r="W1904" s="28"/>
      <c r="X1904" s="28"/>
      <c r="Y1904" s="28"/>
      <c r="Z1904" s="28"/>
      <c r="AA1904" s="28"/>
      <c r="AB1904" s="28"/>
      <c r="AC1904" s="28"/>
      <c r="AD1904" s="28"/>
      <c r="AE1904" s="28"/>
    </row>
    <row r="1905" spans="1:31">
      <c r="A1905" s="7"/>
      <c r="B1905" s="98">
        <v>1902</v>
      </c>
      <c r="C1905" s="7"/>
      <c r="D1905" s="7"/>
      <c r="E1905" s="7"/>
      <c r="F1905" s="79"/>
      <c r="G1905" s="7"/>
      <c r="H1905" s="7"/>
      <c r="I1905" s="76"/>
      <c r="J1905" s="76"/>
      <c r="K1905" s="28">
        <v>8.665</v>
      </c>
      <c r="L1905" s="117">
        <f>K1905/3.375*1000</f>
        <v>2567.40740740741</v>
      </c>
      <c r="M1905" s="28">
        <v>1312.4</v>
      </c>
      <c r="N1905" s="118">
        <f>M1905/22.5</f>
        <v>58.3288888888889</v>
      </c>
      <c r="O1905" s="119"/>
      <c r="P1905" s="119"/>
      <c r="Q1905" s="81"/>
      <c r="R1905" s="28"/>
      <c r="S1905" s="28"/>
      <c r="T1905" s="28"/>
      <c r="U1905" s="28"/>
      <c r="V1905" s="28"/>
      <c r="W1905" s="28"/>
      <c r="X1905" s="28"/>
      <c r="Y1905" s="28"/>
      <c r="Z1905" s="28"/>
      <c r="AA1905" s="28"/>
      <c r="AB1905" s="28"/>
      <c r="AC1905" s="28"/>
      <c r="AD1905" s="28"/>
      <c r="AE1905" s="28"/>
    </row>
    <row r="1906" spans="1:31">
      <c r="A1906" s="7"/>
      <c r="B1906" s="98">
        <v>1903</v>
      </c>
      <c r="C1906" s="7"/>
      <c r="D1906" s="7"/>
      <c r="E1906" s="7"/>
      <c r="F1906" s="79"/>
      <c r="G1906" s="7"/>
      <c r="H1906" s="7"/>
      <c r="I1906" s="7" t="s">
        <v>183</v>
      </c>
      <c r="J1906" s="98"/>
      <c r="K1906" s="28"/>
      <c r="L1906" s="117">
        <f>K1906/3.375*1000</f>
        <v>0</v>
      </c>
      <c r="M1906" s="28"/>
      <c r="N1906" s="118">
        <f>M1906/22.5</f>
        <v>0</v>
      </c>
      <c r="O1906" s="119">
        <f>AVERAGE(N1906:N1908)</f>
        <v>0</v>
      </c>
      <c r="P1906" s="119">
        <f>O1906/70*100</f>
        <v>0</v>
      </c>
      <c r="Q1906" s="81"/>
      <c r="R1906" s="28"/>
      <c r="S1906" s="28"/>
      <c r="T1906" s="28"/>
      <c r="U1906" s="28"/>
      <c r="V1906" s="28"/>
      <c r="W1906" s="28"/>
      <c r="X1906" s="28"/>
      <c r="Y1906" s="28"/>
      <c r="Z1906" s="28"/>
      <c r="AA1906" s="28"/>
      <c r="AB1906" s="28"/>
      <c r="AC1906" s="28"/>
      <c r="AD1906" s="28"/>
      <c r="AE1906" s="28"/>
    </row>
    <row r="1907" spans="1:31">
      <c r="A1907" s="7"/>
      <c r="B1907" s="98">
        <v>1904</v>
      </c>
      <c r="C1907" s="7"/>
      <c r="D1907" s="7"/>
      <c r="E1907" s="7"/>
      <c r="F1907" s="79"/>
      <c r="G1907" s="7"/>
      <c r="H1907" s="7"/>
      <c r="I1907" s="7"/>
      <c r="J1907" s="98"/>
      <c r="K1907" s="28"/>
      <c r="L1907" s="117">
        <f>K1907/3.375*1000</f>
        <v>0</v>
      </c>
      <c r="M1907" s="28"/>
      <c r="N1907" s="118">
        <f>M1907/22.5</f>
        <v>0</v>
      </c>
      <c r="O1907" s="119"/>
      <c r="P1907" s="119"/>
      <c r="Q1907" s="81"/>
      <c r="R1907" s="28"/>
      <c r="S1907" s="28"/>
      <c r="T1907" s="28"/>
      <c r="U1907" s="28"/>
      <c r="V1907" s="28"/>
      <c r="W1907" s="28"/>
      <c r="X1907" s="28"/>
      <c r="Y1907" s="28"/>
      <c r="Z1907" s="28"/>
      <c r="AA1907" s="28"/>
      <c r="AB1907" s="28"/>
      <c r="AC1907" s="28"/>
      <c r="AD1907" s="28"/>
      <c r="AE1907" s="28"/>
    </row>
    <row r="1908" spans="1:31">
      <c r="A1908" s="7"/>
      <c r="B1908" s="98">
        <v>1905</v>
      </c>
      <c r="C1908" s="7"/>
      <c r="D1908" s="7"/>
      <c r="E1908" s="7"/>
      <c r="F1908" s="79"/>
      <c r="G1908" s="7"/>
      <c r="H1908" s="7"/>
      <c r="I1908" s="7"/>
      <c r="J1908" s="98"/>
      <c r="K1908" s="28"/>
      <c r="L1908" s="117">
        <f>K1908/3.375*1000</f>
        <v>0</v>
      </c>
      <c r="M1908" s="28"/>
      <c r="N1908" s="118">
        <f>M1908/22.5</f>
        <v>0</v>
      </c>
      <c r="O1908" s="119"/>
      <c r="P1908" s="119"/>
      <c r="Q1908" s="81"/>
      <c r="R1908" s="28"/>
      <c r="S1908" s="28"/>
      <c r="T1908" s="28"/>
      <c r="U1908" s="28"/>
      <c r="V1908" s="28"/>
      <c r="W1908" s="28"/>
      <c r="X1908" s="28"/>
      <c r="Y1908" s="28"/>
      <c r="Z1908" s="28"/>
      <c r="AA1908" s="28"/>
      <c r="AB1908" s="28"/>
      <c r="AC1908" s="28"/>
      <c r="AD1908" s="28"/>
      <c r="AE1908" s="28"/>
    </row>
    <row r="1909" spans="1:31">
      <c r="A1909" s="7"/>
      <c r="B1909" s="98">
        <v>1906</v>
      </c>
      <c r="C1909" s="7"/>
      <c r="D1909" s="7"/>
      <c r="E1909" s="7"/>
      <c r="F1909" s="79"/>
      <c r="G1909" s="7"/>
      <c r="H1909" s="7"/>
      <c r="I1909" s="76">
        <v>29.12015</v>
      </c>
      <c r="J1909" s="76">
        <v>7</v>
      </c>
      <c r="K1909" s="28">
        <v>8.52</v>
      </c>
      <c r="L1909" s="117">
        <f>K1909/3.375*1000</f>
        <v>2524.44444444444</v>
      </c>
      <c r="M1909" s="28">
        <v>1293.8</v>
      </c>
      <c r="N1909" s="118">
        <f>M1909/22.5</f>
        <v>57.5022222222222</v>
      </c>
      <c r="O1909" s="119">
        <f>AVERAGE(N1909:N1911)</f>
        <v>51.6503703703704</v>
      </c>
      <c r="P1909" s="119">
        <f>O1909/70*100</f>
        <v>73.7862433862434</v>
      </c>
      <c r="Q1909" s="81"/>
      <c r="R1909" s="28"/>
      <c r="S1909" s="28"/>
      <c r="T1909" s="28"/>
      <c r="U1909" s="28"/>
      <c r="V1909" s="28"/>
      <c r="W1909" s="28"/>
      <c r="X1909" s="28"/>
      <c r="Y1909" s="28"/>
      <c r="Z1909" s="28"/>
      <c r="AA1909" s="28"/>
      <c r="AB1909" s="28"/>
      <c r="AC1909" s="28"/>
      <c r="AD1909" s="28"/>
      <c r="AE1909" s="28"/>
    </row>
    <row r="1910" spans="1:31">
      <c r="A1910" s="7"/>
      <c r="B1910" s="98">
        <v>1907</v>
      </c>
      <c r="C1910" s="7"/>
      <c r="D1910" s="7"/>
      <c r="E1910" s="7"/>
      <c r="F1910" s="79"/>
      <c r="G1910" s="7"/>
      <c r="H1910" s="7"/>
      <c r="I1910" s="76"/>
      <c r="J1910" s="76"/>
      <c r="K1910" s="28">
        <v>8.64</v>
      </c>
      <c r="L1910" s="117">
        <f>K1910/3.375*1000</f>
        <v>2560</v>
      </c>
      <c r="M1910" s="28">
        <v>855.6</v>
      </c>
      <c r="N1910" s="118">
        <f>M1910/22.5</f>
        <v>38.0266666666667</v>
      </c>
      <c r="O1910" s="119"/>
      <c r="P1910" s="119"/>
      <c r="Q1910" s="81"/>
      <c r="R1910" s="28"/>
      <c r="S1910" s="28"/>
      <c r="T1910" s="28"/>
      <c r="U1910" s="28"/>
      <c r="V1910" s="28"/>
      <c r="W1910" s="28"/>
      <c r="X1910" s="28"/>
      <c r="Y1910" s="28"/>
      <c r="Z1910" s="28"/>
      <c r="AA1910" s="28"/>
      <c r="AB1910" s="28"/>
      <c r="AC1910" s="28"/>
      <c r="AD1910" s="28"/>
      <c r="AE1910" s="28"/>
    </row>
    <row r="1911" spans="1:31">
      <c r="A1911" s="7"/>
      <c r="B1911" s="98">
        <v>1908</v>
      </c>
      <c r="C1911" s="7"/>
      <c r="D1911" s="7"/>
      <c r="E1911" s="7"/>
      <c r="F1911" s="79"/>
      <c r="G1911" s="7"/>
      <c r="H1911" s="7"/>
      <c r="I1911" s="76"/>
      <c r="J1911" s="76"/>
      <c r="K1911" s="28">
        <v>8.535</v>
      </c>
      <c r="L1911" s="117">
        <f>K1911/3.375*1000</f>
        <v>2528.88888888889</v>
      </c>
      <c r="M1911" s="28">
        <v>1337</v>
      </c>
      <c r="N1911" s="118">
        <f>M1911/22.5</f>
        <v>59.4222222222222</v>
      </c>
      <c r="O1911" s="119"/>
      <c r="P1911" s="119"/>
      <c r="Q1911" s="81"/>
      <c r="R1911" s="28"/>
      <c r="S1911" s="28"/>
      <c r="T1911" s="28"/>
      <c r="U1911" s="28"/>
      <c r="V1911" s="28"/>
      <c r="W1911" s="28"/>
      <c r="X1911" s="28"/>
      <c r="Y1911" s="28"/>
      <c r="Z1911" s="28"/>
      <c r="AA1911" s="28"/>
      <c r="AB1911" s="28"/>
      <c r="AC1911" s="28"/>
      <c r="AD1911" s="28"/>
      <c r="AE1911" s="28"/>
    </row>
    <row r="1912" spans="1:31">
      <c r="A1912" s="7"/>
      <c r="B1912" s="98">
        <v>1909</v>
      </c>
      <c r="C1912" s="7"/>
      <c r="D1912" s="7"/>
      <c r="E1912" s="7"/>
      <c r="F1912" s="79"/>
      <c r="G1912" s="7"/>
      <c r="H1912" s="7"/>
      <c r="I1912" s="115" t="s">
        <v>375</v>
      </c>
      <c r="J1912" s="115">
        <v>28</v>
      </c>
      <c r="K1912" s="28">
        <v>8.535</v>
      </c>
      <c r="L1912" s="117">
        <f>K1912/3.375*1000</f>
        <v>2528.88888888889</v>
      </c>
      <c r="M1912" s="28">
        <v>1595.5</v>
      </c>
      <c r="N1912" s="118">
        <f>M1912/22.5</f>
        <v>70.9111111111111</v>
      </c>
      <c r="O1912" s="119">
        <f>AVERAGE(N1912:N1914)</f>
        <v>73.6296296296296</v>
      </c>
      <c r="P1912" s="119">
        <f>O1912/70*100</f>
        <v>105.185185185185</v>
      </c>
      <c r="Q1912" s="81"/>
      <c r="R1912" s="28"/>
      <c r="S1912" s="28"/>
      <c r="T1912" s="28"/>
      <c r="U1912" s="28"/>
      <c r="V1912" s="28"/>
      <c r="W1912" s="28"/>
      <c r="X1912" s="28"/>
      <c r="Y1912" s="28"/>
      <c r="Z1912" s="28"/>
      <c r="AA1912" s="28"/>
      <c r="AB1912" s="28"/>
      <c r="AC1912" s="28"/>
      <c r="AD1912" s="28"/>
      <c r="AE1912" s="28"/>
    </row>
    <row r="1913" spans="1:31">
      <c r="A1913" s="7"/>
      <c r="B1913" s="98">
        <v>1910</v>
      </c>
      <c r="C1913" s="7"/>
      <c r="D1913" s="7"/>
      <c r="E1913" s="7"/>
      <c r="F1913" s="79"/>
      <c r="G1913" s="7"/>
      <c r="H1913" s="7"/>
      <c r="I1913" s="76"/>
      <c r="J1913" s="76"/>
      <c r="K1913" s="28">
        <v>8.64</v>
      </c>
      <c r="L1913" s="117">
        <f>K1913/3.375*1000</f>
        <v>2560</v>
      </c>
      <c r="M1913" s="28">
        <v>1682.3</v>
      </c>
      <c r="N1913" s="118">
        <f>M1913/22.5</f>
        <v>74.7688888888889</v>
      </c>
      <c r="O1913" s="119"/>
      <c r="P1913" s="119"/>
      <c r="Q1913" s="81"/>
      <c r="R1913" s="28"/>
      <c r="S1913" s="28"/>
      <c r="T1913" s="28"/>
      <c r="U1913" s="28"/>
      <c r="V1913" s="28"/>
      <c r="W1913" s="28"/>
      <c r="X1913" s="28"/>
      <c r="Y1913" s="28"/>
      <c r="Z1913" s="28"/>
      <c r="AA1913" s="28"/>
      <c r="AB1913" s="28"/>
      <c r="AC1913" s="28"/>
      <c r="AD1913" s="28"/>
      <c r="AE1913" s="28"/>
    </row>
    <row r="1914" spans="1:31">
      <c r="A1914" s="7"/>
      <c r="B1914" s="98">
        <v>1911</v>
      </c>
      <c r="C1914" s="7"/>
      <c r="D1914" s="7"/>
      <c r="E1914" s="7"/>
      <c r="F1914" s="79"/>
      <c r="G1914" s="7"/>
      <c r="H1914" s="7"/>
      <c r="I1914" s="76"/>
      <c r="J1914" s="76"/>
      <c r="K1914" s="28">
        <v>8.52</v>
      </c>
      <c r="L1914" s="117">
        <f>K1914/3.375*1000</f>
        <v>2524.44444444444</v>
      </c>
      <c r="M1914" s="28">
        <v>1692.2</v>
      </c>
      <c r="N1914" s="118">
        <f t="shared" ref="N1914:N1977" si="169">M1914/22.5</f>
        <v>75.2088888888889</v>
      </c>
      <c r="O1914" s="119"/>
      <c r="P1914" s="119"/>
      <c r="Q1914" s="81"/>
      <c r="R1914" s="28"/>
      <c r="S1914" s="28"/>
      <c r="T1914" s="28"/>
      <c r="U1914" s="28"/>
      <c r="V1914" s="28"/>
      <c r="W1914" s="28"/>
      <c r="X1914" s="28"/>
      <c r="Y1914" s="28"/>
      <c r="Z1914" s="28"/>
      <c r="AA1914" s="28"/>
      <c r="AB1914" s="28"/>
      <c r="AC1914" s="28"/>
      <c r="AD1914" s="28"/>
      <c r="AE1914" s="28"/>
    </row>
    <row r="1915" spans="1:31">
      <c r="A1915" s="7"/>
      <c r="B1915" s="98">
        <v>1912</v>
      </c>
      <c r="C1915" s="7"/>
      <c r="D1915" s="7"/>
      <c r="E1915" s="7"/>
      <c r="F1915" s="79"/>
      <c r="G1915" s="7"/>
      <c r="H1915" s="7"/>
      <c r="I1915" s="7" t="s">
        <v>183</v>
      </c>
      <c r="J1915" s="98"/>
      <c r="K1915" s="28"/>
      <c r="L1915" s="117">
        <f>K1915/3.375*1000</f>
        <v>0</v>
      </c>
      <c r="M1915" s="28"/>
      <c r="N1915" s="118">
        <f>M1915/22.5</f>
        <v>0</v>
      </c>
      <c r="O1915" s="119">
        <f>AVERAGE(N1915:N1917)</f>
        <v>0</v>
      </c>
      <c r="P1915" s="119">
        <f>O1915/70*100</f>
        <v>0</v>
      </c>
      <c r="Q1915" s="81"/>
      <c r="R1915" s="28"/>
      <c r="S1915" s="28"/>
      <c r="T1915" s="28"/>
      <c r="U1915" s="28"/>
      <c r="V1915" s="28"/>
      <c r="W1915" s="28"/>
      <c r="X1915" s="28"/>
      <c r="Y1915" s="28"/>
      <c r="Z1915" s="28"/>
      <c r="AA1915" s="28"/>
      <c r="AB1915" s="28"/>
      <c r="AC1915" s="28"/>
      <c r="AD1915" s="28"/>
      <c r="AE1915" s="28"/>
    </row>
    <row r="1916" spans="1:31">
      <c r="A1916" s="7"/>
      <c r="B1916" s="98">
        <v>1913</v>
      </c>
      <c r="C1916" s="7"/>
      <c r="D1916" s="7"/>
      <c r="E1916" s="7"/>
      <c r="F1916" s="79"/>
      <c r="G1916" s="7"/>
      <c r="H1916" s="7"/>
      <c r="I1916" s="7"/>
      <c r="J1916" s="98"/>
      <c r="K1916" s="28"/>
      <c r="L1916" s="117">
        <f>K1916/3.375*1000</f>
        <v>0</v>
      </c>
      <c r="M1916" s="28"/>
      <c r="N1916" s="118">
        <f>M1916/22.5</f>
        <v>0</v>
      </c>
      <c r="O1916" s="119"/>
      <c r="P1916" s="119"/>
      <c r="Q1916" s="81"/>
      <c r="R1916" s="28"/>
      <c r="S1916" s="28"/>
      <c r="T1916" s="28"/>
      <c r="U1916" s="28"/>
      <c r="V1916" s="28"/>
      <c r="W1916" s="28"/>
      <c r="X1916" s="28"/>
      <c r="Y1916" s="28"/>
      <c r="Z1916" s="28"/>
      <c r="AA1916" s="28"/>
      <c r="AB1916" s="28"/>
      <c r="AC1916" s="28"/>
      <c r="AD1916" s="28"/>
      <c r="AE1916" s="28"/>
    </row>
    <row r="1917" spans="1:31">
      <c r="A1917" s="7"/>
      <c r="B1917" s="98">
        <v>1914</v>
      </c>
      <c r="C1917" s="7"/>
      <c r="D1917" s="7"/>
      <c r="E1917" s="7"/>
      <c r="F1917" s="79"/>
      <c r="G1917" s="7"/>
      <c r="H1917" s="7"/>
      <c r="I1917" s="7"/>
      <c r="J1917" s="98"/>
      <c r="K1917" s="28"/>
      <c r="L1917" s="117">
        <f>K1917/3.375*1000</f>
        <v>0</v>
      </c>
      <c r="M1917" s="28"/>
      <c r="N1917" s="118">
        <f>M1917/22.5</f>
        <v>0</v>
      </c>
      <c r="O1917" s="119"/>
      <c r="P1917" s="119"/>
      <c r="Q1917" s="81"/>
      <c r="R1917" s="28"/>
      <c r="S1917" s="28"/>
      <c r="T1917" s="28"/>
      <c r="U1917" s="28"/>
      <c r="V1917" s="28"/>
      <c r="W1917" s="28"/>
      <c r="X1917" s="28"/>
      <c r="Y1917" s="28"/>
      <c r="Z1917" s="28"/>
      <c r="AA1917" s="28"/>
      <c r="AB1917" s="28"/>
      <c r="AC1917" s="28"/>
      <c r="AD1917" s="28"/>
      <c r="AE1917" s="28"/>
    </row>
    <row r="1918" spans="1:31">
      <c r="A1918" s="7"/>
      <c r="B1918" s="98">
        <v>1915</v>
      </c>
      <c r="C1918" s="7"/>
      <c r="D1918" s="7"/>
      <c r="E1918" s="7"/>
      <c r="F1918" s="79"/>
      <c r="G1918" s="7"/>
      <c r="H1918" s="7"/>
      <c r="I1918" s="76">
        <v>29.12015</v>
      </c>
      <c r="J1918" s="76">
        <v>7</v>
      </c>
      <c r="K1918" s="28">
        <v>8.58</v>
      </c>
      <c r="L1918" s="117">
        <f>K1918/3.375*1000</f>
        <v>2542.22222222222</v>
      </c>
      <c r="M1918" s="28">
        <v>696.7</v>
      </c>
      <c r="N1918" s="118">
        <f>M1918/22.5</f>
        <v>30.9644444444444</v>
      </c>
      <c r="O1918" s="119">
        <f>AVERAGE(N1918:N1920)</f>
        <v>33.8237037037037</v>
      </c>
      <c r="P1918" s="119">
        <f>O1918/70*100</f>
        <v>48.3195767195767</v>
      </c>
      <c r="Q1918" s="81"/>
      <c r="R1918" s="28"/>
      <c r="S1918" s="28"/>
      <c r="T1918" s="28"/>
      <c r="U1918" s="28"/>
      <c r="V1918" s="28"/>
      <c r="W1918" s="28"/>
      <c r="X1918" s="28"/>
      <c r="Y1918" s="28"/>
      <c r="Z1918" s="28"/>
      <c r="AA1918" s="28"/>
      <c r="AB1918" s="28"/>
      <c r="AC1918" s="28"/>
      <c r="AD1918" s="28"/>
      <c r="AE1918" s="28"/>
    </row>
    <row r="1919" spans="1:31">
      <c r="A1919" s="7"/>
      <c r="B1919" s="98">
        <v>1916</v>
      </c>
      <c r="C1919" s="7"/>
      <c r="D1919" s="7"/>
      <c r="E1919" s="7"/>
      <c r="F1919" s="79"/>
      <c r="G1919" s="7"/>
      <c r="H1919" s="7"/>
      <c r="I1919" s="76"/>
      <c r="J1919" s="76"/>
      <c r="K1919" s="28">
        <v>8.515</v>
      </c>
      <c r="L1919" s="117">
        <f>K1919/3.375*1000</f>
        <v>2522.96296296296</v>
      </c>
      <c r="M1919" s="28">
        <v>733.6</v>
      </c>
      <c r="N1919" s="118">
        <f>M1919/22.5</f>
        <v>32.6044444444444</v>
      </c>
      <c r="O1919" s="119"/>
      <c r="P1919" s="119"/>
      <c r="Q1919" s="81"/>
      <c r="R1919" s="28"/>
      <c r="S1919" s="28"/>
      <c r="T1919" s="28"/>
      <c r="U1919" s="28"/>
      <c r="V1919" s="28"/>
      <c r="W1919" s="28"/>
      <c r="X1919" s="28"/>
      <c r="Y1919" s="28"/>
      <c r="Z1919" s="28"/>
      <c r="AA1919" s="28"/>
      <c r="AB1919" s="28"/>
      <c r="AC1919" s="28"/>
      <c r="AD1919" s="28"/>
      <c r="AE1919" s="28"/>
    </row>
    <row r="1920" spans="1:31">
      <c r="A1920" s="7"/>
      <c r="B1920" s="98">
        <v>1917</v>
      </c>
      <c r="C1920" s="7"/>
      <c r="D1920" s="7"/>
      <c r="E1920" s="7"/>
      <c r="F1920" s="79"/>
      <c r="G1920" s="7"/>
      <c r="H1920" s="7"/>
      <c r="I1920" s="76"/>
      <c r="J1920" s="76"/>
      <c r="K1920" s="28">
        <v>8.41</v>
      </c>
      <c r="L1920" s="117">
        <f>K1920/3.375*1000</f>
        <v>2491.85185185185</v>
      </c>
      <c r="M1920" s="28">
        <v>852.8</v>
      </c>
      <c r="N1920" s="118">
        <f>M1920/22.5</f>
        <v>37.9022222222222</v>
      </c>
      <c r="O1920" s="119"/>
      <c r="P1920" s="119"/>
      <c r="Q1920" s="81"/>
      <c r="R1920" s="28"/>
      <c r="S1920" s="28"/>
      <c r="T1920" s="28"/>
      <c r="U1920" s="28"/>
      <c r="V1920" s="28"/>
      <c r="W1920" s="28"/>
      <c r="X1920" s="28"/>
      <c r="Y1920" s="28"/>
      <c r="Z1920" s="28"/>
      <c r="AA1920" s="28"/>
      <c r="AB1920" s="28"/>
      <c r="AC1920" s="28"/>
      <c r="AD1920" s="28"/>
      <c r="AE1920" s="28"/>
    </row>
    <row r="1921" spans="1:31">
      <c r="A1921" s="7"/>
      <c r="B1921" s="98">
        <v>1918</v>
      </c>
      <c r="C1921" s="7"/>
      <c r="D1921" s="7"/>
      <c r="E1921" s="7"/>
      <c r="F1921" s="79"/>
      <c r="G1921" s="7"/>
      <c r="H1921" s="7"/>
      <c r="I1921" s="115" t="s">
        <v>375</v>
      </c>
      <c r="J1921" s="115">
        <v>28</v>
      </c>
      <c r="K1921" s="28"/>
      <c r="L1921" s="117">
        <f>K1921/3.375*1000</f>
        <v>0</v>
      </c>
      <c r="M1921" s="28"/>
      <c r="N1921" s="118">
        <f>M1921/22.5</f>
        <v>0</v>
      </c>
      <c r="O1921" s="119">
        <f>AVERAGE(N1921:N1923)</f>
        <v>0</v>
      </c>
      <c r="P1921" s="119">
        <f>O1921/70*100</f>
        <v>0</v>
      </c>
      <c r="Q1921" s="81"/>
      <c r="R1921" s="28"/>
      <c r="S1921" s="28"/>
      <c r="T1921" s="28"/>
      <c r="U1921" s="28"/>
      <c r="V1921" s="28"/>
      <c r="W1921" s="28"/>
      <c r="X1921" s="28"/>
      <c r="Y1921" s="28"/>
      <c r="Z1921" s="28"/>
      <c r="AA1921" s="28"/>
      <c r="AB1921" s="28"/>
      <c r="AC1921" s="28"/>
      <c r="AD1921" s="28"/>
      <c r="AE1921" s="28"/>
    </row>
    <row r="1922" spans="1:31">
      <c r="A1922" s="7"/>
      <c r="B1922" s="98">
        <v>1919</v>
      </c>
      <c r="C1922" s="7"/>
      <c r="D1922" s="7"/>
      <c r="E1922" s="7"/>
      <c r="F1922" s="79"/>
      <c r="G1922" s="7"/>
      <c r="H1922" s="7"/>
      <c r="I1922" s="76"/>
      <c r="J1922" s="76"/>
      <c r="K1922" s="28"/>
      <c r="L1922" s="117">
        <f>K1922/3.375*1000</f>
        <v>0</v>
      </c>
      <c r="M1922" s="28"/>
      <c r="N1922" s="118">
        <f>M1922/22.5</f>
        <v>0</v>
      </c>
      <c r="O1922" s="119"/>
      <c r="P1922" s="119"/>
      <c r="Q1922" s="81"/>
      <c r="R1922" s="28"/>
      <c r="S1922" s="28"/>
      <c r="T1922" s="28"/>
      <c r="U1922" s="28"/>
      <c r="V1922" s="28"/>
      <c r="W1922" s="28"/>
      <c r="X1922" s="28"/>
      <c r="Y1922" s="28"/>
      <c r="Z1922" s="28"/>
      <c r="AA1922" s="28"/>
      <c r="AB1922" s="28"/>
      <c r="AC1922" s="28"/>
      <c r="AD1922" s="28"/>
      <c r="AE1922" s="28"/>
    </row>
    <row r="1923" spans="1:31">
      <c r="A1923" s="7"/>
      <c r="B1923" s="98">
        <v>1920</v>
      </c>
      <c r="C1923" s="7"/>
      <c r="D1923" s="7"/>
      <c r="E1923" s="7"/>
      <c r="F1923" s="79"/>
      <c r="G1923" s="7"/>
      <c r="H1923" s="7"/>
      <c r="I1923" s="76"/>
      <c r="J1923" s="76"/>
      <c r="K1923" s="28"/>
      <c r="L1923" s="117">
        <f>K1923/3.375*1000</f>
        <v>0</v>
      </c>
      <c r="M1923" s="28"/>
      <c r="N1923" s="118">
        <f>M1923/22.5</f>
        <v>0</v>
      </c>
      <c r="O1923" s="119"/>
      <c r="P1923" s="119"/>
      <c r="Q1923" s="81"/>
      <c r="R1923" s="28"/>
      <c r="S1923" s="28"/>
      <c r="T1923" s="28"/>
      <c r="U1923" s="28"/>
      <c r="V1923" s="28"/>
      <c r="W1923" s="28"/>
      <c r="X1923" s="28"/>
      <c r="Y1923" s="28"/>
      <c r="Z1923" s="28"/>
      <c r="AA1923" s="28"/>
      <c r="AB1923" s="28"/>
      <c r="AC1923" s="28"/>
      <c r="AD1923" s="28"/>
      <c r="AE1923" s="28"/>
    </row>
    <row r="1924" spans="1:31">
      <c r="A1924" s="7"/>
      <c r="B1924" s="98">
        <v>1921</v>
      </c>
      <c r="C1924" s="7"/>
      <c r="D1924" s="7"/>
      <c r="E1924" s="7"/>
      <c r="F1924" s="79"/>
      <c r="G1924" s="7"/>
      <c r="H1924" s="7"/>
      <c r="I1924" s="7" t="s">
        <v>183</v>
      </c>
      <c r="J1924" s="98"/>
      <c r="K1924" s="28"/>
      <c r="L1924" s="117">
        <f>K1924/3.375*1000</f>
        <v>0</v>
      </c>
      <c r="M1924" s="28"/>
      <c r="N1924" s="118">
        <f>M1924/22.5</f>
        <v>0</v>
      </c>
      <c r="O1924" s="119">
        <f>AVERAGE(N1924:N1926)</f>
        <v>0</v>
      </c>
      <c r="P1924" s="119">
        <f>O1924/70*100</f>
        <v>0</v>
      </c>
      <c r="Q1924" s="81"/>
      <c r="R1924" s="28"/>
      <c r="S1924" s="28"/>
      <c r="T1924" s="28"/>
      <c r="U1924" s="28"/>
      <c r="V1924" s="28"/>
      <c r="W1924" s="28"/>
      <c r="X1924" s="28"/>
      <c r="Y1924" s="28"/>
      <c r="Z1924" s="28"/>
      <c r="AA1924" s="28"/>
      <c r="AB1924" s="28"/>
      <c r="AC1924" s="28"/>
      <c r="AD1924" s="28"/>
      <c r="AE1924" s="28"/>
    </row>
    <row r="1925" spans="1:31">
      <c r="A1925" s="7"/>
      <c r="B1925" s="98">
        <v>1922</v>
      </c>
      <c r="C1925" s="7"/>
      <c r="D1925" s="7"/>
      <c r="E1925" s="7"/>
      <c r="F1925" s="79"/>
      <c r="G1925" s="7"/>
      <c r="H1925" s="7"/>
      <c r="I1925" s="7"/>
      <c r="J1925" s="98"/>
      <c r="K1925" s="28"/>
      <c r="L1925" s="117">
        <f>K1925/3.375*1000</f>
        <v>0</v>
      </c>
      <c r="M1925" s="28"/>
      <c r="N1925" s="118">
        <f>M1925/22.5</f>
        <v>0</v>
      </c>
      <c r="O1925" s="119"/>
      <c r="P1925" s="119"/>
      <c r="Q1925" s="81"/>
      <c r="R1925" s="28"/>
      <c r="S1925" s="28"/>
      <c r="T1925" s="28"/>
      <c r="U1925" s="28"/>
      <c r="V1925" s="28"/>
      <c r="W1925" s="28"/>
      <c r="X1925" s="28"/>
      <c r="Y1925" s="28"/>
      <c r="Z1925" s="28"/>
      <c r="AA1925" s="28"/>
      <c r="AB1925" s="28"/>
      <c r="AC1925" s="28"/>
      <c r="AD1925" s="28"/>
      <c r="AE1925" s="28"/>
    </row>
    <row r="1926" spans="1:31">
      <c r="A1926" s="7"/>
      <c r="B1926" s="98">
        <v>1923</v>
      </c>
      <c r="C1926" s="7"/>
      <c r="D1926" s="7"/>
      <c r="E1926" s="7"/>
      <c r="F1926" s="79"/>
      <c r="G1926" s="7"/>
      <c r="H1926" s="7"/>
      <c r="I1926" s="7"/>
      <c r="J1926" s="98"/>
      <c r="K1926" s="28"/>
      <c r="L1926" s="117">
        <f>K1926/3.375*1000</f>
        <v>0</v>
      </c>
      <c r="M1926" s="28"/>
      <c r="N1926" s="118">
        <f>M1926/22.5</f>
        <v>0</v>
      </c>
      <c r="O1926" s="119"/>
      <c r="P1926" s="119"/>
      <c r="Q1926" s="81"/>
      <c r="R1926" s="28"/>
      <c r="S1926" s="28"/>
      <c r="T1926" s="28"/>
      <c r="U1926" s="28"/>
      <c r="V1926" s="28"/>
      <c r="W1926" s="28"/>
      <c r="X1926" s="28"/>
      <c r="Y1926" s="28"/>
      <c r="Z1926" s="28"/>
      <c r="AA1926" s="28"/>
      <c r="AB1926" s="28"/>
      <c r="AC1926" s="28"/>
      <c r="AD1926" s="28"/>
      <c r="AE1926" s="28"/>
    </row>
    <row r="1927" spans="1:31">
      <c r="A1927" s="7">
        <v>112</v>
      </c>
      <c r="B1927" s="98">
        <v>1924</v>
      </c>
      <c r="C1927" s="7" t="s">
        <v>376</v>
      </c>
      <c r="D1927" s="7" t="s">
        <v>246</v>
      </c>
      <c r="E1927" s="7"/>
      <c r="F1927" s="7"/>
      <c r="G1927" s="7" t="s">
        <v>312</v>
      </c>
      <c r="H1927" s="7" t="s">
        <v>256</v>
      </c>
      <c r="I1927" s="76">
        <v>29.12015</v>
      </c>
      <c r="J1927" s="76">
        <v>7</v>
      </c>
      <c r="K1927" s="28">
        <v>8.58</v>
      </c>
      <c r="L1927" s="117">
        <f>K1927/3.375*1000</f>
        <v>2542.22222222222</v>
      </c>
      <c r="M1927" s="28">
        <v>829.2</v>
      </c>
      <c r="N1927" s="118">
        <f>M1927/22.5</f>
        <v>36.8533333333333</v>
      </c>
      <c r="O1927" s="119">
        <f>AVERAGE(N1927:N1929)</f>
        <v>38.0503703703704</v>
      </c>
      <c r="P1927" s="119">
        <f>O1927/50*100</f>
        <v>76.1007407407407</v>
      </c>
      <c r="Q1927" s="81"/>
      <c r="R1927" s="28"/>
      <c r="S1927" s="28"/>
      <c r="T1927" s="28"/>
      <c r="U1927" s="28"/>
      <c r="V1927" s="28"/>
      <c r="W1927" s="28"/>
      <c r="X1927" s="28"/>
      <c r="Y1927" s="28"/>
      <c r="Z1927" s="28"/>
      <c r="AA1927" s="28"/>
      <c r="AB1927" s="28"/>
      <c r="AC1927" s="28"/>
      <c r="AD1927" s="28"/>
      <c r="AE1927" s="28"/>
    </row>
    <row r="1928" spans="1:31">
      <c r="A1928" s="7"/>
      <c r="B1928" s="98">
        <v>1925</v>
      </c>
      <c r="C1928" s="7"/>
      <c r="D1928" s="7"/>
      <c r="E1928" s="7"/>
      <c r="F1928" s="7"/>
      <c r="G1928" s="7"/>
      <c r="H1928" s="7"/>
      <c r="I1928" s="76"/>
      <c r="J1928" s="76"/>
      <c r="K1928" s="28">
        <v>8.415</v>
      </c>
      <c r="L1928" s="117">
        <f>K1928/3.375*1000</f>
        <v>2493.33333333333</v>
      </c>
      <c r="M1928" s="28">
        <v>1020.8</v>
      </c>
      <c r="N1928" s="118">
        <f>M1928/22.5</f>
        <v>45.3688888888889</v>
      </c>
      <c r="O1928" s="119"/>
      <c r="P1928" s="119"/>
      <c r="Q1928" s="81"/>
      <c r="R1928" s="28"/>
      <c r="S1928" s="28"/>
      <c r="T1928" s="28"/>
      <c r="U1928" s="28"/>
      <c r="V1928" s="28"/>
      <c r="W1928" s="28"/>
      <c r="X1928" s="28"/>
      <c r="Y1928" s="28"/>
      <c r="Z1928" s="28"/>
      <c r="AA1928" s="28"/>
      <c r="AB1928" s="28"/>
      <c r="AC1928" s="28"/>
      <c r="AD1928" s="28"/>
      <c r="AE1928" s="28"/>
    </row>
    <row r="1929" spans="1:31">
      <c r="A1929" s="7"/>
      <c r="B1929" s="98">
        <v>1926</v>
      </c>
      <c r="C1929" s="7"/>
      <c r="D1929" s="7"/>
      <c r="E1929" s="7"/>
      <c r="F1929" s="7"/>
      <c r="G1929" s="7"/>
      <c r="H1929" s="7"/>
      <c r="I1929" s="76"/>
      <c r="J1929" s="76"/>
      <c r="K1929" s="28">
        <v>8.385</v>
      </c>
      <c r="L1929" s="117">
        <f>K1929/3.375*1000</f>
        <v>2484.44444444444</v>
      </c>
      <c r="M1929" s="28">
        <v>718.4</v>
      </c>
      <c r="N1929" s="118">
        <f>M1929/22.5</f>
        <v>31.9288888888889</v>
      </c>
      <c r="O1929" s="119"/>
      <c r="P1929" s="119"/>
      <c r="Q1929" s="81"/>
      <c r="R1929" s="28"/>
      <c r="S1929" s="28"/>
      <c r="T1929" s="28"/>
      <c r="U1929" s="28"/>
      <c r="V1929" s="28"/>
      <c r="W1929" s="28"/>
      <c r="X1929" s="28"/>
      <c r="Y1929" s="28"/>
      <c r="Z1929" s="28"/>
      <c r="AA1929" s="28"/>
      <c r="AB1929" s="28"/>
      <c r="AC1929" s="28"/>
      <c r="AD1929" s="28"/>
      <c r="AE1929" s="28"/>
    </row>
    <row r="1930" spans="1:31">
      <c r="A1930" s="7"/>
      <c r="B1930" s="98">
        <v>1927</v>
      </c>
      <c r="C1930" s="7"/>
      <c r="D1930" s="7"/>
      <c r="E1930" s="7"/>
      <c r="F1930" s="7"/>
      <c r="G1930" s="7"/>
      <c r="H1930" s="7"/>
      <c r="I1930" s="115" t="s">
        <v>375</v>
      </c>
      <c r="J1930" s="115">
        <v>28</v>
      </c>
      <c r="K1930" s="28">
        <v>8.415</v>
      </c>
      <c r="L1930" s="117">
        <f t="shared" ref="L1930:L1993" si="170">K1930/3.375*1000</f>
        <v>2493.33333333333</v>
      </c>
      <c r="M1930" s="28">
        <v>1434.1</v>
      </c>
      <c r="N1930" s="118">
        <f>M1930/22.5</f>
        <v>63.7377777777778</v>
      </c>
      <c r="O1930" s="119">
        <f>AVERAGE(N1930:N1932)</f>
        <v>55.9422222222222</v>
      </c>
      <c r="P1930" s="119">
        <f>O1930/50*100</f>
        <v>111.884444444444</v>
      </c>
      <c r="Q1930" s="81"/>
      <c r="R1930" s="28"/>
      <c r="S1930" s="28"/>
      <c r="T1930" s="28"/>
      <c r="U1930" s="28"/>
      <c r="V1930" s="28"/>
      <c r="W1930" s="28"/>
      <c r="X1930" s="28"/>
      <c r="Y1930" s="28"/>
      <c r="Z1930" s="28"/>
      <c r="AA1930" s="28"/>
      <c r="AB1930" s="28"/>
      <c r="AC1930" s="28"/>
      <c r="AD1930" s="28"/>
      <c r="AE1930" s="28"/>
    </row>
    <row r="1931" spans="1:31">
      <c r="A1931" s="7"/>
      <c r="B1931" s="98">
        <v>1928</v>
      </c>
      <c r="C1931" s="7"/>
      <c r="D1931" s="7"/>
      <c r="E1931" s="7"/>
      <c r="F1931" s="7"/>
      <c r="G1931" s="7"/>
      <c r="H1931" s="7"/>
      <c r="I1931" s="76"/>
      <c r="J1931" s="76"/>
      <c r="K1931" s="28">
        <v>8.49</v>
      </c>
      <c r="L1931" s="117">
        <f>K1931/3.375*1000</f>
        <v>2515.55555555556</v>
      </c>
      <c r="M1931" s="28">
        <v>1093.6</v>
      </c>
      <c r="N1931" s="118">
        <f>M1931/22.5</f>
        <v>48.6044444444444</v>
      </c>
      <c r="O1931" s="119"/>
      <c r="P1931" s="119"/>
      <c r="Q1931" s="81"/>
      <c r="R1931" s="28"/>
      <c r="S1931" s="28"/>
      <c r="T1931" s="28"/>
      <c r="U1931" s="28"/>
      <c r="V1931" s="28"/>
      <c r="W1931" s="28"/>
      <c r="X1931" s="28"/>
      <c r="Y1931" s="28"/>
      <c r="Z1931" s="28"/>
      <c r="AA1931" s="28"/>
      <c r="AB1931" s="28"/>
      <c r="AC1931" s="28"/>
      <c r="AD1931" s="28"/>
      <c r="AE1931" s="28"/>
    </row>
    <row r="1932" spans="1:31">
      <c r="A1932" s="7"/>
      <c r="B1932" s="98">
        <v>1929</v>
      </c>
      <c r="C1932" s="7"/>
      <c r="D1932" s="7"/>
      <c r="E1932" s="7"/>
      <c r="F1932" s="7"/>
      <c r="G1932" s="7"/>
      <c r="H1932" s="7"/>
      <c r="I1932" s="76"/>
      <c r="J1932" s="76"/>
      <c r="K1932" s="28">
        <v>8.445</v>
      </c>
      <c r="L1932" s="117">
        <f>K1932/3.375*1000</f>
        <v>2502.22222222222</v>
      </c>
      <c r="M1932" s="28">
        <v>1248.4</v>
      </c>
      <c r="N1932" s="118">
        <f>M1932/22.5</f>
        <v>55.4844444444444</v>
      </c>
      <c r="O1932" s="119"/>
      <c r="P1932" s="119"/>
      <c r="Q1932" s="81"/>
      <c r="R1932" s="28"/>
      <c r="S1932" s="28"/>
      <c r="T1932" s="28"/>
      <c r="U1932" s="28"/>
      <c r="V1932" s="28"/>
      <c r="W1932" s="28"/>
      <c r="X1932" s="28"/>
      <c r="Y1932" s="28"/>
      <c r="Z1932" s="28"/>
      <c r="AA1932" s="28"/>
      <c r="AB1932" s="28"/>
      <c r="AC1932" s="28"/>
      <c r="AD1932" s="28"/>
      <c r="AE1932" s="28"/>
    </row>
    <row r="1933" spans="1:31">
      <c r="A1933" s="7">
        <v>113</v>
      </c>
      <c r="B1933" s="98">
        <v>1930</v>
      </c>
      <c r="C1933" s="7" t="s">
        <v>279</v>
      </c>
      <c r="D1933" s="7" t="s">
        <v>254</v>
      </c>
      <c r="E1933" s="7" t="s">
        <v>40</v>
      </c>
      <c r="F1933" s="79" t="s">
        <v>377</v>
      </c>
      <c r="G1933" s="7" t="s">
        <v>312</v>
      </c>
      <c r="H1933" s="7" t="s">
        <v>303</v>
      </c>
      <c r="I1933" s="76">
        <v>30.12015</v>
      </c>
      <c r="J1933" s="76">
        <v>7</v>
      </c>
      <c r="K1933" s="28">
        <v>8.4</v>
      </c>
      <c r="L1933" s="117">
        <f>K1933/3.375*1000</f>
        <v>2488.88888888889</v>
      </c>
      <c r="M1933" s="28">
        <v>980.8</v>
      </c>
      <c r="N1933" s="118">
        <f>M1933/22.5</f>
        <v>43.5911111111111</v>
      </c>
      <c r="O1933" s="119">
        <f>AVERAGE(N1933:N1935)</f>
        <v>42.0237037037037</v>
      </c>
      <c r="P1933" s="119">
        <f>O1933/70*100</f>
        <v>60.0338624338624</v>
      </c>
      <c r="Q1933" s="81"/>
      <c r="R1933" s="28"/>
      <c r="S1933" s="28"/>
      <c r="T1933" s="28"/>
      <c r="U1933" s="28"/>
      <c r="V1933" s="28"/>
      <c r="W1933" s="28"/>
      <c r="X1933" s="28"/>
      <c r="Y1933" s="28"/>
      <c r="Z1933" s="28"/>
      <c r="AA1933" s="28"/>
      <c r="AB1933" s="28"/>
      <c r="AC1933" s="28"/>
      <c r="AD1933" s="28"/>
      <c r="AE1933" s="28"/>
    </row>
    <row r="1934" spans="1:31">
      <c r="A1934" s="7"/>
      <c r="B1934" s="98">
        <v>1931</v>
      </c>
      <c r="C1934" s="7"/>
      <c r="D1934" s="7"/>
      <c r="E1934" s="7"/>
      <c r="F1934" s="79"/>
      <c r="G1934" s="7"/>
      <c r="H1934" s="7"/>
      <c r="I1934" s="76"/>
      <c r="J1934" s="76"/>
      <c r="K1934" s="28">
        <v>8.4</v>
      </c>
      <c r="L1934" s="117">
        <f>K1934/3.375*1000</f>
        <v>2488.88888888889</v>
      </c>
      <c r="M1934" s="28">
        <v>1101.6</v>
      </c>
      <c r="N1934" s="118">
        <f>M1934/22.5</f>
        <v>48.96</v>
      </c>
      <c r="O1934" s="119"/>
      <c r="P1934" s="119"/>
      <c r="Q1934" s="81"/>
      <c r="R1934" s="28"/>
      <c r="S1934" s="28"/>
      <c r="T1934" s="28"/>
      <c r="U1934" s="28"/>
      <c r="V1934" s="28"/>
      <c r="W1934" s="28"/>
      <c r="X1934" s="28"/>
      <c r="Y1934" s="28"/>
      <c r="Z1934" s="28"/>
      <c r="AA1934" s="28"/>
      <c r="AB1934" s="28"/>
      <c r="AC1934" s="28"/>
      <c r="AD1934" s="28"/>
      <c r="AE1934" s="28"/>
    </row>
    <row r="1935" spans="1:31">
      <c r="A1935" s="7"/>
      <c r="B1935" s="98">
        <v>1932</v>
      </c>
      <c r="C1935" s="7"/>
      <c r="D1935" s="7"/>
      <c r="E1935" s="7"/>
      <c r="F1935" s="79"/>
      <c r="G1935" s="7"/>
      <c r="H1935" s="7"/>
      <c r="I1935" s="76"/>
      <c r="J1935" s="76"/>
      <c r="K1935" s="28">
        <v>8.4</v>
      </c>
      <c r="L1935" s="117">
        <f>K1935/3.375*1000</f>
        <v>2488.88888888889</v>
      </c>
      <c r="M1935" s="28">
        <v>754.2</v>
      </c>
      <c r="N1935" s="118">
        <f>M1935/22.5</f>
        <v>33.52</v>
      </c>
      <c r="O1935" s="119"/>
      <c r="P1935" s="119"/>
      <c r="Q1935" s="81"/>
      <c r="R1935" s="28"/>
      <c r="S1935" s="28"/>
      <c r="T1935" s="28"/>
      <c r="U1935" s="28"/>
      <c r="V1935" s="28"/>
      <c r="W1935" s="28"/>
      <c r="X1935" s="28"/>
      <c r="Y1935" s="28"/>
      <c r="Z1935" s="28"/>
      <c r="AA1935" s="28"/>
      <c r="AB1935" s="28"/>
      <c r="AC1935" s="28"/>
      <c r="AD1935" s="28"/>
      <c r="AE1935" s="28"/>
    </row>
    <row r="1936" spans="1:31">
      <c r="A1936" s="7"/>
      <c r="B1936" s="98">
        <v>1933</v>
      </c>
      <c r="C1936" s="7"/>
      <c r="D1936" s="7"/>
      <c r="E1936" s="7"/>
      <c r="F1936" s="79"/>
      <c r="G1936" s="7"/>
      <c r="H1936" s="7"/>
      <c r="I1936" s="115" t="s">
        <v>378</v>
      </c>
      <c r="J1936" s="115">
        <v>28</v>
      </c>
      <c r="K1936" s="28">
        <v>8.445</v>
      </c>
      <c r="L1936" s="117">
        <f>K1936/3.375*1000</f>
        <v>2502.22222222222</v>
      </c>
      <c r="M1936" s="28">
        <v>1641.1</v>
      </c>
      <c r="N1936" s="118">
        <f>M1936/22.5</f>
        <v>72.9377777777778</v>
      </c>
      <c r="O1936" s="119">
        <f>AVERAGE(N1936:N1938)</f>
        <v>72.1985185185185</v>
      </c>
      <c r="P1936" s="119">
        <f>O1936/70*100</f>
        <v>103.140740740741</v>
      </c>
      <c r="Q1936" s="81"/>
      <c r="R1936" s="28"/>
      <c r="S1936" s="28"/>
      <c r="T1936" s="28"/>
      <c r="U1936" s="28"/>
      <c r="V1936" s="28"/>
      <c r="W1936" s="28"/>
      <c r="X1936" s="28"/>
      <c r="Y1936" s="28"/>
      <c r="Z1936" s="28"/>
      <c r="AA1936" s="28"/>
      <c r="AB1936" s="28"/>
      <c r="AC1936" s="28"/>
      <c r="AD1936" s="28"/>
      <c r="AE1936" s="28"/>
    </row>
    <row r="1937" spans="1:31">
      <c r="A1937" s="7"/>
      <c r="B1937" s="98">
        <v>1934</v>
      </c>
      <c r="C1937" s="7"/>
      <c r="D1937" s="7"/>
      <c r="E1937" s="7"/>
      <c r="F1937" s="79"/>
      <c r="G1937" s="7"/>
      <c r="H1937" s="7"/>
      <c r="I1937" s="76"/>
      <c r="J1937" s="76"/>
      <c r="K1937" s="28">
        <v>8.44</v>
      </c>
      <c r="L1937" s="117">
        <f>K1937/3.375*1000</f>
        <v>2500.74074074074</v>
      </c>
      <c r="M1937" s="28">
        <v>1612.5</v>
      </c>
      <c r="N1937" s="118">
        <f>M1937/22.5</f>
        <v>71.6666666666667</v>
      </c>
      <c r="O1937" s="119"/>
      <c r="P1937" s="119"/>
      <c r="Q1937" s="81"/>
      <c r="R1937" s="28"/>
      <c r="S1937" s="28"/>
      <c r="T1937" s="28"/>
      <c r="U1937" s="28"/>
      <c r="V1937" s="28"/>
      <c r="W1937" s="28"/>
      <c r="X1937" s="28"/>
      <c r="Y1937" s="28"/>
      <c r="Z1937" s="28"/>
      <c r="AA1937" s="28"/>
      <c r="AB1937" s="28"/>
      <c r="AC1937" s="28"/>
      <c r="AD1937" s="28"/>
      <c r="AE1937" s="28"/>
    </row>
    <row r="1938" spans="1:31">
      <c r="A1938" s="7"/>
      <c r="B1938" s="98">
        <v>1935</v>
      </c>
      <c r="C1938" s="7"/>
      <c r="D1938" s="7"/>
      <c r="E1938" s="7"/>
      <c r="F1938" s="79"/>
      <c r="G1938" s="7"/>
      <c r="H1938" s="7"/>
      <c r="I1938" s="76"/>
      <c r="J1938" s="76"/>
      <c r="K1938" s="28">
        <v>8.47</v>
      </c>
      <c r="L1938" s="117">
        <f>K1938/3.375*1000</f>
        <v>2509.62962962963</v>
      </c>
      <c r="M1938" s="28">
        <v>1619.8</v>
      </c>
      <c r="N1938" s="118">
        <f>M1938/22.5</f>
        <v>71.9911111111111</v>
      </c>
      <c r="O1938" s="119"/>
      <c r="P1938" s="119"/>
      <c r="Q1938" s="81"/>
      <c r="R1938" s="28"/>
      <c r="S1938" s="28"/>
      <c r="T1938" s="28"/>
      <c r="U1938" s="28"/>
      <c r="V1938" s="28"/>
      <c r="W1938" s="28"/>
      <c r="X1938" s="28"/>
      <c r="Y1938" s="28"/>
      <c r="Z1938" s="28"/>
      <c r="AA1938" s="28"/>
      <c r="AB1938" s="28"/>
      <c r="AC1938" s="28"/>
      <c r="AD1938" s="28"/>
      <c r="AE1938" s="28"/>
    </row>
    <row r="1939" spans="1:31">
      <c r="A1939" s="7">
        <v>114</v>
      </c>
      <c r="B1939" s="98">
        <v>1936</v>
      </c>
      <c r="C1939" s="7" t="s">
        <v>279</v>
      </c>
      <c r="D1939" s="7" t="s">
        <v>130</v>
      </c>
      <c r="E1939" s="7" t="s">
        <v>40</v>
      </c>
      <c r="F1939" s="79" t="s">
        <v>379</v>
      </c>
      <c r="G1939" s="7" t="s">
        <v>312</v>
      </c>
      <c r="H1939" s="7" t="s">
        <v>332</v>
      </c>
      <c r="I1939" s="76" t="s">
        <v>380</v>
      </c>
      <c r="J1939" s="76">
        <v>7</v>
      </c>
      <c r="K1939" s="28">
        <v>8.47</v>
      </c>
      <c r="L1939" s="117">
        <f>K1939/3.375*1000</f>
        <v>2509.62962962963</v>
      </c>
      <c r="M1939" s="28">
        <v>825.7</v>
      </c>
      <c r="N1939" s="118">
        <f>M1939/22.5</f>
        <v>36.6977777777778</v>
      </c>
      <c r="O1939" s="119">
        <f>AVERAGE(N1939:N1941)</f>
        <v>36.9185185185185</v>
      </c>
      <c r="P1939" s="119">
        <f>O1939/50*100</f>
        <v>73.837037037037</v>
      </c>
      <c r="Q1939" s="81"/>
      <c r="R1939" s="28"/>
      <c r="S1939" s="28"/>
      <c r="T1939" s="28"/>
      <c r="U1939" s="28"/>
      <c r="V1939" s="28"/>
      <c r="W1939" s="28"/>
      <c r="X1939" s="28"/>
      <c r="Y1939" s="28"/>
      <c r="Z1939" s="28"/>
      <c r="AA1939" s="28"/>
      <c r="AB1939" s="28"/>
      <c r="AC1939" s="28"/>
      <c r="AD1939" s="28"/>
      <c r="AE1939" s="28"/>
    </row>
    <row r="1940" spans="1:31">
      <c r="A1940" s="7"/>
      <c r="B1940" s="98">
        <v>1937</v>
      </c>
      <c r="C1940" s="7"/>
      <c r="D1940" s="7"/>
      <c r="E1940" s="7"/>
      <c r="F1940" s="79"/>
      <c r="G1940" s="7"/>
      <c r="H1940" s="7"/>
      <c r="I1940" s="76"/>
      <c r="J1940" s="76"/>
      <c r="K1940" s="28">
        <v>8.53</v>
      </c>
      <c r="L1940" s="117">
        <f>K1940/3.375*1000</f>
        <v>2527.40740740741</v>
      </c>
      <c r="M1940" s="28">
        <v>846.7</v>
      </c>
      <c r="N1940" s="118">
        <f>M1940/22.5</f>
        <v>37.6311111111111</v>
      </c>
      <c r="O1940" s="119"/>
      <c r="P1940" s="119"/>
      <c r="Q1940" s="81"/>
      <c r="R1940" s="28"/>
      <c r="S1940" s="28"/>
      <c r="T1940" s="28"/>
      <c r="U1940" s="28"/>
      <c r="V1940" s="28"/>
      <c r="W1940" s="28"/>
      <c r="X1940" s="28"/>
      <c r="Y1940" s="28"/>
      <c r="Z1940" s="28"/>
      <c r="AA1940" s="28"/>
      <c r="AB1940" s="28"/>
      <c r="AC1940" s="28"/>
      <c r="AD1940" s="28"/>
      <c r="AE1940" s="28"/>
    </row>
    <row r="1941" spans="1:31">
      <c r="A1941" s="7"/>
      <c r="B1941" s="98">
        <v>1938</v>
      </c>
      <c r="C1941" s="7"/>
      <c r="D1941" s="7"/>
      <c r="E1941" s="7"/>
      <c r="F1941" s="79"/>
      <c r="G1941" s="7"/>
      <c r="H1941" s="7"/>
      <c r="I1941" s="76"/>
      <c r="J1941" s="76"/>
      <c r="K1941" s="28">
        <v>8.425</v>
      </c>
      <c r="L1941" s="117">
        <f>K1941/3.375*1000</f>
        <v>2496.2962962963</v>
      </c>
      <c r="M1941" s="28">
        <v>819.6</v>
      </c>
      <c r="N1941" s="118">
        <f>M1941/22.5</f>
        <v>36.4266666666667</v>
      </c>
      <c r="O1941" s="119"/>
      <c r="P1941" s="119"/>
      <c r="Q1941" s="81"/>
      <c r="R1941" s="28"/>
      <c r="S1941" s="28"/>
      <c r="T1941" s="28"/>
      <c r="U1941" s="28"/>
      <c r="V1941" s="28"/>
      <c r="W1941" s="28"/>
      <c r="X1941" s="28"/>
      <c r="Y1941" s="28"/>
      <c r="Z1941" s="28"/>
      <c r="AA1941" s="28"/>
      <c r="AB1941" s="28"/>
      <c r="AC1941" s="28"/>
      <c r="AD1941" s="28"/>
      <c r="AE1941" s="28"/>
    </row>
    <row r="1942" spans="1:31">
      <c r="A1942" s="7"/>
      <c r="B1942" s="98">
        <v>1939</v>
      </c>
      <c r="C1942" s="7"/>
      <c r="D1942" s="7"/>
      <c r="E1942" s="7"/>
      <c r="F1942" s="79"/>
      <c r="G1942" s="7"/>
      <c r="H1942" s="7"/>
      <c r="I1942" s="115" t="s">
        <v>378</v>
      </c>
      <c r="J1942" s="115">
        <v>28</v>
      </c>
      <c r="K1942" s="28">
        <v>8.4</v>
      </c>
      <c r="L1942" s="117">
        <f>K1942/3.375*1000</f>
        <v>2488.88888888889</v>
      </c>
      <c r="M1942" s="28">
        <v>1375.6</v>
      </c>
      <c r="N1942" s="118">
        <f>M1942/22.5</f>
        <v>61.1377777777778</v>
      </c>
      <c r="O1942" s="119">
        <f>AVERAGE(N1942:N1944)</f>
        <v>55.9881481481481</v>
      </c>
      <c r="P1942" s="119">
        <f>O1942/50*100</f>
        <v>111.976296296296</v>
      </c>
      <c r="Q1942" s="81"/>
      <c r="R1942" s="28"/>
      <c r="S1942" s="28"/>
      <c r="T1942" s="28"/>
      <c r="U1942" s="28"/>
      <c r="V1942" s="28"/>
      <c r="W1942" s="28"/>
      <c r="X1942" s="28"/>
      <c r="Y1942" s="28"/>
      <c r="Z1942" s="28"/>
      <c r="AA1942" s="28"/>
      <c r="AB1942" s="28"/>
      <c r="AC1942" s="28"/>
      <c r="AD1942" s="28"/>
      <c r="AE1942" s="28"/>
    </row>
    <row r="1943" spans="1:31">
      <c r="A1943" s="7"/>
      <c r="B1943" s="98">
        <v>1940</v>
      </c>
      <c r="C1943" s="7"/>
      <c r="D1943" s="7"/>
      <c r="E1943" s="7"/>
      <c r="F1943" s="79"/>
      <c r="G1943" s="7"/>
      <c r="H1943" s="7"/>
      <c r="I1943" s="76"/>
      <c r="J1943" s="76"/>
      <c r="K1943" s="28">
        <v>8.54</v>
      </c>
      <c r="L1943" s="117">
        <f>K1943/3.375*1000</f>
        <v>2530.37037037037</v>
      </c>
      <c r="M1943" s="28">
        <v>1191.3</v>
      </c>
      <c r="N1943" s="118">
        <f>M1943/22.5</f>
        <v>52.9466666666667</v>
      </c>
      <c r="O1943" s="119"/>
      <c r="P1943" s="119"/>
      <c r="Q1943" s="81"/>
      <c r="R1943" s="28"/>
      <c r="S1943" s="28"/>
      <c r="T1943" s="28"/>
      <c r="U1943" s="28"/>
      <c r="V1943" s="28"/>
      <c r="W1943" s="28"/>
      <c r="X1943" s="28"/>
      <c r="Y1943" s="28"/>
      <c r="Z1943" s="28"/>
      <c r="AA1943" s="28"/>
      <c r="AB1943" s="28"/>
      <c r="AC1943" s="28"/>
      <c r="AD1943" s="28"/>
      <c r="AE1943" s="28"/>
    </row>
    <row r="1944" spans="1:31">
      <c r="A1944" s="7"/>
      <c r="B1944" s="98">
        <v>1941</v>
      </c>
      <c r="C1944" s="7"/>
      <c r="D1944" s="7"/>
      <c r="E1944" s="7"/>
      <c r="F1944" s="79"/>
      <c r="G1944" s="7"/>
      <c r="H1944" s="7"/>
      <c r="I1944" s="76"/>
      <c r="J1944" s="76"/>
      <c r="K1944" s="28">
        <v>8.425</v>
      </c>
      <c r="L1944" s="117">
        <f>K1944/3.375*1000</f>
        <v>2496.2962962963</v>
      </c>
      <c r="M1944" s="28">
        <v>1212.3</v>
      </c>
      <c r="N1944" s="118">
        <f>M1944/22.5</f>
        <v>53.88</v>
      </c>
      <c r="O1944" s="119"/>
      <c r="P1944" s="119"/>
      <c r="Q1944" s="81"/>
      <c r="R1944" s="28"/>
      <c r="S1944" s="28"/>
      <c r="T1944" s="28"/>
      <c r="U1944" s="28"/>
      <c r="V1944" s="28"/>
      <c r="W1944" s="28"/>
      <c r="X1944" s="28"/>
      <c r="Y1944" s="28"/>
      <c r="Z1944" s="28"/>
      <c r="AA1944" s="28"/>
      <c r="AB1944" s="28"/>
      <c r="AC1944" s="28"/>
      <c r="AD1944" s="28"/>
      <c r="AE1944" s="28"/>
    </row>
    <row r="1945" spans="1:31">
      <c r="A1945" s="7"/>
      <c r="B1945" s="98">
        <v>1942</v>
      </c>
      <c r="C1945" s="7"/>
      <c r="D1945" s="7"/>
      <c r="E1945" s="7"/>
      <c r="F1945" s="79"/>
      <c r="G1945" s="7"/>
      <c r="H1945" s="7"/>
      <c r="I1945" s="76" t="s">
        <v>380</v>
      </c>
      <c r="J1945" s="76">
        <v>7</v>
      </c>
      <c r="K1945" s="28">
        <v>8.474</v>
      </c>
      <c r="L1945" s="117">
        <f>K1945/3.375*1000</f>
        <v>2510.81481481482</v>
      </c>
      <c r="M1945" s="28">
        <v>772.6</v>
      </c>
      <c r="N1945" s="118">
        <f>M1945/22.5</f>
        <v>34.3377777777778</v>
      </c>
      <c r="O1945" s="119">
        <f>AVERAGE(N1945:N1947)</f>
        <v>36.2992592592593</v>
      </c>
      <c r="P1945" s="119">
        <f>O1945/50*100</f>
        <v>72.5985185185185</v>
      </c>
      <c r="Q1945" s="81"/>
      <c r="R1945" s="28"/>
      <c r="S1945" s="28"/>
      <c r="T1945" s="28"/>
      <c r="U1945" s="28"/>
      <c r="V1945" s="28"/>
      <c r="W1945" s="28"/>
      <c r="X1945" s="28"/>
      <c r="Y1945" s="28"/>
      <c r="Z1945" s="28"/>
      <c r="AA1945" s="28"/>
      <c r="AB1945" s="28"/>
      <c r="AC1945" s="28"/>
      <c r="AD1945" s="28"/>
      <c r="AE1945" s="28"/>
    </row>
    <row r="1946" spans="1:31">
      <c r="A1946" s="7"/>
      <c r="B1946" s="98">
        <v>1943</v>
      </c>
      <c r="C1946" s="7"/>
      <c r="D1946" s="7"/>
      <c r="E1946" s="7"/>
      <c r="F1946" s="79"/>
      <c r="G1946" s="7"/>
      <c r="H1946" s="7"/>
      <c r="I1946" s="76"/>
      <c r="J1946" s="76"/>
      <c r="K1946" s="28">
        <v>8.51</v>
      </c>
      <c r="L1946" s="117">
        <f>K1946/3.375*1000</f>
        <v>2521.48148148148</v>
      </c>
      <c r="M1946" s="28">
        <v>816.5</v>
      </c>
      <c r="N1946" s="118">
        <f>M1946/22.5</f>
        <v>36.2888888888889</v>
      </c>
      <c r="O1946" s="119"/>
      <c r="P1946" s="119"/>
      <c r="Q1946" s="81"/>
      <c r="R1946" s="28"/>
      <c r="S1946" s="28"/>
      <c r="T1946" s="28"/>
      <c r="U1946" s="28"/>
      <c r="V1946" s="28"/>
      <c r="W1946" s="28"/>
      <c r="X1946" s="28"/>
      <c r="Y1946" s="28"/>
      <c r="Z1946" s="28"/>
      <c r="AA1946" s="28"/>
      <c r="AB1946" s="28"/>
      <c r="AC1946" s="28"/>
      <c r="AD1946" s="28"/>
      <c r="AE1946" s="28"/>
    </row>
    <row r="1947" spans="1:31">
      <c r="A1947" s="7"/>
      <c r="B1947" s="98">
        <v>1944</v>
      </c>
      <c r="C1947" s="7"/>
      <c r="D1947" s="7"/>
      <c r="E1947" s="7"/>
      <c r="F1947" s="79"/>
      <c r="G1947" s="7"/>
      <c r="H1947" s="7"/>
      <c r="I1947" s="76"/>
      <c r="J1947" s="76"/>
      <c r="K1947" s="28">
        <v>8.5</v>
      </c>
      <c r="L1947" s="117">
        <f>K1947/3.375*1000</f>
        <v>2518.51851851852</v>
      </c>
      <c r="M1947" s="28">
        <v>861.1</v>
      </c>
      <c r="N1947" s="118">
        <f>M1947/22.5</f>
        <v>38.2711111111111</v>
      </c>
      <c r="O1947" s="119"/>
      <c r="P1947" s="119"/>
      <c r="Q1947" s="81"/>
      <c r="R1947" s="28"/>
      <c r="S1947" s="28"/>
      <c r="T1947" s="28"/>
      <c r="U1947" s="28"/>
      <c r="V1947" s="28"/>
      <c r="W1947" s="28"/>
      <c r="X1947" s="28"/>
      <c r="Y1947" s="28"/>
      <c r="Z1947" s="28"/>
      <c r="AA1947" s="28"/>
      <c r="AB1947" s="28"/>
      <c r="AC1947" s="28"/>
      <c r="AD1947" s="28"/>
      <c r="AE1947" s="28"/>
    </row>
    <row r="1948" spans="1:31">
      <c r="A1948" s="7"/>
      <c r="B1948" s="98">
        <v>1945</v>
      </c>
      <c r="C1948" s="7"/>
      <c r="D1948" s="7"/>
      <c r="E1948" s="7"/>
      <c r="F1948" s="79"/>
      <c r="G1948" s="7"/>
      <c r="H1948" s="7"/>
      <c r="I1948" s="115" t="s">
        <v>378</v>
      </c>
      <c r="J1948" s="115">
        <v>28</v>
      </c>
      <c r="K1948" s="28">
        <v>8.365</v>
      </c>
      <c r="L1948" s="117">
        <f>K1948/3.375*1000</f>
        <v>2478.51851851852</v>
      </c>
      <c r="M1948" s="28">
        <v>1110.8</v>
      </c>
      <c r="N1948" s="118">
        <f>M1948/22.5</f>
        <v>49.3688888888889</v>
      </c>
      <c r="O1948" s="119">
        <f>AVERAGE(N1948:N1950)</f>
        <v>54.1111111111111</v>
      </c>
      <c r="P1948" s="119">
        <f>O1948/50*100</f>
        <v>108.222222222222</v>
      </c>
      <c r="Q1948" s="81"/>
      <c r="R1948" s="28"/>
      <c r="S1948" s="28"/>
      <c r="T1948" s="28"/>
      <c r="U1948" s="28"/>
      <c r="V1948" s="28"/>
      <c r="W1948" s="28"/>
      <c r="X1948" s="28"/>
      <c r="Y1948" s="28"/>
      <c r="Z1948" s="28"/>
      <c r="AA1948" s="28"/>
      <c r="AB1948" s="28"/>
      <c r="AC1948" s="28"/>
      <c r="AD1948" s="28"/>
      <c r="AE1948" s="28"/>
    </row>
    <row r="1949" spans="1:31">
      <c r="A1949" s="7"/>
      <c r="B1949" s="98">
        <v>1946</v>
      </c>
      <c r="C1949" s="7"/>
      <c r="D1949" s="7"/>
      <c r="E1949" s="7"/>
      <c r="F1949" s="79"/>
      <c r="G1949" s="7"/>
      <c r="H1949" s="7"/>
      <c r="I1949" s="76"/>
      <c r="J1949" s="76"/>
      <c r="K1949" s="28">
        <v>8.42</v>
      </c>
      <c r="L1949" s="117">
        <f>K1949/3.375*1000</f>
        <v>2494.81481481481</v>
      </c>
      <c r="M1949" s="28">
        <v>1384.9</v>
      </c>
      <c r="N1949" s="118">
        <f>M1949/22.5</f>
        <v>61.5511111111111</v>
      </c>
      <c r="O1949" s="119"/>
      <c r="P1949" s="119"/>
      <c r="Q1949" s="81"/>
      <c r="R1949" s="28"/>
      <c r="S1949" s="28"/>
      <c r="T1949" s="28"/>
      <c r="U1949" s="28"/>
      <c r="V1949" s="28"/>
      <c r="W1949" s="28"/>
      <c r="X1949" s="28"/>
      <c r="Y1949" s="28"/>
      <c r="Z1949" s="28"/>
      <c r="AA1949" s="28"/>
      <c r="AB1949" s="28"/>
      <c r="AC1949" s="28"/>
      <c r="AD1949" s="28"/>
      <c r="AE1949" s="28"/>
    </row>
    <row r="1950" spans="1:31">
      <c r="A1950" s="7"/>
      <c r="B1950" s="98">
        <v>1947</v>
      </c>
      <c r="C1950" s="7"/>
      <c r="D1950" s="7"/>
      <c r="E1950" s="7"/>
      <c r="F1950" s="79"/>
      <c r="G1950" s="7"/>
      <c r="H1950" s="7"/>
      <c r="I1950" s="76"/>
      <c r="J1950" s="76"/>
      <c r="K1950" s="28">
        <v>8.335</v>
      </c>
      <c r="L1950" s="117">
        <f>K1950/3.375*1000</f>
        <v>2469.62962962963</v>
      </c>
      <c r="M1950" s="28">
        <v>1156.8</v>
      </c>
      <c r="N1950" s="118">
        <f>M1950/22.5</f>
        <v>51.4133333333333</v>
      </c>
      <c r="O1950" s="119"/>
      <c r="P1950" s="119"/>
      <c r="Q1950" s="81"/>
      <c r="R1950" s="28"/>
      <c r="S1950" s="28"/>
      <c r="T1950" s="28"/>
      <c r="U1950" s="28"/>
      <c r="V1950" s="28"/>
      <c r="W1950" s="28"/>
      <c r="X1950" s="28"/>
      <c r="Y1950" s="28"/>
      <c r="Z1950" s="28"/>
      <c r="AA1950" s="28"/>
      <c r="AB1950" s="28"/>
      <c r="AC1950" s="28"/>
      <c r="AD1950" s="28"/>
      <c r="AE1950" s="28"/>
    </row>
    <row r="1951" spans="1:31">
      <c r="A1951" s="7">
        <v>115</v>
      </c>
      <c r="B1951" s="98">
        <v>1948</v>
      </c>
      <c r="C1951" s="7" t="s">
        <v>355</v>
      </c>
      <c r="D1951" s="7" t="s">
        <v>254</v>
      </c>
      <c r="E1951" s="7" t="s">
        <v>19</v>
      </c>
      <c r="F1951" s="79" t="s">
        <v>381</v>
      </c>
      <c r="G1951" s="7" t="s">
        <v>312</v>
      </c>
      <c r="H1951" s="7">
        <v>15.5</v>
      </c>
      <c r="I1951" s="76" t="s">
        <v>382</v>
      </c>
      <c r="J1951" s="76">
        <v>7</v>
      </c>
      <c r="K1951" s="28">
        <v>8.16</v>
      </c>
      <c r="L1951" s="117">
        <f>K1951/3.375*1000</f>
        <v>2417.77777777778</v>
      </c>
      <c r="M1951" s="28">
        <v>871.1</v>
      </c>
      <c r="N1951" s="118">
        <f>M1951/22.5</f>
        <v>38.7155555555556</v>
      </c>
      <c r="O1951" s="119">
        <f>AVERAGE(N1951:N1953)</f>
        <v>39.0637037037037</v>
      </c>
      <c r="P1951" s="119">
        <f>O1951/70*100</f>
        <v>55.805291005291</v>
      </c>
      <c r="Q1951" s="81"/>
      <c r="R1951" s="28"/>
      <c r="S1951" s="28"/>
      <c r="T1951" s="28"/>
      <c r="U1951" s="28"/>
      <c r="V1951" s="28"/>
      <c r="W1951" s="28"/>
      <c r="X1951" s="28"/>
      <c r="Y1951" s="28"/>
      <c r="Z1951" s="28"/>
      <c r="AA1951" s="28"/>
      <c r="AB1951" s="28"/>
      <c r="AC1951" s="28"/>
      <c r="AD1951" s="28"/>
      <c r="AE1951" s="28"/>
    </row>
    <row r="1952" spans="1:31">
      <c r="A1952" s="7"/>
      <c r="B1952" s="98">
        <v>1949</v>
      </c>
      <c r="C1952" s="7"/>
      <c r="D1952" s="7"/>
      <c r="E1952" s="7"/>
      <c r="F1952" s="79"/>
      <c r="G1952" s="7"/>
      <c r="H1952" s="7"/>
      <c r="I1952" s="76"/>
      <c r="J1952" s="76"/>
      <c r="K1952" s="28">
        <v>8.03</v>
      </c>
      <c r="L1952" s="117">
        <f>K1952/3.375*1000</f>
        <v>2379.25925925926</v>
      </c>
      <c r="M1952" s="28">
        <v>800.9</v>
      </c>
      <c r="N1952" s="118">
        <f>M1952/22.5</f>
        <v>35.5955555555556</v>
      </c>
      <c r="O1952" s="119"/>
      <c r="P1952" s="119"/>
      <c r="Q1952" s="81"/>
      <c r="R1952" s="28"/>
      <c r="S1952" s="28"/>
      <c r="T1952" s="28"/>
      <c r="U1952" s="28"/>
      <c r="V1952" s="28"/>
      <c r="W1952" s="28"/>
      <c r="X1952" s="28"/>
      <c r="Y1952" s="28"/>
      <c r="Z1952" s="28"/>
      <c r="AA1952" s="28"/>
      <c r="AB1952" s="28"/>
      <c r="AC1952" s="28"/>
      <c r="AD1952" s="28"/>
      <c r="AE1952" s="28"/>
    </row>
    <row r="1953" spans="1:31">
      <c r="A1953" s="7"/>
      <c r="B1953" s="98">
        <v>1950</v>
      </c>
      <c r="C1953" s="7"/>
      <c r="D1953" s="7"/>
      <c r="E1953" s="7"/>
      <c r="F1953" s="79"/>
      <c r="G1953" s="7"/>
      <c r="H1953" s="7"/>
      <c r="I1953" s="76"/>
      <c r="J1953" s="76"/>
      <c r="K1953" s="28">
        <v>8.15</v>
      </c>
      <c r="L1953" s="117">
        <f>K1953/3.375*1000</f>
        <v>2414.81481481481</v>
      </c>
      <c r="M1953" s="28">
        <v>964.8</v>
      </c>
      <c r="N1953" s="118">
        <f>M1953/22.5</f>
        <v>42.88</v>
      </c>
      <c r="O1953" s="119"/>
      <c r="P1953" s="119"/>
      <c r="Q1953" s="81"/>
      <c r="R1953" s="28"/>
      <c r="S1953" s="28"/>
      <c r="T1953" s="28"/>
      <c r="U1953" s="28"/>
      <c r="V1953" s="28"/>
      <c r="W1953" s="28"/>
      <c r="X1953" s="28"/>
      <c r="Y1953" s="28"/>
      <c r="Z1953" s="28"/>
      <c r="AA1953" s="28"/>
      <c r="AB1953" s="28"/>
      <c r="AC1953" s="28"/>
      <c r="AD1953" s="28"/>
      <c r="AE1953" s="28"/>
    </row>
    <row r="1954" spans="1:31">
      <c r="A1954" s="7"/>
      <c r="B1954" s="98">
        <v>1951</v>
      </c>
      <c r="C1954" s="7"/>
      <c r="D1954" s="7"/>
      <c r="E1954" s="7"/>
      <c r="F1954" s="79"/>
      <c r="G1954" s="7"/>
      <c r="H1954" s="7"/>
      <c r="I1954" s="115" t="s">
        <v>383</v>
      </c>
      <c r="J1954" s="115">
        <v>28</v>
      </c>
      <c r="K1954" s="28">
        <v>7.99</v>
      </c>
      <c r="L1954" s="117">
        <f>K1954/3.375*1000</f>
        <v>2367.40740740741</v>
      </c>
      <c r="M1954" s="28">
        <v>1755.4</v>
      </c>
      <c r="N1954" s="118">
        <f>M1954/22.5</f>
        <v>78.0177777777778</v>
      </c>
      <c r="O1954" s="119">
        <f>AVERAGE(N1954:N1956)</f>
        <v>79.7496296296296</v>
      </c>
      <c r="P1954" s="119">
        <f>O1954/70*100</f>
        <v>113.928042328042</v>
      </c>
      <c r="Q1954" s="81"/>
      <c r="R1954" s="28"/>
      <c r="S1954" s="28"/>
      <c r="T1954" s="28"/>
      <c r="U1954" s="28"/>
      <c r="V1954" s="28"/>
      <c r="W1954" s="28"/>
      <c r="X1954" s="28"/>
      <c r="Y1954" s="28"/>
      <c r="Z1954" s="28"/>
      <c r="AA1954" s="28"/>
      <c r="AB1954" s="28"/>
      <c r="AC1954" s="28"/>
      <c r="AD1954" s="28"/>
      <c r="AE1954" s="28"/>
    </row>
    <row r="1955" spans="1:31">
      <c r="A1955" s="7"/>
      <c r="B1955" s="98">
        <v>1952</v>
      </c>
      <c r="C1955" s="7"/>
      <c r="D1955" s="7"/>
      <c r="E1955" s="7"/>
      <c r="F1955" s="79"/>
      <c r="G1955" s="7"/>
      <c r="H1955" s="7"/>
      <c r="I1955" s="76"/>
      <c r="J1955" s="76"/>
      <c r="K1955" s="28">
        <v>7.87</v>
      </c>
      <c r="L1955" s="117">
        <f>K1955/3.375*1000</f>
        <v>2331.85185185185</v>
      </c>
      <c r="M1955" s="28">
        <v>1672.7</v>
      </c>
      <c r="N1955" s="118">
        <f>M1955/22.5</f>
        <v>74.3422222222222</v>
      </c>
      <c r="O1955" s="119"/>
      <c r="P1955" s="119"/>
      <c r="Q1955" s="81"/>
      <c r="R1955" s="28"/>
      <c r="S1955" s="28"/>
      <c r="T1955" s="28"/>
      <c r="U1955" s="28"/>
      <c r="V1955" s="28"/>
      <c r="W1955" s="28"/>
      <c r="X1955" s="28"/>
      <c r="Y1955" s="28"/>
      <c r="Z1955" s="28"/>
      <c r="AA1955" s="28"/>
      <c r="AB1955" s="28"/>
      <c r="AC1955" s="28"/>
      <c r="AD1955" s="28"/>
      <c r="AE1955" s="28"/>
    </row>
    <row r="1956" spans="1:31">
      <c r="A1956" s="7"/>
      <c r="B1956" s="98">
        <v>1953</v>
      </c>
      <c r="C1956" s="7"/>
      <c r="D1956" s="7"/>
      <c r="E1956" s="7"/>
      <c r="F1956" s="79"/>
      <c r="G1956" s="7"/>
      <c r="H1956" s="7"/>
      <c r="I1956" s="76"/>
      <c r="J1956" s="76"/>
      <c r="K1956" s="28">
        <v>8.065</v>
      </c>
      <c r="L1956" s="117">
        <f>K1956/3.375*1000</f>
        <v>2389.62962962963</v>
      </c>
      <c r="M1956" s="28">
        <v>1955</v>
      </c>
      <c r="N1956" s="118">
        <f>M1956/22.5</f>
        <v>86.8888888888889</v>
      </c>
      <c r="O1956" s="119"/>
      <c r="P1956" s="119"/>
      <c r="Q1956" s="81"/>
      <c r="R1956" s="28"/>
      <c r="S1956" s="28"/>
      <c r="T1956" s="28"/>
      <c r="U1956" s="28"/>
      <c r="V1956" s="28"/>
      <c r="W1956" s="28"/>
      <c r="X1956" s="28"/>
      <c r="Y1956" s="28"/>
      <c r="Z1956" s="28"/>
      <c r="AA1956" s="28"/>
      <c r="AB1956" s="28"/>
      <c r="AC1956" s="28"/>
      <c r="AD1956" s="28"/>
      <c r="AE1956" s="28"/>
    </row>
    <row r="1957" spans="1:31">
      <c r="A1957" s="7"/>
      <c r="B1957" s="98">
        <v>1954</v>
      </c>
      <c r="C1957" s="7"/>
      <c r="D1957" s="7"/>
      <c r="E1957" s="7"/>
      <c r="F1957" s="79"/>
      <c r="G1957" s="7"/>
      <c r="H1957" s="7"/>
      <c r="I1957" s="76" t="s">
        <v>382</v>
      </c>
      <c r="J1957" s="76">
        <v>7</v>
      </c>
      <c r="K1957" s="28">
        <v>8.075</v>
      </c>
      <c r="L1957" s="117">
        <f>K1957/3.375*1000</f>
        <v>2392.59259259259</v>
      </c>
      <c r="M1957" s="28">
        <v>674</v>
      </c>
      <c r="N1957" s="118">
        <f>M1957/22.5</f>
        <v>29.9555555555556</v>
      </c>
      <c r="O1957" s="119">
        <f>AVERAGE(N1957:N1959)</f>
        <v>32.8311111111111</v>
      </c>
      <c r="P1957" s="119">
        <f>O1957/70*100</f>
        <v>46.9015873015873</v>
      </c>
      <c r="Q1957" s="81"/>
      <c r="R1957" s="28"/>
      <c r="S1957" s="28"/>
      <c r="T1957" s="28"/>
      <c r="U1957" s="28"/>
      <c r="V1957" s="28"/>
      <c r="W1957" s="28"/>
      <c r="X1957" s="28"/>
      <c r="Y1957" s="28"/>
      <c r="Z1957" s="28"/>
      <c r="AA1957" s="28"/>
      <c r="AB1957" s="28"/>
      <c r="AC1957" s="28"/>
      <c r="AD1957" s="28"/>
      <c r="AE1957" s="28"/>
    </row>
    <row r="1958" spans="1:31">
      <c r="A1958" s="7"/>
      <c r="B1958" s="98">
        <v>1955</v>
      </c>
      <c r="C1958" s="7"/>
      <c r="D1958" s="7"/>
      <c r="E1958" s="7"/>
      <c r="F1958" s="79"/>
      <c r="G1958" s="7"/>
      <c r="H1958" s="7"/>
      <c r="I1958" s="76"/>
      <c r="J1958" s="76"/>
      <c r="K1958" s="28">
        <v>8.04</v>
      </c>
      <c r="L1958" s="117">
        <f>K1958/3.375*1000</f>
        <v>2382.22222222222</v>
      </c>
      <c r="M1958" s="28">
        <v>699</v>
      </c>
      <c r="N1958" s="118">
        <f>M1958/22.5</f>
        <v>31.0666666666667</v>
      </c>
      <c r="O1958" s="119"/>
      <c r="P1958" s="119"/>
      <c r="Q1958" s="81"/>
      <c r="R1958" s="28"/>
      <c r="S1958" s="28"/>
      <c r="T1958" s="28"/>
      <c r="U1958" s="28"/>
      <c r="V1958" s="28"/>
      <c r="W1958" s="28"/>
      <c r="X1958" s="28"/>
      <c r="Y1958" s="28"/>
      <c r="Z1958" s="28"/>
      <c r="AA1958" s="28"/>
      <c r="AB1958" s="28"/>
      <c r="AC1958" s="28"/>
      <c r="AD1958" s="28"/>
      <c r="AE1958" s="28"/>
    </row>
    <row r="1959" spans="1:31">
      <c r="A1959" s="7"/>
      <c r="B1959" s="98">
        <v>1956</v>
      </c>
      <c r="C1959" s="7"/>
      <c r="D1959" s="7"/>
      <c r="E1959" s="7"/>
      <c r="F1959" s="79"/>
      <c r="G1959" s="7"/>
      <c r="H1959" s="7"/>
      <c r="I1959" s="76"/>
      <c r="J1959" s="76"/>
      <c r="K1959" s="28">
        <v>8.035</v>
      </c>
      <c r="L1959" s="117">
        <f>K1959/3.375*1000</f>
        <v>2380.74074074074</v>
      </c>
      <c r="M1959" s="28">
        <v>843.1</v>
      </c>
      <c r="N1959" s="118">
        <f>M1959/22.5</f>
        <v>37.4711111111111</v>
      </c>
      <c r="O1959" s="119"/>
      <c r="P1959" s="119"/>
      <c r="Q1959" s="81"/>
      <c r="R1959" s="28"/>
      <c r="S1959" s="28"/>
      <c r="T1959" s="28"/>
      <c r="U1959" s="28"/>
      <c r="V1959" s="28"/>
      <c r="W1959" s="28"/>
      <c r="X1959" s="28"/>
      <c r="Y1959" s="28"/>
      <c r="Z1959" s="28"/>
      <c r="AA1959" s="28"/>
      <c r="AB1959" s="28"/>
      <c r="AC1959" s="28"/>
      <c r="AD1959" s="28"/>
      <c r="AE1959" s="28"/>
    </row>
    <row r="1960" spans="1:31">
      <c r="A1960" s="7"/>
      <c r="B1960" s="98">
        <v>1957</v>
      </c>
      <c r="C1960" s="7"/>
      <c r="D1960" s="7"/>
      <c r="E1960" s="7"/>
      <c r="F1960" s="79"/>
      <c r="G1960" s="7"/>
      <c r="H1960" s="7"/>
      <c r="I1960" s="115" t="s">
        <v>383</v>
      </c>
      <c r="J1960" s="115">
        <v>28</v>
      </c>
      <c r="K1960" s="28">
        <v>8.06</v>
      </c>
      <c r="L1960" s="117">
        <f>K1960/3.375*1000</f>
        <v>2388.14814814815</v>
      </c>
      <c r="M1960" s="28">
        <v>1584.4</v>
      </c>
      <c r="N1960" s="118">
        <f>M1960/22.5</f>
        <v>70.4177777777778</v>
      </c>
      <c r="O1960" s="119">
        <f>AVERAGE(N1960:N1962)</f>
        <v>73.6340740740741</v>
      </c>
      <c r="P1960" s="119">
        <f>O1960/70*100</f>
        <v>105.191534391534</v>
      </c>
      <c r="Q1960" s="81"/>
      <c r="R1960" s="28"/>
      <c r="S1960" s="28"/>
      <c r="T1960" s="28"/>
      <c r="U1960" s="28"/>
      <c r="V1960" s="28"/>
      <c r="W1960" s="28"/>
      <c r="X1960" s="28"/>
      <c r="Y1960" s="28"/>
      <c r="Z1960" s="28"/>
      <c r="AA1960" s="28"/>
      <c r="AB1960" s="28"/>
      <c r="AC1960" s="28"/>
      <c r="AD1960" s="28"/>
      <c r="AE1960" s="28"/>
    </row>
    <row r="1961" spans="1:31">
      <c r="A1961" s="7"/>
      <c r="B1961" s="98">
        <v>1958</v>
      </c>
      <c r="C1961" s="7"/>
      <c r="D1961" s="7"/>
      <c r="E1961" s="7"/>
      <c r="F1961" s="79"/>
      <c r="G1961" s="7"/>
      <c r="H1961" s="7"/>
      <c r="I1961" s="76"/>
      <c r="J1961" s="76"/>
      <c r="K1961" s="28">
        <v>8.03</v>
      </c>
      <c r="L1961" s="117">
        <f>K1961/3.375*1000</f>
        <v>2379.25925925926</v>
      </c>
      <c r="M1961" s="28">
        <v>1655</v>
      </c>
      <c r="N1961" s="118">
        <f>M1961/22.5</f>
        <v>73.5555555555556</v>
      </c>
      <c r="O1961" s="119"/>
      <c r="P1961" s="119"/>
      <c r="Q1961" s="81"/>
      <c r="R1961" s="28"/>
      <c r="S1961" s="28"/>
      <c r="T1961" s="28"/>
      <c r="U1961" s="28"/>
      <c r="V1961" s="28"/>
      <c r="W1961" s="28"/>
      <c r="X1961" s="28"/>
      <c r="Y1961" s="28"/>
      <c r="Z1961" s="28"/>
      <c r="AA1961" s="28"/>
      <c r="AB1961" s="28"/>
      <c r="AC1961" s="28"/>
      <c r="AD1961" s="28"/>
      <c r="AE1961" s="28"/>
    </row>
    <row r="1962" spans="1:31">
      <c r="A1962" s="7"/>
      <c r="B1962" s="98">
        <v>1959</v>
      </c>
      <c r="C1962" s="7"/>
      <c r="D1962" s="7"/>
      <c r="E1962" s="7"/>
      <c r="F1962" s="79"/>
      <c r="G1962" s="7"/>
      <c r="H1962" s="7"/>
      <c r="I1962" s="76"/>
      <c r="J1962" s="76"/>
      <c r="K1962" s="28">
        <v>8.07</v>
      </c>
      <c r="L1962" s="117">
        <f>K1962/3.375*1000</f>
        <v>2391.11111111111</v>
      </c>
      <c r="M1962" s="28">
        <v>1730.9</v>
      </c>
      <c r="N1962" s="118">
        <f>M1962/22.5</f>
        <v>76.9288888888889</v>
      </c>
      <c r="O1962" s="119"/>
      <c r="P1962" s="119"/>
      <c r="Q1962" s="81"/>
      <c r="R1962" s="28"/>
      <c r="S1962" s="28"/>
      <c r="T1962" s="28"/>
      <c r="U1962" s="28"/>
      <c r="V1962" s="28"/>
      <c r="W1962" s="28"/>
      <c r="X1962" s="28"/>
      <c r="Y1962" s="28"/>
      <c r="Z1962" s="28"/>
      <c r="AA1962" s="28"/>
      <c r="AB1962" s="28"/>
      <c r="AC1962" s="28"/>
      <c r="AD1962" s="28"/>
      <c r="AE1962" s="28"/>
    </row>
    <row r="1963" spans="1:31">
      <c r="A1963" s="7"/>
      <c r="B1963" s="98">
        <v>1960</v>
      </c>
      <c r="C1963" s="7"/>
      <c r="D1963" s="7"/>
      <c r="E1963" s="7"/>
      <c r="F1963" s="79"/>
      <c r="G1963" s="7"/>
      <c r="H1963" s="7"/>
      <c r="I1963" s="76" t="s">
        <v>382</v>
      </c>
      <c r="J1963" s="76">
        <v>7</v>
      </c>
      <c r="K1963" s="28">
        <v>8.14</v>
      </c>
      <c r="L1963" s="117">
        <f>K1963/3.375*1000</f>
        <v>2411.85185185185</v>
      </c>
      <c r="M1963" s="28">
        <v>559.2</v>
      </c>
      <c r="N1963" s="118">
        <f>M1963/22.5</f>
        <v>24.8533333333333</v>
      </c>
      <c r="O1963" s="119">
        <f>AVERAGE(N1963:N1965)</f>
        <v>29.5525925925926</v>
      </c>
      <c r="P1963" s="119">
        <f>O1963/70*100</f>
        <v>42.2179894179894</v>
      </c>
      <c r="Q1963" s="81"/>
      <c r="R1963" s="28"/>
      <c r="S1963" s="28"/>
      <c r="T1963" s="28"/>
      <c r="U1963" s="28"/>
      <c r="V1963" s="28"/>
      <c r="W1963" s="28"/>
      <c r="X1963" s="28"/>
      <c r="Y1963" s="28"/>
      <c r="Z1963" s="28"/>
      <c r="AA1963" s="28"/>
      <c r="AB1963" s="28"/>
      <c r="AC1963" s="28"/>
      <c r="AD1963" s="28"/>
      <c r="AE1963" s="28"/>
    </row>
    <row r="1964" spans="1:31">
      <c r="A1964" s="7"/>
      <c r="B1964" s="98">
        <v>1961</v>
      </c>
      <c r="C1964" s="7"/>
      <c r="D1964" s="7"/>
      <c r="E1964" s="7"/>
      <c r="F1964" s="79"/>
      <c r="G1964" s="7"/>
      <c r="H1964" s="7"/>
      <c r="I1964" s="76"/>
      <c r="J1964" s="76"/>
      <c r="K1964" s="28">
        <v>8.19</v>
      </c>
      <c r="L1964" s="117">
        <f>K1964/3.375*1000</f>
        <v>2426.66666666667</v>
      </c>
      <c r="M1964" s="28">
        <v>587.9</v>
      </c>
      <c r="N1964" s="118">
        <f>M1964/22.5</f>
        <v>26.1288888888889</v>
      </c>
      <c r="O1964" s="119"/>
      <c r="P1964" s="119"/>
      <c r="Q1964" s="81"/>
      <c r="R1964" s="28"/>
      <c r="S1964" s="28"/>
      <c r="T1964" s="28"/>
      <c r="U1964" s="28"/>
      <c r="V1964" s="28"/>
      <c r="W1964" s="28"/>
      <c r="X1964" s="28"/>
      <c r="Y1964" s="28"/>
      <c r="Z1964" s="28"/>
      <c r="AA1964" s="28"/>
      <c r="AB1964" s="28"/>
      <c r="AC1964" s="28"/>
      <c r="AD1964" s="28"/>
      <c r="AE1964" s="28"/>
    </row>
    <row r="1965" spans="1:31">
      <c r="A1965" s="7"/>
      <c r="B1965" s="98">
        <v>1962</v>
      </c>
      <c r="C1965" s="7"/>
      <c r="D1965" s="7"/>
      <c r="E1965" s="7"/>
      <c r="F1965" s="79"/>
      <c r="G1965" s="7"/>
      <c r="H1965" s="7"/>
      <c r="I1965" s="76"/>
      <c r="J1965" s="76"/>
      <c r="K1965" s="28">
        <v>8.17</v>
      </c>
      <c r="L1965" s="117">
        <f>K1965/3.375*1000</f>
        <v>2420.74074074074</v>
      </c>
      <c r="M1965" s="28">
        <v>847.7</v>
      </c>
      <c r="N1965" s="118">
        <f>M1965/22.5</f>
        <v>37.6755555555556</v>
      </c>
      <c r="O1965" s="119"/>
      <c r="P1965" s="119"/>
      <c r="Q1965" s="81"/>
      <c r="R1965" s="28"/>
      <c r="S1965" s="28"/>
      <c r="T1965" s="28"/>
      <c r="U1965" s="28"/>
      <c r="V1965" s="28"/>
      <c r="W1965" s="28"/>
      <c r="X1965" s="28"/>
      <c r="Y1965" s="28"/>
      <c r="Z1965" s="28"/>
      <c r="AA1965" s="28"/>
      <c r="AB1965" s="28"/>
      <c r="AC1965" s="28"/>
      <c r="AD1965" s="28"/>
      <c r="AE1965" s="28"/>
    </row>
    <row r="1966" spans="1:31">
      <c r="A1966" s="7"/>
      <c r="B1966" s="98">
        <v>1963</v>
      </c>
      <c r="C1966" s="7"/>
      <c r="D1966" s="7"/>
      <c r="E1966" s="7"/>
      <c r="F1966" s="79"/>
      <c r="G1966" s="7"/>
      <c r="H1966" s="7"/>
      <c r="I1966" s="115" t="s">
        <v>383</v>
      </c>
      <c r="J1966" s="115">
        <v>28</v>
      </c>
      <c r="K1966" s="28">
        <v>7.705</v>
      </c>
      <c r="L1966" s="117">
        <f>K1966/3.375*1000</f>
        <v>2282.96296296296</v>
      </c>
      <c r="M1966" s="28">
        <v>1710.4</v>
      </c>
      <c r="N1966" s="118">
        <f>M1966/22.5</f>
        <v>76.0177777777778</v>
      </c>
      <c r="O1966" s="119">
        <f>AVERAGE(N1966:N1968)</f>
        <v>73.1348148148148</v>
      </c>
      <c r="P1966" s="119">
        <f>O1966/70*100</f>
        <v>104.478306878307</v>
      </c>
      <c r="Q1966" s="81"/>
      <c r="R1966" s="28"/>
      <c r="S1966" s="28"/>
      <c r="T1966" s="28"/>
      <c r="U1966" s="28"/>
      <c r="V1966" s="28"/>
      <c r="W1966" s="28"/>
      <c r="X1966" s="28"/>
      <c r="Y1966" s="28"/>
      <c r="Z1966" s="28"/>
      <c r="AA1966" s="28"/>
      <c r="AB1966" s="28"/>
      <c r="AC1966" s="28"/>
      <c r="AD1966" s="28"/>
      <c r="AE1966" s="28"/>
    </row>
    <row r="1967" spans="1:31">
      <c r="A1967" s="7"/>
      <c r="B1967" s="98">
        <v>1964</v>
      </c>
      <c r="C1967" s="7"/>
      <c r="D1967" s="7"/>
      <c r="E1967" s="7"/>
      <c r="F1967" s="79"/>
      <c r="G1967" s="7"/>
      <c r="H1967" s="7"/>
      <c r="I1967" s="76"/>
      <c r="J1967" s="76"/>
      <c r="K1967" s="28">
        <v>7.8</v>
      </c>
      <c r="L1967" s="117">
        <f>K1967/3.375*1000</f>
        <v>2311.11111111111</v>
      </c>
      <c r="M1967" s="28">
        <v>1580.3</v>
      </c>
      <c r="N1967" s="118">
        <f>M1967/22.5</f>
        <v>70.2355555555555</v>
      </c>
      <c r="O1967" s="119"/>
      <c r="P1967" s="119"/>
      <c r="Q1967" s="81"/>
      <c r="R1967" s="28"/>
      <c r="S1967" s="28"/>
      <c r="T1967" s="28"/>
      <c r="U1967" s="28"/>
      <c r="V1967" s="28"/>
      <c r="W1967" s="28"/>
      <c r="X1967" s="28"/>
      <c r="Y1967" s="28"/>
      <c r="Z1967" s="28"/>
      <c r="AA1967" s="28"/>
      <c r="AB1967" s="28"/>
      <c r="AC1967" s="28"/>
      <c r="AD1967" s="28"/>
      <c r="AE1967" s="28"/>
    </row>
    <row r="1968" spans="1:31">
      <c r="A1968" s="7"/>
      <c r="B1968" s="98">
        <v>1965</v>
      </c>
      <c r="C1968" s="7"/>
      <c r="D1968" s="7"/>
      <c r="E1968" s="7"/>
      <c r="F1968" s="79"/>
      <c r="G1968" s="7"/>
      <c r="H1968" s="7"/>
      <c r="I1968" s="76"/>
      <c r="J1968" s="76"/>
      <c r="K1968" s="28">
        <v>7.96</v>
      </c>
      <c r="L1968" s="117">
        <f>K1968/3.375*1000</f>
        <v>2358.51851851852</v>
      </c>
      <c r="M1968" s="28">
        <v>1645.9</v>
      </c>
      <c r="N1968" s="118">
        <f>M1968/22.5</f>
        <v>73.1511111111111</v>
      </c>
      <c r="O1968" s="119"/>
      <c r="P1968" s="119"/>
      <c r="Q1968" s="81"/>
      <c r="R1968" s="28"/>
      <c r="S1968" s="28"/>
      <c r="T1968" s="28"/>
      <c r="U1968" s="28"/>
      <c r="V1968" s="28"/>
      <c r="W1968" s="28"/>
      <c r="X1968" s="28"/>
      <c r="Y1968" s="28"/>
      <c r="Z1968" s="28"/>
      <c r="AA1968" s="28"/>
      <c r="AB1968" s="28"/>
      <c r="AC1968" s="28"/>
      <c r="AD1968" s="28"/>
      <c r="AE1968" s="28"/>
    </row>
    <row r="1969" spans="1:31">
      <c r="A1969" s="7">
        <v>116</v>
      </c>
      <c r="B1969" s="98">
        <v>1966</v>
      </c>
      <c r="C1969" s="7" t="s">
        <v>283</v>
      </c>
      <c r="D1969" s="7" t="s">
        <v>254</v>
      </c>
      <c r="E1969" s="7" t="s">
        <v>19</v>
      </c>
      <c r="F1969" s="79" t="s">
        <v>384</v>
      </c>
      <c r="G1969" s="7" t="s">
        <v>312</v>
      </c>
      <c r="H1969" s="7">
        <v>2</v>
      </c>
      <c r="I1969" s="76" t="s">
        <v>385</v>
      </c>
      <c r="J1969" s="76">
        <v>7</v>
      </c>
      <c r="K1969" s="28">
        <v>8.36</v>
      </c>
      <c r="L1969" s="117">
        <f>K1969/3.375*1000</f>
        <v>2477.03703703704</v>
      </c>
      <c r="M1969" s="28">
        <v>1001.2</v>
      </c>
      <c r="N1969" s="118">
        <f>M1969/22.5</f>
        <v>44.4977777777778</v>
      </c>
      <c r="O1969" s="119">
        <f>AVERAGE(N1969:N1971)</f>
        <v>48.2414814814815</v>
      </c>
      <c r="P1969" s="119">
        <f>O1969/70*100</f>
        <v>68.9164021164021</v>
      </c>
      <c r="Q1969" s="81"/>
      <c r="R1969" s="28"/>
      <c r="S1969" s="28"/>
      <c r="T1969" s="28"/>
      <c r="U1969" s="28"/>
      <c r="V1969" s="28"/>
      <c r="W1969" s="28"/>
      <c r="X1969" s="28"/>
      <c r="Y1969" s="28"/>
      <c r="Z1969" s="28"/>
      <c r="AA1969" s="28"/>
      <c r="AB1969" s="28"/>
      <c r="AC1969" s="28"/>
      <c r="AD1969" s="28"/>
      <c r="AE1969" s="28"/>
    </row>
    <row r="1970" spans="1:31">
      <c r="A1970" s="7"/>
      <c r="B1970" s="98">
        <v>1967</v>
      </c>
      <c r="C1970" s="7"/>
      <c r="D1970" s="7"/>
      <c r="E1970" s="7"/>
      <c r="F1970" s="79"/>
      <c r="G1970" s="7"/>
      <c r="H1970" s="7"/>
      <c r="I1970" s="76"/>
      <c r="J1970" s="76"/>
      <c r="K1970" s="28">
        <v>8.515</v>
      </c>
      <c r="L1970" s="117">
        <f>K1970/3.375*1000</f>
        <v>2522.96296296296</v>
      </c>
      <c r="M1970" s="28">
        <v>1137.7</v>
      </c>
      <c r="N1970" s="118">
        <f>M1970/22.5</f>
        <v>50.5644444444444</v>
      </c>
      <c r="O1970" s="119"/>
      <c r="P1970" s="119"/>
      <c r="Q1970" s="81"/>
      <c r="R1970" s="28"/>
      <c r="S1970" s="28"/>
      <c r="T1970" s="28"/>
      <c r="U1970" s="28"/>
      <c r="V1970" s="28"/>
      <c r="W1970" s="28"/>
      <c r="X1970" s="28"/>
      <c r="Y1970" s="28"/>
      <c r="Z1970" s="28"/>
      <c r="AA1970" s="28"/>
      <c r="AB1970" s="28"/>
      <c r="AC1970" s="28"/>
      <c r="AD1970" s="28"/>
      <c r="AE1970" s="28"/>
    </row>
    <row r="1971" spans="1:31">
      <c r="A1971" s="7"/>
      <c r="B1971" s="98">
        <v>1968</v>
      </c>
      <c r="C1971" s="7"/>
      <c r="D1971" s="7"/>
      <c r="E1971" s="7"/>
      <c r="F1971" s="79"/>
      <c r="G1971" s="7"/>
      <c r="H1971" s="7"/>
      <c r="I1971" s="76"/>
      <c r="J1971" s="76"/>
      <c r="K1971" s="28">
        <v>8.56</v>
      </c>
      <c r="L1971" s="117">
        <f>K1971/3.375*1000</f>
        <v>2536.2962962963</v>
      </c>
      <c r="M1971" s="28">
        <v>1117.4</v>
      </c>
      <c r="N1971" s="118">
        <f>M1971/22.5</f>
        <v>49.6622222222222</v>
      </c>
      <c r="O1971" s="119"/>
      <c r="P1971" s="119"/>
      <c r="Q1971" s="81"/>
      <c r="R1971" s="28"/>
      <c r="S1971" s="28"/>
      <c r="T1971" s="28"/>
      <c r="U1971" s="28"/>
      <c r="V1971" s="28"/>
      <c r="W1971" s="28"/>
      <c r="X1971" s="28"/>
      <c r="Y1971" s="28"/>
      <c r="Z1971" s="28"/>
      <c r="AA1971" s="28"/>
      <c r="AB1971" s="28"/>
      <c r="AC1971" s="28"/>
      <c r="AD1971" s="28"/>
      <c r="AE1971" s="28"/>
    </row>
    <row r="1972" spans="1:31">
      <c r="A1972" s="7"/>
      <c r="B1972" s="98">
        <v>1969</v>
      </c>
      <c r="C1972" s="7"/>
      <c r="D1972" s="7"/>
      <c r="E1972" s="7"/>
      <c r="F1972" s="79"/>
      <c r="G1972" s="7"/>
      <c r="H1972" s="7"/>
      <c r="I1972" s="115" t="s">
        <v>383</v>
      </c>
      <c r="J1972" s="115">
        <v>28</v>
      </c>
      <c r="K1972" s="28">
        <v>8.43</v>
      </c>
      <c r="L1972" s="117">
        <f>K1972/3.375*1000</f>
        <v>2497.77777777778</v>
      </c>
      <c r="M1972" s="28">
        <v>1580.3</v>
      </c>
      <c r="N1972" s="118">
        <f>M1972/22.5</f>
        <v>70.2355555555555</v>
      </c>
      <c r="O1972" s="119">
        <f>AVERAGE(N1972:N1974)</f>
        <v>73.8274074074074</v>
      </c>
      <c r="P1972" s="119">
        <f>O1972/70*100</f>
        <v>105.467724867725</v>
      </c>
      <c r="Q1972" s="81"/>
      <c r="R1972" s="28"/>
      <c r="S1972" s="28"/>
      <c r="T1972" s="28"/>
      <c r="U1972" s="28"/>
      <c r="V1972" s="28"/>
      <c r="W1972" s="28"/>
      <c r="X1972" s="28"/>
      <c r="Y1972" s="28"/>
      <c r="Z1972" s="28"/>
      <c r="AA1972" s="28"/>
      <c r="AB1972" s="28"/>
      <c r="AC1972" s="28"/>
      <c r="AD1972" s="28"/>
      <c r="AE1972" s="28"/>
    </row>
    <row r="1973" spans="1:31">
      <c r="A1973" s="7"/>
      <c r="B1973" s="98">
        <v>1970</v>
      </c>
      <c r="C1973" s="7"/>
      <c r="D1973" s="7"/>
      <c r="E1973" s="7"/>
      <c r="F1973" s="79"/>
      <c r="G1973" s="7"/>
      <c r="H1973" s="7"/>
      <c r="I1973" s="76"/>
      <c r="J1973" s="76"/>
      <c r="K1973" s="28">
        <v>8.3</v>
      </c>
      <c r="L1973" s="117">
        <f>K1973/3.375*1000</f>
        <v>2459.25925925926</v>
      </c>
      <c r="M1973" s="28">
        <v>1694.3</v>
      </c>
      <c r="N1973" s="118">
        <f>M1973/22.5</f>
        <v>75.3022222222222</v>
      </c>
      <c r="O1973" s="119"/>
      <c r="P1973" s="119"/>
      <c r="Q1973" s="81"/>
      <c r="R1973" s="28"/>
      <c r="S1973" s="28"/>
      <c r="T1973" s="28"/>
      <c r="U1973" s="28"/>
      <c r="V1973" s="28"/>
      <c r="W1973" s="28"/>
      <c r="X1973" s="28"/>
      <c r="Y1973" s="28"/>
      <c r="Z1973" s="28"/>
      <c r="AA1973" s="28"/>
      <c r="AB1973" s="28"/>
      <c r="AC1973" s="28"/>
      <c r="AD1973" s="28"/>
      <c r="AE1973" s="28"/>
    </row>
    <row r="1974" spans="1:31">
      <c r="A1974" s="7"/>
      <c r="B1974" s="98">
        <v>1971</v>
      </c>
      <c r="C1974" s="7"/>
      <c r="D1974" s="7"/>
      <c r="E1974" s="7"/>
      <c r="F1974" s="79"/>
      <c r="G1974" s="7"/>
      <c r="H1974" s="7"/>
      <c r="I1974" s="76"/>
      <c r="J1974" s="76"/>
      <c r="K1974" s="28">
        <v>8.41</v>
      </c>
      <c r="L1974" s="117">
        <f>K1974/3.375*1000</f>
        <v>2491.85185185185</v>
      </c>
      <c r="M1974" s="28">
        <v>1708.75</v>
      </c>
      <c r="N1974" s="118">
        <f>M1974/22.5</f>
        <v>75.9444444444444</v>
      </c>
      <c r="O1974" s="119"/>
      <c r="P1974" s="119"/>
      <c r="Q1974" s="81"/>
      <c r="R1974" s="28"/>
      <c r="S1974" s="28"/>
      <c r="T1974" s="28"/>
      <c r="U1974" s="28"/>
      <c r="V1974" s="28"/>
      <c r="W1974" s="28"/>
      <c r="X1974" s="28"/>
      <c r="Y1974" s="28"/>
      <c r="Z1974" s="28"/>
      <c r="AA1974" s="28"/>
      <c r="AB1974" s="28"/>
      <c r="AC1974" s="28"/>
      <c r="AD1974" s="28"/>
      <c r="AE1974" s="28"/>
    </row>
    <row r="1975" spans="1:31">
      <c r="A1975" s="7">
        <v>117</v>
      </c>
      <c r="B1975" s="98">
        <v>1972</v>
      </c>
      <c r="C1975" s="7" t="s">
        <v>386</v>
      </c>
      <c r="D1975" s="7" t="s">
        <v>130</v>
      </c>
      <c r="E1975" s="7" t="s">
        <v>40</v>
      </c>
      <c r="F1975" s="79" t="s">
        <v>387</v>
      </c>
      <c r="G1975" s="7" t="s">
        <v>312</v>
      </c>
      <c r="H1975" s="7">
        <v>104.5</v>
      </c>
      <c r="I1975" s="76" t="s">
        <v>385</v>
      </c>
      <c r="J1975" s="76">
        <v>7</v>
      </c>
      <c r="K1975" s="28">
        <v>8.27</v>
      </c>
      <c r="L1975" s="117">
        <f>K1975/3.375*1000</f>
        <v>2450.37037037037</v>
      </c>
      <c r="M1975" s="28">
        <v>901.3</v>
      </c>
      <c r="N1975" s="118">
        <f>M1975/22.5</f>
        <v>40.0577777777778</v>
      </c>
      <c r="O1975" s="119">
        <f>AVERAGE(N1975:N1977)</f>
        <v>43.2948148148148</v>
      </c>
      <c r="P1975" s="119">
        <f>O1975/50*100</f>
        <v>86.5896296296296</v>
      </c>
      <c r="Q1975" s="81"/>
      <c r="R1975" s="28"/>
      <c r="S1975" s="28"/>
      <c r="T1975" s="28"/>
      <c r="U1975" s="28"/>
      <c r="V1975" s="28"/>
      <c r="W1975" s="28"/>
      <c r="X1975" s="28"/>
      <c r="Y1975" s="28"/>
      <c r="Z1975" s="28"/>
      <c r="AA1975" s="28"/>
      <c r="AB1975" s="28"/>
      <c r="AC1975" s="28"/>
      <c r="AD1975" s="28"/>
      <c r="AE1975" s="28"/>
    </row>
    <row r="1976" spans="1:31">
      <c r="A1976" s="7"/>
      <c r="B1976" s="98">
        <v>1973</v>
      </c>
      <c r="C1976" s="7"/>
      <c r="D1976" s="7"/>
      <c r="E1976" s="7"/>
      <c r="F1976" s="79"/>
      <c r="G1976" s="7"/>
      <c r="H1976" s="7"/>
      <c r="I1976" s="76"/>
      <c r="J1976" s="76"/>
      <c r="K1976" s="28">
        <v>8.23</v>
      </c>
      <c r="L1976" s="117">
        <f>K1976/3.375*1000</f>
        <v>2438.51851851852</v>
      </c>
      <c r="M1976" s="28">
        <v>976.8</v>
      </c>
      <c r="N1976" s="118">
        <f>M1976/22.5</f>
        <v>43.4133333333333</v>
      </c>
      <c r="O1976" s="119"/>
      <c r="P1976" s="119"/>
      <c r="Q1976" s="81"/>
      <c r="R1976" s="28"/>
      <c r="S1976" s="28"/>
      <c r="T1976" s="28"/>
      <c r="U1976" s="28"/>
      <c r="V1976" s="28"/>
      <c r="W1976" s="28"/>
      <c r="X1976" s="28"/>
      <c r="Y1976" s="28"/>
      <c r="Z1976" s="28"/>
      <c r="AA1976" s="28"/>
      <c r="AB1976" s="28"/>
      <c r="AC1976" s="28"/>
      <c r="AD1976" s="28"/>
      <c r="AE1976" s="28"/>
    </row>
    <row r="1977" spans="1:31">
      <c r="A1977" s="7"/>
      <c r="B1977" s="98">
        <v>1974</v>
      </c>
      <c r="C1977" s="7"/>
      <c r="D1977" s="7"/>
      <c r="E1977" s="7"/>
      <c r="F1977" s="79"/>
      <c r="G1977" s="7"/>
      <c r="H1977" s="7"/>
      <c r="I1977" s="76"/>
      <c r="J1977" s="76"/>
      <c r="K1977" s="28">
        <v>8.325</v>
      </c>
      <c r="L1977" s="117">
        <f>K1977/3.375*1000</f>
        <v>2466.66666666667</v>
      </c>
      <c r="M1977" s="28">
        <v>1044.3</v>
      </c>
      <c r="N1977" s="118">
        <f>M1977/22.5</f>
        <v>46.4133333333333</v>
      </c>
      <c r="O1977" s="119"/>
      <c r="P1977" s="119"/>
      <c r="Q1977" s="81"/>
      <c r="R1977" s="28"/>
      <c r="S1977" s="28"/>
      <c r="T1977" s="28"/>
      <c r="U1977" s="28"/>
      <c r="V1977" s="28"/>
      <c r="W1977" s="28"/>
      <c r="X1977" s="28"/>
      <c r="Y1977" s="28"/>
      <c r="Z1977" s="28"/>
      <c r="AA1977" s="28"/>
      <c r="AB1977" s="28"/>
      <c r="AC1977" s="28"/>
      <c r="AD1977" s="28"/>
      <c r="AE1977" s="28"/>
    </row>
    <row r="1978" spans="1:31">
      <c r="A1978" s="7"/>
      <c r="B1978" s="98">
        <v>1975</v>
      </c>
      <c r="C1978" s="7"/>
      <c r="D1978" s="7"/>
      <c r="E1978" s="7"/>
      <c r="F1978" s="79"/>
      <c r="G1978" s="7"/>
      <c r="H1978" s="7"/>
      <c r="I1978" s="115" t="s">
        <v>383</v>
      </c>
      <c r="J1978" s="115">
        <v>28</v>
      </c>
      <c r="K1978" s="28">
        <v>8.28</v>
      </c>
      <c r="L1978" s="117">
        <f>K1978/3.375*1000</f>
        <v>2453.33333333333</v>
      </c>
      <c r="M1978" s="28">
        <v>1348.4</v>
      </c>
      <c r="N1978" s="118">
        <f t="shared" ref="N1978:N2041" si="171">M1978/22.5</f>
        <v>59.9288888888889</v>
      </c>
      <c r="O1978" s="119">
        <f>AVERAGE(N1978:N1980)</f>
        <v>61.6296296296296</v>
      </c>
      <c r="P1978" s="119">
        <f>O1978/50*100</f>
        <v>123.259259259259</v>
      </c>
      <c r="Q1978" s="81"/>
      <c r="R1978" s="28"/>
      <c r="S1978" s="28"/>
      <c r="T1978" s="28"/>
      <c r="U1978" s="28"/>
      <c r="V1978" s="28"/>
      <c r="W1978" s="28"/>
      <c r="X1978" s="28"/>
      <c r="Y1978" s="28"/>
      <c r="Z1978" s="28"/>
      <c r="AA1978" s="28"/>
      <c r="AB1978" s="28"/>
      <c r="AC1978" s="28"/>
      <c r="AD1978" s="28"/>
      <c r="AE1978" s="28"/>
    </row>
    <row r="1979" spans="1:31">
      <c r="A1979" s="7"/>
      <c r="B1979" s="98">
        <v>1976</v>
      </c>
      <c r="C1979" s="7"/>
      <c r="D1979" s="7"/>
      <c r="E1979" s="7"/>
      <c r="F1979" s="79"/>
      <c r="G1979" s="7"/>
      <c r="H1979" s="7"/>
      <c r="I1979" s="76"/>
      <c r="J1979" s="76"/>
      <c r="K1979" s="28">
        <v>8.31</v>
      </c>
      <c r="L1979" s="117">
        <f>K1979/3.375*1000</f>
        <v>2462.22222222222</v>
      </c>
      <c r="M1979" s="28">
        <v>1400.9</v>
      </c>
      <c r="N1979" s="118">
        <f>M1979/22.5</f>
        <v>62.2622222222222</v>
      </c>
      <c r="O1979" s="119"/>
      <c r="P1979" s="119"/>
      <c r="Q1979" s="81"/>
      <c r="R1979" s="28"/>
      <c r="S1979" s="28"/>
      <c r="T1979" s="28"/>
      <c r="U1979" s="28"/>
      <c r="V1979" s="28"/>
      <c r="W1979" s="28"/>
      <c r="X1979" s="28"/>
      <c r="Y1979" s="28"/>
      <c r="Z1979" s="28"/>
      <c r="AA1979" s="28"/>
      <c r="AB1979" s="28"/>
      <c r="AC1979" s="28"/>
      <c r="AD1979" s="28"/>
      <c r="AE1979" s="28"/>
    </row>
    <row r="1980" spans="1:31">
      <c r="A1980" s="7"/>
      <c r="B1980" s="98">
        <v>1977</v>
      </c>
      <c r="C1980" s="7"/>
      <c r="D1980" s="7"/>
      <c r="E1980" s="7"/>
      <c r="F1980" s="79"/>
      <c r="G1980" s="7"/>
      <c r="H1980" s="7"/>
      <c r="I1980" s="76"/>
      <c r="J1980" s="76"/>
      <c r="K1980" s="28">
        <v>8.285</v>
      </c>
      <c r="L1980" s="117">
        <f>K1980/3.375*1000</f>
        <v>2454.81481481481</v>
      </c>
      <c r="M1980" s="28">
        <v>1410.7</v>
      </c>
      <c r="N1980" s="118">
        <f>M1980/22.5</f>
        <v>62.6977777777778</v>
      </c>
      <c r="O1980" s="119"/>
      <c r="P1980" s="119"/>
      <c r="Q1980" s="81"/>
      <c r="R1980" s="28"/>
      <c r="S1980" s="28"/>
      <c r="T1980" s="28"/>
      <c r="U1980" s="28"/>
      <c r="V1980" s="28"/>
      <c r="W1980" s="28"/>
      <c r="X1980" s="28"/>
      <c r="Y1980" s="28"/>
      <c r="Z1980" s="28"/>
      <c r="AA1980" s="28"/>
      <c r="AB1980" s="28"/>
      <c r="AC1980" s="28"/>
      <c r="AD1980" s="28"/>
      <c r="AE1980" s="28"/>
    </row>
    <row r="1981" spans="1:31">
      <c r="A1981" s="7"/>
      <c r="B1981" s="98">
        <v>1978</v>
      </c>
      <c r="C1981" s="7"/>
      <c r="D1981" s="7"/>
      <c r="E1981" s="7"/>
      <c r="F1981" s="79"/>
      <c r="G1981" s="7"/>
      <c r="H1981" s="7"/>
      <c r="I1981" s="76" t="s">
        <v>385</v>
      </c>
      <c r="J1981" s="76">
        <v>7</v>
      </c>
      <c r="K1981" s="28">
        <v>8.225</v>
      </c>
      <c r="L1981" s="117">
        <f>K1981/3.375*1000</f>
        <v>2437.03703703704</v>
      </c>
      <c r="M1981" s="28">
        <v>896.7</v>
      </c>
      <c r="N1981" s="118">
        <f>M1981/22.5</f>
        <v>39.8533333333333</v>
      </c>
      <c r="O1981" s="119">
        <f>AVERAGE(N1981:N1983)</f>
        <v>41.16</v>
      </c>
      <c r="P1981" s="119">
        <f>O1981/50*100</f>
        <v>82.32</v>
      </c>
      <c r="Q1981" s="81"/>
      <c r="R1981" s="28"/>
      <c r="S1981" s="28"/>
      <c r="T1981" s="28"/>
      <c r="U1981" s="28"/>
      <c r="V1981" s="28"/>
      <c r="W1981" s="28"/>
      <c r="X1981" s="28"/>
      <c r="Y1981" s="28"/>
      <c r="Z1981" s="28"/>
      <c r="AA1981" s="28"/>
      <c r="AB1981" s="28"/>
      <c r="AC1981" s="28"/>
      <c r="AD1981" s="28"/>
      <c r="AE1981" s="28"/>
    </row>
    <row r="1982" spans="1:31">
      <c r="A1982" s="7"/>
      <c r="B1982" s="98">
        <v>1979</v>
      </c>
      <c r="C1982" s="7"/>
      <c r="D1982" s="7"/>
      <c r="E1982" s="7"/>
      <c r="F1982" s="79"/>
      <c r="G1982" s="7"/>
      <c r="H1982" s="7"/>
      <c r="I1982" s="76"/>
      <c r="J1982" s="76"/>
      <c r="K1982" s="28">
        <v>8.51</v>
      </c>
      <c r="L1982" s="117">
        <f>K1982/3.375*1000</f>
        <v>2521.48148148148</v>
      </c>
      <c r="M1982" s="28">
        <v>936.1</v>
      </c>
      <c r="N1982" s="118">
        <f>M1982/22.5</f>
        <v>41.6044444444444</v>
      </c>
      <c r="O1982" s="119"/>
      <c r="P1982" s="119"/>
      <c r="Q1982" s="81"/>
      <c r="R1982" s="28"/>
      <c r="S1982" s="28"/>
      <c r="T1982" s="28"/>
      <c r="U1982" s="28"/>
      <c r="V1982" s="28"/>
      <c r="W1982" s="28"/>
      <c r="X1982" s="28"/>
      <c r="Y1982" s="28"/>
      <c r="Z1982" s="28"/>
      <c r="AA1982" s="28"/>
      <c r="AB1982" s="28"/>
      <c r="AC1982" s="28"/>
      <c r="AD1982" s="28"/>
      <c r="AE1982" s="28"/>
    </row>
    <row r="1983" spans="1:31">
      <c r="A1983" s="7"/>
      <c r="B1983" s="98">
        <v>1980</v>
      </c>
      <c r="C1983" s="7"/>
      <c r="D1983" s="7"/>
      <c r="E1983" s="7"/>
      <c r="F1983" s="79"/>
      <c r="G1983" s="7"/>
      <c r="H1983" s="7"/>
      <c r="I1983" s="76"/>
      <c r="J1983" s="76"/>
      <c r="K1983" s="28">
        <v>8.19</v>
      </c>
      <c r="L1983" s="117">
        <f>K1983/3.375*1000</f>
        <v>2426.66666666667</v>
      </c>
      <c r="M1983" s="28">
        <v>945.5</v>
      </c>
      <c r="N1983" s="118">
        <f>M1983/22.5</f>
        <v>42.0222222222222</v>
      </c>
      <c r="O1983" s="119"/>
      <c r="P1983" s="119"/>
      <c r="Q1983" s="81"/>
      <c r="R1983" s="28"/>
      <c r="S1983" s="28"/>
      <c r="T1983" s="28"/>
      <c r="U1983" s="28"/>
      <c r="V1983" s="28"/>
      <c r="W1983" s="28"/>
      <c r="X1983" s="28"/>
      <c r="Y1983" s="28"/>
      <c r="Z1983" s="28"/>
      <c r="AA1983" s="28"/>
      <c r="AB1983" s="28"/>
      <c r="AC1983" s="28"/>
      <c r="AD1983" s="28"/>
      <c r="AE1983" s="28"/>
    </row>
    <row r="1984" spans="1:31">
      <c r="A1984" s="7"/>
      <c r="B1984" s="98">
        <v>1981</v>
      </c>
      <c r="C1984" s="7"/>
      <c r="D1984" s="7"/>
      <c r="E1984" s="7"/>
      <c r="F1984" s="79"/>
      <c r="G1984" s="7"/>
      <c r="H1984" s="7"/>
      <c r="I1984" s="115" t="s">
        <v>383</v>
      </c>
      <c r="J1984" s="115">
        <v>28</v>
      </c>
      <c r="K1984" s="28">
        <v>8.275</v>
      </c>
      <c r="L1984" s="117">
        <f>K1984/3.375*1000</f>
        <v>2451.85185185185</v>
      </c>
      <c r="M1984" s="28">
        <v>1185.4</v>
      </c>
      <c r="N1984" s="118">
        <f>M1984/22.5</f>
        <v>52.6844444444445</v>
      </c>
      <c r="O1984" s="119">
        <f>AVERAGE(N1984:N1986)</f>
        <v>55.6533333333333</v>
      </c>
      <c r="P1984" s="119">
        <f>O1984/50*100</f>
        <v>111.306666666667</v>
      </c>
      <c r="Q1984" s="81"/>
      <c r="R1984" s="28"/>
      <c r="S1984" s="28"/>
      <c r="T1984" s="28"/>
      <c r="U1984" s="28"/>
      <c r="V1984" s="28"/>
      <c r="W1984" s="28"/>
      <c r="X1984" s="28"/>
      <c r="Y1984" s="28"/>
      <c r="Z1984" s="28"/>
      <c r="AA1984" s="28"/>
      <c r="AB1984" s="28"/>
      <c r="AC1984" s="28"/>
      <c r="AD1984" s="28"/>
      <c r="AE1984" s="28"/>
    </row>
    <row r="1985" spans="1:31">
      <c r="A1985" s="7"/>
      <c r="B1985" s="98">
        <v>1982</v>
      </c>
      <c r="C1985" s="7"/>
      <c r="D1985" s="7"/>
      <c r="E1985" s="7"/>
      <c r="F1985" s="79"/>
      <c r="G1985" s="7"/>
      <c r="H1985" s="7"/>
      <c r="I1985" s="76"/>
      <c r="J1985" s="76"/>
      <c r="K1985" s="28">
        <v>8.18</v>
      </c>
      <c r="L1985" s="117">
        <f>K1985/3.375*1000</f>
        <v>2423.7037037037</v>
      </c>
      <c r="M1985" s="28">
        <v>1312</v>
      </c>
      <c r="N1985" s="118">
        <f>M1985/22.5</f>
        <v>58.3111111111111</v>
      </c>
      <c r="O1985" s="119"/>
      <c r="P1985" s="119"/>
      <c r="Q1985" s="81"/>
      <c r="R1985" s="28"/>
      <c r="S1985" s="28"/>
      <c r="T1985" s="28"/>
      <c r="U1985" s="28"/>
      <c r="V1985" s="28"/>
      <c r="W1985" s="28"/>
      <c r="X1985" s="28"/>
      <c r="Y1985" s="28"/>
      <c r="Z1985" s="28"/>
      <c r="AA1985" s="28"/>
      <c r="AB1985" s="28"/>
      <c r="AC1985" s="28"/>
      <c r="AD1985" s="28"/>
      <c r="AE1985" s="28"/>
    </row>
    <row r="1986" spans="1:31">
      <c r="A1986" s="7"/>
      <c r="B1986" s="98">
        <v>1983</v>
      </c>
      <c r="C1986" s="7"/>
      <c r="D1986" s="7"/>
      <c r="E1986" s="7"/>
      <c r="F1986" s="79"/>
      <c r="G1986" s="7"/>
      <c r="H1986" s="7"/>
      <c r="I1986" s="76"/>
      <c r="J1986" s="76"/>
      <c r="K1986" s="28">
        <v>8.19</v>
      </c>
      <c r="L1986" s="117">
        <f>K1986/3.375*1000</f>
        <v>2426.66666666667</v>
      </c>
      <c r="M1986" s="28">
        <v>1259.2</v>
      </c>
      <c r="N1986" s="118">
        <f>M1986/22.5</f>
        <v>55.9644444444444</v>
      </c>
      <c r="O1986" s="119"/>
      <c r="P1986" s="119"/>
      <c r="Q1986" s="81"/>
      <c r="R1986" s="28"/>
      <c r="S1986" s="28"/>
      <c r="T1986" s="28"/>
      <c r="U1986" s="28"/>
      <c r="V1986" s="28"/>
      <c r="W1986" s="28"/>
      <c r="X1986" s="28"/>
      <c r="Y1986" s="28"/>
      <c r="Z1986" s="28"/>
      <c r="AA1986" s="28"/>
      <c r="AB1986" s="28"/>
      <c r="AC1986" s="28"/>
      <c r="AD1986" s="28"/>
      <c r="AE1986" s="28"/>
    </row>
    <row r="1987" spans="1:31">
      <c r="A1987" s="7"/>
      <c r="B1987" s="98">
        <v>1984</v>
      </c>
      <c r="C1987" s="7"/>
      <c r="D1987" s="7"/>
      <c r="E1987" s="7"/>
      <c r="F1987" s="79"/>
      <c r="G1987" s="7"/>
      <c r="H1987" s="7"/>
      <c r="I1987" s="76" t="s">
        <v>385</v>
      </c>
      <c r="J1987" s="76">
        <v>7</v>
      </c>
      <c r="K1987" s="28">
        <v>8.31</v>
      </c>
      <c r="L1987" s="117">
        <f>K1987/3.375*1000</f>
        <v>2462.22222222222</v>
      </c>
      <c r="M1987" s="28">
        <v>720</v>
      </c>
      <c r="N1987" s="118">
        <f>M1987/22.5</f>
        <v>32</v>
      </c>
      <c r="O1987" s="119">
        <f>AVERAGE(N1987:N1989)</f>
        <v>33.642962962963</v>
      </c>
      <c r="P1987" s="119">
        <f>O1987/50*100</f>
        <v>67.2859259259259</v>
      </c>
      <c r="Q1987" s="81"/>
      <c r="R1987" s="28"/>
      <c r="S1987" s="28"/>
      <c r="T1987" s="28"/>
      <c r="U1987" s="28"/>
      <c r="V1987" s="28"/>
      <c r="W1987" s="28"/>
      <c r="X1987" s="28"/>
      <c r="Y1987" s="28"/>
      <c r="Z1987" s="28"/>
      <c r="AA1987" s="28"/>
      <c r="AB1987" s="28"/>
      <c r="AC1987" s="28"/>
      <c r="AD1987" s="28"/>
      <c r="AE1987" s="28"/>
    </row>
    <row r="1988" spans="1:31">
      <c r="A1988" s="7"/>
      <c r="B1988" s="98">
        <v>1985</v>
      </c>
      <c r="C1988" s="7"/>
      <c r="D1988" s="7"/>
      <c r="E1988" s="7"/>
      <c r="F1988" s="79"/>
      <c r="G1988" s="7"/>
      <c r="H1988" s="7"/>
      <c r="I1988" s="76"/>
      <c r="J1988" s="76"/>
      <c r="K1988" s="28">
        <v>8.355</v>
      </c>
      <c r="L1988" s="117">
        <f>K1988/3.375*1000</f>
        <v>2475.55555555556</v>
      </c>
      <c r="M1988" s="28">
        <v>712.6</v>
      </c>
      <c r="N1988" s="118">
        <f>M1988/22.5</f>
        <v>31.6711111111111</v>
      </c>
      <c r="O1988" s="119"/>
      <c r="P1988" s="119"/>
      <c r="Q1988" s="81"/>
      <c r="R1988" s="28"/>
      <c r="S1988" s="28"/>
      <c r="T1988" s="28"/>
      <c r="U1988" s="28"/>
      <c r="V1988" s="28"/>
      <c r="W1988" s="28"/>
      <c r="X1988" s="28"/>
      <c r="Y1988" s="28"/>
      <c r="Z1988" s="28"/>
      <c r="AA1988" s="28"/>
      <c r="AB1988" s="28"/>
      <c r="AC1988" s="28"/>
      <c r="AD1988" s="28"/>
      <c r="AE1988" s="28"/>
    </row>
    <row r="1989" spans="1:31">
      <c r="A1989" s="7"/>
      <c r="B1989" s="98">
        <v>1986</v>
      </c>
      <c r="C1989" s="7"/>
      <c r="D1989" s="7"/>
      <c r="E1989" s="7"/>
      <c r="F1989" s="79"/>
      <c r="G1989" s="7"/>
      <c r="H1989" s="7"/>
      <c r="I1989" s="76"/>
      <c r="J1989" s="76"/>
      <c r="K1989" s="28">
        <v>8.36</v>
      </c>
      <c r="L1989" s="117">
        <f>K1989/3.375*1000</f>
        <v>2477.03703703704</v>
      </c>
      <c r="M1989" s="28">
        <v>838.3</v>
      </c>
      <c r="N1989" s="118">
        <f>M1989/22.5</f>
        <v>37.2577777777778</v>
      </c>
      <c r="O1989" s="119"/>
      <c r="P1989" s="119"/>
      <c r="Q1989" s="81"/>
      <c r="R1989" s="28"/>
      <c r="S1989" s="28"/>
      <c r="T1989" s="28"/>
      <c r="U1989" s="28"/>
      <c r="V1989" s="28"/>
      <c r="W1989" s="28"/>
      <c r="X1989" s="28"/>
      <c r="Y1989" s="28"/>
      <c r="Z1989" s="28"/>
      <c r="AA1989" s="28"/>
      <c r="AB1989" s="28"/>
      <c r="AC1989" s="28"/>
      <c r="AD1989" s="28"/>
      <c r="AE1989" s="28"/>
    </row>
    <row r="1990" spans="1:31">
      <c r="A1990" s="7"/>
      <c r="B1990" s="98">
        <v>1987</v>
      </c>
      <c r="C1990" s="7"/>
      <c r="D1990" s="7"/>
      <c r="E1990" s="7"/>
      <c r="F1990" s="79"/>
      <c r="G1990" s="7"/>
      <c r="H1990" s="7"/>
      <c r="I1990" s="115" t="s">
        <v>383</v>
      </c>
      <c r="J1990" s="115">
        <v>28</v>
      </c>
      <c r="K1990" s="28">
        <v>8.255</v>
      </c>
      <c r="L1990" s="117">
        <f>K1990/3.375*1000</f>
        <v>2445.92592592593</v>
      </c>
      <c r="M1990" s="28">
        <v>1150.3</v>
      </c>
      <c r="N1990" s="118">
        <f>M1990/22.5</f>
        <v>51.1244444444444</v>
      </c>
      <c r="O1990" s="119">
        <f>AVERAGE(N1990:N1992)</f>
        <v>52.5555555555556</v>
      </c>
      <c r="P1990" s="119">
        <f>O1990/50*100</f>
        <v>105.111111111111</v>
      </c>
      <c r="Q1990" s="81"/>
      <c r="R1990" s="28"/>
      <c r="S1990" s="28"/>
      <c r="T1990" s="28"/>
      <c r="U1990" s="28"/>
      <c r="V1990" s="28"/>
      <c r="W1990" s="28"/>
      <c r="X1990" s="28"/>
      <c r="Y1990" s="28"/>
      <c r="Z1990" s="28"/>
      <c r="AA1990" s="28"/>
      <c r="AB1990" s="28"/>
      <c r="AC1990" s="28"/>
      <c r="AD1990" s="28"/>
      <c r="AE1990" s="28"/>
    </row>
    <row r="1991" spans="1:31">
      <c r="A1991" s="7"/>
      <c r="B1991" s="98">
        <v>1988</v>
      </c>
      <c r="C1991" s="7"/>
      <c r="D1991" s="7"/>
      <c r="E1991" s="7"/>
      <c r="F1991" s="79"/>
      <c r="G1991" s="7"/>
      <c r="H1991" s="7"/>
      <c r="I1991" s="76"/>
      <c r="J1991" s="76"/>
      <c r="K1991" s="28">
        <v>8.2</v>
      </c>
      <c r="L1991" s="117">
        <f>K1991/3.375*1000</f>
        <v>2429.62962962963</v>
      </c>
      <c r="M1991" s="28">
        <v>1326.7</v>
      </c>
      <c r="N1991" s="118">
        <f>M1991/22.5</f>
        <v>58.9644444444444</v>
      </c>
      <c r="O1991" s="119"/>
      <c r="P1991" s="119"/>
      <c r="Q1991" s="81"/>
      <c r="R1991" s="28"/>
      <c r="S1991" s="28"/>
      <c r="T1991" s="28"/>
      <c r="U1991" s="28"/>
      <c r="V1991" s="28"/>
      <c r="W1991" s="28"/>
      <c r="X1991" s="28"/>
      <c r="Y1991" s="28"/>
      <c r="Z1991" s="28"/>
      <c r="AA1991" s="28"/>
      <c r="AB1991" s="28"/>
      <c r="AC1991" s="28"/>
      <c r="AD1991" s="28"/>
      <c r="AE1991" s="28"/>
    </row>
    <row r="1992" spans="1:31">
      <c r="A1992" s="7"/>
      <c r="B1992" s="98">
        <v>1989</v>
      </c>
      <c r="C1992" s="7"/>
      <c r="D1992" s="7"/>
      <c r="E1992" s="7"/>
      <c r="F1992" s="79"/>
      <c r="G1992" s="7"/>
      <c r="H1992" s="7"/>
      <c r="I1992" s="76"/>
      <c r="J1992" s="76"/>
      <c r="K1992" s="28">
        <v>8.26</v>
      </c>
      <c r="L1992" s="117">
        <f>K1992/3.375*1000</f>
        <v>2447.40740740741</v>
      </c>
      <c r="M1992" s="28">
        <v>1070.5</v>
      </c>
      <c r="N1992" s="118">
        <f>M1992/22.5</f>
        <v>47.5777777777778</v>
      </c>
      <c r="O1992" s="119"/>
      <c r="P1992" s="119"/>
      <c r="Q1992" s="81"/>
      <c r="R1992" s="28"/>
      <c r="S1992" s="28"/>
      <c r="T1992" s="28"/>
      <c r="U1992" s="28"/>
      <c r="V1992" s="28"/>
      <c r="W1992" s="28"/>
      <c r="X1992" s="28"/>
      <c r="Y1992" s="28"/>
      <c r="Z1992" s="28"/>
      <c r="AA1992" s="28"/>
      <c r="AB1992" s="28"/>
      <c r="AC1992" s="28"/>
      <c r="AD1992" s="28"/>
      <c r="AE1992" s="28"/>
    </row>
    <row r="1993" spans="1:31">
      <c r="A1993" s="7"/>
      <c r="B1993" s="98">
        <v>1990</v>
      </c>
      <c r="C1993" s="7"/>
      <c r="D1993" s="7"/>
      <c r="E1993" s="7"/>
      <c r="F1993" s="79"/>
      <c r="G1993" s="7"/>
      <c r="H1993" s="7"/>
      <c r="I1993" s="76" t="s">
        <v>385</v>
      </c>
      <c r="J1993" s="76">
        <v>7</v>
      </c>
      <c r="K1993" s="28">
        <v>8.35</v>
      </c>
      <c r="L1993" s="117">
        <f>K1993/3.375*1000</f>
        <v>2474.07407407407</v>
      </c>
      <c r="M1993" s="28">
        <v>928.8</v>
      </c>
      <c r="N1993" s="118">
        <f>M1993/22.5</f>
        <v>41.28</v>
      </c>
      <c r="O1993" s="119">
        <f>AVERAGE(N1993:N1995)</f>
        <v>41.237037037037</v>
      </c>
      <c r="P1993" s="119">
        <f>O1993/50*100</f>
        <v>82.4740740740741</v>
      </c>
      <c r="Q1993" s="81"/>
      <c r="R1993" s="28"/>
      <c r="S1993" s="28"/>
      <c r="T1993" s="28"/>
      <c r="U1993" s="28"/>
      <c r="V1993" s="28"/>
      <c r="W1993" s="28"/>
      <c r="X1993" s="28"/>
      <c r="Y1993" s="28"/>
      <c r="Z1993" s="28"/>
      <c r="AA1993" s="28"/>
      <c r="AB1993" s="28"/>
      <c r="AC1993" s="28"/>
      <c r="AD1993" s="28"/>
      <c r="AE1993" s="28"/>
    </row>
    <row r="1994" spans="1:31">
      <c r="A1994" s="7"/>
      <c r="B1994" s="98">
        <v>1991</v>
      </c>
      <c r="C1994" s="7"/>
      <c r="D1994" s="7"/>
      <c r="E1994" s="7"/>
      <c r="F1994" s="79"/>
      <c r="G1994" s="7"/>
      <c r="H1994" s="7"/>
      <c r="I1994" s="76"/>
      <c r="J1994" s="76"/>
      <c r="K1994" s="28">
        <v>8.29</v>
      </c>
      <c r="L1994" s="117">
        <f t="shared" ref="L1994:L2057" si="172">K1994/3.375*1000</f>
        <v>2456.2962962963</v>
      </c>
      <c r="M1994" s="28">
        <v>948</v>
      </c>
      <c r="N1994" s="118">
        <f>M1994/22.5</f>
        <v>42.1333333333333</v>
      </c>
      <c r="O1994" s="119"/>
      <c r="P1994" s="119"/>
      <c r="Q1994" s="81"/>
      <c r="R1994" s="28"/>
      <c r="S1994" s="28"/>
      <c r="T1994" s="28"/>
      <c r="U1994" s="28"/>
      <c r="V1994" s="28"/>
      <c r="W1994" s="28"/>
      <c r="X1994" s="28"/>
      <c r="Y1994" s="28"/>
      <c r="Z1994" s="28"/>
      <c r="AA1994" s="28"/>
      <c r="AB1994" s="28"/>
      <c r="AC1994" s="28"/>
      <c r="AD1994" s="28"/>
      <c r="AE1994" s="28"/>
    </row>
    <row r="1995" spans="1:31">
      <c r="A1995" s="7"/>
      <c r="B1995" s="98">
        <v>1992</v>
      </c>
      <c r="C1995" s="7"/>
      <c r="D1995" s="7"/>
      <c r="E1995" s="7"/>
      <c r="F1995" s="79"/>
      <c r="G1995" s="7"/>
      <c r="H1995" s="7"/>
      <c r="I1995" s="76"/>
      <c r="J1995" s="76"/>
      <c r="K1995" s="28">
        <v>8.42</v>
      </c>
      <c r="L1995" s="117">
        <f>K1995/3.375*1000</f>
        <v>2494.81481481481</v>
      </c>
      <c r="M1995" s="28">
        <v>906.7</v>
      </c>
      <c r="N1995" s="118">
        <f>M1995/22.5</f>
        <v>40.2977777777778</v>
      </c>
      <c r="O1995" s="119"/>
      <c r="P1995" s="119"/>
      <c r="Q1995" s="81"/>
      <c r="R1995" s="28"/>
      <c r="S1995" s="28"/>
      <c r="T1995" s="28"/>
      <c r="U1995" s="28"/>
      <c r="V1995" s="28"/>
      <c r="W1995" s="28"/>
      <c r="X1995" s="28"/>
      <c r="Y1995" s="28"/>
      <c r="Z1995" s="28"/>
      <c r="AA1995" s="28"/>
      <c r="AB1995" s="28"/>
      <c r="AC1995" s="28"/>
      <c r="AD1995" s="28"/>
      <c r="AE1995" s="28"/>
    </row>
    <row r="1996" spans="1:31">
      <c r="A1996" s="7"/>
      <c r="B1996" s="98">
        <v>1993</v>
      </c>
      <c r="C1996" s="7"/>
      <c r="D1996" s="7"/>
      <c r="E1996" s="7"/>
      <c r="F1996" s="79"/>
      <c r="G1996" s="7"/>
      <c r="H1996" s="7"/>
      <c r="I1996" s="115" t="s">
        <v>383</v>
      </c>
      <c r="J1996" s="115">
        <v>28</v>
      </c>
      <c r="K1996" s="28">
        <v>8.31</v>
      </c>
      <c r="L1996" s="117">
        <f>K1996/3.375*1000</f>
        <v>2462.22222222222</v>
      </c>
      <c r="M1996" s="28">
        <v>1447.4</v>
      </c>
      <c r="N1996" s="118">
        <f>M1996/22.5</f>
        <v>64.3288888888889</v>
      </c>
      <c r="O1996" s="119">
        <f>AVERAGE(N1996:N1998)</f>
        <v>55.36</v>
      </c>
      <c r="P1996" s="119">
        <f>O1996/50*100</f>
        <v>110.72</v>
      </c>
      <c r="Q1996" s="81"/>
      <c r="R1996" s="28"/>
      <c r="S1996" s="28"/>
      <c r="T1996" s="28"/>
      <c r="U1996" s="28"/>
      <c r="V1996" s="28"/>
      <c r="W1996" s="28"/>
      <c r="X1996" s="28"/>
      <c r="Y1996" s="28"/>
      <c r="Z1996" s="28"/>
      <c r="AA1996" s="28"/>
      <c r="AB1996" s="28"/>
      <c r="AC1996" s="28"/>
      <c r="AD1996" s="28"/>
      <c r="AE1996" s="28"/>
    </row>
    <row r="1997" spans="1:31">
      <c r="A1997" s="7"/>
      <c r="B1997" s="98">
        <v>1994</v>
      </c>
      <c r="C1997" s="7"/>
      <c r="D1997" s="7"/>
      <c r="E1997" s="7"/>
      <c r="F1997" s="79"/>
      <c r="G1997" s="7"/>
      <c r="H1997" s="7"/>
      <c r="I1997" s="76"/>
      <c r="J1997" s="76"/>
      <c r="K1997" s="28">
        <v>8.39</v>
      </c>
      <c r="L1997" s="117">
        <f>K1997/3.375*1000</f>
        <v>2485.92592592593</v>
      </c>
      <c r="M1997" s="28">
        <v>1104</v>
      </c>
      <c r="N1997" s="118">
        <f>M1997/22.5</f>
        <v>49.0666666666667</v>
      </c>
      <c r="O1997" s="119"/>
      <c r="P1997" s="119"/>
      <c r="Q1997" s="81"/>
      <c r="R1997" s="28"/>
      <c r="S1997" s="28"/>
      <c r="T1997" s="28"/>
      <c r="U1997" s="28"/>
      <c r="V1997" s="28"/>
      <c r="W1997" s="28"/>
      <c r="X1997" s="28"/>
      <c r="Y1997" s="28"/>
      <c r="Z1997" s="28"/>
      <c r="AA1997" s="28"/>
      <c r="AB1997" s="28"/>
      <c r="AC1997" s="28"/>
      <c r="AD1997" s="28"/>
      <c r="AE1997" s="28"/>
    </row>
    <row r="1998" spans="1:31">
      <c r="A1998" s="7"/>
      <c r="B1998" s="98">
        <v>1995</v>
      </c>
      <c r="C1998" s="7"/>
      <c r="D1998" s="7"/>
      <c r="E1998" s="7"/>
      <c r="F1998" s="79"/>
      <c r="G1998" s="7"/>
      <c r="H1998" s="7"/>
      <c r="I1998" s="76"/>
      <c r="J1998" s="76"/>
      <c r="K1998" s="28">
        <v>8.3</v>
      </c>
      <c r="L1998" s="117">
        <f>K1998/3.375*1000</f>
        <v>2459.25925925926</v>
      </c>
      <c r="M1998" s="28">
        <v>1185.4</v>
      </c>
      <c r="N1998" s="118">
        <f>M1998/22.5</f>
        <v>52.6844444444445</v>
      </c>
      <c r="O1998" s="119"/>
      <c r="P1998" s="119"/>
      <c r="Q1998" s="81"/>
      <c r="R1998" s="28"/>
      <c r="S1998" s="28"/>
      <c r="T1998" s="28"/>
      <c r="U1998" s="28"/>
      <c r="V1998" s="28"/>
      <c r="W1998" s="28"/>
      <c r="X1998" s="28"/>
      <c r="Y1998" s="28"/>
      <c r="Z1998" s="28"/>
      <c r="AA1998" s="28"/>
      <c r="AB1998" s="28"/>
      <c r="AC1998" s="28"/>
      <c r="AD1998" s="28"/>
      <c r="AE1998" s="28"/>
    </row>
    <row r="1999" spans="1:31">
      <c r="A1999" s="7"/>
      <c r="B1999" s="98">
        <v>1996</v>
      </c>
      <c r="C1999" s="7"/>
      <c r="D1999" s="7"/>
      <c r="E1999" s="7"/>
      <c r="F1999" s="79"/>
      <c r="G1999" s="7"/>
      <c r="H1999" s="7"/>
      <c r="I1999" s="76" t="s">
        <v>385</v>
      </c>
      <c r="J1999" s="76">
        <v>7</v>
      </c>
      <c r="K1999" s="28">
        <v>8.335</v>
      </c>
      <c r="L1999" s="117">
        <f>K1999/3.375*1000</f>
        <v>2469.62962962963</v>
      </c>
      <c r="M1999" s="28">
        <v>958.4</v>
      </c>
      <c r="N1999" s="118">
        <f>M1999/22.5</f>
        <v>42.5955555555556</v>
      </c>
      <c r="O1999" s="119">
        <f>AVERAGE(N1999:N2001)</f>
        <v>39.1451851851852</v>
      </c>
      <c r="P1999" s="119">
        <f>O1999/50*100</f>
        <v>78.2903703703704</v>
      </c>
      <c r="Q1999" s="81"/>
      <c r="R1999" s="28"/>
      <c r="S1999" s="28"/>
      <c r="T1999" s="28"/>
      <c r="U1999" s="28"/>
      <c r="V1999" s="28"/>
      <c r="W1999" s="28"/>
      <c r="X1999" s="28"/>
      <c r="Y1999" s="28"/>
      <c r="Z1999" s="28"/>
      <c r="AA1999" s="28"/>
      <c r="AB1999" s="28"/>
      <c r="AC1999" s="28"/>
      <c r="AD1999" s="28"/>
      <c r="AE1999" s="28"/>
    </row>
    <row r="2000" spans="1:31">
      <c r="A2000" s="7"/>
      <c r="B2000" s="98">
        <v>1997</v>
      </c>
      <c r="C2000" s="7"/>
      <c r="D2000" s="7"/>
      <c r="E2000" s="7"/>
      <c r="F2000" s="79"/>
      <c r="G2000" s="7"/>
      <c r="H2000" s="7"/>
      <c r="I2000" s="76"/>
      <c r="J2000" s="76"/>
      <c r="K2000" s="28">
        <v>8.33</v>
      </c>
      <c r="L2000" s="117">
        <f>K2000/3.375*1000</f>
        <v>2468.14814814815</v>
      </c>
      <c r="M2000" s="28">
        <v>893</v>
      </c>
      <c r="N2000" s="118">
        <f>M2000/22.5</f>
        <v>39.6888888888889</v>
      </c>
      <c r="O2000" s="119"/>
      <c r="P2000" s="119"/>
      <c r="Q2000" s="81"/>
      <c r="R2000" s="28"/>
      <c r="S2000" s="28"/>
      <c r="T2000" s="28"/>
      <c r="U2000" s="28"/>
      <c r="V2000" s="28"/>
      <c r="W2000" s="28"/>
      <c r="X2000" s="28"/>
      <c r="Y2000" s="28"/>
      <c r="Z2000" s="28"/>
      <c r="AA2000" s="28"/>
      <c r="AB2000" s="28"/>
      <c r="AC2000" s="28"/>
      <c r="AD2000" s="28"/>
      <c r="AE2000" s="28"/>
    </row>
    <row r="2001" spans="1:31">
      <c r="A2001" s="7"/>
      <c r="B2001" s="98">
        <v>1998</v>
      </c>
      <c r="C2001" s="7"/>
      <c r="D2001" s="7"/>
      <c r="E2001" s="7"/>
      <c r="F2001" s="79"/>
      <c r="G2001" s="7"/>
      <c r="H2001" s="7"/>
      <c r="I2001" s="76"/>
      <c r="J2001" s="76"/>
      <c r="K2001" s="28">
        <v>8.33</v>
      </c>
      <c r="L2001" s="117">
        <f>K2001/3.375*1000</f>
        <v>2468.14814814815</v>
      </c>
      <c r="M2001" s="28">
        <v>790.9</v>
      </c>
      <c r="N2001" s="118">
        <f>M2001/22.5</f>
        <v>35.1511111111111</v>
      </c>
      <c r="O2001" s="119"/>
      <c r="P2001" s="119"/>
      <c r="Q2001" s="81"/>
      <c r="R2001" s="28"/>
      <c r="S2001" s="28"/>
      <c r="T2001" s="28"/>
      <c r="U2001" s="28"/>
      <c r="V2001" s="28"/>
      <c r="W2001" s="28"/>
      <c r="X2001" s="28"/>
      <c r="Y2001" s="28"/>
      <c r="Z2001" s="28"/>
      <c r="AA2001" s="28"/>
      <c r="AB2001" s="28"/>
      <c r="AC2001" s="28"/>
      <c r="AD2001" s="28"/>
      <c r="AE2001" s="28"/>
    </row>
    <row r="2002" spans="1:31">
      <c r="A2002" s="7"/>
      <c r="B2002" s="98">
        <v>1999</v>
      </c>
      <c r="C2002" s="7"/>
      <c r="D2002" s="7"/>
      <c r="E2002" s="7"/>
      <c r="F2002" s="79"/>
      <c r="G2002" s="7"/>
      <c r="H2002" s="7"/>
      <c r="I2002" s="115" t="s">
        <v>383</v>
      </c>
      <c r="J2002" s="115">
        <v>28</v>
      </c>
      <c r="K2002" s="28">
        <v>8.175</v>
      </c>
      <c r="L2002" s="117">
        <f>K2002/3.375*1000</f>
        <v>2422.22222222222</v>
      </c>
      <c r="M2002" s="28">
        <v>1281.3</v>
      </c>
      <c r="N2002" s="118">
        <f>M2002/22.5</f>
        <v>56.9466666666667</v>
      </c>
      <c r="O2002" s="119">
        <f>AVERAGE(N2002:N2004)</f>
        <v>59.3466666666667</v>
      </c>
      <c r="P2002" s="119">
        <f>O2002/50*100</f>
        <v>118.693333333333</v>
      </c>
      <c r="Q2002" s="81"/>
      <c r="R2002" s="28"/>
      <c r="S2002" s="28"/>
      <c r="T2002" s="28"/>
      <c r="U2002" s="28"/>
      <c r="V2002" s="28"/>
      <c r="W2002" s="28"/>
      <c r="X2002" s="28"/>
      <c r="Y2002" s="28"/>
      <c r="Z2002" s="28"/>
      <c r="AA2002" s="28"/>
      <c r="AB2002" s="28"/>
      <c r="AC2002" s="28"/>
      <c r="AD2002" s="28"/>
      <c r="AE2002" s="28"/>
    </row>
    <row r="2003" spans="1:31">
      <c r="A2003" s="7"/>
      <c r="B2003" s="98">
        <v>2000</v>
      </c>
      <c r="C2003" s="7"/>
      <c r="D2003" s="7"/>
      <c r="E2003" s="7"/>
      <c r="F2003" s="79"/>
      <c r="G2003" s="7"/>
      <c r="H2003" s="7"/>
      <c r="I2003" s="76"/>
      <c r="J2003" s="76"/>
      <c r="K2003" s="28">
        <v>8.2</v>
      </c>
      <c r="L2003" s="117">
        <f>K2003/3.375*1000</f>
        <v>2429.62962962963</v>
      </c>
      <c r="M2003" s="28">
        <v>1289.3</v>
      </c>
      <c r="N2003" s="118">
        <f>M2003/22.5</f>
        <v>57.3022222222222</v>
      </c>
      <c r="O2003" s="119"/>
      <c r="P2003" s="119"/>
      <c r="Q2003" s="81"/>
      <c r="R2003" s="28"/>
      <c r="S2003" s="28"/>
      <c r="T2003" s="28"/>
      <c r="U2003" s="28"/>
      <c r="V2003" s="28"/>
      <c r="W2003" s="28"/>
      <c r="X2003" s="28"/>
      <c r="Y2003" s="28"/>
      <c r="Z2003" s="28"/>
      <c r="AA2003" s="28"/>
      <c r="AB2003" s="28"/>
      <c r="AC2003" s="28"/>
      <c r="AD2003" s="28"/>
      <c r="AE2003" s="28"/>
    </row>
    <row r="2004" spans="1:31">
      <c r="A2004" s="7"/>
      <c r="B2004" s="98">
        <v>2001</v>
      </c>
      <c r="C2004" s="7"/>
      <c r="D2004" s="7"/>
      <c r="E2004" s="7"/>
      <c r="F2004" s="79"/>
      <c r="G2004" s="7"/>
      <c r="H2004" s="7"/>
      <c r="I2004" s="76"/>
      <c r="J2004" s="76"/>
      <c r="K2004" s="28">
        <v>8.26</v>
      </c>
      <c r="L2004" s="117">
        <f>K2004/3.375*1000</f>
        <v>2447.40740740741</v>
      </c>
      <c r="M2004" s="28">
        <v>1435.3</v>
      </c>
      <c r="N2004" s="118">
        <f>M2004/22.5</f>
        <v>63.7911111111111</v>
      </c>
      <c r="O2004" s="119"/>
      <c r="P2004" s="119"/>
      <c r="Q2004" s="81"/>
      <c r="R2004" s="28"/>
      <c r="S2004" s="28"/>
      <c r="T2004" s="28"/>
      <c r="U2004" s="28"/>
      <c r="V2004" s="28"/>
      <c r="W2004" s="28"/>
      <c r="X2004" s="28"/>
      <c r="Y2004" s="28"/>
      <c r="Z2004" s="28"/>
      <c r="AA2004" s="28"/>
      <c r="AB2004" s="28"/>
      <c r="AC2004" s="28"/>
      <c r="AD2004" s="28"/>
      <c r="AE2004" s="28"/>
    </row>
    <row r="2005" spans="1:31">
      <c r="A2005" s="7"/>
      <c r="B2005" s="98">
        <v>2002</v>
      </c>
      <c r="C2005" s="7"/>
      <c r="D2005" s="7"/>
      <c r="E2005" s="7"/>
      <c r="F2005" s="79"/>
      <c r="G2005" s="7"/>
      <c r="H2005" s="7"/>
      <c r="I2005" s="76" t="s">
        <v>385</v>
      </c>
      <c r="J2005" s="76">
        <v>7</v>
      </c>
      <c r="K2005" s="28">
        <v>8.415</v>
      </c>
      <c r="L2005" s="117">
        <f>K2005/3.375*1000</f>
        <v>2493.33333333333</v>
      </c>
      <c r="M2005" s="28">
        <v>788.2</v>
      </c>
      <c r="N2005" s="118">
        <f>M2005/22.5</f>
        <v>35.0311111111111</v>
      </c>
      <c r="O2005" s="119">
        <f>AVERAGE(N2005:N2007)</f>
        <v>37.9007407407407</v>
      </c>
      <c r="P2005" s="119">
        <f>O2005/50*100</f>
        <v>75.8014814814815</v>
      </c>
      <c r="Q2005" s="81"/>
      <c r="R2005" s="28"/>
      <c r="S2005" s="28"/>
      <c r="T2005" s="28"/>
      <c r="U2005" s="28"/>
      <c r="V2005" s="28"/>
      <c r="W2005" s="28"/>
      <c r="X2005" s="28"/>
      <c r="Y2005" s="28"/>
      <c r="Z2005" s="28"/>
      <c r="AA2005" s="28"/>
      <c r="AB2005" s="28"/>
      <c r="AC2005" s="28"/>
      <c r="AD2005" s="28"/>
      <c r="AE2005" s="28"/>
    </row>
    <row r="2006" spans="1:31">
      <c r="A2006" s="7"/>
      <c r="B2006" s="98">
        <v>2003</v>
      </c>
      <c r="C2006" s="7"/>
      <c r="D2006" s="7"/>
      <c r="E2006" s="7"/>
      <c r="F2006" s="79"/>
      <c r="G2006" s="7"/>
      <c r="H2006" s="7"/>
      <c r="I2006" s="76"/>
      <c r="J2006" s="76"/>
      <c r="K2006" s="28">
        <v>8.415</v>
      </c>
      <c r="L2006" s="117">
        <f>K2006/3.375*1000</f>
        <v>2493.33333333333</v>
      </c>
      <c r="M2006" s="28">
        <v>817.7</v>
      </c>
      <c r="N2006" s="118">
        <f>M2006/22.5</f>
        <v>36.3422222222222</v>
      </c>
      <c r="O2006" s="119"/>
      <c r="P2006" s="119"/>
      <c r="Q2006" s="81"/>
      <c r="R2006" s="28"/>
      <c r="S2006" s="28"/>
      <c r="T2006" s="28"/>
      <c r="U2006" s="28"/>
      <c r="V2006" s="28"/>
      <c r="W2006" s="28"/>
      <c r="X2006" s="28"/>
      <c r="Y2006" s="28"/>
      <c r="Z2006" s="28"/>
      <c r="AA2006" s="28"/>
      <c r="AB2006" s="28"/>
      <c r="AC2006" s="28"/>
      <c r="AD2006" s="28"/>
      <c r="AE2006" s="28"/>
    </row>
    <row r="2007" spans="1:31">
      <c r="A2007" s="7"/>
      <c r="B2007" s="98">
        <v>2004</v>
      </c>
      <c r="C2007" s="7"/>
      <c r="D2007" s="7"/>
      <c r="E2007" s="7"/>
      <c r="F2007" s="79"/>
      <c r="G2007" s="7"/>
      <c r="H2007" s="7"/>
      <c r="I2007" s="76"/>
      <c r="J2007" s="76"/>
      <c r="K2007" s="28">
        <v>8.305</v>
      </c>
      <c r="L2007" s="117">
        <f>K2007/3.375*1000</f>
        <v>2460.74074074074</v>
      </c>
      <c r="M2007" s="28">
        <v>952.4</v>
      </c>
      <c r="N2007" s="118">
        <f>M2007/22.5</f>
        <v>42.3288888888889</v>
      </c>
      <c r="O2007" s="119"/>
      <c r="P2007" s="119"/>
      <c r="Q2007" s="81"/>
      <c r="R2007" s="28"/>
      <c r="S2007" s="28"/>
      <c r="T2007" s="28"/>
      <c r="U2007" s="28"/>
      <c r="V2007" s="28"/>
      <c r="W2007" s="28"/>
      <c r="X2007" s="28"/>
      <c r="Y2007" s="28"/>
      <c r="Z2007" s="28"/>
      <c r="AA2007" s="28"/>
      <c r="AB2007" s="28"/>
      <c r="AC2007" s="28"/>
      <c r="AD2007" s="28"/>
      <c r="AE2007" s="28"/>
    </row>
    <row r="2008" spans="1:31">
      <c r="A2008" s="7"/>
      <c r="B2008" s="98">
        <v>2005</v>
      </c>
      <c r="C2008" s="7"/>
      <c r="D2008" s="7"/>
      <c r="E2008" s="7"/>
      <c r="F2008" s="79"/>
      <c r="G2008" s="7"/>
      <c r="H2008" s="7"/>
      <c r="I2008" s="115" t="s">
        <v>383</v>
      </c>
      <c r="J2008" s="115">
        <v>28</v>
      </c>
      <c r="K2008" s="28">
        <v>8.31</v>
      </c>
      <c r="L2008" s="117">
        <f>K2008/3.375*1000</f>
        <v>2462.22222222222</v>
      </c>
      <c r="M2008" s="28">
        <v>1306.2</v>
      </c>
      <c r="N2008" s="118">
        <f>M2008/22.5</f>
        <v>58.0533333333333</v>
      </c>
      <c r="O2008" s="119">
        <f>AVERAGE(N2008:N2010)</f>
        <v>56.1214814814815</v>
      </c>
      <c r="P2008" s="119">
        <f>O2008/50*100</f>
        <v>112.242962962963</v>
      </c>
      <c r="Q2008" s="81"/>
      <c r="R2008" s="28"/>
      <c r="S2008" s="28"/>
      <c r="T2008" s="28"/>
      <c r="U2008" s="28"/>
      <c r="V2008" s="28"/>
      <c r="W2008" s="28"/>
      <c r="X2008" s="28"/>
      <c r="Y2008" s="28"/>
      <c r="Z2008" s="28"/>
      <c r="AA2008" s="28"/>
      <c r="AB2008" s="28"/>
      <c r="AC2008" s="28"/>
      <c r="AD2008" s="28"/>
      <c r="AE2008" s="28"/>
    </row>
    <row r="2009" spans="1:31">
      <c r="A2009" s="7"/>
      <c r="B2009" s="98">
        <v>2006</v>
      </c>
      <c r="C2009" s="7"/>
      <c r="D2009" s="7"/>
      <c r="E2009" s="7"/>
      <c r="F2009" s="79"/>
      <c r="G2009" s="7"/>
      <c r="H2009" s="7"/>
      <c r="I2009" s="76"/>
      <c r="J2009" s="76"/>
      <c r="K2009" s="28">
        <v>8.41</v>
      </c>
      <c r="L2009" s="117">
        <f>K2009/3.375*1000</f>
        <v>2491.85185185185</v>
      </c>
      <c r="M2009" s="28">
        <v>1281.3</v>
      </c>
      <c r="N2009" s="118">
        <f>M2009/22.5</f>
        <v>56.9466666666667</v>
      </c>
      <c r="O2009" s="119"/>
      <c r="P2009" s="119"/>
      <c r="Q2009" s="81"/>
      <c r="R2009" s="28"/>
      <c r="S2009" s="28"/>
      <c r="T2009" s="28"/>
      <c r="U2009" s="28"/>
      <c r="V2009" s="28"/>
      <c r="W2009" s="28"/>
      <c r="X2009" s="28"/>
      <c r="Y2009" s="28"/>
      <c r="Z2009" s="28"/>
      <c r="AA2009" s="28"/>
      <c r="AB2009" s="28"/>
      <c r="AC2009" s="28"/>
      <c r="AD2009" s="28"/>
      <c r="AE2009" s="28"/>
    </row>
    <row r="2010" spans="1:31">
      <c r="A2010" s="7"/>
      <c r="B2010" s="98">
        <v>2007</v>
      </c>
      <c r="C2010" s="7"/>
      <c r="D2010" s="7"/>
      <c r="E2010" s="7"/>
      <c r="F2010" s="79"/>
      <c r="G2010" s="7"/>
      <c r="H2010" s="7"/>
      <c r="I2010" s="76"/>
      <c r="J2010" s="76"/>
      <c r="K2010" s="28">
        <v>8.385</v>
      </c>
      <c r="L2010" s="117">
        <f>K2010/3.375*1000</f>
        <v>2484.44444444444</v>
      </c>
      <c r="M2010" s="28">
        <v>1200.7</v>
      </c>
      <c r="N2010" s="118">
        <f>M2010/22.5</f>
        <v>53.3644444444444</v>
      </c>
      <c r="O2010" s="119"/>
      <c r="P2010" s="119"/>
      <c r="Q2010" s="81"/>
      <c r="R2010" s="28"/>
      <c r="S2010" s="28"/>
      <c r="T2010" s="28"/>
      <c r="U2010" s="28"/>
      <c r="V2010" s="28"/>
      <c r="W2010" s="28"/>
      <c r="X2010" s="28"/>
      <c r="Y2010" s="28"/>
      <c r="Z2010" s="28"/>
      <c r="AA2010" s="28"/>
      <c r="AB2010" s="28"/>
      <c r="AC2010" s="28"/>
      <c r="AD2010" s="28"/>
      <c r="AE2010" s="28"/>
    </row>
    <row r="2011" spans="1:31">
      <c r="A2011" s="7"/>
      <c r="B2011" s="98">
        <v>2008</v>
      </c>
      <c r="C2011" s="7"/>
      <c r="D2011" s="7"/>
      <c r="E2011" s="7"/>
      <c r="F2011" s="79"/>
      <c r="G2011" s="7"/>
      <c r="H2011" s="7"/>
      <c r="I2011" s="7" t="s">
        <v>183</v>
      </c>
      <c r="J2011" s="7" t="s">
        <v>219</v>
      </c>
      <c r="K2011" s="28"/>
      <c r="L2011" s="117">
        <f>K2011/3.375*1000</f>
        <v>0</v>
      </c>
      <c r="M2011" s="28"/>
      <c r="N2011" s="118">
        <f>M2011/22.5</f>
        <v>0</v>
      </c>
      <c r="O2011" s="119">
        <f>AVERAGE(N2011:N2013)</f>
        <v>0</v>
      </c>
      <c r="P2011" s="119">
        <f>O2011/50*100</f>
        <v>0</v>
      </c>
      <c r="Q2011" s="81"/>
      <c r="R2011" s="28"/>
      <c r="S2011" s="28"/>
      <c r="T2011" s="28"/>
      <c r="U2011" s="28"/>
      <c r="V2011" s="28"/>
      <c r="W2011" s="28"/>
      <c r="X2011" s="28"/>
      <c r="Y2011" s="28"/>
      <c r="Z2011" s="28"/>
      <c r="AA2011" s="28"/>
      <c r="AB2011" s="28"/>
      <c r="AC2011" s="28"/>
      <c r="AD2011" s="28"/>
      <c r="AE2011" s="28"/>
    </row>
    <row r="2012" spans="1:31">
      <c r="A2012" s="7"/>
      <c r="B2012" s="98">
        <v>2009</v>
      </c>
      <c r="C2012" s="7"/>
      <c r="D2012" s="7"/>
      <c r="E2012" s="7"/>
      <c r="F2012" s="79"/>
      <c r="G2012" s="7"/>
      <c r="H2012" s="7"/>
      <c r="I2012" s="7"/>
      <c r="J2012" s="7"/>
      <c r="K2012" s="28"/>
      <c r="L2012" s="117">
        <f>K2012/3.375*1000</f>
        <v>0</v>
      </c>
      <c r="M2012" s="28"/>
      <c r="N2012" s="118">
        <f>M2012/22.5</f>
        <v>0</v>
      </c>
      <c r="O2012" s="119"/>
      <c r="P2012" s="119"/>
      <c r="Q2012" s="81"/>
      <c r="R2012" s="28"/>
      <c r="S2012" s="28"/>
      <c r="T2012" s="28"/>
      <c r="U2012" s="28"/>
      <c r="V2012" s="28"/>
      <c r="W2012" s="28"/>
      <c r="X2012" s="28"/>
      <c r="Y2012" s="28"/>
      <c r="Z2012" s="28"/>
      <c r="AA2012" s="28"/>
      <c r="AB2012" s="28"/>
      <c r="AC2012" s="28"/>
      <c r="AD2012" s="28"/>
      <c r="AE2012" s="28"/>
    </row>
    <row r="2013" spans="1:31">
      <c r="A2013" s="7"/>
      <c r="B2013" s="98">
        <v>2010</v>
      </c>
      <c r="C2013" s="7"/>
      <c r="D2013" s="7"/>
      <c r="E2013" s="7"/>
      <c r="F2013" s="79"/>
      <c r="G2013" s="7"/>
      <c r="H2013" s="7"/>
      <c r="I2013" s="7"/>
      <c r="J2013" s="7"/>
      <c r="K2013" s="28"/>
      <c r="L2013" s="117">
        <f>K2013/3.375*1000</f>
        <v>0</v>
      </c>
      <c r="M2013" s="28"/>
      <c r="N2013" s="118">
        <f>M2013/22.5</f>
        <v>0</v>
      </c>
      <c r="O2013" s="119"/>
      <c r="P2013" s="119"/>
      <c r="Q2013" s="81"/>
      <c r="R2013" s="28"/>
      <c r="S2013" s="28"/>
      <c r="T2013" s="28"/>
      <c r="U2013" s="28"/>
      <c r="V2013" s="28"/>
      <c r="W2013" s="28"/>
      <c r="X2013" s="28"/>
      <c r="Y2013" s="28"/>
      <c r="Z2013" s="28"/>
      <c r="AA2013" s="28"/>
      <c r="AB2013" s="28"/>
      <c r="AC2013" s="28"/>
      <c r="AD2013" s="28"/>
      <c r="AE2013" s="28"/>
    </row>
    <row r="2014" spans="1:31">
      <c r="A2014" s="7">
        <v>118</v>
      </c>
      <c r="B2014" s="98">
        <v>2011</v>
      </c>
      <c r="C2014" s="7" t="s">
        <v>285</v>
      </c>
      <c r="D2014" s="7" t="s">
        <v>195</v>
      </c>
      <c r="E2014" s="7" t="s">
        <v>19</v>
      </c>
      <c r="F2014" s="79" t="s">
        <v>388</v>
      </c>
      <c r="G2014" s="7" t="s">
        <v>312</v>
      </c>
      <c r="H2014" s="7" t="s">
        <v>252</v>
      </c>
      <c r="I2014" s="76" t="s">
        <v>389</v>
      </c>
      <c r="J2014" s="76">
        <v>7</v>
      </c>
      <c r="K2014" s="28">
        <v>8.37</v>
      </c>
      <c r="L2014" s="117">
        <f>K2014/3.375*1000</f>
        <v>2480</v>
      </c>
      <c r="M2014" s="28">
        <v>974.5</v>
      </c>
      <c r="N2014" s="118">
        <f>M2014/22.5</f>
        <v>43.3111111111111</v>
      </c>
      <c r="O2014" s="119">
        <f>AVERAGE(N2014:N2016)</f>
        <v>43.5007407407407</v>
      </c>
      <c r="P2014" s="119">
        <f>O2014/70*100</f>
        <v>62.1439153439153</v>
      </c>
      <c r="Q2014" s="81"/>
      <c r="R2014" s="28"/>
      <c r="S2014" s="28"/>
      <c r="T2014" s="28"/>
      <c r="U2014" s="28"/>
      <c r="V2014" s="28"/>
      <c r="W2014" s="28"/>
      <c r="X2014" s="28"/>
      <c r="Y2014" s="28"/>
      <c r="Z2014" s="28"/>
      <c r="AA2014" s="28"/>
      <c r="AB2014" s="28"/>
      <c r="AC2014" s="28"/>
      <c r="AD2014" s="28"/>
      <c r="AE2014" s="28"/>
    </row>
    <row r="2015" spans="1:31">
      <c r="A2015" s="7"/>
      <c r="B2015" s="98">
        <v>2012</v>
      </c>
      <c r="C2015" s="7"/>
      <c r="D2015" s="7"/>
      <c r="E2015" s="7"/>
      <c r="F2015" s="79"/>
      <c r="G2015" s="7"/>
      <c r="H2015" s="7"/>
      <c r="I2015" s="76"/>
      <c r="J2015" s="76"/>
      <c r="K2015" s="28">
        <v>8.4</v>
      </c>
      <c r="L2015" s="117">
        <f>K2015/3.375*1000</f>
        <v>2488.88888888889</v>
      </c>
      <c r="M2015" s="28">
        <v>972.2</v>
      </c>
      <c r="N2015" s="118">
        <f>M2015/22.5</f>
        <v>43.2088888888889</v>
      </c>
      <c r="O2015" s="119"/>
      <c r="P2015" s="119"/>
      <c r="Q2015" s="81"/>
      <c r="R2015" s="28"/>
      <c r="S2015" s="28"/>
      <c r="T2015" s="28"/>
      <c r="U2015" s="28"/>
      <c r="V2015" s="28"/>
      <c r="W2015" s="28"/>
      <c r="X2015" s="28"/>
      <c r="Y2015" s="28"/>
      <c r="Z2015" s="28"/>
      <c r="AA2015" s="28"/>
      <c r="AB2015" s="28"/>
      <c r="AC2015" s="28"/>
      <c r="AD2015" s="28"/>
      <c r="AE2015" s="28"/>
    </row>
    <row r="2016" spans="1:31">
      <c r="A2016" s="7"/>
      <c r="B2016" s="98">
        <v>2013</v>
      </c>
      <c r="C2016" s="7"/>
      <c r="D2016" s="7"/>
      <c r="E2016" s="7"/>
      <c r="F2016" s="79"/>
      <c r="G2016" s="7"/>
      <c r="H2016" s="7"/>
      <c r="I2016" s="76"/>
      <c r="J2016" s="76"/>
      <c r="K2016" s="28">
        <v>8.365</v>
      </c>
      <c r="L2016" s="117">
        <f>K2016/3.375*1000</f>
        <v>2478.51851851852</v>
      </c>
      <c r="M2016" s="28">
        <v>989.6</v>
      </c>
      <c r="N2016" s="118">
        <f>M2016/22.5</f>
        <v>43.9822222222222</v>
      </c>
      <c r="O2016" s="119"/>
      <c r="P2016" s="119"/>
      <c r="Q2016" s="81"/>
      <c r="R2016" s="28"/>
      <c r="S2016" s="28"/>
      <c r="T2016" s="28"/>
      <c r="U2016" s="28"/>
      <c r="V2016" s="28"/>
      <c r="W2016" s="28"/>
      <c r="X2016" s="28"/>
      <c r="Y2016" s="28"/>
      <c r="Z2016" s="28"/>
      <c r="AA2016" s="28"/>
      <c r="AB2016" s="28"/>
      <c r="AC2016" s="28"/>
      <c r="AD2016" s="28"/>
      <c r="AE2016" s="28"/>
    </row>
    <row r="2017" spans="1:31">
      <c r="A2017" s="7"/>
      <c r="B2017" s="98">
        <v>2014</v>
      </c>
      <c r="C2017" s="7"/>
      <c r="D2017" s="7"/>
      <c r="E2017" s="7"/>
      <c r="F2017" s="79"/>
      <c r="G2017" s="7"/>
      <c r="H2017" s="7"/>
      <c r="I2017" s="115" t="s">
        <v>390</v>
      </c>
      <c r="J2017" s="115">
        <v>28</v>
      </c>
      <c r="K2017" s="28">
        <v>8.39</v>
      </c>
      <c r="L2017" s="117">
        <f>K2017/3.375*1000</f>
        <v>2485.92592592593</v>
      </c>
      <c r="M2017" s="28">
        <v>1632.3</v>
      </c>
      <c r="N2017" s="118">
        <f>M2017/22.5</f>
        <v>72.5466666666667</v>
      </c>
      <c r="O2017" s="119">
        <f>AVERAGE(N2017:N2019)</f>
        <v>72.9748148148148</v>
      </c>
      <c r="P2017" s="119">
        <f>O2017/70*100</f>
        <v>104.249735449735</v>
      </c>
      <c r="Q2017" s="81"/>
      <c r="R2017" s="28"/>
      <c r="S2017" s="28"/>
      <c r="T2017" s="28"/>
      <c r="U2017" s="28"/>
      <c r="V2017" s="28"/>
      <c r="W2017" s="28"/>
      <c r="X2017" s="28"/>
      <c r="Y2017" s="28"/>
      <c r="Z2017" s="28"/>
      <c r="AA2017" s="28"/>
      <c r="AB2017" s="28"/>
      <c r="AC2017" s="28"/>
      <c r="AD2017" s="28"/>
      <c r="AE2017" s="28"/>
    </row>
    <row r="2018" spans="1:31">
      <c r="A2018" s="7"/>
      <c r="B2018" s="98">
        <v>2015</v>
      </c>
      <c r="C2018" s="7"/>
      <c r="D2018" s="7"/>
      <c r="E2018" s="7"/>
      <c r="F2018" s="79"/>
      <c r="G2018" s="7"/>
      <c r="H2018" s="7"/>
      <c r="I2018" s="76"/>
      <c r="J2018" s="76"/>
      <c r="K2018" s="28">
        <v>8.37</v>
      </c>
      <c r="L2018" s="117">
        <f>K2018/3.375*1000</f>
        <v>2480</v>
      </c>
      <c r="M2018" s="28">
        <v>1605.2</v>
      </c>
      <c r="N2018" s="118">
        <f>M2018/22.5</f>
        <v>71.3422222222222</v>
      </c>
      <c r="O2018" s="119"/>
      <c r="P2018" s="119"/>
      <c r="Q2018" s="81"/>
      <c r="R2018" s="28"/>
      <c r="S2018" s="28"/>
      <c r="T2018" s="28"/>
      <c r="U2018" s="28"/>
      <c r="V2018" s="28"/>
      <c r="W2018" s="28"/>
      <c r="X2018" s="28"/>
      <c r="Y2018" s="28"/>
      <c r="Z2018" s="28"/>
      <c r="AA2018" s="28"/>
      <c r="AB2018" s="28"/>
      <c r="AC2018" s="28"/>
      <c r="AD2018" s="28"/>
      <c r="AE2018" s="28"/>
    </row>
    <row r="2019" spans="1:31">
      <c r="A2019" s="7"/>
      <c r="B2019" s="98">
        <v>2016</v>
      </c>
      <c r="C2019" s="7"/>
      <c r="D2019" s="7"/>
      <c r="E2019" s="7"/>
      <c r="F2019" s="79"/>
      <c r="G2019" s="7"/>
      <c r="H2019" s="7"/>
      <c r="I2019" s="76"/>
      <c r="J2019" s="76"/>
      <c r="K2019" s="28">
        <v>8.395</v>
      </c>
      <c r="L2019" s="117">
        <f>K2019/3.375*1000</f>
        <v>2487.40740740741</v>
      </c>
      <c r="M2019" s="28">
        <v>1688.3</v>
      </c>
      <c r="N2019" s="118">
        <f>M2019/22.5</f>
        <v>75.0355555555555</v>
      </c>
      <c r="O2019" s="119"/>
      <c r="P2019" s="119"/>
      <c r="Q2019" s="81"/>
      <c r="R2019" s="28"/>
      <c r="S2019" s="28"/>
      <c r="T2019" s="28"/>
      <c r="U2019" s="28"/>
      <c r="V2019" s="28"/>
      <c r="W2019" s="28"/>
      <c r="X2019" s="28"/>
      <c r="Y2019" s="28"/>
      <c r="Z2019" s="28"/>
      <c r="AA2019" s="28"/>
      <c r="AB2019" s="28"/>
      <c r="AC2019" s="28"/>
      <c r="AD2019" s="28"/>
      <c r="AE2019" s="28"/>
    </row>
    <row r="2020" spans="1:31">
      <c r="A2020" s="7">
        <v>119</v>
      </c>
      <c r="B2020" s="98">
        <v>2017</v>
      </c>
      <c r="C2020" s="7" t="s">
        <v>288</v>
      </c>
      <c r="D2020" s="7" t="s">
        <v>195</v>
      </c>
      <c r="E2020" s="7" t="s">
        <v>40</v>
      </c>
      <c r="F2020" s="79" t="s">
        <v>391</v>
      </c>
      <c r="G2020" s="7" t="s">
        <v>312</v>
      </c>
      <c r="H2020" s="7" t="s">
        <v>392</v>
      </c>
      <c r="I2020" s="115" t="s">
        <v>393</v>
      </c>
      <c r="J2020" s="76">
        <v>7</v>
      </c>
      <c r="K2020" s="28">
        <v>8.57</v>
      </c>
      <c r="L2020" s="117">
        <f>K2020/3.375*1000</f>
        <v>2539.25925925926</v>
      </c>
      <c r="M2020" s="28">
        <v>1132.1</v>
      </c>
      <c r="N2020" s="118">
        <f>M2020/22.5</f>
        <v>50.3155555555555</v>
      </c>
      <c r="O2020" s="119">
        <f>AVERAGE(N2020:N2022)</f>
        <v>46.6074074074074</v>
      </c>
      <c r="P2020" s="119">
        <f>O2020/70*100</f>
        <v>66.5820105820106</v>
      </c>
      <c r="Q2020" s="81"/>
      <c r="R2020" s="28"/>
      <c r="S2020" s="28"/>
      <c r="T2020" s="28"/>
      <c r="U2020" s="28"/>
      <c r="V2020" s="28"/>
      <c r="W2020" s="28"/>
      <c r="X2020" s="28"/>
      <c r="Y2020" s="28"/>
      <c r="Z2020" s="28"/>
      <c r="AA2020" s="28"/>
      <c r="AB2020" s="28"/>
      <c r="AC2020" s="28"/>
      <c r="AD2020" s="28"/>
      <c r="AE2020" s="28"/>
    </row>
    <row r="2021" spans="1:31">
      <c r="A2021" s="7"/>
      <c r="B2021" s="98">
        <v>2018</v>
      </c>
      <c r="C2021" s="7"/>
      <c r="D2021" s="7"/>
      <c r="E2021" s="7"/>
      <c r="F2021" s="79"/>
      <c r="G2021" s="7"/>
      <c r="H2021" s="7"/>
      <c r="I2021" s="76"/>
      <c r="J2021" s="76"/>
      <c r="K2021" s="28">
        <v>8.47</v>
      </c>
      <c r="L2021" s="117">
        <f>K2021/3.375*1000</f>
        <v>2509.62962962963</v>
      </c>
      <c r="M2021" s="28">
        <v>1099.6</v>
      </c>
      <c r="N2021" s="118">
        <f>M2021/22.5</f>
        <v>48.8711111111111</v>
      </c>
      <c r="O2021" s="119"/>
      <c r="P2021" s="119"/>
      <c r="Q2021" s="81"/>
      <c r="R2021" s="28"/>
      <c r="S2021" s="28"/>
      <c r="T2021" s="28"/>
      <c r="U2021" s="28"/>
      <c r="V2021" s="28"/>
      <c r="W2021" s="28"/>
      <c r="X2021" s="28"/>
      <c r="Y2021" s="28"/>
      <c r="Z2021" s="28"/>
      <c r="AA2021" s="28"/>
      <c r="AB2021" s="28"/>
      <c r="AC2021" s="28"/>
      <c r="AD2021" s="28"/>
      <c r="AE2021" s="28"/>
    </row>
    <row r="2022" spans="1:31">
      <c r="A2022" s="7"/>
      <c r="B2022" s="98">
        <v>2019</v>
      </c>
      <c r="C2022" s="7"/>
      <c r="D2022" s="7"/>
      <c r="E2022" s="7"/>
      <c r="F2022" s="79"/>
      <c r="G2022" s="7"/>
      <c r="H2022" s="7"/>
      <c r="I2022" s="76"/>
      <c r="J2022" s="76"/>
      <c r="K2022" s="28">
        <v>8.645</v>
      </c>
      <c r="L2022" s="117">
        <f>K2022/3.375*1000</f>
        <v>2561.48148148148</v>
      </c>
      <c r="M2022" s="28">
        <v>914.3</v>
      </c>
      <c r="N2022" s="118">
        <f>M2022/22.5</f>
        <v>40.6355555555556</v>
      </c>
      <c r="O2022" s="119"/>
      <c r="P2022" s="119"/>
      <c r="Q2022" s="81"/>
      <c r="R2022" s="28"/>
      <c r="S2022" s="28"/>
      <c r="T2022" s="28"/>
      <c r="U2022" s="28"/>
      <c r="V2022" s="28"/>
      <c r="W2022" s="28"/>
      <c r="X2022" s="28"/>
      <c r="Y2022" s="28"/>
      <c r="Z2022" s="28"/>
      <c r="AA2022" s="28"/>
      <c r="AB2022" s="28"/>
      <c r="AC2022" s="28"/>
      <c r="AD2022" s="28"/>
      <c r="AE2022" s="28"/>
    </row>
    <row r="2023" spans="1:31">
      <c r="A2023" s="7"/>
      <c r="B2023" s="98">
        <v>2020</v>
      </c>
      <c r="C2023" s="7"/>
      <c r="D2023" s="7"/>
      <c r="E2023" s="7"/>
      <c r="F2023" s="79"/>
      <c r="G2023" s="7"/>
      <c r="H2023" s="7"/>
      <c r="I2023" s="7" t="s">
        <v>394</v>
      </c>
      <c r="J2023" s="115">
        <v>28</v>
      </c>
      <c r="K2023" s="28">
        <v>8.63</v>
      </c>
      <c r="L2023" s="117">
        <f>K2023/3.375*1000</f>
        <v>2557.03703703704</v>
      </c>
      <c r="M2023" s="28">
        <v>1659</v>
      </c>
      <c r="N2023" s="118">
        <f>M2023/22.5</f>
        <v>73.7333333333333</v>
      </c>
      <c r="O2023" s="119">
        <f>AVERAGE(N2023:N2025)</f>
        <v>64.9807407407408</v>
      </c>
      <c r="P2023" s="119">
        <f>O2023/70*100</f>
        <v>92.8296296296297</v>
      </c>
      <c r="Q2023" s="81"/>
      <c r="R2023" s="28"/>
      <c r="S2023" s="28"/>
      <c r="T2023" s="28"/>
      <c r="U2023" s="28"/>
      <c r="V2023" s="28"/>
      <c r="W2023" s="28"/>
      <c r="X2023" s="28"/>
      <c r="Y2023" s="28"/>
      <c r="Z2023" s="28"/>
      <c r="AA2023" s="28"/>
      <c r="AB2023" s="28"/>
      <c r="AC2023" s="28"/>
      <c r="AD2023" s="28"/>
      <c r="AE2023" s="28"/>
    </row>
    <row r="2024" spans="1:31">
      <c r="A2024" s="7"/>
      <c r="B2024" s="98">
        <v>2021</v>
      </c>
      <c r="C2024" s="7"/>
      <c r="D2024" s="7"/>
      <c r="E2024" s="7"/>
      <c r="F2024" s="79"/>
      <c r="G2024" s="7"/>
      <c r="H2024" s="7"/>
      <c r="I2024" s="7"/>
      <c r="J2024" s="76"/>
      <c r="K2024" s="28">
        <v>8.59</v>
      </c>
      <c r="L2024" s="117">
        <f>K2024/3.375*1000</f>
        <v>2545.18518518519</v>
      </c>
      <c r="M2024" s="28">
        <v>1263.8</v>
      </c>
      <c r="N2024" s="118">
        <f>M2024/22.5</f>
        <v>56.1688888888889</v>
      </c>
      <c r="O2024" s="119"/>
      <c r="P2024" s="119"/>
      <c r="Q2024" s="81"/>
      <c r="R2024" s="28"/>
      <c r="S2024" s="28"/>
      <c r="T2024" s="28"/>
      <c r="U2024" s="28"/>
      <c r="V2024" s="28"/>
      <c r="W2024" s="28"/>
      <c r="X2024" s="28"/>
      <c r="Y2024" s="28"/>
      <c r="Z2024" s="28"/>
      <c r="AA2024" s="28"/>
      <c r="AB2024" s="28"/>
      <c r="AC2024" s="28"/>
      <c r="AD2024" s="28"/>
      <c r="AE2024" s="28"/>
    </row>
    <row r="2025" spans="1:31">
      <c r="A2025" s="7"/>
      <c r="B2025" s="98">
        <v>2022</v>
      </c>
      <c r="C2025" s="7"/>
      <c r="D2025" s="7"/>
      <c r="E2025" s="7"/>
      <c r="F2025" s="79"/>
      <c r="G2025" s="7"/>
      <c r="H2025" s="7"/>
      <c r="I2025" s="7"/>
      <c r="J2025" s="76"/>
      <c r="K2025" s="28">
        <v>8.61</v>
      </c>
      <c r="L2025" s="117">
        <f>K2025/3.375*1000</f>
        <v>2551.11111111111</v>
      </c>
      <c r="M2025" s="28">
        <v>1463.4</v>
      </c>
      <c r="N2025" s="118">
        <f>M2025/22.5</f>
        <v>65.04</v>
      </c>
      <c r="O2025" s="119"/>
      <c r="P2025" s="119"/>
      <c r="Q2025" s="81"/>
      <c r="R2025" s="28"/>
      <c r="S2025" s="28"/>
      <c r="T2025" s="28"/>
      <c r="U2025" s="28"/>
      <c r="V2025" s="28"/>
      <c r="W2025" s="28"/>
      <c r="X2025" s="28"/>
      <c r="Y2025" s="28"/>
      <c r="Z2025" s="28"/>
      <c r="AA2025" s="28"/>
      <c r="AB2025" s="28"/>
      <c r="AC2025" s="28"/>
      <c r="AD2025" s="28"/>
      <c r="AE2025" s="28"/>
    </row>
    <row r="2026" spans="1:31">
      <c r="A2026" s="7">
        <v>120</v>
      </c>
      <c r="B2026" s="98">
        <v>2023</v>
      </c>
      <c r="C2026" s="7" t="s">
        <v>288</v>
      </c>
      <c r="D2026" s="7" t="s">
        <v>130</v>
      </c>
      <c r="E2026" s="7" t="s">
        <v>40</v>
      </c>
      <c r="F2026" s="79" t="s">
        <v>395</v>
      </c>
      <c r="G2026" s="7" t="s">
        <v>312</v>
      </c>
      <c r="H2026" s="7" t="s">
        <v>396</v>
      </c>
      <c r="I2026" s="115" t="s">
        <v>393</v>
      </c>
      <c r="J2026" s="76">
        <v>7</v>
      </c>
      <c r="K2026" s="28">
        <v>8.425</v>
      </c>
      <c r="L2026" s="117">
        <f>K2026/3.375*1000</f>
        <v>2496.2962962963</v>
      </c>
      <c r="M2026" s="28">
        <v>653.7</v>
      </c>
      <c r="N2026" s="118">
        <f>M2026/22.5</f>
        <v>29.0533333333333</v>
      </c>
      <c r="O2026" s="119">
        <f>AVERAGE(N2026:N2028)</f>
        <v>32.5051851851852</v>
      </c>
      <c r="P2026" s="119">
        <f>O2026/50*100</f>
        <v>65.0103703703704</v>
      </c>
      <c r="Q2026" s="81"/>
      <c r="R2026" s="28"/>
      <c r="S2026" s="28"/>
      <c r="T2026" s="28"/>
      <c r="U2026" s="28"/>
      <c r="V2026" s="28"/>
      <c r="W2026" s="28"/>
      <c r="X2026" s="28"/>
      <c r="Y2026" s="28"/>
      <c r="Z2026" s="28"/>
      <c r="AA2026" s="28"/>
      <c r="AB2026" s="28"/>
      <c r="AC2026" s="28"/>
      <c r="AD2026" s="28"/>
      <c r="AE2026" s="28"/>
    </row>
    <row r="2027" spans="1:31">
      <c r="A2027" s="7"/>
      <c r="B2027" s="98">
        <v>2024</v>
      </c>
      <c r="C2027" s="7"/>
      <c r="D2027" s="7"/>
      <c r="E2027" s="7"/>
      <c r="F2027" s="79"/>
      <c r="G2027" s="7"/>
      <c r="H2027" s="7"/>
      <c r="I2027" s="76"/>
      <c r="J2027" s="76"/>
      <c r="K2027" s="28">
        <v>8.55</v>
      </c>
      <c r="L2027" s="117">
        <f>K2027/3.375*1000</f>
        <v>2533.33333333333</v>
      </c>
      <c r="M2027" s="28">
        <v>856.8</v>
      </c>
      <c r="N2027" s="118">
        <f>M2027/22.5</f>
        <v>38.08</v>
      </c>
      <c r="O2027" s="119"/>
      <c r="P2027" s="119"/>
      <c r="Q2027" s="81"/>
      <c r="R2027" s="28"/>
      <c r="S2027" s="28"/>
      <c r="T2027" s="28"/>
      <c r="U2027" s="28"/>
      <c r="V2027" s="28"/>
      <c r="W2027" s="28"/>
      <c r="X2027" s="28"/>
      <c r="Y2027" s="28"/>
      <c r="Z2027" s="28"/>
      <c r="AA2027" s="28"/>
      <c r="AB2027" s="28"/>
      <c r="AC2027" s="28"/>
      <c r="AD2027" s="28"/>
      <c r="AE2027" s="28"/>
    </row>
    <row r="2028" spans="1:31">
      <c r="A2028" s="7"/>
      <c r="B2028" s="98">
        <v>2025</v>
      </c>
      <c r="C2028" s="7"/>
      <c r="D2028" s="7"/>
      <c r="E2028" s="7"/>
      <c r="F2028" s="79"/>
      <c r="G2028" s="7"/>
      <c r="H2028" s="7"/>
      <c r="I2028" s="76"/>
      <c r="J2028" s="76"/>
      <c r="K2028" s="28">
        <v>8.545</v>
      </c>
      <c r="L2028" s="117">
        <f>K2028/3.375*1000</f>
        <v>2531.85185185185</v>
      </c>
      <c r="M2028" s="28">
        <v>683.6</v>
      </c>
      <c r="N2028" s="118">
        <f>M2028/22.5</f>
        <v>30.3822222222222</v>
      </c>
      <c r="O2028" s="119"/>
      <c r="P2028" s="119"/>
      <c r="Q2028" s="81"/>
      <c r="R2028" s="28"/>
      <c r="S2028" s="28"/>
      <c r="T2028" s="28"/>
      <c r="U2028" s="28"/>
      <c r="V2028" s="28"/>
      <c r="W2028" s="28"/>
      <c r="X2028" s="28"/>
      <c r="Y2028" s="28"/>
      <c r="Z2028" s="28"/>
      <c r="AA2028" s="28"/>
      <c r="AB2028" s="28"/>
      <c r="AC2028" s="28"/>
      <c r="AD2028" s="28"/>
      <c r="AE2028" s="28"/>
    </row>
    <row r="2029" spans="1:31">
      <c r="A2029" s="7"/>
      <c r="B2029" s="98">
        <v>2026</v>
      </c>
      <c r="C2029" s="7"/>
      <c r="D2029" s="7"/>
      <c r="E2029" s="7"/>
      <c r="F2029" s="79"/>
      <c r="G2029" s="7"/>
      <c r="H2029" s="7"/>
      <c r="I2029" s="7" t="s">
        <v>394</v>
      </c>
      <c r="J2029" s="115">
        <v>28</v>
      </c>
      <c r="K2029" s="28">
        <v>8.595</v>
      </c>
      <c r="L2029" s="117">
        <f>K2029/3.375*1000</f>
        <v>2546.66666666667</v>
      </c>
      <c r="M2029" s="28">
        <v>1297.6</v>
      </c>
      <c r="N2029" s="118">
        <f>M2029/22.5</f>
        <v>57.6711111111111</v>
      </c>
      <c r="O2029" s="119">
        <f>AVERAGE(N2029:N2031)</f>
        <v>51.0962962962963</v>
      </c>
      <c r="P2029" s="119">
        <f>O2029/50*100</f>
        <v>102.192592592593</v>
      </c>
      <c r="Q2029" s="81"/>
      <c r="R2029" s="28"/>
      <c r="S2029" s="28"/>
      <c r="T2029" s="28"/>
      <c r="U2029" s="28"/>
      <c r="V2029" s="28"/>
      <c r="W2029" s="28"/>
      <c r="X2029" s="28"/>
      <c r="Y2029" s="28"/>
      <c r="Z2029" s="28"/>
      <c r="AA2029" s="28"/>
      <c r="AB2029" s="28"/>
      <c r="AC2029" s="28"/>
      <c r="AD2029" s="28"/>
      <c r="AE2029" s="28"/>
    </row>
    <row r="2030" spans="1:31">
      <c r="A2030" s="7"/>
      <c r="B2030" s="98">
        <v>2027</v>
      </c>
      <c r="C2030" s="7"/>
      <c r="D2030" s="7"/>
      <c r="E2030" s="7"/>
      <c r="F2030" s="79"/>
      <c r="G2030" s="7"/>
      <c r="H2030" s="7"/>
      <c r="I2030" s="7"/>
      <c r="J2030" s="76"/>
      <c r="K2030" s="28">
        <v>8.37</v>
      </c>
      <c r="L2030" s="117">
        <f>K2030/3.375*1000</f>
        <v>2480</v>
      </c>
      <c r="M2030" s="28">
        <v>1081.1</v>
      </c>
      <c r="N2030" s="118">
        <f>M2030/22.5</f>
        <v>48.0488888888889</v>
      </c>
      <c r="O2030" s="119"/>
      <c r="P2030" s="119"/>
      <c r="Q2030" s="81"/>
      <c r="R2030" s="28"/>
      <c r="S2030" s="28"/>
      <c r="T2030" s="28"/>
      <c r="U2030" s="28"/>
      <c r="V2030" s="28"/>
      <c r="W2030" s="28"/>
      <c r="X2030" s="28"/>
      <c r="Y2030" s="28"/>
      <c r="Z2030" s="28"/>
      <c r="AA2030" s="28"/>
      <c r="AB2030" s="28"/>
      <c r="AC2030" s="28"/>
      <c r="AD2030" s="28"/>
      <c r="AE2030" s="28"/>
    </row>
    <row r="2031" spans="1:31">
      <c r="A2031" s="7"/>
      <c r="B2031" s="98">
        <v>2028</v>
      </c>
      <c r="C2031" s="7"/>
      <c r="D2031" s="7"/>
      <c r="E2031" s="7"/>
      <c r="F2031" s="79"/>
      <c r="G2031" s="7"/>
      <c r="H2031" s="7"/>
      <c r="I2031" s="7"/>
      <c r="J2031" s="76"/>
      <c r="K2031" s="28">
        <v>8.43</v>
      </c>
      <c r="L2031" s="117">
        <f>K2031/3.375*1000</f>
        <v>2497.77777777778</v>
      </c>
      <c r="M2031" s="28">
        <v>1070.3</v>
      </c>
      <c r="N2031" s="118">
        <f>M2031/22.5</f>
        <v>47.5688888888889</v>
      </c>
      <c r="O2031" s="119"/>
      <c r="P2031" s="119"/>
      <c r="Q2031" s="81"/>
      <c r="R2031" s="28"/>
      <c r="S2031" s="28"/>
      <c r="T2031" s="28"/>
      <c r="U2031" s="28"/>
      <c r="V2031" s="28"/>
      <c r="W2031" s="28"/>
      <c r="X2031" s="28"/>
      <c r="Y2031" s="28"/>
      <c r="Z2031" s="28"/>
      <c r="AA2031" s="28"/>
      <c r="AB2031" s="28"/>
      <c r="AC2031" s="28"/>
      <c r="AD2031" s="28"/>
      <c r="AE2031" s="28"/>
    </row>
    <row r="2032" spans="1:31">
      <c r="A2032" s="7"/>
      <c r="B2032" s="98">
        <v>2029</v>
      </c>
      <c r="C2032" s="7"/>
      <c r="D2032" s="7"/>
      <c r="E2032" s="7"/>
      <c r="F2032" s="79"/>
      <c r="G2032" s="7"/>
      <c r="H2032" s="7"/>
      <c r="I2032" s="115" t="s">
        <v>393</v>
      </c>
      <c r="J2032" s="76">
        <v>7</v>
      </c>
      <c r="K2032" s="28">
        <v>8.53</v>
      </c>
      <c r="L2032" s="117">
        <f>K2032/3.375*1000</f>
        <v>2527.40740740741</v>
      </c>
      <c r="M2032" s="28">
        <v>879</v>
      </c>
      <c r="N2032" s="118">
        <f>M2032/22.5</f>
        <v>39.0666666666667</v>
      </c>
      <c r="O2032" s="119">
        <f>AVERAGE(N2032:N2034)</f>
        <v>36.642962962963</v>
      </c>
      <c r="P2032" s="119">
        <f>O2032/50*100</f>
        <v>73.2859259259259</v>
      </c>
      <c r="Q2032" s="81"/>
      <c r="R2032" s="28"/>
      <c r="S2032" s="28"/>
      <c r="T2032" s="28"/>
      <c r="U2032" s="28"/>
      <c r="V2032" s="28"/>
      <c r="W2032" s="28"/>
      <c r="X2032" s="28"/>
      <c r="Y2032" s="28"/>
      <c r="Z2032" s="28"/>
      <c r="AA2032" s="28"/>
      <c r="AB2032" s="28"/>
      <c r="AC2032" s="28"/>
      <c r="AD2032" s="28"/>
      <c r="AE2032" s="28"/>
    </row>
    <row r="2033" spans="1:31">
      <c r="A2033" s="7"/>
      <c r="B2033" s="98">
        <v>2030</v>
      </c>
      <c r="C2033" s="7"/>
      <c r="D2033" s="7"/>
      <c r="E2033" s="7"/>
      <c r="F2033" s="79"/>
      <c r="G2033" s="7"/>
      <c r="H2033" s="7"/>
      <c r="I2033" s="76"/>
      <c r="J2033" s="76"/>
      <c r="K2033" s="28">
        <v>8.495</v>
      </c>
      <c r="L2033" s="117">
        <f>K2033/3.375*1000</f>
        <v>2517.03703703704</v>
      </c>
      <c r="M2033" s="28">
        <v>815.7</v>
      </c>
      <c r="N2033" s="118">
        <f>M2033/22.5</f>
        <v>36.2533333333333</v>
      </c>
      <c r="O2033" s="119"/>
      <c r="P2033" s="119"/>
      <c r="Q2033" s="81"/>
      <c r="R2033" s="28"/>
      <c r="S2033" s="28"/>
      <c r="T2033" s="28"/>
      <c r="U2033" s="28"/>
      <c r="V2033" s="28"/>
      <c r="W2033" s="28"/>
      <c r="X2033" s="28"/>
      <c r="Y2033" s="28"/>
      <c r="Z2033" s="28"/>
      <c r="AA2033" s="28"/>
      <c r="AB2033" s="28"/>
      <c r="AC2033" s="28"/>
      <c r="AD2033" s="28"/>
      <c r="AE2033" s="28"/>
    </row>
    <row r="2034" spans="1:31">
      <c r="A2034" s="7"/>
      <c r="B2034" s="98">
        <v>2031</v>
      </c>
      <c r="C2034" s="7"/>
      <c r="D2034" s="7"/>
      <c r="E2034" s="7"/>
      <c r="F2034" s="79"/>
      <c r="G2034" s="7"/>
      <c r="H2034" s="7"/>
      <c r="I2034" s="76"/>
      <c r="J2034" s="76"/>
      <c r="K2034" s="28">
        <v>8.455</v>
      </c>
      <c r="L2034" s="117">
        <f>K2034/3.375*1000</f>
        <v>2505.18518518519</v>
      </c>
      <c r="M2034" s="28">
        <v>778.7</v>
      </c>
      <c r="N2034" s="118">
        <f>M2034/22.5</f>
        <v>34.6088888888889</v>
      </c>
      <c r="O2034" s="119"/>
      <c r="P2034" s="119"/>
      <c r="Q2034" s="81"/>
      <c r="R2034" s="28"/>
      <c r="S2034" s="28"/>
      <c r="T2034" s="28"/>
      <c r="U2034" s="28"/>
      <c r="V2034" s="28"/>
      <c r="W2034" s="28"/>
      <c r="X2034" s="28"/>
      <c r="Y2034" s="28"/>
      <c r="Z2034" s="28"/>
      <c r="AA2034" s="28"/>
      <c r="AB2034" s="28"/>
      <c r="AC2034" s="28"/>
      <c r="AD2034" s="28"/>
      <c r="AE2034" s="28"/>
    </row>
    <row r="2035" spans="1:31">
      <c r="A2035" s="7"/>
      <c r="B2035" s="98">
        <v>2032</v>
      </c>
      <c r="C2035" s="7"/>
      <c r="D2035" s="7"/>
      <c r="E2035" s="7"/>
      <c r="F2035" s="79"/>
      <c r="G2035" s="7"/>
      <c r="H2035" s="7"/>
      <c r="I2035" s="7" t="s">
        <v>394</v>
      </c>
      <c r="J2035" s="115">
        <v>28</v>
      </c>
      <c r="K2035" s="28">
        <v>8.385</v>
      </c>
      <c r="L2035" s="117">
        <f>K2035/3.375*1000</f>
        <v>2484.44444444444</v>
      </c>
      <c r="M2035" s="28">
        <v>1921</v>
      </c>
      <c r="N2035" s="118">
        <f>M2035/22.5</f>
        <v>85.3777777777778</v>
      </c>
      <c r="O2035" s="119">
        <f>AVERAGE(N2035:N2037)</f>
        <v>64.8577777777778</v>
      </c>
      <c r="P2035" s="119">
        <f>O2035/50*100</f>
        <v>129.715555555556</v>
      </c>
      <c r="Q2035" s="81"/>
      <c r="R2035" s="28"/>
      <c r="S2035" s="28"/>
      <c r="T2035" s="28"/>
      <c r="U2035" s="28"/>
      <c r="V2035" s="28"/>
      <c r="W2035" s="28"/>
      <c r="X2035" s="28"/>
      <c r="Y2035" s="28"/>
      <c r="Z2035" s="28"/>
      <c r="AA2035" s="28"/>
      <c r="AB2035" s="28"/>
      <c r="AC2035" s="28"/>
      <c r="AD2035" s="28"/>
      <c r="AE2035" s="28"/>
    </row>
    <row r="2036" spans="1:31">
      <c r="A2036" s="7"/>
      <c r="B2036" s="98">
        <v>2033</v>
      </c>
      <c r="C2036" s="7"/>
      <c r="D2036" s="7"/>
      <c r="E2036" s="7"/>
      <c r="F2036" s="79"/>
      <c r="G2036" s="7"/>
      <c r="H2036" s="7"/>
      <c r="I2036" s="7"/>
      <c r="J2036" s="76"/>
      <c r="K2036" s="28">
        <v>8.495</v>
      </c>
      <c r="L2036" s="117">
        <f>K2036/3.375*1000</f>
        <v>2517.03703703704</v>
      </c>
      <c r="M2036" s="28">
        <v>941.7</v>
      </c>
      <c r="N2036" s="118">
        <f>M2036/22.5</f>
        <v>41.8533333333333</v>
      </c>
      <c r="O2036" s="119"/>
      <c r="P2036" s="119"/>
      <c r="Q2036" s="81"/>
      <c r="R2036" s="28"/>
      <c r="S2036" s="28"/>
      <c r="T2036" s="28"/>
      <c r="U2036" s="28"/>
      <c r="V2036" s="28"/>
      <c r="W2036" s="28"/>
      <c r="X2036" s="28"/>
      <c r="Y2036" s="28"/>
      <c r="Z2036" s="28"/>
      <c r="AA2036" s="28"/>
      <c r="AB2036" s="28"/>
      <c r="AC2036" s="28"/>
      <c r="AD2036" s="28"/>
      <c r="AE2036" s="28"/>
    </row>
    <row r="2037" spans="1:31">
      <c r="A2037" s="7"/>
      <c r="B2037" s="98">
        <v>2034</v>
      </c>
      <c r="C2037" s="7"/>
      <c r="D2037" s="7"/>
      <c r="E2037" s="7"/>
      <c r="F2037" s="79"/>
      <c r="G2037" s="7"/>
      <c r="H2037" s="7"/>
      <c r="I2037" s="7"/>
      <c r="J2037" s="76"/>
      <c r="K2037" s="28">
        <v>8.52</v>
      </c>
      <c r="L2037" s="117">
        <f>K2037/3.375*1000</f>
        <v>2524.44444444444</v>
      </c>
      <c r="M2037" s="28">
        <v>1515.2</v>
      </c>
      <c r="N2037" s="118">
        <f>M2037/22.5</f>
        <v>67.3422222222222</v>
      </c>
      <c r="O2037" s="119"/>
      <c r="P2037" s="119"/>
      <c r="Q2037" s="81"/>
      <c r="R2037" s="28"/>
      <c r="S2037" s="28"/>
      <c r="T2037" s="28"/>
      <c r="U2037" s="28"/>
      <c r="V2037" s="28"/>
      <c r="W2037" s="28"/>
      <c r="X2037" s="28"/>
      <c r="Y2037" s="28"/>
      <c r="Z2037" s="28"/>
      <c r="AA2037" s="28"/>
      <c r="AB2037" s="28"/>
      <c r="AC2037" s="28"/>
      <c r="AD2037" s="28"/>
      <c r="AE2037" s="28"/>
    </row>
    <row r="2038" spans="1:31">
      <c r="A2038" s="7"/>
      <c r="B2038" s="98">
        <v>2035</v>
      </c>
      <c r="C2038" s="7"/>
      <c r="D2038" s="7"/>
      <c r="E2038" s="7"/>
      <c r="F2038" s="79"/>
      <c r="G2038" s="7"/>
      <c r="H2038" s="7"/>
      <c r="I2038" s="115" t="s">
        <v>393</v>
      </c>
      <c r="J2038" s="76">
        <v>7</v>
      </c>
      <c r="K2038" s="28">
        <v>8.5</v>
      </c>
      <c r="L2038" s="117">
        <f>K2038/3.375*1000</f>
        <v>2518.51851851852</v>
      </c>
      <c r="M2038" s="28">
        <v>828.2</v>
      </c>
      <c r="N2038" s="118">
        <f>M2038/22.5</f>
        <v>36.8088888888889</v>
      </c>
      <c r="O2038" s="119">
        <f>AVERAGE(N2038:N2040)</f>
        <v>37.0251851851852</v>
      </c>
      <c r="P2038" s="119">
        <f>O2038/50*100</f>
        <v>74.0503703703704</v>
      </c>
      <c r="Q2038" s="81"/>
      <c r="R2038" s="28"/>
      <c r="S2038" s="28"/>
      <c r="T2038" s="28"/>
      <c r="U2038" s="28"/>
      <c r="V2038" s="28"/>
      <c r="W2038" s="28"/>
      <c r="X2038" s="28"/>
      <c r="Y2038" s="28"/>
      <c r="Z2038" s="28"/>
      <c r="AA2038" s="28"/>
      <c r="AB2038" s="28"/>
      <c r="AC2038" s="28"/>
      <c r="AD2038" s="28"/>
      <c r="AE2038" s="28"/>
    </row>
    <row r="2039" spans="1:31">
      <c r="A2039" s="7"/>
      <c r="B2039" s="98">
        <v>2036</v>
      </c>
      <c r="C2039" s="7"/>
      <c r="D2039" s="7"/>
      <c r="E2039" s="7"/>
      <c r="F2039" s="79"/>
      <c r="G2039" s="7"/>
      <c r="H2039" s="7"/>
      <c r="I2039" s="76"/>
      <c r="J2039" s="76"/>
      <c r="K2039" s="28">
        <v>8.505</v>
      </c>
      <c r="L2039" s="117">
        <f>K2039/3.375*1000</f>
        <v>2520</v>
      </c>
      <c r="M2039" s="28">
        <v>839.1</v>
      </c>
      <c r="N2039" s="118">
        <f>M2039/22.5</f>
        <v>37.2933333333333</v>
      </c>
      <c r="O2039" s="119"/>
      <c r="P2039" s="119"/>
      <c r="Q2039" s="81"/>
      <c r="R2039" s="28"/>
      <c r="S2039" s="28"/>
      <c r="T2039" s="28"/>
      <c r="U2039" s="28"/>
      <c r="V2039" s="28"/>
      <c r="W2039" s="28"/>
      <c r="X2039" s="28"/>
      <c r="Y2039" s="28"/>
      <c r="Z2039" s="28"/>
      <c r="AA2039" s="28"/>
      <c r="AB2039" s="28"/>
      <c r="AC2039" s="28"/>
      <c r="AD2039" s="28"/>
      <c r="AE2039" s="28"/>
    </row>
    <row r="2040" spans="1:31">
      <c r="A2040" s="7"/>
      <c r="B2040" s="98">
        <v>2037</v>
      </c>
      <c r="C2040" s="7"/>
      <c r="D2040" s="7"/>
      <c r="E2040" s="7"/>
      <c r="F2040" s="79"/>
      <c r="G2040" s="7"/>
      <c r="H2040" s="7"/>
      <c r="I2040" s="76"/>
      <c r="J2040" s="76"/>
      <c r="K2040" s="28">
        <v>8.44</v>
      </c>
      <c r="L2040" s="117">
        <f>K2040/3.375*1000</f>
        <v>2500.74074074074</v>
      </c>
      <c r="M2040" s="28">
        <v>831.9</v>
      </c>
      <c r="N2040" s="118">
        <f>M2040/22.5</f>
        <v>36.9733333333333</v>
      </c>
      <c r="O2040" s="119"/>
      <c r="P2040" s="119"/>
      <c r="Q2040" s="81"/>
      <c r="R2040" s="28"/>
      <c r="S2040" s="28"/>
      <c r="T2040" s="28"/>
      <c r="U2040" s="28"/>
      <c r="V2040" s="28"/>
      <c r="W2040" s="28"/>
      <c r="X2040" s="28"/>
      <c r="Y2040" s="28"/>
      <c r="Z2040" s="28"/>
      <c r="AA2040" s="28"/>
      <c r="AB2040" s="28"/>
      <c r="AC2040" s="28"/>
      <c r="AD2040" s="28"/>
      <c r="AE2040" s="28"/>
    </row>
    <row r="2041" spans="1:31">
      <c r="A2041" s="7"/>
      <c r="B2041" s="98">
        <v>2038</v>
      </c>
      <c r="C2041" s="7"/>
      <c r="D2041" s="7"/>
      <c r="E2041" s="7"/>
      <c r="F2041" s="79"/>
      <c r="G2041" s="7"/>
      <c r="H2041" s="7"/>
      <c r="I2041" s="7" t="s">
        <v>394</v>
      </c>
      <c r="J2041" s="115">
        <v>28</v>
      </c>
      <c r="K2041" s="28">
        <v>8.39</v>
      </c>
      <c r="L2041" s="117">
        <f>K2041/3.375*1000</f>
        <v>2485.92592592593</v>
      </c>
      <c r="M2041" s="28">
        <v>1512.2</v>
      </c>
      <c r="N2041" s="118">
        <f>M2041/22.5</f>
        <v>67.2088888888889</v>
      </c>
      <c r="O2041" s="119">
        <f>AVERAGE(N2041:N2043)</f>
        <v>52.8281481481482</v>
      </c>
      <c r="P2041" s="119">
        <f>O2041/50*100</f>
        <v>105.656296296296</v>
      </c>
      <c r="Q2041" s="81"/>
      <c r="R2041" s="28"/>
      <c r="S2041" s="28"/>
      <c r="T2041" s="28"/>
      <c r="U2041" s="28"/>
      <c r="V2041" s="28"/>
      <c r="W2041" s="28"/>
      <c r="X2041" s="28"/>
      <c r="Y2041" s="28"/>
      <c r="Z2041" s="28"/>
      <c r="AA2041" s="28"/>
      <c r="AB2041" s="28"/>
      <c r="AC2041" s="28"/>
      <c r="AD2041" s="28"/>
      <c r="AE2041" s="28"/>
    </row>
    <row r="2042" spans="1:31">
      <c r="A2042" s="7"/>
      <c r="B2042" s="98">
        <v>2039</v>
      </c>
      <c r="C2042" s="7"/>
      <c r="D2042" s="7"/>
      <c r="E2042" s="7"/>
      <c r="F2042" s="79"/>
      <c r="G2042" s="7"/>
      <c r="H2042" s="7"/>
      <c r="I2042" s="7"/>
      <c r="J2042" s="76"/>
      <c r="K2042" s="28">
        <v>8.345</v>
      </c>
      <c r="L2042" s="117">
        <f>K2042/3.375*1000</f>
        <v>2472.59259259259</v>
      </c>
      <c r="M2042" s="28">
        <v>1100.3</v>
      </c>
      <c r="N2042" s="118">
        <f t="shared" ref="N2042:N2105" si="173">M2042/22.5</f>
        <v>48.9022222222222</v>
      </c>
      <c r="O2042" s="119"/>
      <c r="P2042" s="119"/>
      <c r="Q2042" s="81"/>
      <c r="R2042" s="28"/>
      <c r="S2042" s="28"/>
      <c r="T2042" s="28"/>
      <c r="U2042" s="28"/>
      <c r="V2042" s="28"/>
      <c r="W2042" s="28"/>
      <c r="X2042" s="28"/>
      <c r="Y2042" s="28"/>
      <c r="Z2042" s="28"/>
      <c r="AA2042" s="28"/>
      <c r="AB2042" s="28"/>
      <c r="AC2042" s="28"/>
      <c r="AD2042" s="28"/>
      <c r="AE2042" s="28"/>
    </row>
    <row r="2043" spans="1:31">
      <c r="A2043" s="7"/>
      <c r="B2043" s="98">
        <v>2040</v>
      </c>
      <c r="C2043" s="7"/>
      <c r="D2043" s="7"/>
      <c r="E2043" s="7"/>
      <c r="F2043" s="79"/>
      <c r="G2043" s="7"/>
      <c r="H2043" s="7"/>
      <c r="I2043" s="7"/>
      <c r="J2043" s="76"/>
      <c r="K2043" s="28">
        <v>8.305</v>
      </c>
      <c r="L2043" s="117">
        <f>K2043/3.375*1000</f>
        <v>2460.74074074074</v>
      </c>
      <c r="M2043" s="28">
        <v>953.4</v>
      </c>
      <c r="N2043" s="118">
        <f>M2043/22.5</f>
        <v>42.3733333333333</v>
      </c>
      <c r="O2043" s="119"/>
      <c r="P2043" s="119"/>
      <c r="Q2043" s="81"/>
      <c r="R2043" s="28"/>
      <c r="S2043" s="28"/>
      <c r="T2043" s="28"/>
      <c r="U2043" s="28"/>
      <c r="V2043" s="28"/>
      <c r="W2043" s="28"/>
      <c r="X2043" s="28"/>
      <c r="Y2043" s="28"/>
      <c r="Z2043" s="28"/>
      <c r="AA2043" s="28"/>
      <c r="AB2043" s="28"/>
      <c r="AC2043" s="28"/>
      <c r="AD2043" s="28"/>
      <c r="AE2043" s="28"/>
    </row>
    <row r="2044" spans="1:31">
      <c r="A2044" s="7"/>
      <c r="B2044" s="98">
        <v>2041</v>
      </c>
      <c r="C2044" s="7"/>
      <c r="D2044" s="7"/>
      <c r="E2044" s="7"/>
      <c r="F2044" s="79"/>
      <c r="G2044" s="7"/>
      <c r="H2044" s="7"/>
      <c r="I2044" s="115" t="s">
        <v>393</v>
      </c>
      <c r="J2044" s="76">
        <v>7</v>
      </c>
      <c r="K2044" s="28">
        <v>8.63</v>
      </c>
      <c r="L2044" s="117">
        <f>K2044/3.375*1000</f>
        <v>2557.03703703704</v>
      </c>
      <c r="M2044" s="28">
        <v>1025.5</v>
      </c>
      <c r="N2044" s="118">
        <f>M2044/22.5</f>
        <v>45.5777777777778</v>
      </c>
      <c r="O2044" s="119">
        <f>AVERAGE(N2044:N2046)</f>
        <v>44.1244444444444</v>
      </c>
      <c r="P2044" s="119">
        <f>O2044/50*100</f>
        <v>88.2488888888889</v>
      </c>
      <c r="Q2044" s="81"/>
      <c r="R2044" s="28"/>
      <c r="S2044" s="28"/>
      <c r="T2044" s="28"/>
      <c r="U2044" s="28"/>
      <c r="V2044" s="28"/>
      <c r="W2044" s="28"/>
      <c r="X2044" s="28"/>
      <c r="Y2044" s="28"/>
      <c r="Z2044" s="28"/>
      <c r="AA2044" s="28"/>
      <c r="AB2044" s="28"/>
      <c r="AC2044" s="28"/>
      <c r="AD2044" s="28"/>
      <c r="AE2044" s="28"/>
    </row>
    <row r="2045" spans="1:31">
      <c r="A2045" s="7"/>
      <c r="B2045" s="98">
        <v>2042</v>
      </c>
      <c r="C2045" s="7"/>
      <c r="D2045" s="7"/>
      <c r="E2045" s="7"/>
      <c r="F2045" s="79"/>
      <c r="G2045" s="7"/>
      <c r="H2045" s="7"/>
      <c r="I2045" s="76"/>
      <c r="J2045" s="76"/>
      <c r="K2045" s="28">
        <v>8.615</v>
      </c>
      <c r="L2045" s="117">
        <f>K2045/3.375*1000</f>
        <v>2552.59259259259</v>
      </c>
      <c r="M2045" s="28">
        <v>978.6</v>
      </c>
      <c r="N2045" s="118">
        <f>M2045/22.5</f>
        <v>43.4933333333333</v>
      </c>
      <c r="O2045" s="119"/>
      <c r="P2045" s="119"/>
      <c r="Q2045" s="81"/>
      <c r="R2045" s="28"/>
      <c r="S2045" s="28"/>
      <c r="T2045" s="28"/>
      <c r="U2045" s="28"/>
      <c r="V2045" s="28"/>
      <c r="W2045" s="28"/>
      <c r="X2045" s="28"/>
      <c r="Y2045" s="28"/>
      <c r="Z2045" s="28"/>
      <c r="AA2045" s="28"/>
      <c r="AB2045" s="28"/>
      <c r="AC2045" s="28"/>
      <c r="AD2045" s="28"/>
      <c r="AE2045" s="28"/>
    </row>
    <row r="2046" spans="1:31">
      <c r="A2046" s="7"/>
      <c r="B2046" s="98">
        <v>2043</v>
      </c>
      <c r="C2046" s="7"/>
      <c r="D2046" s="7"/>
      <c r="E2046" s="7"/>
      <c r="F2046" s="79"/>
      <c r="G2046" s="7"/>
      <c r="H2046" s="7"/>
      <c r="I2046" s="76"/>
      <c r="J2046" s="76"/>
      <c r="K2046" s="28">
        <v>8.71</v>
      </c>
      <c r="L2046" s="117">
        <f>K2046/3.375*1000</f>
        <v>2580.74074074074</v>
      </c>
      <c r="M2046" s="28">
        <v>974.3</v>
      </c>
      <c r="N2046" s="118">
        <f>M2046/22.5</f>
        <v>43.3022222222222</v>
      </c>
      <c r="O2046" s="119"/>
      <c r="P2046" s="119"/>
      <c r="Q2046" s="81"/>
      <c r="R2046" s="28"/>
      <c r="S2046" s="28"/>
      <c r="T2046" s="28"/>
      <c r="U2046" s="28"/>
      <c r="V2046" s="28"/>
      <c r="W2046" s="28"/>
      <c r="X2046" s="28"/>
      <c r="Y2046" s="28"/>
      <c r="Z2046" s="28"/>
      <c r="AA2046" s="28"/>
      <c r="AB2046" s="28"/>
      <c r="AC2046" s="28"/>
      <c r="AD2046" s="28"/>
      <c r="AE2046" s="28"/>
    </row>
    <row r="2047" spans="1:31">
      <c r="A2047" s="7"/>
      <c r="B2047" s="98">
        <v>2044</v>
      </c>
      <c r="C2047" s="7"/>
      <c r="D2047" s="7"/>
      <c r="E2047" s="7"/>
      <c r="F2047" s="79"/>
      <c r="G2047" s="7"/>
      <c r="H2047" s="7"/>
      <c r="I2047" s="7" t="s">
        <v>394</v>
      </c>
      <c r="J2047" s="115">
        <v>28</v>
      </c>
      <c r="K2047" s="28">
        <v>8.525</v>
      </c>
      <c r="L2047" s="117">
        <f>K2047/3.375*1000</f>
        <v>2525.92592592593</v>
      </c>
      <c r="M2047" s="28">
        <v>1485</v>
      </c>
      <c r="N2047" s="118">
        <f>M2047/22.5</f>
        <v>66</v>
      </c>
      <c r="O2047" s="119">
        <f>AVERAGE(N2047:N2049)</f>
        <v>61.2444444444444</v>
      </c>
      <c r="P2047" s="119">
        <f>O2047/50*100</f>
        <v>122.488888888889</v>
      </c>
      <c r="Q2047" s="81"/>
      <c r="R2047" s="28"/>
      <c r="S2047" s="28"/>
      <c r="T2047" s="28"/>
      <c r="U2047" s="28"/>
      <c r="V2047" s="28"/>
      <c r="W2047" s="28"/>
      <c r="X2047" s="28"/>
      <c r="Y2047" s="28"/>
      <c r="Z2047" s="28"/>
      <c r="AA2047" s="28"/>
      <c r="AB2047" s="28"/>
      <c r="AC2047" s="28"/>
      <c r="AD2047" s="28"/>
      <c r="AE2047" s="28"/>
    </row>
    <row r="2048" spans="1:31">
      <c r="A2048" s="7"/>
      <c r="B2048" s="98">
        <v>2045</v>
      </c>
      <c r="C2048" s="7"/>
      <c r="D2048" s="7"/>
      <c r="E2048" s="7"/>
      <c r="F2048" s="79"/>
      <c r="G2048" s="7"/>
      <c r="H2048" s="7"/>
      <c r="I2048" s="7"/>
      <c r="J2048" s="76"/>
      <c r="K2048" s="28">
        <v>8.56</v>
      </c>
      <c r="L2048" s="117">
        <f>K2048/3.375*1000</f>
        <v>2536.2962962963</v>
      </c>
      <c r="M2048" s="28">
        <v>1262.2</v>
      </c>
      <c r="N2048" s="118">
        <f>M2048/22.5</f>
        <v>56.0977777777778</v>
      </c>
      <c r="O2048" s="119"/>
      <c r="P2048" s="119"/>
      <c r="Q2048" s="81"/>
      <c r="R2048" s="28"/>
      <c r="S2048" s="28"/>
      <c r="T2048" s="28"/>
      <c r="U2048" s="28"/>
      <c r="V2048" s="28"/>
      <c r="W2048" s="28"/>
      <c r="X2048" s="28"/>
      <c r="Y2048" s="28"/>
      <c r="Z2048" s="28"/>
      <c r="AA2048" s="28"/>
      <c r="AB2048" s="28"/>
      <c r="AC2048" s="28"/>
      <c r="AD2048" s="28"/>
      <c r="AE2048" s="28"/>
    </row>
    <row r="2049" spans="1:31">
      <c r="A2049" s="7"/>
      <c r="B2049" s="98">
        <v>2046</v>
      </c>
      <c r="C2049" s="7"/>
      <c r="D2049" s="7"/>
      <c r="E2049" s="7"/>
      <c r="F2049" s="79"/>
      <c r="G2049" s="7"/>
      <c r="H2049" s="7"/>
      <c r="I2049" s="7"/>
      <c r="J2049" s="76"/>
      <c r="K2049" s="28">
        <v>8.385</v>
      </c>
      <c r="L2049" s="117">
        <f>K2049/3.375*1000</f>
        <v>2484.44444444444</v>
      </c>
      <c r="M2049" s="28">
        <v>1386.8</v>
      </c>
      <c r="N2049" s="118">
        <f>M2049/22.5</f>
        <v>61.6355555555556</v>
      </c>
      <c r="O2049" s="119"/>
      <c r="P2049" s="119"/>
      <c r="Q2049" s="81"/>
      <c r="R2049" s="28"/>
      <c r="S2049" s="28"/>
      <c r="T2049" s="28"/>
      <c r="U2049" s="28"/>
      <c r="V2049" s="28"/>
      <c r="W2049" s="28"/>
      <c r="X2049" s="28"/>
      <c r="Y2049" s="28"/>
      <c r="Z2049" s="28"/>
      <c r="AA2049" s="28"/>
      <c r="AB2049" s="28"/>
      <c r="AC2049" s="28"/>
      <c r="AD2049" s="28"/>
      <c r="AE2049" s="28"/>
    </row>
    <row r="2050" spans="1:31">
      <c r="A2050" s="7"/>
      <c r="B2050" s="98">
        <v>2047</v>
      </c>
      <c r="C2050" s="7"/>
      <c r="D2050" s="7"/>
      <c r="E2050" s="7"/>
      <c r="F2050" s="79"/>
      <c r="G2050" s="7"/>
      <c r="H2050" s="7"/>
      <c r="I2050" s="115" t="s">
        <v>393</v>
      </c>
      <c r="J2050" s="76">
        <v>7</v>
      </c>
      <c r="K2050" s="28">
        <v>8.485</v>
      </c>
      <c r="L2050" s="117">
        <f>K2050/3.375*1000</f>
        <v>2514.07407407407</v>
      </c>
      <c r="M2050" s="28">
        <v>918</v>
      </c>
      <c r="N2050" s="118">
        <f>M2050/22.5</f>
        <v>40.8</v>
      </c>
      <c r="O2050" s="119">
        <f>AVERAGE(N2050:N2052)</f>
        <v>39.5703703703704</v>
      </c>
      <c r="P2050" s="119">
        <f>O2050/50*100</f>
        <v>79.1407407407407</v>
      </c>
      <c r="Q2050" s="81"/>
      <c r="R2050" s="28"/>
      <c r="S2050" s="28"/>
      <c r="T2050" s="28"/>
      <c r="U2050" s="28"/>
      <c r="V2050" s="28"/>
      <c r="W2050" s="28"/>
      <c r="X2050" s="28"/>
      <c r="Y2050" s="28"/>
      <c r="Z2050" s="28"/>
      <c r="AA2050" s="28"/>
      <c r="AB2050" s="28"/>
      <c r="AC2050" s="28"/>
      <c r="AD2050" s="28"/>
      <c r="AE2050" s="28"/>
    </row>
    <row r="2051" spans="1:31">
      <c r="A2051" s="7"/>
      <c r="B2051" s="98">
        <v>2048</v>
      </c>
      <c r="C2051" s="7"/>
      <c r="D2051" s="7"/>
      <c r="E2051" s="7"/>
      <c r="F2051" s="79"/>
      <c r="G2051" s="7"/>
      <c r="H2051" s="7"/>
      <c r="I2051" s="76"/>
      <c r="J2051" s="76"/>
      <c r="K2051" s="28">
        <v>8.49</v>
      </c>
      <c r="L2051" s="117">
        <f>K2051/3.375*1000</f>
        <v>2515.55555555556</v>
      </c>
      <c r="M2051" s="28">
        <v>854.9</v>
      </c>
      <c r="N2051" s="118">
        <f>M2051/22.5</f>
        <v>37.9955555555556</v>
      </c>
      <c r="O2051" s="119"/>
      <c r="P2051" s="119"/>
      <c r="Q2051" s="81"/>
      <c r="R2051" s="28"/>
      <c r="S2051" s="28"/>
      <c r="T2051" s="28"/>
      <c r="U2051" s="28"/>
      <c r="V2051" s="28"/>
      <c r="W2051" s="28"/>
      <c r="X2051" s="28"/>
      <c r="Y2051" s="28"/>
      <c r="Z2051" s="28"/>
      <c r="AA2051" s="28"/>
      <c r="AB2051" s="28"/>
      <c r="AC2051" s="28"/>
      <c r="AD2051" s="28"/>
      <c r="AE2051" s="28"/>
    </row>
    <row r="2052" spans="1:31">
      <c r="A2052" s="7"/>
      <c r="B2052" s="98">
        <v>2049</v>
      </c>
      <c r="C2052" s="7"/>
      <c r="D2052" s="7"/>
      <c r="E2052" s="7"/>
      <c r="F2052" s="79"/>
      <c r="G2052" s="7"/>
      <c r="H2052" s="7"/>
      <c r="I2052" s="76"/>
      <c r="J2052" s="76"/>
      <c r="K2052" s="28">
        <v>8.55</v>
      </c>
      <c r="L2052" s="117">
        <f>K2052/3.375*1000</f>
        <v>2533.33333333333</v>
      </c>
      <c r="M2052" s="28">
        <v>898.1</v>
      </c>
      <c r="N2052" s="118">
        <f>M2052/22.5</f>
        <v>39.9155555555556</v>
      </c>
      <c r="O2052" s="119"/>
      <c r="P2052" s="119"/>
      <c r="Q2052" s="81"/>
      <c r="R2052" s="28"/>
      <c r="S2052" s="28"/>
      <c r="T2052" s="28"/>
      <c r="U2052" s="28"/>
      <c r="V2052" s="28"/>
      <c r="W2052" s="28"/>
      <c r="X2052" s="28"/>
      <c r="Y2052" s="28"/>
      <c r="Z2052" s="28"/>
      <c r="AA2052" s="28"/>
      <c r="AB2052" s="28"/>
      <c r="AC2052" s="28"/>
      <c r="AD2052" s="28"/>
      <c r="AE2052" s="28"/>
    </row>
    <row r="2053" spans="1:31">
      <c r="A2053" s="7"/>
      <c r="B2053" s="98">
        <v>2050</v>
      </c>
      <c r="C2053" s="7"/>
      <c r="D2053" s="7"/>
      <c r="E2053" s="7"/>
      <c r="F2053" s="79"/>
      <c r="G2053" s="7"/>
      <c r="H2053" s="7"/>
      <c r="I2053" s="7" t="s">
        <v>394</v>
      </c>
      <c r="J2053" s="115">
        <v>28</v>
      </c>
      <c r="K2053" s="28">
        <v>8.485</v>
      </c>
      <c r="L2053" s="117">
        <f>K2053/3.375*1000</f>
        <v>2514.07407407407</v>
      </c>
      <c r="M2053" s="28">
        <v>1112.9</v>
      </c>
      <c r="N2053" s="118">
        <f>M2053/22.5</f>
        <v>49.4622222222222</v>
      </c>
      <c r="O2053" s="119">
        <f>AVERAGE(N2053:N2055)</f>
        <v>51.8725925925926</v>
      </c>
      <c r="P2053" s="119">
        <f>O2053/50*100</f>
        <v>103.745185185185</v>
      </c>
      <c r="Q2053" s="81"/>
      <c r="R2053" s="28"/>
      <c r="S2053" s="28"/>
      <c r="T2053" s="28"/>
      <c r="U2053" s="28"/>
      <c r="V2053" s="28"/>
      <c r="W2053" s="28"/>
      <c r="X2053" s="28"/>
      <c r="Y2053" s="28"/>
      <c r="Z2053" s="28"/>
      <c r="AA2053" s="28"/>
      <c r="AB2053" s="28"/>
      <c r="AC2053" s="28"/>
      <c r="AD2053" s="28"/>
      <c r="AE2053" s="28"/>
    </row>
    <row r="2054" spans="1:31">
      <c r="A2054" s="7"/>
      <c r="B2054" s="98">
        <v>2051</v>
      </c>
      <c r="C2054" s="7"/>
      <c r="D2054" s="7"/>
      <c r="E2054" s="7"/>
      <c r="F2054" s="79"/>
      <c r="G2054" s="7"/>
      <c r="H2054" s="7"/>
      <c r="I2054" s="7"/>
      <c r="J2054" s="76"/>
      <c r="K2054" s="28">
        <v>8.515</v>
      </c>
      <c r="L2054" s="117">
        <f>K2054/3.375*1000</f>
        <v>2522.96296296296</v>
      </c>
      <c r="M2054" s="28">
        <v>1363.8</v>
      </c>
      <c r="N2054" s="118">
        <f>M2054/22.5</f>
        <v>60.6133333333333</v>
      </c>
      <c r="O2054" s="119"/>
      <c r="P2054" s="119"/>
      <c r="Q2054" s="81"/>
      <c r="R2054" s="28"/>
      <c r="S2054" s="28"/>
      <c r="T2054" s="28"/>
      <c r="U2054" s="28"/>
      <c r="V2054" s="28"/>
      <c r="W2054" s="28"/>
      <c r="X2054" s="28"/>
      <c r="Y2054" s="28"/>
      <c r="Z2054" s="28"/>
      <c r="AA2054" s="28"/>
      <c r="AB2054" s="28"/>
      <c r="AC2054" s="28"/>
      <c r="AD2054" s="28"/>
      <c r="AE2054" s="28"/>
    </row>
    <row r="2055" spans="1:31">
      <c r="A2055" s="7"/>
      <c r="B2055" s="98">
        <v>2052</v>
      </c>
      <c r="C2055" s="7"/>
      <c r="D2055" s="7"/>
      <c r="E2055" s="7"/>
      <c r="F2055" s="79"/>
      <c r="G2055" s="7"/>
      <c r="H2055" s="7"/>
      <c r="I2055" s="7"/>
      <c r="J2055" s="76"/>
      <c r="K2055" s="28">
        <v>8.485</v>
      </c>
      <c r="L2055" s="117">
        <f>K2055/3.375*1000</f>
        <v>2514.07407407407</v>
      </c>
      <c r="M2055" s="28">
        <v>1024.7</v>
      </c>
      <c r="N2055" s="118">
        <f>M2055/22.5</f>
        <v>45.5422222222222</v>
      </c>
      <c r="O2055" s="119"/>
      <c r="P2055" s="119"/>
      <c r="Q2055" s="81"/>
      <c r="R2055" s="28"/>
      <c r="S2055" s="28"/>
      <c r="T2055" s="28"/>
      <c r="U2055" s="28"/>
      <c r="V2055" s="28"/>
      <c r="W2055" s="28"/>
      <c r="X2055" s="28"/>
      <c r="Y2055" s="28"/>
      <c r="Z2055" s="28"/>
      <c r="AA2055" s="28"/>
      <c r="AB2055" s="28"/>
      <c r="AC2055" s="28"/>
      <c r="AD2055" s="28"/>
      <c r="AE2055" s="28"/>
    </row>
    <row r="2056" spans="1:31">
      <c r="A2056" s="7">
        <v>121</v>
      </c>
      <c r="B2056" s="98">
        <v>2053</v>
      </c>
      <c r="C2056" s="7" t="s">
        <v>300</v>
      </c>
      <c r="D2056" s="7" t="s">
        <v>195</v>
      </c>
      <c r="E2056" s="7" t="s">
        <v>19</v>
      </c>
      <c r="F2056" s="79" t="s">
        <v>397</v>
      </c>
      <c r="G2056" s="7" t="s">
        <v>312</v>
      </c>
      <c r="H2056" s="7" t="s">
        <v>299</v>
      </c>
      <c r="I2056" s="115" t="s">
        <v>398</v>
      </c>
      <c r="J2056" s="76">
        <v>7</v>
      </c>
      <c r="K2056" s="28">
        <v>8.36</v>
      </c>
      <c r="L2056" s="117">
        <f>K2056/3.375*1000</f>
        <v>2477.03703703704</v>
      </c>
      <c r="M2056" s="28">
        <v>1185.7</v>
      </c>
      <c r="N2056" s="118">
        <f>M2056/22.5</f>
        <v>52.6977777777778</v>
      </c>
      <c r="O2056" s="119">
        <f>AVERAGE(N2056:N2058)</f>
        <v>48.5511111111111</v>
      </c>
      <c r="P2056" s="119">
        <f>O2056/70*100</f>
        <v>69.3587301587301</v>
      </c>
      <c r="Q2056" s="81"/>
      <c r="R2056" s="28"/>
      <c r="S2056" s="28"/>
      <c r="T2056" s="28"/>
      <c r="U2056" s="28"/>
      <c r="V2056" s="28"/>
      <c r="W2056" s="28"/>
      <c r="X2056" s="28"/>
      <c r="Y2056" s="28"/>
      <c r="Z2056" s="28"/>
      <c r="AA2056" s="28"/>
      <c r="AB2056" s="28"/>
      <c r="AC2056" s="28"/>
      <c r="AD2056" s="28"/>
      <c r="AE2056" s="28"/>
    </row>
    <row r="2057" spans="1:31">
      <c r="A2057" s="7"/>
      <c r="B2057" s="98">
        <v>2054</v>
      </c>
      <c r="C2057" s="7"/>
      <c r="D2057" s="7"/>
      <c r="E2057" s="7"/>
      <c r="F2057" s="79"/>
      <c r="G2057" s="7"/>
      <c r="H2057" s="7"/>
      <c r="I2057" s="76"/>
      <c r="J2057" s="76"/>
      <c r="K2057" s="28">
        <v>8.595</v>
      </c>
      <c r="L2057" s="117">
        <f>K2057/3.375*1000</f>
        <v>2546.66666666667</v>
      </c>
      <c r="M2057" s="28">
        <v>1173.4</v>
      </c>
      <c r="N2057" s="118">
        <f>M2057/22.5</f>
        <v>52.1511111111111</v>
      </c>
      <c r="O2057" s="119"/>
      <c r="P2057" s="119"/>
      <c r="Q2057" s="81"/>
      <c r="R2057" s="28"/>
      <c r="S2057" s="28"/>
      <c r="T2057" s="28"/>
      <c r="U2057" s="28"/>
      <c r="V2057" s="28"/>
      <c r="W2057" s="28"/>
      <c r="X2057" s="28"/>
      <c r="Y2057" s="28"/>
      <c r="Z2057" s="28"/>
      <c r="AA2057" s="28"/>
      <c r="AB2057" s="28"/>
      <c r="AC2057" s="28"/>
      <c r="AD2057" s="28"/>
      <c r="AE2057" s="28"/>
    </row>
    <row r="2058" spans="1:31">
      <c r="A2058" s="7"/>
      <c r="B2058" s="98">
        <v>2055</v>
      </c>
      <c r="C2058" s="7"/>
      <c r="D2058" s="7"/>
      <c r="E2058" s="7"/>
      <c r="F2058" s="79"/>
      <c r="G2058" s="7"/>
      <c r="H2058" s="7"/>
      <c r="I2058" s="76"/>
      <c r="J2058" s="76"/>
      <c r="K2058" s="28">
        <v>8.48</v>
      </c>
      <c r="L2058" s="117">
        <f t="shared" ref="L2058:L2115" si="174">K2058/3.375*1000</f>
        <v>2512.59259259259</v>
      </c>
      <c r="M2058" s="28">
        <v>918.1</v>
      </c>
      <c r="N2058" s="118">
        <f>M2058/22.5</f>
        <v>40.8044444444444</v>
      </c>
      <c r="O2058" s="119"/>
      <c r="P2058" s="119"/>
      <c r="Q2058" s="81"/>
      <c r="R2058" s="28"/>
      <c r="S2058" s="28"/>
      <c r="T2058" s="28"/>
      <c r="U2058" s="28"/>
      <c r="V2058" s="28"/>
      <c r="W2058" s="28"/>
      <c r="X2058" s="28"/>
      <c r="Y2058" s="28"/>
      <c r="Z2058" s="28"/>
      <c r="AA2058" s="28"/>
      <c r="AB2058" s="28"/>
      <c r="AC2058" s="28"/>
      <c r="AD2058" s="28"/>
      <c r="AE2058" s="28"/>
    </row>
    <row r="2059" spans="1:31">
      <c r="A2059" s="7"/>
      <c r="B2059" s="98">
        <v>2056</v>
      </c>
      <c r="C2059" s="7"/>
      <c r="D2059" s="7"/>
      <c r="E2059" s="7"/>
      <c r="F2059" s="79"/>
      <c r="G2059" s="7"/>
      <c r="H2059" s="7"/>
      <c r="I2059" s="7" t="s">
        <v>399</v>
      </c>
      <c r="J2059" s="115">
        <v>28</v>
      </c>
      <c r="K2059" s="28">
        <v>8.71</v>
      </c>
      <c r="L2059" s="117">
        <f>K2059/3.375*1000</f>
        <v>2580.74074074074</v>
      </c>
      <c r="M2059" s="28">
        <v>1583.7</v>
      </c>
      <c r="N2059" s="118">
        <f>M2059/22.5</f>
        <v>70.3866666666667</v>
      </c>
      <c r="O2059" s="119">
        <f>AVERAGE(N2059:N2061)</f>
        <v>70.3451851851852</v>
      </c>
      <c r="P2059" s="119">
        <f>O2059/70*100</f>
        <v>100.493121693122</v>
      </c>
      <c r="Q2059" s="81"/>
      <c r="R2059" s="28"/>
      <c r="S2059" s="28"/>
      <c r="T2059" s="28"/>
      <c r="U2059" s="28"/>
      <c r="V2059" s="28"/>
      <c r="W2059" s="28"/>
      <c r="X2059" s="28"/>
      <c r="Y2059" s="28"/>
      <c r="Z2059" s="28"/>
      <c r="AA2059" s="28"/>
      <c r="AB2059" s="28"/>
      <c r="AC2059" s="28"/>
      <c r="AD2059" s="28"/>
      <c r="AE2059" s="28"/>
    </row>
    <row r="2060" spans="1:31">
      <c r="A2060" s="7"/>
      <c r="B2060" s="98">
        <v>2057</v>
      </c>
      <c r="C2060" s="7"/>
      <c r="D2060" s="7"/>
      <c r="E2060" s="7"/>
      <c r="F2060" s="79"/>
      <c r="G2060" s="7"/>
      <c r="H2060" s="7"/>
      <c r="I2060" s="7"/>
      <c r="J2060" s="76"/>
      <c r="K2060" s="28">
        <v>8.725</v>
      </c>
      <c r="L2060" s="117">
        <f>K2060/3.375*1000</f>
        <v>2585.18518518519</v>
      </c>
      <c r="M2060" s="28">
        <v>1525.9</v>
      </c>
      <c r="N2060" s="118">
        <f>M2060/22.5</f>
        <v>67.8177777777778</v>
      </c>
      <c r="O2060" s="119"/>
      <c r="P2060" s="119"/>
      <c r="Q2060" s="81"/>
      <c r="R2060" s="28"/>
      <c r="S2060" s="28"/>
      <c r="T2060" s="28"/>
      <c r="U2060" s="28"/>
      <c r="V2060" s="28"/>
      <c r="W2060" s="28"/>
      <c r="X2060" s="28"/>
      <c r="Y2060" s="28"/>
      <c r="Z2060" s="28"/>
      <c r="AA2060" s="28"/>
      <c r="AB2060" s="28"/>
      <c r="AC2060" s="28"/>
      <c r="AD2060" s="28"/>
      <c r="AE2060" s="28"/>
    </row>
    <row r="2061" spans="1:31">
      <c r="A2061" s="7"/>
      <c r="B2061" s="98">
        <v>2058</v>
      </c>
      <c r="C2061" s="7"/>
      <c r="D2061" s="7"/>
      <c r="E2061" s="7"/>
      <c r="F2061" s="79"/>
      <c r="G2061" s="7"/>
      <c r="H2061" s="7"/>
      <c r="I2061" s="7"/>
      <c r="J2061" s="76"/>
      <c r="K2061" s="28">
        <v>8.675</v>
      </c>
      <c r="L2061" s="117">
        <f>K2061/3.375*1000</f>
        <v>2570.37037037037</v>
      </c>
      <c r="M2061" s="28">
        <v>1638.7</v>
      </c>
      <c r="N2061" s="118">
        <f>M2061/22.5</f>
        <v>72.8311111111111</v>
      </c>
      <c r="O2061" s="119"/>
      <c r="P2061" s="119"/>
      <c r="Q2061" s="81"/>
      <c r="R2061" s="28"/>
      <c r="S2061" s="28"/>
      <c r="T2061" s="28"/>
      <c r="U2061" s="28"/>
      <c r="V2061" s="28"/>
      <c r="W2061" s="28"/>
      <c r="X2061" s="28"/>
      <c r="Y2061" s="28"/>
      <c r="Z2061" s="28"/>
      <c r="AA2061" s="28"/>
      <c r="AB2061" s="28"/>
      <c r="AC2061" s="28"/>
      <c r="AD2061" s="28"/>
      <c r="AE2061" s="28"/>
    </row>
    <row r="2062" spans="1:31">
      <c r="A2062" s="7"/>
      <c r="B2062" s="98">
        <v>2059</v>
      </c>
      <c r="C2062" s="7"/>
      <c r="D2062" s="7"/>
      <c r="E2062" s="7"/>
      <c r="F2062" s="79"/>
      <c r="G2062" s="7"/>
      <c r="H2062" s="7"/>
      <c r="I2062" s="115" t="s">
        <v>398</v>
      </c>
      <c r="J2062" s="76">
        <v>7</v>
      </c>
      <c r="K2062" s="28">
        <v>8.65</v>
      </c>
      <c r="L2062" s="117">
        <f>K2062/3.375*1000</f>
        <v>2562.96296296296</v>
      </c>
      <c r="M2062" s="28">
        <v>996</v>
      </c>
      <c r="N2062" s="118">
        <f>M2062/22.5</f>
        <v>44.2666666666667</v>
      </c>
      <c r="O2062" s="119">
        <f>AVERAGE(N2062:N2064)</f>
        <v>46.2014814814815</v>
      </c>
      <c r="P2062" s="119">
        <f>O2062/70*100</f>
        <v>66.0021164021164</v>
      </c>
      <c r="Q2062" s="81"/>
      <c r="R2062" s="28"/>
      <c r="S2062" s="28"/>
      <c r="T2062" s="28"/>
      <c r="U2062" s="28"/>
      <c r="V2062" s="28"/>
      <c r="W2062" s="28"/>
      <c r="X2062" s="28"/>
      <c r="Y2062" s="28"/>
      <c r="Z2062" s="28"/>
      <c r="AA2062" s="28"/>
      <c r="AB2062" s="28"/>
      <c r="AC2062" s="28"/>
      <c r="AD2062" s="28"/>
      <c r="AE2062" s="28"/>
    </row>
    <row r="2063" spans="1:31">
      <c r="A2063" s="7"/>
      <c r="B2063" s="98">
        <v>2060</v>
      </c>
      <c r="C2063" s="7"/>
      <c r="D2063" s="7"/>
      <c r="E2063" s="7"/>
      <c r="F2063" s="79"/>
      <c r="G2063" s="7"/>
      <c r="H2063" s="7"/>
      <c r="I2063" s="76"/>
      <c r="J2063" s="76"/>
      <c r="K2063" s="28">
        <v>8.675</v>
      </c>
      <c r="L2063" s="117">
        <f>K2063/3.375*1000</f>
        <v>2570.37037037037</v>
      </c>
      <c r="M2063" s="28">
        <v>1000.9</v>
      </c>
      <c r="N2063" s="118">
        <f>M2063/22.5</f>
        <v>44.4844444444444</v>
      </c>
      <c r="O2063" s="119"/>
      <c r="P2063" s="119"/>
      <c r="Q2063" s="81"/>
      <c r="R2063" s="28"/>
      <c r="S2063" s="28"/>
      <c r="T2063" s="28"/>
      <c r="U2063" s="28"/>
      <c r="V2063" s="28"/>
      <c r="W2063" s="28"/>
      <c r="X2063" s="28"/>
      <c r="Y2063" s="28"/>
      <c r="Z2063" s="28"/>
      <c r="AA2063" s="28"/>
      <c r="AB2063" s="28"/>
      <c r="AC2063" s="28"/>
      <c r="AD2063" s="28"/>
      <c r="AE2063" s="28"/>
    </row>
    <row r="2064" spans="1:31">
      <c r="A2064" s="7"/>
      <c r="B2064" s="98">
        <v>2061</v>
      </c>
      <c r="C2064" s="7"/>
      <c r="D2064" s="7"/>
      <c r="E2064" s="7"/>
      <c r="F2064" s="79"/>
      <c r="G2064" s="7"/>
      <c r="H2064" s="7"/>
      <c r="I2064" s="76"/>
      <c r="J2064" s="76"/>
      <c r="K2064" s="28">
        <v>8.525</v>
      </c>
      <c r="L2064" s="117">
        <f>K2064/3.375*1000</f>
        <v>2525.92592592593</v>
      </c>
      <c r="M2064" s="28">
        <v>1121.7</v>
      </c>
      <c r="N2064" s="118">
        <f>M2064/22.5</f>
        <v>49.8533333333333</v>
      </c>
      <c r="O2064" s="119"/>
      <c r="P2064" s="119"/>
      <c r="Q2064" s="81"/>
      <c r="R2064" s="28"/>
      <c r="S2064" s="28"/>
      <c r="T2064" s="28"/>
      <c r="U2064" s="28"/>
      <c r="V2064" s="28"/>
      <c r="W2064" s="28"/>
      <c r="X2064" s="28"/>
      <c r="Y2064" s="28"/>
      <c r="Z2064" s="28"/>
      <c r="AA2064" s="28"/>
      <c r="AB2064" s="28"/>
      <c r="AC2064" s="28"/>
      <c r="AD2064" s="28"/>
      <c r="AE2064" s="28"/>
    </row>
    <row r="2065" spans="1:31">
      <c r="A2065" s="7"/>
      <c r="B2065" s="98">
        <v>2062</v>
      </c>
      <c r="C2065" s="7"/>
      <c r="D2065" s="7"/>
      <c r="E2065" s="7"/>
      <c r="F2065" s="79"/>
      <c r="G2065" s="7"/>
      <c r="H2065" s="7"/>
      <c r="I2065" s="7" t="s">
        <v>399</v>
      </c>
      <c r="J2065" s="115">
        <v>28</v>
      </c>
      <c r="K2065" s="28">
        <v>8.605</v>
      </c>
      <c r="L2065" s="117">
        <f>K2065/3.375*1000</f>
        <v>2549.62962962963</v>
      </c>
      <c r="M2065" s="28">
        <v>1645.3</v>
      </c>
      <c r="N2065" s="118">
        <f>M2065/22.5</f>
        <v>73.1244444444444</v>
      </c>
      <c r="O2065" s="119">
        <f>AVERAGE(N2065:N2067)</f>
        <v>73.9481481481481</v>
      </c>
      <c r="P2065" s="119">
        <f>O2065/70*100</f>
        <v>105.640211640212</v>
      </c>
      <c r="Q2065" s="81"/>
      <c r="R2065" s="28"/>
      <c r="S2065" s="28"/>
      <c r="T2065" s="28"/>
      <c r="U2065" s="28"/>
      <c r="V2065" s="28"/>
      <c r="W2065" s="28"/>
      <c r="X2065" s="28"/>
      <c r="Y2065" s="28"/>
      <c r="Z2065" s="28"/>
      <c r="AA2065" s="28"/>
      <c r="AB2065" s="28"/>
      <c r="AC2065" s="28"/>
      <c r="AD2065" s="28"/>
      <c r="AE2065" s="28"/>
    </row>
    <row r="2066" spans="1:31">
      <c r="A2066" s="7"/>
      <c r="B2066" s="98">
        <v>2063</v>
      </c>
      <c r="C2066" s="7"/>
      <c r="D2066" s="7"/>
      <c r="E2066" s="7"/>
      <c r="F2066" s="79"/>
      <c r="G2066" s="7"/>
      <c r="H2066" s="7"/>
      <c r="I2066" s="7"/>
      <c r="J2066" s="76"/>
      <c r="K2066" s="28">
        <v>8.51</v>
      </c>
      <c r="L2066" s="117">
        <f>K2066/3.375*1000</f>
        <v>2521.48148148148</v>
      </c>
      <c r="M2066" s="28">
        <v>1541.3</v>
      </c>
      <c r="N2066" s="118">
        <f>M2066/22.5</f>
        <v>68.5022222222222</v>
      </c>
      <c r="O2066" s="119"/>
      <c r="P2066" s="119"/>
      <c r="Q2066" s="81"/>
      <c r="R2066" s="28"/>
      <c r="S2066" s="28"/>
      <c r="T2066" s="28"/>
      <c r="U2066" s="28"/>
      <c r="V2066" s="28"/>
      <c r="W2066" s="28"/>
      <c r="X2066" s="28"/>
      <c r="Y2066" s="28"/>
      <c r="Z2066" s="28"/>
      <c r="AA2066" s="28"/>
      <c r="AB2066" s="28"/>
      <c r="AC2066" s="28"/>
      <c r="AD2066" s="28"/>
      <c r="AE2066" s="28"/>
    </row>
    <row r="2067" spans="1:31">
      <c r="A2067" s="7"/>
      <c r="B2067" s="98">
        <v>2064</v>
      </c>
      <c r="C2067" s="7"/>
      <c r="D2067" s="7"/>
      <c r="E2067" s="7"/>
      <c r="F2067" s="79"/>
      <c r="G2067" s="7"/>
      <c r="H2067" s="7"/>
      <c r="I2067" s="7"/>
      <c r="J2067" s="76"/>
      <c r="K2067" s="28">
        <v>8.485</v>
      </c>
      <c r="L2067" s="117">
        <f>K2067/3.375*1000</f>
        <v>2514.07407407407</v>
      </c>
      <c r="M2067" s="28">
        <v>1804.9</v>
      </c>
      <c r="N2067" s="118">
        <f>M2067/22.5</f>
        <v>80.2177777777778</v>
      </c>
      <c r="O2067" s="119"/>
      <c r="P2067" s="119"/>
      <c r="Q2067" s="81"/>
      <c r="R2067" s="28"/>
      <c r="S2067" s="28"/>
      <c r="T2067" s="28"/>
      <c r="U2067" s="28"/>
      <c r="V2067" s="28"/>
      <c r="W2067" s="28"/>
      <c r="X2067" s="28"/>
      <c r="Y2067" s="28"/>
      <c r="Z2067" s="28"/>
      <c r="AA2067" s="28"/>
      <c r="AB2067" s="28"/>
      <c r="AC2067" s="28"/>
      <c r="AD2067" s="28"/>
      <c r="AE2067" s="28"/>
    </row>
    <row r="2068" spans="1:31">
      <c r="A2068" s="7"/>
      <c r="B2068" s="98">
        <v>2065</v>
      </c>
      <c r="C2068" s="7"/>
      <c r="D2068" s="7"/>
      <c r="E2068" s="7"/>
      <c r="F2068" s="79"/>
      <c r="G2068" s="7"/>
      <c r="H2068" s="7"/>
      <c r="I2068" s="115" t="s">
        <v>398</v>
      </c>
      <c r="J2068" s="76">
        <v>7</v>
      </c>
      <c r="K2068" s="28">
        <v>8.495</v>
      </c>
      <c r="L2068" s="117">
        <f>K2068/3.375*1000</f>
        <v>2517.03703703704</v>
      </c>
      <c r="M2068" s="28">
        <v>949.6</v>
      </c>
      <c r="N2068" s="118">
        <f>M2068/22.5</f>
        <v>42.2044444444444</v>
      </c>
      <c r="O2068" s="119">
        <f>AVERAGE(N2068:N2070)</f>
        <v>46.2103703703704</v>
      </c>
      <c r="P2068" s="119">
        <f>O2068/70*100</f>
        <v>66.0148148148149</v>
      </c>
      <c r="Q2068" s="81"/>
      <c r="R2068" s="28"/>
      <c r="S2068" s="28"/>
      <c r="T2068" s="28"/>
      <c r="U2068" s="28"/>
      <c r="V2068" s="28"/>
      <c r="W2068" s="28"/>
      <c r="X2068" s="28"/>
      <c r="Y2068" s="28"/>
      <c r="Z2068" s="28"/>
      <c r="AA2068" s="28"/>
      <c r="AB2068" s="28"/>
      <c r="AC2068" s="28"/>
      <c r="AD2068" s="28"/>
      <c r="AE2068" s="28"/>
    </row>
    <row r="2069" spans="1:31">
      <c r="A2069" s="7"/>
      <c r="B2069" s="98">
        <v>2066</v>
      </c>
      <c r="C2069" s="7"/>
      <c r="D2069" s="7"/>
      <c r="E2069" s="7"/>
      <c r="F2069" s="79"/>
      <c r="G2069" s="7"/>
      <c r="H2069" s="7"/>
      <c r="I2069" s="76"/>
      <c r="J2069" s="76"/>
      <c r="K2069" s="28">
        <v>8.53</v>
      </c>
      <c r="L2069" s="117">
        <f>K2069/3.375*1000</f>
        <v>2527.40740740741</v>
      </c>
      <c r="M2069" s="28">
        <v>1023.5</v>
      </c>
      <c r="N2069" s="118">
        <f>M2069/22.5</f>
        <v>45.4888888888889</v>
      </c>
      <c r="O2069" s="119"/>
      <c r="P2069" s="119"/>
      <c r="Q2069" s="81"/>
      <c r="R2069" s="28"/>
      <c r="S2069" s="28"/>
      <c r="T2069" s="28"/>
      <c r="U2069" s="28"/>
      <c r="V2069" s="28"/>
      <c r="W2069" s="28"/>
      <c r="X2069" s="28"/>
      <c r="Y2069" s="28"/>
      <c r="Z2069" s="28"/>
      <c r="AA2069" s="28"/>
      <c r="AB2069" s="28"/>
      <c r="AC2069" s="28"/>
      <c r="AD2069" s="28"/>
      <c r="AE2069" s="28"/>
    </row>
    <row r="2070" spans="1:31">
      <c r="A2070" s="7"/>
      <c r="B2070" s="98">
        <v>2067</v>
      </c>
      <c r="C2070" s="7"/>
      <c r="D2070" s="7"/>
      <c r="E2070" s="7"/>
      <c r="F2070" s="79"/>
      <c r="G2070" s="7"/>
      <c r="H2070" s="7"/>
      <c r="I2070" s="76"/>
      <c r="J2070" s="76"/>
      <c r="K2070" s="28">
        <v>8.58</v>
      </c>
      <c r="L2070" s="117">
        <f>K2070/3.375*1000</f>
        <v>2542.22222222222</v>
      </c>
      <c r="M2070" s="28">
        <v>1146.1</v>
      </c>
      <c r="N2070" s="118">
        <f>M2070/22.5</f>
        <v>50.9377777777778</v>
      </c>
      <c r="O2070" s="119"/>
      <c r="P2070" s="119"/>
      <c r="Q2070" s="81"/>
      <c r="R2070" s="28"/>
      <c r="S2070" s="28"/>
      <c r="T2070" s="28"/>
      <c r="U2070" s="28"/>
      <c r="V2070" s="28"/>
      <c r="W2070" s="28"/>
      <c r="X2070" s="28"/>
      <c r="Y2070" s="28"/>
      <c r="Z2070" s="28"/>
      <c r="AA2070" s="28"/>
      <c r="AB2070" s="28"/>
      <c r="AC2070" s="28"/>
      <c r="AD2070" s="28"/>
      <c r="AE2070" s="28"/>
    </row>
    <row r="2071" spans="1:31">
      <c r="A2071" s="7"/>
      <c r="B2071" s="98">
        <v>2068</v>
      </c>
      <c r="C2071" s="7"/>
      <c r="D2071" s="7"/>
      <c r="E2071" s="7"/>
      <c r="F2071" s="79"/>
      <c r="G2071" s="7"/>
      <c r="H2071" s="7"/>
      <c r="I2071" s="7" t="s">
        <v>399</v>
      </c>
      <c r="J2071" s="115">
        <v>28</v>
      </c>
      <c r="K2071" s="28">
        <v>8.475</v>
      </c>
      <c r="L2071" s="117">
        <f>K2071/3.375*1000</f>
        <v>2511.11111111111</v>
      </c>
      <c r="M2071" s="28">
        <v>1700.7</v>
      </c>
      <c r="N2071" s="118">
        <f>M2071/22.5</f>
        <v>75.5866666666667</v>
      </c>
      <c r="O2071" s="119">
        <f>AVERAGE(N2071:N2073)</f>
        <v>72.6814814814815</v>
      </c>
      <c r="P2071" s="119">
        <f>O2071/70*100</f>
        <v>103.830687830688</v>
      </c>
      <c r="Q2071" s="81"/>
      <c r="R2071" s="28"/>
      <c r="S2071" s="28"/>
      <c r="T2071" s="28"/>
      <c r="U2071" s="28"/>
      <c r="V2071" s="28"/>
      <c r="W2071" s="28"/>
      <c r="X2071" s="28"/>
      <c r="Y2071" s="28"/>
      <c r="Z2071" s="28"/>
      <c r="AA2071" s="28"/>
      <c r="AB2071" s="28"/>
      <c r="AC2071" s="28"/>
      <c r="AD2071" s="28"/>
      <c r="AE2071" s="28"/>
    </row>
    <row r="2072" spans="1:31">
      <c r="A2072" s="7"/>
      <c r="B2072" s="98">
        <v>2069</v>
      </c>
      <c r="C2072" s="7"/>
      <c r="D2072" s="7"/>
      <c r="E2072" s="7"/>
      <c r="F2072" s="79"/>
      <c r="G2072" s="7"/>
      <c r="H2072" s="7"/>
      <c r="I2072" s="7"/>
      <c r="J2072" s="76"/>
      <c r="K2072" s="28">
        <v>8.46</v>
      </c>
      <c r="L2072" s="117">
        <f>K2072/3.375*1000</f>
        <v>2506.66666666667</v>
      </c>
      <c r="M2072" s="28">
        <v>1650.2</v>
      </c>
      <c r="N2072" s="118">
        <f>M2072/22.5</f>
        <v>73.3422222222222</v>
      </c>
      <c r="O2072" s="119"/>
      <c r="P2072" s="119"/>
      <c r="Q2072" s="81"/>
      <c r="R2072" s="28"/>
      <c r="S2072" s="28"/>
      <c r="T2072" s="28"/>
      <c r="U2072" s="28"/>
      <c r="V2072" s="28"/>
      <c r="W2072" s="28"/>
      <c r="X2072" s="28"/>
      <c r="Y2072" s="28"/>
      <c r="Z2072" s="28"/>
      <c r="AA2072" s="28"/>
      <c r="AB2072" s="28"/>
      <c r="AC2072" s="28"/>
      <c r="AD2072" s="28"/>
      <c r="AE2072" s="28"/>
    </row>
    <row r="2073" spans="1:31">
      <c r="A2073" s="7"/>
      <c r="B2073" s="98">
        <v>2070</v>
      </c>
      <c r="C2073" s="7"/>
      <c r="D2073" s="7"/>
      <c r="E2073" s="7"/>
      <c r="F2073" s="79"/>
      <c r="G2073" s="7"/>
      <c r="H2073" s="7"/>
      <c r="I2073" s="7"/>
      <c r="J2073" s="76"/>
      <c r="K2073" s="28">
        <v>8.12</v>
      </c>
      <c r="L2073" s="117">
        <f>K2073/3.375*1000</f>
        <v>2405.92592592593</v>
      </c>
      <c r="M2073" s="28">
        <v>1555.1</v>
      </c>
      <c r="N2073" s="118">
        <f>M2073/22.5</f>
        <v>69.1155555555555</v>
      </c>
      <c r="O2073" s="119"/>
      <c r="P2073" s="119"/>
      <c r="Q2073" s="81"/>
      <c r="R2073" s="28"/>
      <c r="S2073" s="28"/>
      <c r="T2073" s="28"/>
      <c r="U2073" s="28"/>
      <c r="V2073" s="28"/>
      <c r="W2073" s="28"/>
      <c r="X2073" s="28"/>
      <c r="Y2073" s="28"/>
      <c r="Z2073" s="28"/>
      <c r="AA2073" s="28"/>
      <c r="AB2073" s="28"/>
      <c r="AC2073" s="28"/>
      <c r="AD2073" s="28"/>
      <c r="AE2073" s="28"/>
    </row>
    <row r="2074" spans="1:31">
      <c r="A2074" s="7">
        <v>122</v>
      </c>
      <c r="B2074" s="98">
        <v>2071</v>
      </c>
      <c r="C2074" s="7" t="s">
        <v>300</v>
      </c>
      <c r="D2074" s="7" t="s">
        <v>130</v>
      </c>
      <c r="E2074" s="7" t="s">
        <v>40</v>
      </c>
      <c r="F2074" s="79" t="s">
        <v>400</v>
      </c>
      <c r="G2074" s="7" t="s">
        <v>312</v>
      </c>
      <c r="H2074" s="7" t="s">
        <v>401</v>
      </c>
      <c r="I2074" s="115" t="s">
        <v>398</v>
      </c>
      <c r="J2074" s="76">
        <v>7</v>
      </c>
      <c r="K2074" s="28">
        <v>8.435</v>
      </c>
      <c r="L2074" s="117">
        <f>K2074/3.375*1000</f>
        <v>2499.25925925926</v>
      </c>
      <c r="M2074" s="28">
        <v>773.6</v>
      </c>
      <c r="N2074" s="118">
        <f>M2074/22.5</f>
        <v>34.3822222222222</v>
      </c>
      <c r="O2074" s="119">
        <f>AVERAGE(N2074:N2076)</f>
        <v>31.4651851851852</v>
      </c>
      <c r="P2074" s="119">
        <f>O2074/50*100</f>
        <v>62.9303703703704</v>
      </c>
      <c r="Q2074" s="81"/>
      <c r="R2074" s="28"/>
      <c r="S2074" s="28"/>
      <c r="T2074" s="28"/>
      <c r="U2074" s="28"/>
      <c r="V2074" s="28"/>
      <c r="W2074" s="28"/>
      <c r="X2074" s="28"/>
      <c r="Y2074" s="28"/>
      <c r="Z2074" s="28"/>
      <c r="AA2074" s="28"/>
      <c r="AB2074" s="28"/>
      <c r="AC2074" s="28"/>
      <c r="AD2074" s="28"/>
      <c r="AE2074" s="28"/>
    </row>
    <row r="2075" spans="1:31">
      <c r="A2075" s="7"/>
      <c r="B2075" s="98">
        <v>2072</v>
      </c>
      <c r="C2075" s="7"/>
      <c r="D2075" s="7"/>
      <c r="E2075" s="7"/>
      <c r="F2075" s="79"/>
      <c r="G2075" s="7"/>
      <c r="H2075" s="7"/>
      <c r="I2075" s="76"/>
      <c r="J2075" s="76"/>
      <c r="K2075" s="28">
        <v>8.48</v>
      </c>
      <c r="L2075" s="117">
        <f>K2075/3.375*1000</f>
        <v>2512.59259259259</v>
      </c>
      <c r="M2075" s="28">
        <v>771.1</v>
      </c>
      <c r="N2075" s="118">
        <f>M2075/22.5</f>
        <v>34.2711111111111</v>
      </c>
      <c r="O2075" s="119"/>
      <c r="P2075" s="119"/>
      <c r="Q2075" s="81"/>
      <c r="R2075" s="28"/>
      <c r="S2075" s="28"/>
      <c r="T2075" s="28"/>
      <c r="U2075" s="28"/>
      <c r="V2075" s="28"/>
      <c r="W2075" s="28"/>
      <c r="X2075" s="28"/>
      <c r="Y2075" s="28"/>
      <c r="Z2075" s="28"/>
      <c r="AA2075" s="28"/>
      <c r="AB2075" s="28"/>
      <c r="AC2075" s="28"/>
      <c r="AD2075" s="28"/>
      <c r="AE2075" s="28"/>
    </row>
    <row r="2076" spans="1:31">
      <c r="A2076" s="7"/>
      <c r="B2076" s="98">
        <v>2073</v>
      </c>
      <c r="C2076" s="7"/>
      <c r="D2076" s="7"/>
      <c r="E2076" s="7"/>
      <c r="F2076" s="79"/>
      <c r="G2076" s="7"/>
      <c r="H2076" s="7"/>
      <c r="I2076" s="76"/>
      <c r="J2076" s="76"/>
      <c r="K2076" s="28">
        <v>8.495</v>
      </c>
      <c r="L2076" s="117">
        <f>K2076/3.375*1000</f>
        <v>2517.03703703704</v>
      </c>
      <c r="M2076" s="28">
        <v>579.2</v>
      </c>
      <c r="N2076" s="118">
        <f>M2076/22.5</f>
        <v>25.7422222222222</v>
      </c>
      <c r="O2076" s="119"/>
      <c r="P2076" s="119"/>
      <c r="Q2076" s="81"/>
      <c r="R2076" s="28"/>
      <c r="S2076" s="28"/>
      <c r="T2076" s="28"/>
      <c r="U2076" s="28"/>
      <c r="V2076" s="28"/>
      <c r="W2076" s="28"/>
      <c r="X2076" s="28"/>
      <c r="Y2076" s="28"/>
      <c r="Z2076" s="28"/>
      <c r="AA2076" s="28"/>
      <c r="AB2076" s="28"/>
      <c r="AC2076" s="28"/>
      <c r="AD2076" s="28"/>
      <c r="AE2076" s="28"/>
    </row>
    <row r="2077" spans="1:31">
      <c r="A2077" s="7"/>
      <c r="B2077" s="98">
        <v>2074</v>
      </c>
      <c r="C2077" s="7"/>
      <c r="D2077" s="7"/>
      <c r="E2077" s="7"/>
      <c r="F2077" s="79"/>
      <c r="G2077" s="7"/>
      <c r="H2077" s="7"/>
      <c r="I2077" s="7" t="s">
        <v>399</v>
      </c>
      <c r="J2077" s="115">
        <v>28</v>
      </c>
      <c r="K2077" s="28">
        <v>8.485</v>
      </c>
      <c r="L2077" s="117">
        <f>K2077/3.375*1000</f>
        <v>2514.07407407407</v>
      </c>
      <c r="M2077" s="28">
        <v>1284.7</v>
      </c>
      <c r="N2077" s="118">
        <f>M2077/22.5</f>
        <v>57.0977777777778</v>
      </c>
      <c r="O2077" s="119">
        <f>AVERAGE(N2077:N2079)</f>
        <v>55.2385185185185</v>
      </c>
      <c r="P2077" s="119">
        <f>O2077/50*100</f>
        <v>110.477037037037</v>
      </c>
      <c r="Q2077" s="81"/>
      <c r="R2077" s="28"/>
      <c r="S2077" s="28"/>
      <c r="T2077" s="28"/>
      <c r="U2077" s="28"/>
      <c r="V2077" s="28"/>
      <c r="W2077" s="28"/>
      <c r="X2077" s="28"/>
      <c r="Y2077" s="28"/>
      <c r="Z2077" s="28"/>
      <c r="AA2077" s="28"/>
      <c r="AB2077" s="28"/>
      <c r="AC2077" s="28"/>
      <c r="AD2077" s="28"/>
      <c r="AE2077" s="28"/>
    </row>
    <row r="2078" spans="1:31">
      <c r="A2078" s="7"/>
      <c r="B2078" s="98">
        <v>2075</v>
      </c>
      <c r="C2078" s="7"/>
      <c r="D2078" s="7"/>
      <c r="E2078" s="7"/>
      <c r="F2078" s="79"/>
      <c r="G2078" s="7"/>
      <c r="H2078" s="7"/>
      <c r="I2078" s="7"/>
      <c r="J2078" s="76"/>
      <c r="K2078" s="28">
        <v>8.47</v>
      </c>
      <c r="L2078" s="117">
        <f>K2078/3.375*1000</f>
        <v>2509.62962962963</v>
      </c>
      <c r="M2078" s="28">
        <v>1157.1</v>
      </c>
      <c r="N2078" s="118">
        <f>M2078/22.5</f>
        <v>51.4266666666667</v>
      </c>
      <c r="O2078" s="119"/>
      <c r="P2078" s="119"/>
      <c r="Q2078" s="81"/>
      <c r="R2078" s="28"/>
      <c r="S2078" s="28"/>
      <c r="T2078" s="28"/>
      <c r="U2078" s="28"/>
      <c r="V2078" s="28"/>
      <c r="W2078" s="28"/>
      <c r="X2078" s="28"/>
      <c r="Y2078" s="28"/>
      <c r="Z2078" s="28"/>
      <c r="AA2078" s="28"/>
      <c r="AB2078" s="28"/>
      <c r="AC2078" s="28"/>
      <c r="AD2078" s="28"/>
      <c r="AE2078" s="28"/>
    </row>
    <row r="2079" spans="1:31">
      <c r="A2079" s="7"/>
      <c r="B2079" s="98">
        <v>2076</v>
      </c>
      <c r="C2079" s="7"/>
      <c r="D2079" s="7"/>
      <c r="E2079" s="7"/>
      <c r="F2079" s="79"/>
      <c r="G2079" s="7"/>
      <c r="H2079" s="7"/>
      <c r="I2079" s="7"/>
      <c r="J2079" s="76"/>
      <c r="K2079" s="28">
        <v>8.545</v>
      </c>
      <c r="L2079" s="117">
        <f>K2079/3.375*1000</f>
        <v>2531.85185185185</v>
      </c>
      <c r="M2079" s="28">
        <v>1286.8</v>
      </c>
      <c r="N2079" s="118">
        <f>M2079/22.5</f>
        <v>57.1911111111111</v>
      </c>
      <c r="O2079" s="119"/>
      <c r="P2079" s="119"/>
      <c r="Q2079" s="81"/>
      <c r="R2079" s="28"/>
      <c r="S2079" s="28"/>
      <c r="T2079" s="28"/>
      <c r="U2079" s="28"/>
      <c r="V2079" s="28"/>
      <c r="W2079" s="28"/>
      <c r="X2079" s="28"/>
      <c r="Y2079" s="28"/>
      <c r="Z2079" s="28"/>
      <c r="AA2079" s="28"/>
      <c r="AB2079" s="28"/>
      <c r="AC2079" s="28"/>
      <c r="AD2079" s="28"/>
      <c r="AE2079" s="28"/>
    </row>
    <row r="2080" spans="1:31">
      <c r="A2080" s="7"/>
      <c r="B2080" s="98">
        <v>2077</v>
      </c>
      <c r="C2080" s="7"/>
      <c r="D2080" s="7"/>
      <c r="E2080" s="7"/>
      <c r="F2080" s="79"/>
      <c r="G2080" s="7"/>
      <c r="H2080" s="7"/>
      <c r="I2080" s="115" t="s">
        <v>398</v>
      </c>
      <c r="J2080" s="76">
        <v>7</v>
      </c>
      <c r="K2080" s="28">
        <v>8.4</v>
      </c>
      <c r="L2080" s="117">
        <f>K2080/3.375*1000</f>
        <v>2488.88888888889</v>
      </c>
      <c r="M2080" s="28">
        <v>724.1</v>
      </c>
      <c r="N2080" s="118">
        <f>M2080/22.5</f>
        <v>32.1822222222222</v>
      </c>
      <c r="O2080" s="119">
        <f>AVERAGE(N2080:N2082)</f>
        <v>33.0044444444444</v>
      </c>
      <c r="P2080" s="119">
        <f>O2080/50*100</f>
        <v>66.0088888888889</v>
      </c>
      <c r="Q2080" s="81"/>
      <c r="R2080" s="28"/>
      <c r="S2080" s="28"/>
      <c r="T2080" s="28"/>
      <c r="U2080" s="28"/>
      <c r="V2080" s="28"/>
      <c r="W2080" s="28"/>
      <c r="X2080" s="28"/>
      <c r="Y2080" s="28"/>
      <c r="Z2080" s="28"/>
      <c r="AA2080" s="28"/>
      <c r="AB2080" s="28"/>
      <c r="AC2080" s="28"/>
      <c r="AD2080" s="28"/>
      <c r="AE2080" s="28"/>
    </row>
    <row r="2081" spans="1:31">
      <c r="A2081" s="7"/>
      <c r="B2081" s="98">
        <v>2078</v>
      </c>
      <c r="C2081" s="7"/>
      <c r="D2081" s="7"/>
      <c r="E2081" s="7"/>
      <c r="F2081" s="79"/>
      <c r="G2081" s="7"/>
      <c r="H2081" s="7"/>
      <c r="I2081" s="76"/>
      <c r="J2081" s="76"/>
      <c r="K2081" s="28">
        <v>8.43</v>
      </c>
      <c r="L2081" s="117">
        <f>K2081/3.375*1000</f>
        <v>2497.77777777778</v>
      </c>
      <c r="M2081" s="28">
        <v>800.2</v>
      </c>
      <c r="N2081" s="118">
        <f>M2081/22.5</f>
        <v>35.5644444444444</v>
      </c>
      <c r="O2081" s="119"/>
      <c r="P2081" s="119"/>
      <c r="Q2081" s="81"/>
      <c r="R2081" s="28"/>
      <c r="S2081" s="28"/>
      <c r="T2081" s="28"/>
      <c r="U2081" s="28"/>
      <c r="V2081" s="28"/>
      <c r="W2081" s="28"/>
      <c r="X2081" s="28"/>
      <c r="Y2081" s="28"/>
      <c r="Z2081" s="28"/>
      <c r="AA2081" s="28"/>
      <c r="AB2081" s="28"/>
      <c r="AC2081" s="28"/>
      <c r="AD2081" s="28"/>
      <c r="AE2081" s="28"/>
    </row>
    <row r="2082" spans="1:31">
      <c r="A2082" s="7"/>
      <c r="B2082" s="98">
        <v>2079</v>
      </c>
      <c r="C2082" s="7"/>
      <c r="D2082" s="7"/>
      <c r="E2082" s="7"/>
      <c r="F2082" s="79"/>
      <c r="G2082" s="7"/>
      <c r="H2082" s="7"/>
      <c r="I2082" s="76"/>
      <c r="J2082" s="76"/>
      <c r="K2082" s="28">
        <v>8.45</v>
      </c>
      <c r="L2082" s="117">
        <f>K2082/3.375*1000</f>
        <v>2503.7037037037</v>
      </c>
      <c r="M2082" s="28">
        <v>703.5</v>
      </c>
      <c r="N2082" s="118">
        <f>M2082/22.5</f>
        <v>31.2666666666667</v>
      </c>
      <c r="O2082" s="119"/>
      <c r="P2082" s="119"/>
      <c r="Q2082" s="81"/>
      <c r="R2082" s="28"/>
      <c r="S2082" s="28"/>
      <c r="T2082" s="28"/>
      <c r="U2082" s="28"/>
      <c r="V2082" s="28"/>
      <c r="W2082" s="28"/>
      <c r="X2082" s="28"/>
      <c r="Y2082" s="28"/>
      <c r="Z2082" s="28"/>
      <c r="AA2082" s="28"/>
      <c r="AB2082" s="28"/>
      <c r="AC2082" s="28"/>
      <c r="AD2082" s="28"/>
      <c r="AE2082" s="28"/>
    </row>
    <row r="2083" spans="1:31">
      <c r="A2083" s="7"/>
      <c r="B2083" s="98">
        <v>2080</v>
      </c>
      <c r="C2083" s="7"/>
      <c r="D2083" s="7"/>
      <c r="E2083" s="7"/>
      <c r="F2083" s="79"/>
      <c r="G2083" s="7"/>
      <c r="H2083" s="7"/>
      <c r="I2083" s="7" t="s">
        <v>399</v>
      </c>
      <c r="J2083" s="115">
        <v>28</v>
      </c>
      <c r="K2083" s="28">
        <v>8.37</v>
      </c>
      <c r="L2083" s="117">
        <f>K2083/3.375*1000</f>
        <v>2480</v>
      </c>
      <c r="M2083" s="28">
        <v>1138.8</v>
      </c>
      <c r="N2083" s="118">
        <f>M2083/22.5</f>
        <v>50.6133333333333</v>
      </c>
      <c r="O2083" s="119">
        <f>AVERAGE(N2083:N2085)</f>
        <v>55.7807407407407</v>
      </c>
      <c r="P2083" s="119">
        <f>O2083/50*100</f>
        <v>111.561481481481</v>
      </c>
      <c r="Q2083" s="81"/>
      <c r="R2083" s="28"/>
      <c r="S2083" s="28"/>
      <c r="T2083" s="28"/>
      <c r="U2083" s="28"/>
      <c r="V2083" s="28"/>
      <c r="W2083" s="28"/>
      <c r="X2083" s="28"/>
      <c r="Y2083" s="28"/>
      <c r="Z2083" s="28"/>
      <c r="AA2083" s="28"/>
      <c r="AB2083" s="28"/>
      <c r="AC2083" s="28"/>
      <c r="AD2083" s="28"/>
      <c r="AE2083" s="28"/>
    </row>
    <row r="2084" spans="1:31">
      <c r="A2084" s="7"/>
      <c r="B2084" s="98">
        <v>2081</v>
      </c>
      <c r="C2084" s="7"/>
      <c r="D2084" s="7"/>
      <c r="E2084" s="7"/>
      <c r="F2084" s="79"/>
      <c r="G2084" s="7"/>
      <c r="H2084" s="7"/>
      <c r="I2084" s="7"/>
      <c r="J2084" s="76"/>
      <c r="K2084" s="28">
        <v>8.375</v>
      </c>
      <c r="L2084" s="117">
        <f>K2084/3.375*1000</f>
        <v>2481.48148148148</v>
      </c>
      <c r="M2084" s="28">
        <v>1197.9</v>
      </c>
      <c r="N2084" s="118">
        <f>M2084/22.5</f>
        <v>53.24</v>
      </c>
      <c r="O2084" s="119"/>
      <c r="P2084" s="119"/>
      <c r="Q2084" s="81"/>
      <c r="R2084" s="28"/>
      <c r="S2084" s="28"/>
      <c r="T2084" s="28"/>
      <c r="U2084" s="28"/>
      <c r="V2084" s="28"/>
      <c r="W2084" s="28"/>
      <c r="X2084" s="28"/>
      <c r="Y2084" s="28"/>
      <c r="Z2084" s="28"/>
      <c r="AA2084" s="28"/>
      <c r="AB2084" s="28"/>
      <c r="AC2084" s="28"/>
      <c r="AD2084" s="28"/>
      <c r="AE2084" s="28"/>
    </row>
    <row r="2085" spans="1:31">
      <c r="A2085" s="7"/>
      <c r="B2085" s="98">
        <v>2082</v>
      </c>
      <c r="C2085" s="7"/>
      <c r="D2085" s="7"/>
      <c r="E2085" s="7"/>
      <c r="F2085" s="79"/>
      <c r="G2085" s="7"/>
      <c r="H2085" s="7"/>
      <c r="I2085" s="7"/>
      <c r="J2085" s="76"/>
      <c r="K2085" s="28">
        <v>8.48</v>
      </c>
      <c r="L2085" s="117">
        <f>K2085/3.375*1000</f>
        <v>2512.59259259259</v>
      </c>
      <c r="M2085" s="28">
        <v>1428.5</v>
      </c>
      <c r="N2085" s="118">
        <f>M2085/22.5</f>
        <v>63.4888888888889</v>
      </c>
      <c r="O2085" s="119"/>
      <c r="P2085" s="119"/>
      <c r="Q2085" s="81"/>
      <c r="R2085" s="28"/>
      <c r="S2085" s="28"/>
      <c r="T2085" s="28"/>
      <c r="U2085" s="28"/>
      <c r="V2085" s="28"/>
      <c r="W2085" s="28"/>
      <c r="X2085" s="28"/>
      <c r="Y2085" s="28"/>
      <c r="Z2085" s="28"/>
      <c r="AA2085" s="28"/>
      <c r="AB2085" s="28"/>
      <c r="AC2085" s="28"/>
      <c r="AD2085" s="28"/>
      <c r="AE2085" s="28"/>
    </row>
    <row r="2086" spans="1:31">
      <c r="A2086" s="7"/>
      <c r="B2086" s="98">
        <v>2083</v>
      </c>
      <c r="C2086" s="7"/>
      <c r="D2086" s="7"/>
      <c r="E2086" s="7"/>
      <c r="F2086" s="79"/>
      <c r="G2086" s="7"/>
      <c r="H2086" s="7"/>
      <c r="I2086" s="115" t="s">
        <v>398</v>
      </c>
      <c r="J2086" s="76">
        <v>7</v>
      </c>
      <c r="K2086" s="28">
        <v>8.375</v>
      </c>
      <c r="L2086" s="117">
        <f>K2086/3.375*1000</f>
        <v>2481.48148148148</v>
      </c>
      <c r="M2086" s="28">
        <v>861.4</v>
      </c>
      <c r="N2086" s="118">
        <f>M2086/22.5</f>
        <v>38.2844444444444</v>
      </c>
      <c r="O2086" s="119">
        <f>AVERAGE(N2086:N2088)</f>
        <v>37.8666666666667</v>
      </c>
      <c r="P2086" s="119">
        <f>O2086/50*100</f>
        <v>75.7333333333333</v>
      </c>
      <c r="Q2086" s="81"/>
      <c r="R2086" s="28"/>
      <c r="S2086" s="28"/>
      <c r="T2086" s="28"/>
      <c r="U2086" s="28"/>
      <c r="V2086" s="28"/>
      <c r="W2086" s="28"/>
      <c r="X2086" s="28"/>
      <c r="Y2086" s="28"/>
      <c r="Z2086" s="28"/>
      <c r="AA2086" s="28"/>
      <c r="AB2086" s="28"/>
      <c r="AC2086" s="28"/>
      <c r="AD2086" s="28"/>
      <c r="AE2086" s="28"/>
    </row>
    <row r="2087" spans="1:31">
      <c r="A2087" s="7"/>
      <c r="B2087" s="98">
        <v>2084</v>
      </c>
      <c r="C2087" s="7"/>
      <c r="D2087" s="7"/>
      <c r="E2087" s="7"/>
      <c r="F2087" s="79"/>
      <c r="G2087" s="7"/>
      <c r="H2087" s="7"/>
      <c r="I2087" s="76"/>
      <c r="J2087" s="76"/>
      <c r="K2087" s="28">
        <v>8.49</v>
      </c>
      <c r="L2087" s="117">
        <f>K2087/3.375*1000</f>
        <v>2515.55555555556</v>
      </c>
      <c r="M2087" s="28">
        <v>799.9</v>
      </c>
      <c r="N2087" s="118">
        <f>M2087/22.5</f>
        <v>35.5511111111111</v>
      </c>
      <c r="O2087" s="119"/>
      <c r="P2087" s="119"/>
      <c r="Q2087" s="81"/>
      <c r="R2087" s="28"/>
      <c r="S2087" s="28"/>
      <c r="T2087" s="28"/>
      <c r="U2087" s="28"/>
      <c r="V2087" s="28"/>
      <c r="W2087" s="28"/>
      <c r="X2087" s="28"/>
      <c r="Y2087" s="28"/>
      <c r="Z2087" s="28"/>
      <c r="AA2087" s="28"/>
      <c r="AB2087" s="28"/>
      <c r="AC2087" s="28"/>
      <c r="AD2087" s="28"/>
      <c r="AE2087" s="28"/>
    </row>
    <row r="2088" spans="1:31">
      <c r="A2088" s="7"/>
      <c r="B2088" s="98">
        <v>2085</v>
      </c>
      <c r="C2088" s="7"/>
      <c r="D2088" s="7"/>
      <c r="E2088" s="7"/>
      <c r="F2088" s="79"/>
      <c r="G2088" s="7"/>
      <c r="H2088" s="7"/>
      <c r="I2088" s="76"/>
      <c r="J2088" s="76"/>
      <c r="K2088" s="28">
        <v>8.565</v>
      </c>
      <c r="L2088" s="117">
        <f>K2088/3.375*1000</f>
        <v>2537.77777777778</v>
      </c>
      <c r="M2088" s="28">
        <v>894.7</v>
      </c>
      <c r="N2088" s="118">
        <f>M2088/22.5</f>
        <v>39.7644444444444</v>
      </c>
      <c r="O2088" s="119"/>
      <c r="P2088" s="119"/>
      <c r="Q2088" s="81"/>
      <c r="R2088" s="28"/>
      <c r="S2088" s="28"/>
      <c r="T2088" s="28"/>
      <c r="U2088" s="28"/>
      <c r="V2088" s="28"/>
      <c r="W2088" s="28"/>
      <c r="X2088" s="28"/>
      <c r="Y2088" s="28"/>
      <c r="Z2088" s="28"/>
      <c r="AA2088" s="28"/>
      <c r="AB2088" s="28"/>
      <c r="AC2088" s="28"/>
      <c r="AD2088" s="28"/>
      <c r="AE2088" s="28"/>
    </row>
    <row r="2089" spans="1:31">
      <c r="A2089" s="7"/>
      <c r="B2089" s="98">
        <v>2086</v>
      </c>
      <c r="C2089" s="7"/>
      <c r="D2089" s="7"/>
      <c r="E2089" s="7"/>
      <c r="F2089" s="79"/>
      <c r="G2089" s="7"/>
      <c r="H2089" s="7"/>
      <c r="I2089" s="7" t="s">
        <v>399</v>
      </c>
      <c r="J2089" s="115">
        <v>28</v>
      </c>
      <c r="K2089" s="28">
        <v>8.03</v>
      </c>
      <c r="L2089" s="117">
        <f>K2089/3.375*1000</f>
        <v>2379.25925925926</v>
      </c>
      <c r="M2089" s="28">
        <v>1251.4</v>
      </c>
      <c r="N2089" s="118">
        <f>M2089/22.5</f>
        <v>55.6177777777778</v>
      </c>
      <c r="O2089" s="119">
        <f>AVERAGE(N2089:N2091)</f>
        <v>55.7125925925926</v>
      </c>
      <c r="P2089" s="119">
        <f>O2089/50*100</f>
        <v>111.425185185185</v>
      </c>
      <c r="Q2089" s="81"/>
      <c r="R2089" s="28"/>
      <c r="S2089" s="28"/>
      <c r="T2089" s="28"/>
      <c r="U2089" s="28"/>
      <c r="V2089" s="28"/>
      <c r="W2089" s="28"/>
      <c r="X2089" s="28"/>
      <c r="Y2089" s="28"/>
      <c r="Z2089" s="28"/>
      <c r="AA2089" s="28"/>
      <c r="AB2089" s="28"/>
      <c r="AC2089" s="28"/>
      <c r="AD2089" s="28"/>
      <c r="AE2089" s="28"/>
    </row>
    <row r="2090" spans="1:31">
      <c r="A2090" s="7"/>
      <c r="B2090" s="98">
        <v>2087</v>
      </c>
      <c r="C2090" s="7"/>
      <c r="D2090" s="7"/>
      <c r="E2090" s="7"/>
      <c r="F2090" s="79"/>
      <c r="G2090" s="7"/>
      <c r="H2090" s="7"/>
      <c r="I2090" s="7"/>
      <c r="J2090" s="76"/>
      <c r="K2090" s="28">
        <v>8</v>
      </c>
      <c r="L2090" s="117">
        <f>K2090/3.375*1000</f>
        <v>2370.37037037037</v>
      </c>
      <c r="M2090" s="28">
        <v>1181.5</v>
      </c>
      <c r="N2090" s="118">
        <f>M2090/22.5</f>
        <v>52.5111111111111</v>
      </c>
      <c r="O2090" s="119"/>
      <c r="P2090" s="119"/>
      <c r="Q2090" s="81"/>
      <c r="R2090" s="28"/>
      <c r="S2090" s="28"/>
      <c r="T2090" s="28"/>
      <c r="U2090" s="28"/>
      <c r="V2090" s="28"/>
      <c r="W2090" s="28"/>
      <c r="X2090" s="28"/>
      <c r="Y2090" s="28"/>
      <c r="Z2090" s="28"/>
      <c r="AA2090" s="28"/>
      <c r="AB2090" s="28"/>
      <c r="AC2090" s="28"/>
      <c r="AD2090" s="28"/>
      <c r="AE2090" s="28"/>
    </row>
    <row r="2091" spans="1:31">
      <c r="A2091" s="7"/>
      <c r="B2091" s="98">
        <v>2088</v>
      </c>
      <c r="C2091" s="7"/>
      <c r="D2091" s="7"/>
      <c r="E2091" s="7"/>
      <c r="F2091" s="79"/>
      <c r="G2091" s="7"/>
      <c r="H2091" s="7"/>
      <c r="I2091" s="7"/>
      <c r="J2091" s="76"/>
      <c r="K2091" s="28">
        <v>8.1</v>
      </c>
      <c r="L2091" s="117">
        <f>K2091/3.375*1000</f>
        <v>2400</v>
      </c>
      <c r="M2091" s="28">
        <v>1327.7</v>
      </c>
      <c r="N2091" s="118">
        <f>M2091/22.5</f>
        <v>59.0088888888889</v>
      </c>
      <c r="O2091" s="119"/>
      <c r="P2091" s="119"/>
      <c r="Q2091" s="81"/>
      <c r="R2091" s="28"/>
      <c r="S2091" s="28"/>
      <c r="T2091" s="28"/>
      <c r="U2091" s="28"/>
      <c r="V2091" s="28"/>
      <c r="W2091" s="28"/>
      <c r="X2091" s="28"/>
      <c r="Y2091" s="28"/>
      <c r="Z2091" s="28"/>
      <c r="AA2091" s="28"/>
      <c r="AB2091" s="28"/>
      <c r="AC2091" s="28"/>
      <c r="AD2091" s="28"/>
      <c r="AE2091" s="28"/>
    </row>
    <row r="2092" spans="1:31">
      <c r="A2092" s="7">
        <v>123</v>
      </c>
      <c r="B2092" s="98">
        <v>2089</v>
      </c>
      <c r="C2092" s="7" t="s">
        <v>304</v>
      </c>
      <c r="D2092" s="7" t="s">
        <v>195</v>
      </c>
      <c r="E2092" s="7" t="s">
        <v>19</v>
      </c>
      <c r="F2092" s="79" t="s">
        <v>402</v>
      </c>
      <c r="G2092" s="7" t="s">
        <v>312</v>
      </c>
      <c r="H2092" s="7" t="s">
        <v>403</v>
      </c>
      <c r="I2092" s="115" t="s">
        <v>404</v>
      </c>
      <c r="J2092" s="76">
        <v>7</v>
      </c>
      <c r="K2092" s="28">
        <v>8.41</v>
      </c>
      <c r="L2092" s="117">
        <f>K2092/3.375*1000</f>
        <v>2491.85185185185</v>
      </c>
      <c r="M2092" s="28">
        <v>1347</v>
      </c>
      <c r="N2092" s="118">
        <f>M2092/22.5</f>
        <v>59.8666666666667</v>
      </c>
      <c r="O2092" s="119">
        <f>AVERAGE(N2092:N2094)</f>
        <v>57.6592592592593</v>
      </c>
      <c r="P2092" s="119">
        <f>O2092/70*100</f>
        <v>82.3703703703704</v>
      </c>
      <c r="Q2092" s="81"/>
      <c r="R2092" s="28"/>
      <c r="S2092" s="28"/>
      <c r="T2092" s="28"/>
      <c r="U2092" s="28"/>
      <c r="V2092" s="28"/>
      <c r="W2092" s="28"/>
      <c r="X2092" s="28"/>
      <c r="Y2092" s="28"/>
      <c r="Z2092" s="28"/>
      <c r="AA2092" s="28"/>
      <c r="AB2092" s="28"/>
      <c r="AC2092" s="28"/>
      <c r="AD2092" s="28"/>
      <c r="AE2092" s="28"/>
    </row>
    <row r="2093" spans="1:31">
      <c r="A2093" s="7"/>
      <c r="B2093" s="98">
        <v>2090</v>
      </c>
      <c r="C2093" s="7"/>
      <c r="D2093" s="7"/>
      <c r="E2093" s="7"/>
      <c r="F2093" s="79"/>
      <c r="G2093" s="7"/>
      <c r="H2093" s="7"/>
      <c r="I2093" s="76"/>
      <c r="J2093" s="76"/>
      <c r="K2093" s="28">
        <v>8.52</v>
      </c>
      <c r="L2093" s="117">
        <f>K2093/3.375*1000</f>
        <v>2524.44444444444</v>
      </c>
      <c r="M2093" s="28">
        <v>1429.6</v>
      </c>
      <c r="N2093" s="118">
        <f>M2093/22.5</f>
        <v>63.5377777777778</v>
      </c>
      <c r="O2093" s="119"/>
      <c r="P2093" s="119"/>
      <c r="Q2093" s="81"/>
      <c r="R2093" s="28"/>
      <c r="S2093" s="28"/>
      <c r="T2093" s="28"/>
      <c r="U2093" s="28"/>
      <c r="V2093" s="28"/>
      <c r="W2093" s="28"/>
      <c r="X2093" s="28"/>
      <c r="Y2093" s="28"/>
      <c r="Z2093" s="28"/>
      <c r="AA2093" s="28"/>
      <c r="AB2093" s="28"/>
      <c r="AC2093" s="28"/>
      <c r="AD2093" s="28"/>
      <c r="AE2093" s="28"/>
    </row>
    <row r="2094" spans="1:31">
      <c r="A2094" s="7"/>
      <c r="B2094" s="98">
        <v>2091</v>
      </c>
      <c r="C2094" s="7"/>
      <c r="D2094" s="7"/>
      <c r="E2094" s="7"/>
      <c r="F2094" s="79"/>
      <c r="G2094" s="7"/>
      <c r="H2094" s="7"/>
      <c r="I2094" s="76"/>
      <c r="J2094" s="76"/>
      <c r="K2094" s="28">
        <v>8.605</v>
      </c>
      <c r="L2094" s="117">
        <f>K2094/3.375*1000</f>
        <v>2549.62962962963</v>
      </c>
      <c r="M2094" s="28">
        <v>1115.4</v>
      </c>
      <c r="N2094" s="118">
        <f>M2094/22.5</f>
        <v>49.5733333333333</v>
      </c>
      <c r="O2094" s="119"/>
      <c r="P2094" s="119"/>
      <c r="Q2094" s="81"/>
      <c r="R2094" s="28"/>
      <c r="S2094" s="28"/>
      <c r="T2094" s="28"/>
      <c r="U2094" s="28"/>
      <c r="V2094" s="28"/>
      <c r="W2094" s="28"/>
      <c r="X2094" s="28"/>
      <c r="Y2094" s="28"/>
      <c r="Z2094" s="28"/>
      <c r="AA2094" s="28"/>
      <c r="AB2094" s="28"/>
      <c r="AC2094" s="28"/>
      <c r="AD2094" s="28"/>
      <c r="AE2094" s="28"/>
    </row>
    <row r="2095" spans="1:31">
      <c r="A2095" s="7"/>
      <c r="B2095" s="98">
        <v>2092</v>
      </c>
      <c r="C2095" s="7"/>
      <c r="D2095" s="7"/>
      <c r="E2095" s="7"/>
      <c r="F2095" s="79"/>
      <c r="G2095" s="7"/>
      <c r="H2095" s="7"/>
      <c r="I2095" s="7" t="s">
        <v>405</v>
      </c>
      <c r="J2095" s="115">
        <v>28</v>
      </c>
      <c r="K2095" s="28">
        <v>8.17</v>
      </c>
      <c r="L2095" s="117">
        <f>K2095/3.375*1000</f>
        <v>2420.74074074074</v>
      </c>
      <c r="M2095" s="28">
        <v>1612.3</v>
      </c>
      <c r="N2095" s="118">
        <f>M2095/22.5</f>
        <v>71.6577777777778</v>
      </c>
      <c r="O2095" s="119">
        <f>AVERAGE(N2095:N2097)</f>
        <v>74.4933333333333</v>
      </c>
      <c r="P2095" s="119">
        <f>O2095/70*100</f>
        <v>106.419047619048</v>
      </c>
      <c r="Q2095" s="81"/>
      <c r="R2095" s="28"/>
      <c r="S2095" s="28"/>
      <c r="T2095" s="28"/>
      <c r="U2095" s="28"/>
      <c r="V2095" s="28"/>
      <c r="W2095" s="28"/>
      <c r="X2095" s="28"/>
      <c r="Y2095" s="28"/>
      <c r="Z2095" s="28"/>
      <c r="AA2095" s="28"/>
      <c r="AB2095" s="28"/>
      <c r="AC2095" s="28"/>
      <c r="AD2095" s="28"/>
      <c r="AE2095" s="28"/>
    </row>
    <row r="2096" spans="1:31">
      <c r="A2096" s="7"/>
      <c r="B2096" s="98">
        <v>2093</v>
      </c>
      <c r="C2096" s="7"/>
      <c r="D2096" s="7"/>
      <c r="E2096" s="7"/>
      <c r="F2096" s="79"/>
      <c r="G2096" s="7"/>
      <c r="H2096" s="7"/>
      <c r="I2096" s="7"/>
      <c r="J2096" s="76"/>
      <c r="K2096" s="28">
        <v>8.195</v>
      </c>
      <c r="L2096" s="117">
        <f>K2096/3.375*1000</f>
        <v>2428.14814814815</v>
      </c>
      <c r="M2096" s="28">
        <v>1637.3</v>
      </c>
      <c r="N2096" s="118">
        <f>M2096/22.5</f>
        <v>72.7688888888889</v>
      </c>
      <c r="O2096" s="119"/>
      <c r="P2096" s="119"/>
      <c r="Q2096" s="81"/>
      <c r="R2096" s="28"/>
      <c r="S2096" s="28"/>
      <c r="T2096" s="28"/>
      <c r="U2096" s="28"/>
      <c r="V2096" s="28"/>
      <c r="W2096" s="28"/>
      <c r="X2096" s="28"/>
      <c r="Y2096" s="28"/>
      <c r="Z2096" s="28"/>
      <c r="AA2096" s="28"/>
      <c r="AB2096" s="28"/>
      <c r="AC2096" s="28"/>
      <c r="AD2096" s="28"/>
      <c r="AE2096" s="28"/>
    </row>
    <row r="2097" spans="1:31">
      <c r="A2097" s="7"/>
      <c r="B2097" s="98">
        <v>2094</v>
      </c>
      <c r="C2097" s="7"/>
      <c r="D2097" s="7"/>
      <c r="E2097" s="7"/>
      <c r="F2097" s="79"/>
      <c r="G2097" s="7"/>
      <c r="H2097" s="7"/>
      <c r="I2097" s="7"/>
      <c r="J2097" s="76"/>
      <c r="K2097" s="28">
        <v>8.23</v>
      </c>
      <c r="L2097" s="117">
        <f>K2097/3.375*1000</f>
        <v>2438.51851851852</v>
      </c>
      <c r="M2097" s="28">
        <v>1778.7</v>
      </c>
      <c r="N2097" s="118">
        <f>M2097/22.5</f>
        <v>79.0533333333333</v>
      </c>
      <c r="O2097" s="119"/>
      <c r="P2097" s="119"/>
      <c r="Q2097" s="81"/>
      <c r="R2097" s="28"/>
      <c r="S2097" s="28"/>
      <c r="T2097" s="28"/>
      <c r="U2097" s="28"/>
      <c r="V2097" s="28"/>
      <c r="W2097" s="28"/>
      <c r="X2097" s="28"/>
      <c r="Y2097" s="28"/>
      <c r="Z2097" s="28"/>
      <c r="AA2097" s="28"/>
      <c r="AB2097" s="28"/>
      <c r="AC2097" s="28"/>
      <c r="AD2097" s="28"/>
      <c r="AE2097" s="28"/>
    </row>
    <row r="2098" spans="1:31">
      <c r="A2098" s="7"/>
      <c r="B2098" s="98">
        <v>2095</v>
      </c>
      <c r="C2098" s="7"/>
      <c r="D2098" s="7"/>
      <c r="E2098" s="7"/>
      <c r="F2098" s="79"/>
      <c r="G2098" s="7"/>
      <c r="H2098" s="7"/>
      <c r="I2098" s="115" t="s">
        <v>404</v>
      </c>
      <c r="J2098" s="76">
        <v>7</v>
      </c>
      <c r="K2098" s="28">
        <v>8.6</v>
      </c>
      <c r="L2098" s="117">
        <f>K2098/3.375*1000</f>
        <v>2548.14814814815</v>
      </c>
      <c r="M2098" s="28">
        <v>1431.9</v>
      </c>
      <c r="N2098" s="118">
        <f>M2098/22.5</f>
        <v>63.64</v>
      </c>
      <c r="O2098" s="119">
        <f>AVERAGE(N2098:N2100)</f>
        <v>64.4651851851852</v>
      </c>
      <c r="P2098" s="119">
        <f>O2098/70*100</f>
        <v>92.0931216931217</v>
      </c>
      <c r="Q2098" s="81"/>
      <c r="R2098" s="28"/>
      <c r="S2098" s="28"/>
      <c r="T2098" s="28"/>
      <c r="U2098" s="28"/>
      <c r="V2098" s="28"/>
      <c r="W2098" s="28"/>
      <c r="X2098" s="28"/>
      <c r="Y2098" s="28"/>
      <c r="Z2098" s="28"/>
      <c r="AA2098" s="28"/>
      <c r="AB2098" s="28"/>
      <c r="AC2098" s="28"/>
      <c r="AD2098" s="28"/>
      <c r="AE2098" s="28"/>
    </row>
    <row r="2099" spans="1:31">
      <c r="A2099" s="7"/>
      <c r="B2099" s="98">
        <v>2096</v>
      </c>
      <c r="C2099" s="7"/>
      <c r="D2099" s="7"/>
      <c r="E2099" s="7"/>
      <c r="F2099" s="79"/>
      <c r="G2099" s="7"/>
      <c r="H2099" s="7"/>
      <c r="I2099" s="76"/>
      <c r="J2099" s="76"/>
      <c r="K2099" s="28">
        <v>8.59</v>
      </c>
      <c r="L2099" s="117">
        <f>K2099/3.375*1000</f>
        <v>2545.18518518519</v>
      </c>
      <c r="M2099" s="28">
        <v>1513.3</v>
      </c>
      <c r="N2099" s="118">
        <f>M2099/22.5</f>
        <v>67.2577777777778</v>
      </c>
      <c r="O2099" s="119"/>
      <c r="P2099" s="119"/>
      <c r="Q2099" s="81"/>
      <c r="R2099" s="28"/>
      <c r="S2099" s="28"/>
      <c r="T2099" s="28"/>
      <c r="U2099" s="28"/>
      <c r="V2099" s="28"/>
      <c r="W2099" s="28"/>
      <c r="X2099" s="28"/>
      <c r="Y2099" s="28"/>
      <c r="Z2099" s="28"/>
      <c r="AA2099" s="28"/>
      <c r="AB2099" s="28"/>
      <c r="AC2099" s="28"/>
      <c r="AD2099" s="28"/>
      <c r="AE2099" s="28"/>
    </row>
    <row r="2100" spans="1:31">
      <c r="A2100" s="7"/>
      <c r="B2100" s="98">
        <v>2097</v>
      </c>
      <c r="C2100" s="7"/>
      <c r="D2100" s="7"/>
      <c r="E2100" s="7"/>
      <c r="F2100" s="79"/>
      <c r="G2100" s="7"/>
      <c r="H2100" s="7"/>
      <c r="I2100" s="76"/>
      <c r="J2100" s="76"/>
      <c r="K2100" s="28">
        <v>8.575</v>
      </c>
      <c r="L2100" s="117">
        <f>K2100/3.375*1000</f>
        <v>2540.74074074074</v>
      </c>
      <c r="M2100" s="28">
        <v>1406.2</v>
      </c>
      <c r="N2100" s="118">
        <f>M2100/22.5</f>
        <v>62.4977777777778</v>
      </c>
      <c r="O2100" s="119"/>
      <c r="P2100" s="119"/>
      <c r="Q2100" s="81"/>
      <c r="R2100" s="28"/>
      <c r="S2100" s="28"/>
      <c r="T2100" s="28"/>
      <c r="U2100" s="28"/>
      <c r="V2100" s="28"/>
      <c r="W2100" s="28"/>
      <c r="X2100" s="28"/>
      <c r="Y2100" s="28"/>
      <c r="Z2100" s="28"/>
      <c r="AA2100" s="28"/>
      <c r="AB2100" s="28"/>
      <c r="AC2100" s="28"/>
      <c r="AD2100" s="28"/>
      <c r="AE2100" s="28"/>
    </row>
    <row r="2101" spans="1:31">
      <c r="A2101" s="7"/>
      <c r="B2101" s="98">
        <v>2098</v>
      </c>
      <c r="C2101" s="7"/>
      <c r="D2101" s="7"/>
      <c r="E2101" s="7"/>
      <c r="F2101" s="79"/>
      <c r="G2101" s="7"/>
      <c r="H2101" s="7"/>
      <c r="I2101" s="7" t="s">
        <v>405</v>
      </c>
      <c r="J2101" s="115">
        <v>28</v>
      </c>
      <c r="K2101" s="28">
        <v>8.055</v>
      </c>
      <c r="L2101" s="117">
        <f>K2101/3.375*1000</f>
        <v>2386.66666666667</v>
      </c>
      <c r="M2101" s="28">
        <v>1651.9</v>
      </c>
      <c r="N2101" s="118">
        <f>M2101/22.5</f>
        <v>73.4177777777778</v>
      </c>
      <c r="O2101" s="119">
        <f>AVERAGE(N2101:N2103)</f>
        <v>74.357037037037</v>
      </c>
      <c r="P2101" s="119">
        <f>O2101/70*100</f>
        <v>106.224338624339</v>
      </c>
      <c r="Q2101" s="81"/>
      <c r="R2101" s="28"/>
      <c r="S2101" s="28"/>
      <c r="T2101" s="28"/>
      <c r="U2101" s="28"/>
      <c r="V2101" s="28"/>
      <c r="W2101" s="28"/>
      <c r="X2101" s="28"/>
      <c r="Y2101" s="28"/>
      <c r="Z2101" s="28"/>
      <c r="AA2101" s="28"/>
      <c r="AB2101" s="28"/>
      <c r="AC2101" s="28"/>
      <c r="AD2101" s="28"/>
      <c r="AE2101" s="28"/>
    </row>
    <row r="2102" spans="1:31">
      <c r="A2102" s="7"/>
      <c r="B2102" s="98">
        <v>2099</v>
      </c>
      <c r="C2102" s="7"/>
      <c r="D2102" s="7"/>
      <c r="E2102" s="7"/>
      <c r="F2102" s="79"/>
      <c r="G2102" s="7"/>
      <c r="H2102" s="7"/>
      <c r="I2102" s="7"/>
      <c r="J2102" s="76"/>
      <c r="K2102" s="28">
        <v>8.005</v>
      </c>
      <c r="L2102" s="117">
        <f>K2102/3.375*1000</f>
        <v>2371.85185185185</v>
      </c>
      <c r="M2102" s="28">
        <v>1614.2</v>
      </c>
      <c r="N2102" s="118">
        <f>M2102/22.5</f>
        <v>71.7422222222222</v>
      </c>
      <c r="O2102" s="119"/>
      <c r="P2102" s="119"/>
      <c r="Q2102" s="81"/>
      <c r="R2102" s="28"/>
      <c r="S2102" s="28"/>
      <c r="T2102" s="28"/>
      <c r="U2102" s="28"/>
      <c r="V2102" s="28"/>
      <c r="W2102" s="28"/>
      <c r="X2102" s="28"/>
      <c r="Y2102" s="28"/>
      <c r="Z2102" s="28"/>
      <c r="AA2102" s="28"/>
      <c r="AB2102" s="28"/>
      <c r="AC2102" s="28"/>
      <c r="AD2102" s="28"/>
      <c r="AE2102" s="28"/>
    </row>
    <row r="2103" spans="1:31">
      <c r="A2103" s="7"/>
      <c r="B2103" s="98">
        <v>2100</v>
      </c>
      <c r="C2103" s="7"/>
      <c r="D2103" s="7"/>
      <c r="E2103" s="7"/>
      <c r="F2103" s="79"/>
      <c r="G2103" s="7"/>
      <c r="H2103" s="7"/>
      <c r="I2103" s="7"/>
      <c r="J2103" s="76"/>
      <c r="K2103" s="28">
        <v>8.16</v>
      </c>
      <c r="L2103" s="117">
        <f>K2103/3.375*1000</f>
        <v>2417.77777777778</v>
      </c>
      <c r="M2103" s="28">
        <v>1753</v>
      </c>
      <c r="N2103" s="118">
        <f>M2103/22.5</f>
        <v>77.9111111111111</v>
      </c>
      <c r="O2103" s="119"/>
      <c r="P2103" s="119"/>
      <c r="Q2103" s="81"/>
      <c r="R2103" s="28"/>
      <c r="S2103" s="28"/>
      <c r="T2103" s="28"/>
      <c r="U2103" s="28"/>
      <c r="V2103" s="28"/>
      <c r="W2103" s="28"/>
      <c r="X2103" s="28"/>
      <c r="Y2103" s="28"/>
      <c r="Z2103" s="28"/>
      <c r="AA2103" s="28"/>
      <c r="AB2103" s="28"/>
      <c r="AC2103" s="28"/>
      <c r="AD2103" s="28"/>
      <c r="AE2103" s="28"/>
    </row>
    <row r="2104" spans="1:31">
      <c r="A2104" s="7">
        <v>124</v>
      </c>
      <c r="B2104" s="98">
        <v>2101</v>
      </c>
      <c r="C2104" s="7" t="s">
        <v>304</v>
      </c>
      <c r="D2104" s="7" t="s">
        <v>130</v>
      </c>
      <c r="E2104" s="7" t="s">
        <v>40</v>
      </c>
      <c r="F2104" s="79" t="s">
        <v>406</v>
      </c>
      <c r="G2104" s="7" t="s">
        <v>312</v>
      </c>
      <c r="H2104" s="7" t="s">
        <v>122</v>
      </c>
      <c r="I2104" s="115" t="s">
        <v>404</v>
      </c>
      <c r="J2104" s="76">
        <v>7</v>
      </c>
      <c r="K2104" s="28">
        <v>8.465</v>
      </c>
      <c r="L2104" s="117">
        <f>K2104/3.375*1000</f>
        <v>2508.14814814815</v>
      </c>
      <c r="M2104" s="28">
        <v>745.8</v>
      </c>
      <c r="N2104" s="118">
        <f>M2104/22.5</f>
        <v>33.1466666666667</v>
      </c>
      <c r="O2104" s="119">
        <f>AVERAGE(N2104:N2106)</f>
        <v>39.1096296296296</v>
      </c>
      <c r="P2104" s="119">
        <f>O2104/50*100</f>
        <v>78.2192592592593</v>
      </c>
      <c r="Q2104" s="81"/>
      <c r="R2104" s="28"/>
      <c r="S2104" s="28"/>
      <c r="T2104" s="28"/>
      <c r="U2104" s="28"/>
      <c r="V2104" s="28"/>
      <c r="W2104" s="28"/>
      <c r="X2104" s="28"/>
      <c r="Y2104" s="28"/>
      <c r="Z2104" s="28"/>
      <c r="AA2104" s="28"/>
      <c r="AB2104" s="28"/>
      <c r="AC2104" s="28"/>
      <c r="AD2104" s="28"/>
      <c r="AE2104" s="28"/>
    </row>
    <row r="2105" spans="1:31">
      <c r="A2105" s="7"/>
      <c r="B2105" s="98">
        <v>2102</v>
      </c>
      <c r="C2105" s="7"/>
      <c r="D2105" s="7"/>
      <c r="E2105" s="7"/>
      <c r="F2105" s="79"/>
      <c r="G2105" s="7"/>
      <c r="H2105" s="7"/>
      <c r="I2105" s="76"/>
      <c r="J2105" s="76"/>
      <c r="K2105" s="28">
        <v>8.365</v>
      </c>
      <c r="L2105" s="117">
        <f>K2105/3.375*1000</f>
        <v>2478.51851851852</v>
      </c>
      <c r="M2105" s="28">
        <v>1005.2</v>
      </c>
      <c r="N2105" s="118">
        <f>M2105/22.5</f>
        <v>44.6755555555556</v>
      </c>
      <c r="O2105" s="119"/>
      <c r="P2105" s="119"/>
      <c r="Q2105" s="81"/>
      <c r="R2105" s="28"/>
      <c r="S2105" s="28"/>
      <c r="T2105" s="28"/>
      <c r="U2105" s="28"/>
      <c r="V2105" s="28"/>
      <c r="W2105" s="28"/>
      <c r="X2105" s="28"/>
      <c r="Y2105" s="28"/>
      <c r="Z2105" s="28"/>
      <c r="AA2105" s="28"/>
      <c r="AB2105" s="28"/>
      <c r="AC2105" s="28"/>
      <c r="AD2105" s="28"/>
      <c r="AE2105" s="28"/>
    </row>
    <row r="2106" spans="1:31">
      <c r="A2106" s="7"/>
      <c r="B2106" s="98">
        <v>2103</v>
      </c>
      <c r="C2106" s="7"/>
      <c r="D2106" s="7"/>
      <c r="E2106" s="7"/>
      <c r="F2106" s="79"/>
      <c r="G2106" s="7"/>
      <c r="H2106" s="7"/>
      <c r="I2106" s="76"/>
      <c r="J2106" s="76"/>
      <c r="K2106" s="28">
        <v>8.465</v>
      </c>
      <c r="L2106" s="117">
        <f>K2106/3.375*1000</f>
        <v>2508.14814814815</v>
      </c>
      <c r="M2106" s="28">
        <v>888.9</v>
      </c>
      <c r="N2106" s="118">
        <f t="shared" ref="N2106:N2115" si="175">M2106/22.5</f>
        <v>39.5066666666667</v>
      </c>
      <c r="O2106" s="119"/>
      <c r="P2106" s="119"/>
      <c r="Q2106" s="81"/>
      <c r="R2106" s="28"/>
      <c r="S2106" s="28"/>
      <c r="T2106" s="28"/>
      <c r="U2106" s="28"/>
      <c r="V2106" s="28"/>
      <c r="W2106" s="28"/>
      <c r="X2106" s="28"/>
      <c r="Y2106" s="28"/>
      <c r="Z2106" s="28"/>
      <c r="AA2106" s="28"/>
      <c r="AB2106" s="28"/>
      <c r="AC2106" s="28"/>
      <c r="AD2106" s="28"/>
      <c r="AE2106" s="28"/>
    </row>
    <row r="2107" spans="1:31">
      <c r="A2107" s="7"/>
      <c r="B2107" s="98">
        <v>2104</v>
      </c>
      <c r="C2107" s="7"/>
      <c r="D2107" s="7"/>
      <c r="E2107" s="7"/>
      <c r="F2107" s="79"/>
      <c r="G2107" s="7"/>
      <c r="H2107" s="7"/>
      <c r="I2107" s="7" t="s">
        <v>405</v>
      </c>
      <c r="J2107" s="115">
        <v>28</v>
      </c>
      <c r="K2107" s="28">
        <v>8.02</v>
      </c>
      <c r="L2107" s="117">
        <f>K2107/3.375*1000</f>
        <v>2376.2962962963</v>
      </c>
      <c r="M2107" s="28">
        <v>1352.1</v>
      </c>
      <c r="N2107" s="118">
        <f>M2107/22.5</f>
        <v>60.0933333333333</v>
      </c>
      <c r="O2107" s="119">
        <f>AVERAGE(N2107:N2109)</f>
        <v>50.7955555555556</v>
      </c>
      <c r="P2107" s="119">
        <f>O2107/50*100</f>
        <v>101.591111111111</v>
      </c>
      <c r="Q2107" s="81"/>
      <c r="R2107" s="28"/>
      <c r="S2107" s="28"/>
      <c r="T2107" s="28"/>
      <c r="U2107" s="28"/>
      <c r="V2107" s="28"/>
      <c r="W2107" s="28"/>
      <c r="X2107" s="28"/>
      <c r="Y2107" s="28"/>
      <c r="Z2107" s="28"/>
      <c r="AA2107" s="28"/>
      <c r="AB2107" s="28"/>
      <c r="AC2107" s="28"/>
      <c r="AD2107" s="28"/>
      <c r="AE2107" s="28"/>
    </row>
    <row r="2108" spans="1:31">
      <c r="A2108" s="7"/>
      <c r="B2108" s="98">
        <v>2105</v>
      </c>
      <c r="C2108" s="7"/>
      <c r="D2108" s="7"/>
      <c r="E2108" s="7"/>
      <c r="F2108" s="79"/>
      <c r="G2108" s="7"/>
      <c r="H2108" s="7"/>
      <c r="I2108" s="7"/>
      <c r="J2108" s="76"/>
      <c r="K2108" s="28">
        <v>8.055</v>
      </c>
      <c r="L2108" s="117">
        <f>K2108/3.375*1000</f>
        <v>2386.66666666667</v>
      </c>
      <c r="M2108" s="28">
        <v>945.7</v>
      </c>
      <c r="N2108" s="118">
        <f>M2108/22.5</f>
        <v>42.0311111111111</v>
      </c>
      <c r="O2108" s="119"/>
      <c r="P2108" s="119"/>
      <c r="Q2108" s="81"/>
      <c r="R2108" s="28"/>
      <c r="S2108" s="28"/>
      <c r="T2108" s="28"/>
      <c r="U2108" s="28"/>
      <c r="V2108" s="28"/>
      <c r="W2108" s="28"/>
      <c r="X2108" s="28"/>
      <c r="Y2108" s="28"/>
      <c r="Z2108" s="28"/>
      <c r="AA2108" s="28"/>
      <c r="AB2108" s="28"/>
      <c r="AC2108" s="28"/>
      <c r="AD2108" s="28"/>
      <c r="AE2108" s="28"/>
    </row>
    <row r="2109" spans="1:31">
      <c r="A2109" s="7"/>
      <c r="B2109" s="98">
        <v>2106</v>
      </c>
      <c r="C2109" s="7"/>
      <c r="D2109" s="7"/>
      <c r="E2109" s="7"/>
      <c r="F2109" s="79"/>
      <c r="G2109" s="7"/>
      <c r="H2109" s="7"/>
      <c r="I2109" s="7"/>
      <c r="J2109" s="76"/>
      <c r="K2109" s="28">
        <v>8.05</v>
      </c>
      <c r="L2109" s="117">
        <f>K2109/3.375*1000</f>
        <v>2385.18518518519</v>
      </c>
      <c r="M2109" s="28">
        <v>1130.9</v>
      </c>
      <c r="N2109" s="118">
        <f>M2109/22.5</f>
        <v>50.2622222222222</v>
      </c>
      <c r="O2109" s="119"/>
      <c r="P2109" s="119"/>
      <c r="Q2109" s="81"/>
      <c r="R2109" s="28"/>
      <c r="S2109" s="28"/>
      <c r="T2109" s="28"/>
      <c r="U2109" s="28"/>
      <c r="V2109" s="28"/>
      <c r="W2109" s="28"/>
      <c r="X2109" s="28"/>
      <c r="Y2109" s="28"/>
      <c r="Z2109" s="28"/>
      <c r="AA2109" s="28"/>
      <c r="AB2109" s="28"/>
      <c r="AC2109" s="28"/>
      <c r="AD2109" s="28"/>
      <c r="AE2109" s="28"/>
    </row>
    <row r="2110" spans="1:31">
      <c r="A2110" s="7"/>
      <c r="B2110" s="98">
        <v>2107</v>
      </c>
      <c r="C2110" s="7"/>
      <c r="D2110" s="7"/>
      <c r="E2110" s="7"/>
      <c r="F2110" s="79"/>
      <c r="G2110" s="7"/>
      <c r="H2110" s="7"/>
      <c r="I2110" s="115" t="s">
        <v>404</v>
      </c>
      <c r="J2110" s="76">
        <v>7</v>
      </c>
      <c r="K2110" s="28">
        <v>8.35</v>
      </c>
      <c r="L2110" s="117">
        <f>K2110/3.375*1000</f>
        <v>2474.07407407407</v>
      </c>
      <c r="M2110" s="28">
        <v>866.8</v>
      </c>
      <c r="N2110" s="118">
        <f>M2110/22.5</f>
        <v>38.5244444444444</v>
      </c>
      <c r="O2110" s="119">
        <f>AVERAGE(N2110:N2112)</f>
        <v>42.9481481481482</v>
      </c>
      <c r="P2110" s="119">
        <f>O2110/50*100</f>
        <v>85.8962962962963</v>
      </c>
      <c r="Q2110" s="81"/>
      <c r="R2110" s="28"/>
      <c r="S2110" s="28"/>
      <c r="T2110" s="28"/>
      <c r="U2110" s="28"/>
      <c r="V2110" s="28"/>
      <c r="W2110" s="28"/>
      <c r="X2110" s="28"/>
      <c r="Y2110" s="28"/>
      <c r="Z2110" s="28"/>
      <c r="AA2110" s="28"/>
      <c r="AB2110" s="28"/>
      <c r="AC2110" s="28"/>
      <c r="AD2110" s="28"/>
      <c r="AE2110" s="28"/>
    </row>
    <row r="2111" spans="1:31">
      <c r="A2111" s="7"/>
      <c r="B2111" s="98">
        <v>2108</v>
      </c>
      <c r="C2111" s="7"/>
      <c r="D2111" s="7"/>
      <c r="E2111" s="7"/>
      <c r="F2111" s="79"/>
      <c r="G2111" s="7"/>
      <c r="H2111" s="7"/>
      <c r="I2111" s="76"/>
      <c r="J2111" s="76"/>
      <c r="K2111" s="28">
        <v>8.43</v>
      </c>
      <c r="L2111" s="117">
        <f>K2111/3.375*1000</f>
        <v>2497.77777777778</v>
      </c>
      <c r="M2111" s="28">
        <v>997.5</v>
      </c>
      <c r="N2111" s="118">
        <f>M2111/22.5</f>
        <v>44.3333333333333</v>
      </c>
      <c r="O2111" s="119"/>
      <c r="P2111" s="119"/>
      <c r="Q2111" s="81"/>
      <c r="R2111" s="28"/>
      <c r="S2111" s="28"/>
      <c r="T2111" s="28"/>
      <c r="U2111" s="28"/>
      <c r="V2111" s="28"/>
      <c r="W2111" s="28"/>
      <c r="X2111" s="28"/>
      <c r="Y2111" s="28"/>
      <c r="Z2111" s="28"/>
      <c r="AA2111" s="28"/>
      <c r="AB2111" s="28"/>
      <c r="AC2111" s="28"/>
      <c r="AD2111" s="28"/>
      <c r="AE2111" s="28"/>
    </row>
    <row r="2112" spans="1:31">
      <c r="A2112" s="7"/>
      <c r="B2112" s="98">
        <v>2109</v>
      </c>
      <c r="C2112" s="7"/>
      <c r="D2112" s="7"/>
      <c r="E2112" s="7"/>
      <c r="F2112" s="79"/>
      <c r="G2112" s="7"/>
      <c r="H2112" s="7"/>
      <c r="I2112" s="76"/>
      <c r="J2112" s="76"/>
      <c r="K2112" s="28">
        <v>8.505</v>
      </c>
      <c r="L2112" s="117">
        <f>K2112/3.375*1000</f>
        <v>2520</v>
      </c>
      <c r="M2112" s="28">
        <v>1034.7</v>
      </c>
      <c r="N2112" s="118">
        <f>M2112/22.5</f>
        <v>45.9866666666667</v>
      </c>
      <c r="O2112" s="119"/>
      <c r="P2112" s="119"/>
      <c r="Q2112" s="81"/>
      <c r="R2112" s="28"/>
      <c r="S2112" s="28"/>
      <c r="T2112" s="28"/>
      <c r="U2112" s="28"/>
      <c r="V2112" s="28"/>
      <c r="W2112" s="28"/>
      <c r="X2112" s="28"/>
      <c r="Y2112" s="28"/>
      <c r="Z2112" s="28"/>
      <c r="AA2112" s="28"/>
      <c r="AB2112" s="28"/>
      <c r="AC2112" s="28"/>
      <c r="AD2112" s="28"/>
      <c r="AE2112" s="28"/>
    </row>
    <row r="2113" spans="1:31">
      <c r="A2113" s="7"/>
      <c r="B2113" s="98">
        <v>2110</v>
      </c>
      <c r="C2113" s="7"/>
      <c r="D2113" s="7"/>
      <c r="E2113" s="7"/>
      <c r="F2113" s="79"/>
      <c r="G2113" s="7"/>
      <c r="H2113" s="7"/>
      <c r="I2113" s="7" t="s">
        <v>405</v>
      </c>
      <c r="J2113" s="115">
        <v>28</v>
      </c>
      <c r="K2113" s="28">
        <v>8.025</v>
      </c>
      <c r="L2113" s="117">
        <f>K2113/3.375*1000</f>
        <v>2377.77777777778</v>
      </c>
      <c r="M2113" s="28">
        <v>1128</v>
      </c>
      <c r="N2113" s="118">
        <f>M2113/22.5</f>
        <v>50.1333333333333</v>
      </c>
      <c r="O2113" s="119">
        <f>AVERAGE(N2113:N2115)</f>
        <v>57.0874074074074</v>
      </c>
      <c r="P2113" s="119">
        <f>O2113/50*100</f>
        <v>114.174814814815</v>
      </c>
      <c r="Q2113" s="81"/>
      <c r="R2113" s="28"/>
      <c r="S2113" s="28"/>
      <c r="T2113" s="28"/>
      <c r="U2113" s="28"/>
      <c r="V2113" s="28"/>
      <c r="W2113" s="28"/>
      <c r="X2113" s="28"/>
      <c r="Y2113" s="28"/>
      <c r="Z2113" s="28"/>
      <c r="AA2113" s="28"/>
      <c r="AB2113" s="28"/>
      <c r="AC2113" s="28"/>
      <c r="AD2113" s="28"/>
      <c r="AE2113" s="28"/>
    </row>
    <row r="2114" spans="1:31">
      <c r="A2114" s="7"/>
      <c r="B2114" s="98">
        <v>2111</v>
      </c>
      <c r="C2114" s="7"/>
      <c r="D2114" s="7"/>
      <c r="E2114" s="7"/>
      <c r="F2114" s="79"/>
      <c r="G2114" s="7"/>
      <c r="H2114" s="7"/>
      <c r="I2114" s="7"/>
      <c r="J2114" s="76"/>
      <c r="K2114" s="28">
        <v>8.015</v>
      </c>
      <c r="L2114" s="117">
        <f>K2114/3.375*1000</f>
        <v>2374.81481481481</v>
      </c>
      <c r="M2114" s="28">
        <v>1524.4</v>
      </c>
      <c r="N2114" s="118">
        <f>M2114/22.5</f>
        <v>67.7511111111111</v>
      </c>
      <c r="O2114" s="119"/>
      <c r="P2114" s="119"/>
      <c r="Q2114" s="81"/>
      <c r="R2114" s="28"/>
      <c r="S2114" s="28"/>
      <c r="T2114" s="28"/>
      <c r="U2114" s="28"/>
      <c r="V2114" s="28"/>
      <c r="W2114" s="28"/>
      <c r="X2114" s="28"/>
      <c r="Y2114" s="28"/>
      <c r="Z2114" s="28"/>
      <c r="AA2114" s="28"/>
      <c r="AB2114" s="28"/>
      <c r="AC2114" s="28"/>
      <c r="AD2114" s="28"/>
      <c r="AE2114" s="28"/>
    </row>
    <row r="2115" spans="1:31">
      <c r="A2115" s="7"/>
      <c r="B2115" s="98">
        <v>2112</v>
      </c>
      <c r="C2115" s="7"/>
      <c r="D2115" s="7"/>
      <c r="E2115" s="7"/>
      <c r="F2115" s="79"/>
      <c r="G2115" s="7"/>
      <c r="H2115" s="7"/>
      <c r="I2115" s="7"/>
      <c r="J2115" s="76"/>
      <c r="K2115" s="28">
        <v>8.16</v>
      </c>
      <c r="L2115" s="117">
        <f>K2115/3.375*1000</f>
        <v>2417.77777777778</v>
      </c>
      <c r="M2115" s="28">
        <v>1201</v>
      </c>
      <c r="N2115" s="118">
        <f>M2115/22.5</f>
        <v>53.3777777777778</v>
      </c>
      <c r="O2115" s="119"/>
      <c r="P2115" s="119"/>
      <c r="Q2115" s="81"/>
      <c r="R2115" s="28"/>
      <c r="S2115" s="28"/>
      <c r="T2115" s="28"/>
      <c r="U2115" s="28"/>
      <c r="V2115" s="28"/>
      <c r="W2115" s="28"/>
      <c r="X2115" s="28"/>
      <c r="Y2115" s="28"/>
      <c r="Z2115" s="28"/>
      <c r="AA2115" s="28"/>
      <c r="AB2115" s="28"/>
      <c r="AC2115" s="28"/>
      <c r="AD2115" s="28"/>
      <c r="AE2115" s="28"/>
    </row>
    <row r="2116" spans="1:31">
      <c r="A2116" s="7"/>
      <c r="B2116" s="98">
        <v>2113</v>
      </c>
      <c r="C2116" s="7"/>
      <c r="D2116" s="7"/>
      <c r="E2116" s="7"/>
      <c r="F2116" s="79"/>
      <c r="G2116" s="7"/>
      <c r="H2116" s="7"/>
      <c r="I2116" s="115" t="s">
        <v>404</v>
      </c>
      <c r="J2116" s="76">
        <v>7</v>
      </c>
      <c r="K2116" s="28">
        <v>8.46</v>
      </c>
      <c r="L2116" s="117">
        <f t="shared" ref="L2116:L2179" si="176">K2116/3.375*1000</f>
        <v>2506.66666666667</v>
      </c>
      <c r="M2116" s="28">
        <v>968.1</v>
      </c>
      <c r="N2116" s="118">
        <f t="shared" ref="N2116:N2179" si="177">M2116/22.5</f>
        <v>43.0266666666667</v>
      </c>
      <c r="O2116" s="119">
        <f>AVERAGE(N2116:N2118)</f>
        <v>45.3125925925926</v>
      </c>
      <c r="P2116" s="119">
        <f>O2116/50*100</f>
        <v>90.6251851851852</v>
      </c>
      <c r="Q2116" s="81"/>
      <c r="R2116" s="28"/>
      <c r="S2116" s="28"/>
      <c r="T2116" s="28"/>
      <c r="U2116" s="28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</row>
    <row r="2117" spans="1:31">
      <c r="A2117" s="7"/>
      <c r="B2117" s="98">
        <v>2114</v>
      </c>
      <c r="C2117" s="7"/>
      <c r="D2117" s="7"/>
      <c r="E2117" s="7"/>
      <c r="F2117" s="79"/>
      <c r="G2117" s="7"/>
      <c r="H2117" s="7"/>
      <c r="I2117" s="76"/>
      <c r="J2117" s="76"/>
      <c r="K2117" s="28">
        <v>8.515</v>
      </c>
      <c r="L2117" s="117">
        <f>K2117/3.375*1000</f>
        <v>2522.96296296296</v>
      </c>
      <c r="M2117" s="28">
        <v>1180.8</v>
      </c>
      <c r="N2117" s="118">
        <f>M2117/22.5</f>
        <v>52.48</v>
      </c>
      <c r="O2117" s="119"/>
      <c r="P2117" s="119"/>
      <c r="Q2117" s="81"/>
      <c r="R2117" s="28"/>
      <c r="S2117" s="28"/>
      <c r="T2117" s="28"/>
      <c r="U2117" s="28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</row>
    <row r="2118" spans="1:31">
      <c r="A2118" s="7"/>
      <c r="B2118" s="98">
        <v>2115</v>
      </c>
      <c r="C2118" s="7"/>
      <c r="D2118" s="7"/>
      <c r="E2118" s="7"/>
      <c r="F2118" s="79"/>
      <c r="G2118" s="7"/>
      <c r="H2118" s="7"/>
      <c r="I2118" s="76"/>
      <c r="J2118" s="76"/>
      <c r="K2118" s="28">
        <v>8.58</v>
      </c>
      <c r="L2118" s="117">
        <f>K2118/3.375*1000</f>
        <v>2542.22222222222</v>
      </c>
      <c r="M2118" s="28">
        <v>909.7</v>
      </c>
      <c r="N2118" s="118">
        <f>M2118/22.5</f>
        <v>40.4311111111111</v>
      </c>
      <c r="O2118" s="119"/>
      <c r="P2118" s="119"/>
      <c r="Q2118" s="81"/>
      <c r="R2118" s="28"/>
      <c r="S2118" s="28"/>
      <c r="T2118" s="28"/>
      <c r="U2118" s="28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</row>
    <row r="2119" spans="1:31">
      <c r="A2119" s="7"/>
      <c r="B2119" s="98">
        <v>2116</v>
      </c>
      <c r="C2119" s="7"/>
      <c r="D2119" s="7"/>
      <c r="E2119" s="7"/>
      <c r="F2119" s="79"/>
      <c r="G2119" s="7"/>
      <c r="H2119" s="7"/>
      <c r="I2119" s="7" t="s">
        <v>405</v>
      </c>
      <c r="J2119" s="115">
        <v>28</v>
      </c>
      <c r="K2119" s="28">
        <v>8.08</v>
      </c>
      <c r="L2119" s="117">
        <f>K2119/3.375*1000</f>
        <v>2394.07407407407</v>
      </c>
      <c r="M2119" s="28">
        <v>1206.5</v>
      </c>
      <c r="N2119" s="118">
        <f>M2119/22.5</f>
        <v>53.6222222222222</v>
      </c>
      <c r="O2119" s="119">
        <f>AVERAGE(N2119:N2121)</f>
        <v>61.0444444444444</v>
      </c>
      <c r="P2119" s="119">
        <f>O2119/50*100</f>
        <v>122.088888888889</v>
      </c>
      <c r="Q2119" s="81"/>
      <c r="R2119" s="28"/>
      <c r="S2119" s="28"/>
      <c r="T2119" s="28"/>
      <c r="U2119" s="28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</row>
    <row r="2120" spans="1:31">
      <c r="A2120" s="7"/>
      <c r="B2120" s="98">
        <v>2117</v>
      </c>
      <c r="C2120" s="7"/>
      <c r="D2120" s="7"/>
      <c r="E2120" s="7"/>
      <c r="F2120" s="79"/>
      <c r="G2120" s="7"/>
      <c r="H2120" s="7"/>
      <c r="I2120" s="7"/>
      <c r="J2120" s="76"/>
      <c r="K2120" s="28">
        <v>8.065</v>
      </c>
      <c r="L2120" s="117">
        <f>K2120/3.375*1000</f>
        <v>2389.62962962963</v>
      </c>
      <c r="M2120" s="28">
        <v>1507.8</v>
      </c>
      <c r="N2120" s="118">
        <f>M2120/22.5</f>
        <v>67.0133333333333</v>
      </c>
      <c r="O2120" s="119"/>
      <c r="P2120" s="119"/>
      <c r="Q2120" s="81"/>
      <c r="R2120" s="28"/>
      <c r="S2120" s="28"/>
      <c r="T2120" s="28"/>
      <c r="U2120" s="28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</row>
    <row r="2121" spans="1:31">
      <c r="A2121" s="7"/>
      <c r="B2121" s="98">
        <v>2118</v>
      </c>
      <c r="C2121" s="7"/>
      <c r="D2121" s="7"/>
      <c r="E2121" s="7"/>
      <c r="F2121" s="79"/>
      <c r="G2121" s="7"/>
      <c r="H2121" s="7"/>
      <c r="I2121" s="7"/>
      <c r="J2121" s="76"/>
      <c r="K2121" s="28">
        <v>8.05</v>
      </c>
      <c r="L2121" s="117">
        <f>K2121/3.375*1000</f>
        <v>2385.18518518519</v>
      </c>
      <c r="M2121" s="28">
        <v>1406.2</v>
      </c>
      <c r="N2121" s="118">
        <f>M2121/22.5</f>
        <v>62.4977777777778</v>
      </c>
      <c r="O2121" s="119"/>
      <c r="P2121" s="119"/>
      <c r="Q2121" s="81"/>
      <c r="R2121" s="28"/>
      <c r="S2121" s="28"/>
      <c r="T2121" s="28"/>
      <c r="U2121" s="28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</row>
    <row r="2122" spans="1:31">
      <c r="A2122" s="7">
        <v>125</v>
      </c>
      <c r="B2122" s="98">
        <v>2119</v>
      </c>
      <c r="C2122" s="80">
        <v>42430</v>
      </c>
      <c r="D2122" s="7" t="s">
        <v>195</v>
      </c>
      <c r="E2122" s="7" t="s">
        <v>19</v>
      </c>
      <c r="F2122" s="79" t="s">
        <v>407</v>
      </c>
      <c r="G2122" s="7" t="s">
        <v>312</v>
      </c>
      <c r="H2122" s="7" t="s">
        <v>408</v>
      </c>
      <c r="I2122" s="115" t="s">
        <v>409</v>
      </c>
      <c r="J2122" s="76">
        <v>7</v>
      </c>
      <c r="K2122" s="28">
        <v>8.57</v>
      </c>
      <c r="L2122" s="117">
        <f>K2122/3.375*1000</f>
        <v>2539.25925925926</v>
      </c>
      <c r="M2122" s="28">
        <v>1024.7</v>
      </c>
      <c r="N2122" s="118">
        <f>M2122/22.5</f>
        <v>45.5422222222222</v>
      </c>
      <c r="O2122" s="119">
        <f>AVERAGE(N2122:N2124)</f>
        <v>48.282962962963</v>
      </c>
      <c r="P2122" s="119">
        <f>O2122/70*100</f>
        <v>68.9756613756614</v>
      </c>
      <c r="Q2122" s="81"/>
      <c r="R2122" s="28"/>
      <c r="S2122" s="28"/>
      <c r="T2122" s="28"/>
      <c r="U2122" s="28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</row>
    <row r="2123" spans="1:31">
      <c r="A2123" s="7"/>
      <c r="B2123" s="98">
        <v>2120</v>
      </c>
      <c r="C2123" s="7"/>
      <c r="D2123" s="7"/>
      <c r="E2123" s="7"/>
      <c r="F2123" s="79"/>
      <c r="G2123" s="7"/>
      <c r="H2123" s="7"/>
      <c r="I2123" s="76"/>
      <c r="J2123" s="76"/>
      <c r="K2123" s="28">
        <v>8.58</v>
      </c>
      <c r="L2123" s="117">
        <f>K2123/3.375*1000</f>
        <v>2542.22222222222</v>
      </c>
      <c r="M2123" s="28">
        <v>1319.1</v>
      </c>
      <c r="N2123" s="118">
        <f>M2123/22.5</f>
        <v>58.6266666666667</v>
      </c>
      <c r="O2123" s="119"/>
      <c r="P2123" s="119"/>
      <c r="Q2123" s="81"/>
      <c r="R2123" s="28"/>
      <c r="S2123" s="28"/>
      <c r="T2123" s="28"/>
      <c r="U2123" s="28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</row>
    <row r="2124" spans="1:31">
      <c r="A2124" s="7"/>
      <c r="B2124" s="98">
        <v>2121</v>
      </c>
      <c r="C2124" s="7"/>
      <c r="D2124" s="7"/>
      <c r="E2124" s="7"/>
      <c r="F2124" s="79"/>
      <c r="G2124" s="7"/>
      <c r="H2124" s="7"/>
      <c r="I2124" s="76"/>
      <c r="J2124" s="76"/>
      <c r="K2124" s="28">
        <v>8.565</v>
      </c>
      <c r="L2124" s="117">
        <f>K2124/3.375*1000</f>
        <v>2537.77777777778</v>
      </c>
      <c r="M2124" s="28">
        <v>915.3</v>
      </c>
      <c r="N2124" s="118">
        <f>M2124/22.5</f>
        <v>40.68</v>
      </c>
      <c r="O2124" s="119"/>
      <c r="P2124" s="119"/>
      <c r="Q2124" s="81"/>
      <c r="R2124" s="28"/>
      <c r="S2124" s="28"/>
      <c r="T2124" s="28"/>
      <c r="U2124" s="28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</row>
    <row r="2125" spans="1:31">
      <c r="A2125" s="7"/>
      <c r="B2125" s="98">
        <v>2122</v>
      </c>
      <c r="C2125" s="7"/>
      <c r="D2125" s="7"/>
      <c r="E2125" s="7"/>
      <c r="F2125" s="79"/>
      <c r="G2125" s="7"/>
      <c r="H2125" s="7"/>
      <c r="I2125" s="7" t="s">
        <v>410</v>
      </c>
      <c r="J2125" s="115">
        <v>28</v>
      </c>
      <c r="K2125" s="28">
        <v>8.515</v>
      </c>
      <c r="L2125" s="117">
        <f>K2125/3.375*1000</f>
        <v>2522.96296296296</v>
      </c>
      <c r="M2125" s="28">
        <v>1944.1</v>
      </c>
      <c r="N2125" s="118">
        <f>M2125/22.5</f>
        <v>86.4044444444444</v>
      </c>
      <c r="O2125" s="119">
        <f>AVERAGE(N2125:N2127)</f>
        <v>78.4355555555556</v>
      </c>
      <c r="P2125" s="119">
        <f>O2125/70*100</f>
        <v>112.050793650794</v>
      </c>
      <c r="Q2125" s="81"/>
      <c r="R2125" s="28"/>
      <c r="S2125" s="28"/>
      <c r="T2125" s="28"/>
      <c r="U2125" s="28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</row>
    <row r="2126" spans="1:31">
      <c r="A2126" s="7"/>
      <c r="B2126" s="98">
        <v>2123</v>
      </c>
      <c r="C2126" s="7"/>
      <c r="D2126" s="7"/>
      <c r="E2126" s="7"/>
      <c r="F2126" s="79"/>
      <c r="G2126" s="7"/>
      <c r="H2126" s="7"/>
      <c r="I2126" s="7"/>
      <c r="J2126" s="76"/>
      <c r="K2126" s="28">
        <v>8.686</v>
      </c>
      <c r="L2126" s="117">
        <f>K2126/3.375*1000</f>
        <v>2573.62962962963</v>
      </c>
      <c r="M2126" s="28">
        <v>1699.1</v>
      </c>
      <c r="N2126" s="118">
        <f>M2126/22.5</f>
        <v>75.5155555555556</v>
      </c>
      <c r="O2126" s="119"/>
      <c r="P2126" s="119"/>
      <c r="Q2126" s="81"/>
      <c r="R2126" s="28"/>
      <c r="S2126" s="28"/>
      <c r="T2126" s="28"/>
      <c r="U2126" s="28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</row>
    <row r="2127" spans="1:31">
      <c r="A2127" s="7"/>
      <c r="B2127" s="98">
        <v>2124</v>
      </c>
      <c r="C2127" s="7"/>
      <c r="D2127" s="7"/>
      <c r="E2127" s="7"/>
      <c r="F2127" s="79"/>
      <c r="G2127" s="7"/>
      <c r="H2127" s="7"/>
      <c r="I2127" s="7"/>
      <c r="J2127" s="76"/>
      <c r="K2127" s="28">
        <v>8.824</v>
      </c>
      <c r="L2127" s="117">
        <f>K2127/3.375*1000</f>
        <v>2614.51851851852</v>
      </c>
      <c r="M2127" s="28">
        <v>1651.2</v>
      </c>
      <c r="N2127" s="118">
        <f>M2127/22.5</f>
        <v>73.3866666666667</v>
      </c>
      <c r="O2127" s="119"/>
      <c r="P2127" s="119"/>
      <c r="Q2127" s="81"/>
      <c r="R2127" s="28"/>
      <c r="S2127" s="28"/>
      <c r="T2127" s="28"/>
      <c r="U2127" s="28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</row>
    <row r="2128" spans="1:31">
      <c r="A2128" s="7"/>
      <c r="B2128" s="98">
        <v>2125</v>
      </c>
      <c r="C2128" s="7"/>
      <c r="D2128" s="7"/>
      <c r="E2128" s="7"/>
      <c r="F2128" s="79"/>
      <c r="G2128" s="7"/>
      <c r="H2128" s="7"/>
      <c r="I2128" s="115" t="s">
        <v>409</v>
      </c>
      <c r="J2128" s="76">
        <v>7</v>
      </c>
      <c r="K2128" s="28">
        <v>8.715</v>
      </c>
      <c r="L2128" s="117">
        <f>K2128/3.375*1000</f>
        <v>2582.22222222222</v>
      </c>
      <c r="M2128" s="28">
        <v>1371.7</v>
      </c>
      <c r="N2128" s="118">
        <f>M2128/22.5</f>
        <v>60.9644444444444</v>
      </c>
      <c r="O2128" s="119">
        <f>AVERAGE(N2128:N2130)</f>
        <v>59.9451851851852</v>
      </c>
      <c r="P2128" s="119">
        <f>O2128/70*100</f>
        <v>85.6359788359788</v>
      </c>
      <c r="Q2128" s="81"/>
      <c r="R2128" s="28"/>
      <c r="S2128" s="28"/>
      <c r="T2128" s="28"/>
      <c r="U2128" s="28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</row>
    <row r="2129" spans="1:31">
      <c r="A2129" s="7"/>
      <c r="B2129" s="98">
        <v>2126</v>
      </c>
      <c r="C2129" s="7"/>
      <c r="D2129" s="7"/>
      <c r="E2129" s="7"/>
      <c r="F2129" s="79"/>
      <c r="G2129" s="7"/>
      <c r="H2129" s="7"/>
      <c r="I2129" s="76"/>
      <c r="J2129" s="76"/>
      <c r="K2129" s="28">
        <v>8.79</v>
      </c>
      <c r="L2129" s="117">
        <f>K2129/3.375*1000</f>
        <v>2604.44444444444</v>
      </c>
      <c r="M2129" s="28">
        <v>1521</v>
      </c>
      <c r="N2129" s="118">
        <f>M2129/22.5</f>
        <v>67.6</v>
      </c>
      <c r="O2129" s="119"/>
      <c r="P2129" s="119"/>
      <c r="Q2129" s="81"/>
      <c r="R2129" s="28"/>
      <c r="S2129" s="28"/>
      <c r="T2129" s="28"/>
      <c r="U2129" s="28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</row>
    <row r="2130" spans="1:31">
      <c r="A2130" s="7"/>
      <c r="B2130" s="98">
        <v>2127</v>
      </c>
      <c r="C2130" s="7"/>
      <c r="D2130" s="7"/>
      <c r="E2130" s="7"/>
      <c r="F2130" s="79"/>
      <c r="G2130" s="7"/>
      <c r="H2130" s="7"/>
      <c r="I2130" s="76"/>
      <c r="J2130" s="76"/>
      <c r="K2130" s="28">
        <v>8.64</v>
      </c>
      <c r="L2130" s="117">
        <f>K2130/3.375*1000</f>
        <v>2560</v>
      </c>
      <c r="M2130" s="28">
        <v>1153.6</v>
      </c>
      <c r="N2130" s="118">
        <f>M2130/22.5</f>
        <v>51.2711111111111</v>
      </c>
      <c r="O2130" s="119"/>
      <c r="P2130" s="119"/>
      <c r="Q2130" s="81"/>
      <c r="R2130" s="28"/>
      <c r="S2130" s="28"/>
      <c r="T2130" s="28"/>
      <c r="U2130" s="28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</row>
    <row r="2131" spans="1:31">
      <c r="A2131" s="7"/>
      <c r="B2131" s="98">
        <v>2128</v>
      </c>
      <c r="C2131" s="7"/>
      <c r="D2131" s="7"/>
      <c r="E2131" s="7"/>
      <c r="F2131" s="79"/>
      <c r="G2131" s="7"/>
      <c r="H2131" s="7"/>
      <c r="I2131" s="7" t="s">
        <v>410</v>
      </c>
      <c r="J2131" s="115">
        <v>28</v>
      </c>
      <c r="K2131" s="28">
        <v>8.754</v>
      </c>
      <c r="L2131" s="117">
        <f>K2131/3.375*1000</f>
        <v>2593.77777777778</v>
      </c>
      <c r="M2131" s="28">
        <v>1830.1</v>
      </c>
      <c r="N2131" s="118">
        <f>M2131/22.5</f>
        <v>81.3377777777778</v>
      </c>
      <c r="O2131" s="119">
        <f>AVERAGE(N2131:N2133)</f>
        <v>78.5022222222222</v>
      </c>
      <c r="P2131" s="119">
        <f>O2131/70*100</f>
        <v>112.146031746032</v>
      </c>
      <c r="Q2131" s="81"/>
      <c r="R2131" s="28"/>
      <c r="S2131" s="28"/>
      <c r="T2131" s="28"/>
      <c r="U2131" s="28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</row>
    <row r="2132" spans="1:31">
      <c r="A2132" s="7"/>
      <c r="B2132" s="98">
        <v>2129</v>
      </c>
      <c r="C2132" s="7"/>
      <c r="D2132" s="7"/>
      <c r="E2132" s="7"/>
      <c r="F2132" s="79"/>
      <c r="G2132" s="7"/>
      <c r="H2132" s="7"/>
      <c r="I2132" s="7"/>
      <c r="J2132" s="76"/>
      <c r="K2132" s="28">
        <v>8.704</v>
      </c>
      <c r="L2132" s="117">
        <f>K2132/3.375*1000</f>
        <v>2578.96296296296</v>
      </c>
      <c r="M2132" s="28">
        <v>1622.4</v>
      </c>
      <c r="N2132" s="118">
        <f>M2132/22.5</f>
        <v>72.1066666666667</v>
      </c>
      <c r="O2132" s="119"/>
      <c r="P2132" s="119"/>
      <c r="Q2132" s="81"/>
      <c r="R2132" s="28"/>
      <c r="S2132" s="28"/>
      <c r="T2132" s="28"/>
      <c r="U2132" s="28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</row>
    <row r="2133" spans="1:31">
      <c r="A2133" s="7"/>
      <c r="B2133" s="98">
        <v>2130</v>
      </c>
      <c r="C2133" s="7"/>
      <c r="D2133" s="7"/>
      <c r="E2133" s="7"/>
      <c r="F2133" s="79"/>
      <c r="G2133" s="7"/>
      <c r="H2133" s="7"/>
      <c r="I2133" s="7"/>
      <c r="J2133" s="76"/>
      <c r="K2133" s="28">
        <v>8.723</v>
      </c>
      <c r="L2133" s="117">
        <f>K2133/3.375*1000</f>
        <v>2584.59259259259</v>
      </c>
      <c r="M2133" s="28">
        <v>1846.4</v>
      </c>
      <c r="N2133" s="118">
        <f>M2133/22.5</f>
        <v>82.0622222222222</v>
      </c>
      <c r="O2133" s="119"/>
      <c r="P2133" s="119"/>
      <c r="Q2133" s="81"/>
      <c r="R2133" s="28"/>
      <c r="S2133" s="28"/>
      <c r="T2133" s="28"/>
      <c r="U2133" s="28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</row>
    <row r="2134" spans="1:31">
      <c r="A2134" s="7">
        <v>126</v>
      </c>
      <c r="B2134" s="98">
        <v>2131</v>
      </c>
      <c r="C2134" s="80">
        <v>42430</v>
      </c>
      <c r="D2134" s="7" t="s">
        <v>411</v>
      </c>
      <c r="E2134" s="7" t="s">
        <v>40</v>
      </c>
      <c r="F2134" s="79" t="s">
        <v>412</v>
      </c>
      <c r="G2134" s="7" t="s">
        <v>312</v>
      </c>
      <c r="H2134" s="7" t="s">
        <v>413</v>
      </c>
      <c r="I2134" s="115" t="s">
        <v>409</v>
      </c>
      <c r="J2134" s="76">
        <v>7</v>
      </c>
      <c r="K2134" s="28">
        <v>8.58</v>
      </c>
      <c r="L2134" s="117">
        <f>K2134/3.375*1000</f>
        <v>2542.22222222222</v>
      </c>
      <c r="M2134" s="28">
        <v>885.8</v>
      </c>
      <c r="N2134" s="118">
        <f>M2134/22.5</f>
        <v>39.3688888888889</v>
      </c>
      <c r="O2134" s="119">
        <f>AVERAGE(N2134:N2136)</f>
        <v>38.7022222222222</v>
      </c>
      <c r="P2134" s="119">
        <f>O2134/40*100</f>
        <v>96.7555555555555</v>
      </c>
      <c r="Q2134" s="81"/>
      <c r="R2134" s="28"/>
      <c r="S2134" s="28"/>
      <c r="T2134" s="28"/>
      <c r="U2134" s="28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</row>
    <row r="2135" spans="1:31">
      <c r="A2135" s="7"/>
      <c r="B2135" s="98">
        <v>2132</v>
      </c>
      <c r="C2135" s="7"/>
      <c r="D2135" s="7"/>
      <c r="E2135" s="7"/>
      <c r="F2135" s="79"/>
      <c r="G2135" s="7"/>
      <c r="H2135" s="7"/>
      <c r="I2135" s="76"/>
      <c r="J2135" s="76"/>
      <c r="K2135" s="28">
        <v>8.645</v>
      </c>
      <c r="L2135" s="117">
        <f>K2135/3.375*1000</f>
        <v>2561.48148148148</v>
      </c>
      <c r="M2135" s="28">
        <v>935.9</v>
      </c>
      <c r="N2135" s="118">
        <f>M2135/22.5</f>
        <v>41.5955555555556</v>
      </c>
      <c r="O2135" s="119"/>
      <c r="P2135" s="119"/>
      <c r="Q2135" s="81"/>
      <c r="R2135" s="28"/>
      <c r="S2135" s="28"/>
      <c r="T2135" s="28"/>
      <c r="U2135" s="28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</row>
    <row r="2136" spans="1:31">
      <c r="A2136" s="7"/>
      <c r="B2136" s="98">
        <v>2133</v>
      </c>
      <c r="C2136" s="7"/>
      <c r="D2136" s="7"/>
      <c r="E2136" s="7"/>
      <c r="F2136" s="79"/>
      <c r="G2136" s="7"/>
      <c r="H2136" s="7"/>
      <c r="I2136" s="76"/>
      <c r="J2136" s="76"/>
      <c r="K2136" s="28">
        <v>8.715</v>
      </c>
      <c r="L2136" s="117">
        <f>K2136/3.375*1000</f>
        <v>2582.22222222222</v>
      </c>
      <c r="M2136" s="28">
        <v>790.7</v>
      </c>
      <c r="N2136" s="118">
        <f>M2136/22.5</f>
        <v>35.1422222222222</v>
      </c>
      <c r="O2136" s="119"/>
      <c r="P2136" s="119"/>
      <c r="Q2136" s="81"/>
      <c r="R2136" s="28"/>
      <c r="S2136" s="28"/>
      <c r="T2136" s="28"/>
      <c r="U2136" s="28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</row>
    <row r="2137" spans="1:31">
      <c r="A2137" s="7"/>
      <c r="B2137" s="98">
        <v>2134</v>
      </c>
      <c r="C2137" s="7"/>
      <c r="D2137" s="7"/>
      <c r="E2137" s="7"/>
      <c r="F2137" s="79"/>
      <c r="G2137" s="7"/>
      <c r="H2137" s="7"/>
      <c r="I2137" s="7" t="s">
        <v>410</v>
      </c>
      <c r="J2137" s="115">
        <v>28</v>
      </c>
      <c r="K2137" s="28">
        <v>8.825</v>
      </c>
      <c r="L2137" s="117">
        <f>K2137/3.375*1000</f>
        <v>2614.81481481481</v>
      </c>
      <c r="M2137" s="28">
        <v>1442.8</v>
      </c>
      <c r="N2137" s="118">
        <f>M2137/22.5</f>
        <v>64.1244444444444</v>
      </c>
      <c r="O2137" s="119">
        <f>AVERAGE(N2137:N2139)</f>
        <v>56.6074074074074</v>
      </c>
      <c r="P2137" s="119">
        <f>O2137/40*100</f>
        <v>141.518518518519</v>
      </c>
      <c r="Q2137" s="81"/>
      <c r="R2137" s="28"/>
      <c r="S2137" s="28"/>
      <c r="T2137" s="28"/>
      <c r="U2137" s="28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</row>
    <row r="2138" spans="1:31">
      <c r="A2138" s="7"/>
      <c r="B2138" s="98">
        <v>2135</v>
      </c>
      <c r="C2138" s="7"/>
      <c r="D2138" s="7"/>
      <c r="E2138" s="7"/>
      <c r="F2138" s="79"/>
      <c r="G2138" s="7"/>
      <c r="H2138" s="7"/>
      <c r="I2138" s="7"/>
      <c r="J2138" s="76"/>
      <c r="K2138" s="28">
        <v>8.813</v>
      </c>
      <c r="L2138" s="117">
        <f>K2138/3.375*1000</f>
        <v>2611.25925925926</v>
      </c>
      <c r="M2138" s="28">
        <v>1244.1</v>
      </c>
      <c r="N2138" s="118">
        <f>M2138/22.5</f>
        <v>55.2933333333333</v>
      </c>
      <c r="O2138" s="119"/>
      <c r="P2138" s="119"/>
      <c r="Q2138" s="81"/>
      <c r="R2138" s="28"/>
      <c r="S2138" s="28"/>
      <c r="T2138" s="28"/>
      <c r="U2138" s="28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</row>
    <row r="2139" spans="1:31">
      <c r="A2139" s="7"/>
      <c r="B2139" s="98">
        <v>2136</v>
      </c>
      <c r="C2139" s="7"/>
      <c r="D2139" s="7"/>
      <c r="E2139" s="7"/>
      <c r="F2139" s="79"/>
      <c r="G2139" s="7"/>
      <c r="H2139" s="7"/>
      <c r="I2139" s="7"/>
      <c r="J2139" s="76"/>
      <c r="K2139" s="28">
        <v>8.774</v>
      </c>
      <c r="L2139" s="117">
        <f>K2139/3.375*1000</f>
        <v>2599.7037037037</v>
      </c>
      <c r="M2139" s="28">
        <v>1134.1</v>
      </c>
      <c r="N2139" s="118">
        <f>M2139/22.5</f>
        <v>50.4044444444444</v>
      </c>
      <c r="O2139" s="119"/>
      <c r="P2139" s="119"/>
      <c r="Q2139" s="81"/>
      <c r="R2139" s="28"/>
      <c r="S2139" s="28"/>
      <c r="T2139" s="28"/>
      <c r="U2139" s="28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</row>
    <row r="2140" spans="1:31">
      <c r="A2140" s="7"/>
      <c r="B2140" s="98">
        <v>2137</v>
      </c>
      <c r="C2140" s="7"/>
      <c r="D2140" s="7"/>
      <c r="E2140" s="7"/>
      <c r="F2140" s="79"/>
      <c r="G2140" s="7"/>
      <c r="H2140" s="7"/>
      <c r="I2140" s="115" t="s">
        <v>409</v>
      </c>
      <c r="J2140" s="76">
        <v>7</v>
      </c>
      <c r="K2140" s="28">
        <v>8.745</v>
      </c>
      <c r="L2140" s="117">
        <f>K2140/3.375*1000</f>
        <v>2591.11111111111</v>
      </c>
      <c r="M2140" s="28">
        <v>873.6</v>
      </c>
      <c r="N2140" s="118">
        <f>M2140/22.5</f>
        <v>38.8266666666667</v>
      </c>
      <c r="O2140" s="119">
        <f>AVERAGE(N2140:N2142)</f>
        <v>34.4666666666667</v>
      </c>
      <c r="P2140" s="119">
        <f>O2140/40*100</f>
        <v>86.1666666666667</v>
      </c>
      <c r="Q2140" s="81"/>
      <c r="R2140" s="28"/>
      <c r="S2140" s="28"/>
      <c r="T2140" s="28"/>
      <c r="U2140" s="28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</row>
    <row r="2141" spans="1:31">
      <c r="A2141" s="7"/>
      <c r="B2141" s="98">
        <v>2138</v>
      </c>
      <c r="C2141" s="7"/>
      <c r="D2141" s="7"/>
      <c r="E2141" s="7"/>
      <c r="F2141" s="79"/>
      <c r="G2141" s="7"/>
      <c r="H2141" s="7"/>
      <c r="I2141" s="76"/>
      <c r="J2141" s="76"/>
      <c r="K2141" s="28">
        <v>8.76</v>
      </c>
      <c r="L2141" s="117">
        <f>K2141/3.375*1000</f>
        <v>2595.55555555556</v>
      </c>
      <c r="M2141" s="28">
        <v>734</v>
      </c>
      <c r="N2141" s="118">
        <f>M2141/22.5</f>
        <v>32.6222222222222</v>
      </c>
      <c r="O2141" s="119"/>
      <c r="P2141" s="119"/>
      <c r="Q2141" s="81"/>
      <c r="R2141" s="28"/>
      <c r="S2141" s="28"/>
      <c r="T2141" s="28"/>
      <c r="U2141" s="28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</row>
    <row r="2142" spans="1:31">
      <c r="A2142" s="7"/>
      <c r="B2142" s="98">
        <v>2139</v>
      </c>
      <c r="C2142" s="7"/>
      <c r="D2142" s="7"/>
      <c r="E2142" s="7"/>
      <c r="F2142" s="79"/>
      <c r="G2142" s="7"/>
      <c r="H2142" s="7"/>
      <c r="I2142" s="76"/>
      <c r="J2142" s="76"/>
      <c r="K2142" s="28">
        <v>8.555</v>
      </c>
      <c r="L2142" s="117">
        <f>K2142/3.375*1000</f>
        <v>2534.81481481481</v>
      </c>
      <c r="M2142" s="28">
        <v>718.9</v>
      </c>
      <c r="N2142" s="118">
        <f>M2142/22.5</f>
        <v>31.9511111111111</v>
      </c>
      <c r="O2142" s="119"/>
      <c r="P2142" s="119"/>
      <c r="Q2142" s="81"/>
      <c r="R2142" s="28"/>
      <c r="S2142" s="28"/>
      <c r="T2142" s="28"/>
      <c r="U2142" s="28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</row>
    <row r="2143" spans="1:31">
      <c r="A2143" s="7"/>
      <c r="B2143" s="98">
        <v>2140</v>
      </c>
      <c r="C2143" s="7"/>
      <c r="D2143" s="7"/>
      <c r="E2143" s="7"/>
      <c r="F2143" s="79"/>
      <c r="G2143" s="7"/>
      <c r="H2143" s="7"/>
      <c r="I2143" s="7" t="s">
        <v>410</v>
      </c>
      <c r="J2143" s="115">
        <v>28</v>
      </c>
      <c r="K2143" s="28">
        <v>8.692</v>
      </c>
      <c r="L2143" s="117">
        <f>K2143/3.375*1000</f>
        <v>2575.40740740741</v>
      </c>
      <c r="M2143" s="28">
        <v>1442.8</v>
      </c>
      <c r="N2143" s="118">
        <f>M2143/22.5</f>
        <v>64.1244444444444</v>
      </c>
      <c r="O2143" s="119">
        <f>AVERAGE(N2143:N2145)</f>
        <v>56.6074074074074</v>
      </c>
      <c r="P2143" s="119">
        <f>O2143/40*100</f>
        <v>141.518518518519</v>
      </c>
      <c r="Q2143" s="81"/>
      <c r="R2143" s="28"/>
      <c r="S2143" s="28"/>
      <c r="T2143" s="28"/>
      <c r="U2143" s="28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</row>
    <row r="2144" spans="1:31">
      <c r="A2144" s="7"/>
      <c r="B2144" s="98">
        <v>2141</v>
      </c>
      <c r="C2144" s="7"/>
      <c r="D2144" s="7"/>
      <c r="E2144" s="7"/>
      <c r="F2144" s="79"/>
      <c r="G2144" s="7"/>
      <c r="H2144" s="7"/>
      <c r="I2144" s="7"/>
      <c r="J2144" s="76"/>
      <c r="K2144" s="28">
        <v>8.686</v>
      </c>
      <c r="L2144" s="117">
        <f>K2144/3.375*1000</f>
        <v>2573.62962962963</v>
      </c>
      <c r="M2144" s="28">
        <v>1244.1</v>
      </c>
      <c r="N2144" s="118">
        <f>M2144/22.5</f>
        <v>55.2933333333333</v>
      </c>
      <c r="O2144" s="119"/>
      <c r="P2144" s="119"/>
      <c r="Q2144" s="81"/>
      <c r="R2144" s="28"/>
      <c r="S2144" s="28"/>
      <c r="T2144" s="28"/>
      <c r="U2144" s="28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</row>
    <row r="2145" spans="1:31">
      <c r="A2145" s="7"/>
      <c r="B2145" s="98">
        <v>2142</v>
      </c>
      <c r="C2145" s="7"/>
      <c r="D2145" s="7"/>
      <c r="E2145" s="7"/>
      <c r="F2145" s="79"/>
      <c r="G2145" s="7"/>
      <c r="H2145" s="7"/>
      <c r="I2145" s="7"/>
      <c r="J2145" s="76"/>
      <c r="K2145" s="28">
        <v>8.652</v>
      </c>
      <c r="L2145" s="117">
        <f>K2145/3.375*1000</f>
        <v>2563.55555555556</v>
      </c>
      <c r="M2145" s="28">
        <v>1134.1</v>
      </c>
      <c r="N2145" s="118">
        <f>M2145/22.5</f>
        <v>50.4044444444444</v>
      </c>
      <c r="O2145" s="119"/>
      <c r="P2145" s="119"/>
      <c r="Q2145" s="81"/>
      <c r="R2145" s="28"/>
      <c r="S2145" s="28"/>
      <c r="T2145" s="28"/>
      <c r="U2145" s="28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</row>
    <row r="2146" spans="1:31">
      <c r="A2146" s="7"/>
      <c r="B2146" s="98">
        <v>2143</v>
      </c>
      <c r="C2146" s="7"/>
      <c r="D2146" s="7"/>
      <c r="E2146" s="7"/>
      <c r="F2146" s="79"/>
      <c r="G2146" s="7"/>
      <c r="H2146" s="7"/>
      <c r="I2146" s="115" t="s">
        <v>409</v>
      </c>
      <c r="J2146" s="76">
        <v>7</v>
      </c>
      <c r="K2146" s="28">
        <v>8.58</v>
      </c>
      <c r="L2146" s="117">
        <f>K2146/3.375*1000</f>
        <v>2542.22222222222</v>
      </c>
      <c r="M2146" s="28">
        <v>662</v>
      </c>
      <c r="N2146" s="118">
        <f>M2146/22.5</f>
        <v>29.4222222222222</v>
      </c>
      <c r="O2146" s="119">
        <f>AVERAGE(N2146:N2148)</f>
        <v>30.2207407407407</v>
      </c>
      <c r="P2146" s="119">
        <f>O2146/40*100</f>
        <v>75.5518518518519</v>
      </c>
      <c r="Q2146" s="81"/>
      <c r="R2146" s="28"/>
      <c r="S2146" s="28"/>
      <c r="T2146" s="28"/>
      <c r="U2146" s="28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</row>
    <row r="2147" spans="1:31">
      <c r="A2147" s="7"/>
      <c r="B2147" s="98">
        <v>2144</v>
      </c>
      <c r="C2147" s="7"/>
      <c r="D2147" s="7"/>
      <c r="E2147" s="7"/>
      <c r="F2147" s="79"/>
      <c r="G2147" s="7"/>
      <c r="H2147" s="7"/>
      <c r="I2147" s="76"/>
      <c r="J2147" s="76"/>
      <c r="K2147" s="28">
        <v>8.53</v>
      </c>
      <c r="L2147" s="117">
        <f>K2147/3.375*1000</f>
        <v>2527.40740740741</v>
      </c>
      <c r="M2147" s="28">
        <v>750.1</v>
      </c>
      <c r="N2147" s="118">
        <f>M2147/22.5</f>
        <v>33.3377777777778</v>
      </c>
      <c r="O2147" s="119"/>
      <c r="P2147" s="119"/>
      <c r="Q2147" s="81"/>
      <c r="R2147" s="28"/>
      <c r="S2147" s="28"/>
      <c r="T2147" s="28"/>
      <c r="U2147" s="28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</row>
    <row r="2148" spans="1:31">
      <c r="A2148" s="7"/>
      <c r="B2148" s="98">
        <v>2145</v>
      </c>
      <c r="C2148" s="7"/>
      <c r="D2148" s="7"/>
      <c r="E2148" s="7"/>
      <c r="F2148" s="79"/>
      <c r="G2148" s="7"/>
      <c r="H2148" s="7"/>
      <c r="I2148" s="76"/>
      <c r="J2148" s="76"/>
      <c r="K2148" s="28">
        <v>8.615</v>
      </c>
      <c r="L2148" s="117">
        <f>K2148/3.375*1000</f>
        <v>2552.59259259259</v>
      </c>
      <c r="M2148" s="28">
        <v>627.8</v>
      </c>
      <c r="N2148" s="118">
        <f>M2148/22.5</f>
        <v>27.9022222222222</v>
      </c>
      <c r="O2148" s="119"/>
      <c r="P2148" s="119"/>
      <c r="Q2148" s="81"/>
      <c r="R2148" s="28"/>
      <c r="S2148" s="28"/>
      <c r="T2148" s="28"/>
      <c r="U2148" s="28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</row>
    <row r="2149" spans="1:31">
      <c r="A2149" s="7"/>
      <c r="B2149" s="98">
        <v>2146</v>
      </c>
      <c r="C2149" s="7"/>
      <c r="D2149" s="7"/>
      <c r="E2149" s="7"/>
      <c r="F2149" s="79"/>
      <c r="G2149" s="7"/>
      <c r="H2149" s="7"/>
      <c r="I2149" s="7" t="s">
        <v>410</v>
      </c>
      <c r="J2149" s="115">
        <v>28</v>
      </c>
      <c r="K2149" s="28">
        <v>8.661</v>
      </c>
      <c r="L2149" s="117">
        <f>K2149/3.375*1000</f>
        <v>2566.22222222222</v>
      </c>
      <c r="M2149" s="28">
        <v>1256.8</v>
      </c>
      <c r="N2149" s="118">
        <f>M2149/22.5</f>
        <v>55.8577777777778</v>
      </c>
      <c r="O2149" s="119">
        <f>AVERAGE(N2149:N2151)</f>
        <v>56.1955555555556</v>
      </c>
      <c r="P2149" s="119">
        <f>O2149/40*100</f>
        <v>140.488888888889</v>
      </c>
      <c r="Q2149" s="81"/>
      <c r="R2149" s="28"/>
      <c r="S2149" s="28"/>
      <c r="T2149" s="28"/>
      <c r="U2149" s="28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</row>
    <row r="2150" spans="1:31">
      <c r="A2150" s="7"/>
      <c r="B2150" s="98">
        <v>2147</v>
      </c>
      <c r="C2150" s="7"/>
      <c r="D2150" s="7"/>
      <c r="E2150" s="7"/>
      <c r="F2150" s="79"/>
      <c r="G2150" s="7"/>
      <c r="H2150" s="7"/>
      <c r="I2150" s="7"/>
      <c r="J2150" s="76"/>
      <c r="K2150" s="28">
        <v>8.797</v>
      </c>
      <c r="L2150" s="117">
        <f>K2150/3.375*1000</f>
        <v>2606.51851851852</v>
      </c>
      <c r="M2150" s="28">
        <v>1201.8</v>
      </c>
      <c r="N2150" s="118">
        <f>M2150/22.5</f>
        <v>53.4133333333333</v>
      </c>
      <c r="O2150" s="119"/>
      <c r="P2150" s="119"/>
      <c r="Q2150" s="81"/>
      <c r="R2150" s="28"/>
      <c r="S2150" s="28"/>
      <c r="T2150" s="28"/>
      <c r="U2150" s="28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</row>
    <row r="2151" spans="1:31">
      <c r="A2151" s="7"/>
      <c r="B2151" s="98">
        <v>2148</v>
      </c>
      <c r="C2151" s="7"/>
      <c r="D2151" s="7"/>
      <c r="E2151" s="7"/>
      <c r="F2151" s="79"/>
      <c r="G2151" s="7"/>
      <c r="H2151" s="7"/>
      <c r="I2151" s="7"/>
      <c r="J2151" s="76"/>
      <c r="K2151" s="28">
        <v>8.791</v>
      </c>
      <c r="L2151" s="117">
        <f>K2151/3.375*1000</f>
        <v>2604.74074074074</v>
      </c>
      <c r="M2151" s="28">
        <v>1334.6</v>
      </c>
      <c r="N2151" s="118">
        <f>M2151/22.5</f>
        <v>59.3155555555555</v>
      </c>
      <c r="O2151" s="119"/>
      <c r="P2151" s="119"/>
      <c r="Q2151" s="81"/>
      <c r="R2151" s="28"/>
      <c r="S2151" s="28"/>
      <c r="T2151" s="28"/>
      <c r="U2151" s="28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</row>
    <row r="2152" spans="1:31">
      <c r="A2152" s="7">
        <v>127</v>
      </c>
      <c r="B2152" s="98">
        <v>2149</v>
      </c>
      <c r="C2152" s="80">
        <v>42461</v>
      </c>
      <c r="D2152" s="7" t="s">
        <v>195</v>
      </c>
      <c r="E2152" s="7" t="s">
        <v>40</v>
      </c>
      <c r="F2152" s="79" t="s">
        <v>414</v>
      </c>
      <c r="G2152" s="7" t="s">
        <v>312</v>
      </c>
      <c r="H2152" s="7" t="s">
        <v>415</v>
      </c>
      <c r="I2152" s="7" t="s">
        <v>416</v>
      </c>
      <c r="J2152" s="7">
        <v>7</v>
      </c>
      <c r="K2152" s="28">
        <v>8.67</v>
      </c>
      <c r="L2152" s="117">
        <f>K2152/3.375*1000</f>
        <v>2568.88888888889</v>
      </c>
      <c r="M2152" s="28">
        <v>972.1</v>
      </c>
      <c r="N2152" s="118">
        <f>M2152/22.5</f>
        <v>43.2044444444444</v>
      </c>
      <c r="O2152" s="119">
        <f>AVERAGE(N2152:N2154)</f>
        <v>47.2414814814815</v>
      </c>
      <c r="P2152" s="119">
        <f>O2152/70*100</f>
        <v>67.4878306878307</v>
      </c>
      <c r="Q2152" s="81"/>
      <c r="R2152" s="28"/>
      <c r="S2152" s="28"/>
      <c r="T2152" s="28"/>
      <c r="U2152" s="28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</row>
    <row r="2153" spans="1:31">
      <c r="A2153" s="7"/>
      <c r="B2153" s="98">
        <v>2150</v>
      </c>
      <c r="C2153" s="7"/>
      <c r="D2153" s="7"/>
      <c r="E2153" s="7"/>
      <c r="F2153" s="79"/>
      <c r="G2153" s="7"/>
      <c r="H2153" s="7"/>
      <c r="I2153" s="7"/>
      <c r="J2153" s="7"/>
      <c r="K2153" s="28">
        <v>8.57</v>
      </c>
      <c r="L2153" s="117">
        <f>K2153/3.375*1000</f>
        <v>2539.25925925926</v>
      </c>
      <c r="M2153" s="28">
        <v>1067.7</v>
      </c>
      <c r="N2153" s="118">
        <f>M2153/22.5</f>
        <v>47.4533333333333</v>
      </c>
      <c r="O2153" s="119"/>
      <c r="P2153" s="119"/>
      <c r="Q2153" s="81"/>
      <c r="R2153" s="28"/>
      <c r="S2153" s="28"/>
      <c r="T2153" s="28"/>
      <c r="U2153" s="28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</row>
    <row r="2154" spans="1:31">
      <c r="A2154" s="7"/>
      <c r="B2154" s="98">
        <v>2151</v>
      </c>
      <c r="C2154" s="7"/>
      <c r="D2154" s="7"/>
      <c r="E2154" s="7"/>
      <c r="F2154" s="79"/>
      <c r="G2154" s="7"/>
      <c r="H2154" s="7"/>
      <c r="I2154" s="7"/>
      <c r="J2154" s="7"/>
      <c r="K2154" s="28">
        <v>8.59</v>
      </c>
      <c r="L2154" s="117">
        <f>K2154/3.375*1000</f>
        <v>2545.18518518519</v>
      </c>
      <c r="M2154" s="28">
        <v>1149</v>
      </c>
      <c r="N2154" s="118">
        <f>M2154/22.5</f>
        <v>51.0666666666667</v>
      </c>
      <c r="O2154" s="119"/>
      <c r="P2154" s="119"/>
      <c r="Q2154" s="81"/>
      <c r="R2154" s="28"/>
      <c r="S2154" s="28"/>
      <c r="T2154" s="28"/>
      <c r="U2154" s="28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</row>
    <row r="2155" spans="1:31">
      <c r="A2155" s="7"/>
      <c r="B2155" s="98">
        <v>2152</v>
      </c>
      <c r="C2155" s="7"/>
      <c r="D2155" s="7"/>
      <c r="E2155" s="7"/>
      <c r="F2155" s="79"/>
      <c r="G2155" s="7"/>
      <c r="H2155" s="7"/>
      <c r="I2155" s="7" t="s">
        <v>417</v>
      </c>
      <c r="J2155" s="7">
        <v>28</v>
      </c>
      <c r="K2155" s="28">
        <v>8.92</v>
      </c>
      <c r="L2155" s="117">
        <f>K2155/3.375*1000</f>
        <v>2642.96296296296</v>
      </c>
      <c r="M2155" s="28">
        <v>1621.6</v>
      </c>
      <c r="N2155" s="118">
        <f>M2155/22.5</f>
        <v>72.0711111111111</v>
      </c>
      <c r="O2155" s="119">
        <f>AVERAGE(N2155:N2157)</f>
        <v>73.6162962962963</v>
      </c>
      <c r="P2155" s="119">
        <f>O2155/70*100</f>
        <v>105.166137566138</v>
      </c>
      <c r="Q2155" s="81"/>
      <c r="R2155" s="28"/>
      <c r="S2155" s="28"/>
      <c r="T2155" s="28"/>
      <c r="U2155" s="28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</row>
    <row r="2156" spans="1:31">
      <c r="A2156" s="7"/>
      <c r="B2156" s="98">
        <v>2153</v>
      </c>
      <c r="C2156" s="7"/>
      <c r="D2156" s="7"/>
      <c r="E2156" s="7"/>
      <c r="F2156" s="79"/>
      <c r="G2156" s="7"/>
      <c r="H2156" s="7"/>
      <c r="I2156" s="7"/>
      <c r="J2156" s="7"/>
      <c r="K2156" s="28">
        <v>8.808</v>
      </c>
      <c r="L2156" s="117">
        <f>K2156/3.375*1000</f>
        <v>2609.77777777778</v>
      </c>
      <c r="M2156" s="28">
        <v>1709.3</v>
      </c>
      <c r="N2156" s="118">
        <f>M2156/22.5</f>
        <v>75.9688888888889</v>
      </c>
      <c r="O2156" s="119"/>
      <c r="P2156" s="119"/>
      <c r="Q2156" s="81"/>
      <c r="R2156" s="28"/>
      <c r="S2156" s="28"/>
      <c r="T2156" s="28"/>
      <c r="U2156" s="28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</row>
    <row r="2157" spans="1:31">
      <c r="A2157" s="7"/>
      <c r="B2157" s="98">
        <v>2154</v>
      </c>
      <c r="C2157" s="7"/>
      <c r="D2157" s="7"/>
      <c r="E2157" s="7"/>
      <c r="F2157" s="79"/>
      <c r="G2157" s="7"/>
      <c r="H2157" s="7"/>
      <c r="I2157" s="7"/>
      <c r="J2157" s="7"/>
      <c r="K2157" s="28">
        <v>8.827</v>
      </c>
      <c r="L2157" s="117">
        <f>K2157/3.375*1000</f>
        <v>2615.40740740741</v>
      </c>
      <c r="M2157" s="28">
        <v>1638.2</v>
      </c>
      <c r="N2157" s="118">
        <f>M2157/22.5</f>
        <v>72.8088888888889</v>
      </c>
      <c r="O2157" s="119"/>
      <c r="P2157" s="119"/>
      <c r="Q2157" s="81"/>
      <c r="R2157" s="28"/>
      <c r="S2157" s="28"/>
      <c r="T2157" s="28"/>
      <c r="U2157" s="28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</row>
    <row r="2158" spans="1:31">
      <c r="A2158" s="7"/>
      <c r="B2158" s="98">
        <v>2155</v>
      </c>
      <c r="C2158" s="7"/>
      <c r="D2158" s="7"/>
      <c r="E2158" s="7"/>
      <c r="F2158" s="79"/>
      <c r="G2158" s="7"/>
      <c r="H2158" s="7"/>
      <c r="I2158" s="7" t="s">
        <v>416</v>
      </c>
      <c r="J2158" s="7">
        <v>7</v>
      </c>
      <c r="K2158" s="28">
        <v>8.64</v>
      </c>
      <c r="L2158" s="117">
        <f>K2158/3.375*1000</f>
        <v>2560</v>
      </c>
      <c r="M2158" s="28">
        <v>1250.3</v>
      </c>
      <c r="N2158" s="118">
        <f>M2158/22.5</f>
        <v>55.5688888888889</v>
      </c>
      <c r="O2158" s="119">
        <f>AVERAGE(N2158:N2160)</f>
        <v>50.0281481481481</v>
      </c>
      <c r="P2158" s="119">
        <f>O2158/70*100</f>
        <v>71.4687830687831</v>
      </c>
      <c r="Q2158" s="81"/>
      <c r="R2158" s="28"/>
      <c r="S2158" s="28"/>
      <c r="T2158" s="28"/>
      <c r="U2158" s="28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</row>
    <row r="2159" spans="1:31">
      <c r="A2159" s="7"/>
      <c r="B2159" s="98">
        <v>2156</v>
      </c>
      <c r="C2159" s="7"/>
      <c r="D2159" s="7"/>
      <c r="E2159" s="7"/>
      <c r="F2159" s="79"/>
      <c r="G2159" s="7"/>
      <c r="H2159" s="7"/>
      <c r="I2159" s="7"/>
      <c r="J2159" s="7"/>
      <c r="K2159" s="28">
        <v>8.585</v>
      </c>
      <c r="L2159" s="117">
        <f>K2159/3.375*1000</f>
        <v>2543.7037037037</v>
      </c>
      <c r="M2159" s="28">
        <v>1198</v>
      </c>
      <c r="N2159" s="118">
        <f>M2159/22.5</f>
        <v>53.2444444444444</v>
      </c>
      <c r="O2159" s="119"/>
      <c r="P2159" s="119"/>
      <c r="Q2159" s="81"/>
      <c r="R2159" s="28"/>
      <c r="S2159" s="28"/>
      <c r="T2159" s="28"/>
      <c r="U2159" s="28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</row>
    <row r="2160" spans="1:31">
      <c r="A2160" s="7"/>
      <c r="B2160" s="98">
        <v>2157</v>
      </c>
      <c r="C2160" s="7"/>
      <c r="D2160" s="7"/>
      <c r="E2160" s="7"/>
      <c r="F2160" s="79"/>
      <c r="G2160" s="7"/>
      <c r="H2160" s="7"/>
      <c r="I2160" s="7"/>
      <c r="J2160" s="7"/>
      <c r="K2160" s="28">
        <v>8.58</v>
      </c>
      <c r="L2160" s="117">
        <f>K2160/3.375*1000</f>
        <v>2542.22222222222</v>
      </c>
      <c r="M2160" s="28">
        <v>928.6</v>
      </c>
      <c r="N2160" s="118">
        <f>M2160/22.5</f>
        <v>41.2711111111111</v>
      </c>
      <c r="O2160" s="119"/>
      <c r="P2160" s="119"/>
      <c r="Q2160" s="81"/>
      <c r="R2160" s="28"/>
      <c r="S2160" s="28"/>
      <c r="T2160" s="28"/>
      <c r="U2160" s="28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</row>
    <row r="2161" spans="1:31">
      <c r="A2161" s="7"/>
      <c r="B2161" s="98">
        <v>2158</v>
      </c>
      <c r="C2161" s="7"/>
      <c r="D2161" s="7"/>
      <c r="E2161" s="7"/>
      <c r="F2161" s="79"/>
      <c r="G2161" s="7"/>
      <c r="H2161" s="7"/>
      <c r="I2161" s="7" t="s">
        <v>417</v>
      </c>
      <c r="J2161" s="7">
        <v>28</v>
      </c>
      <c r="K2161" s="28">
        <v>8.776</v>
      </c>
      <c r="L2161" s="117">
        <f>K2161/3.375*1000</f>
        <v>2600.2962962963</v>
      </c>
      <c r="M2161" s="28">
        <v>1690.5</v>
      </c>
      <c r="N2161" s="118">
        <f>M2161/22.5</f>
        <v>75.1333333333333</v>
      </c>
      <c r="O2161" s="119">
        <f>AVERAGE(N2161:N2163)</f>
        <v>78.1348148148148</v>
      </c>
      <c r="P2161" s="119">
        <f>O2161/70*100</f>
        <v>111.621164021164</v>
      </c>
      <c r="Q2161" s="81"/>
      <c r="R2161" s="28"/>
      <c r="S2161" s="28"/>
      <c r="T2161" s="28"/>
      <c r="U2161" s="28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</row>
    <row r="2162" spans="1:31">
      <c r="A2162" s="7"/>
      <c r="B2162" s="98">
        <v>2159</v>
      </c>
      <c r="C2162" s="7"/>
      <c r="D2162" s="7"/>
      <c r="E2162" s="7"/>
      <c r="F2162" s="79"/>
      <c r="G2162" s="7"/>
      <c r="H2162" s="7"/>
      <c r="I2162" s="7"/>
      <c r="J2162" s="7"/>
      <c r="K2162" s="28">
        <v>8.811</v>
      </c>
      <c r="L2162" s="117">
        <f>K2162/3.375*1000</f>
        <v>2610.66666666667</v>
      </c>
      <c r="M2162" s="28">
        <v>1698.6</v>
      </c>
      <c r="N2162" s="118">
        <f>M2162/22.5</f>
        <v>75.4933333333333</v>
      </c>
      <c r="O2162" s="119"/>
      <c r="P2162" s="119"/>
      <c r="Q2162" s="81"/>
      <c r="R2162" s="28"/>
      <c r="S2162" s="28"/>
      <c r="T2162" s="28"/>
      <c r="U2162" s="28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</row>
    <row r="2163" spans="1:31">
      <c r="A2163" s="7"/>
      <c r="B2163" s="98">
        <v>2160</v>
      </c>
      <c r="C2163" s="7"/>
      <c r="D2163" s="7"/>
      <c r="E2163" s="7"/>
      <c r="F2163" s="79"/>
      <c r="G2163" s="7"/>
      <c r="H2163" s="7"/>
      <c r="I2163" s="7"/>
      <c r="J2163" s="7"/>
      <c r="K2163" s="28">
        <v>8.836</v>
      </c>
      <c r="L2163" s="117">
        <f>K2163/3.375*1000</f>
        <v>2618.07407407407</v>
      </c>
      <c r="M2163" s="28">
        <v>1885</v>
      </c>
      <c r="N2163" s="118">
        <f>M2163/22.5</f>
        <v>83.7777777777778</v>
      </c>
      <c r="O2163" s="119"/>
      <c r="P2163" s="119"/>
      <c r="Q2163" s="81"/>
      <c r="R2163" s="28"/>
      <c r="S2163" s="28"/>
      <c r="T2163" s="28"/>
      <c r="U2163" s="28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</row>
    <row r="2164" spans="1:31">
      <c r="A2164" s="7">
        <v>128</v>
      </c>
      <c r="B2164" s="98">
        <v>2161</v>
      </c>
      <c r="C2164" s="80">
        <v>42491</v>
      </c>
      <c r="D2164" s="7" t="s">
        <v>195</v>
      </c>
      <c r="E2164" s="7" t="s">
        <v>40</v>
      </c>
      <c r="F2164" s="79" t="s">
        <v>414</v>
      </c>
      <c r="G2164" s="7" t="s">
        <v>312</v>
      </c>
      <c r="H2164" s="7" t="s">
        <v>256</v>
      </c>
      <c r="I2164" s="7" t="s">
        <v>418</v>
      </c>
      <c r="J2164" s="7">
        <v>7</v>
      </c>
      <c r="K2164" s="28">
        <v>8.49</v>
      </c>
      <c r="L2164" s="117">
        <f>K2164/3.375*1000</f>
        <v>2515.55555555556</v>
      </c>
      <c r="M2164" s="28">
        <v>751.8</v>
      </c>
      <c r="N2164" s="118">
        <f>M2164/22.5</f>
        <v>33.4133333333333</v>
      </c>
      <c r="O2164" s="119">
        <f>AVERAGE(N2164:N2166)</f>
        <v>41.4088888888889</v>
      </c>
      <c r="P2164" s="119">
        <f>O2164/70*100</f>
        <v>59.1555555555556</v>
      </c>
      <c r="Q2164" s="81"/>
      <c r="R2164" s="28"/>
      <c r="S2164" s="28"/>
      <c r="T2164" s="28"/>
      <c r="U2164" s="28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</row>
    <row r="2165" spans="1:31">
      <c r="A2165" s="7"/>
      <c r="B2165" s="98">
        <v>2162</v>
      </c>
      <c r="C2165" s="7"/>
      <c r="D2165" s="7"/>
      <c r="E2165" s="7"/>
      <c r="F2165" s="79"/>
      <c r="G2165" s="7"/>
      <c r="H2165" s="7"/>
      <c r="I2165" s="7"/>
      <c r="J2165" s="7"/>
      <c r="K2165" s="28">
        <v>8.66</v>
      </c>
      <c r="L2165" s="117">
        <f>K2165/3.375*1000</f>
        <v>2565.92592592593</v>
      </c>
      <c r="M2165" s="28">
        <v>1161.8</v>
      </c>
      <c r="N2165" s="118">
        <f>M2165/22.5</f>
        <v>51.6355555555556</v>
      </c>
      <c r="O2165" s="119"/>
      <c r="P2165" s="119"/>
      <c r="Q2165" s="81"/>
      <c r="R2165" s="28"/>
      <c r="S2165" s="28"/>
      <c r="T2165" s="28"/>
      <c r="U2165" s="28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</row>
    <row r="2166" spans="1:31">
      <c r="A2166" s="7"/>
      <c r="B2166" s="98">
        <v>2163</v>
      </c>
      <c r="C2166" s="7"/>
      <c r="D2166" s="7"/>
      <c r="E2166" s="7"/>
      <c r="F2166" s="79"/>
      <c r="G2166" s="7"/>
      <c r="H2166" s="7"/>
      <c r="I2166" s="7"/>
      <c r="J2166" s="7"/>
      <c r="K2166" s="28">
        <v>8.63</v>
      </c>
      <c r="L2166" s="117">
        <f>K2166/3.375*1000</f>
        <v>2557.03703703704</v>
      </c>
      <c r="M2166" s="28">
        <v>881.5</v>
      </c>
      <c r="N2166" s="118">
        <f>M2166/22.5</f>
        <v>39.1777777777778</v>
      </c>
      <c r="O2166" s="119"/>
      <c r="P2166" s="119"/>
      <c r="Q2166" s="81"/>
      <c r="R2166" s="28"/>
      <c r="S2166" s="28"/>
      <c r="T2166" s="28"/>
      <c r="U2166" s="28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</row>
    <row r="2167" spans="1:31">
      <c r="A2167" s="7"/>
      <c r="B2167" s="98">
        <v>2164</v>
      </c>
      <c r="C2167" s="7"/>
      <c r="D2167" s="7"/>
      <c r="E2167" s="7"/>
      <c r="F2167" s="79"/>
      <c r="G2167" s="7"/>
      <c r="H2167" s="7"/>
      <c r="I2167" s="7" t="s">
        <v>419</v>
      </c>
      <c r="J2167" s="7">
        <v>28</v>
      </c>
      <c r="K2167" s="28">
        <v>8.724</v>
      </c>
      <c r="L2167" s="117">
        <f>K2167/3.375*1000</f>
        <v>2584.88888888889</v>
      </c>
      <c r="M2167" s="28">
        <v>1575.6</v>
      </c>
      <c r="N2167" s="118">
        <f>M2167/22.5</f>
        <v>70.0266666666667</v>
      </c>
      <c r="O2167" s="119">
        <f>AVERAGE(N2167:N2169)</f>
        <v>76.32</v>
      </c>
      <c r="P2167" s="119">
        <f>O2167/70*100</f>
        <v>109.028571428571</v>
      </c>
      <c r="Q2167" s="81"/>
      <c r="R2167" s="28"/>
      <c r="S2167" s="28"/>
      <c r="T2167" s="28"/>
      <c r="U2167" s="28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</row>
    <row r="2168" spans="1:31">
      <c r="A2168" s="7"/>
      <c r="B2168" s="98">
        <v>2165</v>
      </c>
      <c r="C2168" s="7"/>
      <c r="D2168" s="7"/>
      <c r="E2168" s="7"/>
      <c r="F2168" s="79"/>
      <c r="G2168" s="7"/>
      <c r="H2168" s="7"/>
      <c r="I2168" s="7"/>
      <c r="J2168" s="7"/>
      <c r="K2168" s="28">
        <v>8.658</v>
      </c>
      <c r="L2168" s="117">
        <f>K2168/3.375*1000</f>
        <v>2565.33333333333</v>
      </c>
      <c r="M2168" s="28">
        <v>1635.5</v>
      </c>
      <c r="N2168" s="118">
        <f>M2168/22.5</f>
        <v>72.6888888888889</v>
      </c>
      <c r="O2168" s="119"/>
      <c r="P2168" s="119"/>
      <c r="Q2168" s="81"/>
      <c r="R2168" s="28"/>
      <c r="S2168" s="28"/>
      <c r="T2168" s="28"/>
      <c r="U2168" s="28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</row>
    <row r="2169" spans="1:31">
      <c r="A2169" s="7"/>
      <c r="B2169" s="98">
        <v>2166</v>
      </c>
      <c r="C2169" s="7"/>
      <c r="D2169" s="7"/>
      <c r="E2169" s="7"/>
      <c r="F2169" s="79"/>
      <c r="G2169" s="7"/>
      <c r="H2169" s="7"/>
      <c r="I2169" s="7"/>
      <c r="J2169" s="7"/>
      <c r="K2169" s="28">
        <v>8.68</v>
      </c>
      <c r="L2169" s="117">
        <f>K2169/3.375*1000</f>
        <v>2571.85185185185</v>
      </c>
      <c r="M2169" s="28">
        <v>1940.5</v>
      </c>
      <c r="N2169" s="118">
        <f>M2169/22.5</f>
        <v>86.2444444444444</v>
      </c>
      <c r="O2169" s="119"/>
      <c r="P2169" s="119"/>
      <c r="Q2169" s="81"/>
      <c r="R2169" s="28"/>
      <c r="S2169" s="28"/>
      <c r="T2169" s="28"/>
      <c r="U2169" s="28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</row>
    <row r="2170" spans="1:31">
      <c r="A2170" s="7">
        <v>129</v>
      </c>
      <c r="B2170" s="98">
        <v>2167</v>
      </c>
      <c r="C2170" s="80">
        <v>42522</v>
      </c>
      <c r="D2170" s="7" t="s">
        <v>195</v>
      </c>
      <c r="E2170" s="7" t="s">
        <v>40</v>
      </c>
      <c r="F2170" s="79" t="s">
        <v>414</v>
      </c>
      <c r="G2170" s="7" t="s">
        <v>312</v>
      </c>
      <c r="H2170" s="7" t="s">
        <v>243</v>
      </c>
      <c r="I2170" s="7" t="s">
        <v>420</v>
      </c>
      <c r="J2170" s="7">
        <v>7</v>
      </c>
      <c r="K2170" s="28">
        <v>8.67</v>
      </c>
      <c r="L2170" s="117">
        <f>K2170/3.375*1000</f>
        <v>2568.88888888889</v>
      </c>
      <c r="M2170" s="28">
        <v>1029</v>
      </c>
      <c r="N2170" s="118">
        <f>M2170/22.5</f>
        <v>45.7333333333333</v>
      </c>
      <c r="O2170" s="119">
        <f>AVERAGE(N2170:N2172)</f>
        <v>45.3703703703704</v>
      </c>
      <c r="P2170" s="119">
        <f>O2170/70*100</f>
        <v>64.8148148148148</v>
      </c>
      <c r="Q2170" s="81"/>
      <c r="R2170" s="28"/>
      <c r="S2170" s="28"/>
      <c r="T2170" s="28"/>
      <c r="U2170" s="28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</row>
    <row r="2171" spans="1:31">
      <c r="A2171" s="7"/>
      <c r="B2171" s="98">
        <v>2168</v>
      </c>
      <c r="C2171" s="7"/>
      <c r="D2171" s="7"/>
      <c r="E2171" s="7"/>
      <c r="F2171" s="79"/>
      <c r="G2171" s="7"/>
      <c r="H2171" s="7"/>
      <c r="I2171" s="7"/>
      <c r="J2171" s="7"/>
      <c r="K2171" s="28">
        <v>8.765</v>
      </c>
      <c r="L2171" s="117">
        <f>K2171/3.375*1000</f>
        <v>2597.03703703704</v>
      </c>
      <c r="M2171" s="28">
        <v>848.6</v>
      </c>
      <c r="N2171" s="118">
        <f>M2171/22.5</f>
        <v>37.7155555555556</v>
      </c>
      <c r="O2171" s="119"/>
      <c r="P2171" s="119"/>
      <c r="Q2171" s="81"/>
      <c r="R2171" s="28"/>
      <c r="S2171" s="28"/>
      <c r="T2171" s="28"/>
      <c r="U2171" s="28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</row>
    <row r="2172" spans="1:31">
      <c r="A2172" s="7"/>
      <c r="B2172" s="98">
        <v>2169</v>
      </c>
      <c r="C2172" s="7"/>
      <c r="D2172" s="7"/>
      <c r="E2172" s="7"/>
      <c r="F2172" s="79"/>
      <c r="G2172" s="7"/>
      <c r="H2172" s="7"/>
      <c r="I2172" s="7"/>
      <c r="J2172" s="7"/>
      <c r="K2172" s="28">
        <v>8.595</v>
      </c>
      <c r="L2172" s="117">
        <f>K2172/3.375*1000</f>
        <v>2546.66666666667</v>
      </c>
      <c r="M2172" s="28">
        <v>1184.9</v>
      </c>
      <c r="N2172" s="118">
        <f>M2172/22.5</f>
        <v>52.6622222222222</v>
      </c>
      <c r="O2172" s="119"/>
      <c r="P2172" s="119"/>
      <c r="Q2172" s="81"/>
      <c r="R2172" s="28"/>
      <c r="S2172" s="28"/>
      <c r="T2172" s="28"/>
      <c r="U2172" s="28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</row>
    <row r="2173" spans="1:31">
      <c r="A2173" s="7"/>
      <c r="B2173" s="98">
        <v>2170</v>
      </c>
      <c r="C2173" s="7"/>
      <c r="D2173" s="7"/>
      <c r="E2173" s="7"/>
      <c r="F2173" s="79"/>
      <c r="G2173" s="7"/>
      <c r="H2173" s="7"/>
      <c r="I2173" s="7" t="s">
        <v>421</v>
      </c>
      <c r="J2173" s="7">
        <v>28</v>
      </c>
      <c r="K2173" s="28">
        <v>8.687</v>
      </c>
      <c r="L2173" s="117">
        <f>K2173/3.375*1000</f>
        <v>2573.92592592593</v>
      </c>
      <c r="M2173" s="28">
        <v>1738.4</v>
      </c>
      <c r="N2173" s="118">
        <f>M2173/22.5</f>
        <v>77.2622222222222</v>
      </c>
      <c r="O2173" s="119">
        <f>AVERAGE(N2173:N2175)</f>
        <v>76.9481481481481</v>
      </c>
      <c r="P2173" s="119">
        <f>O2173/70*100</f>
        <v>109.925925925926</v>
      </c>
      <c r="Q2173" s="81"/>
      <c r="R2173" s="28"/>
      <c r="S2173" s="28"/>
      <c r="T2173" s="28"/>
      <c r="U2173" s="28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</row>
    <row r="2174" spans="1:31">
      <c r="A2174" s="7"/>
      <c r="B2174" s="98">
        <v>2171</v>
      </c>
      <c r="C2174" s="7"/>
      <c r="D2174" s="7"/>
      <c r="E2174" s="7"/>
      <c r="F2174" s="79"/>
      <c r="G2174" s="7"/>
      <c r="H2174" s="7"/>
      <c r="I2174" s="7"/>
      <c r="J2174" s="7"/>
      <c r="K2174" s="28">
        <v>8.442</v>
      </c>
      <c r="L2174" s="117">
        <f>K2174/3.375*1000</f>
        <v>2501.33333333333</v>
      </c>
      <c r="M2174" s="28">
        <v>1893.2</v>
      </c>
      <c r="N2174" s="118">
        <f>M2174/22.5</f>
        <v>84.1422222222222</v>
      </c>
      <c r="O2174" s="119"/>
      <c r="P2174" s="119"/>
      <c r="Q2174" s="81"/>
      <c r="R2174" s="28"/>
      <c r="S2174" s="28"/>
      <c r="T2174" s="28"/>
      <c r="U2174" s="28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</row>
    <row r="2175" spans="1:31">
      <c r="A2175" s="7"/>
      <c r="B2175" s="98">
        <v>2172</v>
      </c>
      <c r="C2175" s="7"/>
      <c r="D2175" s="7"/>
      <c r="E2175" s="7"/>
      <c r="F2175" s="79"/>
      <c r="G2175" s="7"/>
      <c r="H2175" s="7"/>
      <c r="I2175" s="7"/>
      <c r="J2175" s="7"/>
      <c r="K2175" s="28">
        <v>8.699</v>
      </c>
      <c r="L2175" s="117">
        <f>K2175/3.375*1000</f>
        <v>2577.48148148148</v>
      </c>
      <c r="M2175" s="28">
        <v>1562.4</v>
      </c>
      <c r="N2175" s="118">
        <f>M2175/22.5</f>
        <v>69.44</v>
      </c>
      <c r="O2175" s="119"/>
      <c r="P2175" s="119"/>
      <c r="Q2175" s="81"/>
      <c r="R2175" s="28"/>
      <c r="S2175" s="28"/>
      <c r="T2175" s="28"/>
      <c r="U2175" s="28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</row>
    <row r="2176" spans="1:31">
      <c r="A2176" s="7">
        <v>130</v>
      </c>
      <c r="B2176" s="98">
        <v>2173</v>
      </c>
      <c r="C2176" s="80">
        <v>42522</v>
      </c>
      <c r="D2176" s="7" t="s">
        <v>64</v>
      </c>
      <c r="E2176" s="7" t="s">
        <v>40</v>
      </c>
      <c r="F2176" s="79" t="s">
        <v>422</v>
      </c>
      <c r="G2176" s="7" t="s">
        <v>312</v>
      </c>
      <c r="H2176" s="7" t="s">
        <v>423</v>
      </c>
      <c r="I2176" s="7" t="s">
        <v>420</v>
      </c>
      <c r="J2176" s="7">
        <v>7</v>
      </c>
      <c r="K2176" s="28">
        <v>8.655</v>
      </c>
      <c r="L2176" s="117">
        <f>K2176/3.375*1000</f>
        <v>2564.44444444444</v>
      </c>
      <c r="M2176" s="28">
        <v>691</v>
      </c>
      <c r="N2176" s="118">
        <f>M2176/22.5</f>
        <v>30.7111111111111</v>
      </c>
      <c r="O2176" s="119">
        <f>AVERAGE(N2176:N2178)</f>
        <v>30.3525925925926</v>
      </c>
      <c r="P2176" s="119">
        <f>O2176/50*100</f>
        <v>60.7051851851852</v>
      </c>
      <c r="Q2176" s="81"/>
      <c r="R2176" s="28"/>
      <c r="S2176" s="28"/>
      <c r="T2176" s="28"/>
      <c r="U2176" s="28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</row>
    <row r="2177" spans="1:31">
      <c r="A2177" s="7"/>
      <c r="B2177" s="98">
        <v>2174</v>
      </c>
      <c r="C2177" s="7"/>
      <c r="D2177" s="7"/>
      <c r="E2177" s="7"/>
      <c r="F2177" s="79"/>
      <c r="G2177" s="7"/>
      <c r="H2177" s="7"/>
      <c r="I2177" s="7"/>
      <c r="J2177" s="7"/>
      <c r="K2177" s="28">
        <v>8.66</v>
      </c>
      <c r="L2177" s="117">
        <f>K2177/3.375*1000</f>
        <v>2565.92592592593</v>
      </c>
      <c r="M2177" s="28">
        <v>629.8</v>
      </c>
      <c r="N2177" s="118">
        <f>M2177/22.5</f>
        <v>27.9911111111111</v>
      </c>
      <c r="O2177" s="119"/>
      <c r="P2177" s="119"/>
      <c r="Q2177" s="81"/>
      <c r="R2177" s="28"/>
      <c r="S2177" s="28"/>
      <c r="T2177" s="28"/>
      <c r="U2177" s="28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</row>
    <row r="2178" spans="1:31">
      <c r="A2178" s="7"/>
      <c r="B2178" s="98">
        <v>2175</v>
      </c>
      <c r="C2178" s="7"/>
      <c r="D2178" s="7"/>
      <c r="E2178" s="7"/>
      <c r="F2178" s="79"/>
      <c r="G2178" s="7"/>
      <c r="H2178" s="7"/>
      <c r="I2178" s="7"/>
      <c r="J2178" s="7"/>
      <c r="K2178" s="28">
        <v>8.71</v>
      </c>
      <c r="L2178" s="117">
        <f>K2178/3.375*1000</f>
        <v>2580.74074074074</v>
      </c>
      <c r="M2178" s="28">
        <v>728</v>
      </c>
      <c r="N2178" s="118">
        <f>M2178/22.5</f>
        <v>32.3555555555556</v>
      </c>
      <c r="O2178" s="119"/>
      <c r="P2178" s="119"/>
      <c r="Q2178" s="81"/>
      <c r="R2178" s="28"/>
      <c r="S2178" s="28"/>
      <c r="T2178" s="28"/>
      <c r="U2178" s="28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</row>
    <row r="2179" spans="1:31">
      <c r="A2179" s="7"/>
      <c r="B2179" s="98">
        <v>2176</v>
      </c>
      <c r="C2179" s="7"/>
      <c r="D2179" s="7"/>
      <c r="E2179" s="7"/>
      <c r="F2179" s="79"/>
      <c r="G2179" s="7"/>
      <c r="H2179" s="7"/>
      <c r="I2179" s="7" t="s">
        <v>421</v>
      </c>
      <c r="J2179" s="7">
        <v>28</v>
      </c>
      <c r="K2179" s="28">
        <v>8.874</v>
      </c>
      <c r="L2179" s="117">
        <f>K2179/3.375*1000</f>
        <v>2629.33333333333</v>
      </c>
      <c r="M2179" s="28">
        <v>1378.4</v>
      </c>
      <c r="N2179" s="118">
        <f>M2179/22.5</f>
        <v>61.2622222222222</v>
      </c>
      <c r="O2179" s="119">
        <f>AVERAGE(N2179:N2181)</f>
        <v>58.1525925925926</v>
      </c>
      <c r="P2179" s="119">
        <f>O2179/50*100</f>
        <v>116.305185185185</v>
      </c>
      <c r="Q2179" s="81"/>
      <c r="R2179" s="28"/>
      <c r="S2179" s="28"/>
      <c r="T2179" s="28"/>
      <c r="U2179" s="28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</row>
    <row r="2180" spans="1:31">
      <c r="A2180" s="7"/>
      <c r="B2180" s="98">
        <v>2177</v>
      </c>
      <c r="C2180" s="7"/>
      <c r="D2180" s="7"/>
      <c r="E2180" s="7"/>
      <c r="F2180" s="79"/>
      <c r="G2180" s="7"/>
      <c r="H2180" s="7"/>
      <c r="I2180" s="7"/>
      <c r="J2180" s="7"/>
      <c r="K2180" s="28">
        <v>8.868</v>
      </c>
      <c r="L2180" s="117">
        <f t="shared" ref="L2180:L2243" si="178">K2180/3.375*1000</f>
        <v>2627.55555555556</v>
      </c>
      <c r="M2180" s="28">
        <v>1127</v>
      </c>
      <c r="N2180" s="118">
        <f t="shared" ref="N2180:N2243" si="179">M2180/22.5</f>
        <v>50.0888888888889</v>
      </c>
      <c r="O2180" s="119"/>
      <c r="P2180" s="119"/>
      <c r="Q2180" s="81"/>
      <c r="R2180" s="28"/>
      <c r="S2180" s="28"/>
      <c r="T2180" s="28"/>
      <c r="U2180" s="28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</row>
    <row r="2181" spans="1:31">
      <c r="A2181" s="7"/>
      <c r="B2181" s="98">
        <v>2178</v>
      </c>
      <c r="C2181" s="7"/>
      <c r="D2181" s="7"/>
      <c r="E2181" s="7"/>
      <c r="F2181" s="79"/>
      <c r="G2181" s="7"/>
      <c r="H2181" s="7"/>
      <c r="I2181" s="7"/>
      <c r="J2181" s="7"/>
      <c r="K2181" s="28">
        <v>8.785</v>
      </c>
      <c r="L2181" s="117">
        <f>K2181/3.375*1000</f>
        <v>2602.96296296296</v>
      </c>
      <c r="M2181" s="28">
        <v>1419.9</v>
      </c>
      <c r="N2181" s="118">
        <f>M2181/22.5</f>
        <v>63.1066666666667</v>
      </c>
      <c r="O2181" s="119"/>
      <c r="P2181" s="119"/>
      <c r="Q2181" s="81"/>
      <c r="R2181" s="28"/>
      <c r="S2181" s="28"/>
      <c r="T2181" s="28"/>
      <c r="U2181" s="28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</row>
    <row r="2182" spans="1:31">
      <c r="A2182" s="7"/>
      <c r="B2182" s="98">
        <v>2179</v>
      </c>
      <c r="C2182" s="7"/>
      <c r="D2182" s="7"/>
      <c r="E2182" s="7"/>
      <c r="F2182" s="79"/>
      <c r="G2182" s="7"/>
      <c r="H2182" s="7"/>
      <c r="I2182" s="7" t="s">
        <v>420</v>
      </c>
      <c r="J2182" s="7">
        <v>7</v>
      </c>
      <c r="K2182" s="28">
        <v>8.67</v>
      </c>
      <c r="L2182" s="117">
        <f>K2182/3.375*1000</f>
        <v>2568.88888888889</v>
      </c>
      <c r="M2182" s="28">
        <v>702.2</v>
      </c>
      <c r="N2182" s="118">
        <f>M2182/22.5</f>
        <v>31.2088888888889</v>
      </c>
      <c r="O2182" s="119">
        <f>AVERAGE(N2182:N2184)</f>
        <v>23.7718518518518</v>
      </c>
      <c r="P2182" s="119">
        <f>O2182/50*100</f>
        <v>47.5437037037037</v>
      </c>
      <c r="Q2182" s="81"/>
      <c r="R2182" s="28"/>
      <c r="S2182" s="28"/>
      <c r="T2182" s="28"/>
      <c r="U2182" s="28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</row>
    <row r="2183" spans="1:31">
      <c r="A2183" s="7"/>
      <c r="B2183" s="98">
        <v>2180</v>
      </c>
      <c r="C2183" s="7"/>
      <c r="D2183" s="7"/>
      <c r="E2183" s="7"/>
      <c r="F2183" s="79"/>
      <c r="G2183" s="7"/>
      <c r="H2183" s="7"/>
      <c r="I2183" s="7"/>
      <c r="J2183" s="7"/>
      <c r="K2183" s="28">
        <v>8.625</v>
      </c>
      <c r="L2183" s="117">
        <f>K2183/3.375*1000</f>
        <v>2555.55555555556</v>
      </c>
      <c r="M2183" s="28">
        <v>198.6</v>
      </c>
      <c r="N2183" s="118">
        <f>M2183/22.5</f>
        <v>8.82666666666667</v>
      </c>
      <c r="O2183" s="119"/>
      <c r="P2183" s="119"/>
      <c r="Q2183" s="81"/>
      <c r="R2183" s="28"/>
      <c r="S2183" s="28"/>
      <c r="T2183" s="28"/>
      <c r="U2183" s="28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</row>
    <row r="2184" spans="1:31">
      <c r="A2184" s="7"/>
      <c r="B2184" s="98">
        <v>2181</v>
      </c>
      <c r="C2184" s="7"/>
      <c r="D2184" s="7"/>
      <c r="E2184" s="7"/>
      <c r="F2184" s="79"/>
      <c r="G2184" s="7"/>
      <c r="H2184" s="7"/>
      <c r="I2184" s="7"/>
      <c r="J2184" s="7"/>
      <c r="K2184" s="28">
        <v>8.665</v>
      </c>
      <c r="L2184" s="117">
        <f>K2184/3.375*1000</f>
        <v>2567.40740740741</v>
      </c>
      <c r="M2184" s="28">
        <v>703.8</v>
      </c>
      <c r="N2184" s="118">
        <f>M2184/22.5</f>
        <v>31.28</v>
      </c>
      <c r="O2184" s="119"/>
      <c r="P2184" s="119"/>
      <c r="Q2184" s="81"/>
      <c r="R2184" s="28"/>
      <c r="S2184" s="28"/>
      <c r="T2184" s="28"/>
      <c r="U2184" s="28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</row>
    <row r="2185" spans="1:31">
      <c r="A2185" s="7"/>
      <c r="B2185" s="98">
        <v>2182</v>
      </c>
      <c r="C2185" s="7"/>
      <c r="D2185" s="7"/>
      <c r="E2185" s="7"/>
      <c r="F2185" s="79"/>
      <c r="G2185" s="7"/>
      <c r="H2185" s="7"/>
      <c r="I2185" s="7" t="s">
        <v>421</v>
      </c>
      <c r="J2185" s="7">
        <v>28</v>
      </c>
      <c r="K2185" s="28">
        <v>8.803</v>
      </c>
      <c r="L2185" s="117">
        <f>K2185/3.375*1000</f>
        <v>2608.2962962963</v>
      </c>
      <c r="M2185" s="28">
        <v>1006.5</v>
      </c>
      <c r="N2185" s="118">
        <f>M2185/22.5</f>
        <v>44.7333333333333</v>
      </c>
      <c r="O2185" s="119">
        <f>AVERAGE(N2185:N2187)</f>
        <v>48.1674074074074</v>
      </c>
      <c r="P2185" s="119">
        <f>O2185/50*100</f>
        <v>96.3348148148148</v>
      </c>
      <c r="Q2185" s="81"/>
      <c r="R2185" s="28"/>
      <c r="S2185" s="28"/>
      <c r="T2185" s="28"/>
      <c r="U2185" s="28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</row>
    <row r="2186" spans="1:31">
      <c r="A2186" s="7"/>
      <c r="B2186" s="98">
        <v>2183</v>
      </c>
      <c r="C2186" s="7"/>
      <c r="D2186" s="7"/>
      <c r="E2186" s="7"/>
      <c r="F2186" s="79"/>
      <c r="G2186" s="7"/>
      <c r="H2186" s="7"/>
      <c r="I2186" s="7"/>
      <c r="J2186" s="7"/>
      <c r="K2186" s="28">
        <v>8.836</v>
      </c>
      <c r="L2186" s="117">
        <f>K2186/3.375*1000</f>
        <v>2618.07407407407</v>
      </c>
      <c r="M2186" s="28">
        <v>1065.8</v>
      </c>
      <c r="N2186" s="118">
        <f>M2186/22.5</f>
        <v>47.3688888888889</v>
      </c>
      <c r="O2186" s="119"/>
      <c r="P2186" s="119"/>
      <c r="Q2186" s="81"/>
      <c r="R2186" s="28"/>
      <c r="S2186" s="28"/>
      <c r="T2186" s="28"/>
      <c r="U2186" s="28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</row>
    <row r="2187" spans="1:31">
      <c r="A2187" s="7"/>
      <c r="B2187" s="98">
        <v>2184</v>
      </c>
      <c r="C2187" s="7"/>
      <c r="D2187" s="7"/>
      <c r="E2187" s="7"/>
      <c r="F2187" s="79"/>
      <c r="G2187" s="7"/>
      <c r="H2187" s="7"/>
      <c r="I2187" s="7"/>
      <c r="J2187" s="7"/>
      <c r="K2187" s="28">
        <v>8.679</v>
      </c>
      <c r="L2187" s="117">
        <f>K2187/3.375*1000</f>
        <v>2571.55555555556</v>
      </c>
      <c r="M2187" s="28">
        <v>1179</v>
      </c>
      <c r="N2187" s="118">
        <f>M2187/22.5</f>
        <v>52.4</v>
      </c>
      <c r="O2187" s="119"/>
      <c r="P2187" s="119"/>
      <c r="Q2187" s="81"/>
      <c r="R2187" s="28"/>
      <c r="S2187" s="28"/>
      <c r="T2187" s="28"/>
      <c r="U2187" s="28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</row>
    <row r="2188" spans="1:31">
      <c r="A2188" s="7" t="s">
        <v>424</v>
      </c>
      <c r="B2188" s="98">
        <v>2185</v>
      </c>
      <c r="C2188" s="80">
        <v>42552</v>
      </c>
      <c r="D2188" s="7" t="s">
        <v>64</v>
      </c>
      <c r="E2188" s="7" t="s">
        <v>40</v>
      </c>
      <c r="F2188" s="79" t="s">
        <v>425</v>
      </c>
      <c r="G2188" s="7" t="s">
        <v>312</v>
      </c>
      <c r="H2188" s="7" t="s">
        <v>317</v>
      </c>
      <c r="I2188" s="7" t="s">
        <v>426</v>
      </c>
      <c r="J2188" s="7">
        <v>7</v>
      </c>
      <c r="K2188" s="28">
        <v>8.6</v>
      </c>
      <c r="L2188" s="117">
        <f>K2188/3.375*1000</f>
        <v>2548.14814814815</v>
      </c>
      <c r="M2188" s="28">
        <v>740.6</v>
      </c>
      <c r="N2188" s="118">
        <f>M2188/22.5</f>
        <v>32.9155555555556</v>
      </c>
      <c r="O2188" s="119">
        <f>AVERAGE(N2188:N2190)</f>
        <v>32.1718518518518</v>
      </c>
      <c r="P2188" s="119">
        <f>O2188/50*100</f>
        <v>64.3437037037037</v>
      </c>
      <c r="Q2188" s="81"/>
      <c r="R2188" s="28"/>
      <c r="S2188" s="28"/>
      <c r="T2188" s="28"/>
      <c r="U2188" s="28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</row>
    <row r="2189" spans="1:31">
      <c r="A2189" s="7"/>
      <c r="B2189" s="98">
        <v>2186</v>
      </c>
      <c r="C2189" s="7"/>
      <c r="D2189" s="7"/>
      <c r="E2189" s="7"/>
      <c r="F2189" s="79"/>
      <c r="G2189" s="7"/>
      <c r="H2189" s="7"/>
      <c r="I2189" s="7"/>
      <c r="J2189" s="7"/>
      <c r="K2189" s="28">
        <v>8.65</v>
      </c>
      <c r="L2189" s="117">
        <f>K2189/3.375*1000</f>
        <v>2562.96296296296</v>
      </c>
      <c r="M2189" s="28">
        <v>722.8</v>
      </c>
      <c r="N2189" s="118">
        <f>M2189/22.5</f>
        <v>32.1244444444444</v>
      </c>
      <c r="O2189" s="119"/>
      <c r="P2189" s="119"/>
      <c r="Q2189" s="81"/>
      <c r="R2189" s="28"/>
      <c r="S2189" s="28"/>
      <c r="T2189" s="28"/>
      <c r="U2189" s="28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</row>
    <row r="2190" spans="1:31">
      <c r="A2190" s="7"/>
      <c r="B2190" s="98">
        <v>2187</v>
      </c>
      <c r="C2190" s="7"/>
      <c r="D2190" s="7"/>
      <c r="E2190" s="7"/>
      <c r="F2190" s="79"/>
      <c r="G2190" s="7"/>
      <c r="H2190" s="7"/>
      <c r="I2190" s="7"/>
      <c r="J2190" s="7"/>
      <c r="K2190" s="28">
        <v>8.525</v>
      </c>
      <c r="L2190" s="117">
        <f>K2190/3.375*1000</f>
        <v>2525.92592592593</v>
      </c>
      <c r="M2190" s="28">
        <v>708.2</v>
      </c>
      <c r="N2190" s="118">
        <f>M2190/22.5</f>
        <v>31.4755555555556</v>
      </c>
      <c r="O2190" s="119"/>
      <c r="P2190" s="119"/>
      <c r="Q2190" s="81"/>
      <c r="R2190" s="28"/>
      <c r="S2190" s="28"/>
      <c r="T2190" s="28"/>
      <c r="U2190" s="28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</row>
    <row r="2191" spans="1:31">
      <c r="A2191" s="7"/>
      <c r="B2191" s="98">
        <v>2188</v>
      </c>
      <c r="C2191" s="7"/>
      <c r="D2191" s="7"/>
      <c r="E2191" s="7"/>
      <c r="F2191" s="79"/>
      <c r="G2191" s="7"/>
      <c r="H2191" s="7"/>
      <c r="I2191" s="7" t="s">
        <v>427</v>
      </c>
      <c r="J2191" s="7">
        <v>28</v>
      </c>
      <c r="K2191" s="28">
        <v>8.841</v>
      </c>
      <c r="L2191" s="117">
        <f>K2191/3.375*1000</f>
        <v>2619.55555555556</v>
      </c>
      <c r="M2191" s="28">
        <v>1156.3</v>
      </c>
      <c r="N2191" s="118">
        <f>M2191/22.5</f>
        <v>51.3911111111111</v>
      </c>
      <c r="O2191" s="119">
        <f>AVERAGE(N2191:N2193)</f>
        <v>56.2</v>
      </c>
      <c r="P2191" s="119">
        <f>O2191/50*100</f>
        <v>112.4</v>
      </c>
      <c r="Q2191" s="81"/>
      <c r="R2191" s="28"/>
      <c r="S2191" s="28"/>
      <c r="T2191" s="28"/>
      <c r="U2191" s="28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</row>
    <row r="2192" spans="1:31">
      <c r="A2192" s="7"/>
      <c r="B2192" s="98">
        <v>2189</v>
      </c>
      <c r="C2192" s="7"/>
      <c r="D2192" s="7"/>
      <c r="E2192" s="7"/>
      <c r="F2192" s="79"/>
      <c r="G2192" s="7"/>
      <c r="H2192" s="7"/>
      <c r="I2192" s="7"/>
      <c r="J2192" s="7"/>
      <c r="K2192" s="28">
        <v>8.684</v>
      </c>
      <c r="L2192" s="117">
        <f>K2192/3.375*1000</f>
        <v>2573.03703703704</v>
      </c>
      <c r="M2192" s="28">
        <v>1364.4</v>
      </c>
      <c r="N2192" s="118">
        <f>M2192/22.5</f>
        <v>60.64</v>
      </c>
      <c r="O2192" s="119"/>
      <c r="P2192" s="119"/>
      <c r="Q2192" s="81"/>
      <c r="R2192" s="28"/>
      <c r="S2192" s="28"/>
      <c r="T2192" s="28"/>
      <c r="U2192" s="28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</row>
    <row r="2193" spans="1:31">
      <c r="A2193" s="7"/>
      <c r="B2193" s="98">
        <v>2190</v>
      </c>
      <c r="C2193" s="7"/>
      <c r="D2193" s="7"/>
      <c r="E2193" s="7"/>
      <c r="F2193" s="79"/>
      <c r="G2193" s="7"/>
      <c r="H2193" s="7"/>
      <c r="I2193" s="7"/>
      <c r="J2193" s="7"/>
      <c r="K2193" s="28">
        <v>8.711</v>
      </c>
      <c r="L2193" s="117">
        <f>K2193/3.375*1000</f>
        <v>2581.03703703704</v>
      </c>
      <c r="M2193" s="28">
        <v>1272.8</v>
      </c>
      <c r="N2193" s="118">
        <f>M2193/22.5</f>
        <v>56.5688888888889</v>
      </c>
      <c r="O2193" s="119"/>
      <c r="P2193" s="119"/>
      <c r="Q2193" s="81"/>
      <c r="R2193" s="28"/>
      <c r="S2193" s="28"/>
      <c r="T2193" s="28"/>
      <c r="U2193" s="28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</row>
    <row r="2194" spans="1:31">
      <c r="A2194" s="7"/>
      <c r="B2194" s="98">
        <v>2191</v>
      </c>
      <c r="C2194" s="7"/>
      <c r="D2194" s="7"/>
      <c r="E2194" s="7"/>
      <c r="F2194" s="79"/>
      <c r="G2194" s="7"/>
      <c r="H2194" s="7"/>
      <c r="I2194" s="7" t="s">
        <v>426</v>
      </c>
      <c r="J2194" s="7">
        <v>7</v>
      </c>
      <c r="K2194" s="28">
        <v>8.625</v>
      </c>
      <c r="L2194" s="117">
        <f>K2194/3.375*1000</f>
        <v>2555.55555555556</v>
      </c>
      <c r="M2194" s="28">
        <v>581.8</v>
      </c>
      <c r="N2194" s="118">
        <f>M2194/22.5</f>
        <v>25.8577777777778</v>
      </c>
      <c r="O2194" s="119">
        <f>AVERAGE(N2194:N2196)</f>
        <v>26.96</v>
      </c>
      <c r="P2194" s="119">
        <f>O2194/50*100</f>
        <v>53.92</v>
      </c>
      <c r="Q2194" s="81"/>
      <c r="R2194" s="28"/>
      <c r="S2194" s="28"/>
      <c r="T2194" s="28"/>
      <c r="U2194" s="28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</row>
    <row r="2195" spans="1:31">
      <c r="A2195" s="7"/>
      <c r="B2195" s="98">
        <v>2192</v>
      </c>
      <c r="C2195" s="7"/>
      <c r="D2195" s="7"/>
      <c r="E2195" s="7"/>
      <c r="F2195" s="79"/>
      <c r="G2195" s="7"/>
      <c r="H2195" s="7"/>
      <c r="I2195" s="7"/>
      <c r="J2195" s="7"/>
      <c r="K2195" s="28">
        <v>8.67</v>
      </c>
      <c r="L2195" s="117">
        <f>K2195/3.375*1000</f>
        <v>2568.88888888889</v>
      </c>
      <c r="M2195" s="28">
        <v>592.2</v>
      </c>
      <c r="N2195" s="118">
        <f>M2195/22.5</f>
        <v>26.32</v>
      </c>
      <c r="O2195" s="119"/>
      <c r="P2195" s="119"/>
      <c r="Q2195" s="81"/>
      <c r="R2195" s="28"/>
      <c r="S2195" s="28"/>
      <c r="T2195" s="28"/>
      <c r="U2195" s="28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</row>
    <row r="2196" spans="1:31">
      <c r="A2196" s="7"/>
      <c r="B2196" s="98">
        <v>2193</v>
      </c>
      <c r="C2196" s="7"/>
      <c r="D2196" s="7"/>
      <c r="E2196" s="7"/>
      <c r="F2196" s="79"/>
      <c r="G2196" s="7"/>
      <c r="H2196" s="7"/>
      <c r="I2196" s="7"/>
      <c r="J2196" s="7"/>
      <c r="K2196" s="28">
        <v>8.6</v>
      </c>
      <c r="L2196" s="117">
        <f>K2196/3.375*1000</f>
        <v>2548.14814814815</v>
      </c>
      <c r="M2196" s="28">
        <v>645.8</v>
      </c>
      <c r="N2196" s="118">
        <f>M2196/22.5</f>
        <v>28.7022222222222</v>
      </c>
      <c r="O2196" s="119"/>
      <c r="P2196" s="119"/>
      <c r="Q2196" s="81"/>
      <c r="R2196" s="28"/>
      <c r="S2196" s="28"/>
      <c r="T2196" s="28"/>
      <c r="U2196" s="28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</row>
    <row r="2197" spans="1:31">
      <c r="A2197" s="7"/>
      <c r="B2197" s="98">
        <v>2194</v>
      </c>
      <c r="C2197" s="7"/>
      <c r="D2197" s="7"/>
      <c r="E2197" s="7"/>
      <c r="F2197" s="79"/>
      <c r="G2197" s="7"/>
      <c r="H2197" s="7"/>
      <c r="I2197" s="7" t="s">
        <v>427</v>
      </c>
      <c r="J2197" s="7">
        <v>28</v>
      </c>
      <c r="K2197" s="28">
        <v>8.851</v>
      </c>
      <c r="L2197" s="117">
        <f>K2197/3.375*1000</f>
        <v>2622.51851851852</v>
      </c>
      <c r="M2197" s="28">
        <v>1063.4</v>
      </c>
      <c r="N2197" s="118">
        <f>M2197/22.5</f>
        <v>47.2622222222222</v>
      </c>
      <c r="O2197" s="119">
        <f>AVERAGE(N2197:N2199)</f>
        <v>49.9362962962963</v>
      </c>
      <c r="P2197" s="119">
        <f>O2197/50*100</f>
        <v>99.8725925925926</v>
      </c>
      <c r="Q2197" s="81"/>
      <c r="R2197" s="28"/>
      <c r="S2197" s="28"/>
      <c r="T2197" s="28"/>
      <c r="U2197" s="28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</row>
    <row r="2198" spans="1:31">
      <c r="A2198" s="7"/>
      <c r="B2198" s="98">
        <v>2195</v>
      </c>
      <c r="C2198" s="7"/>
      <c r="D2198" s="7"/>
      <c r="E2198" s="7"/>
      <c r="F2198" s="79"/>
      <c r="G2198" s="7"/>
      <c r="H2198" s="7"/>
      <c r="I2198" s="7"/>
      <c r="J2198" s="7"/>
      <c r="K2198" s="28">
        <v>8.76</v>
      </c>
      <c r="L2198" s="117">
        <f>K2198/3.375*1000</f>
        <v>2595.55555555556</v>
      </c>
      <c r="M2198" s="28">
        <v>1117.2</v>
      </c>
      <c r="N2198" s="118">
        <f>M2198/22.5</f>
        <v>49.6533333333333</v>
      </c>
      <c r="O2198" s="119"/>
      <c r="P2198" s="119"/>
      <c r="Q2198" s="81"/>
      <c r="R2198" s="28"/>
      <c r="S2198" s="28"/>
      <c r="T2198" s="28"/>
      <c r="U2198" s="28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</row>
    <row r="2199" spans="1:31">
      <c r="A2199" s="7"/>
      <c r="B2199" s="98">
        <v>2196</v>
      </c>
      <c r="C2199" s="7"/>
      <c r="D2199" s="7"/>
      <c r="E2199" s="7"/>
      <c r="F2199" s="79"/>
      <c r="G2199" s="7"/>
      <c r="H2199" s="7"/>
      <c r="I2199" s="7"/>
      <c r="J2199" s="7"/>
      <c r="K2199" s="28">
        <v>8.748</v>
      </c>
      <c r="L2199" s="117">
        <f>K2199/3.375*1000</f>
        <v>2592</v>
      </c>
      <c r="M2199" s="28">
        <v>1190.1</v>
      </c>
      <c r="N2199" s="118">
        <f>M2199/22.5</f>
        <v>52.8933333333333</v>
      </c>
      <c r="O2199" s="119"/>
      <c r="P2199" s="119"/>
      <c r="Q2199" s="81"/>
      <c r="R2199" s="28"/>
      <c r="S2199" s="28"/>
      <c r="T2199" s="28"/>
      <c r="U2199" s="28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</row>
    <row r="2200" spans="1:31">
      <c r="A2200" s="7">
        <v>131</v>
      </c>
      <c r="B2200" s="98">
        <v>2197</v>
      </c>
      <c r="C2200" s="80">
        <v>42552</v>
      </c>
      <c r="D2200" s="7" t="s">
        <v>130</v>
      </c>
      <c r="E2200" s="7" t="s">
        <v>428</v>
      </c>
      <c r="F2200" s="79" t="s">
        <v>429</v>
      </c>
      <c r="G2200" s="79" t="s">
        <v>430</v>
      </c>
      <c r="H2200" s="7" t="s">
        <v>132</v>
      </c>
      <c r="I2200" s="7" t="s">
        <v>426</v>
      </c>
      <c r="J2200" s="7">
        <v>7</v>
      </c>
      <c r="K2200" s="28">
        <v>8.485</v>
      </c>
      <c r="L2200" s="117">
        <f>K2200/3.375*1000</f>
        <v>2514.07407407407</v>
      </c>
      <c r="M2200" s="28">
        <v>644.6</v>
      </c>
      <c r="N2200" s="118">
        <f>M2200/22.5</f>
        <v>28.6488888888889</v>
      </c>
      <c r="O2200" s="119">
        <f>AVERAGE(N2200:N2202)</f>
        <v>27.402962962963</v>
      </c>
      <c r="P2200" s="119">
        <f>O2200/50*100</f>
        <v>54.8059259259259</v>
      </c>
      <c r="Q2200" s="81"/>
      <c r="R2200" s="28"/>
      <c r="S2200" s="28"/>
      <c r="T2200" s="28"/>
      <c r="U2200" s="28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</row>
    <row r="2201" spans="1:31">
      <c r="A2201" s="7"/>
      <c r="B2201" s="98">
        <v>2198</v>
      </c>
      <c r="C2201" s="7"/>
      <c r="D2201" s="7"/>
      <c r="E2201" s="7"/>
      <c r="F2201" s="79"/>
      <c r="G2201" s="79"/>
      <c r="H2201" s="7"/>
      <c r="I2201" s="7"/>
      <c r="J2201" s="7"/>
      <c r="K2201" s="28">
        <v>8.455</v>
      </c>
      <c r="L2201" s="117">
        <f>K2201/3.375*1000</f>
        <v>2505.18518518519</v>
      </c>
      <c r="M2201" s="28">
        <v>719.9</v>
      </c>
      <c r="N2201" s="118">
        <f>M2201/22.5</f>
        <v>31.9955555555556</v>
      </c>
      <c r="O2201" s="119"/>
      <c r="P2201" s="119"/>
      <c r="Q2201" s="81"/>
      <c r="R2201" s="28"/>
      <c r="S2201" s="28"/>
      <c r="T2201" s="28"/>
      <c r="U2201" s="28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</row>
    <row r="2202" spans="1:31">
      <c r="A2202" s="7"/>
      <c r="B2202" s="98">
        <v>2199</v>
      </c>
      <c r="C2202" s="7"/>
      <c r="D2202" s="7"/>
      <c r="E2202" s="7"/>
      <c r="F2202" s="79"/>
      <c r="G2202" s="79"/>
      <c r="H2202" s="7"/>
      <c r="I2202" s="7"/>
      <c r="J2202" s="7"/>
      <c r="K2202" s="28">
        <v>8.56</v>
      </c>
      <c r="L2202" s="117">
        <f>K2202/3.375*1000</f>
        <v>2536.2962962963</v>
      </c>
      <c r="M2202" s="28">
        <v>485.2</v>
      </c>
      <c r="N2202" s="118">
        <f>M2202/22.5</f>
        <v>21.5644444444444</v>
      </c>
      <c r="O2202" s="119"/>
      <c r="P2202" s="119"/>
      <c r="Q2202" s="81"/>
      <c r="R2202" s="28"/>
      <c r="S2202" s="28"/>
      <c r="T2202" s="28"/>
      <c r="U2202" s="28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</row>
    <row r="2203" spans="1:31">
      <c r="A2203" s="7"/>
      <c r="B2203" s="98">
        <v>2200</v>
      </c>
      <c r="C2203" s="7"/>
      <c r="D2203" s="7"/>
      <c r="E2203" s="7"/>
      <c r="F2203" s="79"/>
      <c r="G2203" s="79"/>
      <c r="H2203" s="7"/>
      <c r="I2203" s="7" t="s">
        <v>427</v>
      </c>
      <c r="J2203" s="7">
        <v>28</v>
      </c>
      <c r="K2203" s="28">
        <v>8.596</v>
      </c>
      <c r="L2203" s="117">
        <f>K2203/3.375*1000</f>
        <v>2546.96296296296</v>
      </c>
      <c r="M2203" s="28">
        <v>1036.8</v>
      </c>
      <c r="N2203" s="118">
        <f>M2203/22.5</f>
        <v>46.08</v>
      </c>
      <c r="O2203" s="119">
        <f>AVERAGE(N2203:N2205)</f>
        <v>45.3911111111111</v>
      </c>
      <c r="P2203" s="119">
        <f>O2203/50*100</f>
        <v>90.7822222222222</v>
      </c>
      <c r="Q2203" s="81"/>
      <c r="R2203" s="28"/>
      <c r="S2203" s="28"/>
      <c r="T2203" s="28"/>
      <c r="U2203" s="28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</row>
    <row r="2204" spans="1:31">
      <c r="A2204" s="7"/>
      <c r="B2204" s="98">
        <v>2201</v>
      </c>
      <c r="C2204" s="7"/>
      <c r="D2204" s="7"/>
      <c r="E2204" s="7"/>
      <c r="F2204" s="79"/>
      <c r="G2204" s="79"/>
      <c r="H2204" s="7"/>
      <c r="I2204" s="7"/>
      <c r="J2204" s="7"/>
      <c r="K2204" s="28">
        <v>8.548</v>
      </c>
      <c r="L2204" s="117">
        <f>K2204/3.375*1000</f>
        <v>2532.74074074074</v>
      </c>
      <c r="M2204" s="28">
        <v>1075.5</v>
      </c>
      <c r="N2204" s="118">
        <f>M2204/22.5</f>
        <v>47.8</v>
      </c>
      <c r="O2204" s="119"/>
      <c r="P2204" s="119"/>
      <c r="Q2204" s="81"/>
      <c r="R2204" s="28"/>
      <c r="S2204" s="28"/>
      <c r="T2204" s="28"/>
      <c r="U2204" s="28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</row>
    <row r="2205" spans="1:31">
      <c r="A2205" s="7"/>
      <c r="B2205" s="98">
        <v>2202</v>
      </c>
      <c r="C2205" s="7"/>
      <c r="D2205" s="7"/>
      <c r="E2205" s="7"/>
      <c r="F2205" s="79"/>
      <c r="G2205" s="79"/>
      <c r="H2205" s="7"/>
      <c r="I2205" s="7"/>
      <c r="J2205" s="7"/>
      <c r="K2205" s="28">
        <v>8.463</v>
      </c>
      <c r="L2205" s="117">
        <f>K2205/3.375*1000</f>
        <v>2507.55555555556</v>
      </c>
      <c r="M2205" s="28">
        <v>951.6</v>
      </c>
      <c r="N2205" s="118">
        <f>M2205/22.5</f>
        <v>42.2933333333333</v>
      </c>
      <c r="O2205" s="119"/>
      <c r="P2205" s="119"/>
      <c r="Q2205" s="81"/>
      <c r="R2205" s="28"/>
      <c r="S2205" s="28"/>
      <c r="T2205" s="28"/>
      <c r="U2205" s="28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</row>
    <row r="2206" spans="1:31">
      <c r="A2206" s="7"/>
      <c r="B2206" s="98">
        <v>2203</v>
      </c>
      <c r="C2206" s="7"/>
      <c r="D2206" s="7"/>
      <c r="E2206" s="7"/>
      <c r="F2206" s="79"/>
      <c r="G2206" s="79"/>
      <c r="H2206" s="7"/>
      <c r="I2206" s="7" t="s">
        <v>431</v>
      </c>
      <c r="J2206" s="7">
        <v>56</v>
      </c>
      <c r="K2206" s="28"/>
      <c r="L2206" s="117">
        <f>K2206/3.375*1000</f>
        <v>0</v>
      </c>
      <c r="M2206" s="28"/>
      <c r="N2206" s="118">
        <f>M2206/22.5</f>
        <v>0</v>
      </c>
      <c r="O2206" s="119">
        <f>AVERAGE(N2206:N2208)</f>
        <v>0</v>
      </c>
      <c r="P2206" s="119">
        <f>O2206/50*100</f>
        <v>0</v>
      </c>
      <c r="Q2206" s="81"/>
      <c r="R2206" s="28"/>
      <c r="S2206" s="28"/>
      <c r="T2206" s="28"/>
      <c r="U2206" s="28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</row>
    <row r="2207" spans="1:31">
      <c r="A2207" s="7"/>
      <c r="B2207" s="98">
        <v>2204</v>
      </c>
      <c r="C2207" s="7"/>
      <c r="D2207" s="7"/>
      <c r="E2207" s="7"/>
      <c r="F2207" s="79"/>
      <c r="G2207" s="79"/>
      <c r="H2207" s="7"/>
      <c r="I2207" s="7"/>
      <c r="J2207" s="7"/>
      <c r="K2207" s="28"/>
      <c r="L2207" s="117">
        <f>K2207/3.375*1000</f>
        <v>0</v>
      </c>
      <c r="M2207" s="28"/>
      <c r="N2207" s="118">
        <f>M2207/22.5</f>
        <v>0</v>
      </c>
      <c r="O2207" s="119"/>
      <c r="P2207" s="119"/>
      <c r="Q2207" s="81"/>
      <c r="R2207" s="28"/>
      <c r="S2207" s="28"/>
      <c r="T2207" s="28"/>
      <c r="U2207" s="28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</row>
    <row r="2208" spans="1:31">
      <c r="A2208" s="7"/>
      <c r="B2208" s="98">
        <v>2205</v>
      </c>
      <c r="C2208" s="7"/>
      <c r="D2208" s="7"/>
      <c r="E2208" s="7"/>
      <c r="F2208" s="79"/>
      <c r="G2208" s="79"/>
      <c r="H2208" s="7"/>
      <c r="I2208" s="7"/>
      <c r="J2208" s="7"/>
      <c r="K2208" s="28"/>
      <c r="L2208" s="117">
        <f>K2208/3.375*1000</f>
        <v>0</v>
      </c>
      <c r="M2208" s="28"/>
      <c r="N2208" s="118">
        <f>M2208/22.5</f>
        <v>0</v>
      </c>
      <c r="O2208" s="119"/>
      <c r="P2208" s="119"/>
      <c r="Q2208" s="81"/>
      <c r="R2208" s="28"/>
      <c r="S2208" s="28"/>
      <c r="T2208" s="28"/>
      <c r="U2208" s="28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</row>
    <row r="2209" spans="1:31">
      <c r="A2209" s="7"/>
      <c r="B2209" s="98">
        <v>2206</v>
      </c>
      <c r="C2209" s="7"/>
      <c r="D2209" s="7"/>
      <c r="E2209" s="7"/>
      <c r="F2209" s="79"/>
      <c r="G2209" s="79"/>
      <c r="H2209" s="7"/>
      <c r="I2209" s="7" t="s">
        <v>426</v>
      </c>
      <c r="J2209" s="7">
        <v>7</v>
      </c>
      <c r="K2209" s="28">
        <v>8.415</v>
      </c>
      <c r="L2209" s="117">
        <f>K2209/3.375*1000</f>
        <v>2493.33333333333</v>
      </c>
      <c r="M2209" s="28">
        <v>455</v>
      </c>
      <c r="N2209" s="118">
        <f>M2209/22.5</f>
        <v>20.2222222222222</v>
      </c>
      <c r="O2209" s="119">
        <f>AVERAGE(N2209:N2211)</f>
        <v>20.1659259259259</v>
      </c>
      <c r="P2209" s="119">
        <f>O2209/50*100</f>
        <v>40.3318518518519</v>
      </c>
      <c r="Q2209" s="81"/>
      <c r="R2209" s="28"/>
      <c r="S2209" s="28"/>
      <c r="T2209" s="28"/>
      <c r="U2209" s="28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</row>
    <row r="2210" spans="1:31">
      <c r="A2210" s="7"/>
      <c r="B2210" s="98">
        <v>2207</v>
      </c>
      <c r="C2210" s="7"/>
      <c r="D2210" s="7"/>
      <c r="E2210" s="7"/>
      <c r="F2210" s="79"/>
      <c r="G2210" s="79"/>
      <c r="H2210" s="7"/>
      <c r="I2210" s="7"/>
      <c r="J2210" s="7"/>
      <c r="K2210" s="28">
        <v>8.27</v>
      </c>
      <c r="L2210" s="117">
        <f>K2210/3.375*1000</f>
        <v>2450.37037037037</v>
      </c>
      <c r="M2210" s="28">
        <v>480.1</v>
      </c>
      <c r="N2210" s="118">
        <f>M2210/22.5</f>
        <v>21.3377777777778</v>
      </c>
      <c r="O2210" s="119"/>
      <c r="P2210" s="119"/>
      <c r="Q2210" s="81"/>
      <c r="R2210" s="28"/>
      <c r="S2210" s="28"/>
      <c r="T2210" s="28"/>
      <c r="U2210" s="28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</row>
    <row r="2211" spans="1:31">
      <c r="A2211" s="7"/>
      <c r="B2211" s="98">
        <v>2208</v>
      </c>
      <c r="C2211" s="7"/>
      <c r="D2211" s="7"/>
      <c r="E2211" s="7"/>
      <c r="F2211" s="79"/>
      <c r="G2211" s="79"/>
      <c r="H2211" s="7"/>
      <c r="I2211" s="7"/>
      <c r="J2211" s="7"/>
      <c r="K2211" s="28">
        <v>8.375</v>
      </c>
      <c r="L2211" s="117">
        <f>K2211/3.375*1000</f>
        <v>2481.48148148148</v>
      </c>
      <c r="M2211" s="28">
        <v>426.1</v>
      </c>
      <c r="N2211" s="118">
        <f>M2211/22.5</f>
        <v>18.9377777777778</v>
      </c>
      <c r="O2211" s="119"/>
      <c r="P2211" s="119"/>
      <c r="Q2211" s="81"/>
      <c r="R2211" s="28"/>
      <c r="S2211" s="28"/>
      <c r="T2211" s="28"/>
      <c r="U2211" s="28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</row>
    <row r="2212" spans="1:31">
      <c r="A2212" s="7"/>
      <c r="B2212" s="98">
        <v>2209</v>
      </c>
      <c r="C2212" s="7"/>
      <c r="D2212" s="7"/>
      <c r="E2212" s="7"/>
      <c r="F2212" s="79"/>
      <c r="G2212" s="79"/>
      <c r="H2212" s="7"/>
      <c r="I2212" s="7" t="s">
        <v>427</v>
      </c>
      <c r="J2212" s="7">
        <v>28</v>
      </c>
      <c r="K2212" s="28">
        <v>8.488</v>
      </c>
      <c r="L2212" s="117">
        <f>K2212/3.375*1000</f>
        <v>2514.96296296296</v>
      </c>
      <c r="M2212" s="28">
        <v>983</v>
      </c>
      <c r="N2212" s="118">
        <f>M2212/22.5</f>
        <v>43.6888888888889</v>
      </c>
      <c r="O2212" s="119">
        <f>AVERAGE(N2212:N2214)</f>
        <v>38.5066666666667</v>
      </c>
      <c r="P2212" s="119">
        <f>O2212/50*100</f>
        <v>77.0133333333333</v>
      </c>
      <c r="Q2212" s="81"/>
      <c r="R2212" s="28"/>
      <c r="S2212" s="28"/>
      <c r="T2212" s="28"/>
      <c r="U2212" s="28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</row>
    <row r="2213" spans="1:31">
      <c r="A2213" s="7"/>
      <c r="B2213" s="98">
        <v>2210</v>
      </c>
      <c r="C2213" s="7"/>
      <c r="D2213" s="7"/>
      <c r="E2213" s="7"/>
      <c r="F2213" s="79"/>
      <c r="G2213" s="79"/>
      <c r="H2213" s="7"/>
      <c r="I2213" s="7"/>
      <c r="J2213" s="7"/>
      <c r="K2213" s="28">
        <v>8.509</v>
      </c>
      <c r="L2213" s="117">
        <f>K2213/3.375*1000</f>
        <v>2521.18518518519</v>
      </c>
      <c r="M2213" s="28">
        <v>740.3</v>
      </c>
      <c r="N2213" s="118">
        <f>M2213/22.5</f>
        <v>32.9022222222222</v>
      </c>
      <c r="O2213" s="119"/>
      <c r="P2213" s="119"/>
      <c r="Q2213" s="81"/>
      <c r="R2213" s="28"/>
      <c r="S2213" s="28"/>
      <c r="T2213" s="28"/>
      <c r="U2213" s="28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</row>
    <row r="2214" spans="1:31">
      <c r="A2214" s="7"/>
      <c r="B2214" s="98">
        <v>2211</v>
      </c>
      <c r="C2214" s="7"/>
      <c r="D2214" s="7"/>
      <c r="E2214" s="7"/>
      <c r="F2214" s="79"/>
      <c r="G2214" s="79"/>
      <c r="H2214" s="7"/>
      <c r="I2214" s="7"/>
      <c r="J2214" s="7"/>
      <c r="K2214" s="28">
        <v>8.554</v>
      </c>
      <c r="L2214" s="117">
        <f>K2214/3.375*1000</f>
        <v>2534.51851851852</v>
      </c>
      <c r="M2214" s="28">
        <v>875.9</v>
      </c>
      <c r="N2214" s="118">
        <f>M2214/22.5</f>
        <v>38.9288888888889</v>
      </c>
      <c r="O2214" s="119"/>
      <c r="P2214" s="119"/>
      <c r="Q2214" s="81"/>
      <c r="R2214" s="28"/>
      <c r="S2214" s="28"/>
      <c r="T2214" s="28"/>
      <c r="U2214" s="28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</row>
    <row r="2215" spans="1:31">
      <c r="A2215" s="7"/>
      <c r="B2215" s="98">
        <v>2212</v>
      </c>
      <c r="C2215" s="7"/>
      <c r="D2215" s="7"/>
      <c r="E2215" s="7"/>
      <c r="F2215" s="79"/>
      <c r="G2215" s="79"/>
      <c r="H2215" s="7"/>
      <c r="I2215" s="7" t="s">
        <v>431</v>
      </c>
      <c r="J2215" s="7">
        <v>56</v>
      </c>
      <c r="K2215" s="28"/>
      <c r="L2215" s="117">
        <f>K2215/3.375*1000</f>
        <v>0</v>
      </c>
      <c r="M2215" s="28"/>
      <c r="N2215" s="118">
        <f>M2215/22.5</f>
        <v>0</v>
      </c>
      <c r="O2215" s="119">
        <f>AVERAGE(N2215:N2217)</f>
        <v>0</v>
      </c>
      <c r="P2215" s="119">
        <f>O2215/50*100</f>
        <v>0</v>
      </c>
      <c r="Q2215" s="81"/>
      <c r="R2215" s="28"/>
      <c r="S2215" s="28"/>
      <c r="T2215" s="28"/>
      <c r="U2215" s="28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</row>
    <row r="2216" spans="1:31">
      <c r="A2216" s="7"/>
      <c r="B2216" s="98">
        <v>2213</v>
      </c>
      <c r="C2216" s="7"/>
      <c r="D2216" s="7"/>
      <c r="E2216" s="7"/>
      <c r="F2216" s="79"/>
      <c r="G2216" s="79"/>
      <c r="H2216" s="7"/>
      <c r="I2216" s="7"/>
      <c r="J2216" s="7"/>
      <c r="K2216" s="28"/>
      <c r="L2216" s="117">
        <f>K2216/3.375*1000</f>
        <v>0</v>
      </c>
      <c r="M2216" s="28"/>
      <c r="N2216" s="118">
        <f>M2216/22.5</f>
        <v>0</v>
      </c>
      <c r="O2216" s="119"/>
      <c r="P2216" s="119"/>
      <c r="Q2216" s="81"/>
      <c r="R2216" s="28"/>
      <c r="S2216" s="28"/>
      <c r="T2216" s="28"/>
      <c r="U2216" s="28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</row>
    <row r="2217" spans="1:31">
      <c r="A2217" s="7"/>
      <c r="B2217" s="98">
        <v>2214</v>
      </c>
      <c r="C2217" s="7"/>
      <c r="D2217" s="7"/>
      <c r="E2217" s="7"/>
      <c r="F2217" s="79"/>
      <c r="G2217" s="79"/>
      <c r="H2217" s="7"/>
      <c r="I2217" s="7"/>
      <c r="J2217" s="7"/>
      <c r="K2217" s="28"/>
      <c r="L2217" s="117">
        <f>K2217/3.375*1000</f>
        <v>0</v>
      </c>
      <c r="M2217" s="28"/>
      <c r="N2217" s="118">
        <f>M2217/22.5</f>
        <v>0</v>
      </c>
      <c r="O2217" s="119"/>
      <c r="P2217" s="119"/>
      <c r="Q2217" s="81"/>
      <c r="R2217" s="28"/>
      <c r="S2217" s="28"/>
      <c r="T2217" s="28"/>
      <c r="U2217" s="28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</row>
    <row r="2218" spans="1:31">
      <c r="A2218" s="7"/>
      <c r="B2218" s="98">
        <v>2215</v>
      </c>
      <c r="C2218" s="7"/>
      <c r="D2218" s="7"/>
      <c r="E2218" s="7"/>
      <c r="F2218" s="79"/>
      <c r="G2218" s="79"/>
      <c r="H2218" s="7"/>
      <c r="I2218" s="7" t="s">
        <v>426</v>
      </c>
      <c r="J2218" s="7">
        <v>7</v>
      </c>
      <c r="K2218" s="28">
        <v>8.495</v>
      </c>
      <c r="L2218" s="117">
        <f>K2218/3.375*1000</f>
        <v>2517.03703703704</v>
      </c>
      <c r="M2218" s="28">
        <v>475.9</v>
      </c>
      <c r="N2218" s="118">
        <f>M2218/22.5</f>
        <v>21.1511111111111</v>
      </c>
      <c r="O2218" s="119">
        <f>AVERAGE(N2218:N2220)</f>
        <v>22.1896296296296</v>
      </c>
      <c r="P2218" s="119">
        <f>O2218/50*100</f>
        <v>44.3792592592593</v>
      </c>
      <c r="Q2218" s="81"/>
      <c r="R2218" s="28"/>
      <c r="S2218" s="28"/>
      <c r="T2218" s="28"/>
      <c r="U2218" s="28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</row>
    <row r="2219" spans="1:31">
      <c r="A2219" s="7"/>
      <c r="B2219" s="98">
        <v>2216</v>
      </c>
      <c r="C2219" s="7"/>
      <c r="D2219" s="7"/>
      <c r="E2219" s="7"/>
      <c r="F2219" s="79"/>
      <c r="G2219" s="79"/>
      <c r="H2219" s="7"/>
      <c r="I2219" s="7"/>
      <c r="J2219" s="7"/>
      <c r="K2219" s="28">
        <v>8.365</v>
      </c>
      <c r="L2219" s="117">
        <f>K2219/3.375*1000</f>
        <v>2478.51851851852</v>
      </c>
      <c r="M2219" s="28">
        <v>496.8</v>
      </c>
      <c r="N2219" s="118">
        <f>M2219/22.5</f>
        <v>22.08</v>
      </c>
      <c r="O2219" s="119"/>
      <c r="P2219" s="119"/>
      <c r="Q2219" s="81"/>
      <c r="R2219" s="28"/>
      <c r="S2219" s="28"/>
      <c r="T2219" s="28"/>
      <c r="U2219" s="28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</row>
    <row r="2220" spans="1:31">
      <c r="A2220" s="7"/>
      <c r="B2220" s="98">
        <v>2217</v>
      </c>
      <c r="C2220" s="7"/>
      <c r="D2220" s="7"/>
      <c r="E2220" s="7"/>
      <c r="F2220" s="79"/>
      <c r="G2220" s="79"/>
      <c r="H2220" s="7"/>
      <c r="I2220" s="7"/>
      <c r="J2220" s="7"/>
      <c r="K2220" s="28">
        <v>8.455</v>
      </c>
      <c r="L2220" s="117">
        <f>K2220/3.375*1000</f>
        <v>2505.18518518519</v>
      </c>
      <c r="M2220" s="28">
        <v>525.1</v>
      </c>
      <c r="N2220" s="118">
        <f>M2220/22.5</f>
        <v>23.3377777777778</v>
      </c>
      <c r="O2220" s="119"/>
      <c r="P2220" s="119"/>
      <c r="Q2220" s="81"/>
      <c r="R2220" s="28"/>
      <c r="S2220" s="28"/>
      <c r="T2220" s="28"/>
      <c r="U2220" s="28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</row>
    <row r="2221" spans="1:31">
      <c r="A2221" s="7"/>
      <c r="B2221" s="98">
        <v>2218</v>
      </c>
      <c r="C2221" s="7"/>
      <c r="D2221" s="7"/>
      <c r="E2221" s="7"/>
      <c r="F2221" s="79"/>
      <c r="G2221" s="79"/>
      <c r="H2221" s="7"/>
      <c r="I2221" s="7" t="s">
        <v>427</v>
      </c>
      <c r="J2221" s="7">
        <v>28</v>
      </c>
      <c r="K2221" s="28">
        <v>8.49</v>
      </c>
      <c r="L2221" s="117">
        <f>K2221/3.375*1000</f>
        <v>2515.55555555556</v>
      </c>
      <c r="M2221" s="28">
        <v>910.8</v>
      </c>
      <c r="N2221" s="118">
        <f>M2221/22.5</f>
        <v>40.48</v>
      </c>
      <c r="O2221" s="119">
        <f>AVERAGE(N2221:N2223)</f>
        <v>41.2562962962963</v>
      </c>
      <c r="P2221" s="119">
        <f>O2221/50*100</f>
        <v>82.5125925925926</v>
      </c>
      <c r="Q2221" s="81"/>
      <c r="R2221" s="28"/>
      <c r="S2221" s="28"/>
      <c r="T2221" s="28"/>
      <c r="U2221" s="28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</row>
    <row r="2222" spans="1:31">
      <c r="A2222" s="7"/>
      <c r="B2222" s="98">
        <v>2219</v>
      </c>
      <c r="C2222" s="7"/>
      <c r="D2222" s="7"/>
      <c r="E2222" s="7"/>
      <c r="F2222" s="79"/>
      <c r="G2222" s="79"/>
      <c r="H2222" s="7"/>
      <c r="I2222" s="7"/>
      <c r="J2222" s="7"/>
      <c r="K2222" s="28">
        <v>8.531</v>
      </c>
      <c r="L2222" s="117">
        <f>K2222/3.375*1000</f>
        <v>2527.7037037037</v>
      </c>
      <c r="M2222" s="28">
        <v>900.9</v>
      </c>
      <c r="N2222" s="118">
        <f>M2222/22.5</f>
        <v>40.04</v>
      </c>
      <c r="O2222" s="119"/>
      <c r="P2222" s="119"/>
      <c r="Q2222" s="81"/>
      <c r="R2222" s="28"/>
      <c r="S2222" s="28"/>
      <c r="T2222" s="28"/>
      <c r="U2222" s="28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</row>
    <row r="2223" spans="1:31">
      <c r="A2223" s="7"/>
      <c r="B2223" s="98">
        <v>2220</v>
      </c>
      <c r="C2223" s="7"/>
      <c r="D2223" s="7"/>
      <c r="E2223" s="7"/>
      <c r="F2223" s="79"/>
      <c r="G2223" s="79"/>
      <c r="H2223" s="7"/>
      <c r="I2223" s="7"/>
      <c r="J2223" s="7"/>
      <c r="K2223" s="28">
        <v>8.385</v>
      </c>
      <c r="L2223" s="117">
        <f>K2223/3.375*1000</f>
        <v>2484.44444444444</v>
      </c>
      <c r="M2223" s="28">
        <v>973.1</v>
      </c>
      <c r="N2223" s="118">
        <f>M2223/22.5</f>
        <v>43.2488888888889</v>
      </c>
      <c r="O2223" s="119"/>
      <c r="P2223" s="119"/>
      <c r="Q2223" s="81"/>
      <c r="R2223" s="28"/>
      <c r="S2223" s="28"/>
      <c r="T2223" s="28"/>
      <c r="U2223" s="28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</row>
    <row r="2224" spans="1:31">
      <c r="A2224" s="7"/>
      <c r="B2224" s="98">
        <v>2221</v>
      </c>
      <c r="C2224" s="7"/>
      <c r="D2224" s="7"/>
      <c r="E2224" s="7"/>
      <c r="F2224" s="79"/>
      <c r="G2224" s="79"/>
      <c r="H2224" s="7"/>
      <c r="I2224" s="7" t="s">
        <v>431</v>
      </c>
      <c r="J2224" s="7">
        <v>56</v>
      </c>
      <c r="K2224" s="28"/>
      <c r="L2224" s="117">
        <f>K2224/3.375*1000</f>
        <v>0</v>
      </c>
      <c r="M2224" s="28"/>
      <c r="N2224" s="118">
        <f>M2224/22.5</f>
        <v>0</v>
      </c>
      <c r="O2224" s="119">
        <f>AVERAGE(N2224:N2226)</f>
        <v>0</v>
      </c>
      <c r="P2224" s="119">
        <f>O2224/50*100</f>
        <v>0</v>
      </c>
      <c r="Q2224" s="81"/>
      <c r="R2224" s="28"/>
      <c r="S2224" s="28"/>
      <c r="T2224" s="28"/>
      <c r="U2224" s="28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</row>
    <row r="2225" spans="1:31">
      <c r="A2225" s="7"/>
      <c r="B2225" s="98">
        <v>2222</v>
      </c>
      <c r="C2225" s="7"/>
      <c r="D2225" s="7"/>
      <c r="E2225" s="7"/>
      <c r="F2225" s="79"/>
      <c r="G2225" s="79"/>
      <c r="H2225" s="7"/>
      <c r="I2225" s="7"/>
      <c r="J2225" s="7"/>
      <c r="K2225" s="28"/>
      <c r="L2225" s="117">
        <f>K2225/3.375*1000</f>
        <v>0</v>
      </c>
      <c r="M2225" s="28"/>
      <c r="N2225" s="118">
        <f>M2225/22.5</f>
        <v>0</v>
      </c>
      <c r="O2225" s="119"/>
      <c r="P2225" s="119"/>
      <c r="Q2225" s="81"/>
      <c r="R2225" s="28"/>
      <c r="S2225" s="28"/>
      <c r="T2225" s="28"/>
      <c r="U2225" s="28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</row>
    <row r="2226" spans="1:31">
      <c r="A2226" s="7"/>
      <c r="B2226" s="98">
        <v>2223</v>
      </c>
      <c r="C2226" s="7"/>
      <c r="D2226" s="7"/>
      <c r="E2226" s="7"/>
      <c r="F2226" s="79"/>
      <c r="G2226" s="79"/>
      <c r="H2226" s="7"/>
      <c r="I2226" s="7"/>
      <c r="J2226" s="7"/>
      <c r="K2226" s="28"/>
      <c r="L2226" s="117">
        <f>K2226/3.375*1000</f>
        <v>0</v>
      </c>
      <c r="M2226" s="28"/>
      <c r="N2226" s="118">
        <f>M2226/22.5</f>
        <v>0</v>
      </c>
      <c r="O2226" s="119"/>
      <c r="P2226" s="119"/>
      <c r="Q2226" s="81"/>
      <c r="R2226" s="28"/>
      <c r="S2226" s="28"/>
      <c r="T2226" s="28"/>
      <c r="U2226" s="28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</row>
    <row r="2227" spans="1:31">
      <c r="A2227" s="7"/>
      <c r="B2227" s="98">
        <v>2224</v>
      </c>
      <c r="C2227" s="7"/>
      <c r="D2227" s="7"/>
      <c r="E2227" s="7"/>
      <c r="F2227" s="79"/>
      <c r="G2227" s="79"/>
      <c r="H2227" s="7"/>
      <c r="I2227" s="7" t="s">
        <v>426</v>
      </c>
      <c r="J2227" s="7">
        <v>7</v>
      </c>
      <c r="K2227" s="28">
        <v>8.34</v>
      </c>
      <c r="L2227" s="117">
        <f>K2227/3.375*1000</f>
        <v>2471.11111111111</v>
      </c>
      <c r="M2227" s="28">
        <v>529.2</v>
      </c>
      <c r="N2227" s="118">
        <f>M2227/22.5</f>
        <v>23.52</v>
      </c>
      <c r="O2227" s="119">
        <f>AVERAGE(N2227:N2229)</f>
        <v>25.5644444444444</v>
      </c>
      <c r="P2227" s="119">
        <f>O2227/50*100</f>
        <v>51.1288888888889</v>
      </c>
      <c r="Q2227" s="81"/>
      <c r="R2227" s="28"/>
      <c r="S2227" s="28"/>
      <c r="T2227" s="28"/>
      <c r="U2227" s="28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</row>
    <row r="2228" spans="1:31">
      <c r="A2228" s="7"/>
      <c r="B2228" s="98">
        <v>2225</v>
      </c>
      <c r="C2228" s="7"/>
      <c r="D2228" s="7"/>
      <c r="E2228" s="7"/>
      <c r="F2228" s="79"/>
      <c r="G2228" s="79"/>
      <c r="H2228" s="7"/>
      <c r="I2228" s="7"/>
      <c r="J2228" s="7"/>
      <c r="K2228" s="28">
        <v>8.335</v>
      </c>
      <c r="L2228" s="117">
        <f>K2228/3.375*1000</f>
        <v>2469.62962962963</v>
      </c>
      <c r="M2228" s="28">
        <v>617</v>
      </c>
      <c r="N2228" s="118">
        <f>M2228/22.5</f>
        <v>27.4222222222222</v>
      </c>
      <c r="O2228" s="119"/>
      <c r="P2228" s="119"/>
      <c r="Q2228" s="81"/>
      <c r="R2228" s="28"/>
      <c r="S2228" s="28"/>
      <c r="T2228" s="28"/>
      <c r="U2228" s="28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</row>
    <row r="2229" spans="1:31">
      <c r="A2229" s="7"/>
      <c r="B2229" s="98">
        <v>2226</v>
      </c>
      <c r="C2229" s="7"/>
      <c r="D2229" s="7"/>
      <c r="E2229" s="7"/>
      <c r="F2229" s="79"/>
      <c r="G2229" s="79"/>
      <c r="H2229" s="7"/>
      <c r="I2229" s="7"/>
      <c r="J2229" s="7"/>
      <c r="K2229" s="28">
        <v>8.28</v>
      </c>
      <c r="L2229" s="117">
        <f>K2229/3.375*1000</f>
        <v>2453.33333333333</v>
      </c>
      <c r="M2229" s="28">
        <v>579.4</v>
      </c>
      <c r="N2229" s="118">
        <f>M2229/22.5</f>
        <v>25.7511111111111</v>
      </c>
      <c r="O2229" s="119"/>
      <c r="P2229" s="119"/>
      <c r="Q2229" s="81"/>
      <c r="R2229" s="28"/>
      <c r="S2229" s="28"/>
      <c r="T2229" s="28"/>
      <c r="U2229" s="28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</row>
    <row r="2230" spans="1:31">
      <c r="A2230" s="7"/>
      <c r="B2230" s="98">
        <v>2227</v>
      </c>
      <c r="C2230" s="7"/>
      <c r="D2230" s="7"/>
      <c r="E2230" s="7"/>
      <c r="F2230" s="79"/>
      <c r="G2230" s="79"/>
      <c r="H2230" s="7"/>
      <c r="I2230" s="7" t="s">
        <v>427</v>
      </c>
      <c r="J2230" s="7">
        <v>28</v>
      </c>
      <c r="K2230" s="28">
        <v>8.326</v>
      </c>
      <c r="L2230" s="117">
        <f>K2230/3.375*1000</f>
        <v>2466.96296296296</v>
      </c>
      <c r="M2230" s="28">
        <v>1110.9</v>
      </c>
      <c r="N2230" s="118">
        <f>M2230/22.5</f>
        <v>49.3733333333333</v>
      </c>
      <c r="O2230" s="119">
        <f>AVERAGE(N2230:N2232)</f>
        <v>40.5422222222222</v>
      </c>
      <c r="P2230" s="119">
        <f>O2230/50*100</f>
        <v>81.0844444444444</v>
      </c>
      <c r="Q2230" s="81"/>
      <c r="R2230" s="28"/>
      <c r="S2230" s="28"/>
      <c r="T2230" s="28"/>
      <c r="U2230" s="28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</row>
    <row r="2231" spans="1:31">
      <c r="A2231" s="7"/>
      <c r="B2231" s="98">
        <v>2228</v>
      </c>
      <c r="C2231" s="7"/>
      <c r="D2231" s="7"/>
      <c r="E2231" s="7"/>
      <c r="F2231" s="79"/>
      <c r="G2231" s="79"/>
      <c r="H2231" s="7"/>
      <c r="I2231" s="7"/>
      <c r="J2231" s="7"/>
      <c r="K2231" s="28">
        <v>8.51</v>
      </c>
      <c r="L2231" s="117">
        <f>K2231/3.375*1000</f>
        <v>2521.48148148148</v>
      </c>
      <c r="M2231" s="28">
        <v>869.9</v>
      </c>
      <c r="N2231" s="118">
        <f>M2231/22.5</f>
        <v>38.6622222222222</v>
      </c>
      <c r="O2231" s="119"/>
      <c r="P2231" s="119"/>
      <c r="Q2231" s="81"/>
      <c r="R2231" s="28"/>
      <c r="S2231" s="28"/>
      <c r="T2231" s="28"/>
      <c r="U2231" s="28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</row>
    <row r="2232" spans="1:31">
      <c r="A2232" s="7"/>
      <c r="B2232" s="98">
        <v>2229</v>
      </c>
      <c r="C2232" s="7"/>
      <c r="D2232" s="7"/>
      <c r="E2232" s="7"/>
      <c r="F2232" s="79"/>
      <c r="G2232" s="79"/>
      <c r="H2232" s="7"/>
      <c r="I2232" s="7"/>
      <c r="J2232" s="7"/>
      <c r="K2232" s="28">
        <v>8.468</v>
      </c>
      <c r="L2232" s="117">
        <f>K2232/3.375*1000</f>
        <v>2509.03703703704</v>
      </c>
      <c r="M2232" s="28">
        <v>755.8</v>
      </c>
      <c r="N2232" s="118">
        <f>M2232/22.5</f>
        <v>33.5911111111111</v>
      </c>
      <c r="O2232" s="119"/>
      <c r="P2232" s="119"/>
      <c r="Q2232" s="81"/>
      <c r="R2232" s="28"/>
      <c r="S2232" s="28"/>
      <c r="T2232" s="28"/>
      <c r="U2232" s="28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</row>
    <row r="2233" spans="1:31">
      <c r="A2233" s="7"/>
      <c r="B2233" s="98">
        <v>2230</v>
      </c>
      <c r="C2233" s="7"/>
      <c r="D2233" s="7"/>
      <c r="E2233" s="7"/>
      <c r="F2233" s="79"/>
      <c r="G2233" s="79"/>
      <c r="H2233" s="7"/>
      <c r="I2233" s="7" t="s">
        <v>431</v>
      </c>
      <c r="J2233" s="7">
        <v>56</v>
      </c>
      <c r="K2233" s="28"/>
      <c r="L2233" s="117">
        <f>K2233/3.375*1000</f>
        <v>0</v>
      </c>
      <c r="M2233" s="28"/>
      <c r="N2233" s="118">
        <f>M2233/22.5</f>
        <v>0</v>
      </c>
      <c r="O2233" s="119">
        <f>AVERAGE(N2233:N2235)</f>
        <v>0</v>
      </c>
      <c r="P2233" s="119">
        <f>O2233/50*100</f>
        <v>0</v>
      </c>
      <c r="Q2233" s="81"/>
      <c r="R2233" s="28"/>
      <c r="S2233" s="28"/>
      <c r="T2233" s="28"/>
      <c r="U2233" s="28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</row>
    <row r="2234" spans="1:31">
      <c r="A2234" s="7"/>
      <c r="B2234" s="98">
        <v>2231</v>
      </c>
      <c r="C2234" s="7"/>
      <c r="D2234" s="7"/>
      <c r="E2234" s="7"/>
      <c r="F2234" s="79"/>
      <c r="G2234" s="79"/>
      <c r="H2234" s="7"/>
      <c r="I2234" s="7"/>
      <c r="J2234" s="7"/>
      <c r="K2234" s="28"/>
      <c r="L2234" s="117">
        <f>K2234/3.375*1000</f>
        <v>0</v>
      </c>
      <c r="M2234" s="28"/>
      <c r="N2234" s="118">
        <f>M2234/22.5</f>
        <v>0</v>
      </c>
      <c r="O2234" s="119"/>
      <c r="P2234" s="119"/>
      <c r="Q2234" s="81"/>
      <c r="R2234" s="28"/>
      <c r="S2234" s="28"/>
      <c r="T2234" s="28"/>
      <c r="U2234" s="28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</row>
    <row r="2235" spans="1:31">
      <c r="A2235" s="7"/>
      <c r="B2235" s="98">
        <v>2232</v>
      </c>
      <c r="C2235" s="7"/>
      <c r="D2235" s="7"/>
      <c r="E2235" s="7"/>
      <c r="F2235" s="79"/>
      <c r="G2235" s="79"/>
      <c r="H2235" s="7"/>
      <c r="I2235" s="7"/>
      <c r="J2235" s="7"/>
      <c r="K2235" s="28"/>
      <c r="L2235" s="117">
        <f>K2235/3.375*1000</f>
        <v>0</v>
      </c>
      <c r="M2235" s="28"/>
      <c r="N2235" s="118">
        <f>M2235/22.5</f>
        <v>0</v>
      </c>
      <c r="O2235" s="119"/>
      <c r="P2235" s="119"/>
      <c r="Q2235" s="81"/>
      <c r="R2235" s="28"/>
      <c r="S2235" s="28"/>
      <c r="T2235" s="28"/>
      <c r="U2235" s="28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</row>
    <row r="2236" spans="1:31">
      <c r="A2236" s="7"/>
      <c r="B2236" s="98">
        <v>2233</v>
      </c>
      <c r="C2236" s="7"/>
      <c r="D2236" s="7"/>
      <c r="E2236" s="7"/>
      <c r="F2236" s="79"/>
      <c r="G2236" s="79"/>
      <c r="H2236" s="7"/>
      <c r="I2236" s="7" t="s">
        <v>426</v>
      </c>
      <c r="J2236" s="7">
        <v>7</v>
      </c>
      <c r="K2236" s="28">
        <v>8.54</v>
      </c>
      <c r="L2236" s="117">
        <f>K2236/3.375*1000</f>
        <v>2530.37037037037</v>
      </c>
      <c r="M2236" s="28">
        <v>732.7</v>
      </c>
      <c r="N2236" s="118">
        <f>M2236/22.5</f>
        <v>32.5644444444444</v>
      </c>
      <c r="O2236" s="119">
        <f>AVERAGE(N2236:N2238)</f>
        <v>31.9585185185185</v>
      </c>
      <c r="P2236" s="119">
        <f>O2236/50*100</f>
        <v>63.917037037037</v>
      </c>
      <c r="Q2236" s="81"/>
      <c r="R2236" s="28"/>
      <c r="S2236" s="28"/>
      <c r="T2236" s="28"/>
      <c r="U2236" s="28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</row>
    <row r="2237" spans="1:31">
      <c r="A2237" s="7"/>
      <c r="B2237" s="98">
        <v>2234</v>
      </c>
      <c r="C2237" s="7"/>
      <c r="D2237" s="7"/>
      <c r="E2237" s="7"/>
      <c r="F2237" s="79"/>
      <c r="G2237" s="79"/>
      <c r="H2237" s="7"/>
      <c r="I2237" s="7"/>
      <c r="J2237" s="7"/>
      <c r="K2237" s="28">
        <v>8.46</v>
      </c>
      <c r="L2237" s="117">
        <f>K2237/3.375*1000</f>
        <v>2506.66666666667</v>
      </c>
      <c r="M2237" s="28">
        <v>718.1</v>
      </c>
      <c r="N2237" s="118">
        <f>M2237/22.5</f>
        <v>31.9155555555556</v>
      </c>
      <c r="O2237" s="119"/>
      <c r="P2237" s="119"/>
      <c r="Q2237" s="81"/>
      <c r="R2237" s="28"/>
      <c r="S2237" s="28"/>
      <c r="T2237" s="28"/>
      <c r="U2237" s="28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</row>
    <row r="2238" spans="1:31">
      <c r="A2238" s="7"/>
      <c r="B2238" s="98">
        <v>2235</v>
      </c>
      <c r="C2238" s="7"/>
      <c r="D2238" s="7"/>
      <c r="E2238" s="7"/>
      <c r="F2238" s="79"/>
      <c r="G2238" s="79"/>
      <c r="H2238" s="7"/>
      <c r="I2238" s="7"/>
      <c r="J2238" s="7"/>
      <c r="K2238" s="28">
        <v>8.55</v>
      </c>
      <c r="L2238" s="117">
        <f>K2238/3.375*1000</f>
        <v>2533.33333333333</v>
      </c>
      <c r="M2238" s="28">
        <v>706.4</v>
      </c>
      <c r="N2238" s="118">
        <f>M2238/22.5</f>
        <v>31.3955555555556</v>
      </c>
      <c r="O2238" s="119"/>
      <c r="P2238" s="119"/>
      <c r="Q2238" s="81"/>
      <c r="R2238" s="28"/>
      <c r="S2238" s="28"/>
      <c r="T2238" s="28"/>
      <c r="U2238" s="28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</row>
    <row r="2239" spans="1:31">
      <c r="A2239" s="7"/>
      <c r="B2239" s="98">
        <v>2236</v>
      </c>
      <c r="C2239" s="7"/>
      <c r="D2239" s="7"/>
      <c r="E2239" s="7"/>
      <c r="F2239" s="79"/>
      <c r="G2239" s="79"/>
      <c r="H2239" s="7"/>
      <c r="I2239" s="7" t="s">
        <v>427</v>
      </c>
      <c r="J2239" s="7">
        <v>28</v>
      </c>
      <c r="K2239" s="28">
        <v>8.575</v>
      </c>
      <c r="L2239" s="117">
        <f>K2239/3.375*1000</f>
        <v>2540.74074074074</v>
      </c>
      <c r="M2239" s="28">
        <v>1309.8</v>
      </c>
      <c r="N2239" s="118">
        <f>M2239/22.5</f>
        <v>58.2133333333333</v>
      </c>
      <c r="O2239" s="119">
        <f>AVERAGE(N2239:N2241)</f>
        <v>51.1022222222222</v>
      </c>
      <c r="P2239" s="119">
        <f>O2239/50*100</f>
        <v>102.204444444444</v>
      </c>
      <c r="Q2239" s="81"/>
      <c r="R2239" s="28"/>
      <c r="S2239" s="28"/>
      <c r="T2239" s="28"/>
      <c r="U2239" s="28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</row>
    <row r="2240" spans="1:31">
      <c r="A2240" s="7"/>
      <c r="B2240" s="98">
        <v>2237</v>
      </c>
      <c r="C2240" s="7"/>
      <c r="D2240" s="7"/>
      <c r="E2240" s="7"/>
      <c r="F2240" s="79"/>
      <c r="G2240" s="79"/>
      <c r="H2240" s="7"/>
      <c r="I2240" s="7"/>
      <c r="J2240" s="7"/>
      <c r="K2240" s="28">
        <v>8.663</v>
      </c>
      <c r="L2240" s="117">
        <f>K2240/3.375*1000</f>
        <v>2566.81481481482</v>
      </c>
      <c r="M2240" s="28">
        <v>1007.7</v>
      </c>
      <c r="N2240" s="118">
        <f>M2240/22.5</f>
        <v>44.7866666666667</v>
      </c>
      <c r="O2240" s="119"/>
      <c r="P2240" s="119"/>
      <c r="Q2240" s="81"/>
      <c r="R2240" s="28"/>
      <c r="S2240" s="28"/>
      <c r="T2240" s="28"/>
      <c r="U2240" s="28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</row>
    <row r="2241" spans="1:31">
      <c r="A2241" s="7"/>
      <c r="B2241" s="98">
        <v>2238</v>
      </c>
      <c r="C2241" s="7"/>
      <c r="D2241" s="7"/>
      <c r="E2241" s="7"/>
      <c r="F2241" s="79"/>
      <c r="G2241" s="79"/>
      <c r="H2241" s="7"/>
      <c r="I2241" s="7"/>
      <c r="J2241" s="7"/>
      <c r="K2241" s="28">
        <v>8.66</v>
      </c>
      <c r="L2241" s="117">
        <f>K2241/3.375*1000</f>
        <v>2565.92592592593</v>
      </c>
      <c r="M2241" s="28">
        <v>1131.9</v>
      </c>
      <c r="N2241" s="118">
        <f>M2241/22.5</f>
        <v>50.3066666666667</v>
      </c>
      <c r="O2241" s="119"/>
      <c r="P2241" s="119"/>
      <c r="Q2241" s="81"/>
      <c r="R2241" s="28"/>
      <c r="S2241" s="28"/>
      <c r="T2241" s="28"/>
      <c r="U2241" s="28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</row>
    <row r="2242" spans="1:31">
      <c r="A2242" s="7"/>
      <c r="B2242" s="98">
        <v>2239</v>
      </c>
      <c r="C2242" s="7"/>
      <c r="D2242" s="7"/>
      <c r="E2242" s="7"/>
      <c r="F2242" s="79"/>
      <c r="G2242" s="79"/>
      <c r="H2242" s="7"/>
      <c r="I2242" s="7" t="s">
        <v>431</v>
      </c>
      <c r="J2242" s="7">
        <v>56</v>
      </c>
      <c r="K2242" s="28"/>
      <c r="L2242" s="117">
        <f>K2242/3.375*1000</f>
        <v>0</v>
      </c>
      <c r="M2242" s="28"/>
      <c r="N2242" s="118">
        <f>M2242/22.5</f>
        <v>0</v>
      </c>
      <c r="O2242" s="119">
        <f>AVERAGE(N2242:N2244)</f>
        <v>0</v>
      </c>
      <c r="P2242" s="119">
        <f>O2242/50*100</f>
        <v>0</v>
      </c>
      <c r="Q2242" s="81"/>
      <c r="R2242" s="28"/>
      <c r="S2242" s="28"/>
      <c r="T2242" s="28"/>
      <c r="U2242" s="28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</row>
    <row r="2243" spans="1:31">
      <c r="A2243" s="7"/>
      <c r="B2243" s="98">
        <v>2240</v>
      </c>
      <c r="C2243" s="7"/>
      <c r="D2243" s="7"/>
      <c r="E2243" s="7"/>
      <c r="F2243" s="79"/>
      <c r="G2243" s="79"/>
      <c r="H2243" s="7"/>
      <c r="I2243" s="7"/>
      <c r="J2243" s="7"/>
      <c r="K2243" s="28"/>
      <c r="L2243" s="117">
        <f>K2243/3.375*1000</f>
        <v>0</v>
      </c>
      <c r="M2243" s="28"/>
      <c r="N2243" s="118">
        <f>M2243/22.5</f>
        <v>0</v>
      </c>
      <c r="O2243" s="119"/>
      <c r="P2243" s="119"/>
      <c r="Q2243" s="81"/>
      <c r="R2243" s="28"/>
      <c r="S2243" s="28"/>
      <c r="T2243" s="28"/>
      <c r="U2243" s="28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</row>
    <row r="2244" spans="1:31">
      <c r="A2244" s="7"/>
      <c r="B2244" s="98">
        <v>2241</v>
      </c>
      <c r="C2244" s="7"/>
      <c r="D2244" s="7"/>
      <c r="E2244" s="7"/>
      <c r="F2244" s="79"/>
      <c r="G2244" s="79"/>
      <c r="H2244" s="7"/>
      <c r="I2244" s="7"/>
      <c r="J2244" s="7"/>
      <c r="K2244" s="28"/>
      <c r="L2244" s="117">
        <f t="shared" ref="L2244:L2307" si="180">K2244/3.375*1000</f>
        <v>0</v>
      </c>
      <c r="M2244" s="28"/>
      <c r="N2244" s="118">
        <f t="shared" ref="N2244:N2307" si="181">M2244/22.5</f>
        <v>0</v>
      </c>
      <c r="O2244" s="119"/>
      <c r="P2244" s="119"/>
      <c r="Q2244" s="81"/>
      <c r="R2244" s="28"/>
      <c r="S2244" s="28"/>
      <c r="T2244" s="28"/>
      <c r="U2244" s="28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</row>
    <row r="2245" spans="1:31">
      <c r="A2245" s="7"/>
      <c r="B2245" s="98">
        <v>2242</v>
      </c>
      <c r="C2245" s="7"/>
      <c r="D2245" s="7"/>
      <c r="E2245" s="7"/>
      <c r="F2245" s="79"/>
      <c r="G2245" s="79"/>
      <c r="H2245" s="7"/>
      <c r="I2245" s="7" t="s">
        <v>426</v>
      </c>
      <c r="J2245" s="7">
        <v>7</v>
      </c>
      <c r="K2245" s="28">
        <v>8.79</v>
      </c>
      <c r="L2245" s="117">
        <f>K2245/3.375*1000</f>
        <v>2604.44444444444</v>
      </c>
      <c r="M2245" s="28">
        <v>648.7</v>
      </c>
      <c r="N2245" s="118">
        <f>M2245/22.5</f>
        <v>28.8311111111111</v>
      </c>
      <c r="O2245" s="119">
        <f>AVERAGE(N2245:N2247)</f>
        <v>27.9037037037037</v>
      </c>
      <c r="P2245" s="119">
        <f>O2245/50*100</f>
        <v>55.8074074074074</v>
      </c>
      <c r="Q2245" s="81"/>
      <c r="R2245" s="28"/>
      <c r="S2245" s="28"/>
      <c r="T2245" s="28"/>
      <c r="U2245" s="28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</row>
    <row r="2246" spans="1:31">
      <c r="A2246" s="7"/>
      <c r="B2246" s="98">
        <v>2243</v>
      </c>
      <c r="C2246" s="7"/>
      <c r="D2246" s="7"/>
      <c r="E2246" s="7"/>
      <c r="F2246" s="79"/>
      <c r="G2246" s="79"/>
      <c r="H2246" s="7"/>
      <c r="I2246" s="7"/>
      <c r="J2246" s="7"/>
      <c r="K2246" s="28">
        <v>8.8</v>
      </c>
      <c r="L2246" s="117">
        <f>K2246/3.375*1000</f>
        <v>2607.40740740741</v>
      </c>
      <c r="M2246" s="28">
        <v>580.7</v>
      </c>
      <c r="N2246" s="118">
        <f>M2246/22.5</f>
        <v>25.8088888888889</v>
      </c>
      <c r="O2246" s="119"/>
      <c r="P2246" s="119"/>
      <c r="Q2246" s="81"/>
      <c r="R2246" s="28"/>
      <c r="S2246" s="28"/>
      <c r="T2246" s="28"/>
      <c r="U2246" s="28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</row>
    <row r="2247" spans="1:31">
      <c r="A2247" s="7"/>
      <c r="B2247" s="98">
        <v>2244</v>
      </c>
      <c r="C2247" s="7"/>
      <c r="D2247" s="7"/>
      <c r="E2247" s="7"/>
      <c r="F2247" s="79"/>
      <c r="G2247" s="79"/>
      <c r="H2247" s="7"/>
      <c r="I2247" s="7"/>
      <c r="J2247" s="7"/>
      <c r="K2247" s="28">
        <v>8.71</v>
      </c>
      <c r="L2247" s="117">
        <f>K2247/3.375*1000</f>
        <v>2580.74074074074</v>
      </c>
      <c r="M2247" s="28">
        <v>654.1</v>
      </c>
      <c r="N2247" s="118">
        <f>M2247/22.5</f>
        <v>29.0711111111111</v>
      </c>
      <c r="O2247" s="119"/>
      <c r="P2247" s="119"/>
      <c r="Q2247" s="81"/>
      <c r="R2247" s="28"/>
      <c r="S2247" s="28"/>
      <c r="T2247" s="28"/>
      <c r="U2247" s="28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</row>
    <row r="2248" spans="1:31">
      <c r="A2248" s="7"/>
      <c r="B2248" s="98">
        <v>2245</v>
      </c>
      <c r="C2248" s="7"/>
      <c r="D2248" s="7"/>
      <c r="E2248" s="7"/>
      <c r="F2248" s="79"/>
      <c r="G2248" s="79"/>
      <c r="H2248" s="7"/>
      <c r="I2248" s="7" t="s">
        <v>427</v>
      </c>
      <c r="J2248" s="7">
        <v>28</v>
      </c>
      <c r="K2248" s="28">
        <v>8.756</v>
      </c>
      <c r="L2248" s="117">
        <f>K2248/3.375*1000</f>
        <v>2594.37037037037</v>
      </c>
      <c r="M2248" s="28">
        <v>1121.6</v>
      </c>
      <c r="N2248" s="118">
        <f>M2248/22.5</f>
        <v>49.8488888888889</v>
      </c>
      <c r="O2248" s="119">
        <f>AVERAGE(N2248:N2250)</f>
        <v>49.8103703703704</v>
      </c>
      <c r="P2248" s="119">
        <f>O2248/50*100</f>
        <v>99.6207407407407</v>
      </c>
      <c r="Q2248" s="81"/>
      <c r="R2248" s="28"/>
      <c r="S2248" s="28"/>
      <c r="T2248" s="28"/>
      <c r="U2248" s="28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</row>
    <row r="2249" spans="1:31">
      <c r="A2249" s="7"/>
      <c r="B2249" s="98">
        <v>2246</v>
      </c>
      <c r="C2249" s="7"/>
      <c r="D2249" s="7"/>
      <c r="E2249" s="7"/>
      <c r="F2249" s="79"/>
      <c r="G2249" s="79"/>
      <c r="H2249" s="7"/>
      <c r="I2249" s="7"/>
      <c r="J2249" s="7"/>
      <c r="K2249" s="28">
        <v>8.798</v>
      </c>
      <c r="L2249" s="117">
        <f>K2249/3.375*1000</f>
        <v>2606.81481481481</v>
      </c>
      <c r="M2249" s="28">
        <v>1021.9</v>
      </c>
      <c r="N2249" s="118">
        <f>M2249/22.5</f>
        <v>45.4177777777778</v>
      </c>
      <c r="O2249" s="119"/>
      <c r="P2249" s="119"/>
      <c r="Q2249" s="81"/>
      <c r="R2249" s="28"/>
      <c r="S2249" s="28"/>
      <c r="T2249" s="28"/>
      <c r="U2249" s="28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</row>
    <row r="2250" spans="1:31">
      <c r="A2250" s="7"/>
      <c r="B2250" s="98">
        <v>2247</v>
      </c>
      <c r="C2250" s="7"/>
      <c r="D2250" s="7"/>
      <c r="E2250" s="7"/>
      <c r="F2250" s="79"/>
      <c r="G2250" s="79"/>
      <c r="H2250" s="7"/>
      <c r="I2250" s="7"/>
      <c r="J2250" s="7"/>
      <c r="K2250" s="28">
        <v>8.784</v>
      </c>
      <c r="L2250" s="117">
        <f>K2250/3.375*1000</f>
        <v>2602.66666666667</v>
      </c>
      <c r="M2250" s="28">
        <v>1218.7</v>
      </c>
      <c r="N2250" s="118">
        <f>M2250/22.5</f>
        <v>54.1644444444444</v>
      </c>
      <c r="O2250" s="119"/>
      <c r="P2250" s="119"/>
      <c r="Q2250" s="81"/>
      <c r="R2250" s="28"/>
      <c r="S2250" s="28"/>
      <c r="T2250" s="28"/>
      <c r="U2250" s="28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</row>
    <row r="2251" spans="1:31">
      <c r="A2251" s="7"/>
      <c r="B2251" s="98">
        <v>2248</v>
      </c>
      <c r="C2251" s="7"/>
      <c r="D2251" s="7"/>
      <c r="E2251" s="7"/>
      <c r="F2251" s="79"/>
      <c r="G2251" s="79"/>
      <c r="H2251" s="7"/>
      <c r="I2251" s="7" t="s">
        <v>431</v>
      </c>
      <c r="J2251" s="7">
        <v>56</v>
      </c>
      <c r="K2251" s="28"/>
      <c r="L2251" s="117">
        <f>K2251/3.375*1000</f>
        <v>0</v>
      </c>
      <c r="M2251" s="28"/>
      <c r="N2251" s="118">
        <f>M2251/22.5</f>
        <v>0</v>
      </c>
      <c r="O2251" s="119">
        <f>AVERAGE(N2251:N2253)</f>
        <v>0</v>
      </c>
      <c r="P2251" s="119">
        <f>O2251/50*100</f>
        <v>0</v>
      </c>
      <c r="Q2251" s="81"/>
      <c r="R2251" s="28"/>
      <c r="S2251" s="28"/>
      <c r="T2251" s="28"/>
      <c r="U2251" s="28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</row>
    <row r="2252" spans="1:31">
      <c r="A2252" s="7"/>
      <c r="B2252" s="98">
        <v>2249</v>
      </c>
      <c r="C2252" s="7"/>
      <c r="D2252" s="7"/>
      <c r="E2252" s="7"/>
      <c r="F2252" s="79"/>
      <c r="G2252" s="79"/>
      <c r="H2252" s="7"/>
      <c r="I2252" s="7"/>
      <c r="J2252" s="7"/>
      <c r="K2252" s="28"/>
      <c r="L2252" s="117">
        <f>K2252/3.375*1000</f>
        <v>0</v>
      </c>
      <c r="M2252" s="28"/>
      <c r="N2252" s="118">
        <f>M2252/22.5</f>
        <v>0</v>
      </c>
      <c r="O2252" s="119"/>
      <c r="P2252" s="119"/>
      <c r="Q2252" s="81"/>
      <c r="R2252" s="28"/>
      <c r="S2252" s="28"/>
      <c r="T2252" s="28"/>
      <c r="U2252" s="28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</row>
    <row r="2253" spans="1:31">
      <c r="A2253" s="7"/>
      <c r="B2253" s="98">
        <v>2250</v>
      </c>
      <c r="C2253" s="7"/>
      <c r="D2253" s="7"/>
      <c r="E2253" s="7"/>
      <c r="F2253" s="79"/>
      <c r="G2253" s="79"/>
      <c r="H2253" s="7"/>
      <c r="I2253" s="7"/>
      <c r="J2253" s="7"/>
      <c r="K2253" s="28"/>
      <c r="L2253" s="117">
        <f>K2253/3.375*1000</f>
        <v>0</v>
      </c>
      <c r="M2253" s="28"/>
      <c r="N2253" s="118">
        <f>M2253/22.5</f>
        <v>0</v>
      </c>
      <c r="O2253" s="119"/>
      <c r="P2253" s="119"/>
      <c r="Q2253" s="81"/>
      <c r="R2253" s="28"/>
      <c r="S2253" s="28"/>
      <c r="T2253" s="28"/>
      <c r="U2253" s="28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</row>
    <row r="2254" spans="1:31">
      <c r="A2254" s="7">
        <v>132</v>
      </c>
      <c r="B2254" s="98">
        <v>2251</v>
      </c>
      <c r="C2254" s="80">
        <v>42583</v>
      </c>
      <c r="D2254" s="7" t="s">
        <v>64</v>
      </c>
      <c r="E2254" s="7" t="s">
        <v>40</v>
      </c>
      <c r="F2254" s="79" t="s">
        <v>432</v>
      </c>
      <c r="G2254" s="7" t="s">
        <v>312</v>
      </c>
      <c r="H2254" s="7" t="s">
        <v>270</v>
      </c>
      <c r="I2254" s="7" t="s">
        <v>433</v>
      </c>
      <c r="J2254" s="7">
        <v>7</v>
      </c>
      <c r="K2254" s="28">
        <v>8.43</v>
      </c>
      <c r="L2254" s="117">
        <f>K2254/3.375*1000</f>
        <v>2497.77777777778</v>
      </c>
      <c r="M2254" s="28">
        <v>666.6</v>
      </c>
      <c r="N2254" s="118">
        <f>M2254/22.5</f>
        <v>29.6266666666667</v>
      </c>
      <c r="O2254" s="119">
        <f>AVERAGE(N2254:N2256)</f>
        <v>27.2133333333333</v>
      </c>
      <c r="P2254" s="119">
        <f>O2254/50*100</f>
        <v>54.4266666666667</v>
      </c>
      <c r="Q2254" s="81"/>
      <c r="R2254" s="28"/>
      <c r="S2254" s="28"/>
      <c r="T2254" s="28"/>
      <c r="U2254" s="28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</row>
    <row r="2255" spans="1:31">
      <c r="A2255" s="7"/>
      <c r="B2255" s="98">
        <v>2252</v>
      </c>
      <c r="C2255" s="7"/>
      <c r="D2255" s="7"/>
      <c r="E2255" s="7"/>
      <c r="F2255" s="79"/>
      <c r="G2255" s="7"/>
      <c r="H2255" s="7"/>
      <c r="I2255" s="7"/>
      <c r="J2255" s="7"/>
      <c r="K2255" s="28">
        <v>8.45</v>
      </c>
      <c r="L2255" s="117">
        <f>K2255/3.375*1000</f>
        <v>2503.7037037037</v>
      </c>
      <c r="M2255" s="28">
        <v>557.2</v>
      </c>
      <c r="N2255" s="118">
        <f>M2255/22.5</f>
        <v>24.7644444444444</v>
      </c>
      <c r="O2255" s="119"/>
      <c r="P2255" s="119"/>
      <c r="Q2255" s="81"/>
      <c r="R2255" s="28"/>
      <c r="S2255" s="28"/>
      <c r="T2255" s="28"/>
      <c r="U2255" s="28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</row>
    <row r="2256" spans="1:31">
      <c r="A2256" s="7"/>
      <c r="B2256" s="98">
        <v>2253</v>
      </c>
      <c r="C2256" s="7"/>
      <c r="D2256" s="7"/>
      <c r="E2256" s="7"/>
      <c r="F2256" s="79"/>
      <c r="G2256" s="7"/>
      <c r="H2256" s="7"/>
      <c r="I2256" s="7"/>
      <c r="J2256" s="7"/>
      <c r="K2256" s="28">
        <v>8.455</v>
      </c>
      <c r="L2256" s="117">
        <f>K2256/3.375*1000</f>
        <v>2505.18518518519</v>
      </c>
      <c r="M2256" s="28">
        <v>613.1</v>
      </c>
      <c r="N2256" s="118">
        <f>M2256/22.5</f>
        <v>27.2488888888889</v>
      </c>
      <c r="O2256" s="119"/>
      <c r="P2256" s="119"/>
      <c r="Q2256" s="81"/>
      <c r="R2256" s="28"/>
      <c r="S2256" s="28"/>
      <c r="T2256" s="28"/>
      <c r="U2256" s="28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</row>
    <row r="2257" spans="1:31">
      <c r="A2257" s="7"/>
      <c r="B2257" s="98">
        <v>2254</v>
      </c>
      <c r="C2257" s="7"/>
      <c r="D2257" s="7"/>
      <c r="E2257" s="7"/>
      <c r="F2257" s="79"/>
      <c r="G2257" s="7"/>
      <c r="H2257" s="7"/>
      <c r="I2257" s="115" t="s">
        <v>434</v>
      </c>
      <c r="J2257" s="115">
        <v>28</v>
      </c>
      <c r="K2257" s="28">
        <v>8.541</v>
      </c>
      <c r="L2257" s="117">
        <f>K2257/3.375*1000</f>
        <v>2530.66666666667</v>
      </c>
      <c r="M2257" s="28">
        <v>1091.2</v>
      </c>
      <c r="N2257" s="118">
        <f>M2257/22.5</f>
        <v>48.4977777777778</v>
      </c>
      <c r="O2257" s="119">
        <f>AVERAGE(N2257:N2259)</f>
        <v>50.6681481481482</v>
      </c>
      <c r="P2257" s="119">
        <f>O2257/50*100</f>
        <v>101.336296296296</v>
      </c>
      <c r="Q2257" s="81"/>
      <c r="R2257" s="28"/>
      <c r="S2257" s="28"/>
      <c r="T2257" s="28"/>
      <c r="U2257" s="28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</row>
    <row r="2258" spans="1:31">
      <c r="A2258" s="7"/>
      <c r="B2258" s="98">
        <v>2255</v>
      </c>
      <c r="C2258" s="7"/>
      <c r="D2258" s="7"/>
      <c r="E2258" s="7"/>
      <c r="F2258" s="79"/>
      <c r="G2258" s="7"/>
      <c r="H2258" s="7"/>
      <c r="I2258" s="76"/>
      <c r="J2258" s="76"/>
      <c r="K2258" s="28">
        <v>8.45</v>
      </c>
      <c r="L2258" s="117">
        <f>K2258/3.375*1000</f>
        <v>2503.7037037037</v>
      </c>
      <c r="M2258" s="28">
        <v>1141.7</v>
      </c>
      <c r="N2258" s="118">
        <f>M2258/22.5</f>
        <v>50.7422222222222</v>
      </c>
      <c r="O2258" s="119"/>
      <c r="P2258" s="119"/>
      <c r="Q2258" s="81"/>
      <c r="R2258" s="28"/>
      <c r="S2258" s="28"/>
      <c r="T2258" s="28"/>
      <c r="U2258" s="28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</row>
    <row r="2259" spans="1:31">
      <c r="A2259" s="7"/>
      <c r="B2259" s="98">
        <v>2256</v>
      </c>
      <c r="C2259" s="7"/>
      <c r="D2259" s="7"/>
      <c r="E2259" s="7"/>
      <c r="F2259" s="79"/>
      <c r="G2259" s="7"/>
      <c r="H2259" s="7"/>
      <c r="I2259" s="76"/>
      <c r="J2259" s="76"/>
      <c r="K2259" s="28">
        <v>8.433</v>
      </c>
      <c r="L2259" s="117">
        <f>K2259/3.375*1000</f>
        <v>2498.66666666667</v>
      </c>
      <c r="M2259" s="28">
        <v>1187.2</v>
      </c>
      <c r="N2259" s="118">
        <f>M2259/22.5</f>
        <v>52.7644444444444</v>
      </c>
      <c r="O2259" s="119"/>
      <c r="P2259" s="119"/>
      <c r="Q2259" s="81"/>
      <c r="R2259" s="28"/>
      <c r="S2259" s="28"/>
      <c r="T2259" s="28"/>
      <c r="U2259" s="28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</row>
    <row r="2260" spans="1:31">
      <c r="A2260" s="7"/>
      <c r="B2260" s="98">
        <v>2257</v>
      </c>
      <c r="C2260" s="7"/>
      <c r="D2260" s="7"/>
      <c r="E2260" s="7"/>
      <c r="F2260" s="79"/>
      <c r="G2260" s="7"/>
      <c r="H2260" s="7"/>
      <c r="I2260" s="7" t="s">
        <v>433</v>
      </c>
      <c r="J2260" s="7">
        <v>7</v>
      </c>
      <c r="K2260" s="28">
        <v>8.365</v>
      </c>
      <c r="L2260" s="117">
        <f>K2260/3.375*1000</f>
        <v>2478.51851851852</v>
      </c>
      <c r="M2260" s="28">
        <v>570.6</v>
      </c>
      <c r="N2260" s="118">
        <f>M2260/22.5</f>
        <v>25.36</v>
      </c>
      <c r="O2260" s="119">
        <f>AVERAGE(N2260:N2262)</f>
        <v>24.6162962962963</v>
      </c>
      <c r="P2260" s="119">
        <f>O2260/50*100</f>
        <v>49.2325925925926</v>
      </c>
      <c r="Q2260" s="81"/>
      <c r="R2260" s="28"/>
      <c r="S2260" s="28"/>
      <c r="T2260" s="28"/>
      <c r="U2260" s="28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</row>
    <row r="2261" spans="1:31">
      <c r="A2261" s="7"/>
      <c r="B2261" s="98">
        <v>2258</v>
      </c>
      <c r="C2261" s="7"/>
      <c r="D2261" s="7"/>
      <c r="E2261" s="7"/>
      <c r="F2261" s="79"/>
      <c r="G2261" s="7"/>
      <c r="H2261" s="7"/>
      <c r="I2261" s="7"/>
      <c r="J2261" s="7"/>
      <c r="K2261" s="28">
        <v>8.355</v>
      </c>
      <c r="L2261" s="117">
        <f>K2261/3.375*1000</f>
        <v>2475.55555555556</v>
      </c>
      <c r="M2261" s="28">
        <v>543.2</v>
      </c>
      <c r="N2261" s="118">
        <f>M2261/22.5</f>
        <v>24.1422222222222</v>
      </c>
      <c r="O2261" s="119"/>
      <c r="P2261" s="119"/>
      <c r="Q2261" s="81"/>
      <c r="R2261" s="28"/>
      <c r="S2261" s="28"/>
      <c r="T2261" s="28"/>
      <c r="U2261" s="28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</row>
    <row r="2262" spans="1:31">
      <c r="A2262" s="7"/>
      <c r="B2262" s="98">
        <v>2259</v>
      </c>
      <c r="C2262" s="7"/>
      <c r="D2262" s="7"/>
      <c r="E2262" s="7"/>
      <c r="F2262" s="79"/>
      <c r="G2262" s="7"/>
      <c r="H2262" s="7"/>
      <c r="I2262" s="7"/>
      <c r="J2262" s="7"/>
      <c r="K2262" s="28">
        <v>8.35</v>
      </c>
      <c r="L2262" s="117">
        <f>K2262/3.375*1000</f>
        <v>2474.07407407407</v>
      </c>
      <c r="M2262" s="28">
        <v>547.8</v>
      </c>
      <c r="N2262" s="118">
        <f>M2262/22.5</f>
        <v>24.3466666666667</v>
      </c>
      <c r="O2262" s="119"/>
      <c r="P2262" s="119"/>
      <c r="Q2262" s="81"/>
      <c r="R2262" s="28"/>
      <c r="S2262" s="28"/>
      <c r="T2262" s="28"/>
      <c r="U2262" s="28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</row>
    <row r="2263" spans="1:31">
      <c r="A2263" s="7"/>
      <c r="B2263" s="98">
        <v>2260</v>
      </c>
      <c r="C2263" s="7"/>
      <c r="D2263" s="7"/>
      <c r="E2263" s="7"/>
      <c r="F2263" s="79"/>
      <c r="G2263" s="7"/>
      <c r="H2263" s="7"/>
      <c r="I2263" s="7" t="s">
        <v>434</v>
      </c>
      <c r="J2263" s="7">
        <v>28</v>
      </c>
      <c r="K2263" s="28">
        <v>8.432</v>
      </c>
      <c r="L2263" s="117">
        <f>K2263/3.375*1000</f>
        <v>2498.37037037037</v>
      </c>
      <c r="M2263" s="28">
        <v>978.4</v>
      </c>
      <c r="N2263" s="118">
        <f>M2263/22.5</f>
        <v>43.4844444444444</v>
      </c>
      <c r="O2263" s="119">
        <f>AVERAGE(N2263:N2265)</f>
        <v>45.4918518518519</v>
      </c>
      <c r="P2263" s="119">
        <f>O2263/50*100</f>
        <v>90.9837037037037</v>
      </c>
      <c r="Q2263" s="81"/>
      <c r="R2263" s="28"/>
      <c r="S2263" s="28"/>
      <c r="T2263" s="28"/>
      <c r="U2263" s="28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</row>
    <row r="2264" spans="1:31">
      <c r="A2264" s="7"/>
      <c r="B2264" s="98">
        <v>2261</v>
      </c>
      <c r="C2264" s="7"/>
      <c r="D2264" s="7"/>
      <c r="E2264" s="7"/>
      <c r="F2264" s="79"/>
      <c r="G2264" s="7"/>
      <c r="H2264" s="7"/>
      <c r="I2264" s="7"/>
      <c r="J2264" s="7"/>
      <c r="K2264" s="28">
        <v>8.452</v>
      </c>
      <c r="L2264" s="117">
        <f>K2264/3.375*1000</f>
        <v>2504.2962962963</v>
      </c>
      <c r="M2264" s="28">
        <v>1001.1</v>
      </c>
      <c r="N2264" s="118">
        <f>M2264/22.5</f>
        <v>44.4933333333333</v>
      </c>
      <c r="O2264" s="119"/>
      <c r="P2264" s="119"/>
      <c r="Q2264" s="81"/>
      <c r="R2264" s="28"/>
      <c r="S2264" s="28"/>
      <c r="T2264" s="28"/>
      <c r="U2264" s="28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</row>
    <row r="2265" spans="1:31">
      <c r="A2265" s="7"/>
      <c r="B2265" s="98">
        <v>2262</v>
      </c>
      <c r="C2265" s="7"/>
      <c r="D2265" s="7"/>
      <c r="E2265" s="7"/>
      <c r="F2265" s="79"/>
      <c r="G2265" s="7"/>
      <c r="H2265" s="7"/>
      <c r="I2265" s="7"/>
      <c r="J2265" s="7"/>
      <c r="K2265" s="28">
        <v>8.358</v>
      </c>
      <c r="L2265" s="117">
        <f>K2265/3.375*1000</f>
        <v>2476.44444444444</v>
      </c>
      <c r="M2265" s="28">
        <v>1091.2</v>
      </c>
      <c r="N2265" s="118">
        <f>M2265/22.5</f>
        <v>48.4977777777778</v>
      </c>
      <c r="O2265" s="119"/>
      <c r="P2265" s="119"/>
      <c r="Q2265" s="81"/>
      <c r="R2265" s="28"/>
      <c r="S2265" s="28"/>
      <c r="T2265" s="28"/>
      <c r="U2265" s="28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</row>
    <row r="2266" spans="1:31">
      <c r="A2266" s="7"/>
      <c r="B2266" s="98">
        <v>2263</v>
      </c>
      <c r="C2266" s="7"/>
      <c r="D2266" s="7"/>
      <c r="E2266" s="7"/>
      <c r="F2266" s="79"/>
      <c r="G2266" s="7"/>
      <c r="H2266" s="7"/>
      <c r="I2266" s="115" t="s">
        <v>435</v>
      </c>
      <c r="J2266" s="115">
        <v>7</v>
      </c>
      <c r="K2266" s="28">
        <v>8.445</v>
      </c>
      <c r="L2266" s="117">
        <f>K2266/3.375*1000</f>
        <v>2502.22222222222</v>
      </c>
      <c r="M2266" s="28">
        <v>515.7</v>
      </c>
      <c r="N2266" s="118">
        <f>M2266/22.5</f>
        <v>22.92</v>
      </c>
      <c r="O2266" s="119">
        <f>AVERAGE(N2266:N2268)</f>
        <v>22.8148148148148</v>
      </c>
      <c r="P2266" s="119">
        <f>O2266/50*100</f>
        <v>45.6296296296296</v>
      </c>
      <c r="Q2266" s="81"/>
      <c r="R2266" s="28"/>
      <c r="S2266" s="28"/>
      <c r="T2266" s="28"/>
      <c r="U2266" s="28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</row>
    <row r="2267" spans="1:31">
      <c r="A2267" s="7"/>
      <c r="B2267" s="98">
        <v>2264</v>
      </c>
      <c r="C2267" s="7"/>
      <c r="D2267" s="7"/>
      <c r="E2267" s="7"/>
      <c r="F2267" s="79"/>
      <c r="G2267" s="7"/>
      <c r="H2267" s="7"/>
      <c r="I2267" s="76"/>
      <c r="J2267" s="76"/>
      <c r="K2267" s="28">
        <v>8.415</v>
      </c>
      <c r="L2267" s="117">
        <f>K2267/3.375*1000</f>
        <v>2493.33333333333</v>
      </c>
      <c r="M2267" s="28">
        <v>536.6</v>
      </c>
      <c r="N2267" s="118">
        <f>M2267/22.5</f>
        <v>23.8488888888889</v>
      </c>
      <c r="O2267" s="119"/>
      <c r="P2267" s="119"/>
      <c r="Q2267" s="81"/>
      <c r="R2267" s="28"/>
      <c r="S2267" s="28"/>
      <c r="T2267" s="28"/>
      <c r="U2267" s="28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</row>
    <row r="2268" spans="1:31">
      <c r="A2268" s="7"/>
      <c r="B2268" s="98">
        <v>2265</v>
      </c>
      <c r="C2268" s="7"/>
      <c r="D2268" s="7"/>
      <c r="E2268" s="7"/>
      <c r="F2268" s="79"/>
      <c r="G2268" s="7"/>
      <c r="H2268" s="7"/>
      <c r="I2268" s="76"/>
      <c r="J2268" s="76"/>
      <c r="K2268" s="28">
        <v>8.445</v>
      </c>
      <c r="L2268" s="117">
        <f>K2268/3.375*1000</f>
        <v>2502.22222222222</v>
      </c>
      <c r="M2268" s="28">
        <v>487.7</v>
      </c>
      <c r="N2268" s="118">
        <f>M2268/22.5</f>
        <v>21.6755555555556</v>
      </c>
      <c r="O2268" s="119"/>
      <c r="P2268" s="119"/>
      <c r="Q2268" s="81"/>
      <c r="R2268" s="28"/>
      <c r="S2268" s="28"/>
      <c r="T2268" s="28"/>
      <c r="U2268" s="28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</row>
    <row r="2269" spans="1:31">
      <c r="A2269" s="7"/>
      <c r="B2269" s="98">
        <v>2266</v>
      </c>
      <c r="C2269" s="7"/>
      <c r="D2269" s="7"/>
      <c r="E2269" s="7"/>
      <c r="F2269" s="79"/>
      <c r="G2269" s="7"/>
      <c r="H2269" s="7"/>
      <c r="I2269" s="7" t="s">
        <v>434</v>
      </c>
      <c r="J2269" s="7">
        <v>28</v>
      </c>
      <c r="K2269" s="28">
        <v>8.479</v>
      </c>
      <c r="L2269" s="117">
        <f>K2269/3.375*1000</f>
        <v>2512.2962962963</v>
      </c>
      <c r="M2269" s="28">
        <v>1141.7</v>
      </c>
      <c r="N2269" s="118">
        <f>M2269/22.5</f>
        <v>50.7422222222222</v>
      </c>
      <c r="O2269" s="119">
        <f>AVERAGE(N2269:N2271)</f>
        <v>51.0903703703704</v>
      </c>
      <c r="P2269" s="119">
        <f>O2269/50*100</f>
        <v>102.180740740741</v>
      </c>
      <c r="Q2269" s="81"/>
      <c r="R2269" s="28"/>
      <c r="S2269" s="28"/>
      <c r="T2269" s="28"/>
      <c r="U2269" s="28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</row>
    <row r="2270" spans="1:31">
      <c r="A2270" s="7"/>
      <c r="B2270" s="98">
        <v>2267</v>
      </c>
      <c r="C2270" s="7"/>
      <c r="D2270" s="7"/>
      <c r="E2270" s="7"/>
      <c r="F2270" s="79"/>
      <c r="G2270" s="7"/>
      <c r="H2270" s="7"/>
      <c r="I2270" s="7"/>
      <c r="J2270" s="7"/>
      <c r="K2270" s="28">
        <v>8.488</v>
      </c>
      <c r="L2270" s="117">
        <f>K2270/3.375*1000</f>
        <v>2514.96296296296</v>
      </c>
      <c r="M2270" s="28">
        <v>1173.4</v>
      </c>
      <c r="N2270" s="118">
        <f>M2270/22.5</f>
        <v>52.1511111111111</v>
      </c>
      <c r="O2270" s="119"/>
      <c r="P2270" s="119"/>
      <c r="Q2270" s="81"/>
      <c r="R2270" s="28"/>
      <c r="S2270" s="28"/>
      <c r="T2270" s="28"/>
      <c r="U2270" s="28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</row>
    <row r="2271" spans="1:31">
      <c r="A2271" s="7"/>
      <c r="B2271" s="98">
        <v>2268</v>
      </c>
      <c r="C2271" s="7"/>
      <c r="D2271" s="7"/>
      <c r="E2271" s="7"/>
      <c r="F2271" s="79"/>
      <c r="G2271" s="7"/>
      <c r="H2271" s="7"/>
      <c r="I2271" s="7"/>
      <c r="J2271" s="7"/>
      <c r="K2271" s="28">
        <v>8.508</v>
      </c>
      <c r="L2271" s="117">
        <f>K2271/3.375*1000</f>
        <v>2520.88888888889</v>
      </c>
      <c r="M2271" s="28">
        <v>1133.5</v>
      </c>
      <c r="N2271" s="118">
        <f>M2271/22.5</f>
        <v>50.3777777777778</v>
      </c>
      <c r="O2271" s="119"/>
      <c r="P2271" s="119"/>
      <c r="Q2271" s="81"/>
      <c r="R2271" s="28"/>
      <c r="S2271" s="28"/>
      <c r="T2271" s="28"/>
      <c r="U2271" s="28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</row>
    <row r="2272" spans="1:31">
      <c r="A2272" s="7">
        <v>133</v>
      </c>
      <c r="B2272" s="98">
        <v>2269</v>
      </c>
      <c r="C2272" s="80">
        <v>42614</v>
      </c>
      <c r="D2272" s="7" t="s">
        <v>130</v>
      </c>
      <c r="E2272" s="7" t="s">
        <v>40</v>
      </c>
      <c r="F2272" s="79" t="s">
        <v>436</v>
      </c>
      <c r="G2272" s="7" t="s">
        <v>312</v>
      </c>
      <c r="H2272" s="7" t="s">
        <v>62</v>
      </c>
      <c r="I2272" s="115" t="s">
        <v>365</v>
      </c>
      <c r="J2272" s="115">
        <v>7</v>
      </c>
      <c r="K2272" s="28">
        <v>8.63</v>
      </c>
      <c r="L2272" s="117">
        <f>K2272/3.375*1000</f>
        <v>2557.03703703704</v>
      </c>
      <c r="M2272" s="28">
        <v>630.1</v>
      </c>
      <c r="N2272" s="118">
        <f>M2272/22.5</f>
        <v>28.0044444444444</v>
      </c>
      <c r="O2272" s="119">
        <f>AVERAGE(N2272:N2274)</f>
        <v>29.1911111111111</v>
      </c>
      <c r="P2272" s="119">
        <f>O2272/50*100</f>
        <v>58.3822222222222</v>
      </c>
      <c r="Q2272" s="81"/>
      <c r="R2272" s="28"/>
      <c r="S2272" s="28"/>
      <c r="T2272" s="28"/>
      <c r="U2272" s="28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</row>
    <row r="2273" spans="1:31">
      <c r="A2273" s="7"/>
      <c r="B2273" s="98">
        <v>2270</v>
      </c>
      <c r="C2273" s="7"/>
      <c r="D2273" s="7"/>
      <c r="E2273" s="7"/>
      <c r="F2273" s="79"/>
      <c r="G2273" s="7"/>
      <c r="H2273" s="7"/>
      <c r="I2273" s="76"/>
      <c r="J2273" s="76"/>
      <c r="K2273" s="28">
        <v>8.61</v>
      </c>
      <c r="L2273" s="117">
        <f>K2273/3.375*1000</f>
        <v>2551.11111111111</v>
      </c>
      <c r="M2273" s="28">
        <v>622.6</v>
      </c>
      <c r="N2273" s="118">
        <f>M2273/22.5</f>
        <v>27.6711111111111</v>
      </c>
      <c r="O2273" s="119"/>
      <c r="P2273" s="119"/>
      <c r="Q2273" s="81"/>
      <c r="R2273" s="28"/>
      <c r="S2273" s="28"/>
      <c r="T2273" s="28"/>
      <c r="U2273" s="28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</row>
    <row r="2274" spans="1:31">
      <c r="A2274" s="7"/>
      <c r="B2274" s="98">
        <v>2271</v>
      </c>
      <c r="C2274" s="7"/>
      <c r="D2274" s="7"/>
      <c r="E2274" s="7"/>
      <c r="F2274" s="79"/>
      <c r="G2274" s="7"/>
      <c r="H2274" s="7"/>
      <c r="I2274" s="76"/>
      <c r="J2274" s="76"/>
      <c r="K2274" s="28">
        <v>8.59</v>
      </c>
      <c r="L2274" s="117">
        <f>K2274/3.375*1000</f>
        <v>2545.18518518519</v>
      </c>
      <c r="M2274" s="28">
        <v>717.7</v>
      </c>
      <c r="N2274" s="118">
        <f>M2274/22.5</f>
        <v>31.8977777777778</v>
      </c>
      <c r="O2274" s="119"/>
      <c r="P2274" s="119"/>
      <c r="Q2274" s="81"/>
      <c r="R2274" s="28"/>
      <c r="S2274" s="28"/>
      <c r="T2274" s="28"/>
      <c r="U2274" s="28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</row>
    <row r="2275" spans="1:31">
      <c r="A2275" s="7"/>
      <c r="B2275" s="98">
        <v>2272</v>
      </c>
      <c r="C2275" s="7"/>
      <c r="D2275" s="7"/>
      <c r="E2275" s="7"/>
      <c r="F2275" s="79"/>
      <c r="G2275" s="7"/>
      <c r="H2275" s="7"/>
      <c r="I2275" s="7" t="s">
        <v>437</v>
      </c>
      <c r="J2275" s="7">
        <v>28</v>
      </c>
      <c r="K2275" s="28">
        <v>8.604</v>
      </c>
      <c r="L2275" s="117">
        <f>K2275/3.375*1000</f>
        <v>2549.33333333333</v>
      </c>
      <c r="M2275" s="28">
        <v>1232.1</v>
      </c>
      <c r="N2275" s="118">
        <f>M2275/22.5</f>
        <v>54.76</v>
      </c>
      <c r="O2275" s="119">
        <f>AVERAGE(N2275:N2277)</f>
        <v>57.9362962962963</v>
      </c>
      <c r="P2275" s="119">
        <f>O2275/50*100</f>
        <v>115.872592592593</v>
      </c>
      <c r="Q2275" s="81"/>
      <c r="R2275" s="28"/>
      <c r="S2275" s="28"/>
      <c r="T2275" s="28"/>
      <c r="U2275" s="28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</row>
    <row r="2276" spans="1:31">
      <c r="A2276" s="7"/>
      <c r="B2276" s="98">
        <v>2273</v>
      </c>
      <c r="C2276" s="7"/>
      <c r="D2276" s="7"/>
      <c r="E2276" s="7"/>
      <c r="F2276" s="79"/>
      <c r="G2276" s="7"/>
      <c r="H2276" s="7"/>
      <c r="I2276" s="7"/>
      <c r="J2276" s="7"/>
      <c r="K2276" s="28">
        <v>8.502</v>
      </c>
      <c r="L2276" s="117">
        <f>K2276/3.375*1000</f>
        <v>2519.11111111111</v>
      </c>
      <c r="M2276" s="28">
        <v>1165.1</v>
      </c>
      <c r="N2276" s="118">
        <f>M2276/22.5</f>
        <v>51.7822222222222</v>
      </c>
      <c r="O2276" s="119"/>
      <c r="P2276" s="119"/>
      <c r="Q2276" s="81"/>
      <c r="R2276" s="28"/>
      <c r="S2276" s="28"/>
      <c r="T2276" s="28"/>
      <c r="U2276" s="28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</row>
    <row r="2277" spans="1:31">
      <c r="A2277" s="7"/>
      <c r="B2277" s="98">
        <v>2274</v>
      </c>
      <c r="C2277" s="7"/>
      <c r="D2277" s="7"/>
      <c r="E2277" s="7"/>
      <c r="F2277" s="79"/>
      <c r="G2277" s="7"/>
      <c r="H2277" s="7"/>
      <c r="I2277" s="7"/>
      <c r="J2277" s="7"/>
      <c r="K2277" s="28">
        <v>8.518</v>
      </c>
      <c r="L2277" s="117">
        <f>K2277/3.375*1000</f>
        <v>2523.85185185185</v>
      </c>
      <c r="M2277" s="28">
        <v>1513.5</v>
      </c>
      <c r="N2277" s="118">
        <f>M2277/22.5</f>
        <v>67.2666666666667</v>
      </c>
      <c r="O2277" s="119"/>
      <c r="P2277" s="119"/>
      <c r="Q2277" s="81"/>
      <c r="R2277" s="28"/>
      <c r="S2277" s="28"/>
      <c r="T2277" s="28"/>
      <c r="U2277" s="28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</row>
    <row r="2278" spans="1:31">
      <c r="A2278" s="7"/>
      <c r="B2278" s="98">
        <v>2275</v>
      </c>
      <c r="C2278" s="7"/>
      <c r="D2278" s="7"/>
      <c r="E2278" s="7"/>
      <c r="F2278" s="79"/>
      <c r="G2278" s="7"/>
      <c r="H2278" s="7"/>
      <c r="I2278" s="7" t="s">
        <v>365</v>
      </c>
      <c r="J2278" s="7">
        <v>7</v>
      </c>
      <c r="K2278" s="28">
        <v>8.675</v>
      </c>
      <c r="L2278" s="117">
        <f>K2278/3.375*1000</f>
        <v>2570.37037037037</v>
      </c>
      <c r="M2278" s="28">
        <v>753.9</v>
      </c>
      <c r="N2278" s="118">
        <f>M2278/22.5</f>
        <v>33.5066666666667</v>
      </c>
      <c r="O2278" s="119">
        <f>AVERAGE(N2278:N2280)</f>
        <v>35.322962962963</v>
      </c>
      <c r="P2278" s="119">
        <f>O2278/50*100</f>
        <v>70.6459259259259</v>
      </c>
      <c r="Q2278" s="81"/>
      <c r="R2278" s="28"/>
      <c r="S2278" s="28"/>
      <c r="T2278" s="28"/>
      <c r="U2278" s="28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</row>
    <row r="2279" spans="1:31">
      <c r="A2279" s="7"/>
      <c r="B2279" s="98">
        <v>2276</v>
      </c>
      <c r="C2279" s="7"/>
      <c r="D2279" s="7"/>
      <c r="E2279" s="7"/>
      <c r="F2279" s="79"/>
      <c r="G2279" s="7"/>
      <c r="H2279" s="7"/>
      <c r="I2279" s="7"/>
      <c r="J2279" s="7"/>
      <c r="K2279" s="28">
        <v>8.5</v>
      </c>
      <c r="L2279" s="117">
        <f>K2279/3.375*1000</f>
        <v>2518.51851851852</v>
      </c>
      <c r="M2279" s="28">
        <v>811.7</v>
      </c>
      <c r="N2279" s="118">
        <f>M2279/22.5</f>
        <v>36.0755555555556</v>
      </c>
      <c r="O2279" s="119"/>
      <c r="P2279" s="119"/>
      <c r="Q2279" s="81"/>
      <c r="R2279" s="28"/>
      <c r="S2279" s="28"/>
      <c r="T2279" s="28"/>
      <c r="U2279" s="28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</row>
    <row r="2280" spans="1:31">
      <c r="A2280" s="7"/>
      <c r="B2280" s="98">
        <v>2277</v>
      </c>
      <c r="C2280" s="7"/>
      <c r="D2280" s="7"/>
      <c r="E2280" s="7"/>
      <c r="F2280" s="79"/>
      <c r="G2280" s="7"/>
      <c r="H2280" s="7"/>
      <c r="I2280" s="7"/>
      <c r="J2280" s="7"/>
      <c r="K2280" s="28">
        <v>8.585</v>
      </c>
      <c r="L2280" s="117">
        <f>K2280/3.375*1000</f>
        <v>2543.7037037037</v>
      </c>
      <c r="M2280" s="28">
        <v>818.7</v>
      </c>
      <c r="N2280" s="118">
        <f>M2280/22.5</f>
        <v>36.3866666666667</v>
      </c>
      <c r="O2280" s="119"/>
      <c r="P2280" s="119"/>
      <c r="Q2280" s="81"/>
      <c r="R2280" s="28"/>
      <c r="S2280" s="28"/>
      <c r="T2280" s="28"/>
      <c r="U2280" s="28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</row>
    <row r="2281" spans="1:31">
      <c r="A2281" s="7"/>
      <c r="B2281" s="98">
        <v>2278</v>
      </c>
      <c r="C2281" s="7"/>
      <c r="D2281" s="7"/>
      <c r="E2281" s="7"/>
      <c r="F2281" s="79"/>
      <c r="G2281" s="7"/>
      <c r="H2281" s="7"/>
      <c r="I2281" s="115" t="s">
        <v>437</v>
      </c>
      <c r="J2281" s="115">
        <v>28</v>
      </c>
      <c r="K2281" s="28">
        <v>8.616</v>
      </c>
      <c r="L2281" s="117">
        <f>K2281/3.375*1000</f>
        <v>2552.88888888889</v>
      </c>
      <c r="M2281" s="28">
        <v>1322</v>
      </c>
      <c r="N2281" s="118">
        <f>M2281/22.5</f>
        <v>58.7555555555556</v>
      </c>
      <c r="O2281" s="119">
        <f>AVERAGE(N2281:N2283)</f>
        <v>61.3348148148148</v>
      </c>
      <c r="P2281" s="119">
        <f>O2281/50*100</f>
        <v>122.66962962963</v>
      </c>
      <c r="Q2281" s="81"/>
      <c r="R2281" s="28"/>
      <c r="S2281" s="28"/>
      <c r="T2281" s="28"/>
      <c r="U2281" s="28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</row>
    <row r="2282" spans="1:31">
      <c r="A2282" s="7"/>
      <c r="B2282" s="98">
        <v>2279</v>
      </c>
      <c r="C2282" s="7"/>
      <c r="D2282" s="7"/>
      <c r="E2282" s="7"/>
      <c r="F2282" s="79"/>
      <c r="G2282" s="7"/>
      <c r="H2282" s="7"/>
      <c r="I2282" s="76"/>
      <c r="J2282" s="76"/>
      <c r="K2282" s="28">
        <v>8.615</v>
      </c>
      <c r="L2282" s="117">
        <f>K2282/3.375*1000</f>
        <v>2552.59259259259</v>
      </c>
      <c r="M2282" s="28">
        <v>1331.9</v>
      </c>
      <c r="N2282" s="118">
        <f>M2282/22.5</f>
        <v>59.1955555555556</v>
      </c>
      <c r="O2282" s="119"/>
      <c r="P2282" s="119"/>
      <c r="Q2282" s="81"/>
      <c r="R2282" s="28"/>
      <c r="S2282" s="28"/>
      <c r="T2282" s="28"/>
      <c r="U2282" s="28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</row>
    <row r="2283" spans="1:31">
      <c r="A2283" s="7"/>
      <c r="B2283" s="98">
        <v>2280</v>
      </c>
      <c r="C2283" s="7"/>
      <c r="D2283" s="7"/>
      <c r="E2283" s="7"/>
      <c r="F2283" s="79"/>
      <c r="G2283" s="7"/>
      <c r="H2283" s="7"/>
      <c r="I2283" s="76"/>
      <c r="J2283" s="76"/>
      <c r="K2283" s="28">
        <v>8.622</v>
      </c>
      <c r="L2283" s="117">
        <f>K2283/3.375*1000</f>
        <v>2554.66666666667</v>
      </c>
      <c r="M2283" s="28">
        <v>1486.2</v>
      </c>
      <c r="N2283" s="118">
        <f>M2283/22.5</f>
        <v>66.0533333333333</v>
      </c>
      <c r="O2283" s="119"/>
      <c r="P2283" s="119"/>
      <c r="Q2283" s="81"/>
      <c r="R2283" s="28"/>
      <c r="S2283" s="28"/>
      <c r="T2283" s="28"/>
      <c r="U2283" s="28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</row>
    <row r="2284" spans="1:31">
      <c r="A2284" s="7">
        <v>134</v>
      </c>
      <c r="B2284" s="98">
        <v>2281</v>
      </c>
      <c r="C2284" s="80">
        <v>42309</v>
      </c>
      <c r="D2284" s="7" t="s">
        <v>195</v>
      </c>
      <c r="E2284" s="7" t="s">
        <v>19</v>
      </c>
      <c r="F2284" s="79" t="s">
        <v>438</v>
      </c>
      <c r="G2284" s="7" t="s">
        <v>312</v>
      </c>
      <c r="H2284" s="7" t="s">
        <v>439</v>
      </c>
      <c r="I2284" s="7" t="s">
        <v>440</v>
      </c>
      <c r="J2284" s="7">
        <v>7</v>
      </c>
      <c r="K2284" s="28">
        <v>8.655</v>
      </c>
      <c r="L2284" s="117">
        <f>K2284/3.375*1000</f>
        <v>2564.44444444444</v>
      </c>
      <c r="M2284" s="28">
        <v>1077.9</v>
      </c>
      <c r="N2284" s="118">
        <f>M2284/22.5</f>
        <v>47.9066666666667</v>
      </c>
      <c r="O2284" s="119">
        <f>AVERAGE(N2284:N2286)</f>
        <v>53.9822222222222</v>
      </c>
      <c r="P2284" s="119">
        <f>O2284/50*100</f>
        <v>107.964444444444</v>
      </c>
      <c r="Q2284" s="81"/>
      <c r="R2284" s="28"/>
      <c r="S2284" s="28"/>
      <c r="T2284" s="28"/>
      <c r="U2284" s="28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</row>
    <row r="2285" spans="1:31">
      <c r="A2285" s="7"/>
      <c r="B2285" s="98">
        <v>2282</v>
      </c>
      <c r="C2285" s="7"/>
      <c r="D2285" s="7"/>
      <c r="E2285" s="7"/>
      <c r="F2285" s="79"/>
      <c r="G2285" s="7"/>
      <c r="H2285" s="7"/>
      <c r="I2285" s="7"/>
      <c r="J2285" s="7"/>
      <c r="K2285" s="28">
        <v>8.625</v>
      </c>
      <c r="L2285" s="117">
        <f>K2285/3.375*1000</f>
        <v>2555.55555555556</v>
      </c>
      <c r="M2285" s="28">
        <v>1334.2</v>
      </c>
      <c r="N2285" s="118">
        <f>M2285/22.5</f>
        <v>59.2977777777778</v>
      </c>
      <c r="O2285" s="119"/>
      <c r="P2285" s="119"/>
      <c r="Q2285" s="81"/>
      <c r="R2285" s="28"/>
      <c r="S2285" s="28"/>
      <c r="T2285" s="28"/>
      <c r="U2285" s="28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</row>
    <row r="2286" spans="1:31">
      <c r="A2286" s="7"/>
      <c r="B2286" s="98">
        <v>2283</v>
      </c>
      <c r="C2286" s="7"/>
      <c r="D2286" s="7"/>
      <c r="E2286" s="7"/>
      <c r="F2286" s="79"/>
      <c r="G2286" s="7"/>
      <c r="H2286" s="7"/>
      <c r="I2286" s="7"/>
      <c r="J2286" s="7"/>
      <c r="K2286" s="28">
        <v>8.36</v>
      </c>
      <c r="L2286" s="117">
        <f>K2286/3.375*1000</f>
        <v>2477.03703703704</v>
      </c>
      <c r="M2286" s="28">
        <v>1231.7</v>
      </c>
      <c r="N2286" s="118">
        <f>M2286/22.5</f>
        <v>54.7422222222222</v>
      </c>
      <c r="O2286" s="119"/>
      <c r="P2286" s="119"/>
      <c r="Q2286" s="81"/>
      <c r="R2286" s="28"/>
      <c r="S2286" s="28"/>
      <c r="T2286" s="28"/>
      <c r="U2286" s="28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</row>
    <row r="2287" spans="1:31">
      <c r="A2287" s="7"/>
      <c r="B2287" s="98">
        <v>2284</v>
      </c>
      <c r="C2287" s="7"/>
      <c r="D2287" s="7"/>
      <c r="E2287" s="7"/>
      <c r="F2287" s="79"/>
      <c r="G2287" s="7"/>
      <c r="H2287" s="7"/>
      <c r="I2287" s="115" t="s">
        <v>441</v>
      </c>
      <c r="J2287" s="115">
        <v>28</v>
      </c>
      <c r="K2287" s="28">
        <v>8.695</v>
      </c>
      <c r="L2287" s="117">
        <f>K2287/3.375*1000</f>
        <v>2576.2962962963</v>
      </c>
      <c r="M2287" s="28">
        <v>2222.2</v>
      </c>
      <c r="N2287" s="118">
        <f>M2287/22.5</f>
        <v>98.7644444444444</v>
      </c>
      <c r="O2287" s="119">
        <f>AVERAGE(N2287:N2289)</f>
        <v>83.1881481481481</v>
      </c>
      <c r="P2287" s="119">
        <f>O2287/50*100</f>
        <v>166.376296296296</v>
      </c>
      <c r="Q2287" s="81"/>
      <c r="R2287" s="28"/>
      <c r="S2287" s="28"/>
      <c r="T2287" s="28"/>
      <c r="U2287" s="28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</row>
    <row r="2288" spans="1:31">
      <c r="A2288" s="7"/>
      <c r="B2288" s="98">
        <v>2285</v>
      </c>
      <c r="C2288" s="7"/>
      <c r="D2288" s="7"/>
      <c r="E2288" s="7"/>
      <c r="F2288" s="79"/>
      <c r="G2288" s="7"/>
      <c r="H2288" s="7"/>
      <c r="I2288" s="76"/>
      <c r="J2288" s="76"/>
      <c r="K2288" s="28">
        <v>8.752</v>
      </c>
      <c r="L2288" s="117">
        <f>K2288/3.375*1000</f>
        <v>2593.18518518519</v>
      </c>
      <c r="M2288" s="28">
        <v>1709.7</v>
      </c>
      <c r="N2288" s="118">
        <f>M2288/22.5</f>
        <v>75.9866666666667</v>
      </c>
      <c r="O2288" s="119"/>
      <c r="P2288" s="119"/>
      <c r="Q2288" s="81"/>
      <c r="R2288" s="28"/>
      <c r="S2288" s="28"/>
      <c r="T2288" s="28"/>
      <c r="U2288" s="28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</row>
    <row r="2289" spans="1:31">
      <c r="A2289" s="7"/>
      <c r="B2289" s="98">
        <v>2286</v>
      </c>
      <c r="C2289" s="7"/>
      <c r="D2289" s="7"/>
      <c r="E2289" s="7"/>
      <c r="F2289" s="79"/>
      <c r="G2289" s="7"/>
      <c r="H2289" s="7"/>
      <c r="I2289" s="76"/>
      <c r="J2289" s="76"/>
      <c r="K2289" s="28">
        <v>8.75</v>
      </c>
      <c r="L2289" s="117">
        <f>K2289/3.375*1000</f>
        <v>2592.59259259259</v>
      </c>
      <c r="M2289" s="28">
        <v>1683.3</v>
      </c>
      <c r="N2289" s="118">
        <f>M2289/22.5</f>
        <v>74.8133333333333</v>
      </c>
      <c r="O2289" s="119"/>
      <c r="P2289" s="119"/>
      <c r="Q2289" s="81"/>
      <c r="R2289" s="28"/>
      <c r="S2289" s="28"/>
      <c r="T2289" s="28"/>
      <c r="U2289" s="28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</row>
    <row r="2290" spans="1:31">
      <c r="A2290" s="7"/>
      <c r="B2290" s="98">
        <v>2287</v>
      </c>
      <c r="C2290" s="7"/>
      <c r="D2290" s="7"/>
      <c r="E2290" s="7"/>
      <c r="F2290" s="79"/>
      <c r="G2290" s="7"/>
      <c r="H2290" s="7"/>
      <c r="I2290" s="7" t="s">
        <v>440</v>
      </c>
      <c r="J2290" s="7">
        <v>7</v>
      </c>
      <c r="K2290" s="28">
        <v>8.57</v>
      </c>
      <c r="L2290" s="117">
        <f>K2290/3.375*1000</f>
        <v>2539.25925925926</v>
      </c>
      <c r="M2290" s="28">
        <v>1107.2</v>
      </c>
      <c r="N2290" s="118">
        <f>M2290/22.5</f>
        <v>49.2088888888889</v>
      </c>
      <c r="O2290" s="119">
        <f>AVERAGE(N2290:N2292)</f>
        <v>52.1644444444444</v>
      </c>
      <c r="P2290" s="119">
        <f>O2290/50*100</f>
        <v>104.328888888889</v>
      </c>
      <c r="Q2290" s="81"/>
      <c r="R2290" s="28"/>
      <c r="S2290" s="28"/>
      <c r="T2290" s="28"/>
      <c r="U2290" s="28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</row>
    <row r="2291" spans="1:31">
      <c r="A2291" s="7"/>
      <c r="B2291" s="98">
        <v>2288</v>
      </c>
      <c r="C2291" s="7"/>
      <c r="D2291" s="7"/>
      <c r="E2291" s="7"/>
      <c r="F2291" s="79"/>
      <c r="G2291" s="7"/>
      <c r="H2291" s="7"/>
      <c r="I2291" s="7"/>
      <c r="J2291" s="7"/>
      <c r="K2291" s="28">
        <v>8.5</v>
      </c>
      <c r="L2291" s="117">
        <f>K2291/3.375*1000</f>
        <v>2518.51851851852</v>
      </c>
      <c r="M2291" s="28">
        <v>1140.5</v>
      </c>
      <c r="N2291" s="118">
        <f>M2291/22.5</f>
        <v>50.6888888888889</v>
      </c>
      <c r="O2291" s="119"/>
      <c r="P2291" s="119"/>
      <c r="Q2291" s="81"/>
      <c r="R2291" s="28"/>
      <c r="S2291" s="28"/>
      <c r="T2291" s="28"/>
      <c r="U2291" s="28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</row>
    <row r="2292" spans="1:31">
      <c r="A2292" s="7"/>
      <c r="B2292" s="98">
        <v>2289</v>
      </c>
      <c r="C2292" s="7"/>
      <c r="D2292" s="7"/>
      <c r="E2292" s="7"/>
      <c r="F2292" s="79"/>
      <c r="G2292" s="7"/>
      <c r="H2292" s="7"/>
      <c r="I2292" s="7"/>
      <c r="J2292" s="7"/>
      <c r="K2292" s="28">
        <v>8.64</v>
      </c>
      <c r="L2292" s="117">
        <f>K2292/3.375*1000</f>
        <v>2560</v>
      </c>
      <c r="M2292" s="28">
        <v>1273.4</v>
      </c>
      <c r="N2292" s="118">
        <f>M2292/22.5</f>
        <v>56.5955555555556</v>
      </c>
      <c r="O2292" s="119"/>
      <c r="P2292" s="119"/>
      <c r="Q2292" s="81"/>
      <c r="R2292" s="28"/>
      <c r="S2292" s="28"/>
      <c r="T2292" s="28"/>
      <c r="U2292" s="28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</row>
    <row r="2293" spans="1:31">
      <c r="A2293" s="7"/>
      <c r="B2293" s="98">
        <v>2290</v>
      </c>
      <c r="C2293" s="7"/>
      <c r="D2293" s="7"/>
      <c r="E2293" s="7"/>
      <c r="F2293" s="79"/>
      <c r="G2293" s="7"/>
      <c r="H2293" s="7"/>
      <c r="I2293" s="115" t="s">
        <v>441</v>
      </c>
      <c r="J2293" s="115">
        <v>28</v>
      </c>
      <c r="K2293" s="28">
        <v>8.537</v>
      </c>
      <c r="L2293" s="117">
        <f>K2293/3.375*1000</f>
        <v>2529.48148148148</v>
      </c>
      <c r="M2293" s="28">
        <v>1699</v>
      </c>
      <c r="N2293" s="118">
        <f>M2293/22.5</f>
        <v>75.5111111111111</v>
      </c>
      <c r="O2293" s="119">
        <f>AVERAGE(N2293:N2295)</f>
        <v>73.4888888888889</v>
      </c>
      <c r="P2293" s="119">
        <f>O2293/50*100</f>
        <v>146.977777777778</v>
      </c>
      <c r="Q2293" s="81"/>
      <c r="R2293" s="28"/>
      <c r="S2293" s="28"/>
      <c r="T2293" s="28"/>
      <c r="U2293" s="28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</row>
    <row r="2294" spans="1:31">
      <c r="A2294" s="7"/>
      <c r="B2294" s="98">
        <v>2291</v>
      </c>
      <c r="C2294" s="7"/>
      <c r="D2294" s="7"/>
      <c r="E2294" s="7"/>
      <c r="F2294" s="79"/>
      <c r="G2294" s="7"/>
      <c r="H2294" s="7"/>
      <c r="I2294" s="76"/>
      <c r="J2294" s="76"/>
      <c r="K2294" s="28">
        <v>8.604</v>
      </c>
      <c r="L2294" s="117">
        <f>K2294/3.375*1000</f>
        <v>2549.33333333333</v>
      </c>
      <c r="M2294" s="28">
        <v>1602.2</v>
      </c>
      <c r="N2294" s="118">
        <f>M2294/22.5</f>
        <v>71.2088888888889</v>
      </c>
      <c r="O2294" s="119"/>
      <c r="P2294" s="119"/>
      <c r="Q2294" s="81"/>
      <c r="R2294" s="28"/>
      <c r="S2294" s="28"/>
      <c r="T2294" s="28"/>
      <c r="U2294" s="28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</row>
    <row r="2295" spans="1:31">
      <c r="A2295" s="7"/>
      <c r="B2295" s="98">
        <v>2292</v>
      </c>
      <c r="C2295" s="7"/>
      <c r="D2295" s="7"/>
      <c r="E2295" s="7"/>
      <c r="F2295" s="79"/>
      <c r="G2295" s="7"/>
      <c r="H2295" s="7"/>
      <c r="I2295" s="76"/>
      <c r="J2295" s="76"/>
      <c r="K2295" s="28">
        <v>8.632</v>
      </c>
      <c r="L2295" s="117">
        <f>K2295/3.375*1000</f>
        <v>2557.62962962963</v>
      </c>
      <c r="M2295" s="28">
        <v>1659.3</v>
      </c>
      <c r="N2295" s="118">
        <f>M2295/22.5</f>
        <v>73.7466666666667</v>
      </c>
      <c r="O2295" s="119"/>
      <c r="P2295" s="119"/>
      <c r="Q2295" s="81"/>
      <c r="R2295" s="28"/>
      <c r="S2295" s="28"/>
      <c r="T2295" s="28"/>
      <c r="U2295" s="28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</row>
    <row r="2296" spans="1:31">
      <c r="A2296" s="7">
        <v>135</v>
      </c>
      <c r="B2296" s="98">
        <v>2293</v>
      </c>
      <c r="C2296" s="80">
        <v>42675</v>
      </c>
      <c r="D2296" s="7" t="s">
        <v>130</v>
      </c>
      <c r="E2296" s="7" t="s">
        <v>40</v>
      </c>
      <c r="F2296" s="79" t="s">
        <v>442</v>
      </c>
      <c r="G2296" s="7" t="s">
        <v>312</v>
      </c>
      <c r="H2296" s="7" t="s">
        <v>343</v>
      </c>
      <c r="I2296" s="7" t="s">
        <v>440</v>
      </c>
      <c r="J2296" s="7">
        <v>7</v>
      </c>
      <c r="K2296" s="28">
        <v>8.605</v>
      </c>
      <c r="L2296" s="117">
        <f>K2296/3.375*1000</f>
        <v>2549.62962962963</v>
      </c>
      <c r="M2296" s="28">
        <v>620.9</v>
      </c>
      <c r="N2296" s="118">
        <f>M2296/22.5</f>
        <v>27.5955555555556</v>
      </c>
      <c r="O2296" s="119">
        <f>AVERAGE(N2296:N2298)</f>
        <v>31.0874074074074</v>
      </c>
      <c r="P2296" s="119">
        <f>O2296/50*100</f>
        <v>62.1748148148148</v>
      </c>
      <c r="Q2296" s="81"/>
      <c r="R2296" s="28"/>
      <c r="S2296" s="28"/>
      <c r="T2296" s="28"/>
      <c r="U2296" s="28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</row>
    <row r="2297" spans="1:31">
      <c r="A2297" s="7"/>
      <c r="B2297" s="98">
        <v>2294</v>
      </c>
      <c r="C2297" s="7"/>
      <c r="D2297" s="7"/>
      <c r="E2297" s="7"/>
      <c r="F2297" s="79"/>
      <c r="G2297" s="7"/>
      <c r="H2297" s="7"/>
      <c r="I2297" s="7"/>
      <c r="J2297" s="7"/>
      <c r="K2297" s="28">
        <v>8.59</v>
      </c>
      <c r="L2297" s="117">
        <f>K2297/3.375*1000</f>
        <v>2545.18518518519</v>
      </c>
      <c r="M2297" s="28">
        <v>796.2</v>
      </c>
      <c r="N2297" s="118">
        <f>M2297/22.5</f>
        <v>35.3866666666667</v>
      </c>
      <c r="O2297" s="119"/>
      <c r="P2297" s="119"/>
      <c r="Q2297" s="81"/>
      <c r="R2297" s="28"/>
      <c r="S2297" s="28"/>
      <c r="T2297" s="28"/>
      <c r="U2297" s="28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</row>
    <row r="2298" spans="1:31">
      <c r="A2298" s="7"/>
      <c r="B2298" s="98">
        <v>2295</v>
      </c>
      <c r="C2298" s="7"/>
      <c r="D2298" s="7"/>
      <c r="E2298" s="7"/>
      <c r="F2298" s="79"/>
      <c r="G2298" s="7"/>
      <c r="H2298" s="7"/>
      <c r="I2298" s="7"/>
      <c r="J2298" s="7"/>
      <c r="K2298" s="28">
        <v>8.475</v>
      </c>
      <c r="L2298" s="117">
        <f>K2298/3.375*1000</f>
        <v>2511.11111111111</v>
      </c>
      <c r="M2298" s="28">
        <v>681.3</v>
      </c>
      <c r="N2298" s="118">
        <f>M2298/22.5</f>
        <v>30.28</v>
      </c>
      <c r="O2298" s="119"/>
      <c r="P2298" s="119"/>
      <c r="Q2298" s="81"/>
      <c r="R2298" s="28"/>
      <c r="S2298" s="28"/>
      <c r="T2298" s="28"/>
      <c r="U2298" s="28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</row>
    <row r="2299" spans="1:31">
      <c r="A2299" s="7"/>
      <c r="B2299" s="98">
        <v>2296</v>
      </c>
      <c r="C2299" s="7"/>
      <c r="D2299" s="7"/>
      <c r="E2299" s="7"/>
      <c r="F2299" s="79"/>
      <c r="G2299" s="7"/>
      <c r="H2299" s="7"/>
      <c r="I2299" s="7" t="s">
        <v>441</v>
      </c>
      <c r="J2299" s="7">
        <v>28</v>
      </c>
      <c r="K2299" s="28">
        <v>8.639</v>
      </c>
      <c r="L2299" s="117">
        <f>K2299/3.375*1000</f>
        <v>2559.7037037037</v>
      </c>
      <c r="M2299" s="28">
        <v>1456.7</v>
      </c>
      <c r="N2299" s="118">
        <f>M2299/22.5</f>
        <v>64.7422222222222</v>
      </c>
      <c r="O2299" s="119">
        <f>AVERAGE(N2299:N2301)</f>
        <v>59.242962962963</v>
      </c>
      <c r="P2299" s="119">
        <f>O2299/50*100</f>
        <v>118.485925925926</v>
      </c>
      <c r="Q2299" s="81"/>
      <c r="R2299" s="28"/>
      <c r="S2299" s="28"/>
      <c r="T2299" s="28"/>
      <c r="U2299" s="28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</row>
    <row r="2300" spans="1:31">
      <c r="A2300" s="7"/>
      <c r="B2300" s="98">
        <v>2297</v>
      </c>
      <c r="C2300" s="7"/>
      <c r="D2300" s="7"/>
      <c r="E2300" s="7"/>
      <c r="F2300" s="79"/>
      <c r="G2300" s="7"/>
      <c r="H2300" s="7"/>
      <c r="I2300" s="7"/>
      <c r="J2300" s="7"/>
      <c r="K2300" s="28">
        <v>8.688</v>
      </c>
      <c r="L2300" s="117">
        <f>K2300/3.375*1000</f>
        <v>2574.22222222222</v>
      </c>
      <c r="M2300" s="28">
        <v>1362.6</v>
      </c>
      <c r="N2300" s="118">
        <f>M2300/22.5</f>
        <v>60.56</v>
      </c>
      <c r="O2300" s="119"/>
      <c r="P2300" s="119"/>
      <c r="Q2300" s="81"/>
      <c r="R2300" s="28"/>
      <c r="S2300" s="28"/>
      <c r="T2300" s="28"/>
      <c r="U2300" s="28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</row>
    <row r="2301" spans="1:31">
      <c r="A2301" s="7"/>
      <c r="B2301" s="98">
        <v>2298</v>
      </c>
      <c r="C2301" s="7"/>
      <c r="D2301" s="7"/>
      <c r="E2301" s="7"/>
      <c r="F2301" s="79"/>
      <c r="G2301" s="7"/>
      <c r="H2301" s="7"/>
      <c r="I2301" s="7"/>
      <c r="J2301" s="7"/>
      <c r="K2301" s="28">
        <v>8.673</v>
      </c>
      <c r="L2301" s="117">
        <f>K2301/3.375*1000</f>
        <v>2569.77777777778</v>
      </c>
      <c r="M2301" s="28">
        <v>1179.6</v>
      </c>
      <c r="N2301" s="118">
        <f>M2301/22.5</f>
        <v>52.4266666666667</v>
      </c>
      <c r="O2301" s="119"/>
      <c r="P2301" s="119"/>
      <c r="Q2301" s="81"/>
      <c r="R2301" s="28"/>
      <c r="S2301" s="28"/>
      <c r="T2301" s="28"/>
      <c r="U2301" s="28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</row>
    <row r="2302" spans="1:31">
      <c r="A2302" s="7"/>
      <c r="B2302" s="98">
        <v>2299</v>
      </c>
      <c r="C2302" s="7"/>
      <c r="D2302" s="7"/>
      <c r="E2302" s="7"/>
      <c r="F2302" s="79"/>
      <c r="G2302" s="7"/>
      <c r="H2302" s="7"/>
      <c r="I2302" s="115" t="s">
        <v>440</v>
      </c>
      <c r="J2302" s="115">
        <v>7</v>
      </c>
      <c r="K2302" s="28">
        <v>8.62</v>
      </c>
      <c r="L2302" s="117">
        <f>K2302/3.375*1000</f>
        <v>2554.07407407407</v>
      </c>
      <c r="M2302" s="28">
        <v>828.6</v>
      </c>
      <c r="N2302" s="118">
        <f>M2302/22.5</f>
        <v>36.8266666666667</v>
      </c>
      <c r="O2302" s="119">
        <f>AVERAGE(N2302:N2304)</f>
        <v>35.8711111111111</v>
      </c>
      <c r="P2302" s="119">
        <f>O2302/50*100</f>
        <v>71.7422222222222</v>
      </c>
      <c r="Q2302" s="81"/>
      <c r="R2302" s="28"/>
      <c r="S2302" s="28"/>
      <c r="T2302" s="28"/>
      <c r="U2302" s="28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</row>
    <row r="2303" spans="1:31">
      <c r="A2303" s="7"/>
      <c r="B2303" s="98">
        <v>2300</v>
      </c>
      <c r="C2303" s="7"/>
      <c r="D2303" s="7"/>
      <c r="E2303" s="7"/>
      <c r="F2303" s="79"/>
      <c r="G2303" s="7"/>
      <c r="H2303" s="7"/>
      <c r="I2303" s="76"/>
      <c r="J2303" s="76"/>
      <c r="K2303" s="28">
        <v>8.53</v>
      </c>
      <c r="L2303" s="117">
        <f>K2303/3.375*1000</f>
        <v>2527.40740740741</v>
      </c>
      <c r="M2303" s="28">
        <v>774.4</v>
      </c>
      <c r="N2303" s="118">
        <f>M2303/22.5</f>
        <v>34.4177777777778</v>
      </c>
      <c r="O2303" s="119"/>
      <c r="P2303" s="119"/>
      <c r="Q2303" s="81"/>
      <c r="R2303" s="28"/>
      <c r="S2303" s="28"/>
      <c r="T2303" s="28"/>
      <c r="U2303" s="28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</row>
    <row r="2304" spans="1:31">
      <c r="A2304" s="7"/>
      <c r="B2304" s="98">
        <v>2301</v>
      </c>
      <c r="C2304" s="7"/>
      <c r="D2304" s="7"/>
      <c r="E2304" s="7"/>
      <c r="F2304" s="79"/>
      <c r="G2304" s="7"/>
      <c r="H2304" s="7"/>
      <c r="I2304" s="76"/>
      <c r="J2304" s="76"/>
      <c r="K2304" s="28">
        <v>8.59</v>
      </c>
      <c r="L2304" s="117">
        <f>K2304/3.375*1000</f>
        <v>2545.18518518519</v>
      </c>
      <c r="M2304" s="28">
        <v>818.3</v>
      </c>
      <c r="N2304" s="118">
        <f>M2304/22.5</f>
        <v>36.3688888888889</v>
      </c>
      <c r="O2304" s="119"/>
      <c r="P2304" s="119"/>
      <c r="Q2304" s="81"/>
      <c r="R2304" s="28"/>
      <c r="S2304" s="28"/>
      <c r="T2304" s="28"/>
      <c r="U2304" s="28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</row>
    <row r="2305" spans="1:31">
      <c r="A2305" s="7"/>
      <c r="B2305" s="98">
        <v>2302</v>
      </c>
      <c r="C2305" s="7"/>
      <c r="D2305" s="7"/>
      <c r="E2305" s="7"/>
      <c r="F2305" s="79"/>
      <c r="G2305" s="7"/>
      <c r="H2305" s="7"/>
      <c r="I2305" s="7" t="s">
        <v>441</v>
      </c>
      <c r="J2305" s="7">
        <v>28</v>
      </c>
      <c r="K2305" s="28">
        <v>8.584</v>
      </c>
      <c r="L2305" s="117">
        <f>K2305/3.375*1000</f>
        <v>2543.40740740741</v>
      </c>
      <c r="M2305" s="28">
        <v>1362.6</v>
      </c>
      <c r="N2305" s="118">
        <f>M2305/22.5</f>
        <v>60.56</v>
      </c>
      <c r="O2305" s="119">
        <f>AVERAGE(N2305:N2307)</f>
        <v>64.6</v>
      </c>
      <c r="P2305" s="119">
        <f>O2305/50*100</f>
        <v>129.2</v>
      </c>
      <c r="Q2305" s="81"/>
      <c r="R2305" s="28"/>
      <c r="S2305" s="28"/>
      <c r="T2305" s="28"/>
      <c r="U2305" s="28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</row>
    <row r="2306" spans="1:31">
      <c r="A2306" s="7"/>
      <c r="B2306" s="98">
        <v>2303</v>
      </c>
      <c r="C2306" s="7"/>
      <c r="D2306" s="7"/>
      <c r="E2306" s="7"/>
      <c r="F2306" s="79"/>
      <c r="G2306" s="7"/>
      <c r="H2306" s="7"/>
      <c r="I2306" s="7"/>
      <c r="J2306" s="7"/>
      <c r="K2306" s="28">
        <v>8.667</v>
      </c>
      <c r="L2306" s="117">
        <f>K2306/3.375*1000</f>
        <v>2568</v>
      </c>
      <c r="M2306" s="28">
        <v>1556.8</v>
      </c>
      <c r="N2306" s="118">
        <f>M2306/22.5</f>
        <v>69.1911111111111</v>
      </c>
      <c r="O2306" s="119"/>
      <c r="P2306" s="119"/>
      <c r="Q2306" s="81"/>
      <c r="R2306" s="28"/>
      <c r="S2306" s="28"/>
      <c r="T2306" s="28"/>
      <c r="U2306" s="28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</row>
    <row r="2307" spans="1:31">
      <c r="A2307" s="7"/>
      <c r="B2307" s="98">
        <v>2304</v>
      </c>
      <c r="C2307" s="7"/>
      <c r="D2307" s="7"/>
      <c r="E2307" s="7"/>
      <c r="F2307" s="79"/>
      <c r="G2307" s="7"/>
      <c r="H2307" s="7"/>
      <c r="I2307" s="7"/>
      <c r="J2307" s="7"/>
      <c r="K2307" s="28">
        <v>8.729</v>
      </c>
      <c r="L2307" s="117">
        <f>K2307/3.375*1000</f>
        <v>2586.37037037037</v>
      </c>
      <c r="M2307" s="28">
        <v>1441.1</v>
      </c>
      <c r="N2307" s="118">
        <f>M2307/22.5</f>
        <v>64.0488888888889</v>
      </c>
      <c r="O2307" s="119"/>
      <c r="P2307" s="119"/>
      <c r="Q2307" s="81"/>
      <c r="R2307" s="28"/>
      <c r="S2307" s="28"/>
      <c r="T2307" s="28"/>
      <c r="U2307" s="28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</row>
    <row r="2308" spans="1:31">
      <c r="A2308" s="7"/>
      <c r="B2308" s="98">
        <v>2305</v>
      </c>
      <c r="C2308" s="7"/>
      <c r="D2308" s="7"/>
      <c r="E2308" s="7"/>
      <c r="F2308" s="79"/>
      <c r="G2308" s="7"/>
      <c r="H2308" s="7"/>
      <c r="I2308" s="115" t="s">
        <v>440</v>
      </c>
      <c r="J2308" s="115">
        <v>7</v>
      </c>
      <c r="K2308" s="28">
        <v>8.61</v>
      </c>
      <c r="L2308" s="117">
        <f t="shared" ref="L2308:L2371" si="182">K2308/3.375*1000</f>
        <v>2551.11111111111</v>
      </c>
      <c r="M2308" s="28">
        <v>776.1</v>
      </c>
      <c r="N2308" s="118">
        <f t="shared" ref="N2308:N2371" si="183">M2308/22.5</f>
        <v>34.4933333333333</v>
      </c>
      <c r="O2308" s="119">
        <f>AVERAGE(N2308:N2310)</f>
        <v>34.197037037037</v>
      </c>
      <c r="P2308" s="119">
        <f>O2308/50*100</f>
        <v>68.3940740740741</v>
      </c>
      <c r="Q2308" s="81"/>
      <c r="R2308" s="28"/>
      <c r="S2308" s="28"/>
      <c r="T2308" s="28"/>
      <c r="U2308" s="28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</row>
    <row r="2309" spans="1:31">
      <c r="A2309" s="7"/>
      <c r="B2309" s="98">
        <v>2306</v>
      </c>
      <c r="C2309" s="7"/>
      <c r="D2309" s="7"/>
      <c r="E2309" s="7"/>
      <c r="F2309" s="79"/>
      <c r="G2309" s="7"/>
      <c r="H2309" s="7"/>
      <c r="I2309" s="76"/>
      <c r="J2309" s="76"/>
      <c r="K2309" s="28">
        <v>8.585</v>
      </c>
      <c r="L2309" s="117">
        <f>K2309/3.375*1000</f>
        <v>2543.7037037037</v>
      </c>
      <c r="M2309" s="28">
        <v>699.5</v>
      </c>
      <c r="N2309" s="118">
        <f>M2309/22.5</f>
        <v>31.0888888888889</v>
      </c>
      <c r="O2309" s="119"/>
      <c r="P2309" s="119"/>
      <c r="Q2309" s="81"/>
      <c r="R2309" s="28"/>
      <c r="S2309" s="28"/>
      <c r="T2309" s="28"/>
      <c r="U2309" s="28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</row>
    <row r="2310" spans="1:31">
      <c r="A2310" s="7"/>
      <c r="B2310" s="98">
        <v>2307</v>
      </c>
      <c r="C2310" s="7"/>
      <c r="D2310" s="7"/>
      <c r="E2310" s="7"/>
      <c r="F2310" s="79"/>
      <c r="G2310" s="7"/>
      <c r="H2310" s="7"/>
      <c r="I2310" s="76"/>
      <c r="J2310" s="76"/>
      <c r="K2310" s="28">
        <v>8.615</v>
      </c>
      <c r="L2310" s="117">
        <f>K2310/3.375*1000</f>
        <v>2552.59259259259</v>
      </c>
      <c r="M2310" s="28">
        <v>832.7</v>
      </c>
      <c r="N2310" s="118">
        <f>M2310/22.5</f>
        <v>37.0088888888889</v>
      </c>
      <c r="O2310" s="119"/>
      <c r="P2310" s="119"/>
      <c r="Q2310" s="81"/>
      <c r="R2310" s="28"/>
      <c r="S2310" s="28"/>
      <c r="T2310" s="28"/>
      <c r="U2310" s="28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</row>
    <row r="2311" spans="1:31">
      <c r="A2311" s="7"/>
      <c r="B2311" s="98">
        <v>2308</v>
      </c>
      <c r="C2311" s="7"/>
      <c r="D2311" s="7"/>
      <c r="E2311" s="7"/>
      <c r="F2311" s="79"/>
      <c r="G2311" s="7"/>
      <c r="H2311" s="7"/>
      <c r="I2311" s="7" t="s">
        <v>441</v>
      </c>
      <c r="J2311" s="7">
        <v>28</v>
      </c>
      <c r="K2311" s="28">
        <v>8.603</v>
      </c>
      <c r="L2311" s="117">
        <f>K2311/3.375*1000</f>
        <v>2549.03703703704</v>
      </c>
      <c r="M2311" s="28">
        <v>1279.3</v>
      </c>
      <c r="N2311" s="118">
        <f>M2311/22.5</f>
        <v>56.8577777777778</v>
      </c>
      <c r="O2311" s="119">
        <f>AVERAGE(N2311:N2313)</f>
        <v>61.1096296296296</v>
      </c>
      <c r="P2311" s="119">
        <f>O2311/50*100</f>
        <v>122.219259259259</v>
      </c>
      <c r="Q2311" s="81"/>
      <c r="R2311" s="28"/>
      <c r="S2311" s="28"/>
      <c r="T2311" s="28"/>
      <c r="U2311" s="28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</row>
    <row r="2312" spans="1:31">
      <c r="A2312" s="7"/>
      <c r="B2312" s="98">
        <v>2309</v>
      </c>
      <c r="C2312" s="7"/>
      <c r="D2312" s="7"/>
      <c r="E2312" s="7"/>
      <c r="F2312" s="79"/>
      <c r="G2312" s="7"/>
      <c r="H2312" s="7"/>
      <c r="I2312" s="7"/>
      <c r="J2312" s="7"/>
      <c r="K2312" s="28">
        <v>8.612</v>
      </c>
      <c r="L2312" s="117">
        <f>K2312/3.375*1000</f>
        <v>2551.7037037037</v>
      </c>
      <c r="M2312" s="28">
        <v>1450.3</v>
      </c>
      <c r="N2312" s="118">
        <f>M2312/22.5</f>
        <v>64.4577777777778</v>
      </c>
      <c r="O2312" s="119"/>
      <c r="P2312" s="119"/>
      <c r="Q2312" s="81"/>
      <c r="R2312" s="28"/>
      <c r="S2312" s="28"/>
      <c r="T2312" s="28"/>
      <c r="U2312" s="28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</row>
    <row r="2313" spans="1:31">
      <c r="A2313" s="7"/>
      <c r="B2313" s="98">
        <v>2310</v>
      </c>
      <c r="C2313" s="7"/>
      <c r="D2313" s="7"/>
      <c r="E2313" s="7"/>
      <c r="F2313" s="79"/>
      <c r="G2313" s="7"/>
      <c r="H2313" s="7"/>
      <c r="I2313" s="7"/>
      <c r="J2313" s="7"/>
      <c r="K2313" s="28">
        <v>8.676</v>
      </c>
      <c r="L2313" s="117">
        <f>K2313/3.375*1000</f>
        <v>2570.66666666667</v>
      </c>
      <c r="M2313" s="28">
        <v>1395.3</v>
      </c>
      <c r="N2313" s="118">
        <f>M2313/22.5</f>
        <v>62.0133333333333</v>
      </c>
      <c r="O2313" s="119"/>
      <c r="P2313" s="119"/>
      <c r="Q2313" s="81"/>
      <c r="R2313" s="28"/>
      <c r="S2313" s="28"/>
      <c r="T2313" s="28"/>
      <c r="U2313" s="28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</row>
    <row r="2314" spans="1:31">
      <c r="A2314" s="7"/>
      <c r="B2314" s="98">
        <v>2311</v>
      </c>
      <c r="C2314" s="7"/>
      <c r="D2314" s="7"/>
      <c r="E2314" s="7"/>
      <c r="F2314" s="79"/>
      <c r="G2314" s="7"/>
      <c r="H2314" s="7"/>
      <c r="I2314" s="7" t="s">
        <v>440</v>
      </c>
      <c r="J2314" s="7">
        <v>7</v>
      </c>
      <c r="K2314" s="28">
        <v>8.65</v>
      </c>
      <c r="L2314" s="117">
        <f>K2314/3.375*1000</f>
        <v>2562.96296296296</v>
      </c>
      <c r="M2314" s="28">
        <v>832</v>
      </c>
      <c r="N2314" s="118">
        <f>M2314/22.5</f>
        <v>36.9777777777778</v>
      </c>
      <c r="O2314" s="119">
        <f>AVERAGE(N2314:N2316)</f>
        <v>31.6755555555556</v>
      </c>
      <c r="P2314" s="119">
        <f>O2314/50*100</f>
        <v>63.3511111111111</v>
      </c>
      <c r="Q2314" s="81"/>
      <c r="R2314" s="28"/>
      <c r="S2314" s="28"/>
      <c r="T2314" s="28"/>
      <c r="U2314" s="28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</row>
    <row r="2315" spans="1:31">
      <c r="A2315" s="7"/>
      <c r="B2315" s="98">
        <v>2312</v>
      </c>
      <c r="C2315" s="7"/>
      <c r="D2315" s="7"/>
      <c r="E2315" s="7"/>
      <c r="F2315" s="79"/>
      <c r="G2315" s="7"/>
      <c r="H2315" s="7"/>
      <c r="I2315" s="7"/>
      <c r="J2315" s="7"/>
      <c r="K2315" s="28">
        <v>8.625</v>
      </c>
      <c r="L2315" s="117">
        <f>K2315/3.375*1000</f>
        <v>2555.55555555556</v>
      </c>
      <c r="M2315" s="28">
        <v>674.8</v>
      </c>
      <c r="N2315" s="118">
        <f>M2315/22.5</f>
        <v>29.9911111111111</v>
      </c>
      <c r="O2315" s="119"/>
      <c r="P2315" s="119"/>
      <c r="Q2315" s="81"/>
      <c r="R2315" s="28"/>
      <c r="S2315" s="28"/>
      <c r="T2315" s="28"/>
      <c r="U2315" s="28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</row>
    <row r="2316" spans="1:31">
      <c r="A2316" s="7"/>
      <c r="B2316" s="98">
        <v>2313</v>
      </c>
      <c r="C2316" s="7"/>
      <c r="D2316" s="7"/>
      <c r="E2316" s="7"/>
      <c r="F2316" s="79"/>
      <c r="G2316" s="7"/>
      <c r="H2316" s="7"/>
      <c r="I2316" s="7"/>
      <c r="J2316" s="7"/>
      <c r="K2316" s="28">
        <v>8.665</v>
      </c>
      <c r="L2316" s="117">
        <f>K2316/3.375*1000</f>
        <v>2567.40740740741</v>
      </c>
      <c r="M2316" s="28">
        <v>631.3</v>
      </c>
      <c r="N2316" s="118">
        <f>M2316/22.5</f>
        <v>28.0577777777778</v>
      </c>
      <c r="O2316" s="119"/>
      <c r="P2316" s="119"/>
      <c r="Q2316" s="81"/>
      <c r="R2316" s="28"/>
      <c r="S2316" s="28"/>
      <c r="T2316" s="28"/>
      <c r="U2316" s="28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</row>
    <row r="2317" spans="1:31">
      <c r="A2317" s="7"/>
      <c r="B2317" s="98">
        <v>2314</v>
      </c>
      <c r="C2317" s="7"/>
      <c r="D2317" s="7"/>
      <c r="E2317" s="7"/>
      <c r="F2317" s="79"/>
      <c r="G2317" s="7"/>
      <c r="H2317" s="7"/>
      <c r="I2317" s="115" t="s">
        <v>441</v>
      </c>
      <c r="J2317" s="115">
        <v>28</v>
      </c>
      <c r="K2317" s="28">
        <v>8.629</v>
      </c>
      <c r="L2317" s="117">
        <f>K2317/3.375*1000</f>
        <v>2556.74074074074</v>
      </c>
      <c r="M2317" s="28"/>
      <c r="N2317" s="118">
        <f>M2317/22.5</f>
        <v>0</v>
      </c>
      <c r="O2317" s="119">
        <f>AVERAGE(N2317:N2319)</f>
        <v>0</v>
      </c>
      <c r="P2317" s="119">
        <f>O2317/50*100</f>
        <v>0</v>
      </c>
      <c r="Q2317" s="81"/>
      <c r="R2317" s="28"/>
      <c r="S2317" s="28"/>
      <c r="T2317" s="28"/>
      <c r="U2317" s="28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</row>
    <row r="2318" spans="1:31">
      <c r="A2318" s="7"/>
      <c r="B2318" s="98">
        <v>2315</v>
      </c>
      <c r="C2318" s="7"/>
      <c r="D2318" s="7"/>
      <c r="E2318" s="7"/>
      <c r="F2318" s="79"/>
      <c r="G2318" s="7"/>
      <c r="H2318" s="7"/>
      <c r="I2318" s="76"/>
      <c r="J2318" s="76"/>
      <c r="K2318" s="28">
        <v>8.586</v>
      </c>
      <c r="L2318" s="117">
        <f>K2318/3.375*1000</f>
        <v>2544</v>
      </c>
      <c r="M2318" s="28"/>
      <c r="N2318" s="118">
        <f>M2318/22.5</f>
        <v>0</v>
      </c>
      <c r="O2318" s="119"/>
      <c r="P2318" s="119"/>
      <c r="Q2318" s="81"/>
      <c r="R2318" s="28"/>
      <c r="S2318" s="28"/>
      <c r="T2318" s="28"/>
      <c r="U2318" s="28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</row>
    <row r="2319" spans="1:31">
      <c r="A2319" s="7"/>
      <c r="B2319" s="98">
        <v>2316</v>
      </c>
      <c r="C2319" s="7"/>
      <c r="D2319" s="7"/>
      <c r="E2319" s="7"/>
      <c r="F2319" s="79"/>
      <c r="G2319" s="7"/>
      <c r="H2319" s="7"/>
      <c r="I2319" s="76"/>
      <c r="J2319" s="76"/>
      <c r="K2319" s="28">
        <v>8.549</v>
      </c>
      <c r="L2319" s="117">
        <f>K2319/3.375*1000</f>
        <v>2533.03703703704</v>
      </c>
      <c r="M2319" s="28"/>
      <c r="N2319" s="118">
        <f>M2319/22.5</f>
        <v>0</v>
      </c>
      <c r="O2319" s="119"/>
      <c r="P2319" s="119"/>
      <c r="Q2319" s="81"/>
      <c r="R2319" s="28"/>
      <c r="S2319" s="28"/>
      <c r="T2319" s="28"/>
      <c r="U2319" s="28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</row>
    <row r="2320" spans="1:31">
      <c r="A2320" s="7"/>
      <c r="B2320" s="98">
        <v>2317</v>
      </c>
      <c r="C2320" s="7"/>
      <c r="D2320" s="7"/>
      <c r="E2320" s="7"/>
      <c r="F2320" s="79"/>
      <c r="G2320" s="7"/>
      <c r="H2320" s="7"/>
      <c r="I2320" s="7" t="s">
        <v>440</v>
      </c>
      <c r="J2320" s="7">
        <v>7</v>
      </c>
      <c r="K2320" s="28">
        <v>8.52</v>
      </c>
      <c r="L2320" s="117">
        <f>K2320/3.375*1000</f>
        <v>2524.44444444444</v>
      </c>
      <c r="M2320" s="28">
        <v>684</v>
      </c>
      <c r="N2320" s="118">
        <f>M2320/22.5</f>
        <v>30.4</v>
      </c>
      <c r="O2320" s="119">
        <f>AVERAGE(N2320:N2322)</f>
        <v>34.637037037037</v>
      </c>
      <c r="P2320" s="119">
        <f>O2320/50*100</f>
        <v>69.2740740740741</v>
      </c>
      <c r="Q2320" s="81"/>
      <c r="R2320" s="28"/>
      <c r="S2320" s="28"/>
      <c r="T2320" s="28"/>
      <c r="U2320" s="28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</row>
    <row r="2321" spans="1:31">
      <c r="A2321" s="7"/>
      <c r="B2321" s="98">
        <v>2318</v>
      </c>
      <c r="C2321" s="7"/>
      <c r="D2321" s="7"/>
      <c r="E2321" s="7"/>
      <c r="F2321" s="79"/>
      <c r="G2321" s="7"/>
      <c r="H2321" s="7"/>
      <c r="I2321" s="7"/>
      <c r="J2321" s="7"/>
      <c r="K2321" s="28">
        <v>8.64</v>
      </c>
      <c r="L2321" s="117">
        <f>K2321/3.375*1000</f>
        <v>2560</v>
      </c>
      <c r="M2321" s="28">
        <v>941</v>
      </c>
      <c r="N2321" s="118">
        <f>M2321/22.5</f>
        <v>41.8222222222222</v>
      </c>
      <c r="O2321" s="119"/>
      <c r="P2321" s="119"/>
      <c r="Q2321" s="81"/>
      <c r="R2321" s="28"/>
      <c r="S2321" s="28"/>
      <c r="T2321" s="28"/>
      <c r="U2321" s="28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</row>
    <row r="2322" spans="1:31">
      <c r="A2322" s="7"/>
      <c r="B2322" s="98">
        <v>2319</v>
      </c>
      <c r="C2322" s="7"/>
      <c r="D2322" s="7"/>
      <c r="E2322" s="7"/>
      <c r="F2322" s="79"/>
      <c r="G2322" s="7"/>
      <c r="H2322" s="7"/>
      <c r="I2322" s="7"/>
      <c r="J2322" s="7"/>
      <c r="K2322" s="28">
        <v>8.64</v>
      </c>
      <c r="L2322" s="117">
        <f>K2322/3.375*1000</f>
        <v>2560</v>
      </c>
      <c r="M2322" s="28">
        <v>713</v>
      </c>
      <c r="N2322" s="118">
        <f>M2322/22.5</f>
        <v>31.6888888888889</v>
      </c>
      <c r="O2322" s="119"/>
      <c r="P2322" s="119"/>
      <c r="Q2322" s="81"/>
      <c r="R2322" s="28"/>
      <c r="S2322" s="28"/>
      <c r="T2322" s="28"/>
      <c r="U2322" s="28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</row>
    <row r="2323" spans="1:31">
      <c r="A2323" s="7"/>
      <c r="B2323" s="98">
        <v>2320</v>
      </c>
      <c r="C2323" s="7"/>
      <c r="D2323" s="7"/>
      <c r="E2323" s="7"/>
      <c r="F2323" s="79"/>
      <c r="G2323" s="7"/>
      <c r="H2323" s="7"/>
      <c r="I2323" s="115" t="s">
        <v>441</v>
      </c>
      <c r="J2323" s="115">
        <v>28</v>
      </c>
      <c r="K2323" s="28">
        <v>8.781</v>
      </c>
      <c r="L2323" s="117">
        <f>K2323/3.375*1000</f>
        <v>2601.77777777778</v>
      </c>
      <c r="M2323" s="28">
        <v>1262.9</v>
      </c>
      <c r="N2323" s="118">
        <f>M2323/22.5</f>
        <v>56.1288888888889</v>
      </c>
      <c r="O2323" s="119">
        <f>AVERAGE(N2323:N2325)</f>
        <v>63.5288888888889</v>
      </c>
      <c r="P2323" s="119">
        <f>O2323/50*100</f>
        <v>127.057777777778</v>
      </c>
      <c r="Q2323" s="81"/>
      <c r="R2323" s="28"/>
      <c r="S2323" s="28"/>
      <c r="T2323" s="28"/>
      <c r="U2323" s="28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</row>
    <row r="2324" spans="1:31">
      <c r="A2324" s="7"/>
      <c r="B2324" s="98">
        <v>2321</v>
      </c>
      <c r="C2324" s="7"/>
      <c r="D2324" s="7"/>
      <c r="E2324" s="7"/>
      <c r="F2324" s="79"/>
      <c r="G2324" s="7"/>
      <c r="H2324" s="7"/>
      <c r="I2324" s="76"/>
      <c r="J2324" s="76"/>
      <c r="K2324" s="28">
        <v>8.592</v>
      </c>
      <c r="L2324" s="117">
        <f>K2324/3.375*1000</f>
        <v>2545.77777777778</v>
      </c>
      <c r="M2324" s="28">
        <v>1396.2</v>
      </c>
      <c r="N2324" s="118">
        <f>M2324/22.5</f>
        <v>62.0533333333333</v>
      </c>
      <c r="O2324" s="119"/>
      <c r="P2324" s="119"/>
      <c r="Q2324" s="81"/>
      <c r="R2324" s="28"/>
      <c r="S2324" s="28"/>
      <c r="T2324" s="28"/>
      <c r="U2324" s="28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</row>
    <row r="2325" spans="1:31">
      <c r="A2325" s="7"/>
      <c r="B2325" s="98">
        <v>2322</v>
      </c>
      <c r="C2325" s="7"/>
      <c r="D2325" s="7"/>
      <c r="E2325" s="7"/>
      <c r="F2325" s="79"/>
      <c r="G2325" s="7"/>
      <c r="H2325" s="7"/>
      <c r="I2325" s="76"/>
      <c r="J2325" s="76"/>
      <c r="K2325" s="28">
        <v>8.613</v>
      </c>
      <c r="L2325" s="117">
        <f>K2325/3.375*1000</f>
        <v>2552</v>
      </c>
      <c r="M2325" s="28">
        <v>1629.1</v>
      </c>
      <c r="N2325" s="118">
        <f>M2325/22.5</f>
        <v>72.4044444444444</v>
      </c>
      <c r="O2325" s="119"/>
      <c r="P2325" s="119"/>
      <c r="Q2325" s="81"/>
      <c r="R2325" s="28"/>
      <c r="S2325" s="28"/>
      <c r="T2325" s="28"/>
      <c r="U2325" s="28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</row>
    <row r="2326" spans="1:31">
      <c r="A2326" s="7">
        <v>136</v>
      </c>
      <c r="B2326" s="98">
        <v>2323</v>
      </c>
      <c r="C2326" s="80">
        <v>42705</v>
      </c>
      <c r="D2326" s="7" t="s">
        <v>254</v>
      </c>
      <c r="E2326" s="79" t="s">
        <v>40</v>
      </c>
      <c r="F2326" s="79" t="s">
        <v>443</v>
      </c>
      <c r="G2326" s="7" t="s">
        <v>312</v>
      </c>
      <c r="H2326" s="7">
        <v>3.5</v>
      </c>
      <c r="I2326" s="7" t="s">
        <v>444</v>
      </c>
      <c r="J2326" s="7">
        <v>7</v>
      </c>
      <c r="K2326" s="28">
        <v>8.745</v>
      </c>
      <c r="L2326" s="117">
        <f>K2326/3.375*1000</f>
        <v>2591.11111111111</v>
      </c>
      <c r="M2326" s="28">
        <v>1115.3</v>
      </c>
      <c r="N2326" s="118">
        <f>M2326/22.5</f>
        <v>49.5688888888889</v>
      </c>
      <c r="O2326" s="119">
        <f>AVERAGE(N2326:N2328)</f>
        <v>54.1274074074074</v>
      </c>
      <c r="P2326" s="119">
        <f>O2326/70*100</f>
        <v>77.3248677248677</v>
      </c>
      <c r="Q2326" s="81"/>
      <c r="R2326" s="28"/>
      <c r="S2326" s="28"/>
      <c r="T2326" s="28"/>
      <c r="U2326" s="28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</row>
    <row r="2327" spans="1:31">
      <c r="A2327" s="7"/>
      <c r="B2327" s="98">
        <v>2324</v>
      </c>
      <c r="C2327" s="7"/>
      <c r="D2327" s="7"/>
      <c r="E2327" s="79"/>
      <c r="F2327" s="79"/>
      <c r="G2327" s="7"/>
      <c r="H2327" s="7"/>
      <c r="I2327" s="7"/>
      <c r="J2327" s="7"/>
      <c r="K2327" s="28">
        <v>8.765</v>
      </c>
      <c r="L2327" s="117">
        <f>K2327/3.375*1000</f>
        <v>2597.03703703704</v>
      </c>
      <c r="M2327" s="28">
        <v>1100.4</v>
      </c>
      <c r="N2327" s="118">
        <f>M2327/22.5</f>
        <v>48.9066666666667</v>
      </c>
      <c r="O2327" s="119"/>
      <c r="P2327" s="119"/>
      <c r="Q2327" s="81"/>
      <c r="R2327" s="28"/>
      <c r="S2327" s="28"/>
      <c r="T2327" s="28"/>
      <c r="U2327" s="28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</row>
    <row r="2328" spans="1:31">
      <c r="A2328" s="7"/>
      <c r="B2328" s="98">
        <v>2325</v>
      </c>
      <c r="C2328" s="7"/>
      <c r="D2328" s="7"/>
      <c r="E2328" s="79"/>
      <c r="F2328" s="79"/>
      <c r="G2328" s="7"/>
      <c r="H2328" s="7"/>
      <c r="I2328" s="7"/>
      <c r="J2328" s="7"/>
      <c r="K2328" s="28">
        <v>8.76</v>
      </c>
      <c r="L2328" s="117">
        <f>K2328/3.375*1000</f>
        <v>2595.55555555556</v>
      </c>
      <c r="M2328" s="28">
        <v>1437.9</v>
      </c>
      <c r="N2328" s="118">
        <f>M2328/22.5</f>
        <v>63.9066666666667</v>
      </c>
      <c r="O2328" s="119"/>
      <c r="P2328" s="119"/>
      <c r="Q2328" s="81"/>
      <c r="R2328" s="28"/>
      <c r="S2328" s="28"/>
      <c r="T2328" s="28"/>
      <c r="U2328" s="28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</row>
    <row r="2329" spans="1:31">
      <c r="A2329" s="7"/>
      <c r="B2329" s="98">
        <v>2326</v>
      </c>
      <c r="C2329" s="7"/>
      <c r="D2329" s="7"/>
      <c r="E2329" s="79"/>
      <c r="F2329" s="79"/>
      <c r="G2329" s="7"/>
      <c r="H2329" s="7"/>
      <c r="I2329" s="115" t="s">
        <v>445</v>
      </c>
      <c r="J2329" s="115">
        <v>28</v>
      </c>
      <c r="K2329" s="28">
        <v>8.679</v>
      </c>
      <c r="L2329" s="117">
        <f>K2329/3.375*1000</f>
        <v>2571.55555555556</v>
      </c>
      <c r="M2329" s="28">
        <v>1735</v>
      </c>
      <c r="N2329" s="118">
        <f>M2329/22.5</f>
        <v>77.1111111111111</v>
      </c>
      <c r="O2329" s="119">
        <f>AVERAGE(N2329:N2331)</f>
        <v>77.6177777777778</v>
      </c>
      <c r="P2329" s="119">
        <f>O2329/50*100</f>
        <v>155.235555555556</v>
      </c>
      <c r="Q2329" s="81"/>
      <c r="R2329" s="28"/>
      <c r="S2329" s="28"/>
      <c r="T2329" s="28"/>
      <c r="U2329" s="28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</row>
    <row r="2330" spans="1:31">
      <c r="A2330" s="7"/>
      <c r="B2330" s="98">
        <v>2327</v>
      </c>
      <c r="C2330" s="7"/>
      <c r="D2330" s="7"/>
      <c r="E2330" s="79"/>
      <c r="F2330" s="79"/>
      <c r="G2330" s="7"/>
      <c r="H2330" s="7"/>
      <c r="I2330" s="76"/>
      <c r="J2330" s="76"/>
      <c r="K2330" s="28">
        <v>8.739</v>
      </c>
      <c r="L2330" s="117">
        <f>K2330/3.375*1000</f>
        <v>2589.33333333333</v>
      </c>
      <c r="M2330" s="28">
        <v>1715</v>
      </c>
      <c r="N2330" s="118">
        <f>M2330/22.5</f>
        <v>76.2222222222222</v>
      </c>
      <c r="O2330" s="119"/>
      <c r="P2330" s="119"/>
      <c r="Q2330" s="81"/>
      <c r="R2330" s="28"/>
      <c r="S2330" s="28"/>
      <c r="T2330" s="28"/>
      <c r="U2330" s="28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</row>
    <row r="2331" spans="1:31">
      <c r="A2331" s="7"/>
      <c r="B2331" s="98">
        <v>2328</v>
      </c>
      <c r="C2331" s="7"/>
      <c r="D2331" s="7"/>
      <c r="E2331" s="79"/>
      <c r="F2331" s="79"/>
      <c r="G2331" s="7"/>
      <c r="H2331" s="7"/>
      <c r="I2331" s="76"/>
      <c r="J2331" s="76"/>
      <c r="K2331" s="28">
        <v>8.647</v>
      </c>
      <c r="L2331" s="117">
        <f>K2331/3.375*1000</f>
        <v>2562.07407407407</v>
      </c>
      <c r="M2331" s="28">
        <v>1789.2</v>
      </c>
      <c r="N2331" s="118">
        <f>M2331/22.5</f>
        <v>79.52</v>
      </c>
      <c r="O2331" s="119"/>
      <c r="P2331" s="119"/>
      <c r="Q2331" s="81"/>
      <c r="R2331" s="28"/>
      <c r="S2331" s="28"/>
      <c r="T2331" s="28"/>
      <c r="U2331" s="28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</row>
    <row r="2332" spans="1:31">
      <c r="A2332" s="7">
        <v>137</v>
      </c>
      <c r="B2332" s="98">
        <v>2329</v>
      </c>
      <c r="C2332" s="80">
        <v>42705</v>
      </c>
      <c r="D2332" s="7" t="s">
        <v>246</v>
      </c>
      <c r="E2332" s="7" t="s">
        <v>40</v>
      </c>
      <c r="F2332" s="79" t="s">
        <v>446</v>
      </c>
      <c r="G2332" s="7" t="s">
        <v>312</v>
      </c>
      <c r="H2332" s="7">
        <v>21</v>
      </c>
      <c r="I2332" s="7" t="s">
        <v>444</v>
      </c>
      <c r="J2332" s="7">
        <v>7</v>
      </c>
      <c r="K2332" s="28">
        <v>8.55</v>
      </c>
      <c r="L2332" s="117">
        <f>K2332/3.375*1000</f>
        <v>2533.33333333333</v>
      </c>
      <c r="M2332" s="28">
        <v>752.1</v>
      </c>
      <c r="N2332" s="118">
        <f>M2332/22.5</f>
        <v>33.4266666666667</v>
      </c>
      <c r="O2332" s="119">
        <f>AVERAGE(N2332:N2334)</f>
        <v>32.9392592592593</v>
      </c>
      <c r="P2332" s="119">
        <f>O2332/50*100</f>
        <v>65.8785185185185</v>
      </c>
      <c r="Q2332" s="81"/>
      <c r="R2332" s="28"/>
      <c r="S2332" s="28"/>
      <c r="T2332" s="28"/>
      <c r="U2332" s="28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</row>
    <row r="2333" spans="1:31">
      <c r="A2333" s="7"/>
      <c r="B2333" s="98">
        <v>2330</v>
      </c>
      <c r="C2333" s="7"/>
      <c r="D2333" s="7"/>
      <c r="E2333" s="7"/>
      <c r="F2333" s="79"/>
      <c r="G2333" s="7"/>
      <c r="H2333" s="7"/>
      <c r="I2333" s="7"/>
      <c r="J2333" s="7"/>
      <c r="K2333" s="28">
        <v>8.47</v>
      </c>
      <c r="L2333" s="117">
        <f>K2333/3.375*1000</f>
        <v>2509.62962962963</v>
      </c>
      <c r="M2333" s="28">
        <v>643.4</v>
      </c>
      <c r="N2333" s="118">
        <f>M2333/22.5</f>
        <v>28.5955555555556</v>
      </c>
      <c r="O2333" s="119"/>
      <c r="P2333" s="119"/>
      <c r="Q2333" s="81"/>
      <c r="R2333" s="28"/>
      <c r="S2333" s="28"/>
      <c r="T2333" s="28"/>
      <c r="U2333" s="28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</row>
    <row r="2334" spans="1:31">
      <c r="A2334" s="7"/>
      <c r="B2334" s="98">
        <v>2331</v>
      </c>
      <c r="C2334" s="7"/>
      <c r="D2334" s="7"/>
      <c r="E2334" s="7"/>
      <c r="F2334" s="79"/>
      <c r="G2334" s="7"/>
      <c r="H2334" s="7"/>
      <c r="I2334" s="7"/>
      <c r="J2334" s="7"/>
      <c r="K2334" s="28">
        <v>8.65</v>
      </c>
      <c r="L2334" s="117">
        <f>K2334/3.375*1000</f>
        <v>2562.96296296296</v>
      </c>
      <c r="M2334" s="28">
        <v>827.9</v>
      </c>
      <c r="N2334" s="118">
        <f>M2334/22.5</f>
        <v>36.7955555555556</v>
      </c>
      <c r="O2334" s="119"/>
      <c r="P2334" s="119"/>
      <c r="Q2334" s="81"/>
      <c r="R2334" s="28"/>
      <c r="S2334" s="28"/>
      <c r="T2334" s="28"/>
      <c r="U2334" s="28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</row>
    <row r="2335" spans="1:31">
      <c r="A2335" s="7"/>
      <c r="B2335" s="98">
        <v>2332</v>
      </c>
      <c r="C2335" s="7"/>
      <c r="D2335" s="7"/>
      <c r="E2335" s="7"/>
      <c r="F2335" s="79"/>
      <c r="G2335" s="7"/>
      <c r="H2335" s="7"/>
      <c r="I2335" s="7" t="s">
        <v>445</v>
      </c>
      <c r="J2335" s="7">
        <v>28</v>
      </c>
      <c r="K2335" s="28">
        <v>8.609</v>
      </c>
      <c r="L2335" s="117">
        <f>K2335/3.375*1000</f>
        <v>2550.81481481481</v>
      </c>
      <c r="M2335" s="28">
        <v>1395.6</v>
      </c>
      <c r="N2335" s="118">
        <f>M2335/22.5</f>
        <v>62.0266666666667</v>
      </c>
      <c r="O2335" s="119">
        <f>AVERAGE(N2335:N2337)</f>
        <v>54.5422222222222</v>
      </c>
      <c r="P2335" s="119">
        <f>O2335/50*100</f>
        <v>109.084444444444</v>
      </c>
      <c r="Q2335" s="81"/>
      <c r="R2335" s="28"/>
      <c r="S2335" s="28"/>
      <c r="T2335" s="28"/>
      <c r="U2335" s="28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</row>
    <row r="2336" spans="1:31">
      <c r="A2336" s="7"/>
      <c r="B2336" s="98">
        <v>2333</v>
      </c>
      <c r="C2336" s="7"/>
      <c r="D2336" s="7"/>
      <c r="E2336" s="7"/>
      <c r="F2336" s="79"/>
      <c r="G2336" s="7"/>
      <c r="H2336" s="7"/>
      <c r="I2336" s="7"/>
      <c r="J2336" s="7"/>
      <c r="K2336" s="28">
        <v>8.592</v>
      </c>
      <c r="L2336" s="117">
        <f>K2336/3.375*1000</f>
        <v>2545.77777777778</v>
      </c>
      <c r="M2336" s="28">
        <v>1297.2</v>
      </c>
      <c r="N2336" s="118">
        <f>M2336/22.5</f>
        <v>57.6533333333333</v>
      </c>
      <c r="O2336" s="119"/>
      <c r="P2336" s="119"/>
      <c r="Q2336" s="81"/>
      <c r="R2336" s="28"/>
      <c r="S2336" s="28"/>
      <c r="T2336" s="28"/>
      <c r="U2336" s="28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</row>
    <row r="2337" spans="1:31">
      <c r="A2337" s="7"/>
      <c r="B2337" s="98">
        <v>2334</v>
      </c>
      <c r="C2337" s="7"/>
      <c r="D2337" s="7"/>
      <c r="E2337" s="7"/>
      <c r="F2337" s="79"/>
      <c r="G2337" s="7"/>
      <c r="H2337" s="7"/>
      <c r="I2337" s="7"/>
      <c r="J2337" s="7"/>
      <c r="K2337" s="28">
        <v>8.51</v>
      </c>
      <c r="L2337" s="117">
        <f>K2337/3.375*1000</f>
        <v>2521.48148148148</v>
      </c>
      <c r="M2337" s="28">
        <v>988.8</v>
      </c>
      <c r="N2337" s="118">
        <f>M2337/22.5</f>
        <v>43.9466666666667</v>
      </c>
      <c r="O2337" s="119"/>
      <c r="P2337" s="119"/>
      <c r="Q2337" s="81"/>
      <c r="R2337" s="28"/>
      <c r="S2337" s="28"/>
      <c r="T2337" s="28"/>
      <c r="U2337" s="28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</row>
    <row r="2338" spans="1:31">
      <c r="A2338" s="7"/>
      <c r="B2338" s="98">
        <v>2335</v>
      </c>
      <c r="C2338" s="7"/>
      <c r="D2338" s="7"/>
      <c r="E2338" s="7"/>
      <c r="F2338" s="79"/>
      <c r="G2338" s="7"/>
      <c r="H2338" s="7"/>
      <c r="I2338" s="115" t="s">
        <v>447</v>
      </c>
      <c r="J2338" s="115">
        <v>56</v>
      </c>
      <c r="K2338" s="28"/>
      <c r="L2338" s="117">
        <f>K2338/3.375*1000</f>
        <v>0</v>
      </c>
      <c r="M2338" s="28"/>
      <c r="N2338" s="118">
        <f>M2338/22.5</f>
        <v>0</v>
      </c>
      <c r="O2338" s="119">
        <f>AVERAGE(N2338:N2340)</f>
        <v>0</v>
      </c>
      <c r="P2338" s="119">
        <f>O2338/50*100</f>
        <v>0</v>
      </c>
      <c r="Q2338" s="81"/>
      <c r="R2338" s="28"/>
      <c r="S2338" s="28"/>
      <c r="T2338" s="28"/>
      <c r="U2338" s="28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</row>
    <row r="2339" spans="1:31">
      <c r="A2339" s="7"/>
      <c r="B2339" s="98">
        <v>2336</v>
      </c>
      <c r="C2339" s="7"/>
      <c r="D2339" s="7"/>
      <c r="E2339" s="7"/>
      <c r="F2339" s="79"/>
      <c r="G2339" s="7"/>
      <c r="H2339" s="7"/>
      <c r="I2339" s="76"/>
      <c r="J2339" s="76"/>
      <c r="K2339" s="28"/>
      <c r="L2339" s="117">
        <f>K2339/3.375*1000</f>
        <v>0</v>
      </c>
      <c r="M2339" s="28"/>
      <c r="N2339" s="118">
        <f>M2339/22.5</f>
        <v>0</v>
      </c>
      <c r="O2339" s="119"/>
      <c r="P2339" s="119"/>
      <c r="Q2339" s="81"/>
      <c r="R2339" s="28"/>
      <c r="S2339" s="28"/>
      <c r="T2339" s="28"/>
      <c r="U2339" s="28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</row>
    <row r="2340" spans="1:31">
      <c r="A2340" s="7"/>
      <c r="B2340" s="98">
        <v>2337</v>
      </c>
      <c r="C2340" s="7"/>
      <c r="D2340" s="7"/>
      <c r="E2340" s="7"/>
      <c r="F2340" s="79"/>
      <c r="G2340" s="7"/>
      <c r="H2340" s="7"/>
      <c r="I2340" s="76"/>
      <c r="J2340" s="76"/>
      <c r="K2340" s="28"/>
      <c r="L2340" s="117">
        <f>K2340/3.375*1000</f>
        <v>0</v>
      </c>
      <c r="M2340" s="28"/>
      <c r="N2340" s="118">
        <f>M2340/22.5</f>
        <v>0</v>
      </c>
      <c r="O2340" s="119"/>
      <c r="P2340" s="119"/>
      <c r="Q2340" s="81"/>
      <c r="R2340" s="28"/>
      <c r="S2340" s="28"/>
      <c r="T2340" s="28"/>
      <c r="U2340" s="28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</row>
    <row r="2341" spans="1:31">
      <c r="A2341" s="7"/>
      <c r="B2341" s="98">
        <v>2338</v>
      </c>
      <c r="C2341" s="7"/>
      <c r="D2341" s="7"/>
      <c r="E2341" s="7"/>
      <c r="F2341" s="79"/>
      <c r="G2341" s="7"/>
      <c r="H2341" s="7"/>
      <c r="I2341" s="7" t="s">
        <v>444</v>
      </c>
      <c r="J2341" s="7">
        <v>7</v>
      </c>
      <c r="K2341" s="28">
        <v>8.52</v>
      </c>
      <c r="L2341" s="117">
        <f>K2341/3.375*1000</f>
        <v>2524.44444444444</v>
      </c>
      <c r="M2341" s="28">
        <v>756.5</v>
      </c>
      <c r="N2341" s="118">
        <f>M2341/22.5</f>
        <v>33.6222222222222</v>
      </c>
      <c r="O2341" s="119">
        <f>AVERAGE(N2341:N2343)</f>
        <v>31.0948148148148</v>
      </c>
      <c r="P2341" s="119">
        <f>O2341/50*100</f>
        <v>62.1896296296296</v>
      </c>
      <c r="Q2341" s="81"/>
      <c r="R2341" s="28"/>
      <c r="S2341" s="28"/>
      <c r="T2341" s="28"/>
      <c r="U2341" s="28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</row>
    <row r="2342" spans="1:31">
      <c r="A2342" s="7"/>
      <c r="B2342" s="98">
        <v>2339</v>
      </c>
      <c r="C2342" s="7"/>
      <c r="D2342" s="7"/>
      <c r="E2342" s="7"/>
      <c r="F2342" s="79"/>
      <c r="G2342" s="7"/>
      <c r="H2342" s="7"/>
      <c r="I2342" s="7"/>
      <c r="J2342" s="7"/>
      <c r="K2342" s="28">
        <v>8.7</v>
      </c>
      <c r="L2342" s="117">
        <f>K2342/3.375*1000</f>
        <v>2577.77777777778</v>
      </c>
      <c r="M2342" s="28">
        <v>815.6</v>
      </c>
      <c r="N2342" s="118">
        <f>M2342/22.5</f>
        <v>36.2488888888889</v>
      </c>
      <c r="O2342" s="119"/>
      <c r="P2342" s="119"/>
      <c r="Q2342" s="81"/>
      <c r="R2342" s="28"/>
      <c r="S2342" s="28"/>
      <c r="T2342" s="28"/>
      <c r="U2342" s="28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</row>
    <row r="2343" spans="1:31">
      <c r="A2343" s="7"/>
      <c r="B2343" s="98">
        <v>2340</v>
      </c>
      <c r="C2343" s="7"/>
      <c r="D2343" s="7"/>
      <c r="E2343" s="7"/>
      <c r="F2343" s="79"/>
      <c r="G2343" s="7"/>
      <c r="H2343" s="7"/>
      <c r="I2343" s="7"/>
      <c r="J2343" s="7"/>
      <c r="K2343" s="28">
        <v>8.445</v>
      </c>
      <c r="L2343" s="117">
        <f>K2343/3.375*1000</f>
        <v>2502.22222222222</v>
      </c>
      <c r="M2343" s="28">
        <v>526.8</v>
      </c>
      <c r="N2343" s="118">
        <f>M2343/22.5</f>
        <v>23.4133333333333</v>
      </c>
      <c r="O2343" s="119"/>
      <c r="P2343" s="119"/>
      <c r="Q2343" s="81"/>
      <c r="R2343" s="28"/>
      <c r="S2343" s="28"/>
      <c r="T2343" s="28"/>
      <c r="U2343" s="28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</row>
    <row r="2344" spans="1:31">
      <c r="A2344" s="7"/>
      <c r="B2344" s="98">
        <v>2341</v>
      </c>
      <c r="C2344" s="7"/>
      <c r="D2344" s="7"/>
      <c r="E2344" s="7"/>
      <c r="F2344" s="79"/>
      <c r="G2344" s="7"/>
      <c r="H2344" s="7"/>
      <c r="I2344" s="115" t="s">
        <v>445</v>
      </c>
      <c r="J2344" s="115">
        <v>28</v>
      </c>
      <c r="K2344" s="28">
        <v>8.58</v>
      </c>
      <c r="L2344" s="117">
        <f>K2344/3.375*1000</f>
        <v>2542.22222222222</v>
      </c>
      <c r="M2344" s="28">
        <v>1492.8</v>
      </c>
      <c r="N2344" s="118">
        <f>M2344/22.5</f>
        <v>66.3466666666667</v>
      </c>
      <c r="O2344" s="119">
        <f>AVERAGE(N2344:N2346)</f>
        <v>57.9422222222222</v>
      </c>
      <c r="P2344" s="119">
        <f>O2344/50*100</f>
        <v>115.884444444444</v>
      </c>
      <c r="Q2344" s="81"/>
      <c r="R2344" s="28"/>
      <c r="S2344" s="28"/>
      <c r="T2344" s="28"/>
      <c r="U2344" s="28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</row>
    <row r="2345" spans="1:31">
      <c r="A2345" s="7"/>
      <c r="B2345" s="98">
        <v>2342</v>
      </c>
      <c r="C2345" s="7"/>
      <c r="D2345" s="7"/>
      <c r="E2345" s="7"/>
      <c r="F2345" s="79"/>
      <c r="G2345" s="7"/>
      <c r="H2345" s="7"/>
      <c r="I2345" s="76"/>
      <c r="J2345" s="76"/>
      <c r="K2345" s="28">
        <v>8.631</v>
      </c>
      <c r="L2345" s="117">
        <f>K2345/3.375*1000</f>
        <v>2557.33333333333</v>
      </c>
      <c r="M2345" s="28">
        <v>1119.9</v>
      </c>
      <c r="N2345" s="118">
        <f>M2345/22.5</f>
        <v>49.7733333333333</v>
      </c>
      <c r="O2345" s="119"/>
      <c r="P2345" s="119"/>
      <c r="Q2345" s="81"/>
      <c r="R2345" s="28"/>
      <c r="S2345" s="28"/>
      <c r="T2345" s="28"/>
      <c r="U2345" s="28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</row>
    <row r="2346" spans="1:31">
      <c r="A2346" s="7"/>
      <c r="B2346" s="98">
        <v>2343</v>
      </c>
      <c r="C2346" s="7"/>
      <c r="D2346" s="7"/>
      <c r="E2346" s="7"/>
      <c r="F2346" s="79"/>
      <c r="G2346" s="7"/>
      <c r="H2346" s="7"/>
      <c r="I2346" s="76"/>
      <c r="J2346" s="76"/>
      <c r="K2346" s="28">
        <v>8.62</v>
      </c>
      <c r="L2346" s="117">
        <f>K2346/3.375*1000</f>
        <v>2554.07407407407</v>
      </c>
      <c r="M2346" s="28">
        <v>1298.4</v>
      </c>
      <c r="N2346" s="118">
        <f>M2346/22.5</f>
        <v>57.7066666666667</v>
      </c>
      <c r="O2346" s="119"/>
      <c r="P2346" s="119"/>
      <c r="Q2346" s="81"/>
      <c r="R2346" s="28"/>
      <c r="S2346" s="28"/>
      <c r="T2346" s="28"/>
      <c r="U2346" s="28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</row>
    <row r="2347" spans="1:31">
      <c r="A2347" s="7"/>
      <c r="B2347" s="98">
        <v>2344</v>
      </c>
      <c r="C2347" s="7"/>
      <c r="D2347" s="7"/>
      <c r="E2347" s="7"/>
      <c r="F2347" s="79"/>
      <c r="G2347" s="7"/>
      <c r="H2347" s="7"/>
      <c r="I2347" s="7" t="s">
        <v>447</v>
      </c>
      <c r="J2347" s="7">
        <v>56</v>
      </c>
      <c r="K2347" s="28"/>
      <c r="L2347" s="117">
        <f>K2347/3.375*1000</f>
        <v>0</v>
      </c>
      <c r="M2347" s="28"/>
      <c r="N2347" s="118">
        <f>M2347/22.5</f>
        <v>0</v>
      </c>
      <c r="O2347" s="119">
        <f>AVERAGE(N2347:N2349)</f>
        <v>0</v>
      </c>
      <c r="P2347" s="119">
        <f>O2347/50*100</f>
        <v>0</v>
      </c>
      <c r="Q2347" s="81"/>
      <c r="R2347" s="28"/>
      <c r="S2347" s="28"/>
      <c r="T2347" s="28"/>
      <c r="U2347" s="28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</row>
    <row r="2348" spans="1:31">
      <c r="A2348" s="7"/>
      <c r="B2348" s="98">
        <v>2345</v>
      </c>
      <c r="C2348" s="7"/>
      <c r="D2348" s="7"/>
      <c r="E2348" s="7"/>
      <c r="F2348" s="79"/>
      <c r="G2348" s="7"/>
      <c r="H2348" s="7"/>
      <c r="I2348" s="7"/>
      <c r="J2348" s="7"/>
      <c r="K2348" s="28"/>
      <c r="L2348" s="117">
        <f>K2348/3.375*1000</f>
        <v>0</v>
      </c>
      <c r="M2348" s="28"/>
      <c r="N2348" s="118">
        <f>M2348/22.5</f>
        <v>0</v>
      </c>
      <c r="O2348" s="119"/>
      <c r="P2348" s="119"/>
      <c r="Q2348" s="81"/>
      <c r="R2348" s="28"/>
      <c r="S2348" s="28"/>
      <c r="T2348" s="28"/>
      <c r="U2348" s="28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</row>
    <row r="2349" spans="1:31">
      <c r="A2349" s="7"/>
      <c r="B2349" s="98">
        <v>2346</v>
      </c>
      <c r="C2349" s="7"/>
      <c r="D2349" s="7"/>
      <c r="E2349" s="7"/>
      <c r="F2349" s="79"/>
      <c r="G2349" s="7"/>
      <c r="H2349" s="7"/>
      <c r="I2349" s="7"/>
      <c r="J2349" s="7"/>
      <c r="K2349" s="28"/>
      <c r="L2349" s="117">
        <f>K2349/3.375*1000</f>
        <v>0</v>
      </c>
      <c r="M2349" s="28"/>
      <c r="N2349" s="118">
        <f>M2349/22.5</f>
        <v>0</v>
      </c>
      <c r="O2349" s="119"/>
      <c r="P2349" s="119"/>
      <c r="Q2349" s="81"/>
      <c r="R2349" s="28"/>
      <c r="S2349" s="28"/>
      <c r="T2349" s="28"/>
      <c r="U2349" s="28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</row>
    <row r="2350" spans="1:31">
      <c r="A2350" s="7"/>
      <c r="B2350" s="98">
        <v>2347</v>
      </c>
      <c r="C2350" s="7"/>
      <c r="D2350" s="7"/>
      <c r="E2350" s="7"/>
      <c r="F2350" s="79"/>
      <c r="G2350" s="7"/>
      <c r="H2350" s="7"/>
      <c r="I2350" s="7" t="s">
        <v>444</v>
      </c>
      <c r="J2350" s="7">
        <v>7</v>
      </c>
      <c r="K2350" s="28">
        <v>8.555</v>
      </c>
      <c r="L2350" s="117">
        <f>K2350/3.375*1000</f>
        <v>2534.81481481481</v>
      </c>
      <c r="M2350" s="28">
        <v>725.6</v>
      </c>
      <c r="N2350" s="118">
        <f>M2350/22.5</f>
        <v>32.2488888888889</v>
      </c>
      <c r="O2350" s="119">
        <f>AVERAGE(N2350:N2352)</f>
        <v>34.7659259259259</v>
      </c>
      <c r="P2350" s="119">
        <f>O2350/50*100</f>
        <v>69.5318518518519</v>
      </c>
      <c r="Q2350" s="81"/>
      <c r="R2350" s="28"/>
      <c r="S2350" s="28"/>
      <c r="T2350" s="28"/>
      <c r="U2350" s="28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</row>
    <row r="2351" spans="1:31">
      <c r="A2351" s="7"/>
      <c r="B2351" s="98">
        <v>2348</v>
      </c>
      <c r="C2351" s="7"/>
      <c r="D2351" s="7"/>
      <c r="E2351" s="7"/>
      <c r="F2351" s="79"/>
      <c r="G2351" s="7"/>
      <c r="H2351" s="7"/>
      <c r="I2351" s="7"/>
      <c r="J2351" s="7"/>
      <c r="K2351" s="28">
        <v>8.46</v>
      </c>
      <c r="L2351" s="117">
        <f>K2351/3.375*1000</f>
        <v>2506.66666666667</v>
      </c>
      <c r="M2351" s="28">
        <v>699.5</v>
      </c>
      <c r="N2351" s="118">
        <f>M2351/22.5</f>
        <v>31.0888888888889</v>
      </c>
      <c r="O2351" s="119"/>
      <c r="P2351" s="119"/>
      <c r="Q2351" s="81"/>
      <c r="R2351" s="28"/>
      <c r="S2351" s="28"/>
      <c r="T2351" s="28"/>
      <c r="U2351" s="28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</row>
    <row r="2352" spans="1:31">
      <c r="A2352" s="7"/>
      <c r="B2352" s="98">
        <v>2349</v>
      </c>
      <c r="C2352" s="7"/>
      <c r="D2352" s="7"/>
      <c r="E2352" s="7"/>
      <c r="F2352" s="79"/>
      <c r="G2352" s="7"/>
      <c r="H2352" s="7"/>
      <c r="I2352" s="7"/>
      <c r="J2352" s="7"/>
      <c r="K2352" s="28">
        <v>8.64</v>
      </c>
      <c r="L2352" s="117">
        <f>K2352/3.375*1000</f>
        <v>2560</v>
      </c>
      <c r="M2352" s="28">
        <v>921.6</v>
      </c>
      <c r="N2352" s="118">
        <f>M2352/22.5</f>
        <v>40.96</v>
      </c>
      <c r="O2352" s="119"/>
      <c r="P2352" s="119"/>
      <c r="Q2352" s="81"/>
      <c r="R2352" s="28"/>
      <c r="S2352" s="28"/>
      <c r="T2352" s="28"/>
      <c r="U2352" s="28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</row>
    <row r="2353" spans="1:31">
      <c r="A2353" s="7"/>
      <c r="B2353" s="98">
        <v>2350</v>
      </c>
      <c r="C2353" s="7"/>
      <c r="D2353" s="7"/>
      <c r="E2353" s="7"/>
      <c r="F2353" s="79"/>
      <c r="G2353" s="7"/>
      <c r="H2353" s="7"/>
      <c r="I2353" s="115" t="s">
        <v>445</v>
      </c>
      <c r="J2353" s="115">
        <v>28</v>
      </c>
      <c r="K2353" s="28">
        <v>8.581</v>
      </c>
      <c r="L2353" s="117">
        <f>K2353/3.375*1000</f>
        <v>2542.51851851852</v>
      </c>
      <c r="M2353" s="28">
        <v>1262.9</v>
      </c>
      <c r="N2353" s="118">
        <f>M2353/22.5</f>
        <v>56.1288888888889</v>
      </c>
      <c r="O2353" s="119">
        <f>AVERAGE(N2353:N2355)</f>
        <v>56.8281481481482</v>
      </c>
      <c r="P2353" s="119">
        <f>O2353/50*100</f>
        <v>113.656296296296</v>
      </c>
      <c r="Q2353" s="81"/>
      <c r="R2353" s="28"/>
      <c r="S2353" s="28"/>
      <c r="T2353" s="28"/>
      <c r="U2353" s="28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</row>
    <row r="2354" spans="1:31">
      <c r="A2354" s="7"/>
      <c r="B2354" s="98">
        <v>2351</v>
      </c>
      <c r="C2354" s="7"/>
      <c r="D2354" s="7"/>
      <c r="E2354" s="7"/>
      <c r="F2354" s="79"/>
      <c r="G2354" s="7"/>
      <c r="H2354" s="7"/>
      <c r="I2354" s="76"/>
      <c r="J2354" s="76"/>
      <c r="K2354" s="28">
        <v>8.579</v>
      </c>
      <c r="L2354" s="117">
        <f>K2354/3.375*1000</f>
        <v>2541.92592592593</v>
      </c>
      <c r="M2354" s="28">
        <v>1297.2</v>
      </c>
      <c r="N2354" s="118">
        <f>M2354/22.5</f>
        <v>57.6533333333333</v>
      </c>
      <c r="O2354" s="119"/>
      <c r="P2354" s="119"/>
      <c r="Q2354" s="81"/>
      <c r="R2354" s="28"/>
      <c r="S2354" s="28"/>
      <c r="T2354" s="28"/>
      <c r="U2354" s="28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</row>
    <row r="2355" spans="1:31">
      <c r="A2355" s="7"/>
      <c r="B2355" s="98">
        <v>2352</v>
      </c>
      <c r="C2355" s="7"/>
      <c r="D2355" s="7"/>
      <c r="E2355" s="7"/>
      <c r="F2355" s="79"/>
      <c r="G2355" s="7"/>
      <c r="H2355" s="7"/>
      <c r="I2355" s="76"/>
      <c r="J2355" s="76"/>
      <c r="K2355" s="28">
        <v>8.564</v>
      </c>
      <c r="L2355" s="117">
        <f>K2355/3.375*1000</f>
        <v>2537.48148148148</v>
      </c>
      <c r="M2355" s="28">
        <v>1275.8</v>
      </c>
      <c r="N2355" s="118">
        <f>M2355/22.5</f>
        <v>56.7022222222222</v>
      </c>
      <c r="O2355" s="119"/>
      <c r="P2355" s="119"/>
      <c r="Q2355" s="81"/>
      <c r="R2355" s="28"/>
      <c r="S2355" s="28"/>
      <c r="T2355" s="28"/>
      <c r="U2355" s="28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</row>
    <row r="2356" spans="1:31">
      <c r="A2356" s="7"/>
      <c r="B2356" s="98">
        <v>2353</v>
      </c>
      <c r="C2356" s="7"/>
      <c r="D2356" s="7"/>
      <c r="E2356" s="7"/>
      <c r="F2356" s="79"/>
      <c r="G2356" s="7"/>
      <c r="H2356" s="7"/>
      <c r="I2356" s="7" t="s">
        <v>447</v>
      </c>
      <c r="J2356" s="7">
        <v>56</v>
      </c>
      <c r="K2356" s="28"/>
      <c r="L2356" s="117">
        <f>K2356/3.375*1000</f>
        <v>0</v>
      </c>
      <c r="M2356" s="28"/>
      <c r="N2356" s="118">
        <f>M2356/22.5</f>
        <v>0</v>
      </c>
      <c r="O2356" s="119">
        <f>AVERAGE(N2356:N2358)</f>
        <v>0</v>
      </c>
      <c r="P2356" s="119">
        <f>O2356/50*100</f>
        <v>0</v>
      </c>
      <c r="Q2356" s="81"/>
      <c r="R2356" s="28"/>
      <c r="S2356" s="28"/>
      <c r="T2356" s="28"/>
      <c r="U2356" s="28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</row>
    <row r="2357" spans="1:31">
      <c r="A2357" s="7"/>
      <c r="B2357" s="98">
        <v>2354</v>
      </c>
      <c r="C2357" s="7"/>
      <c r="D2357" s="7"/>
      <c r="E2357" s="7"/>
      <c r="F2357" s="79"/>
      <c r="G2357" s="7"/>
      <c r="H2357" s="7"/>
      <c r="I2357" s="7"/>
      <c r="J2357" s="7"/>
      <c r="K2357" s="28"/>
      <c r="L2357" s="117">
        <f>K2357/3.375*1000</f>
        <v>0</v>
      </c>
      <c r="M2357" s="28"/>
      <c r="N2357" s="118">
        <f>M2357/22.5</f>
        <v>0</v>
      </c>
      <c r="O2357" s="119"/>
      <c r="P2357" s="119"/>
      <c r="Q2357" s="81"/>
      <c r="R2357" s="28"/>
      <c r="S2357" s="28"/>
      <c r="T2357" s="28"/>
      <c r="U2357" s="28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</row>
    <row r="2358" spans="1:31">
      <c r="A2358" s="7"/>
      <c r="B2358" s="98">
        <v>2355</v>
      </c>
      <c r="C2358" s="7"/>
      <c r="D2358" s="7"/>
      <c r="E2358" s="7"/>
      <c r="F2358" s="79"/>
      <c r="G2358" s="7"/>
      <c r="H2358" s="7"/>
      <c r="I2358" s="7"/>
      <c r="J2358" s="7"/>
      <c r="K2358" s="28"/>
      <c r="L2358" s="117">
        <f>K2358/3.375*1000</f>
        <v>0</v>
      </c>
      <c r="M2358" s="28"/>
      <c r="N2358" s="118">
        <f>M2358/22.5</f>
        <v>0</v>
      </c>
      <c r="O2358" s="119"/>
      <c r="P2358" s="119"/>
      <c r="Q2358" s="81"/>
      <c r="R2358" s="28"/>
      <c r="S2358" s="28"/>
      <c r="T2358" s="28"/>
      <c r="U2358" s="28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</row>
    <row r="2359" spans="1:31">
      <c r="A2359" s="7">
        <v>138</v>
      </c>
      <c r="B2359" s="98">
        <v>2356</v>
      </c>
      <c r="C2359" s="7" t="s">
        <v>448</v>
      </c>
      <c r="D2359" s="7" t="s">
        <v>246</v>
      </c>
      <c r="E2359" s="7" t="s">
        <v>40</v>
      </c>
      <c r="F2359" s="79" t="s">
        <v>449</v>
      </c>
      <c r="G2359" s="7" t="s">
        <v>312</v>
      </c>
      <c r="H2359" s="7">
        <v>94</v>
      </c>
      <c r="I2359" s="115" t="s">
        <v>450</v>
      </c>
      <c r="J2359" s="115">
        <v>7</v>
      </c>
      <c r="K2359" s="28">
        <v>8.6</v>
      </c>
      <c r="L2359" s="117">
        <f>K2359/3.375*1000</f>
        <v>2548.14814814815</v>
      </c>
      <c r="M2359" s="28">
        <v>717.3</v>
      </c>
      <c r="N2359" s="118">
        <f>M2359/22.5</f>
        <v>31.88</v>
      </c>
      <c r="O2359" s="119">
        <f>AVERAGE(N2359:N2361)</f>
        <v>37.8311111111111</v>
      </c>
      <c r="P2359" s="119">
        <f>O2359/50*100</f>
        <v>75.6622222222222</v>
      </c>
      <c r="Q2359" s="81"/>
      <c r="R2359" s="28"/>
      <c r="S2359" s="28"/>
      <c r="T2359" s="28"/>
      <c r="U2359" s="28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</row>
    <row r="2360" spans="1:31">
      <c r="A2360" s="7"/>
      <c r="B2360" s="98">
        <v>2357</v>
      </c>
      <c r="C2360" s="7"/>
      <c r="D2360" s="7"/>
      <c r="E2360" s="7"/>
      <c r="F2360" s="79"/>
      <c r="G2360" s="7"/>
      <c r="H2360" s="7"/>
      <c r="I2360" s="76"/>
      <c r="J2360" s="76"/>
      <c r="K2360" s="28">
        <v>8.575</v>
      </c>
      <c r="L2360" s="117">
        <f>K2360/3.375*1000</f>
        <v>2540.74074074074</v>
      </c>
      <c r="M2360" s="28">
        <v>852.3</v>
      </c>
      <c r="N2360" s="118">
        <f>M2360/22.5</f>
        <v>37.88</v>
      </c>
      <c r="O2360" s="119"/>
      <c r="P2360" s="119"/>
      <c r="Q2360" s="81"/>
      <c r="R2360" s="28"/>
      <c r="S2360" s="28"/>
      <c r="T2360" s="28"/>
      <c r="U2360" s="28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</row>
    <row r="2361" spans="1:31">
      <c r="A2361" s="7"/>
      <c r="B2361" s="98">
        <v>2358</v>
      </c>
      <c r="C2361" s="7"/>
      <c r="D2361" s="7"/>
      <c r="E2361" s="7"/>
      <c r="F2361" s="79"/>
      <c r="G2361" s="7"/>
      <c r="H2361" s="7"/>
      <c r="I2361" s="76"/>
      <c r="J2361" s="76"/>
      <c r="K2361" s="28">
        <v>8.565</v>
      </c>
      <c r="L2361" s="117">
        <f>K2361/3.375*1000</f>
        <v>2537.77777777778</v>
      </c>
      <c r="M2361" s="28">
        <v>984</v>
      </c>
      <c r="N2361" s="118">
        <f>M2361/22.5</f>
        <v>43.7333333333333</v>
      </c>
      <c r="O2361" s="119"/>
      <c r="P2361" s="119"/>
      <c r="Q2361" s="81"/>
      <c r="R2361" s="28"/>
      <c r="S2361" s="28"/>
      <c r="T2361" s="28"/>
      <c r="U2361" s="28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</row>
    <row r="2362" spans="1:31">
      <c r="A2362" s="7"/>
      <c r="B2362" s="98">
        <v>2359</v>
      </c>
      <c r="C2362" s="7"/>
      <c r="D2362" s="7"/>
      <c r="E2362" s="7"/>
      <c r="F2362" s="79"/>
      <c r="G2362" s="7"/>
      <c r="H2362" s="7"/>
      <c r="I2362" s="7" t="s">
        <v>451</v>
      </c>
      <c r="J2362" s="7">
        <v>28</v>
      </c>
      <c r="K2362" s="28">
        <v>8.582</v>
      </c>
      <c r="L2362" s="117">
        <f>K2362/3.375*1000</f>
        <v>2542.81481481482</v>
      </c>
      <c r="M2362" s="28">
        <v>1229.3</v>
      </c>
      <c r="N2362" s="118">
        <f>M2362/22.5</f>
        <v>54.6355555555556</v>
      </c>
      <c r="O2362" s="119">
        <f>AVERAGE(N2362:N2364)</f>
        <v>56.797037037037</v>
      </c>
      <c r="P2362" s="119">
        <f>O2362/50*100</f>
        <v>113.594074074074</v>
      </c>
      <c r="Q2362" s="81"/>
      <c r="R2362" s="28"/>
      <c r="S2362" s="28"/>
      <c r="T2362" s="28"/>
      <c r="U2362" s="28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</row>
    <row r="2363" spans="1:31">
      <c r="A2363" s="7"/>
      <c r="B2363" s="98">
        <v>2360</v>
      </c>
      <c r="C2363" s="7"/>
      <c r="D2363" s="7"/>
      <c r="E2363" s="7"/>
      <c r="F2363" s="79"/>
      <c r="G2363" s="7"/>
      <c r="H2363" s="7"/>
      <c r="I2363" s="7"/>
      <c r="J2363" s="7"/>
      <c r="K2363" s="28">
        <v>8.769</v>
      </c>
      <c r="L2363" s="117">
        <f>K2363/3.375*1000</f>
        <v>2598.22222222222</v>
      </c>
      <c r="M2363" s="28">
        <v>1388.2</v>
      </c>
      <c r="N2363" s="118">
        <f>M2363/22.5</f>
        <v>61.6977777777778</v>
      </c>
      <c r="O2363" s="119"/>
      <c r="P2363" s="119"/>
      <c r="Q2363" s="81"/>
      <c r="R2363" s="28"/>
      <c r="S2363" s="28"/>
      <c r="T2363" s="28"/>
      <c r="U2363" s="28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</row>
    <row r="2364" spans="1:31">
      <c r="A2364" s="7"/>
      <c r="B2364" s="98">
        <v>2361</v>
      </c>
      <c r="C2364" s="7"/>
      <c r="D2364" s="7"/>
      <c r="E2364" s="7"/>
      <c r="F2364" s="79"/>
      <c r="G2364" s="7"/>
      <c r="H2364" s="7"/>
      <c r="I2364" s="7"/>
      <c r="J2364" s="7"/>
      <c r="K2364" s="28">
        <v>8.454</v>
      </c>
      <c r="L2364" s="117">
        <f>K2364/3.375*1000</f>
        <v>2504.88888888889</v>
      </c>
      <c r="M2364" s="28">
        <v>1216.3</v>
      </c>
      <c r="N2364" s="118">
        <f>M2364/22.5</f>
        <v>54.0577777777778</v>
      </c>
      <c r="O2364" s="119"/>
      <c r="P2364" s="119"/>
      <c r="Q2364" s="81"/>
      <c r="R2364" s="28"/>
      <c r="S2364" s="28"/>
      <c r="T2364" s="28"/>
      <c r="U2364" s="28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</row>
    <row r="2365" spans="1:31">
      <c r="A2365" s="7"/>
      <c r="B2365" s="98">
        <v>2362</v>
      </c>
      <c r="C2365" s="7"/>
      <c r="D2365" s="7"/>
      <c r="E2365" s="7"/>
      <c r="F2365" s="79"/>
      <c r="G2365" s="7"/>
      <c r="H2365" s="7"/>
      <c r="I2365" s="115" t="s">
        <v>450</v>
      </c>
      <c r="J2365" s="115">
        <v>7</v>
      </c>
      <c r="K2365" s="28">
        <v>8.51</v>
      </c>
      <c r="L2365" s="117">
        <f>K2365/3.375*1000</f>
        <v>2521.48148148148</v>
      </c>
      <c r="M2365" s="28">
        <v>999.9</v>
      </c>
      <c r="N2365" s="118">
        <f>M2365/22.5</f>
        <v>44.44</v>
      </c>
      <c r="O2365" s="119">
        <f>AVERAGE(N2365:N2367)</f>
        <v>38.7096296296296</v>
      </c>
      <c r="P2365" s="119">
        <f>O2365/50*100</f>
        <v>77.4192592592593</v>
      </c>
      <c r="Q2365" s="81"/>
      <c r="R2365" s="28"/>
      <c r="S2365" s="28"/>
      <c r="T2365" s="28"/>
      <c r="U2365" s="28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</row>
    <row r="2366" spans="1:31">
      <c r="A2366" s="7"/>
      <c r="B2366" s="98">
        <v>2363</v>
      </c>
      <c r="C2366" s="7"/>
      <c r="D2366" s="7"/>
      <c r="E2366" s="7"/>
      <c r="F2366" s="79"/>
      <c r="G2366" s="7"/>
      <c r="H2366" s="7"/>
      <c r="I2366" s="76"/>
      <c r="J2366" s="76"/>
      <c r="K2366" s="28">
        <v>8.64</v>
      </c>
      <c r="L2366" s="117">
        <f>K2366/3.375*1000</f>
        <v>2560</v>
      </c>
      <c r="M2366" s="28">
        <v>760.1</v>
      </c>
      <c r="N2366" s="118">
        <f>M2366/22.5</f>
        <v>33.7822222222222</v>
      </c>
      <c r="O2366" s="119"/>
      <c r="P2366" s="119"/>
      <c r="Q2366" s="81"/>
      <c r="R2366" s="28"/>
      <c r="S2366" s="28"/>
      <c r="T2366" s="28"/>
      <c r="U2366" s="28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</row>
    <row r="2367" spans="1:31">
      <c r="A2367" s="7"/>
      <c r="B2367" s="98">
        <v>2364</v>
      </c>
      <c r="C2367" s="7"/>
      <c r="D2367" s="7"/>
      <c r="E2367" s="7"/>
      <c r="F2367" s="79"/>
      <c r="G2367" s="7"/>
      <c r="H2367" s="7"/>
      <c r="I2367" s="76"/>
      <c r="J2367" s="76"/>
      <c r="K2367" s="28">
        <v>8.495</v>
      </c>
      <c r="L2367" s="117">
        <f>K2367/3.375*1000</f>
        <v>2517.03703703704</v>
      </c>
      <c r="M2367" s="28">
        <v>852.9</v>
      </c>
      <c r="N2367" s="118">
        <f>M2367/22.5</f>
        <v>37.9066666666667</v>
      </c>
      <c r="O2367" s="119"/>
      <c r="P2367" s="119"/>
      <c r="Q2367" s="81"/>
      <c r="R2367" s="28"/>
      <c r="S2367" s="28"/>
      <c r="T2367" s="28"/>
      <c r="U2367" s="28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</row>
    <row r="2368" spans="1:31">
      <c r="A2368" s="7"/>
      <c r="B2368" s="98">
        <v>2365</v>
      </c>
      <c r="C2368" s="7"/>
      <c r="D2368" s="7"/>
      <c r="E2368" s="7"/>
      <c r="F2368" s="79"/>
      <c r="G2368" s="7"/>
      <c r="H2368" s="7"/>
      <c r="I2368" s="7" t="s">
        <v>451</v>
      </c>
      <c r="J2368" s="7">
        <v>28</v>
      </c>
      <c r="K2368" s="28">
        <v>8.705</v>
      </c>
      <c r="L2368" s="117">
        <f>K2368/3.375*1000</f>
        <v>2579.25925925926</v>
      </c>
      <c r="M2368" s="28">
        <v>1293.7</v>
      </c>
      <c r="N2368" s="118">
        <f>M2368/22.5</f>
        <v>57.4977777777778</v>
      </c>
      <c r="O2368" s="119">
        <f>AVERAGE(N2368:N2370)</f>
        <v>58.7140740740741</v>
      </c>
      <c r="P2368" s="119">
        <f>O2368/50*100</f>
        <v>117.428148148148</v>
      </c>
      <c r="Q2368" s="81"/>
      <c r="R2368" s="28"/>
      <c r="S2368" s="28"/>
      <c r="T2368" s="28"/>
      <c r="U2368" s="28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</row>
    <row r="2369" spans="1:31">
      <c r="A2369" s="7"/>
      <c r="B2369" s="98">
        <v>2366</v>
      </c>
      <c r="C2369" s="7"/>
      <c r="D2369" s="7"/>
      <c r="E2369" s="7"/>
      <c r="F2369" s="79"/>
      <c r="G2369" s="7"/>
      <c r="H2369" s="7"/>
      <c r="I2369" s="7"/>
      <c r="J2369" s="7"/>
      <c r="K2369" s="28">
        <v>8.566</v>
      </c>
      <c r="L2369" s="117">
        <f>K2369/3.375*1000</f>
        <v>2538.07407407407</v>
      </c>
      <c r="M2369" s="28">
        <v>1406.6</v>
      </c>
      <c r="N2369" s="118">
        <f>M2369/22.5</f>
        <v>62.5155555555556</v>
      </c>
      <c r="O2369" s="119"/>
      <c r="P2369" s="119"/>
      <c r="Q2369" s="81"/>
      <c r="R2369" s="28"/>
      <c r="S2369" s="28"/>
      <c r="T2369" s="28"/>
      <c r="U2369" s="28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</row>
    <row r="2370" spans="1:31">
      <c r="A2370" s="7"/>
      <c r="B2370" s="98">
        <v>2367</v>
      </c>
      <c r="C2370" s="7"/>
      <c r="D2370" s="7"/>
      <c r="E2370" s="7"/>
      <c r="F2370" s="79"/>
      <c r="G2370" s="7"/>
      <c r="H2370" s="7"/>
      <c r="I2370" s="7"/>
      <c r="J2370" s="7"/>
      <c r="K2370" s="28">
        <v>8.693</v>
      </c>
      <c r="L2370" s="117">
        <f>K2370/3.375*1000</f>
        <v>2575.7037037037</v>
      </c>
      <c r="M2370" s="28">
        <v>1262.9</v>
      </c>
      <c r="N2370" s="118">
        <f>M2370/22.5</f>
        <v>56.1288888888889</v>
      </c>
      <c r="O2370" s="119"/>
      <c r="P2370" s="119"/>
      <c r="Q2370" s="81"/>
      <c r="R2370" s="28"/>
      <c r="S2370" s="28"/>
      <c r="T2370" s="28"/>
      <c r="U2370" s="28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</row>
    <row r="2371" spans="1:31">
      <c r="A2371" s="7"/>
      <c r="B2371" s="98">
        <v>2368</v>
      </c>
      <c r="C2371" s="7"/>
      <c r="D2371" s="7"/>
      <c r="E2371" s="7"/>
      <c r="F2371" s="79"/>
      <c r="G2371" s="7"/>
      <c r="H2371" s="7"/>
      <c r="I2371" s="7" t="s">
        <v>450</v>
      </c>
      <c r="J2371" s="7">
        <v>7</v>
      </c>
      <c r="K2371" s="28">
        <v>8.64</v>
      </c>
      <c r="L2371" s="117">
        <f>K2371/3.375*1000</f>
        <v>2560</v>
      </c>
      <c r="M2371" s="28">
        <v>858.2</v>
      </c>
      <c r="N2371" s="118">
        <f>M2371/22.5</f>
        <v>38.1422222222222</v>
      </c>
      <c r="O2371" s="119">
        <f>AVERAGE(N2371:N2373)</f>
        <v>33.7481481481481</v>
      </c>
      <c r="P2371" s="119">
        <f>O2371/50*100</f>
        <v>67.4962962962963</v>
      </c>
      <c r="Q2371" s="81"/>
      <c r="R2371" s="28"/>
      <c r="S2371" s="28"/>
      <c r="T2371" s="28"/>
      <c r="U2371" s="28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</row>
    <row r="2372" spans="1:31">
      <c r="A2372" s="7"/>
      <c r="B2372" s="98">
        <v>2369</v>
      </c>
      <c r="C2372" s="7"/>
      <c r="D2372" s="7"/>
      <c r="E2372" s="7"/>
      <c r="F2372" s="79"/>
      <c r="G2372" s="7"/>
      <c r="H2372" s="7"/>
      <c r="I2372" s="7"/>
      <c r="J2372" s="7"/>
      <c r="K2372" s="28">
        <v>8.495</v>
      </c>
      <c r="L2372" s="117">
        <f t="shared" ref="L2372:L2435" si="184">K2372/3.375*1000</f>
        <v>2517.03703703704</v>
      </c>
      <c r="M2372" s="28">
        <v>747.3</v>
      </c>
      <c r="N2372" s="118">
        <f t="shared" ref="N2372:N2435" si="185">M2372/22.5</f>
        <v>33.2133333333333</v>
      </c>
      <c r="O2372" s="119"/>
      <c r="P2372" s="119"/>
      <c r="Q2372" s="81"/>
      <c r="R2372" s="28"/>
      <c r="S2372" s="28"/>
      <c r="T2372" s="28"/>
      <c r="U2372" s="28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</row>
    <row r="2373" spans="1:31">
      <c r="A2373" s="7"/>
      <c r="B2373" s="98">
        <v>2370</v>
      </c>
      <c r="C2373" s="7"/>
      <c r="D2373" s="7"/>
      <c r="E2373" s="7"/>
      <c r="F2373" s="79"/>
      <c r="G2373" s="7"/>
      <c r="H2373" s="7"/>
      <c r="I2373" s="7"/>
      <c r="J2373" s="7"/>
      <c r="K2373" s="28">
        <v>8.495</v>
      </c>
      <c r="L2373" s="117">
        <f>K2373/3.375*1000</f>
        <v>2517.03703703704</v>
      </c>
      <c r="M2373" s="28">
        <v>672.5</v>
      </c>
      <c r="N2373" s="118">
        <f>M2373/22.5</f>
        <v>29.8888888888889</v>
      </c>
      <c r="O2373" s="119"/>
      <c r="P2373" s="119"/>
      <c r="Q2373" s="81"/>
      <c r="R2373" s="28"/>
      <c r="S2373" s="28"/>
      <c r="T2373" s="28"/>
      <c r="U2373" s="28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</row>
    <row r="2374" spans="1:31">
      <c r="A2374" s="7"/>
      <c r="B2374" s="98">
        <v>2371</v>
      </c>
      <c r="C2374" s="7"/>
      <c r="D2374" s="7"/>
      <c r="E2374" s="7"/>
      <c r="F2374" s="79"/>
      <c r="G2374" s="7"/>
      <c r="H2374" s="7"/>
      <c r="I2374" s="115" t="s">
        <v>451</v>
      </c>
      <c r="J2374" s="115">
        <v>28</v>
      </c>
      <c r="K2374" s="28">
        <v>8.68</v>
      </c>
      <c r="L2374" s="117">
        <f>K2374/3.375*1000</f>
        <v>2571.85185185185</v>
      </c>
      <c r="M2374" s="28">
        <v>1269.3</v>
      </c>
      <c r="N2374" s="118">
        <f>M2374/22.5</f>
        <v>56.4133333333333</v>
      </c>
      <c r="O2374" s="119">
        <f>AVERAGE(N2374:N2376)</f>
        <v>55.2059259259259</v>
      </c>
      <c r="P2374" s="119">
        <f>O2374/50*100</f>
        <v>110.411851851852</v>
      </c>
      <c r="Q2374" s="81"/>
      <c r="R2374" s="28"/>
      <c r="S2374" s="28"/>
      <c r="T2374" s="28"/>
      <c r="U2374" s="28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</row>
    <row r="2375" spans="1:31">
      <c r="A2375" s="7"/>
      <c r="B2375" s="98">
        <v>2372</v>
      </c>
      <c r="C2375" s="7"/>
      <c r="D2375" s="7"/>
      <c r="E2375" s="7"/>
      <c r="F2375" s="79"/>
      <c r="G2375" s="7"/>
      <c r="H2375" s="7"/>
      <c r="I2375" s="76"/>
      <c r="J2375" s="76"/>
      <c r="K2375" s="28">
        <v>8.631</v>
      </c>
      <c r="L2375" s="117">
        <f>K2375/3.375*1000</f>
        <v>2557.33333333333</v>
      </c>
      <c r="M2375" s="28">
        <v>1331.6</v>
      </c>
      <c r="N2375" s="118">
        <f>M2375/22.5</f>
        <v>59.1822222222222</v>
      </c>
      <c r="O2375" s="119"/>
      <c r="P2375" s="119"/>
      <c r="Q2375" s="81"/>
      <c r="R2375" s="28"/>
      <c r="S2375" s="28"/>
      <c r="T2375" s="28"/>
      <c r="U2375" s="28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</row>
    <row r="2376" spans="1:31">
      <c r="A2376" s="7"/>
      <c r="B2376" s="98">
        <v>2373</v>
      </c>
      <c r="C2376" s="7"/>
      <c r="D2376" s="7"/>
      <c r="E2376" s="7"/>
      <c r="F2376" s="79"/>
      <c r="G2376" s="7"/>
      <c r="H2376" s="7"/>
      <c r="I2376" s="76"/>
      <c r="J2376" s="76"/>
      <c r="K2376" s="28">
        <v>8.672</v>
      </c>
      <c r="L2376" s="117">
        <f>K2376/3.375*1000</f>
        <v>2569.48148148148</v>
      </c>
      <c r="M2376" s="28">
        <v>1125.5</v>
      </c>
      <c r="N2376" s="118">
        <f>M2376/22.5</f>
        <v>50.0222222222222</v>
      </c>
      <c r="O2376" s="119"/>
      <c r="P2376" s="119"/>
      <c r="Q2376" s="81"/>
      <c r="R2376" s="28"/>
      <c r="S2376" s="28"/>
      <c r="T2376" s="28"/>
      <c r="U2376" s="28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</row>
    <row r="2377" spans="1:31">
      <c r="A2377" s="7"/>
      <c r="B2377" s="98">
        <v>2374</v>
      </c>
      <c r="C2377" s="7"/>
      <c r="D2377" s="7"/>
      <c r="E2377" s="7"/>
      <c r="F2377" s="79"/>
      <c r="G2377" s="7"/>
      <c r="H2377" s="7"/>
      <c r="I2377" s="7" t="s">
        <v>450</v>
      </c>
      <c r="J2377" s="7">
        <v>7</v>
      </c>
      <c r="K2377" s="28">
        <v>8.495</v>
      </c>
      <c r="L2377" s="117">
        <f>K2377/3.375*1000</f>
        <v>2517.03703703704</v>
      </c>
      <c r="M2377" s="28">
        <v>806</v>
      </c>
      <c r="N2377" s="118">
        <f>M2377/22.5</f>
        <v>35.8222222222222</v>
      </c>
      <c r="O2377" s="119">
        <f>AVERAGE(N2377:N2379)</f>
        <v>37.157037037037</v>
      </c>
      <c r="P2377" s="119">
        <f>O2377/50*100</f>
        <v>74.3140740740741</v>
      </c>
      <c r="Q2377" s="81"/>
      <c r="R2377" s="28"/>
      <c r="S2377" s="28"/>
      <c r="T2377" s="28"/>
      <c r="U2377" s="28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</row>
    <row r="2378" spans="1:31">
      <c r="A2378" s="7"/>
      <c r="B2378" s="98">
        <v>2375</v>
      </c>
      <c r="C2378" s="7"/>
      <c r="D2378" s="7"/>
      <c r="E2378" s="7"/>
      <c r="F2378" s="79"/>
      <c r="G2378" s="7"/>
      <c r="H2378" s="7"/>
      <c r="I2378" s="7"/>
      <c r="J2378" s="7"/>
      <c r="K2378" s="28">
        <v>8.525</v>
      </c>
      <c r="L2378" s="117">
        <f>K2378/3.375*1000</f>
        <v>2525.92592592593</v>
      </c>
      <c r="M2378" s="28">
        <v>907.5</v>
      </c>
      <c r="N2378" s="118">
        <f>M2378/22.5</f>
        <v>40.3333333333333</v>
      </c>
      <c r="O2378" s="119"/>
      <c r="P2378" s="119"/>
      <c r="Q2378" s="81"/>
      <c r="R2378" s="28"/>
      <c r="S2378" s="28"/>
      <c r="T2378" s="28"/>
      <c r="U2378" s="28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</row>
    <row r="2379" spans="1:31">
      <c r="A2379" s="7"/>
      <c r="B2379" s="98">
        <v>2376</v>
      </c>
      <c r="C2379" s="7"/>
      <c r="D2379" s="7"/>
      <c r="E2379" s="7"/>
      <c r="F2379" s="79"/>
      <c r="G2379" s="7"/>
      <c r="H2379" s="7"/>
      <c r="I2379" s="7"/>
      <c r="J2379" s="7"/>
      <c r="K2379" s="28">
        <v>8.58</v>
      </c>
      <c r="L2379" s="117">
        <f>K2379/3.375*1000</f>
        <v>2542.22222222222</v>
      </c>
      <c r="M2379" s="28">
        <v>794.6</v>
      </c>
      <c r="N2379" s="118">
        <f>M2379/22.5</f>
        <v>35.3155555555556</v>
      </c>
      <c r="O2379" s="119"/>
      <c r="P2379" s="119"/>
      <c r="Q2379" s="81"/>
      <c r="R2379" s="28"/>
      <c r="S2379" s="28"/>
      <c r="T2379" s="28"/>
      <c r="U2379" s="28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</row>
    <row r="2380" spans="1:31">
      <c r="A2380" s="7"/>
      <c r="B2380" s="98">
        <v>2377</v>
      </c>
      <c r="C2380" s="7"/>
      <c r="D2380" s="7"/>
      <c r="E2380" s="7"/>
      <c r="F2380" s="79"/>
      <c r="G2380" s="7"/>
      <c r="H2380" s="7"/>
      <c r="I2380" s="115" t="s">
        <v>451</v>
      </c>
      <c r="J2380" s="115">
        <v>28</v>
      </c>
      <c r="K2380" s="28">
        <v>8.621</v>
      </c>
      <c r="L2380" s="117">
        <f>K2380/3.375*1000</f>
        <v>2554.37037037037</v>
      </c>
      <c r="M2380" s="28">
        <v>1358.3</v>
      </c>
      <c r="N2380" s="118">
        <f>M2380/22.5</f>
        <v>60.3688888888889</v>
      </c>
      <c r="O2380" s="119">
        <f>AVERAGE(N2380:N2382)</f>
        <v>58.9303703703704</v>
      </c>
      <c r="P2380" s="119">
        <f>O2380/50*100</f>
        <v>117.860740740741</v>
      </c>
      <c r="Q2380" s="81"/>
      <c r="R2380" s="28"/>
      <c r="S2380" s="28"/>
      <c r="T2380" s="28"/>
      <c r="U2380" s="28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</row>
    <row r="2381" spans="1:31">
      <c r="A2381" s="7"/>
      <c r="B2381" s="98">
        <v>2378</v>
      </c>
      <c r="C2381" s="7"/>
      <c r="D2381" s="7"/>
      <c r="E2381" s="7"/>
      <c r="F2381" s="79"/>
      <c r="G2381" s="7"/>
      <c r="H2381" s="7"/>
      <c r="I2381" s="76"/>
      <c r="J2381" s="76"/>
      <c r="K2381" s="28">
        <v>8.656</v>
      </c>
      <c r="L2381" s="117">
        <f>K2381/3.375*1000</f>
        <v>2564.74074074074</v>
      </c>
      <c r="M2381" s="28">
        <v>1229.3</v>
      </c>
      <c r="N2381" s="118">
        <f>M2381/22.5</f>
        <v>54.6355555555556</v>
      </c>
      <c r="O2381" s="119"/>
      <c r="P2381" s="119"/>
      <c r="Q2381" s="81"/>
      <c r="R2381" s="28"/>
      <c r="S2381" s="28"/>
      <c r="T2381" s="28"/>
      <c r="U2381" s="28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</row>
    <row r="2382" spans="1:31">
      <c r="A2382" s="7"/>
      <c r="B2382" s="98">
        <v>2379</v>
      </c>
      <c r="C2382" s="7"/>
      <c r="D2382" s="7"/>
      <c r="E2382" s="7"/>
      <c r="F2382" s="79"/>
      <c r="G2382" s="7"/>
      <c r="H2382" s="7"/>
      <c r="I2382" s="76"/>
      <c r="J2382" s="76"/>
      <c r="K2382" s="28">
        <v>8.531</v>
      </c>
      <c r="L2382" s="117">
        <f>K2382/3.375*1000</f>
        <v>2527.7037037037</v>
      </c>
      <c r="M2382" s="28">
        <v>1390.2</v>
      </c>
      <c r="N2382" s="118">
        <f>M2382/22.5</f>
        <v>61.7866666666667</v>
      </c>
      <c r="O2382" s="119"/>
      <c r="P2382" s="119"/>
      <c r="Q2382" s="81"/>
      <c r="R2382" s="28"/>
      <c r="S2382" s="28"/>
      <c r="T2382" s="28"/>
      <c r="U2382" s="28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</row>
    <row r="2383" spans="1:31">
      <c r="A2383" s="7"/>
      <c r="B2383" s="98">
        <v>2380</v>
      </c>
      <c r="C2383" s="7"/>
      <c r="D2383" s="7"/>
      <c r="E2383" s="7"/>
      <c r="F2383" s="79"/>
      <c r="G2383" s="7"/>
      <c r="H2383" s="7"/>
      <c r="I2383" s="7" t="s">
        <v>450</v>
      </c>
      <c r="J2383" s="7">
        <v>7</v>
      </c>
      <c r="K2383" s="28">
        <v>8.665</v>
      </c>
      <c r="L2383" s="117">
        <f>K2383/3.375*1000</f>
        <v>2567.40740740741</v>
      </c>
      <c r="M2383" s="28">
        <v>1024</v>
      </c>
      <c r="N2383" s="118">
        <f>M2383/22.5</f>
        <v>45.5111111111111</v>
      </c>
      <c r="O2383" s="119">
        <f>AVERAGE(N2383:N2385)</f>
        <v>42.5851851851852</v>
      </c>
      <c r="P2383" s="119">
        <f>O2383/50*100</f>
        <v>85.1703703703704</v>
      </c>
      <c r="Q2383" s="81"/>
      <c r="R2383" s="28"/>
      <c r="S2383" s="28"/>
      <c r="T2383" s="28"/>
      <c r="U2383" s="28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</row>
    <row r="2384" spans="1:31">
      <c r="A2384" s="7"/>
      <c r="B2384" s="98">
        <v>2381</v>
      </c>
      <c r="C2384" s="7"/>
      <c r="D2384" s="7"/>
      <c r="E2384" s="7"/>
      <c r="F2384" s="79"/>
      <c r="G2384" s="7"/>
      <c r="H2384" s="7"/>
      <c r="I2384" s="7"/>
      <c r="J2384" s="7"/>
      <c r="K2384" s="28">
        <v>8.74</v>
      </c>
      <c r="L2384" s="117">
        <f>K2384/3.375*1000</f>
        <v>2589.62962962963</v>
      </c>
      <c r="M2384" s="28">
        <v>838.1</v>
      </c>
      <c r="N2384" s="118">
        <f>M2384/22.5</f>
        <v>37.2488888888889</v>
      </c>
      <c r="O2384" s="119"/>
      <c r="P2384" s="119"/>
      <c r="Q2384" s="81"/>
      <c r="R2384" s="28"/>
      <c r="S2384" s="28"/>
      <c r="T2384" s="28"/>
      <c r="U2384" s="28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</row>
    <row r="2385" spans="1:31">
      <c r="A2385" s="7"/>
      <c r="B2385" s="98">
        <v>2382</v>
      </c>
      <c r="C2385" s="7"/>
      <c r="D2385" s="7"/>
      <c r="E2385" s="7"/>
      <c r="F2385" s="79"/>
      <c r="G2385" s="7"/>
      <c r="H2385" s="7"/>
      <c r="I2385" s="7"/>
      <c r="J2385" s="7"/>
      <c r="K2385" s="28">
        <v>8.675</v>
      </c>
      <c r="L2385" s="117">
        <f>K2385/3.375*1000</f>
        <v>2570.37037037037</v>
      </c>
      <c r="M2385" s="28">
        <v>1012.4</v>
      </c>
      <c r="N2385" s="118">
        <f>M2385/22.5</f>
        <v>44.9955555555556</v>
      </c>
      <c r="O2385" s="119"/>
      <c r="P2385" s="119"/>
      <c r="Q2385" s="81"/>
      <c r="R2385" s="28"/>
      <c r="S2385" s="28"/>
      <c r="T2385" s="28"/>
      <c r="U2385" s="28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</row>
    <row r="2386" spans="1:31">
      <c r="A2386" s="7"/>
      <c r="B2386" s="98">
        <v>2383</v>
      </c>
      <c r="C2386" s="7"/>
      <c r="D2386" s="7"/>
      <c r="E2386" s="7"/>
      <c r="F2386" s="79"/>
      <c r="G2386" s="7"/>
      <c r="H2386" s="7"/>
      <c r="I2386" s="7" t="s">
        <v>451</v>
      </c>
      <c r="J2386" s="7">
        <v>28</v>
      </c>
      <c r="K2386" s="28">
        <v>8.828</v>
      </c>
      <c r="L2386" s="117">
        <f>K2386/3.375*1000</f>
        <v>2615.7037037037</v>
      </c>
      <c r="M2386" s="28">
        <v>1731.3</v>
      </c>
      <c r="N2386" s="118">
        <f>M2386/22.5</f>
        <v>76.9466666666667</v>
      </c>
      <c r="O2386" s="119">
        <f>AVERAGE(N2386:N2388)</f>
        <v>66.5037037037037</v>
      </c>
      <c r="P2386" s="119">
        <f>O2386/50*100</f>
        <v>133.007407407407</v>
      </c>
      <c r="Q2386" s="81"/>
      <c r="R2386" s="28"/>
      <c r="S2386" s="28"/>
      <c r="T2386" s="28"/>
      <c r="U2386" s="28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</row>
    <row r="2387" spans="1:31">
      <c r="A2387" s="7"/>
      <c r="B2387" s="98">
        <v>2384</v>
      </c>
      <c r="C2387" s="7"/>
      <c r="D2387" s="7"/>
      <c r="E2387" s="7"/>
      <c r="F2387" s="79"/>
      <c r="G2387" s="7"/>
      <c r="H2387" s="7"/>
      <c r="I2387" s="7"/>
      <c r="J2387" s="7"/>
      <c r="K2387" s="28">
        <v>8.829</v>
      </c>
      <c r="L2387" s="117">
        <f>K2387/3.375*1000</f>
        <v>2616</v>
      </c>
      <c r="M2387" s="28">
        <v>1353.1</v>
      </c>
      <c r="N2387" s="118">
        <f>M2387/22.5</f>
        <v>60.1377777777778</v>
      </c>
      <c r="O2387" s="119"/>
      <c r="P2387" s="119"/>
      <c r="Q2387" s="81"/>
      <c r="R2387" s="28"/>
      <c r="S2387" s="28"/>
      <c r="T2387" s="28"/>
      <c r="U2387" s="28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</row>
    <row r="2388" spans="1:31">
      <c r="A2388" s="7"/>
      <c r="B2388" s="98">
        <v>2385</v>
      </c>
      <c r="C2388" s="7"/>
      <c r="D2388" s="7"/>
      <c r="E2388" s="7"/>
      <c r="F2388" s="79"/>
      <c r="G2388" s="7"/>
      <c r="H2388" s="7"/>
      <c r="I2388" s="7"/>
      <c r="J2388" s="7"/>
      <c r="K2388" s="28">
        <v>8.812</v>
      </c>
      <c r="L2388" s="117">
        <f>K2388/3.375*1000</f>
        <v>2610.96296296296</v>
      </c>
      <c r="M2388" s="28">
        <v>1404.6</v>
      </c>
      <c r="N2388" s="118">
        <f>M2388/22.5</f>
        <v>62.4266666666667</v>
      </c>
      <c r="O2388" s="119"/>
      <c r="P2388" s="119"/>
      <c r="Q2388" s="81"/>
      <c r="R2388" s="28"/>
      <c r="S2388" s="28"/>
      <c r="T2388" s="28"/>
      <c r="U2388" s="28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</row>
    <row r="2389" spans="1:31">
      <c r="A2389" s="7">
        <v>139</v>
      </c>
      <c r="B2389" s="98">
        <v>2386</v>
      </c>
      <c r="C2389" s="7" t="s">
        <v>435</v>
      </c>
      <c r="D2389" s="7" t="s">
        <v>195</v>
      </c>
      <c r="E2389" s="7" t="s">
        <v>19</v>
      </c>
      <c r="F2389" s="79" t="s">
        <v>452</v>
      </c>
      <c r="G2389" s="7" t="s">
        <v>312</v>
      </c>
      <c r="H2389" s="7">
        <v>10.5</v>
      </c>
      <c r="I2389" s="115" t="s">
        <v>453</v>
      </c>
      <c r="J2389" s="115">
        <v>7</v>
      </c>
      <c r="K2389" s="28">
        <v>8.32</v>
      </c>
      <c r="L2389" s="117">
        <f>K2389/3.375*1000</f>
        <v>2465.18518518519</v>
      </c>
      <c r="M2389" s="28">
        <v>1046.3</v>
      </c>
      <c r="N2389" s="118">
        <f>M2389/22.5</f>
        <v>46.5022222222222</v>
      </c>
      <c r="O2389" s="119">
        <f>AVERAGE(N2389:N2391)</f>
        <v>42</v>
      </c>
      <c r="P2389" s="119">
        <f>O2389/70*100</f>
        <v>60</v>
      </c>
      <c r="Q2389" s="81"/>
      <c r="R2389" s="28"/>
      <c r="S2389" s="28"/>
      <c r="T2389" s="28"/>
      <c r="U2389" s="28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</row>
    <row r="2390" spans="1:31">
      <c r="A2390" s="7"/>
      <c r="B2390" s="98">
        <v>2387</v>
      </c>
      <c r="C2390" s="7"/>
      <c r="D2390" s="7"/>
      <c r="E2390" s="7"/>
      <c r="F2390" s="79"/>
      <c r="G2390" s="7"/>
      <c r="H2390" s="7"/>
      <c r="I2390" s="76"/>
      <c r="J2390" s="76"/>
      <c r="K2390" s="28">
        <v>8.375</v>
      </c>
      <c r="L2390" s="117">
        <f>K2390/3.375*1000</f>
        <v>2481.48148148148</v>
      </c>
      <c r="M2390" s="28">
        <v>834.7</v>
      </c>
      <c r="N2390" s="118">
        <f>M2390/22.5</f>
        <v>37.0977777777778</v>
      </c>
      <c r="O2390" s="119"/>
      <c r="P2390" s="119"/>
      <c r="Q2390" s="81"/>
      <c r="R2390" s="28"/>
      <c r="S2390" s="28"/>
      <c r="T2390" s="28"/>
      <c r="U2390" s="28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</row>
    <row r="2391" spans="1:31">
      <c r="A2391" s="7"/>
      <c r="B2391" s="98">
        <v>2388</v>
      </c>
      <c r="C2391" s="7"/>
      <c r="D2391" s="7"/>
      <c r="E2391" s="7"/>
      <c r="F2391" s="79"/>
      <c r="G2391" s="7"/>
      <c r="H2391" s="7"/>
      <c r="I2391" s="76"/>
      <c r="J2391" s="76"/>
      <c r="K2391" s="28">
        <v>8.295</v>
      </c>
      <c r="L2391" s="117">
        <f>K2391/3.375*1000</f>
        <v>2457.77777777778</v>
      </c>
      <c r="M2391" s="28">
        <v>954</v>
      </c>
      <c r="N2391" s="118">
        <f>M2391/22.5</f>
        <v>42.4</v>
      </c>
      <c r="O2391" s="119"/>
      <c r="P2391" s="119"/>
      <c r="Q2391" s="81"/>
      <c r="R2391" s="28"/>
      <c r="S2391" s="28"/>
      <c r="T2391" s="28"/>
      <c r="U2391" s="28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</row>
    <row r="2392" spans="1:31">
      <c r="A2392" s="7"/>
      <c r="B2392" s="98">
        <v>2389</v>
      </c>
      <c r="C2392" s="7"/>
      <c r="D2392" s="7"/>
      <c r="E2392" s="7"/>
      <c r="F2392" s="79"/>
      <c r="G2392" s="7"/>
      <c r="H2392" s="7"/>
      <c r="I2392" s="7" t="s">
        <v>454</v>
      </c>
      <c r="J2392" s="7">
        <v>28</v>
      </c>
      <c r="K2392" s="28">
        <v>8.396</v>
      </c>
      <c r="L2392" s="117">
        <f>K2392/3.375*1000</f>
        <v>2487.7037037037</v>
      </c>
      <c r="M2392" s="28">
        <v>1771</v>
      </c>
      <c r="N2392" s="118">
        <f>M2392/22.5</f>
        <v>78.7111111111111</v>
      </c>
      <c r="O2392" s="119">
        <f>AVERAGE(N2392:N2394)</f>
        <v>74.1451851851852</v>
      </c>
      <c r="P2392" s="119">
        <f>O2392/50*100</f>
        <v>148.29037037037</v>
      </c>
      <c r="Q2392" s="81"/>
      <c r="R2392" s="28"/>
      <c r="S2392" s="28"/>
      <c r="T2392" s="28"/>
      <c r="U2392" s="28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</row>
    <row r="2393" spans="1:31">
      <c r="A2393" s="7"/>
      <c r="B2393" s="98">
        <v>2390</v>
      </c>
      <c r="C2393" s="7"/>
      <c r="D2393" s="7"/>
      <c r="E2393" s="7"/>
      <c r="F2393" s="79"/>
      <c r="G2393" s="7"/>
      <c r="H2393" s="7"/>
      <c r="I2393" s="7"/>
      <c r="J2393" s="7"/>
      <c r="K2393" s="28">
        <v>8.406</v>
      </c>
      <c r="L2393" s="117">
        <f>K2393/3.375*1000</f>
        <v>2490.66666666667</v>
      </c>
      <c r="M2393" s="28">
        <v>1650.3</v>
      </c>
      <c r="N2393" s="118">
        <f>M2393/22.5</f>
        <v>73.3466666666667</v>
      </c>
      <c r="O2393" s="119"/>
      <c r="P2393" s="119"/>
      <c r="Q2393" s="81"/>
      <c r="R2393" s="28"/>
      <c r="S2393" s="28"/>
      <c r="T2393" s="28"/>
      <c r="U2393" s="28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</row>
    <row r="2394" spans="1:31">
      <c r="A2394" s="7"/>
      <c r="B2394" s="98">
        <v>2391</v>
      </c>
      <c r="C2394" s="7"/>
      <c r="D2394" s="7"/>
      <c r="E2394" s="7"/>
      <c r="F2394" s="79"/>
      <c r="G2394" s="7"/>
      <c r="H2394" s="7"/>
      <c r="I2394" s="7"/>
      <c r="J2394" s="7"/>
      <c r="K2394" s="28">
        <v>8.433</v>
      </c>
      <c r="L2394" s="117">
        <f>K2394/3.375*1000</f>
        <v>2498.66666666667</v>
      </c>
      <c r="M2394" s="28">
        <v>1583.5</v>
      </c>
      <c r="N2394" s="118">
        <f>M2394/22.5</f>
        <v>70.3777777777778</v>
      </c>
      <c r="O2394" s="119"/>
      <c r="P2394" s="119"/>
      <c r="Q2394" s="81"/>
      <c r="R2394" s="28"/>
      <c r="S2394" s="28"/>
      <c r="T2394" s="28"/>
      <c r="U2394" s="28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</row>
    <row r="2395" spans="1:31">
      <c r="A2395" s="7"/>
      <c r="B2395" s="98">
        <v>2392</v>
      </c>
      <c r="C2395" s="7"/>
      <c r="D2395" s="7"/>
      <c r="E2395" s="7"/>
      <c r="F2395" s="79"/>
      <c r="G2395" s="7"/>
      <c r="H2395" s="7"/>
      <c r="I2395" s="115" t="s">
        <v>453</v>
      </c>
      <c r="J2395" s="115">
        <v>7</v>
      </c>
      <c r="K2395" s="28">
        <v>8.46</v>
      </c>
      <c r="L2395" s="117">
        <f>K2395/3.375*1000</f>
        <v>2506.66666666667</v>
      </c>
      <c r="M2395" s="28">
        <v>1095.4</v>
      </c>
      <c r="N2395" s="118">
        <f>M2395/22.5</f>
        <v>48.6844444444445</v>
      </c>
      <c r="O2395" s="119">
        <f>AVERAGE(N2395:N2397)</f>
        <v>52.2622222222222</v>
      </c>
      <c r="P2395" s="119">
        <f>O2395/70*100</f>
        <v>74.6603174603175</v>
      </c>
      <c r="Q2395" s="81"/>
      <c r="R2395" s="28"/>
      <c r="S2395" s="28"/>
      <c r="T2395" s="28"/>
      <c r="U2395" s="28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</row>
    <row r="2396" spans="1:31">
      <c r="A2396" s="7"/>
      <c r="B2396" s="98">
        <v>2393</v>
      </c>
      <c r="C2396" s="7"/>
      <c r="D2396" s="7"/>
      <c r="E2396" s="7"/>
      <c r="F2396" s="79"/>
      <c r="G2396" s="7"/>
      <c r="H2396" s="7"/>
      <c r="I2396" s="76"/>
      <c r="J2396" s="76"/>
      <c r="K2396" s="28">
        <v>8.56</v>
      </c>
      <c r="L2396" s="117">
        <f>K2396/3.375*1000</f>
        <v>2536.2962962963</v>
      </c>
      <c r="M2396" s="28">
        <v>1303.7</v>
      </c>
      <c r="N2396" s="118">
        <f>M2396/22.5</f>
        <v>57.9422222222222</v>
      </c>
      <c r="O2396" s="119"/>
      <c r="P2396" s="119"/>
      <c r="Q2396" s="81"/>
      <c r="R2396" s="28"/>
      <c r="S2396" s="28"/>
      <c r="T2396" s="28"/>
      <c r="U2396" s="28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</row>
    <row r="2397" spans="1:31">
      <c r="A2397" s="7"/>
      <c r="B2397" s="98">
        <v>2394</v>
      </c>
      <c r="C2397" s="7"/>
      <c r="D2397" s="7"/>
      <c r="E2397" s="7"/>
      <c r="F2397" s="79"/>
      <c r="G2397" s="7"/>
      <c r="H2397" s="7"/>
      <c r="I2397" s="76"/>
      <c r="J2397" s="76"/>
      <c r="K2397" s="28">
        <v>8.45</v>
      </c>
      <c r="L2397" s="117">
        <f>K2397/3.375*1000</f>
        <v>2503.7037037037</v>
      </c>
      <c r="M2397" s="28">
        <v>1128.6</v>
      </c>
      <c r="N2397" s="118">
        <f>M2397/22.5</f>
        <v>50.16</v>
      </c>
      <c r="O2397" s="119"/>
      <c r="P2397" s="119"/>
      <c r="Q2397" s="81"/>
      <c r="R2397" s="28"/>
      <c r="S2397" s="28"/>
      <c r="T2397" s="28"/>
      <c r="U2397" s="28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</row>
    <row r="2398" spans="1:31">
      <c r="A2398" s="7"/>
      <c r="B2398" s="98">
        <v>2395</v>
      </c>
      <c r="C2398" s="7"/>
      <c r="D2398" s="7"/>
      <c r="E2398" s="7"/>
      <c r="F2398" s="79"/>
      <c r="G2398" s="7"/>
      <c r="H2398" s="7"/>
      <c r="I2398" s="7" t="s">
        <v>454</v>
      </c>
      <c r="J2398" s="7">
        <v>28</v>
      </c>
      <c r="K2398" s="28">
        <v>8.56</v>
      </c>
      <c r="L2398" s="117">
        <f>K2398/3.375*1000</f>
        <v>2536.2962962963</v>
      </c>
      <c r="M2398" s="28">
        <v>1738.9</v>
      </c>
      <c r="N2398" s="118">
        <f>M2398/22.5</f>
        <v>77.2844444444444</v>
      </c>
      <c r="O2398" s="119">
        <f>AVERAGE(N2398:N2400)</f>
        <v>79.1407407407407</v>
      </c>
      <c r="P2398" s="119">
        <f>O2398/50*100</f>
        <v>158.281481481481</v>
      </c>
      <c r="Q2398" s="81"/>
      <c r="R2398" s="28"/>
      <c r="S2398" s="28"/>
      <c r="T2398" s="28"/>
      <c r="U2398" s="28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</row>
    <row r="2399" spans="1:31">
      <c r="A2399" s="7"/>
      <c r="B2399" s="98">
        <v>2396</v>
      </c>
      <c r="C2399" s="7"/>
      <c r="D2399" s="7"/>
      <c r="E2399" s="7"/>
      <c r="F2399" s="79"/>
      <c r="G2399" s="7"/>
      <c r="H2399" s="7"/>
      <c r="I2399" s="7"/>
      <c r="J2399" s="7"/>
      <c r="K2399" s="28">
        <v>8.64</v>
      </c>
      <c r="L2399" s="117">
        <f>K2399/3.375*1000</f>
        <v>2560</v>
      </c>
      <c r="M2399" s="28">
        <v>1904.2</v>
      </c>
      <c r="N2399" s="118">
        <f>M2399/22.5</f>
        <v>84.6311111111111</v>
      </c>
      <c r="O2399" s="119"/>
      <c r="P2399" s="119"/>
      <c r="Q2399" s="81"/>
      <c r="R2399" s="28"/>
      <c r="S2399" s="28"/>
      <c r="T2399" s="28"/>
      <c r="U2399" s="28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</row>
    <row r="2400" spans="1:31">
      <c r="A2400" s="7"/>
      <c r="B2400" s="98">
        <v>2397</v>
      </c>
      <c r="C2400" s="7"/>
      <c r="D2400" s="7"/>
      <c r="E2400" s="7"/>
      <c r="F2400" s="79"/>
      <c r="G2400" s="7"/>
      <c r="H2400" s="7"/>
      <c r="I2400" s="7"/>
      <c r="J2400" s="7"/>
      <c r="K2400" s="28">
        <v>8.606</v>
      </c>
      <c r="L2400" s="117">
        <f>K2400/3.375*1000</f>
        <v>2549.92592592593</v>
      </c>
      <c r="M2400" s="28">
        <v>1698.9</v>
      </c>
      <c r="N2400" s="118">
        <f>M2400/22.5</f>
        <v>75.5066666666667</v>
      </c>
      <c r="O2400" s="119"/>
      <c r="P2400" s="119"/>
      <c r="Q2400" s="81"/>
      <c r="R2400" s="28"/>
      <c r="S2400" s="28"/>
      <c r="T2400" s="28"/>
      <c r="U2400" s="28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</row>
    <row r="2401" spans="1:31">
      <c r="A2401" s="7">
        <v>140</v>
      </c>
      <c r="B2401" s="98">
        <v>2398</v>
      </c>
      <c r="C2401" s="7" t="s">
        <v>455</v>
      </c>
      <c r="D2401" s="7" t="s">
        <v>130</v>
      </c>
      <c r="E2401" s="7" t="s">
        <v>334</v>
      </c>
      <c r="F2401" s="79" t="s">
        <v>456</v>
      </c>
      <c r="G2401" s="7" t="s">
        <v>312</v>
      </c>
      <c r="H2401" s="7">
        <v>80</v>
      </c>
      <c r="I2401" s="115" t="s">
        <v>453</v>
      </c>
      <c r="J2401" s="115">
        <v>7</v>
      </c>
      <c r="K2401" s="28">
        <v>8.325</v>
      </c>
      <c r="L2401" s="117">
        <f>K2401/3.375*1000</f>
        <v>2466.66666666667</v>
      </c>
      <c r="M2401" s="28">
        <v>879.4</v>
      </c>
      <c r="N2401" s="118">
        <f>M2401/22.5</f>
        <v>39.0844444444444</v>
      </c>
      <c r="O2401" s="119">
        <f>AVERAGE(N2401:N2403)</f>
        <v>37.2133333333333</v>
      </c>
      <c r="P2401" s="119">
        <f>O2401/50*100</f>
        <v>74.4266666666667</v>
      </c>
      <c r="Q2401" s="81"/>
      <c r="R2401" s="28"/>
      <c r="S2401" s="28"/>
      <c r="T2401" s="28"/>
      <c r="U2401" s="28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</row>
    <row r="2402" spans="1:31">
      <c r="A2402" s="7"/>
      <c r="B2402" s="98">
        <v>2399</v>
      </c>
      <c r="C2402" s="7"/>
      <c r="D2402" s="7"/>
      <c r="E2402" s="7"/>
      <c r="F2402" s="79"/>
      <c r="G2402" s="7"/>
      <c r="H2402" s="7"/>
      <c r="I2402" s="76"/>
      <c r="J2402" s="76"/>
      <c r="K2402" s="28">
        <v>8.41</v>
      </c>
      <c r="L2402" s="117">
        <f>K2402/3.375*1000</f>
        <v>2491.85185185185</v>
      </c>
      <c r="M2402" s="28">
        <v>771.7</v>
      </c>
      <c r="N2402" s="118">
        <f>M2402/22.5</f>
        <v>34.2977777777778</v>
      </c>
      <c r="O2402" s="119"/>
      <c r="P2402" s="119"/>
      <c r="Q2402" s="81"/>
      <c r="R2402" s="28"/>
      <c r="S2402" s="28"/>
      <c r="T2402" s="28"/>
      <c r="U2402" s="28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</row>
    <row r="2403" spans="1:31">
      <c r="A2403" s="7"/>
      <c r="B2403" s="98">
        <v>2400</v>
      </c>
      <c r="C2403" s="7"/>
      <c r="D2403" s="7"/>
      <c r="E2403" s="7"/>
      <c r="F2403" s="79"/>
      <c r="G2403" s="7"/>
      <c r="H2403" s="7"/>
      <c r="I2403" s="76"/>
      <c r="J2403" s="76"/>
      <c r="K2403" s="28">
        <v>8.31</v>
      </c>
      <c r="L2403" s="117">
        <f>K2403/3.375*1000</f>
        <v>2462.22222222222</v>
      </c>
      <c r="M2403" s="28">
        <v>860.8</v>
      </c>
      <c r="N2403" s="118">
        <f>M2403/22.5</f>
        <v>38.2577777777778</v>
      </c>
      <c r="O2403" s="119"/>
      <c r="P2403" s="119"/>
      <c r="Q2403" s="81"/>
      <c r="R2403" s="28"/>
      <c r="S2403" s="28"/>
      <c r="T2403" s="28"/>
      <c r="U2403" s="28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</row>
    <row r="2404" spans="1:31">
      <c r="A2404" s="7"/>
      <c r="B2404" s="98">
        <v>2401</v>
      </c>
      <c r="C2404" s="7"/>
      <c r="D2404" s="7"/>
      <c r="E2404" s="7"/>
      <c r="F2404" s="79"/>
      <c r="G2404" s="7"/>
      <c r="H2404" s="7"/>
      <c r="I2404" s="7" t="s">
        <v>454</v>
      </c>
      <c r="J2404" s="7">
        <v>28</v>
      </c>
      <c r="K2404" s="28">
        <v>8.447</v>
      </c>
      <c r="L2404" s="117">
        <f>K2404/3.375*1000</f>
        <v>2502.81481481481</v>
      </c>
      <c r="M2404" s="28">
        <v>1272.7</v>
      </c>
      <c r="N2404" s="118">
        <f>M2404/22.5</f>
        <v>56.5644444444444</v>
      </c>
      <c r="O2404" s="119">
        <f>AVERAGE(N2404:N2406)</f>
        <v>55.2177777777778</v>
      </c>
      <c r="P2404" s="119">
        <f>O2404/50*100</f>
        <v>110.435555555556</v>
      </c>
      <c r="Q2404" s="81"/>
      <c r="R2404" s="28"/>
      <c r="S2404" s="28"/>
      <c r="T2404" s="28"/>
      <c r="U2404" s="28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</row>
    <row r="2405" spans="1:31">
      <c r="A2405" s="7"/>
      <c r="B2405" s="98">
        <v>2402</v>
      </c>
      <c r="C2405" s="7"/>
      <c r="D2405" s="7"/>
      <c r="E2405" s="7"/>
      <c r="F2405" s="79"/>
      <c r="G2405" s="7"/>
      <c r="H2405" s="7"/>
      <c r="I2405" s="7"/>
      <c r="J2405" s="7"/>
      <c r="K2405" s="28">
        <v>8.47</v>
      </c>
      <c r="L2405" s="117">
        <f>K2405/3.375*1000</f>
        <v>2509.62962962963</v>
      </c>
      <c r="M2405" s="28">
        <v>1144.5</v>
      </c>
      <c r="N2405" s="118">
        <f>M2405/22.5</f>
        <v>50.8666666666667</v>
      </c>
      <c r="O2405" s="119"/>
      <c r="P2405" s="119"/>
      <c r="Q2405" s="81"/>
      <c r="R2405" s="28"/>
      <c r="S2405" s="28"/>
      <c r="T2405" s="28"/>
      <c r="U2405" s="28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</row>
    <row r="2406" spans="1:31">
      <c r="A2406" s="7"/>
      <c r="B2406" s="98">
        <v>2403</v>
      </c>
      <c r="C2406" s="7"/>
      <c r="D2406" s="7"/>
      <c r="E2406" s="7"/>
      <c r="F2406" s="79"/>
      <c r="G2406" s="7"/>
      <c r="H2406" s="7"/>
      <c r="I2406" s="7"/>
      <c r="J2406" s="7"/>
      <c r="K2406" s="28">
        <v>8.467</v>
      </c>
      <c r="L2406" s="117">
        <f>K2406/3.375*1000</f>
        <v>2508.74074074074</v>
      </c>
      <c r="M2406" s="28">
        <v>1310</v>
      </c>
      <c r="N2406" s="118">
        <f>M2406/22.5</f>
        <v>58.2222222222222</v>
      </c>
      <c r="O2406" s="119"/>
      <c r="P2406" s="119"/>
      <c r="Q2406" s="81"/>
      <c r="R2406" s="28"/>
      <c r="S2406" s="28"/>
      <c r="T2406" s="28"/>
      <c r="U2406" s="28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</row>
    <row r="2407" spans="1:31">
      <c r="A2407" s="7"/>
      <c r="B2407" s="98">
        <v>2404</v>
      </c>
      <c r="C2407" s="7"/>
      <c r="D2407" s="7"/>
      <c r="E2407" s="7"/>
      <c r="F2407" s="79"/>
      <c r="G2407" s="7"/>
      <c r="H2407" s="7"/>
      <c r="I2407" s="7" t="s">
        <v>453</v>
      </c>
      <c r="J2407" s="7">
        <v>7</v>
      </c>
      <c r="K2407" s="28">
        <v>8.33</v>
      </c>
      <c r="L2407" s="117">
        <f>K2407/3.375*1000</f>
        <v>2468.14814814815</v>
      </c>
      <c r="M2407" s="28">
        <v>894.7</v>
      </c>
      <c r="N2407" s="118">
        <f>M2407/22.5</f>
        <v>39.7644444444444</v>
      </c>
      <c r="O2407" s="119">
        <f>AVERAGE(N2407:N2409)</f>
        <v>38.8607407407407</v>
      </c>
      <c r="P2407" s="119">
        <f>O2407/50*100</f>
        <v>77.7214814814815</v>
      </c>
      <c r="Q2407" s="81"/>
      <c r="R2407" s="28"/>
      <c r="S2407" s="28"/>
      <c r="T2407" s="28"/>
      <c r="U2407" s="28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</row>
    <row r="2408" spans="1:31">
      <c r="A2408" s="7"/>
      <c r="B2408" s="98">
        <v>2405</v>
      </c>
      <c r="C2408" s="7"/>
      <c r="D2408" s="7"/>
      <c r="E2408" s="7"/>
      <c r="F2408" s="79"/>
      <c r="G2408" s="7"/>
      <c r="H2408" s="7"/>
      <c r="I2408" s="7"/>
      <c r="J2408" s="7"/>
      <c r="K2408" s="28">
        <v>8.3</v>
      </c>
      <c r="L2408" s="117">
        <f>K2408/3.375*1000</f>
        <v>2459.25925925926</v>
      </c>
      <c r="M2408" s="28">
        <v>806.8</v>
      </c>
      <c r="N2408" s="118">
        <f>M2408/22.5</f>
        <v>35.8577777777778</v>
      </c>
      <c r="O2408" s="119"/>
      <c r="P2408" s="119"/>
      <c r="Q2408" s="81"/>
      <c r="R2408" s="28"/>
      <c r="S2408" s="28"/>
      <c r="T2408" s="28"/>
      <c r="U2408" s="28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</row>
    <row r="2409" spans="1:31">
      <c r="A2409" s="7"/>
      <c r="B2409" s="98">
        <v>2406</v>
      </c>
      <c r="C2409" s="7"/>
      <c r="D2409" s="7"/>
      <c r="E2409" s="7"/>
      <c r="F2409" s="79"/>
      <c r="G2409" s="7"/>
      <c r="H2409" s="7"/>
      <c r="I2409" s="7"/>
      <c r="J2409" s="7"/>
      <c r="K2409" s="28">
        <v>8.355</v>
      </c>
      <c r="L2409" s="117">
        <f>K2409/3.375*1000</f>
        <v>2475.55555555556</v>
      </c>
      <c r="M2409" s="28">
        <v>921.6</v>
      </c>
      <c r="N2409" s="118">
        <f>M2409/22.5</f>
        <v>40.96</v>
      </c>
      <c r="O2409" s="119"/>
      <c r="P2409" s="119"/>
      <c r="Q2409" s="81"/>
      <c r="R2409" s="28"/>
      <c r="S2409" s="28"/>
      <c r="T2409" s="28"/>
      <c r="U2409" s="28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</row>
    <row r="2410" spans="1:31">
      <c r="A2410" s="7"/>
      <c r="B2410" s="98">
        <v>2407</v>
      </c>
      <c r="C2410" s="7"/>
      <c r="D2410" s="7"/>
      <c r="E2410" s="7"/>
      <c r="F2410" s="79"/>
      <c r="G2410" s="7"/>
      <c r="H2410" s="7"/>
      <c r="I2410" s="115" t="s">
        <v>454</v>
      </c>
      <c r="J2410" s="115">
        <v>28</v>
      </c>
      <c r="K2410" s="28">
        <v>8.413</v>
      </c>
      <c r="L2410" s="117">
        <f>K2410/3.375*1000</f>
        <v>2492.74074074074</v>
      </c>
      <c r="M2410" s="28">
        <v>1237.6</v>
      </c>
      <c r="N2410" s="118">
        <f>M2410/22.5</f>
        <v>55.0044444444444</v>
      </c>
      <c r="O2410" s="119">
        <f>AVERAGE(N2410:N2412)</f>
        <v>56.9066666666667</v>
      </c>
      <c r="P2410" s="119">
        <f>O2410/50*100</f>
        <v>113.813333333333</v>
      </c>
      <c r="Q2410" s="81"/>
      <c r="R2410" s="28"/>
      <c r="S2410" s="28"/>
      <c r="T2410" s="28"/>
      <c r="U2410" s="28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</row>
    <row r="2411" spans="1:31">
      <c r="A2411" s="7"/>
      <c r="B2411" s="98">
        <v>2408</v>
      </c>
      <c r="C2411" s="7"/>
      <c r="D2411" s="7"/>
      <c r="E2411" s="7"/>
      <c r="F2411" s="79"/>
      <c r="G2411" s="7"/>
      <c r="H2411" s="7"/>
      <c r="I2411" s="76"/>
      <c r="J2411" s="76"/>
      <c r="K2411" s="28">
        <v>7.714</v>
      </c>
      <c r="L2411" s="117">
        <f>K2411/3.375*1000</f>
        <v>2285.62962962963</v>
      </c>
      <c r="M2411" s="28">
        <v>1287.8</v>
      </c>
      <c r="N2411" s="118">
        <f>M2411/22.5</f>
        <v>57.2355555555556</v>
      </c>
      <c r="O2411" s="119"/>
      <c r="P2411" s="119"/>
      <c r="Q2411" s="81"/>
      <c r="R2411" s="28"/>
      <c r="S2411" s="28"/>
      <c r="T2411" s="28"/>
      <c r="U2411" s="28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</row>
    <row r="2412" spans="1:31">
      <c r="A2412" s="7"/>
      <c r="B2412" s="98">
        <v>2409</v>
      </c>
      <c r="C2412" s="7"/>
      <c r="D2412" s="7"/>
      <c r="E2412" s="7"/>
      <c r="F2412" s="79"/>
      <c r="G2412" s="7"/>
      <c r="H2412" s="7"/>
      <c r="I2412" s="76"/>
      <c r="J2412" s="76"/>
      <c r="K2412" s="28">
        <v>8.346</v>
      </c>
      <c r="L2412" s="117">
        <f>K2412/3.375*1000</f>
        <v>2472.88888888889</v>
      </c>
      <c r="M2412" s="28">
        <v>1315.8</v>
      </c>
      <c r="N2412" s="118">
        <f>M2412/22.5</f>
        <v>58.48</v>
      </c>
      <c r="O2412" s="119"/>
      <c r="P2412" s="119"/>
      <c r="Q2412" s="81"/>
      <c r="R2412" s="28"/>
      <c r="S2412" s="28"/>
      <c r="T2412" s="28"/>
      <c r="U2412" s="28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</row>
    <row r="2413" spans="1:31">
      <c r="A2413" s="7"/>
      <c r="B2413" s="98">
        <v>2410</v>
      </c>
      <c r="C2413" s="7"/>
      <c r="D2413" s="7"/>
      <c r="E2413" s="7"/>
      <c r="F2413" s="79"/>
      <c r="G2413" s="7"/>
      <c r="H2413" s="7"/>
      <c r="I2413" s="7" t="s">
        <v>453</v>
      </c>
      <c r="J2413" s="7">
        <v>7</v>
      </c>
      <c r="K2413" s="28">
        <v>8.27</v>
      </c>
      <c r="L2413" s="117">
        <f>K2413/3.375*1000</f>
        <v>2450.37037037037</v>
      </c>
      <c r="M2413" s="28">
        <v>837.3</v>
      </c>
      <c r="N2413" s="118">
        <f>M2413/22.5</f>
        <v>37.2133333333333</v>
      </c>
      <c r="O2413" s="119">
        <f>AVERAGE(N2413:N2415)</f>
        <v>37.1955555555556</v>
      </c>
      <c r="P2413" s="119">
        <f>O2413/50*100</f>
        <v>74.3911111111111</v>
      </c>
      <c r="Q2413" s="81"/>
      <c r="R2413" s="28"/>
      <c r="S2413" s="28"/>
      <c r="T2413" s="28"/>
      <c r="U2413" s="28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</row>
    <row r="2414" spans="1:31">
      <c r="A2414" s="7"/>
      <c r="B2414" s="98">
        <v>2411</v>
      </c>
      <c r="C2414" s="7"/>
      <c r="D2414" s="7"/>
      <c r="E2414" s="7"/>
      <c r="F2414" s="79"/>
      <c r="G2414" s="7"/>
      <c r="H2414" s="7"/>
      <c r="I2414" s="7"/>
      <c r="J2414" s="7"/>
      <c r="K2414" s="28">
        <v>8.48</v>
      </c>
      <c r="L2414" s="117">
        <f>K2414/3.375*1000</f>
        <v>2512.59259259259</v>
      </c>
      <c r="M2414" s="28">
        <v>1013</v>
      </c>
      <c r="N2414" s="118">
        <f>M2414/22.5</f>
        <v>45.0222222222222</v>
      </c>
      <c r="O2414" s="119"/>
      <c r="P2414" s="119"/>
      <c r="Q2414" s="81"/>
      <c r="R2414" s="28"/>
      <c r="S2414" s="28"/>
      <c r="T2414" s="28"/>
      <c r="U2414" s="28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</row>
    <row r="2415" spans="1:31">
      <c r="A2415" s="7"/>
      <c r="B2415" s="98">
        <v>2412</v>
      </c>
      <c r="C2415" s="7"/>
      <c r="D2415" s="7"/>
      <c r="E2415" s="7"/>
      <c r="F2415" s="79"/>
      <c r="G2415" s="7"/>
      <c r="H2415" s="7"/>
      <c r="I2415" s="7"/>
      <c r="J2415" s="7"/>
      <c r="K2415" s="28">
        <v>8.065</v>
      </c>
      <c r="L2415" s="117">
        <f>K2415/3.375*1000</f>
        <v>2389.62962962963</v>
      </c>
      <c r="M2415" s="28">
        <v>660.4</v>
      </c>
      <c r="N2415" s="118">
        <f>M2415/22.5</f>
        <v>29.3511111111111</v>
      </c>
      <c r="O2415" s="119"/>
      <c r="P2415" s="119"/>
      <c r="Q2415" s="81"/>
      <c r="R2415" s="28"/>
      <c r="S2415" s="28"/>
      <c r="T2415" s="28"/>
      <c r="U2415" s="28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</row>
    <row r="2416" spans="1:31">
      <c r="A2416" s="7"/>
      <c r="B2416" s="98">
        <v>2413</v>
      </c>
      <c r="C2416" s="7"/>
      <c r="D2416" s="7"/>
      <c r="E2416" s="7"/>
      <c r="F2416" s="79"/>
      <c r="G2416" s="7"/>
      <c r="H2416" s="7"/>
      <c r="I2416" s="115" t="s">
        <v>454</v>
      </c>
      <c r="J2416" s="115">
        <v>28</v>
      </c>
      <c r="K2416" s="28">
        <v>8.476</v>
      </c>
      <c r="L2416" s="117">
        <f>K2416/3.375*1000</f>
        <v>2511.40740740741</v>
      </c>
      <c r="M2416" s="28">
        <v>1228.5</v>
      </c>
      <c r="N2416" s="118">
        <f>M2416/22.5</f>
        <v>54.6</v>
      </c>
      <c r="O2416" s="119">
        <f>AVERAGE(N2416:N2418)</f>
        <v>56.4088888888889</v>
      </c>
      <c r="P2416" s="119">
        <f>O2416/50*100</f>
        <v>112.817777777778</v>
      </c>
      <c r="Q2416" s="81"/>
      <c r="R2416" s="28"/>
      <c r="S2416" s="28"/>
      <c r="T2416" s="28"/>
      <c r="U2416" s="28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</row>
    <row r="2417" spans="1:31">
      <c r="A2417" s="7"/>
      <c r="B2417" s="98">
        <v>2414</v>
      </c>
      <c r="C2417" s="7"/>
      <c r="D2417" s="7"/>
      <c r="E2417" s="7"/>
      <c r="F2417" s="79"/>
      <c r="G2417" s="7"/>
      <c r="H2417" s="7"/>
      <c r="I2417" s="76"/>
      <c r="J2417" s="76"/>
      <c r="K2417" s="28">
        <v>8.436</v>
      </c>
      <c r="L2417" s="117">
        <f>K2417/3.375*1000</f>
        <v>2499.55555555556</v>
      </c>
      <c r="M2417" s="28">
        <v>1277.8</v>
      </c>
      <c r="N2417" s="118">
        <f>M2417/22.5</f>
        <v>56.7911111111111</v>
      </c>
      <c r="O2417" s="119"/>
      <c r="P2417" s="119"/>
      <c r="Q2417" s="81"/>
      <c r="R2417" s="28"/>
      <c r="S2417" s="28"/>
      <c r="T2417" s="28"/>
      <c r="U2417" s="28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</row>
    <row r="2418" spans="1:31">
      <c r="A2418" s="7"/>
      <c r="B2418" s="98">
        <v>2415</v>
      </c>
      <c r="C2418" s="7"/>
      <c r="D2418" s="7"/>
      <c r="E2418" s="7"/>
      <c r="F2418" s="79"/>
      <c r="G2418" s="7"/>
      <c r="H2418" s="7"/>
      <c r="I2418" s="76"/>
      <c r="J2418" s="76"/>
      <c r="K2418" s="28">
        <v>8.408</v>
      </c>
      <c r="L2418" s="117">
        <f>K2418/3.375*1000</f>
        <v>2491.25925925926</v>
      </c>
      <c r="M2418" s="28">
        <v>1301.3</v>
      </c>
      <c r="N2418" s="118">
        <f>M2418/22.5</f>
        <v>57.8355555555556</v>
      </c>
      <c r="O2418" s="119"/>
      <c r="P2418" s="119"/>
      <c r="Q2418" s="81"/>
      <c r="R2418" s="28"/>
      <c r="S2418" s="28"/>
      <c r="T2418" s="28"/>
      <c r="U2418" s="28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</row>
    <row r="2419" spans="1:31">
      <c r="A2419" s="7"/>
      <c r="B2419" s="98">
        <v>2416</v>
      </c>
      <c r="C2419" s="7"/>
      <c r="D2419" s="7"/>
      <c r="E2419" s="7"/>
      <c r="F2419" s="79"/>
      <c r="G2419" s="7"/>
      <c r="H2419" s="7"/>
      <c r="I2419" s="7" t="s">
        <v>453</v>
      </c>
      <c r="J2419" s="7">
        <v>7</v>
      </c>
      <c r="K2419" s="28">
        <v>8.335</v>
      </c>
      <c r="L2419" s="117">
        <f>K2419/3.375*1000</f>
        <v>2469.62962962963</v>
      </c>
      <c r="M2419" s="28">
        <v>678.3</v>
      </c>
      <c r="N2419" s="118">
        <f>M2419/22.5</f>
        <v>30.1466666666667</v>
      </c>
      <c r="O2419" s="119">
        <f>AVERAGE(N2419:N2421)</f>
        <v>33.8266666666667</v>
      </c>
      <c r="P2419" s="119">
        <f>O2419/50*100</f>
        <v>67.6533333333333</v>
      </c>
      <c r="Q2419" s="81"/>
      <c r="R2419" s="28"/>
      <c r="S2419" s="28"/>
      <c r="T2419" s="28"/>
      <c r="U2419" s="28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</row>
    <row r="2420" spans="1:31">
      <c r="A2420" s="7"/>
      <c r="B2420" s="98">
        <v>2417</v>
      </c>
      <c r="C2420" s="7"/>
      <c r="D2420" s="7"/>
      <c r="E2420" s="7"/>
      <c r="F2420" s="79"/>
      <c r="G2420" s="7"/>
      <c r="H2420" s="7"/>
      <c r="I2420" s="7"/>
      <c r="J2420" s="7"/>
      <c r="K2420" s="28">
        <v>8.195</v>
      </c>
      <c r="L2420" s="117">
        <f>K2420/3.375*1000</f>
        <v>2428.14814814815</v>
      </c>
      <c r="M2420" s="28">
        <v>813.7</v>
      </c>
      <c r="N2420" s="118">
        <f>M2420/22.5</f>
        <v>36.1644444444444</v>
      </c>
      <c r="O2420" s="119"/>
      <c r="P2420" s="119"/>
      <c r="Q2420" s="81"/>
      <c r="R2420" s="28"/>
      <c r="S2420" s="28"/>
      <c r="T2420" s="28"/>
      <c r="U2420" s="28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</row>
    <row r="2421" spans="1:31">
      <c r="A2421" s="7"/>
      <c r="B2421" s="98">
        <v>2418</v>
      </c>
      <c r="C2421" s="7"/>
      <c r="D2421" s="7"/>
      <c r="E2421" s="7"/>
      <c r="F2421" s="79"/>
      <c r="G2421" s="7"/>
      <c r="H2421" s="7"/>
      <c r="I2421" s="7"/>
      <c r="J2421" s="7"/>
      <c r="K2421" s="28">
        <v>8.215</v>
      </c>
      <c r="L2421" s="117">
        <f>K2421/3.375*1000</f>
        <v>2434.07407407407</v>
      </c>
      <c r="M2421" s="28">
        <v>791.3</v>
      </c>
      <c r="N2421" s="118">
        <f>M2421/22.5</f>
        <v>35.1688888888889</v>
      </c>
      <c r="O2421" s="119"/>
      <c r="P2421" s="119"/>
      <c r="Q2421" s="81"/>
      <c r="R2421" s="28"/>
      <c r="S2421" s="28"/>
      <c r="T2421" s="28"/>
      <c r="U2421" s="28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</row>
    <row r="2422" spans="1:31">
      <c r="A2422" s="7"/>
      <c r="B2422" s="98">
        <v>2419</v>
      </c>
      <c r="C2422" s="7"/>
      <c r="D2422" s="7"/>
      <c r="E2422" s="7"/>
      <c r="F2422" s="79"/>
      <c r="G2422" s="7"/>
      <c r="H2422" s="7"/>
      <c r="I2422" s="7" t="s">
        <v>454</v>
      </c>
      <c r="J2422" s="7">
        <v>28</v>
      </c>
      <c r="K2422" s="28">
        <v>8.355</v>
      </c>
      <c r="L2422" s="117">
        <f>K2422/3.375*1000</f>
        <v>2475.55555555556</v>
      </c>
      <c r="M2422" s="28">
        <v>1301.1</v>
      </c>
      <c r="N2422" s="118">
        <f>M2422/22.5</f>
        <v>57.8266666666667</v>
      </c>
      <c r="O2422" s="119">
        <f>AVERAGE(N2422:N2424)</f>
        <v>56.1837037037037</v>
      </c>
      <c r="P2422" s="119">
        <f>O2422/50*100</f>
        <v>112.367407407407</v>
      </c>
      <c r="Q2422" s="81"/>
      <c r="R2422" s="28"/>
      <c r="S2422" s="28"/>
      <c r="T2422" s="28"/>
      <c r="U2422" s="28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</row>
    <row r="2423" spans="1:31">
      <c r="A2423" s="7"/>
      <c r="B2423" s="98">
        <v>2420</v>
      </c>
      <c r="C2423" s="7"/>
      <c r="D2423" s="7"/>
      <c r="E2423" s="7"/>
      <c r="F2423" s="79"/>
      <c r="G2423" s="7"/>
      <c r="H2423" s="7"/>
      <c r="I2423" s="7"/>
      <c r="J2423" s="7"/>
      <c r="K2423" s="28">
        <v>8.196</v>
      </c>
      <c r="L2423" s="117">
        <f>K2423/3.375*1000</f>
        <v>2428.44444444444</v>
      </c>
      <c r="M2423" s="28">
        <v>1221.8</v>
      </c>
      <c r="N2423" s="118">
        <f>M2423/22.5</f>
        <v>54.3022222222222</v>
      </c>
      <c r="O2423" s="119"/>
      <c r="P2423" s="119"/>
      <c r="Q2423" s="81"/>
      <c r="R2423" s="28"/>
      <c r="S2423" s="28"/>
      <c r="T2423" s="28"/>
      <c r="U2423" s="28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</row>
    <row r="2424" spans="1:31">
      <c r="A2424" s="7"/>
      <c r="B2424" s="98">
        <v>2421</v>
      </c>
      <c r="C2424" s="7"/>
      <c r="D2424" s="7"/>
      <c r="E2424" s="7"/>
      <c r="F2424" s="79"/>
      <c r="G2424" s="7"/>
      <c r="H2424" s="7"/>
      <c r="I2424" s="7"/>
      <c r="J2424" s="7"/>
      <c r="K2424" s="28">
        <v>8.406</v>
      </c>
      <c r="L2424" s="117">
        <f>K2424/3.375*1000</f>
        <v>2490.66666666667</v>
      </c>
      <c r="M2424" s="28">
        <v>1269.5</v>
      </c>
      <c r="N2424" s="118">
        <f>M2424/22.5</f>
        <v>56.4222222222222</v>
      </c>
      <c r="O2424" s="119"/>
      <c r="P2424" s="119"/>
      <c r="Q2424" s="81"/>
      <c r="R2424" s="28"/>
      <c r="S2424" s="28"/>
      <c r="T2424" s="28"/>
      <c r="U2424" s="28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</row>
    <row r="2425" spans="1:31">
      <c r="A2425" s="7"/>
      <c r="B2425" s="98">
        <v>2422</v>
      </c>
      <c r="C2425" s="7"/>
      <c r="D2425" s="7"/>
      <c r="E2425" s="7"/>
      <c r="F2425" s="79"/>
      <c r="G2425" s="7"/>
      <c r="H2425" s="7"/>
      <c r="I2425" s="115" t="s">
        <v>453</v>
      </c>
      <c r="J2425" s="115">
        <v>7</v>
      </c>
      <c r="K2425" s="28">
        <v>8.465</v>
      </c>
      <c r="L2425" s="117">
        <f>K2425/3.375*1000</f>
        <v>2508.14814814815</v>
      </c>
      <c r="M2425" s="28">
        <v>802.3</v>
      </c>
      <c r="N2425" s="118">
        <f>M2425/22.5</f>
        <v>35.6577777777778</v>
      </c>
      <c r="O2425" s="119">
        <f>AVERAGE(N2425:N2427)</f>
        <v>33.8503703703704</v>
      </c>
      <c r="P2425" s="119">
        <f>O2425/50*100</f>
        <v>67.7007407407407</v>
      </c>
      <c r="Q2425" s="81"/>
      <c r="R2425" s="28"/>
      <c r="S2425" s="28"/>
      <c r="T2425" s="28"/>
      <c r="U2425" s="28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</row>
    <row r="2426" spans="1:31">
      <c r="A2426" s="7"/>
      <c r="B2426" s="98">
        <v>2423</v>
      </c>
      <c r="C2426" s="7"/>
      <c r="D2426" s="7"/>
      <c r="E2426" s="7"/>
      <c r="F2426" s="79"/>
      <c r="G2426" s="7"/>
      <c r="H2426" s="7"/>
      <c r="I2426" s="76"/>
      <c r="J2426" s="76"/>
      <c r="K2426" s="28">
        <v>8.335</v>
      </c>
      <c r="L2426" s="117">
        <f>K2426/3.375*1000</f>
        <v>2469.62962962963</v>
      </c>
      <c r="M2426" s="28">
        <v>805.8</v>
      </c>
      <c r="N2426" s="118">
        <f>M2426/22.5</f>
        <v>35.8133333333333</v>
      </c>
      <c r="O2426" s="119"/>
      <c r="P2426" s="119"/>
      <c r="Q2426" s="81"/>
      <c r="R2426" s="28"/>
      <c r="S2426" s="28"/>
      <c r="T2426" s="28"/>
      <c r="U2426" s="28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</row>
    <row r="2427" spans="1:31">
      <c r="A2427" s="7"/>
      <c r="B2427" s="98">
        <v>2424</v>
      </c>
      <c r="C2427" s="7"/>
      <c r="D2427" s="7"/>
      <c r="E2427" s="7"/>
      <c r="F2427" s="79"/>
      <c r="G2427" s="7"/>
      <c r="H2427" s="7"/>
      <c r="I2427" s="76"/>
      <c r="J2427" s="76"/>
      <c r="K2427" s="28">
        <v>8.525</v>
      </c>
      <c r="L2427" s="117">
        <f>K2427/3.375*1000</f>
        <v>2525.92592592593</v>
      </c>
      <c r="M2427" s="28">
        <v>676.8</v>
      </c>
      <c r="N2427" s="118">
        <f>M2427/22.5</f>
        <v>30.08</v>
      </c>
      <c r="O2427" s="119"/>
      <c r="P2427" s="119"/>
      <c r="Q2427" s="81"/>
      <c r="R2427" s="28"/>
      <c r="S2427" s="28"/>
      <c r="T2427" s="28"/>
      <c r="U2427" s="28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</row>
    <row r="2428" spans="1:31">
      <c r="A2428" s="7"/>
      <c r="B2428" s="98">
        <v>2425</v>
      </c>
      <c r="C2428" s="7"/>
      <c r="D2428" s="7"/>
      <c r="E2428" s="7"/>
      <c r="F2428" s="79"/>
      <c r="G2428" s="7"/>
      <c r="H2428" s="7"/>
      <c r="I2428" s="7" t="s">
        <v>454</v>
      </c>
      <c r="J2428" s="7">
        <v>28</v>
      </c>
      <c r="K2428" s="28">
        <v>8.543</v>
      </c>
      <c r="L2428" s="117">
        <f>K2428/3.375*1000</f>
        <v>2531.25925925926</v>
      </c>
      <c r="M2428" s="28">
        <v>1400.8</v>
      </c>
      <c r="N2428" s="118">
        <f>M2428/22.5</f>
        <v>62.2577777777778</v>
      </c>
      <c r="O2428" s="119">
        <f>AVERAGE(N2428:N2430)</f>
        <v>60.2874074074074</v>
      </c>
      <c r="P2428" s="119">
        <f>O2428/50*100</f>
        <v>120.574814814815</v>
      </c>
      <c r="Q2428" s="81"/>
      <c r="R2428" s="28"/>
      <c r="S2428" s="28"/>
      <c r="T2428" s="28"/>
      <c r="U2428" s="28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</row>
    <row r="2429" spans="1:31">
      <c r="A2429" s="7"/>
      <c r="B2429" s="98">
        <v>2426</v>
      </c>
      <c r="C2429" s="7"/>
      <c r="D2429" s="7"/>
      <c r="E2429" s="7"/>
      <c r="F2429" s="79"/>
      <c r="G2429" s="7"/>
      <c r="H2429" s="7"/>
      <c r="I2429" s="7"/>
      <c r="J2429" s="7"/>
      <c r="K2429" s="28">
        <v>8.556</v>
      </c>
      <c r="L2429" s="117">
        <f>K2429/3.375*1000</f>
        <v>2535.11111111111</v>
      </c>
      <c r="M2429" s="28">
        <v>1393.6</v>
      </c>
      <c r="N2429" s="118">
        <f>M2429/22.5</f>
        <v>61.9377777777778</v>
      </c>
      <c r="O2429" s="119"/>
      <c r="P2429" s="119"/>
      <c r="Q2429" s="81"/>
      <c r="R2429" s="28"/>
      <c r="S2429" s="28"/>
      <c r="T2429" s="28"/>
      <c r="U2429" s="28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</row>
    <row r="2430" spans="1:31">
      <c r="A2430" s="7"/>
      <c r="B2430" s="98">
        <v>2427</v>
      </c>
      <c r="C2430" s="7"/>
      <c r="D2430" s="7"/>
      <c r="E2430" s="7"/>
      <c r="F2430" s="79"/>
      <c r="G2430" s="7"/>
      <c r="H2430" s="7"/>
      <c r="I2430" s="7"/>
      <c r="J2430" s="7"/>
      <c r="K2430" s="28">
        <v>8.424</v>
      </c>
      <c r="L2430" s="117">
        <f>K2430/3.375*1000</f>
        <v>2496</v>
      </c>
      <c r="M2430" s="28">
        <v>1275</v>
      </c>
      <c r="N2430" s="118">
        <f>M2430/22.5</f>
        <v>56.6666666666667</v>
      </c>
      <c r="O2430" s="119"/>
      <c r="P2430" s="119"/>
      <c r="Q2430" s="81"/>
      <c r="R2430" s="28"/>
      <c r="S2430" s="28"/>
      <c r="T2430" s="28"/>
      <c r="U2430" s="28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</row>
    <row r="2431" spans="1:31">
      <c r="A2431" s="7">
        <v>141</v>
      </c>
      <c r="B2431" s="98">
        <v>2428</v>
      </c>
      <c r="C2431" s="7" t="s">
        <v>455</v>
      </c>
      <c r="D2431" s="7" t="s">
        <v>457</v>
      </c>
      <c r="E2431" s="7" t="s">
        <v>458</v>
      </c>
      <c r="F2431" s="79" t="s">
        <v>459</v>
      </c>
      <c r="G2431" s="7" t="s">
        <v>21</v>
      </c>
      <c r="H2431" s="7">
        <v>17</v>
      </c>
      <c r="I2431" s="115" t="s">
        <v>453</v>
      </c>
      <c r="J2431" s="115">
        <v>7</v>
      </c>
      <c r="K2431" s="28"/>
      <c r="L2431" s="117">
        <f>K2431/3.375*1000</f>
        <v>0</v>
      </c>
      <c r="M2431" s="28"/>
      <c r="N2431" s="118">
        <f>M2431/22.5</f>
        <v>0</v>
      </c>
      <c r="O2431" s="119">
        <f>AVERAGE(N2431:N2433)</f>
        <v>0</v>
      </c>
      <c r="P2431" s="119">
        <f>O2431/50*100</f>
        <v>0</v>
      </c>
      <c r="Q2431" s="81"/>
      <c r="R2431" s="28"/>
      <c r="S2431" s="28"/>
      <c r="T2431" s="28"/>
      <c r="U2431" s="28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</row>
    <row r="2432" spans="1:31">
      <c r="A2432" s="7"/>
      <c r="B2432" s="98">
        <v>2429</v>
      </c>
      <c r="C2432" s="7"/>
      <c r="D2432" s="7"/>
      <c r="E2432" s="7"/>
      <c r="F2432" s="79"/>
      <c r="G2432" s="7"/>
      <c r="H2432" s="7"/>
      <c r="I2432" s="76"/>
      <c r="J2432" s="76"/>
      <c r="K2432" s="28"/>
      <c r="L2432" s="117">
        <f>K2432/3.375*1000</f>
        <v>0</v>
      </c>
      <c r="M2432" s="28"/>
      <c r="N2432" s="118">
        <f>M2432/22.5</f>
        <v>0</v>
      </c>
      <c r="O2432" s="119"/>
      <c r="P2432" s="119"/>
      <c r="Q2432" s="81"/>
      <c r="R2432" s="28"/>
      <c r="S2432" s="28"/>
      <c r="T2432" s="28"/>
      <c r="U2432" s="28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</row>
    <row r="2433" spans="1:31">
      <c r="A2433" s="7"/>
      <c r="B2433" s="98">
        <v>2430</v>
      </c>
      <c r="C2433" s="7"/>
      <c r="D2433" s="7"/>
      <c r="E2433" s="7"/>
      <c r="F2433" s="79"/>
      <c r="G2433" s="7"/>
      <c r="H2433" s="7"/>
      <c r="I2433" s="76"/>
      <c r="J2433" s="76"/>
      <c r="K2433" s="28"/>
      <c r="L2433" s="117">
        <f>K2433/3.375*1000</f>
        <v>0</v>
      </c>
      <c r="M2433" s="28"/>
      <c r="N2433" s="118">
        <f>M2433/22.5</f>
        <v>0</v>
      </c>
      <c r="O2433" s="119"/>
      <c r="P2433" s="119"/>
      <c r="Q2433" s="81"/>
      <c r="R2433" s="28"/>
      <c r="S2433" s="28"/>
      <c r="T2433" s="28"/>
      <c r="U2433" s="28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</row>
    <row r="2434" spans="1:31">
      <c r="A2434" s="7"/>
      <c r="B2434" s="98">
        <v>2431</v>
      </c>
      <c r="C2434" s="7"/>
      <c r="D2434" s="7"/>
      <c r="E2434" s="7"/>
      <c r="F2434" s="79"/>
      <c r="G2434" s="7"/>
      <c r="H2434" s="7"/>
      <c r="I2434" s="7" t="s">
        <v>454</v>
      </c>
      <c r="J2434" s="7">
        <v>28</v>
      </c>
      <c r="K2434" s="28"/>
      <c r="L2434" s="117">
        <f>K2434/3.375*1000</f>
        <v>0</v>
      </c>
      <c r="M2434" s="28"/>
      <c r="N2434" s="118">
        <f>M2434/22.5</f>
        <v>0</v>
      </c>
      <c r="O2434" s="119">
        <f>AVERAGE(N2434:N2436)</f>
        <v>0</v>
      </c>
      <c r="P2434" s="119">
        <f>O2434/50*100</f>
        <v>0</v>
      </c>
      <c r="Q2434" s="81"/>
      <c r="R2434" s="28"/>
      <c r="S2434" s="28"/>
      <c r="T2434" s="28"/>
      <c r="U2434" s="28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</row>
    <row r="2435" spans="1:31">
      <c r="A2435" s="7"/>
      <c r="B2435" s="98">
        <v>2432</v>
      </c>
      <c r="C2435" s="7"/>
      <c r="D2435" s="7"/>
      <c r="E2435" s="7"/>
      <c r="F2435" s="79"/>
      <c r="G2435" s="7"/>
      <c r="H2435" s="7"/>
      <c r="I2435" s="7"/>
      <c r="J2435" s="7"/>
      <c r="K2435" s="28"/>
      <c r="L2435" s="117">
        <f>K2435/3.375*1000</f>
        <v>0</v>
      </c>
      <c r="M2435" s="28"/>
      <c r="N2435" s="118">
        <f>M2435/22.5</f>
        <v>0</v>
      </c>
      <c r="O2435" s="119"/>
      <c r="P2435" s="119"/>
      <c r="Q2435" s="81"/>
      <c r="R2435" s="28"/>
      <c r="S2435" s="28"/>
      <c r="T2435" s="28"/>
      <c r="U2435" s="28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</row>
    <row r="2436" spans="1:31">
      <c r="A2436" s="7"/>
      <c r="B2436" s="98">
        <v>2433</v>
      </c>
      <c r="C2436" s="7"/>
      <c r="D2436" s="7"/>
      <c r="E2436" s="7"/>
      <c r="F2436" s="79"/>
      <c r="G2436" s="7"/>
      <c r="H2436" s="7"/>
      <c r="I2436" s="7"/>
      <c r="J2436" s="7"/>
      <c r="K2436" s="28"/>
      <c r="L2436" s="117">
        <f t="shared" ref="L2436:L2499" si="186">K2436/3.375*1000</f>
        <v>0</v>
      </c>
      <c r="M2436" s="28"/>
      <c r="N2436" s="118">
        <f t="shared" ref="N2436:N2499" si="187">M2436/22.5</f>
        <v>0</v>
      </c>
      <c r="O2436" s="119"/>
      <c r="P2436" s="119"/>
      <c r="Q2436" s="81"/>
      <c r="R2436" s="28"/>
      <c r="S2436" s="28"/>
      <c r="T2436" s="28"/>
      <c r="U2436" s="28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</row>
    <row r="2437" spans="1:31">
      <c r="A2437" s="7"/>
      <c r="B2437" s="98">
        <v>2434</v>
      </c>
      <c r="C2437" s="7"/>
      <c r="D2437" s="7"/>
      <c r="E2437" s="7"/>
      <c r="F2437" s="79"/>
      <c r="G2437" s="7"/>
      <c r="H2437" s="7"/>
      <c r="I2437" s="115" t="s">
        <v>453</v>
      </c>
      <c r="J2437" s="115">
        <v>7</v>
      </c>
      <c r="K2437" s="28"/>
      <c r="L2437" s="117">
        <f>K2437/3.375*1000</f>
        <v>0</v>
      </c>
      <c r="M2437" s="28"/>
      <c r="N2437" s="118">
        <f>M2437/22.5</f>
        <v>0</v>
      </c>
      <c r="O2437" s="119">
        <f>AVERAGE(N2437:N2439)</f>
        <v>0</v>
      </c>
      <c r="P2437" s="119">
        <f>O2437/50*100</f>
        <v>0</v>
      </c>
      <c r="Q2437" s="81"/>
      <c r="R2437" s="28"/>
      <c r="S2437" s="28"/>
      <c r="T2437" s="28"/>
      <c r="U2437" s="28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</row>
    <row r="2438" spans="1:31">
      <c r="A2438" s="7"/>
      <c r="B2438" s="98">
        <v>2435</v>
      </c>
      <c r="C2438" s="7"/>
      <c r="D2438" s="7"/>
      <c r="E2438" s="7"/>
      <c r="F2438" s="79"/>
      <c r="G2438" s="7"/>
      <c r="H2438" s="7"/>
      <c r="I2438" s="76"/>
      <c r="J2438" s="76"/>
      <c r="K2438" s="28"/>
      <c r="L2438" s="117">
        <f>K2438/3.375*1000</f>
        <v>0</v>
      </c>
      <c r="M2438" s="28"/>
      <c r="N2438" s="118">
        <f>M2438/22.5</f>
        <v>0</v>
      </c>
      <c r="O2438" s="119"/>
      <c r="P2438" s="119"/>
      <c r="Q2438" s="81"/>
      <c r="R2438" s="28"/>
      <c r="S2438" s="28"/>
      <c r="T2438" s="28"/>
      <c r="U2438" s="28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</row>
    <row r="2439" spans="1:31">
      <c r="A2439" s="7"/>
      <c r="B2439" s="98">
        <v>2436</v>
      </c>
      <c r="C2439" s="7"/>
      <c r="D2439" s="7"/>
      <c r="E2439" s="7"/>
      <c r="F2439" s="79"/>
      <c r="G2439" s="7"/>
      <c r="H2439" s="7"/>
      <c r="I2439" s="76"/>
      <c r="J2439" s="76"/>
      <c r="K2439" s="28"/>
      <c r="L2439" s="117">
        <f>K2439/3.375*1000</f>
        <v>0</v>
      </c>
      <c r="M2439" s="28"/>
      <c r="N2439" s="118">
        <f>M2439/22.5</f>
        <v>0</v>
      </c>
      <c r="O2439" s="119"/>
      <c r="P2439" s="119"/>
      <c r="Q2439" s="81"/>
      <c r="R2439" s="28"/>
      <c r="S2439" s="28"/>
      <c r="T2439" s="28"/>
      <c r="U2439" s="28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</row>
    <row r="2440" spans="1:31">
      <c r="A2440" s="7">
        <v>142</v>
      </c>
      <c r="B2440" s="98">
        <v>2437</v>
      </c>
      <c r="C2440" s="7" t="s">
        <v>365</v>
      </c>
      <c r="D2440" s="7" t="s">
        <v>130</v>
      </c>
      <c r="E2440" s="7" t="s">
        <v>40</v>
      </c>
      <c r="F2440" s="79" t="s">
        <v>460</v>
      </c>
      <c r="G2440" s="7" t="s">
        <v>461</v>
      </c>
      <c r="H2440" s="7">
        <v>22</v>
      </c>
      <c r="I2440" s="7" t="s">
        <v>462</v>
      </c>
      <c r="J2440" s="7">
        <v>7</v>
      </c>
      <c r="K2440" s="28">
        <v>8.79</v>
      </c>
      <c r="L2440" s="117">
        <f>K2440/3.375*1000</f>
        <v>2604.44444444444</v>
      </c>
      <c r="M2440" s="28">
        <v>904.1</v>
      </c>
      <c r="N2440" s="118">
        <f>M2440/22.5</f>
        <v>40.1822222222222</v>
      </c>
      <c r="O2440" s="119">
        <f>AVERAGE(N2440:N2442)</f>
        <v>45.2088888888889</v>
      </c>
      <c r="P2440" s="119">
        <f>O2440/50*100</f>
        <v>90.4177777777778</v>
      </c>
      <c r="Q2440" s="81"/>
      <c r="R2440" s="28"/>
      <c r="S2440" s="28"/>
      <c r="T2440" s="28"/>
      <c r="U2440" s="28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</row>
    <row r="2441" spans="1:31">
      <c r="A2441" s="7"/>
      <c r="B2441" s="98">
        <v>2438</v>
      </c>
      <c r="C2441" s="7"/>
      <c r="D2441" s="7"/>
      <c r="E2441" s="7"/>
      <c r="F2441" s="79"/>
      <c r="G2441" s="7"/>
      <c r="H2441" s="7"/>
      <c r="I2441" s="7"/>
      <c r="J2441" s="7"/>
      <c r="K2441" s="28">
        <v>8.845</v>
      </c>
      <c r="L2441" s="117">
        <f>K2441/3.375*1000</f>
        <v>2620.74074074074</v>
      </c>
      <c r="M2441" s="28">
        <v>998.5</v>
      </c>
      <c r="N2441" s="118">
        <f>M2441/22.5</f>
        <v>44.3777777777778</v>
      </c>
      <c r="O2441" s="119"/>
      <c r="P2441" s="119"/>
      <c r="Q2441" s="81"/>
      <c r="R2441" s="28"/>
      <c r="S2441" s="28"/>
      <c r="T2441" s="28"/>
      <c r="U2441" s="28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</row>
    <row r="2442" spans="1:31">
      <c r="A2442" s="7"/>
      <c r="B2442" s="98">
        <v>2439</v>
      </c>
      <c r="C2442" s="7"/>
      <c r="D2442" s="7"/>
      <c r="E2442" s="7"/>
      <c r="F2442" s="79"/>
      <c r="G2442" s="7"/>
      <c r="H2442" s="7"/>
      <c r="I2442" s="7"/>
      <c r="J2442" s="7"/>
      <c r="K2442" s="28">
        <v>8.895</v>
      </c>
      <c r="L2442" s="117">
        <f>K2442/3.375*1000</f>
        <v>2635.55555555556</v>
      </c>
      <c r="M2442" s="28">
        <v>1149</v>
      </c>
      <c r="N2442" s="118">
        <f>M2442/22.5</f>
        <v>51.0666666666667</v>
      </c>
      <c r="O2442" s="119"/>
      <c r="P2442" s="119"/>
      <c r="Q2442" s="81"/>
      <c r="R2442" s="28"/>
      <c r="S2442" s="28"/>
      <c r="T2442" s="28"/>
      <c r="U2442" s="28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</row>
    <row r="2443" spans="1:31">
      <c r="A2443" s="7"/>
      <c r="B2443" s="98">
        <v>2440</v>
      </c>
      <c r="C2443" s="7"/>
      <c r="D2443" s="7"/>
      <c r="E2443" s="7"/>
      <c r="F2443" s="79"/>
      <c r="G2443" s="7"/>
      <c r="H2443" s="7"/>
      <c r="I2443" s="7" t="s">
        <v>463</v>
      </c>
      <c r="J2443" s="7">
        <v>28</v>
      </c>
      <c r="K2443" s="28">
        <v>8.897</v>
      </c>
      <c r="L2443" s="117">
        <f>K2443/3.375*1000</f>
        <v>2636.14814814815</v>
      </c>
      <c r="M2443" s="28">
        <v>1641.7</v>
      </c>
      <c r="N2443" s="118">
        <f>M2443/22.5</f>
        <v>72.9644444444445</v>
      </c>
      <c r="O2443" s="119">
        <f>AVERAGE(N2443:N2445)</f>
        <v>70.9377777777778</v>
      </c>
      <c r="P2443" s="119">
        <f>O2443/50*100</f>
        <v>141.875555555556</v>
      </c>
      <c r="Q2443" s="81"/>
      <c r="R2443" s="28"/>
      <c r="S2443" s="28"/>
      <c r="T2443" s="28"/>
      <c r="U2443" s="28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</row>
    <row r="2444" spans="1:31">
      <c r="A2444" s="7"/>
      <c r="B2444" s="98">
        <v>2441</v>
      </c>
      <c r="C2444" s="7"/>
      <c r="D2444" s="7"/>
      <c r="E2444" s="7"/>
      <c r="F2444" s="79"/>
      <c r="G2444" s="7"/>
      <c r="H2444" s="7"/>
      <c r="I2444" s="7"/>
      <c r="J2444" s="7"/>
      <c r="K2444" s="28">
        <v>8.888</v>
      </c>
      <c r="L2444" s="117">
        <f>K2444/3.375*1000</f>
        <v>2633.48148148148</v>
      </c>
      <c r="M2444" s="28">
        <v>1757.5</v>
      </c>
      <c r="N2444" s="118">
        <f>M2444/22.5</f>
        <v>78.1111111111111</v>
      </c>
      <c r="O2444" s="119"/>
      <c r="P2444" s="119"/>
      <c r="Q2444" s="81"/>
      <c r="R2444" s="28"/>
      <c r="S2444" s="28"/>
      <c r="T2444" s="28"/>
      <c r="U2444" s="28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</row>
    <row r="2445" spans="1:31">
      <c r="A2445" s="7"/>
      <c r="B2445" s="98">
        <v>2442</v>
      </c>
      <c r="C2445" s="7"/>
      <c r="D2445" s="7"/>
      <c r="E2445" s="7"/>
      <c r="F2445" s="79"/>
      <c r="G2445" s="7"/>
      <c r="H2445" s="7"/>
      <c r="I2445" s="7"/>
      <c r="J2445" s="7"/>
      <c r="K2445" s="28">
        <v>8.877</v>
      </c>
      <c r="L2445" s="117">
        <f>K2445/3.375*1000</f>
        <v>2630.22222222222</v>
      </c>
      <c r="M2445" s="28">
        <v>1389.1</v>
      </c>
      <c r="N2445" s="118">
        <f>M2445/22.5</f>
        <v>61.7377777777778</v>
      </c>
      <c r="O2445" s="119"/>
      <c r="P2445" s="119"/>
      <c r="Q2445" s="81"/>
      <c r="R2445" s="28"/>
      <c r="S2445" s="28"/>
      <c r="T2445" s="28"/>
      <c r="U2445" s="28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</row>
    <row r="2446" spans="1:31">
      <c r="A2446" s="7"/>
      <c r="B2446" s="98">
        <v>2443</v>
      </c>
      <c r="C2446" s="7"/>
      <c r="D2446" s="7"/>
      <c r="E2446" s="7"/>
      <c r="F2446" s="79"/>
      <c r="G2446" s="7"/>
      <c r="H2446" s="7"/>
      <c r="I2446" s="115" t="s">
        <v>462</v>
      </c>
      <c r="J2446" s="115">
        <v>7</v>
      </c>
      <c r="K2446" s="28">
        <v>8.785</v>
      </c>
      <c r="L2446" s="117">
        <f>K2446/3.375*1000</f>
        <v>2602.96296296296</v>
      </c>
      <c r="M2446" s="28">
        <v>1144.8</v>
      </c>
      <c r="N2446" s="118">
        <f>M2446/22.5</f>
        <v>50.88</v>
      </c>
      <c r="O2446" s="119">
        <f>AVERAGE(N2446:N2448)</f>
        <v>47.6933333333333</v>
      </c>
      <c r="P2446" s="119">
        <f>O2446/50*100</f>
        <v>95.3866666666667</v>
      </c>
      <c r="Q2446" s="81"/>
      <c r="R2446" s="28"/>
      <c r="S2446" s="28"/>
      <c r="T2446" s="28"/>
      <c r="U2446" s="28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</row>
    <row r="2447" spans="1:31">
      <c r="A2447" s="7"/>
      <c r="B2447" s="98">
        <v>2444</v>
      </c>
      <c r="C2447" s="7"/>
      <c r="D2447" s="7"/>
      <c r="E2447" s="7"/>
      <c r="F2447" s="79"/>
      <c r="G2447" s="7"/>
      <c r="H2447" s="7"/>
      <c r="I2447" s="76"/>
      <c r="J2447" s="76"/>
      <c r="K2447" s="28">
        <v>8.81</v>
      </c>
      <c r="L2447" s="117">
        <f>K2447/3.375*1000</f>
        <v>2610.37037037037</v>
      </c>
      <c r="M2447" s="28">
        <v>1037.4</v>
      </c>
      <c r="N2447" s="118">
        <f>M2447/22.5</f>
        <v>46.1066666666667</v>
      </c>
      <c r="O2447" s="119"/>
      <c r="P2447" s="119"/>
      <c r="Q2447" s="81"/>
      <c r="R2447" s="28"/>
      <c r="S2447" s="28"/>
      <c r="T2447" s="28"/>
      <c r="U2447" s="28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</row>
    <row r="2448" spans="1:31">
      <c r="A2448" s="7"/>
      <c r="B2448" s="98">
        <v>2445</v>
      </c>
      <c r="C2448" s="7"/>
      <c r="D2448" s="7"/>
      <c r="E2448" s="7"/>
      <c r="F2448" s="79"/>
      <c r="G2448" s="7"/>
      <c r="H2448" s="7"/>
      <c r="I2448" s="76"/>
      <c r="J2448" s="76"/>
      <c r="K2448" s="28">
        <v>8.71</v>
      </c>
      <c r="L2448" s="117">
        <f>K2448/3.375*1000</f>
        <v>2580.74074074074</v>
      </c>
      <c r="M2448" s="28">
        <v>1037.1</v>
      </c>
      <c r="N2448" s="118">
        <f>M2448/22.5</f>
        <v>46.0933333333333</v>
      </c>
      <c r="O2448" s="119"/>
      <c r="P2448" s="119"/>
      <c r="Q2448" s="81"/>
      <c r="R2448" s="28"/>
      <c r="S2448" s="28"/>
      <c r="T2448" s="28"/>
      <c r="U2448" s="28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</row>
    <row r="2449" spans="1:31">
      <c r="A2449" s="7"/>
      <c r="B2449" s="98">
        <v>2446</v>
      </c>
      <c r="C2449" s="7"/>
      <c r="D2449" s="7"/>
      <c r="E2449" s="7"/>
      <c r="F2449" s="79"/>
      <c r="G2449" s="7"/>
      <c r="H2449" s="7"/>
      <c r="I2449" s="7" t="s">
        <v>464</v>
      </c>
      <c r="J2449" s="7">
        <v>28</v>
      </c>
      <c r="K2449" s="28">
        <v>8.83</v>
      </c>
      <c r="L2449" s="117">
        <f>K2449/3.375*1000</f>
        <v>2616.2962962963</v>
      </c>
      <c r="M2449" s="28">
        <v>1588.4</v>
      </c>
      <c r="N2449" s="118">
        <f>M2449/22.5</f>
        <v>70.5955555555556</v>
      </c>
      <c r="O2449" s="119">
        <f>AVERAGE(N2449:N2451)</f>
        <v>69.0103703703704</v>
      </c>
      <c r="P2449" s="119">
        <f>O2449/50*100</f>
        <v>138.020740740741</v>
      </c>
      <c r="Q2449" s="81"/>
      <c r="R2449" s="28"/>
      <c r="S2449" s="28"/>
      <c r="T2449" s="28"/>
      <c r="U2449" s="28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</row>
    <row r="2450" spans="1:31">
      <c r="A2450" s="7"/>
      <c r="B2450" s="98">
        <v>2447</v>
      </c>
      <c r="C2450" s="7"/>
      <c r="D2450" s="7"/>
      <c r="E2450" s="7"/>
      <c r="F2450" s="79"/>
      <c r="G2450" s="7"/>
      <c r="H2450" s="7"/>
      <c r="I2450" s="7"/>
      <c r="J2450" s="7"/>
      <c r="K2450" s="28">
        <v>8.89</v>
      </c>
      <c r="L2450" s="117">
        <f>K2450/3.375*1000</f>
        <v>2634.07407407407</v>
      </c>
      <c r="M2450" s="28">
        <v>1476.3</v>
      </c>
      <c r="N2450" s="118">
        <f>M2450/22.5</f>
        <v>65.6133333333333</v>
      </c>
      <c r="O2450" s="119"/>
      <c r="P2450" s="119"/>
      <c r="Q2450" s="81"/>
      <c r="R2450" s="28"/>
      <c r="S2450" s="28"/>
      <c r="T2450" s="28"/>
      <c r="U2450" s="28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</row>
    <row r="2451" spans="1:31">
      <c r="A2451" s="7"/>
      <c r="B2451" s="98">
        <v>2448</v>
      </c>
      <c r="C2451" s="7"/>
      <c r="D2451" s="7"/>
      <c r="E2451" s="7"/>
      <c r="F2451" s="79"/>
      <c r="G2451" s="7"/>
      <c r="H2451" s="7"/>
      <c r="I2451" s="7"/>
      <c r="J2451" s="7"/>
      <c r="K2451" s="28">
        <v>8.875</v>
      </c>
      <c r="L2451" s="117">
        <f>K2451/3.375*1000</f>
        <v>2629.62962962963</v>
      </c>
      <c r="M2451" s="28">
        <v>1593.5</v>
      </c>
      <c r="N2451" s="118">
        <f>M2451/22.5</f>
        <v>70.8222222222222</v>
      </c>
      <c r="O2451" s="119"/>
      <c r="P2451" s="119"/>
      <c r="Q2451" s="81"/>
      <c r="R2451" s="28"/>
      <c r="S2451" s="28"/>
      <c r="T2451" s="28"/>
      <c r="U2451" s="28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</row>
    <row r="2452" spans="1:31">
      <c r="A2452" s="7"/>
      <c r="B2452" s="98">
        <v>2449</v>
      </c>
      <c r="C2452" s="7"/>
      <c r="D2452" s="7"/>
      <c r="E2452" s="7"/>
      <c r="F2452" s="79"/>
      <c r="G2452" s="7"/>
      <c r="H2452" s="7"/>
      <c r="I2452" s="115" t="s">
        <v>462</v>
      </c>
      <c r="J2452" s="115">
        <v>7</v>
      </c>
      <c r="K2452" s="28">
        <v>7.925</v>
      </c>
      <c r="L2452" s="117">
        <f>K2452/3.375*1000</f>
        <v>2348.14814814815</v>
      </c>
      <c r="M2452" s="28">
        <v>1084.6</v>
      </c>
      <c r="N2452" s="118">
        <f>M2452/22.5</f>
        <v>48.2044444444444</v>
      </c>
      <c r="O2452" s="119">
        <f>AVERAGE(N2452:N2454)</f>
        <v>49.0103703703704</v>
      </c>
      <c r="P2452" s="119">
        <f>O2452/50*100</f>
        <v>98.0207407407407</v>
      </c>
      <c r="Q2452" s="81"/>
      <c r="R2452" s="28"/>
      <c r="S2452" s="28"/>
      <c r="T2452" s="28"/>
      <c r="U2452" s="28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</row>
    <row r="2453" spans="1:31">
      <c r="A2453" s="7"/>
      <c r="B2453" s="98">
        <v>2450</v>
      </c>
      <c r="C2453" s="7"/>
      <c r="D2453" s="7"/>
      <c r="E2453" s="7"/>
      <c r="F2453" s="79"/>
      <c r="G2453" s="7"/>
      <c r="H2453" s="7"/>
      <c r="I2453" s="76"/>
      <c r="J2453" s="76"/>
      <c r="K2453" s="28">
        <v>8.695</v>
      </c>
      <c r="L2453" s="117">
        <f>K2453/3.375*1000</f>
        <v>2576.2962962963</v>
      </c>
      <c r="M2453" s="28">
        <v>876.6</v>
      </c>
      <c r="N2453" s="118">
        <f>M2453/22.5</f>
        <v>38.96</v>
      </c>
      <c r="O2453" s="119"/>
      <c r="P2453" s="119"/>
      <c r="Q2453" s="81"/>
      <c r="R2453" s="28"/>
      <c r="S2453" s="28"/>
      <c r="T2453" s="28"/>
      <c r="U2453" s="28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</row>
    <row r="2454" spans="1:31">
      <c r="A2454" s="7"/>
      <c r="B2454" s="98">
        <v>2451</v>
      </c>
      <c r="C2454" s="7"/>
      <c r="D2454" s="7"/>
      <c r="E2454" s="7"/>
      <c r="F2454" s="79"/>
      <c r="G2454" s="7"/>
      <c r="H2454" s="7"/>
      <c r="I2454" s="76"/>
      <c r="J2454" s="76"/>
      <c r="K2454" s="28">
        <v>8.65</v>
      </c>
      <c r="L2454" s="117">
        <f>K2454/3.375*1000</f>
        <v>2562.96296296296</v>
      </c>
      <c r="M2454" s="28">
        <v>1347</v>
      </c>
      <c r="N2454" s="118">
        <f>M2454/22.5</f>
        <v>59.8666666666667</v>
      </c>
      <c r="O2454" s="119"/>
      <c r="P2454" s="119"/>
      <c r="Q2454" s="81"/>
      <c r="R2454" s="28"/>
      <c r="S2454" s="28"/>
      <c r="T2454" s="28"/>
      <c r="U2454" s="28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</row>
    <row r="2455" spans="1:31">
      <c r="A2455" s="7"/>
      <c r="B2455" s="98">
        <v>2452</v>
      </c>
      <c r="C2455" s="7"/>
      <c r="D2455" s="7"/>
      <c r="E2455" s="7"/>
      <c r="F2455" s="79"/>
      <c r="G2455" s="7"/>
      <c r="H2455" s="7"/>
      <c r="I2455" s="7" t="s">
        <v>464</v>
      </c>
      <c r="J2455" s="7">
        <v>28</v>
      </c>
      <c r="K2455" s="28">
        <v>8.709</v>
      </c>
      <c r="L2455" s="117">
        <f>K2455/3.375*1000</f>
        <v>2580.44444444444</v>
      </c>
      <c r="M2455" s="28">
        <v>1572</v>
      </c>
      <c r="N2455" s="118">
        <f>M2455/22.5</f>
        <v>69.8666666666667</v>
      </c>
      <c r="O2455" s="119">
        <f>AVERAGE(N2455:N2457)</f>
        <v>67.1985185185185</v>
      </c>
      <c r="P2455" s="119">
        <f>O2455/50*100</f>
        <v>134.397037037037</v>
      </c>
      <c r="Q2455" s="81"/>
      <c r="R2455" s="28"/>
      <c r="S2455" s="28"/>
      <c r="T2455" s="28"/>
      <c r="U2455" s="28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</row>
    <row r="2456" spans="1:31">
      <c r="A2456" s="7"/>
      <c r="B2456" s="98">
        <v>2453</v>
      </c>
      <c r="C2456" s="7"/>
      <c r="D2456" s="7"/>
      <c r="E2456" s="7"/>
      <c r="F2456" s="79"/>
      <c r="G2456" s="7"/>
      <c r="H2456" s="7"/>
      <c r="I2456" s="7"/>
      <c r="J2456" s="7"/>
      <c r="K2456" s="28">
        <v>8.693</v>
      </c>
      <c r="L2456" s="117">
        <f>K2456/3.375*1000</f>
        <v>2575.7037037037</v>
      </c>
      <c r="M2456" s="28">
        <v>1422.6</v>
      </c>
      <c r="N2456" s="118">
        <f>M2456/22.5</f>
        <v>63.2266666666667</v>
      </c>
      <c r="O2456" s="119"/>
      <c r="P2456" s="119"/>
      <c r="Q2456" s="81"/>
      <c r="R2456" s="28"/>
      <c r="S2456" s="28"/>
      <c r="T2456" s="28"/>
      <c r="U2456" s="28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</row>
    <row r="2457" spans="1:31">
      <c r="A2457" s="83"/>
      <c r="B2457" s="98">
        <v>2454</v>
      </c>
      <c r="C2457" s="7"/>
      <c r="D2457" s="7"/>
      <c r="E2457" s="7"/>
      <c r="F2457" s="79"/>
      <c r="G2457" s="7"/>
      <c r="H2457" s="7"/>
      <c r="I2457" s="7"/>
      <c r="J2457" s="7"/>
      <c r="K2457" s="28">
        <v>8.676</v>
      </c>
      <c r="L2457" s="117">
        <f>K2457/3.375*1000</f>
        <v>2570.66666666667</v>
      </c>
      <c r="M2457" s="28">
        <v>1541.3</v>
      </c>
      <c r="N2457" s="118">
        <f>M2457/22.5</f>
        <v>68.5022222222222</v>
      </c>
      <c r="O2457" s="119"/>
      <c r="P2457" s="119"/>
      <c r="Q2457" s="81"/>
      <c r="R2457" s="28"/>
      <c r="S2457" s="28"/>
      <c r="T2457" s="28"/>
      <c r="U2457" s="28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</row>
    <row r="2458" spans="1:31">
      <c r="A2458" s="7">
        <v>143</v>
      </c>
      <c r="B2458" s="121">
        <v>2455</v>
      </c>
      <c r="C2458" s="7" t="s">
        <v>365</v>
      </c>
      <c r="D2458" s="7" t="str">
        <f>D2440</f>
        <v>M-50</v>
      </c>
      <c r="E2458" s="7" t="s">
        <v>40</v>
      </c>
      <c r="F2458" s="79" t="s">
        <v>465</v>
      </c>
      <c r="G2458" s="7" t="s">
        <v>312</v>
      </c>
      <c r="H2458" s="7">
        <v>87</v>
      </c>
      <c r="I2458" s="7" t="s">
        <v>462</v>
      </c>
      <c r="J2458" s="7">
        <v>7</v>
      </c>
      <c r="K2458" s="28">
        <v>8.585</v>
      </c>
      <c r="L2458" s="117">
        <f>K2458/3.375*1000</f>
        <v>2543.7037037037</v>
      </c>
      <c r="M2458" s="28">
        <v>1011.7</v>
      </c>
      <c r="N2458" s="118">
        <f>M2458/22.5</f>
        <v>44.9644444444444</v>
      </c>
      <c r="O2458" s="119">
        <f>AVERAGE(N2458:N2460)</f>
        <v>43.5481481481482</v>
      </c>
      <c r="P2458" s="119">
        <f>O2458/50*100</f>
        <v>87.0962962962963</v>
      </c>
      <c r="Q2458" s="81"/>
      <c r="R2458" s="28"/>
      <c r="S2458" s="28"/>
      <c r="T2458" s="28"/>
      <c r="U2458" s="28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</row>
    <row r="2459" spans="1:31">
      <c r="A2459" s="7"/>
      <c r="B2459" s="121">
        <v>2456</v>
      </c>
      <c r="C2459" s="7"/>
      <c r="D2459" s="7"/>
      <c r="E2459" s="7"/>
      <c r="F2459" s="79"/>
      <c r="G2459" s="7"/>
      <c r="H2459" s="7"/>
      <c r="I2459" s="7"/>
      <c r="J2459" s="7"/>
      <c r="K2459" s="28">
        <v>8.635</v>
      </c>
      <c r="L2459" s="117">
        <f>K2459/3.375*1000</f>
        <v>2558.51851851852</v>
      </c>
      <c r="M2459" s="28">
        <v>892</v>
      </c>
      <c r="N2459" s="118">
        <f>M2459/22.5</f>
        <v>39.6444444444444</v>
      </c>
      <c r="O2459" s="119"/>
      <c r="P2459" s="119"/>
      <c r="Q2459" s="81"/>
      <c r="R2459" s="28"/>
      <c r="S2459" s="28"/>
      <c r="T2459" s="28"/>
      <c r="U2459" s="28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</row>
    <row r="2460" spans="1:31">
      <c r="A2460" s="7"/>
      <c r="B2460" s="121">
        <v>2457</v>
      </c>
      <c r="C2460" s="7"/>
      <c r="D2460" s="7"/>
      <c r="E2460" s="7"/>
      <c r="F2460" s="79"/>
      <c r="G2460" s="7"/>
      <c r="H2460" s="7"/>
      <c r="I2460" s="7"/>
      <c r="J2460" s="7"/>
      <c r="K2460" s="28">
        <v>8.54</v>
      </c>
      <c r="L2460" s="117">
        <f>K2460/3.375*1000</f>
        <v>2530.37037037037</v>
      </c>
      <c r="M2460" s="28">
        <v>1035.8</v>
      </c>
      <c r="N2460" s="118">
        <f>M2460/22.5</f>
        <v>46.0355555555556</v>
      </c>
      <c r="O2460" s="119"/>
      <c r="P2460" s="119"/>
      <c r="Q2460" s="81"/>
      <c r="R2460" s="28"/>
      <c r="S2460" s="28"/>
      <c r="T2460" s="28"/>
      <c r="U2460" s="28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</row>
    <row r="2461" spans="1:31">
      <c r="A2461" s="7"/>
      <c r="B2461" s="121">
        <v>2458</v>
      </c>
      <c r="C2461" s="7"/>
      <c r="D2461" s="7"/>
      <c r="E2461" s="7"/>
      <c r="F2461" s="79"/>
      <c r="G2461" s="7"/>
      <c r="H2461" s="7"/>
      <c r="I2461" s="115" t="s">
        <v>464</v>
      </c>
      <c r="J2461" s="115">
        <v>28</v>
      </c>
      <c r="K2461" s="28">
        <v>8.706</v>
      </c>
      <c r="L2461" s="117">
        <f>K2461/3.375*1000</f>
        <v>2579.55555555556</v>
      </c>
      <c r="M2461" s="28">
        <v>1627.6</v>
      </c>
      <c r="N2461" s="118">
        <f>M2461/22.5</f>
        <v>72.3377777777778</v>
      </c>
      <c r="O2461" s="119">
        <f>AVERAGE(N2461:N2463)</f>
        <v>66.837037037037</v>
      </c>
      <c r="P2461" s="119">
        <f>O2461/50*100</f>
        <v>133.674074074074</v>
      </c>
      <c r="Q2461" s="81"/>
      <c r="R2461" s="28"/>
      <c r="S2461" s="28"/>
      <c r="T2461" s="28"/>
      <c r="U2461" s="28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</row>
    <row r="2462" spans="1:31">
      <c r="A2462" s="7"/>
      <c r="B2462" s="121">
        <v>2459</v>
      </c>
      <c r="C2462" s="7"/>
      <c r="D2462" s="7"/>
      <c r="E2462" s="7"/>
      <c r="F2462" s="79"/>
      <c r="G2462" s="7"/>
      <c r="H2462" s="7"/>
      <c r="I2462" s="76"/>
      <c r="J2462" s="76"/>
      <c r="K2462" s="28">
        <v>8.707</v>
      </c>
      <c r="L2462" s="117">
        <f>K2462/3.375*1000</f>
        <v>2579.85185185185</v>
      </c>
      <c r="M2462" s="28">
        <v>1385.2</v>
      </c>
      <c r="N2462" s="118">
        <f>M2462/22.5</f>
        <v>61.5644444444444</v>
      </c>
      <c r="O2462" s="119"/>
      <c r="P2462" s="119"/>
      <c r="Q2462" s="81"/>
      <c r="R2462" s="28"/>
      <c r="S2462" s="28"/>
      <c r="T2462" s="28"/>
      <c r="U2462" s="28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</row>
    <row r="2463" spans="1:31">
      <c r="A2463" s="7"/>
      <c r="B2463" s="121">
        <v>2460</v>
      </c>
      <c r="C2463" s="7"/>
      <c r="D2463" s="7"/>
      <c r="E2463" s="7"/>
      <c r="F2463" s="79"/>
      <c r="G2463" s="7"/>
      <c r="H2463" s="7"/>
      <c r="I2463" s="76"/>
      <c r="J2463" s="76"/>
      <c r="K2463" s="28">
        <v>8.652</v>
      </c>
      <c r="L2463" s="117">
        <f>K2463/3.375*1000</f>
        <v>2563.55555555556</v>
      </c>
      <c r="M2463" s="28">
        <v>1498.7</v>
      </c>
      <c r="N2463" s="118">
        <f>M2463/22.5</f>
        <v>66.6088888888889</v>
      </c>
      <c r="O2463" s="119"/>
      <c r="P2463" s="119"/>
      <c r="Q2463" s="81"/>
      <c r="R2463" s="28"/>
      <c r="S2463" s="28"/>
      <c r="T2463" s="28"/>
      <c r="U2463" s="28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</row>
    <row r="2464" spans="1:31">
      <c r="A2464" s="7"/>
      <c r="B2464" s="121">
        <v>2461</v>
      </c>
      <c r="C2464" s="7"/>
      <c r="D2464" s="7"/>
      <c r="E2464" s="7"/>
      <c r="F2464" s="79"/>
      <c r="G2464" s="7"/>
      <c r="H2464" s="7"/>
      <c r="I2464" s="7" t="s">
        <v>462</v>
      </c>
      <c r="J2464" s="7">
        <v>7</v>
      </c>
      <c r="K2464" s="28">
        <v>8.585</v>
      </c>
      <c r="L2464" s="117">
        <f>K2464/3.375*1000</f>
        <v>2543.7037037037</v>
      </c>
      <c r="M2464" s="28">
        <v>1153.4</v>
      </c>
      <c r="N2464" s="118">
        <f>M2464/22.5</f>
        <v>51.2622222222222</v>
      </c>
      <c r="O2464" s="119">
        <f>AVERAGE(N2464:N2466)</f>
        <v>53.3703703703704</v>
      </c>
      <c r="P2464" s="119">
        <f>O2464/50*100</f>
        <v>106.740740740741</v>
      </c>
      <c r="Q2464" s="81"/>
      <c r="R2464" s="28"/>
      <c r="S2464" s="28"/>
      <c r="T2464" s="28"/>
      <c r="U2464" s="28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</row>
    <row r="2465" spans="1:31">
      <c r="A2465" s="7"/>
      <c r="B2465" s="121">
        <v>2462</v>
      </c>
      <c r="C2465" s="7"/>
      <c r="D2465" s="7"/>
      <c r="E2465" s="7"/>
      <c r="F2465" s="79"/>
      <c r="G2465" s="7"/>
      <c r="H2465" s="7"/>
      <c r="I2465" s="7"/>
      <c r="J2465" s="7"/>
      <c r="K2465" s="28">
        <v>8.7</v>
      </c>
      <c r="L2465" s="117">
        <f>K2465/3.375*1000</f>
        <v>2577.77777777778</v>
      </c>
      <c r="M2465" s="28">
        <v>1119.4</v>
      </c>
      <c r="N2465" s="118">
        <f>M2465/22.5</f>
        <v>49.7511111111111</v>
      </c>
      <c r="O2465" s="119"/>
      <c r="P2465" s="119"/>
      <c r="Q2465" s="81"/>
      <c r="R2465" s="28"/>
      <c r="S2465" s="28"/>
      <c r="T2465" s="28"/>
      <c r="U2465" s="28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</row>
    <row r="2466" spans="1:31">
      <c r="A2466" s="7"/>
      <c r="B2466" s="121">
        <v>2463</v>
      </c>
      <c r="C2466" s="7"/>
      <c r="D2466" s="7"/>
      <c r="E2466" s="7"/>
      <c r="F2466" s="79"/>
      <c r="G2466" s="7"/>
      <c r="H2466" s="7"/>
      <c r="I2466" s="7"/>
      <c r="J2466" s="7"/>
      <c r="K2466" s="28">
        <v>8.66</v>
      </c>
      <c r="L2466" s="117">
        <f>K2466/3.375*1000</f>
        <v>2565.92592592593</v>
      </c>
      <c r="M2466" s="28">
        <v>1329.7</v>
      </c>
      <c r="N2466" s="118">
        <f>M2466/22.5</f>
        <v>59.0977777777778</v>
      </c>
      <c r="O2466" s="119"/>
      <c r="P2466" s="119"/>
      <c r="Q2466" s="81"/>
      <c r="R2466" s="28"/>
      <c r="S2466" s="28"/>
      <c r="T2466" s="28"/>
      <c r="U2466" s="28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</row>
    <row r="2467" spans="1:31">
      <c r="A2467" s="7"/>
      <c r="B2467" s="121">
        <v>2464</v>
      </c>
      <c r="C2467" s="7"/>
      <c r="D2467" s="7"/>
      <c r="E2467" s="7"/>
      <c r="F2467" s="79"/>
      <c r="G2467" s="7"/>
      <c r="H2467" s="7"/>
      <c r="I2467" s="115" t="s">
        <v>464</v>
      </c>
      <c r="J2467" s="115">
        <v>28</v>
      </c>
      <c r="K2467" s="28">
        <v>8.728</v>
      </c>
      <c r="L2467" s="117">
        <f>K2467/3.375*1000</f>
        <v>2586.07407407407</v>
      </c>
      <c r="M2467" s="28">
        <v>1620.8</v>
      </c>
      <c r="N2467" s="118">
        <f>M2467/22.5</f>
        <v>72.0355555555555</v>
      </c>
      <c r="O2467" s="119">
        <f>AVERAGE(N2467:N2469)</f>
        <v>68.5496296296296</v>
      </c>
      <c r="P2467" s="119">
        <f>O2467/50*100</f>
        <v>137.099259259259</v>
      </c>
      <c r="Q2467" s="81"/>
      <c r="R2467" s="28"/>
      <c r="S2467" s="28"/>
      <c r="T2467" s="28"/>
      <c r="U2467" s="28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</row>
    <row r="2468" spans="1:31">
      <c r="A2468" s="7"/>
      <c r="B2468" s="121">
        <v>2465</v>
      </c>
      <c r="C2468" s="7"/>
      <c r="D2468" s="7"/>
      <c r="E2468" s="7"/>
      <c r="F2468" s="79"/>
      <c r="G2468" s="7"/>
      <c r="H2468" s="7"/>
      <c r="I2468" s="76"/>
      <c r="J2468" s="76"/>
      <c r="K2468" s="28">
        <v>8.705</v>
      </c>
      <c r="L2468" s="117">
        <f>K2468/3.375*1000</f>
        <v>2579.25925925926</v>
      </c>
      <c r="M2468" s="28">
        <v>1641.5</v>
      </c>
      <c r="N2468" s="118">
        <f>M2468/22.5</f>
        <v>72.9555555555555</v>
      </c>
      <c r="O2468" s="119"/>
      <c r="P2468" s="119"/>
      <c r="Q2468" s="81"/>
      <c r="R2468" s="28"/>
      <c r="S2468" s="28"/>
      <c r="T2468" s="28"/>
      <c r="U2468" s="28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</row>
    <row r="2469" spans="1:31">
      <c r="A2469" s="7"/>
      <c r="B2469" s="121">
        <v>2466</v>
      </c>
      <c r="C2469" s="7"/>
      <c r="D2469" s="7"/>
      <c r="E2469" s="7"/>
      <c r="F2469" s="79"/>
      <c r="G2469" s="7"/>
      <c r="H2469" s="7"/>
      <c r="I2469" s="76"/>
      <c r="J2469" s="76"/>
      <c r="K2469" s="28">
        <v>8.661</v>
      </c>
      <c r="L2469" s="117">
        <f>K2469/3.375*1000</f>
        <v>2566.22222222222</v>
      </c>
      <c r="M2469" s="28">
        <v>1364.8</v>
      </c>
      <c r="N2469" s="118">
        <f>M2469/22.5</f>
        <v>60.6577777777778</v>
      </c>
      <c r="O2469" s="119"/>
      <c r="P2469" s="119"/>
      <c r="Q2469" s="81"/>
      <c r="R2469" s="28"/>
      <c r="S2469" s="28"/>
      <c r="T2469" s="28"/>
      <c r="U2469" s="28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</row>
    <row r="2470" spans="1:31">
      <c r="A2470" s="7"/>
      <c r="B2470" s="121">
        <v>2467</v>
      </c>
      <c r="C2470" s="7"/>
      <c r="D2470" s="7"/>
      <c r="E2470" s="7"/>
      <c r="F2470" s="79"/>
      <c r="G2470" s="7"/>
      <c r="H2470" s="7"/>
      <c r="I2470" s="7" t="s">
        <v>462</v>
      </c>
      <c r="J2470" s="7">
        <v>7</v>
      </c>
      <c r="K2470" s="28">
        <v>8.735</v>
      </c>
      <c r="L2470" s="117">
        <f>K2470/3.375*1000</f>
        <v>2588.14814814815</v>
      </c>
      <c r="M2470" s="28">
        <v>1059.9</v>
      </c>
      <c r="N2470" s="118">
        <f>M2470/22.5</f>
        <v>47.1066666666667</v>
      </c>
      <c r="O2470" s="119">
        <f>AVERAGE(N2470:N2472)</f>
        <v>41.0488888888889</v>
      </c>
      <c r="P2470" s="119">
        <f>O2470/50*100</f>
        <v>82.0977777777778</v>
      </c>
      <c r="Q2470" s="81"/>
      <c r="R2470" s="28"/>
      <c r="S2470" s="28"/>
      <c r="T2470" s="28"/>
      <c r="U2470" s="28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</row>
    <row r="2471" spans="1:31">
      <c r="A2471" s="7"/>
      <c r="B2471" s="121">
        <v>2468</v>
      </c>
      <c r="C2471" s="7"/>
      <c r="D2471" s="7"/>
      <c r="E2471" s="7"/>
      <c r="F2471" s="79"/>
      <c r="G2471" s="7"/>
      <c r="H2471" s="7"/>
      <c r="I2471" s="7"/>
      <c r="J2471" s="7"/>
      <c r="K2471" s="28">
        <v>8.51</v>
      </c>
      <c r="L2471" s="117">
        <f>K2471/3.375*1000</f>
        <v>2521.48148148148</v>
      </c>
      <c r="M2471" s="28">
        <v>839</v>
      </c>
      <c r="N2471" s="118">
        <f>M2471/22.5</f>
        <v>37.2888888888889</v>
      </c>
      <c r="O2471" s="119"/>
      <c r="P2471" s="119"/>
      <c r="Q2471" s="81"/>
      <c r="R2471" s="28"/>
      <c r="S2471" s="28"/>
      <c r="T2471" s="28"/>
      <c r="U2471" s="28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</row>
    <row r="2472" spans="1:31">
      <c r="A2472" s="7"/>
      <c r="B2472" s="121">
        <v>2469</v>
      </c>
      <c r="C2472" s="7"/>
      <c r="D2472" s="7"/>
      <c r="E2472" s="7"/>
      <c r="F2472" s="79"/>
      <c r="G2472" s="7"/>
      <c r="H2472" s="7"/>
      <c r="I2472" s="7"/>
      <c r="J2472" s="7"/>
      <c r="K2472" s="28">
        <v>8.65</v>
      </c>
      <c r="L2472" s="117">
        <f>K2472/3.375*1000</f>
        <v>2562.96296296296</v>
      </c>
      <c r="M2472" s="28">
        <v>871.9</v>
      </c>
      <c r="N2472" s="118">
        <f>M2472/22.5</f>
        <v>38.7511111111111</v>
      </c>
      <c r="O2472" s="119"/>
      <c r="P2472" s="119"/>
      <c r="Q2472" s="81"/>
      <c r="R2472" s="28"/>
      <c r="S2472" s="28"/>
      <c r="T2472" s="28"/>
      <c r="U2472" s="28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</row>
    <row r="2473" spans="1:31">
      <c r="A2473" s="7"/>
      <c r="B2473" s="121">
        <v>2470</v>
      </c>
      <c r="C2473" s="7"/>
      <c r="D2473" s="7"/>
      <c r="E2473" s="7"/>
      <c r="F2473" s="79"/>
      <c r="G2473" s="7"/>
      <c r="H2473" s="7"/>
      <c r="I2473" s="115" t="s">
        <v>464</v>
      </c>
      <c r="J2473" s="115">
        <v>28</v>
      </c>
      <c r="K2473" s="28">
        <v>8.494</v>
      </c>
      <c r="L2473" s="117">
        <f>K2473/3.375*1000</f>
        <v>2516.74074074074</v>
      </c>
      <c r="M2473" s="28">
        <v>1460.5</v>
      </c>
      <c r="N2473" s="118">
        <f>M2473/22.5</f>
        <v>64.9111111111111</v>
      </c>
      <c r="O2473" s="119">
        <f>AVERAGE(N2473:N2475)</f>
        <v>65.5303703703704</v>
      </c>
      <c r="P2473" s="119">
        <f>O2473/50*100</f>
        <v>131.060740740741</v>
      </c>
      <c r="Q2473" s="81"/>
      <c r="R2473" s="28"/>
      <c r="S2473" s="28"/>
      <c r="T2473" s="28"/>
      <c r="U2473" s="28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</row>
    <row r="2474" spans="1:31">
      <c r="A2474" s="7"/>
      <c r="B2474" s="121">
        <v>2471</v>
      </c>
      <c r="C2474" s="7"/>
      <c r="D2474" s="7"/>
      <c r="E2474" s="7"/>
      <c r="F2474" s="79"/>
      <c r="G2474" s="7"/>
      <c r="H2474" s="7"/>
      <c r="I2474" s="76"/>
      <c r="J2474" s="76"/>
      <c r="K2474" s="28">
        <v>8.676</v>
      </c>
      <c r="L2474" s="117">
        <f>K2474/3.375*1000</f>
        <v>2570.66666666667</v>
      </c>
      <c r="M2474" s="28">
        <v>1511.2</v>
      </c>
      <c r="N2474" s="118">
        <f>M2474/22.5</f>
        <v>67.1644444444444</v>
      </c>
      <c r="O2474" s="119"/>
      <c r="P2474" s="119"/>
      <c r="Q2474" s="81"/>
      <c r="R2474" s="28"/>
      <c r="S2474" s="28"/>
      <c r="T2474" s="28"/>
      <c r="U2474" s="28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</row>
    <row r="2475" spans="1:31">
      <c r="A2475" s="7"/>
      <c r="B2475" s="121">
        <v>2472</v>
      </c>
      <c r="C2475" s="7"/>
      <c r="D2475" s="7"/>
      <c r="E2475" s="7"/>
      <c r="F2475" s="79"/>
      <c r="G2475" s="7"/>
      <c r="H2475" s="7"/>
      <c r="I2475" s="76"/>
      <c r="J2475" s="76"/>
      <c r="K2475" s="28">
        <v>8.554</v>
      </c>
      <c r="L2475" s="117">
        <f>K2475/3.375*1000</f>
        <v>2534.51851851852</v>
      </c>
      <c r="M2475" s="28">
        <v>1451.6</v>
      </c>
      <c r="N2475" s="118">
        <f>M2475/22.5</f>
        <v>64.5155555555556</v>
      </c>
      <c r="O2475" s="119"/>
      <c r="P2475" s="119"/>
      <c r="Q2475" s="81"/>
      <c r="R2475" s="28"/>
      <c r="S2475" s="28"/>
      <c r="T2475" s="28"/>
      <c r="U2475" s="28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</row>
    <row r="2476" spans="1:31">
      <c r="A2476" s="7"/>
      <c r="B2476" s="121">
        <v>2473</v>
      </c>
      <c r="C2476" s="7"/>
      <c r="D2476" s="7"/>
      <c r="E2476" s="7"/>
      <c r="F2476" s="79"/>
      <c r="G2476" s="7"/>
      <c r="H2476" s="7"/>
      <c r="I2476" s="7" t="s">
        <v>462</v>
      </c>
      <c r="J2476" s="7">
        <v>7</v>
      </c>
      <c r="K2476" s="28">
        <v>8.75</v>
      </c>
      <c r="L2476" s="117">
        <f>K2476/3.375*1000</f>
        <v>2592.59259259259</v>
      </c>
      <c r="M2476" s="28">
        <v>1009</v>
      </c>
      <c r="N2476" s="118">
        <f>M2476/22.5</f>
        <v>44.8444444444444</v>
      </c>
      <c r="O2476" s="119">
        <f>AVERAGE(N2476:N2478)</f>
        <v>46.9688888888889</v>
      </c>
      <c r="P2476" s="119">
        <f>O2476/50*100</f>
        <v>93.9377777777778</v>
      </c>
      <c r="Q2476" s="81"/>
      <c r="R2476" s="28"/>
      <c r="S2476" s="28"/>
      <c r="T2476" s="28"/>
      <c r="U2476" s="28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</row>
    <row r="2477" spans="1:31">
      <c r="A2477" s="7"/>
      <c r="B2477" s="121">
        <v>2474</v>
      </c>
      <c r="C2477" s="7"/>
      <c r="D2477" s="7"/>
      <c r="E2477" s="7"/>
      <c r="F2477" s="79"/>
      <c r="G2477" s="7"/>
      <c r="H2477" s="7"/>
      <c r="I2477" s="7"/>
      <c r="J2477" s="7"/>
      <c r="K2477" s="28">
        <v>8.805</v>
      </c>
      <c r="L2477" s="117">
        <f>K2477/3.375*1000</f>
        <v>2608.88888888889</v>
      </c>
      <c r="M2477" s="28">
        <v>991.6</v>
      </c>
      <c r="N2477" s="118">
        <f>M2477/22.5</f>
        <v>44.0711111111111</v>
      </c>
      <c r="O2477" s="119"/>
      <c r="P2477" s="119"/>
      <c r="Q2477" s="81"/>
      <c r="R2477" s="28"/>
      <c r="S2477" s="28"/>
      <c r="T2477" s="28"/>
      <c r="U2477" s="28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</row>
    <row r="2478" spans="1:31">
      <c r="A2478" s="7"/>
      <c r="B2478" s="121">
        <v>2475</v>
      </c>
      <c r="C2478" s="7"/>
      <c r="D2478" s="7"/>
      <c r="E2478" s="7"/>
      <c r="F2478" s="79"/>
      <c r="G2478" s="7"/>
      <c r="H2478" s="7"/>
      <c r="I2478" s="7"/>
      <c r="J2478" s="7"/>
      <c r="K2478" s="28">
        <v>8.75</v>
      </c>
      <c r="L2478" s="117">
        <f>K2478/3.375*1000</f>
        <v>2592.59259259259</v>
      </c>
      <c r="M2478" s="28">
        <v>1169.8</v>
      </c>
      <c r="N2478" s="118">
        <f>M2478/22.5</f>
        <v>51.9911111111111</v>
      </c>
      <c r="O2478" s="119"/>
      <c r="P2478" s="119"/>
      <c r="Q2478" s="81"/>
      <c r="R2478" s="28"/>
      <c r="S2478" s="28"/>
      <c r="T2478" s="28"/>
      <c r="U2478" s="28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</row>
    <row r="2479" spans="1:31">
      <c r="A2479" s="7"/>
      <c r="B2479" s="121">
        <v>2476</v>
      </c>
      <c r="C2479" s="7"/>
      <c r="D2479" s="7"/>
      <c r="E2479" s="7"/>
      <c r="F2479" s="79"/>
      <c r="G2479" s="7"/>
      <c r="H2479" s="7"/>
      <c r="I2479" s="7" t="s">
        <v>464</v>
      </c>
      <c r="J2479" s="7">
        <v>28</v>
      </c>
      <c r="K2479" s="28">
        <v>8.708</v>
      </c>
      <c r="L2479" s="117">
        <f>K2479/3.375*1000</f>
        <v>2580.14814814815</v>
      </c>
      <c r="M2479" s="28">
        <v>1482.6</v>
      </c>
      <c r="N2479" s="118">
        <f>M2479/22.5</f>
        <v>65.8933333333333</v>
      </c>
      <c r="O2479" s="119">
        <f>AVERAGE(N2479:N2481)</f>
        <v>64.602962962963</v>
      </c>
      <c r="P2479" s="119">
        <f>O2479/50*100</f>
        <v>129.205925925926</v>
      </c>
      <c r="Q2479" s="81"/>
      <c r="R2479" s="28"/>
      <c r="S2479" s="28"/>
      <c r="T2479" s="28"/>
      <c r="U2479" s="28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</row>
    <row r="2480" spans="1:31">
      <c r="A2480" s="7"/>
      <c r="B2480" s="121">
        <v>2477</v>
      </c>
      <c r="C2480" s="7"/>
      <c r="D2480" s="7"/>
      <c r="E2480" s="7"/>
      <c r="F2480" s="79"/>
      <c r="G2480" s="7"/>
      <c r="H2480" s="7"/>
      <c r="I2480" s="7"/>
      <c r="J2480" s="7"/>
      <c r="K2480" s="28">
        <v>8.57</v>
      </c>
      <c r="L2480" s="117">
        <f>K2480/3.375*1000</f>
        <v>2539.25925925926</v>
      </c>
      <c r="M2480" s="28">
        <v>1303.1</v>
      </c>
      <c r="N2480" s="118">
        <f>M2480/22.5</f>
        <v>57.9155555555555</v>
      </c>
      <c r="O2480" s="119"/>
      <c r="P2480" s="119"/>
      <c r="Q2480" s="81"/>
      <c r="R2480" s="28"/>
      <c r="S2480" s="28"/>
      <c r="T2480" s="28"/>
      <c r="U2480" s="28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</row>
    <row r="2481" spans="1:31">
      <c r="A2481" s="7"/>
      <c r="B2481" s="121">
        <v>2478</v>
      </c>
      <c r="C2481" s="7"/>
      <c r="D2481" s="7"/>
      <c r="E2481" s="7"/>
      <c r="F2481" s="79"/>
      <c r="G2481" s="7"/>
      <c r="H2481" s="7"/>
      <c r="I2481" s="7"/>
      <c r="J2481" s="7"/>
      <c r="K2481" s="28">
        <v>8.643</v>
      </c>
      <c r="L2481" s="117">
        <f>K2481/3.375*1000</f>
        <v>2560.88888888889</v>
      </c>
      <c r="M2481" s="28">
        <v>1575</v>
      </c>
      <c r="N2481" s="118">
        <f>M2481/22.5</f>
        <v>70</v>
      </c>
      <c r="O2481" s="119"/>
      <c r="P2481" s="119"/>
      <c r="Q2481" s="81"/>
      <c r="R2481" s="28"/>
      <c r="S2481" s="28"/>
      <c r="T2481" s="28"/>
      <c r="U2481" s="28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</row>
    <row r="2482" spans="1:31">
      <c r="A2482" s="7"/>
      <c r="B2482" s="121">
        <v>2479</v>
      </c>
      <c r="C2482" s="7"/>
      <c r="D2482" s="7"/>
      <c r="E2482" s="7"/>
      <c r="F2482" s="79"/>
      <c r="G2482" s="7"/>
      <c r="H2482" s="7"/>
      <c r="I2482" s="115" t="s">
        <v>462</v>
      </c>
      <c r="J2482" s="115">
        <v>7</v>
      </c>
      <c r="K2482" s="28">
        <v>8.505</v>
      </c>
      <c r="L2482" s="117">
        <f>K2482/3.375*1000</f>
        <v>2520</v>
      </c>
      <c r="M2482" s="28">
        <v>891.6</v>
      </c>
      <c r="N2482" s="118">
        <f>M2482/22.5</f>
        <v>39.6266666666667</v>
      </c>
      <c r="O2482" s="119">
        <f>AVERAGE(N2482:N2484)</f>
        <v>44.2414814814815</v>
      </c>
      <c r="P2482" s="119">
        <f>O2482/50*100</f>
        <v>88.482962962963</v>
      </c>
      <c r="Q2482" s="81"/>
      <c r="R2482" s="28"/>
      <c r="S2482" s="28"/>
      <c r="T2482" s="28"/>
      <c r="U2482" s="28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</row>
    <row r="2483" spans="1:31">
      <c r="A2483" s="7"/>
      <c r="B2483" s="121">
        <v>2480</v>
      </c>
      <c r="C2483" s="7"/>
      <c r="D2483" s="7"/>
      <c r="E2483" s="7"/>
      <c r="F2483" s="79"/>
      <c r="G2483" s="7"/>
      <c r="H2483" s="7"/>
      <c r="I2483" s="76"/>
      <c r="J2483" s="76"/>
      <c r="K2483" s="28">
        <v>8.585</v>
      </c>
      <c r="L2483" s="117">
        <f>K2483/3.375*1000</f>
        <v>2543.7037037037</v>
      </c>
      <c r="M2483" s="28">
        <v>1008.6</v>
      </c>
      <c r="N2483" s="118">
        <f>M2483/22.5</f>
        <v>44.8266666666667</v>
      </c>
      <c r="O2483" s="119"/>
      <c r="P2483" s="119"/>
      <c r="Q2483" s="81"/>
      <c r="R2483" s="28"/>
      <c r="S2483" s="28"/>
      <c r="T2483" s="28"/>
      <c r="U2483" s="28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</row>
    <row r="2484" spans="1:31">
      <c r="A2484" s="7"/>
      <c r="B2484" s="121">
        <v>2481</v>
      </c>
      <c r="C2484" s="7"/>
      <c r="D2484" s="7"/>
      <c r="E2484" s="7"/>
      <c r="F2484" s="79"/>
      <c r="G2484" s="7"/>
      <c r="H2484" s="7"/>
      <c r="I2484" s="76"/>
      <c r="J2484" s="76"/>
      <c r="K2484" s="28">
        <v>8.55</v>
      </c>
      <c r="L2484" s="117">
        <f>K2484/3.375*1000</f>
        <v>2533.33333333333</v>
      </c>
      <c r="M2484" s="28">
        <v>1086.1</v>
      </c>
      <c r="N2484" s="118">
        <f>M2484/22.5</f>
        <v>48.2711111111111</v>
      </c>
      <c r="O2484" s="119"/>
      <c r="P2484" s="119"/>
      <c r="Q2484" s="81"/>
      <c r="R2484" s="28"/>
      <c r="S2484" s="28"/>
      <c r="T2484" s="28"/>
      <c r="U2484" s="28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</row>
    <row r="2485" spans="1:31">
      <c r="A2485" s="7"/>
      <c r="B2485" s="121">
        <v>2482</v>
      </c>
      <c r="C2485" s="7"/>
      <c r="D2485" s="7"/>
      <c r="E2485" s="7"/>
      <c r="F2485" s="79"/>
      <c r="G2485" s="7"/>
      <c r="H2485" s="7"/>
      <c r="I2485" s="7" t="s">
        <v>464</v>
      </c>
      <c r="J2485" s="7">
        <v>28</v>
      </c>
      <c r="K2485" s="28">
        <v>8.488</v>
      </c>
      <c r="L2485" s="117">
        <f>K2485/3.375*1000</f>
        <v>2514.96296296296</v>
      </c>
      <c r="M2485" s="28">
        <v>1612.9</v>
      </c>
      <c r="N2485" s="118">
        <f>M2485/22.5</f>
        <v>71.6844444444445</v>
      </c>
      <c r="O2485" s="119">
        <f>AVERAGE(N2485:N2487)</f>
        <v>60.9644444444444</v>
      </c>
      <c r="P2485" s="119">
        <f>O2485/50*100</f>
        <v>121.928888888889</v>
      </c>
      <c r="Q2485" s="81"/>
      <c r="R2485" s="28"/>
      <c r="S2485" s="28"/>
      <c r="T2485" s="28"/>
      <c r="U2485" s="28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</row>
    <row r="2486" spans="1:31">
      <c r="A2486" s="7"/>
      <c r="B2486" s="121">
        <v>2483</v>
      </c>
      <c r="C2486" s="7"/>
      <c r="D2486" s="7"/>
      <c r="E2486" s="7"/>
      <c r="F2486" s="79"/>
      <c r="G2486" s="7"/>
      <c r="H2486" s="7"/>
      <c r="I2486" s="7"/>
      <c r="J2486" s="7"/>
      <c r="K2486" s="28">
        <v>8.56</v>
      </c>
      <c r="L2486" s="117">
        <f>K2486/3.375*1000</f>
        <v>2536.2962962963</v>
      </c>
      <c r="M2486" s="28">
        <v>1152.7</v>
      </c>
      <c r="N2486" s="118">
        <f>M2486/22.5</f>
        <v>51.2311111111111</v>
      </c>
      <c r="O2486" s="119"/>
      <c r="P2486" s="119"/>
      <c r="Q2486" s="81"/>
      <c r="R2486" s="28"/>
      <c r="S2486" s="28"/>
      <c r="T2486" s="28"/>
      <c r="U2486" s="28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</row>
    <row r="2487" spans="1:31">
      <c r="A2487" s="7"/>
      <c r="B2487" s="121">
        <v>2484</v>
      </c>
      <c r="C2487" s="7"/>
      <c r="D2487" s="7"/>
      <c r="E2487" s="7"/>
      <c r="F2487" s="79"/>
      <c r="G2487" s="7"/>
      <c r="H2487" s="7"/>
      <c r="I2487" s="7"/>
      <c r="J2487" s="7"/>
      <c r="K2487" s="28">
        <v>8.648</v>
      </c>
      <c r="L2487" s="117">
        <f>K2487/3.375*1000</f>
        <v>2562.37037037037</v>
      </c>
      <c r="M2487" s="28">
        <v>1349.5</v>
      </c>
      <c r="N2487" s="118">
        <f>M2487/22.5</f>
        <v>59.9777777777778</v>
      </c>
      <c r="O2487" s="119"/>
      <c r="P2487" s="119"/>
      <c r="Q2487" s="81"/>
      <c r="R2487" s="28"/>
      <c r="S2487" s="28"/>
      <c r="T2487" s="28"/>
      <c r="U2487" s="28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</row>
    <row r="2488" spans="1:31">
      <c r="A2488" s="85">
        <v>144</v>
      </c>
      <c r="B2488" s="98">
        <v>2485</v>
      </c>
      <c r="C2488" s="85" t="s">
        <v>466</v>
      </c>
      <c r="D2488" s="7" t="s">
        <v>195</v>
      </c>
      <c r="E2488" s="85" t="s">
        <v>19</v>
      </c>
      <c r="F2488" s="94" t="s">
        <v>467</v>
      </c>
      <c r="G2488" s="85" t="s">
        <v>312</v>
      </c>
      <c r="H2488" s="85">
        <v>81</v>
      </c>
      <c r="I2488" s="115" t="s">
        <v>468</v>
      </c>
      <c r="J2488" s="115">
        <v>7</v>
      </c>
      <c r="K2488" s="28">
        <v>8.485</v>
      </c>
      <c r="L2488" s="117">
        <f>K2488/3.375*1000</f>
        <v>2514.07407407407</v>
      </c>
      <c r="M2488" s="28">
        <v>932.8</v>
      </c>
      <c r="N2488" s="118">
        <f>M2488/22.5</f>
        <v>41.4577777777778</v>
      </c>
      <c r="O2488" s="119">
        <f>AVERAGE(N2488:N2490)</f>
        <v>54.5377777777778</v>
      </c>
      <c r="P2488" s="119">
        <f>O2488/70*100</f>
        <v>77.9111111111111</v>
      </c>
      <c r="Q2488" s="81"/>
      <c r="R2488" s="28"/>
      <c r="S2488" s="28"/>
      <c r="T2488" s="28"/>
      <c r="U2488" s="28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</row>
    <row r="2489" spans="1:31">
      <c r="A2489" s="85"/>
      <c r="B2489" s="98">
        <v>2486</v>
      </c>
      <c r="C2489" s="85"/>
      <c r="D2489" s="7"/>
      <c r="E2489" s="85"/>
      <c r="F2489" s="94"/>
      <c r="G2489" s="85"/>
      <c r="H2489" s="85"/>
      <c r="I2489" s="76"/>
      <c r="J2489" s="76"/>
      <c r="K2489" s="28">
        <v>8.56</v>
      </c>
      <c r="L2489" s="117">
        <f>K2489/3.375*1000</f>
        <v>2536.2962962963</v>
      </c>
      <c r="M2489" s="28">
        <v>1390</v>
      </c>
      <c r="N2489" s="118">
        <f>M2489/22.5</f>
        <v>61.7777777777778</v>
      </c>
      <c r="O2489" s="119"/>
      <c r="P2489" s="119"/>
      <c r="Q2489" s="81"/>
      <c r="R2489" s="28"/>
      <c r="S2489" s="28"/>
      <c r="T2489" s="28"/>
      <c r="U2489" s="28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</row>
    <row r="2490" spans="1:31">
      <c r="A2490" s="85"/>
      <c r="B2490" s="98">
        <v>2487</v>
      </c>
      <c r="C2490" s="85"/>
      <c r="D2490" s="7"/>
      <c r="E2490" s="85"/>
      <c r="F2490" s="94"/>
      <c r="G2490" s="85"/>
      <c r="H2490" s="85"/>
      <c r="I2490" s="76"/>
      <c r="J2490" s="76"/>
      <c r="K2490" s="28">
        <v>8.42</v>
      </c>
      <c r="L2490" s="117">
        <f>K2490/3.375*1000</f>
        <v>2494.81481481481</v>
      </c>
      <c r="M2490" s="28">
        <v>1358.5</v>
      </c>
      <c r="N2490" s="118">
        <f>M2490/22.5</f>
        <v>60.3777777777778</v>
      </c>
      <c r="O2490" s="119"/>
      <c r="P2490" s="119"/>
      <c r="Q2490" s="81"/>
      <c r="R2490" s="28"/>
      <c r="S2490" s="28"/>
      <c r="T2490" s="28"/>
      <c r="U2490" s="28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</row>
    <row r="2491" spans="1:31">
      <c r="A2491" s="85"/>
      <c r="B2491" s="98">
        <v>2488</v>
      </c>
      <c r="C2491" s="85"/>
      <c r="D2491" s="7"/>
      <c r="E2491" s="85"/>
      <c r="F2491" s="94"/>
      <c r="G2491" s="85"/>
      <c r="H2491" s="85"/>
      <c r="I2491" s="7" t="s">
        <v>469</v>
      </c>
      <c r="J2491" s="7">
        <v>28</v>
      </c>
      <c r="K2491" s="28"/>
      <c r="L2491" s="117">
        <f>K2491/3.375*1000</f>
        <v>0</v>
      </c>
      <c r="M2491" s="28"/>
      <c r="N2491" s="118">
        <f>M2491/22.5</f>
        <v>0</v>
      </c>
      <c r="O2491" s="119">
        <f>AVERAGE(N2491:N2493)</f>
        <v>0</v>
      </c>
      <c r="P2491" s="119">
        <f>O2491/50*100</f>
        <v>0</v>
      </c>
      <c r="Q2491" s="81"/>
      <c r="R2491" s="28"/>
      <c r="S2491" s="28"/>
      <c r="T2491" s="28"/>
      <c r="U2491" s="28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</row>
    <row r="2492" spans="1:31">
      <c r="A2492" s="85"/>
      <c r="B2492" s="98">
        <v>2489</v>
      </c>
      <c r="C2492" s="85"/>
      <c r="D2492" s="7"/>
      <c r="E2492" s="85"/>
      <c r="F2492" s="94"/>
      <c r="G2492" s="85"/>
      <c r="H2492" s="85"/>
      <c r="I2492" s="7"/>
      <c r="J2492" s="7"/>
      <c r="K2492" s="28"/>
      <c r="L2492" s="117">
        <f>K2492/3.375*1000</f>
        <v>0</v>
      </c>
      <c r="M2492" s="28"/>
      <c r="N2492" s="118">
        <f>M2492/22.5</f>
        <v>0</v>
      </c>
      <c r="O2492" s="119"/>
      <c r="P2492" s="119"/>
      <c r="Q2492" s="81"/>
      <c r="R2492" s="28"/>
      <c r="S2492" s="28"/>
      <c r="T2492" s="28"/>
      <c r="U2492" s="28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</row>
    <row r="2493" spans="1:31">
      <c r="A2493" s="85"/>
      <c r="B2493" s="98">
        <v>2490</v>
      </c>
      <c r="C2493" s="85"/>
      <c r="D2493" s="7"/>
      <c r="E2493" s="85"/>
      <c r="F2493" s="94"/>
      <c r="G2493" s="85"/>
      <c r="H2493" s="85"/>
      <c r="I2493" s="7"/>
      <c r="J2493" s="7"/>
      <c r="K2493" s="28"/>
      <c r="L2493" s="117">
        <f>K2493/3.375*1000</f>
        <v>0</v>
      </c>
      <c r="M2493" s="28"/>
      <c r="N2493" s="118">
        <f>M2493/22.5</f>
        <v>0</v>
      </c>
      <c r="O2493" s="119"/>
      <c r="P2493" s="119"/>
      <c r="Q2493" s="81"/>
      <c r="R2493" s="28"/>
      <c r="S2493" s="28"/>
      <c r="T2493" s="28"/>
      <c r="U2493" s="28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</row>
    <row r="2494" spans="1:31">
      <c r="A2494" s="85"/>
      <c r="B2494" s="98">
        <v>2491</v>
      </c>
      <c r="C2494" s="85"/>
      <c r="D2494" s="7"/>
      <c r="E2494" s="85"/>
      <c r="F2494" s="94"/>
      <c r="G2494" s="85"/>
      <c r="H2494" s="85"/>
      <c r="I2494" s="7" t="s">
        <v>468</v>
      </c>
      <c r="J2494" s="7">
        <v>7</v>
      </c>
      <c r="K2494" s="28">
        <v>8.545</v>
      </c>
      <c r="L2494" s="117">
        <f>K2494/3.375*1000</f>
        <v>2531.85185185185</v>
      </c>
      <c r="M2494" s="28">
        <v>1093.2</v>
      </c>
      <c r="N2494" s="118">
        <f>M2494/22.5</f>
        <v>48.5866666666667</v>
      </c>
      <c r="O2494" s="119">
        <f>AVERAGE(N2494:N2496)</f>
        <v>46.9274074074074</v>
      </c>
      <c r="P2494" s="119">
        <f>O2494/70*100</f>
        <v>67.0391534391534</v>
      </c>
      <c r="Q2494" s="81"/>
      <c r="R2494" s="28"/>
      <c r="S2494" s="28"/>
      <c r="T2494" s="28"/>
      <c r="U2494" s="28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</row>
    <row r="2495" spans="1:31">
      <c r="A2495" s="85"/>
      <c r="B2495" s="98">
        <v>2492</v>
      </c>
      <c r="C2495" s="85"/>
      <c r="D2495" s="7"/>
      <c r="E2495" s="85"/>
      <c r="F2495" s="94"/>
      <c r="G2495" s="85"/>
      <c r="H2495" s="85"/>
      <c r="I2495" s="7"/>
      <c r="J2495" s="7"/>
      <c r="K2495" s="28">
        <v>8.545</v>
      </c>
      <c r="L2495" s="117">
        <f>K2495/3.375*1000</f>
        <v>2531.85185185185</v>
      </c>
      <c r="M2495" s="28">
        <v>1035.4</v>
      </c>
      <c r="N2495" s="118">
        <f>M2495/22.5</f>
        <v>46.0177777777778</v>
      </c>
      <c r="O2495" s="119"/>
      <c r="P2495" s="119"/>
      <c r="Q2495" s="81"/>
      <c r="R2495" s="28"/>
      <c r="S2495" s="28"/>
      <c r="T2495" s="28"/>
      <c r="U2495" s="28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</row>
    <row r="2496" spans="1:31">
      <c r="A2496" s="85"/>
      <c r="B2496" s="98">
        <v>2493</v>
      </c>
      <c r="C2496" s="85"/>
      <c r="D2496" s="7"/>
      <c r="E2496" s="85"/>
      <c r="F2496" s="94"/>
      <c r="G2496" s="85"/>
      <c r="H2496" s="85"/>
      <c r="I2496" s="7"/>
      <c r="J2496" s="7"/>
      <c r="K2496" s="28">
        <v>8.54</v>
      </c>
      <c r="L2496" s="117">
        <f>K2496/3.375*1000</f>
        <v>2530.37037037037</v>
      </c>
      <c r="M2496" s="28">
        <v>1039</v>
      </c>
      <c r="N2496" s="118">
        <f>M2496/22.5</f>
        <v>46.1777777777778</v>
      </c>
      <c r="O2496" s="119"/>
      <c r="P2496" s="119"/>
      <c r="Q2496" s="81"/>
      <c r="R2496" s="28"/>
      <c r="S2496" s="28"/>
      <c r="T2496" s="28"/>
      <c r="U2496" s="28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</row>
    <row r="2497" spans="1:31">
      <c r="A2497" s="85"/>
      <c r="B2497" s="98">
        <v>2494</v>
      </c>
      <c r="C2497" s="85"/>
      <c r="D2497" s="7"/>
      <c r="E2497" s="85"/>
      <c r="F2497" s="94"/>
      <c r="G2497" s="85"/>
      <c r="H2497" s="85"/>
      <c r="I2497" s="115" t="s">
        <v>469</v>
      </c>
      <c r="J2497" s="115">
        <v>28</v>
      </c>
      <c r="K2497" s="28"/>
      <c r="L2497" s="117">
        <f>K2497/3.375*1000</f>
        <v>0</v>
      </c>
      <c r="M2497" s="28"/>
      <c r="N2497" s="118">
        <f>M2497/22.5</f>
        <v>0</v>
      </c>
      <c r="O2497" s="119">
        <f>AVERAGE(N2497:N2499)</f>
        <v>0</v>
      </c>
      <c r="P2497" s="119">
        <f>O2497/50*100</f>
        <v>0</v>
      </c>
      <c r="Q2497" s="81"/>
      <c r="R2497" s="28"/>
      <c r="S2497" s="28"/>
      <c r="T2497" s="28"/>
      <c r="U2497" s="28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</row>
    <row r="2498" spans="1:31">
      <c r="A2498" s="85"/>
      <c r="B2498" s="98">
        <v>2495</v>
      </c>
      <c r="C2498" s="85"/>
      <c r="D2498" s="7"/>
      <c r="E2498" s="85"/>
      <c r="F2498" s="94"/>
      <c r="G2498" s="85"/>
      <c r="H2498" s="85"/>
      <c r="I2498" s="76"/>
      <c r="J2498" s="76"/>
      <c r="K2498" s="28"/>
      <c r="L2498" s="117">
        <f>K2498/3.375*1000</f>
        <v>0</v>
      </c>
      <c r="M2498" s="28"/>
      <c r="N2498" s="118">
        <f>M2498/22.5</f>
        <v>0</v>
      </c>
      <c r="O2498" s="119"/>
      <c r="P2498" s="119"/>
      <c r="Q2498" s="81"/>
      <c r="R2498" s="28"/>
      <c r="S2498" s="28"/>
      <c r="T2498" s="28"/>
      <c r="U2498" s="28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</row>
    <row r="2499" spans="1:31">
      <c r="A2499" s="85"/>
      <c r="B2499" s="98">
        <v>2496</v>
      </c>
      <c r="C2499" s="85"/>
      <c r="D2499" s="7"/>
      <c r="E2499" s="85"/>
      <c r="F2499" s="94"/>
      <c r="G2499" s="85"/>
      <c r="H2499" s="85"/>
      <c r="I2499" s="76"/>
      <c r="J2499" s="76"/>
      <c r="K2499" s="28"/>
      <c r="L2499" s="117">
        <f>K2499/3.375*1000</f>
        <v>0</v>
      </c>
      <c r="M2499" s="28"/>
      <c r="N2499" s="118">
        <f>M2499/22.5</f>
        <v>0</v>
      </c>
      <c r="O2499" s="119"/>
      <c r="P2499" s="119"/>
      <c r="Q2499" s="81"/>
      <c r="R2499" s="28"/>
      <c r="S2499" s="28"/>
      <c r="T2499" s="28"/>
      <c r="U2499" s="28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</row>
    <row r="2500" spans="1:31">
      <c r="A2500" s="85"/>
      <c r="B2500" s="98">
        <v>2497</v>
      </c>
      <c r="C2500" s="85"/>
      <c r="D2500" s="7"/>
      <c r="E2500" s="85"/>
      <c r="F2500" s="94"/>
      <c r="G2500" s="85"/>
      <c r="H2500" s="85"/>
      <c r="I2500" s="7" t="s">
        <v>468</v>
      </c>
      <c r="J2500" s="7">
        <v>7</v>
      </c>
      <c r="K2500" s="28">
        <v>8.565</v>
      </c>
      <c r="L2500" s="117">
        <f t="shared" ref="L2500:L2520" si="188">K2500/3.375*1000</f>
        <v>2537.77777777778</v>
      </c>
      <c r="M2500" s="28">
        <v>864.7</v>
      </c>
      <c r="N2500" s="118">
        <f t="shared" ref="N2500:N2547" si="189">M2500/22.5</f>
        <v>38.4311111111111</v>
      </c>
      <c r="O2500" s="119">
        <f>AVERAGE(N2500:N2502)</f>
        <v>51.1674074074074</v>
      </c>
      <c r="P2500" s="119">
        <f>O2500/70*100</f>
        <v>73.0962962962963</v>
      </c>
      <c r="Q2500" s="81"/>
      <c r="R2500" s="28"/>
      <c r="S2500" s="28"/>
      <c r="T2500" s="28"/>
      <c r="U2500" s="28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</row>
    <row r="2501" spans="1:31">
      <c r="A2501" s="85"/>
      <c r="B2501" s="98">
        <v>2498</v>
      </c>
      <c r="C2501" s="85"/>
      <c r="D2501" s="7"/>
      <c r="E2501" s="85"/>
      <c r="F2501" s="94"/>
      <c r="G2501" s="85"/>
      <c r="H2501" s="85"/>
      <c r="I2501" s="7"/>
      <c r="J2501" s="7"/>
      <c r="K2501" s="28">
        <v>8.51</v>
      </c>
      <c r="L2501" s="117">
        <f>K2501/3.375*1000</f>
        <v>2521.48148148148</v>
      </c>
      <c r="M2501" s="28">
        <v>1364.6</v>
      </c>
      <c r="N2501" s="118">
        <f>M2501/22.5</f>
        <v>60.6488888888889</v>
      </c>
      <c r="O2501" s="119"/>
      <c r="P2501" s="119"/>
      <c r="Q2501" s="81"/>
      <c r="R2501" s="28"/>
      <c r="S2501" s="28"/>
      <c r="T2501" s="28"/>
      <c r="U2501" s="28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</row>
    <row r="2502" spans="1:31">
      <c r="A2502" s="85"/>
      <c r="B2502" s="98">
        <v>2499</v>
      </c>
      <c r="C2502" s="85"/>
      <c r="D2502" s="7"/>
      <c r="E2502" s="85"/>
      <c r="F2502" s="94"/>
      <c r="G2502" s="85"/>
      <c r="H2502" s="85"/>
      <c r="I2502" s="7"/>
      <c r="J2502" s="7"/>
      <c r="K2502" s="28">
        <v>8.53</v>
      </c>
      <c r="L2502" s="117">
        <f>K2502/3.375*1000</f>
        <v>2527.40740740741</v>
      </c>
      <c r="M2502" s="28">
        <v>1224.5</v>
      </c>
      <c r="N2502" s="118">
        <f>M2502/22.5</f>
        <v>54.4222222222222</v>
      </c>
      <c r="O2502" s="119"/>
      <c r="P2502" s="119"/>
      <c r="Q2502" s="81"/>
      <c r="R2502" s="28"/>
      <c r="S2502" s="28"/>
      <c r="T2502" s="28"/>
      <c r="U2502" s="28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</row>
    <row r="2503" spans="1:31">
      <c r="A2503" s="85"/>
      <c r="B2503" s="98">
        <v>2500</v>
      </c>
      <c r="C2503" s="85"/>
      <c r="D2503" s="7"/>
      <c r="E2503" s="85"/>
      <c r="F2503" s="94"/>
      <c r="G2503" s="85"/>
      <c r="H2503" s="85"/>
      <c r="I2503" s="115" t="s">
        <v>469</v>
      </c>
      <c r="J2503" s="115">
        <v>28</v>
      </c>
      <c r="K2503" s="28"/>
      <c r="L2503" s="117">
        <f>K2503/3.375*1000</f>
        <v>0</v>
      </c>
      <c r="M2503" s="28"/>
      <c r="N2503" s="118">
        <f>M2503/22.5</f>
        <v>0</v>
      </c>
      <c r="O2503" s="119">
        <f>AVERAGE(N2503:N2505)</f>
        <v>0</v>
      </c>
      <c r="P2503" s="119">
        <f>O2503/50*100</f>
        <v>0</v>
      </c>
      <c r="Q2503" s="81"/>
      <c r="R2503" s="28"/>
      <c r="S2503" s="28"/>
      <c r="T2503" s="28"/>
      <c r="U2503" s="28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</row>
    <row r="2504" spans="1:31">
      <c r="A2504" s="85"/>
      <c r="B2504" s="98">
        <v>2501</v>
      </c>
      <c r="C2504" s="85"/>
      <c r="D2504" s="7"/>
      <c r="E2504" s="85"/>
      <c r="F2504" s="94"/>
      <c r="G2504" s="85"/>
      <c r="H2504" s="85"/>
      <c r="I2504" s="76"/>
      <c r="J2504" s="76"/>
      <c r="K2504" s="28"/>
      <c r="L2504" s="117">
        <f>K2504/3.375*1000</f>
        <v>0</v>
      </c>
      <c r="M2504" s="28"/>
      <c r="N2504" s="118">
        <f>M2504/22.5</f>
        <v>0</v>
      </c>
      <c r="O2504" s="119"/>
      <c r="P2504" s="119"/>
      <c r="Q2504" s="81"/>
      <c r="R2504" s="28"/>
      <c r="S2504" s="28"/>
      <c r="T2504" s="28"/>
      <c r="U2504" s="28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</row>
    <row r="2505" spans="1:31">
      <c r="A2505" s="85"/>
      <c r="B2505" s="98">
        <v>2502</v>
      </c>
      <c r="C2505" s="85"/>
      <c r="D2505" s="7"/>
      <c r="E2505" s="85"/>
      <c r="F2505" s="94"/>
      <c r="G2505" s="85"/>
      <c r="H2505" s="85"/>
      <c r="I2505" s="76"/>
      <c r="J2505" s="76"/>
      <c r="K2505" s="28"/>
      <c r="L2505" s="117">
        <f>K2505/3.375*1000</f>
        <v>0</v>
      </c>
      <c r="M2505" s="28"/>
      <c r="N2505" s="118">
        <f>M2505/22.5</f>
        <v>0</v>
      </c>
      <c r="O2505" s="119"/>
      <c r="P2505" s="119"/>
      <c r="Q2505" s="81"/>
      <c r="R2505" s="28"/>
      <c r="S2505" s="28"/>
      <c r="T2505" s="28"/>
      <c r="U2505" s="28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</row>
    <row r="2506" spans="1:31">
      <c r="A2506" s="85"/>
      <c r="B2506" s="98">
        <v>2503</v>
      </c>
      <c r="C2506" s="85"/>
      <c r="D2506" s="7"/>
      <c r="E2506" s="85"/>
      <c r="F2506" s="94"/>
      <c r="G2506" s="85"/>
      <c r="H2506" s="85"/>
      <c r="I2506" s="7" t="s">
        <v>468</v>
      </c>
      <c r="J2506" s="7">
        <v>7</v>
      </c>
      <c r="K2506" s="28">
        <v>8.43</v>
      </c>
      <c r="L2506" s="117">
        <f>K2506/3.375*1000</f>
        <v>2497.77777777778</v>
      </c>
      <c r="M2506" s="28">
        <v>1328.3</v>
      </c>
      <c r="N2506" s="118">
        <f>M2506/22.5</f>
        <v>59.0355555555556</v>
      </c>
      <c r="O2506" s="119">
        <f>AVERAGE(N2506:N2508)</f>
        <v>50.04</v>
      </c>
      <c r="P2506" s="119">
        <f>O2506/70*100</f>
        <v>71.4857142857143</v>
      </c>
      <c r="Q2506" s="81"/>
      <c r="R2506" s="28"/>
      <c r="S2506" s="28"/>
      <c r="T2506" s="28"/>
      <c r="U2506" s="28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</row>
    <row r="2507" spans="1:31">
      <c r="A2507" s="85"/>
      <c r="B2507" s="98">
        <v>2504</v>
      </c>
      <c r="C2507" s="85"/>
      <c r="D2507" s="7"/>
      <c r="E2507" s="85"/>
      <c r="F2507" s="94"/>
      <c r="G2507" s="85"/>
      <c r="H2507" s="85"/>
      <c r="I2507" s="7"/>
      <c r="J2507" s="7"/>
      <c r="K2507" s="28">
        <v>8.455</v>
      </c>
      <c r="L2507" s="117">
        <f>K2507/3.375*1000</f>
        <v>2505.18518518519</v>
      </c>
      <c r="M2507" s="28">
        <v>848.6</v>
      </c>
      <c r="N2507" s="118">
        <f>M2507/22.5</f>
        <v>37.7155555555556</v>
      </c>
      <c r="O2507" s="119"/>
      <c r="P2507" s="119"/>
      <c r="Q2507" s="81"/>
      <c r="R2507" s="28"/>
      <c r="S2507" s="28"/>
      <c r="T2507" s="28"/>
      <c r="U2507" s="28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</row>
    <row r="2508" spans="1:31">
      <c r="A2508" s="85"/>
      <c r="B2508" s="98">
        <v>2505</v>
      </c>
      <c r="C2508" s="85"/>
      <c r="D2508" s="7"/>
      <c r="E2508" s="85"/>
      <c r="F2508" s="94"/>
      <c r="G2508" s="85"/>
      <c r="H2508" s="85"/>
      <c r="I2508" s="7"/>
      <c r="J2508" s="7"/>
      <c r="K2508" s="28">
        <v>8.595</v>
      </c>
      <c r="L2508" s="117">
        <f>K2508/3.375*1000</f>
        <v>2546.66666666667</v>
      </c>
      <c r="M2508" s="28">
        <v>1200.8</v>
      </c>
      <c r="N2508" s="118">
        <f>M2508/22.5</f>
        <v>53.3688888888889</v>
      </c>
      <c r="O2508" s="119"/>
      <c r="P2508" s="119"/>
      <c r="Q2508" s="81"/>
      <c r="R2508" s="28"/>
      <c r="S2508" s="28"/>
      <c r="T2508" s="28"/>
      <c r="U2508" s="28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</row>
    <row r="2509" spans="1:31">
      <c r="A2509" s="85"/>
      <c r="B2509" s="98">
        <v>2506</v>
      </c>
      <c r="C2509" s="85"/>
      <c r="D2509" s="7"/>
      <c r="E2509" s="85"/>
      <c r="F2509" s="94"/>
      <c r="G2509" s="85"/>
      <c r="H2509" s="85"/>
      <c r="I2509" s="115" t="s">
        <v>469</v>
      </c>
      <c r="J2509" s="115">
        <v>28</v>
      </c>
      <c r="K2509" s="28"/>
      <c r="L2509" s="117">
        <f>K2509/3.375*1000</f>
        <v>0</v>
      </c>
      <c r="M2509" s="28"/>
      <c r="N2509" s="118">
        <f>M2509/22.5</f>
        <v>0</v>
      </c>
      <c r="O2509" s="119">
        <f>AVERAGE(N2509:N2511)</f>
        <v>0</v>
      </c>
      <c r="P2509" s="119">
        <f>O2509/50*100</f>
        <v>0</v>
      </c>
      <c r="Q2509" s="81"/>
      <c r="R2509" s="28"/>
      <c r="S2509" s="28"/>
      <c r="T2509" s="28"/>
      <c r="U2509" s="28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</row>
    <row r="2510" spans="1:31">
      <c r="A2510" s="85"/>
      <c r="B2510" s="98">
        <v>2507</v>
      </c>
      <c r="C2510" s="85"/>
      <c r="D2510" s="7"/>
      <c r="E2510" s="85"/>
      <c r="F2510" s="94"/>
      <c r="G2510" s="85"/>
      <c r="H2510" s="85"/>
      <c r="I2510" s="76"/>
      <c r="J2510" s="76"/>
      <c r="K2510" s="28"/>
      <c r="L2510" s="117">
        <f>K2510/3.375*1000</f>
        <v>0</v>
      </c>
      <c r="M2510" s="28"/>
      <c r="N2510" s="118">
        <f>M2510/22.5</f>
        <v>0</v>
      </c>
      <c r="O2510" s="119"/>
      <c r="P2510" s="119"/>
      <c r="Q2510" s="81"/>
      <c r="R2510" s="28"/>
      <c r="S2510" s="28"/>
      <c r="T2510" s="28"/>
      <c r="U2510" s="28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</row>
    <row r="2511" spans="1:31">
      <c r="A2511" s="85"/>
      <c r="B2511" s="98">
        <v>2508</v>
      </c>
      <c r="C2511" s="85"/>
      <c r="D2511" s="7"/>
      <c r="E2511" s="85"/>
      <c r="F2511" s="94"/>
      <c r="G2511" s="85"/>
      <c r="H2511" s="85"/>
      <c r="I2511" s="76"/>
      <c r="J2511" s="76"/>
      <c r="K2511" s="28"/>
      <c r="L2511" s="117">
        <f>K2511/3.375*1000</f>
        <v>0</v>
      </c>
      <c r="M2511" s="28"/>
      <c r="N2511" s="118">
        <f>M2511/22.5</f>
        <v>0</v>
      </c>
      <c r="O2511" s="119"/>
      <c r="P2511" s="119"/>
      <c r="Q2511" s="81"/>
      <c r="R2511" s="28"/>
      <c r="S2511" s="28"/>
      <c r="T2511" s="28"/>
      <c r="U2511" s="28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</row>
    <row r="2512" spans="1:31">
      <c r="A2512" s="85"/>
      <c r="B2512" s="98">
        <v>2509</v>
      </c>
      <c r="C2512" s="85"/>
      <c r="D2512" s="7"/>
      <c r="E2512" s="85"/>
      <c r="F2512" s="94"/>
      <c r="G2512" s="85"/>
      <c r="H2512" s="85"/>
      <c r="I2512" s="7" t="s">
        <v>468</v>
      </c>
      <c r="J2512" s="7">
        <v>7</v>
      </c>
      <c r="K2512" s="28">
        <v>8.495</v>
      </c>
      <c r="L2512" s="117">
        <f>K2512/3.375*1000</f>
        <v>2517.03703703704</v>
      </c>
      <c r="M2512" s="28">
        <v>1391.9</v>
      </c>
      <c r="N2512" s="118">
        <f>M2512/22.5</f>
        <v>61.8622222222222</v>
      </c>
      <c r="O2512" s="119">
        <f>AVERAGE(N2512:N2514)</f>
        <v>52.2992592592593</v>
      </c>
      <c r="P2512" s="119">
        <f>O2512/70*100</f>
        <v>74.7132275132276</v>
      </c>
      <c r="Q2512" s="81"/>
      <c r="R2512" s="28"/>
      <c r="S2512" s="28"/>
      <c r="T2512" s="28"/>
      <c r="U2512" s="28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</row>
    <row r="2513" spans="1:31">
      <c r="A2513" s="85"/>
      <c r="B2513" s="98">
        <v>2510</v>
      </c>
      <c r="C2513" s="85"/>
      <c r="D2513" s="7"/>
      <c r="E2513" s="85"/>
      <c r="F2513" s="94"/>
      <c r="G2513" s="85"/>
      <c r="H2513" s="85"/>
      <c r="I2513" s="7"/>
      <c r="J2513" s="7"/>
      <c r="K2513" s="28">
        <v>8.49</v>
      </c>
      <c r="L2513" s="117">
        <f>K2513/3.375*1000</f>
        <v>2515.55555555556</v>
      </c>
      <c r="M2513" s="28">
        <v>917.5</v>
      </c>
      <c r="N2513" s="118">
        <f>M2513/22.5</f>
        <v>40.7777777777778</v>
      </c>
      <c r="O2513" s="119"/>
      <c r="P2513" s="119"/>
      <c r="Q2513" s="81"/>
      <c r="R2513" s="28"/>
      <c r="S2513" s="28"/>
      <c r="T2513" s="28"/>
      <c r="U2513" s="28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</row>
    <row r="2514" spans="1:31">
      <c r="A2514" s="85"/>
      <c r="B2514" s="98">
        <v>2511</v>
      </c>
      <c r="C2514" s="85"/>
      <c r="D2514" s="7"/>
      <c r="E2514" s="85"/>
      <c r="F2514" s="94"/>
      <c r="G2514" s="85"/>
      <c r="H2514" s="85"/>
      <c r="I2514" s="7"/>
      <c r="J2514" s="7"/>
      <c r="K2514" s="28">
        <v>8.51</v>
      </c>
      <c r="L2514" s="117">
        <f>K2514/3.375*1000</f>
        <v>2521.48148148148</v>
      </c>
      <c r="M2514" s="28">
        <v>1220.8</v>
      </c>
      <c r="N2514" s="118">
        <f>M2514/22.5</f>
        <v>54.2577777777778</v>
      </c>
      <c r="O2514" s="119"/>
      <c r="P2514" s="119"/>
      <c r="Q2514" s="81"/>
      <c r="R2514" s="28"/>
      <c r="S2514" s="28"/>
      <c r="T2514" s="28"/>
      <c r="U2514" s="28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</row>
    <row r="2515" spans="1:31">
      <c r="A2515" s="85"/>
      <c r="B2515" s="98">
        <v>2512</v>
      </c>
      <c r="C2515" s="85"/>
      <c r="D2515" s="7"/>
      <c r="E2515" s="85"/>
      <c r="F2515" s="94"/>
      <c r="G2515" s="85"/>
      <c r="H2515" s="85"/>
      <c r="I2515" s="7" t="s">
        <v>469</v>
      </c>
      <c r="J2515" s="7">
        <v>28</v>
      </c>
      <c r="K2515" s="28"/>
      <c r="L2515" s="117">
        <f>K2515/3.375*1000</f>
        <v>0</v>
      </c>
      <c r="M2515" s="28"/>
      <c r="N2515" s="118">
        <f>M2515/22.5</f>
        <v>0</v>
      </c>
      <c r="O2515" s="119">
        <f>AVERAGE(N2515:N2517)</f>
        <v>0</v>
      </c>
      <c r="P2515" s="119">
        <f>O2515/50*100</f>
        <v>0</v>
      </c>
      <c r="Q2515" s="81"/>
      <c r="R2515" s="28"/>
      <c r="S2515" s="28"/>
      <c r="T2515" s="28"/>
      <c r="U2515" s="28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</row>
    <row r="2516" spans="1:31">
      <c r="A2516" s="85"/>
      <c r="B2516" s="98">
        <v>2513</v>
      </c>
      <c r="C2516" s="85"/>
      <c r="D2516" s="7"/>
      <c r="E2516" s="85"/>
      <c r="F2516" s="94"/>
      <c r="G2516" s="85"/>
      <c r="H2516" s="85"/>
      <c r="I2516" s="7"/>
      <c r="J2516" s="7"/>
      <c r="K2516" s="28"/>
      <c r="L2516" s="117">
        <f>K2516/3.375*1000</f>
        <v>0</v>
      </c>
      <c r="M2516" s="28"/>
      <c r="N2516" s="118">
        <f>M2516/22.5</f>
        <v>0</v>
      </c>
      <c r="O2516" s="119"/>
      <c r="P2516" s="119"/>
      <c r="Q2516" s="81"/>
      <c r="R2516" s="28"/>
      <c r="S2516" s="28"/>
      <c r="T2516" s="28"/>
      <c r="U2516" s="28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</row>
    <row r="2517" spans="1:31">
      <c r="A2517" s="85"/>
      <c r="B2517" s="98">
        <v>2514</v>
      </c>
      <c r="C2517" s="85"/>
      <c r="D2517" s="7"/>
      <c r="E2517" s="85"/>
      <c r="F2517" s="94"/>
      <c r="G2517" s="85"/>
      <c r="H2517" s="85"/>
      <c r="I2517" s="7"/>
      <c r="J2517" s="7"/>
      <c r="K2517" s="28"/>
      <c r="L2517" s="117">
        <f>K2517/3.375*1000</f>
        <v>0</v>
      </c>
      <c r="M2517" s="28"/>
      <c r="N2517" s="118">
        <f>M2517/22.5</f>
        <v>0</v>
      </c>
      <c r="O2517" s="119"/>
      <c r="P2517" s="119"/>
      <c r="Q2517" s="81"/>
      <c r="R2517" s="28"/>
      <c r="S2517" s="28"/>
      <c r="T2517" s="28"/>
      <c r="U2517" s="28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</row>
    <row r="2518" spans="1:31">
      <c r="A2518" s="7">
        <v>145</v>
      </c>
      <c r="B2518" s="98">
        <v>2515</v>
      </c>
      <c r="C2518" s="7" t="s">
        <v>470</v>
      </c>
      <c r="D2518" s="7" t="str">
        <f>D2488</f>
        <v>M-70</v>
      </c>
      <c r="E2518" s="7" t="s">
        <v>40</v>
      </c>
      <c r="F2518" s="122" t="s">
        <v>471</v>
      </c>
      <c r="G2518" s="7" t="str">
        <f>G2488</f>
        <v>Lafarge</v>
      </c>
      <c r="H2518" s="7">
        <v>2.5</v>
      </c>
      <c r="I2518" s="115" t="s">
        <v>472</v>
      </c>
      <c r="J2518" s="115">
        <v>7</v>
      </c>
      <c r="K2518" s="28">
        <v>8.395</v>
      </c>
      <c r="L2518" s="117">
        <f>K2518/3.375*1000</f>
        <v>2487.40740740741</v>
      </c>
      <c r="M2518" s="28">
        <v>1364.9</v>
      </c>
      <c r="N2518" s="118">
        <f>M2518/22.5</f>
        <v>60.6622222222222</v>
      </c>
      <c r="O2518" s="119">
        <f>AVERAGE(N2518:N2520)</f>
        <v>49.0118518518519</v>
      </c>
      <c r="P2518" s="119">
        <f>O2518/70*100</f>
        <v>70.0169312169313</v>
      </c>
      <c r="Q2518" s="81"/>
      <c r="R2518" s="28"/>
      <c r="S2518" s="28"/>
      <c r="T2518" s="28"/>
      <c r="U2518" s="28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</row>
    <row r="2519" spans="1:31">
      <c r="A2519" s="7"/>
      <c r="B2519" s="98">
        <v>2516</v>
      </c>
      <c r="C2519" s="7"/>
      <c r="D2519" s="7"/>
      <c r="E2519" s="7"/>
      <c r="F2519" s="122"/>
      <c r="G2519" s="7"/>
      <c r="H2519" s="7"/>
      <c r="I2519" s="76"/>
      <c r="J2519" s="76"/>
      <c r="K2519" s="28">
        <v>8.42</v>
      </c>
      <c r="L2519" s="117">
        <f>K2519/3.375*1000</f>
        <v>2494.81481481481</v>
      </c>
      <c r="M2519" s="28">
        <v>988.6</v>
      </c>
      <c r="N2519" s="118">
        <f>M2519/22.5</f>
        <v>43.9377777777778</v>
      </c>
      <c r="O2519" s="119"/>
      <c r="P2519" s="119"/>
      <c r="Q2519" s="81"/>
      <c r="R2519" s="28"/>
      <c r="S2519" s="28"/>
      <c r="T2519" s="28"/>
      <c r="U2519" s="28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</row>
    <row r="2520" spans="1:31">
      <c r="A2520" s="7"/>
      <c r="B2520" s="98">
        <v>2517</v>
      </c>
      <c r="C2520" s="7"/>
      <c r="D2520" s="7"/>
      <c r="E2520" s="7"/>
      <c r="F2520" s="122"/>
      <c r="G2520" s="7"/>
      <c r="H2520" s="7"/>
      <c r="I2520" s="76"/>
      <c r="J2520" s="76"/>
      <c r="K2520" s="28">
        <v>8.38</v>
      </c>
      <c r="L2520" s="117">
        <f>K2520/3.375*1000</f>
        <v>2482.96296296296</v>
      </c>
      <c r="M2520" s="28">
        <v>954.8</v>
      </c>
      <c r="N2520" s="118">
        <f>M2520/22.5</f>
        <v>42.4355555555556</v>
      </c>
      <c r="O2520" s="119"/>
      <c r="P2520" s="119"/>
      <c r="Q2520" s="81"/>
      <c r="R2520" s="28"/>
      <c r="S2520" s="28"/>
      <c r="T2520" s="28"/>
      <c r="U2520" s="28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</row>
    <row r="2521" spans="1:31">
      <c r="A2521" s="7"/>
      <c r="B2521" s="98">
        <v>2518</v>
      </c>
      <c r="C2521" s="7"/>
      <c r="D2521" s="7"/>
      <c r="E2521" s="7"/>
      <c r="F2521" s="122"/>
      <c r="G2521" s="7"/>
      <c r="H2521" s="7"/>
      <c r="I2521" s="7" t="s">
        <v>435</v>
      </c>
      <c r="J2521" s="7">
        <v>28</v>
      </c>
      <c r="K2521" s="28"/>
      <c r="L2521" s="28"/>
      <c r="M2521" s="28"/>
      <c r="N2521" s="118">
        <f>M2521/22.5</f>
        <v>0</v>
      </c>
      <c r="O2521" s="119">
        <f>AVERAGE(N2521:N2523)</f>
        <v>0</v>
      </c>
      <c r="P2521" s="119">
        <f>O2521/50*100</f>
        <v>0</v>
      </c>
      <c r="Q2521" s="81"/>
      <c r="R2521" s="28"/>
      <c r="S2521" s="28"/>
      <c r="T2521" s="28"/>
      <c r="U2521" s="28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</row>
    <row r="2522" spans="1:31">
      <c r="A2522" s="7"/>
      <c r="B2522" s="98">
        <v>2519</v>
      </c>
      <c r="C2522" s="7"/>
      <c r="D2522" s="7"/>
      <c r="E2522" s="7"/>
      <c r="F2522" s="122"/>
      <c r="G2522" s="7"/>
      <c r="H2522" s="7"/>
      <c r="I2522" s="7"/>
      <c r="J2522" s="7"/>
      <c r="K2522" s="28"/>
      <c r="L2522" s="28"/>
      <c r="M2522" s="28"/>
      <c r="N2522" s="118">
        <f>M2522/22.5</f>
        <v>0</v>
      </c>
      <c r="O2522" s="119"/>
      <c r="P2522" s="119"/>
      <c r="Q2522" s="81"/>
      <c r="R2522" s="28"/>
      <c r="S2522" s="28"/>
      <c r="T2522" s="28"/>
      <c r="U2522" s="28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</row>
    <row r="2523" spans="1:31">
      <c r="A2523" s="7"/>
      <c r="B2523" s="98">
        <v>2520</v>
      </c>
      <c r="C2523" s="7"/>
      <c r="D2523" s="7"/>
      <c r="E2523" s="7"/>
      <c r="F2523" s="122"/>
      <c r="G2523" s="7"/>
      <c r="H2523" s="7"/>
      <c r="I2523" s="7"/>
      <c r="J2523" s="7"/>
      <c r="K2523" s="28"/>
      <c r="L2523" s="28"/>
      <c r="M2523" s="28"/>
      <c r="N2523" s="118">
        <f>M2523/22.5</f>
        <v>0</v>
      </c>
      <c r="O2523" s="119"/>
      <c r="P2523" s="119"/>
      <c r="Q2523" s="81"/>
      <c r="R2523" s="28"/>
      <c r="S2523" s="28"/>
      <c r="T2523" s="28"/>
      <c r="U2523" s="28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</row>
    <row r="2524" spans="1:31">
      <c r="A2524" s="7">
        <v>146</v>
      </c>
      <c r="B2524" s="98">
        <v>2521</v>
      </c>
      <c r="C2524" s="7" t="s">
        <v>473</v>
      </c>
      <c r="D2524" s="7" t="str">
        <f t="shared" ref="D2524:G2524" si="190">D2518</f>
        <v>M-70</v>
      </c>
      <c r="E2524" s="7" t="str">
        <f>E2518</f>
        <v>MRSS AREA</v>
      </c>
      <c r="F2524" s="79" t="s">
        <v>474</v>
      </c>
      <c r="G2524" s="7" t="str">
        <f>G2518</f>
        <v>Lafarge</v>
      </c>
      <c r="H2524" s="7">
        <v>10</v>
      </c>
      <c r="I2524" s="115" t="s">
        <v>475</v>
      </c>
      <c r="J2524" s="115">
        <v>7</v>
      </c>
      <c r="K2524" s="28">
        <v>8.415</v>
      </c>
      <c r="L2524" s="117">
        <f t="shared" ref="L2524:L2526" si="191">K2524/3.375*1000</f>
        <v>2493.33333333333</v>
      </c>
      <c r="M2524" s="28">
        <v>1339.6</v>
      </c>
      <c r="N2524" s="118">
        <f>M2524/22.5</f>
        <v>59.5377777777778</v>
      </c>
      <c r="O2524" s="119">
        <f>AVERAGE(N2524:N2526)</f>
        <v>59.2903703703704</v>
      </c>
      <c r="P2524" s="119">
        <f>O2524/70*100</f>
        <v>84.7005291005291</v>
      </c>
      <c r="Q2524" s="81"/>
      <c r="R2524" s="28"/>
      <c r="S2524" s="28"/>
      <c r="T2524" s="28"/>
      <c r="U2524" s="28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</row>
    <row r="2525" spans="1:31">
      <c r="A2525" s="7"/>
      <c r="B2525" s="98">
        <v>2522</v>
      </c>
      <c r="C2525" s="7"/>
      <c r="D2525" s="7"/>
      <c r="E2525" s="7"/>
      <c r="F2525" s="79"/>
      <c r="G2525" s="7"/>
      <c r="H2525" s="7"/>
      <c r="I2525" s="76"/>
      <c r="J2525" s="76"/>
      <c r="K2525" s="28">
        <v>8.37</v>
      </c>
      <c r="L2525" s="117">
        <f>K2525/3.375*1000</f>
        <v>2480</v>
      </c>
      <c r="M2525" s="28">
        <v>1453.9</v>
      </c>
      <c r="N2525" s="118">
        <f>M2525/22.5</f>
        <v>64.6177777777778</v>
      </c>
      <c r="O2525" s="119"/>
      <c r="P2525" s="119"/>
      <c r="Q2525" s="81"/>
      <c r="R2525" s="28"/>
      <c r="S2525" s="28"/>
      <c r="T2525" s="28"/>
      <c r="U2525" s="28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</row>
    <row r="2526" spans="1:31">
      <c r="A2526" s="7"/>
      <c r="B2526" s="98">
        <v>2523</v>
      </c>
      <c r="C2526" s="7"/>
      <c r="D2526" s="7"/>
      <c r="E2526" s="7"/>
      <c r="F2526" s="79"/>
      <c r="G2526" s="7"/>
      <c r="H2526" s="7"/>
      <c r="I2526" s="76"/>
      <c r="J2526" s="76"/>
      <c r="K2526" s="28">
        <v>8.405</v>
      </c>
      <c r="L2526" s="117">
        <f>K2526/3.375*1000</f>
        <v>2490.37037037037</v>
      </c>
      <c r="M2526" s="28">
        <v>1208.6</v>
      </c>
      <c r="N2526" s="118">
        <f>M2526/22.5</f>
        <v>53.7155555555556</v>
      </c>
      <c r="O2526" s="119"/>
      <c r="P2526" s="119"/>
      <c r="Q2526" s="81"/>
      <c r="R2526" s="28"/>
      <c r="S2526" s="28"/>
      <c r="T2526" s="28"/>
      <c r="U2526" s="28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</row>
    <row r="2527" spans="1:31">
      <c r="A2527" s="7"/>
      <c r="B2527" s="98">
        <v>2524</v>
      </c>
      <c r="C2527" s="7"/>
      <c r="D2527" s="7"/>
      <c r="E2527" s="7"/>
      <c r="F2527" s="79"/>
      <c r="G2527" s="7"/>
      <c r="H2527" s="7"/>
      <c r="I2527" s="7" t="s">
        <v>476</v>
      </c>
      <c r="J2527" s="7">
        <v>28</v>
      </c>
      <c r="K2527" s="28"/>
      <c r="L2527" s="28"/>
      <c r="M2527" s="28"/>
      <c r="N2527" s="118">
        <f>M2527/22.5</f>
        <v>0</v>
      </c>
      <c r="O2527" s="119">
        <f>AVERAGE(N2527:N2529)</f>
        <v>0</v>
      </c>
      <c r="P2527" s="119">
        <f>O2527/50*100</f>
        <v>0</v>
      </c>
      <c r="Q2527" s="81"/>
      <c r="R2527" s="28"/>
      <c r="S2527" s="28"/>
      <c r="T2527" s="28"/>
      <c r="U2527" s="28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</row>
    <row r="2528" spans="1:31">
      <c r="A2528" s="7"/>
      <c r="B2528" s="98">
        <v>2525</v>
      </c>
      <c r="C2528" s="7"/>
      <c r="D2528" s="7"/>
      <c r="E2528" s="7"/>
      <c r="F2528" s="79"/>
      <c r="G2528" s="7"/>
      <c r="H2528" s="7"/>
      <c r="I2528" s="7"/>
      <c r="J2528" s="7"/>
      <c r="K2528" s="28"/>
      <c r="L2528" s="28"/>
      <c r="M2528" s="28"/>
      <c r="N2528" s="118">
        <f>M2528/22.5</f>
        <v>0</v>
      </c>
      <c r="O2528" s="119"/>
      <c r="P2528" s="119"/>
      <c r="Q2528" s="81"/>
      <c r="R2528" s="28"/>
      <c r="S2528" s="28"/>
      <c r="T2528" s="28"/>
      <c r="U2528" s="28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</row>
    <row r="2529" spans="1:31">
      <c r="A2529" s="7"/>
      <c r="B2529" s="98">
        <v>2526</v>
      </c>
      <c r="C2529" s="7"/>
      <c r="D2529" s="7"/>
      <c r="E2529" s="7"/>
      <c r="F2529" s="79"/>
      <c r="G2529" s="7"/>
      <c r="H2529" s="7"/>
      <c r="I2529" s="7"/>
      <c r="J2529" s="7"/>
      <c r="K2529" s="28"/>
      <c r="L2529" s="28"/>
      <c r="M2529" s="28"/>
      <c r="N2529" s="118">
        <f>M2529/22.5</f>
        <v>0</v>
      </c>
      <c r="O2529" s="119"/>
      <c r="P2529" s="119"/>
      <c r="Q2529" s="81"/>
      <c r="R2529" s="28"/>
      <c r="S2529" s="28"/>
      <c r="T2529" s="28"/>
      <c r="U2529" s="28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</row>
    <row r="2530" spans="1:31">
      <c r="A2530" s="7"/>
      <c r="B2530" s="98">
        <v>2527</v>
      </c>
      <c r="C2530" s="7"/>
      <c r="D2530" s="7"/>
      <c r="E2530" s="7"/>
      <c r="F2530" s="79"/>
      <c r="G2530" s="7"/>
      <c r="H2530" s="7"/>
      <c r="I2530" s="7" t="s">
        <v>475</v>
      </c>
      <c r="J2530" s="7">
        <v>7</v>
      </c>
      <c r="K2530" s="28">
        <v>8.295</v>
      </c>
      <c r="L2530" s="117">
        <f t="shared" ref="L2530:L2532" si="192">K2530/3.375*1000</f>
        <v>2457.77777777778</v>
      </c>
      <c r="M2530" s="28">
        <v>1191.4</v>
      </c>
      <c r="N2530" s="118">
        <f>M2530/22.5</f>
        <v>52.9511111111111</v>
      </c>
      <c r="O2530" s="119">
        <f>AVERAGE(N2530:N2532)</f>
        <v>59.202962962963</v>
      </c>
      <c r="P2530" s="119">
        <f>O2530/70*100</f>
        <v>84.5756613756614</v>
      </c>
      <c r="Q2530" s="81"/>
      <c r="R2530" s="28"/>
      <c r="S2530" s="28"/>
      <c r="T2530" s="28"/>
      <c r="U2530" s="28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</row>
    <row r="2531" spans="1:31">
      <c r="A2531" s="7"/>
      <c r="B2531" s="98">
        <v>2528</v>
      </c>
      <c r="C2531" s="7"/>
      <c r="D2531" s="7"/>
      <c r="E2531" s="7"/>
      <c r="F2531" s="79"/>
      <c r="G2531" s="7"/>
      <c r="H2531" s="7"/>
      <c r="I2531" s="7"/>
      <c r="J2531" s="7"/>
      <c r="K2531" s="28">
        <v>8.4</v>
      </c>
      <c r="L2531" s="117">
        <f>K2531/3.375*1000</f>
        <v>2488.88888888889</v>
      </c>
      <c r="M2531" s="28">
        <v>1465.3</v>
      </c>
      <c r="N2531" s="118">
        <f>M2531/22.5</f>
        <v>65.1244444444444</v>
      </c>
      <c r="O2531" s="119"/>
      <c r="P2531" s="119"/>
      <c r="Q2531" s="81"/>
      <c r="R2531" s="28"/>
      <c r="S2531" s="28"/>
      <c r="T2531" s="28"/>
      <c r="U2531" s="28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</row>
    <row r="2532" spans="1:31">
      <c r="A2532" s="7"/>
      <c r="B2532" s="98">
        <v>2529</v>
      </c>
      <c r="C2532" s="7"/>
      <c r="D2532" s="7"/>
      <c r="E2532" s="7"/>
      <c r="F2532" s="79"/>
      <c r="G2532" s="7"/>
      <c r="H2532" s="7"/>
      <c r="I2532" s="7"/>
      <c r="J2532" s="7"/>
      <c r="K2532" s="28">
        <v>8.375</v>
      </c>
      <c r="L2532" s="117">
        <f>K2532/3.375*1000</f>
        <v>2481.48148148148</v>
      </c>
      <c r="M2532" s="28">
        <v>1339.5</v>
      </c>
      <c r="N2532" s="118">
        <f>M2532/22.5</f>
        <v>59.5333333333333</v>
      </c>
      <c r="O2532" s="119"/>
      <c r="P2532" s="119"/>
      <c r="Q2532" s="81"/>
      <c r="R2532" s="28"/>
      <c r="S2532" s="28"/>
      <c r="T2532" s="28"/>
      <c r="U2532" s="28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</row>
    <row r="2533" spans="1:31">
      <c r="A2533" s="7"/>
      <c r="B2533" s="98">
        <v>2530</v>
      </c>
      <c r="C2533" s="7"/>
      <c r="D2533" s="7"/>
      <c r="E2533" s="7"/>
      <c r="F2533" s="79"/>
      <c r="G2533" s="7"/>
      <c r="H2533" s="7"/>
      <c r="I2533" s="115" t="s">
        <v>476</v>
      </c>
      <c r="J2533" s="115">
        <v>28</v>
      </c>
      <c r="K2533" s="28"/>
      <c r="L2533" s="117">
        <f t="shared" ref="L2533:L2552" si="193">K2533/3.375*1000</f>
        <v>0</v>
      </c>
      <c r="M2533" s="28"/>
      <c r="N2533" s="118">
        <f>M2533/22.5</f>
        <v>0</v>
      </c>
      <c r="O2533" s="119">
        <f>AVERAGE(N2533:N2535)</f>
        <v>0</v>
      </c>
      <c r="P2533" s="119">
        <f>O2533/50*100</f>
        <v>0</v>
      </c>
      <c r="Q2533" s="81"/>
      <c r="R2533" s="28"/>
      <c r="S2533" s="28"/>
      <c r="T2533" s="28"/>
      <c r="U2533" s="28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</row>
    <row r="2534" spans="1:31">
      <c r="A2534" s="7"/>
      <c r="B2534" s="98">
        <v>2531</v>
      </c>
      <c r="C2534" s="7"/>
      <c r="D2534" s="7"/>
      <c r="E2534" s="7"/>
      <c r="F2534" s="79"/>
      <c r="G2534" s="7"/>
      <c r="H2534" s="7"/>
      <c r="I2534" s="76"/>
      <c r="J2534" s="76"/>
      <c r="K2534" s="28"/>
      <c r="L2534" s="117">
        <f>K2534/3.375*1000</f>
        <v>0</v>
      </c>
      <c r="M2534" s="28"/>
      <c r="N2534" s="118">
        <f>M2534/22.5</f>
        <v>0</v>
      </c>
      <c r="O2534" s="119"/>
      <c r="P2534" s="119"/>
      <c r="Q2534" s="81"/>
      <c r="R2534" s="28"/>
      <c r="S2534" s="28"/>
      <c r="T2534" s="28"/>
      <c r="U2534" s="28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</row>
    <row r="2535" spans="1:31">
      <c r="A2535" s="7"/>
      <c r="B2535" s="98">
        <v>2532</v>
      </c>
      <c r="C2535" s="7"/>
      <c r="D2535" s="7"/>
      <c r="E2535" s="7"/>
      <c r="F2535" s="79"/>
      <c r="G2535" s="7"/>
      <c r="H2535" s="7"/>
      <c r="I2535" s="76"/>
      <c r="J2535" s="76"/>
      <c r="K2535" s="28"/>
      <c r="L2535" s="117">
        <f>K2535/3.375*1000</f>
        <v>0</v>
      </c>
      <c r="M2535" s="28"/>
      <c r="N2535" s="118">
        <f>M2535/22.5</f>
        <v>0</v>
      </c>
      <c r="O2535" s="119"/>
      <c r="P2535" s="119"/>
      <c r="Q2535" s="81"/>
      <c r="R2535" s="28"/>
      <c r="S2535" s="28"/>
      <c r="T2535" s="28"/>
      <c r="U2535" s="28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</row>
    <row r="2536" spans="1:31">
      <c r="A2536" s="7">
        <v>147</v>
      </c>
      <c r="B2536" s="98">
        <v>2533</v>
      </c>
      <c r="C2536" s="7" t="s">
        <v>450</v>
      </c>
      <c r="D2536" s="7" t="s">
        <v>130</v>
      </c>
      <c r="E2536" s="7" t="str">
        <f>E2524</f>
        <v>MRSS AREA</v>
      </c>
      <c r="F2536" s="122" t="s">
        <v>477</v>
      </c>
      <c r="G2536" s="7" t="str">
        <f>G2524</f>
        <v>Lafarge</v>
      </c>
      <c r="H2536" s="7">
        <v>10</v>
      </c>
      <c r="I2536" s="7" t="s">
        <v>478</v>
      </c>
      <c r="J2536" s="7">
        <v>7</v>
      </c>
      <c r="K2536" s="28">
        <v>7.73</v>
      </c>
      <c r="L2536" s="117">
        <f>K2536/3.375*1000</f>
        <v>2290.37037037037</v>
      </c>
      <c r="M2536" s="28">
        <v>763.3</v>
      </c>
      <c r="N2536" s="118">
        <f>M2536/22.5</f>
        <v>33.9244444444444</v>
      </c>
      <c r="O2536" s="119">
        <f>AVERAGE(N2536:N2538)</f>
        <v>30.8311111111111</v>
      </c>
      <c r="P2536" s="119">
        <f>O2536/50*100</f>
        <v>61.6622222222222</v>
      </c>
      <c r="Q2536" s="81"/>
      <c r="R2536" s="28"/>
      <c r="S2536" s="28"/>
      <c r="T2536" s="28"/>
      <c r="U2536" s="28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</row>
    <row r="2537" spans="1:31">
      <c r="A2537" s="7"/>
      <c r="B2537" s="98">
        <v>2534</v>
      </c>
      <c r="C2537" s="7"/>
      <c r="D2537" s="7"/>
      <c r="E2537" s="7"/>
      <c r="F2537" s="122"/>
      <c r="G2537" s="7"/>
      <c r="H2537" s="7"/>
      <c r="I2537" s="7"/>
      <c r="J2537" s="7"/>
      <c r="K2537" s="28">
        <v>8.645</v>
      </c>
      <c r="L2537" s="117">
        <f>K2537/3.375*1000</f>
        <v>2561.48148148148</v>
      </c>
      <c r="M2537" s="28">
        <v>567.2</v>
      </c>
      <c r="N2537" s="118">
        <f>M2537/22.5</f>
        <v>25.2088888888889</v>
      </c>
      <c r="O2537" s="119"/>
      <c r="P2537" s="119"/>
      <c r="Q2537" s="81"/>
      <c r="R2537" s="28"/>
      <c r="S2537" s="28"/>
      <c r="T2537" s="28"/>
      <c r="U2537" s="28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</row>
    <row r="2538" spans="1:31">
      <c r="A2538" s="7"/>
      <c r="B2538" s="98">
        <v>2535</v>
      </c>
      <c r="C2538" s="7"/>
      <c r="D2538" s="7"/>
      <c r="E2538" s="7"/>
      <c r="F2538" s="122"/>
      <c r="G2538" s="7"/>
      <c r="H2538" s="7"/>
      <c r="I2538" s="7"/>
      <c r="J2538" s="7"/>
      <c r="K2538" s="28">
        <v>8.035</v>
      </c>
      <c r="L2538" s="117">
        <f>K2538/3.375*1000</f>
        <v>2380.74074074074</v>
      </c>
      <c r="M2538" s="28">
        <v>750.6</v>
      </c>
      <c r="N2538" s="118">
        <f>M2538/22.5</f>
        <v>33.36</v>
      </c>
      <c r="O2538" s="119"/>
      <c r="P2538" s="119"/>
      <c r="Q2538" s="81"/>
      <c r="R2538" s="28"/>
      <c r="S2538" s="28"/>
      <c r="T2538" s="28"/>
      <c r="U2538" s="28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</row>
    <row r="2539" spans="1:31">
      <c r="A2539" s="7"/>
      <c r="B2539" s="98">
        <v>2536</v>
      </c>
      <c r="C2539" s="7"/>
      <c r="D2539" s="7"/>
      <c r="E2539" s="7"/>
      <c r="F2539" s="122"/>
      <c r="G2539" s="7"/>
      <c r="H2539" s="7"/>
      <c r="I2539" s="115" t="s">
        <v>479</v>
      </c>
      <c r="J2539" s="115">
        <v>28</v>
      </c>
      <c r="K2539" s="28"/>
      <c r="L2539" s="117">
        <f>K2539/3.375*1000</f>
        <v>0</v>
      </c>
      <c r="M2539" s="28"/>
      <c r="N2539" s="118">
        <f>M2539/22.5</f>
        <v>0</v>
      </c>
      <c r="O2539" s="119">
        <f>AVERAGE(N2539:N2541)</f>
        <v>0</v>
      </c>
      <c r="P2539" s="119">
        <f>O2539/50*100</f>
        <v>0</v>
      </c>
      <c r="Q2539" s="81"/>
      <c r="R2539" s="28"/>
      <c r="S2539" s="28"/>
      <c r="T2539" s="28"/>
      <c r="U2539" s="28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</row>
    <row r="2540" spans="1:31">
      <c r="A2540" s="7"/>
      <c r="B2540" s="98">
        <v>2537</v>
      </c>
      <c r="C2540" s="7"/>
      <c r="D2540" s="7"/>
      <c r="E2540" s="7"/>
      <c r="F2540" s="122"/>
      <c r="G2540" s="7"/>
      <c r="H2540" s="7"/>
      <c r="I2540" s="76"/>
      <c r="J2540" s="76"/>
      <c r="K2540" s="28"/>
      <c r="L2540" s="117">
        <f>K2540/3.375*1000</f>
        <v>0</v>
      </c>
      <c r="M2540" s="28"/>
      <c r="N2540" s="118">
        <f>M2540/22.5</f>
        <v>0</v>
      </c>
      <c r="O2540" s="119"/>
      <c r="P2540" s="119"/>
      <c r="Q2540" s="81"/>
      <c r="R2540" s="28"/>
      <c r="S2540" s="28"/>
      <c r="T2540" s="28"/>
      <c r="U2540" s="28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</row>
    <row r="2541" spans="1:31">
      <c r="A2541" s="7"/>
      <c r="B2541" s="98">
        <v>2538</v>
      </c>
      <c r="C2541" s="7"/>
      <c r="D2541" s="7"/>
      <c r="E2541" s="7"/>
      <c r="F2541" s="122"/>
      <c r="G2541" s="7"/>
      <c r="H2541" s="7"/>
      <c r="I2541" s="76"/>
      <c r="J2541" s="76"/>
      <c r="K2541" s="28"/>
      <c r="L2541" s="117">
        <f>K2541/3.375*1000</f>
        <v>0</v>
      </c>
      <c r="M2541" s="28"/>
      <c r="N2541" s="118">
        <f>M2541/22.5</f>
        <v>0</v>
      </c>
      <c r="O2541" s="119"/>
      <c r="P2541" s="119"/>
      <c r="Q2541" s="81"/>
      <c r="R2541" s="28"/>
      <c r="S2541" s="28"/>
      <c r="T2541" s="28"/>
      <c r="U2541" s="28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</row>
    <row r="2542" spans="1:31">
      <c r="A2542" s="7">
        <v>148</v>
      </c>
      <c r="B2542" s="98">
        <v>2539</v>
      </c>
      <c r="C2542" s="7" t="s">
        <v>480</v>
      </c>
      <c r="D2542" s="7" t="s">
        <v>195</v>
      </c>
      <c r="E2542" s="7" t="s">
        <v>334</v>
      </c>
      <c r="F2542" s="79" t="s">
        <v>481</v>
      </c>
      <c r="G2542" s="7" t="str">
        <f>G2536</f>
        <v>Lafarge</v>
      </c>
      <c r="H2542" s="7">
        <v>16</v>
      </c>
      <c r="I2542" s="7" t="s">
        <v>482</v>
      </c>
      <c r="J2542" s="7">
        <v>7</v>
      </c>
      <c r="K2542" s="28">
        <v>8.45</v>
      </c>
      <c r="L2542" s="117">
        <f>K2542/3.375*1000</f>
        <v>2503.7037037037</v>
      </c>
      <c r="M2542" s="28">
        <v>862</v>
      </c>
      <c r="N2542" s="118">
        <f>M2542/22.5</f>
        <v>38.3111111111111</v>
      </c>
      <c r="O2542" s="119">
        <f>AVERAGE(N2542:N2544)</f>
        <v>58.7748148148148</v>
      </c>
      <c r="P2542" s="119">
        <f>O2542/70*100</f>
        <v>83.9640211640211</v>
      </c>
      <c r="Q2542" s="81"/>
      <c r="R2542" s="28"/>
      <c r="S2542" s="28"/>
      <c r="T2542" s="28"/>
      <c r="U2542" s="28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</row>
    <row r="2543" spans="1:31">
      <c r="A2543" s="7"/>
      <c r="B2543" s="98">
        <v>2540</v>
      </c>
      <c r="C2543" s="7"/>
      <c r="D2543" s="7"/>
      <c r="E2543" s="7"/>
      <c r="F2543" s="79"/>
      <c r="G2543" s="7"/>
      <c r="H2543" s="7"/>
      <c r="I2543" s="7"/>
      <c r="J2543" s="7"/>
      <c r="K2543" s="28">
        <v>8.59</v>
      </c>
      <c r="L2543" s="117">
        <f>K2543/3.375*1000</f>
        <v>2545.18518518519</v>
      </c>
      <c r="M2543" s="28">
        <v>1450.8</v>
      </c>
      <c r="N2543" s="118">
        <f>M2543/22.5</f>
        <v>64.48</v>
      </c>
      <c r="O2543" s="119"/>
      <c r="P2543" s="119"/>
      <c r="Q2543" s="81"/>
      <c r="R2543" s="28"/>
      <c r="S2543" s="28"/>
      <c r="T2543" s="28"/>
      <c r="U2543" s="28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</row>
    <row r="2544" spans="1:31">
      <c r="A2544" s="7"/>
      <c r="B2544" s="98">
        <v>2541</v>
      </c>
      <c r="C2544" s="7"/>
      <c r="D2544" s="7"/>
      <c r="E2544" s="7"/>
      <c r="F2544" s="79"/>
      <c r="G2544" s="7"/>
      <c r="H2544" s="7"/>
      <c r="I2544" s="7"/>
      <c r="J2544" s="7"/>
      <c r="K2544" s="28">
        <v>8.47</v>
      </c>
      <c r="L2544" s="117">
        <f>K2544/3.375*1000</f>
        <v>2509.62962962963</v>
      </c>
      <c r="M2544" s="28">
        <v>1654.5</v>
      </c>
      <c r="N2544" s="118">
        <f>M2544/22.5</f>
        <v>73.5333333333333</v>
      </c>
      <c r="O2544" s="119"/>
      <c r="P2544" s="119"/>
      <c r="Q2544" s="81"/>
      <c r="R2544" s="28"/>
      <c r="S2544" s="28"/>
      <c r="T2544" s="28"/>
      <c r="U2544" s="28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</row>
    <row r="2545" spans="1:31">
      <c r="A2545" s="7"/>
      <c r="B2545" s="98">
        <v>2542</v>
      </c>
      <c r="C2545" s="7"/>
      <c r="D2545" s="7"/>
      <c r="E2545" s="7"/>
      <c r="F2545" s="79"/>
      <c r="G2545" s="7"/>
      <c r="H2545" s="7"/>
      <c r="I2545" s="115" t="s">
        <v>483</v>
      </c>
      <c r="J2545" s="115">
        <v>28</v>
      </c>
      <c r="K2545" s="28"/>
      <c r="L2545" s="117">
        <f>K2545/3.375*1000</f>
        <v>0</v>
      </c>
      <c r="M2545" s="28"/>
      <c r="N2545" s="118">
        <f>M2545/22.5</f>
        <v>0</v>
      </c>
      <c r="O2545" s="119">
        <f>AVERAGE(N2545:N2547)</f>
        <v>0</v>
      </c>
      <c r="P2545" s="119">
        <f>O2545/50*100</f>
        <v>0</v>
      </c>
      <c r="Q2545" s="81"/>
      <c r="R2545" s="28"/>
      <c r="S2545" s="28"/>
      <c r="T2545" s="28"/>
      <c r="U2545" s="28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</row>
    <row r="2546" spans="1:31">
      <c r="A2546" s="7"/>
      <c r="B2546" s="98">
        <v>2543</v>
      </c>
      <c r="C2546" s="7"/>
      <c r="D2546" s="7"/>
      <c r="E2546" s="7"/>
      <c r="F2546" s="79"/>
      <c r="G2546" s="7"/>
      <c r="H2546" s="7"/>
      <c r="I2546" s="76"/>
      <c r="J2546" s="76"/>
      <c r="K2546" s="28"/>
      <c r="L2546" s="117">
        <f>K2546/3.375*1000</f>
        <v>0</v>
      </c>
      <c r="M2546" s="28"/>
      <c r="N2546" s="118">
        <f>M2546/22.5</f>
        <v>0</v>
      </c>
      <c r="O2546" s="119"/>
      <c r="P2546" s="119"/>
      <c r="Q2546" s="81"/>
      <c r="R2546" s="28"/>
      <c r="S2546" s="28"/>
      <c r="T2546" s="28"/>
      <c r="U2546" s="28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</row>
    <row r="2547" spans="1:31">
      <c r="A2547" s="7"/>
      <c r="B2547" s="98">
        <v>2544</v>
      </c>
      <c r="C2547" s="7"/>
      <c r="D2547" s="7"/>
      <c r="E2547" s="7"/>
      <c r="F2547" s="79"/>
      <c r="G2547" s="7"/>
      <c r="H2547" s="7"/>
      <c r="I2547" s="76"/>
      <c r="J2547" s="76"/>
      <c r="K2547" s="28"/>
      <c r="L2547" s="117">
        <f>K2547/3.375*1000</f>
        <v>0</v>
      </c>
      <c r="M2547" s="28"/>
      <c r="N2547" s="118">
        <f>M2547/22.5</f>
        <v>0</v>
      </c>
      <c r="O2547" s="119"/>
      <c r="P2547" s="119"/>
      <c r="Q2547" s="81"/>
      <c r="R2547" s="28"/>
      <c r="S2547" s="28"/>
      <c r="T2547" s="28"/>
      <c r="U2547" s="28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</row>
    <row r="2548" spans="1:31">
      <c r="A2548" s="7"/>
      <c r="B2548" s="98">
        <v>2545</v>
      </c>
      <c r="C2548" s="7"/>
      <c r="D2548" s="7"/>
      <c r="E2548" s="7"/>
      <c r="F2548" s="79"/>
      <c r="G2548" s="7"/>
      <c r="H2548" s="7"/>
      <c r="I2548" s="7" t="str">
        <f>I2542</f>
        <v>28.01.16</v>
      </c>
      <c r="J2548" s="7">
        <v>7</v>
      </c>
      <c r="K2548" s="28">
        <v>8.52</v>
      </c>
      <c r="L2548" s="117">
        <f>K2548/3.375*1000</f>
        <v>2524.44444444444</v>
      </c>
      <c r="M2548" s="28">
        <v>1365.5</v>
      </c>
      <c r="N2548" s="118">
        <f t="shared" ref="N2548:N2553" si="194">M2548/22.5</f>
        <v>60.6888888888889</v>
      </c>
      <c r="O2548" s="119">
        <f>AVERAGE(N2548:N2550)</f>
        <v>62.162962962963</v>
      </c>
      <c r="P2548" s="119">
        <f>O2548/70*100</f>
        <v>88.8042328042329</v>
      </c>
      <c r="Q2548" s="81"/>
      <c r="R2548" s="28"/>
      <c r="S2548" s="28"/>
      <c r="T2548" s="28"/>
      <c r="U2548" s="28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</row>
    <row r="2549" spans="1:31">
      <c r="A2549" s="7"/>
      <c r="B2549" s="98">
        <v>2546</v>
      </c>
      <c r="C2549" s="7"/>
      <c r="D2549" s="7"/>
      <c r="E2549" s="7"/>
      <c r="F2549" s="79"/>
      <c r="G2549" s="7"/>
      <c r="H2549" s="7"/>
      <c r="I2549" s="7"/>
      <c r="J2549" s="7"/>
      <c r="K2549" s="28">
        <v>8.575</v>
      </c>
      <c r="L2549" s="117">
        <f>K2549/3.375*1000</f>
        <v>2540.74074074074</v>
      </c>
      <c r="M2549" s="28">
        <v>1555.3</v>
      </c>
      <c r="N2549" s="118">
        <f>M2549/22.5</f>
        <v>69.1244444444444</v>
      </c>
      <c r="O2549" s="119"/>
      <c r="P2549" s="119"/>
      <c r="Q2549" s="81"/>
      <c r="R2549" s="28"/>
      <c r="S2549" s="28"/>
      <c r="T2549" s="28"/>
      <c r="U2549" s="28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</row>
    <row r="2550" spans="1:31">
      <c r="A2550" s="7"/>
      <c r="B2550" s="98">
        <v>2547</v>
      </c>
      <c r="C2550" s="7"/>
      <c r="D2550" s="7"/>
      <c r="E2550" s="7"/>
      <c r="F2550" s="79"/>
      <c r="G2550" s="7"/>
      <c r="H2550" s="7"/>
      <c r="I2550" s="7"/>
      <c r="J2550" s="7"/>
      <c r="K2550" s="28">
        <v>8.395</v>
      </c>
      <c r="L2550" s="117">
        <f>K2550/3.375*1000</f>
        <v>2487.40740740741</v>
      </c>
      <c r="M2550" s="28">
        <v>1275.2</v>
      </c>
      <c r="N2550" s="118">
        <f>M2550/22.5</f>
        <v>56.6755555555556</v>
      </c>
      <c r="O2550" s="119"/>
      <c r="P2550" s="119"/>
      <c r="Q2550" s="81"/>
      <c r="R2550" s="28"/>
      <c r="S2550" s="28"/>
      <c r="T2550" s="28"/>
      <c r="U2550" s="28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</row>
    <row r="2551" spans="1:31">
      <c r="A2551" s="7"/>
      <c r="B2551" s="98">
        <v>2548</v>
      </c>
      <c r="C2551" s="7"/>
      <c r="D2551" s="7"/>
      <c r="E2551" s="7"/>
      <c r="F2551" s="79"/>
      <c r="G2551" s="7"/>
      <c r="H2551" s="7"/>
      <c r="I2551" s="7" t="s">
        <v>483</v>
      </c>
      <c r="J2551" s="7">
        <v>28</v>
      </c>
      <c r="K2551" s="28"/>
      <c r="L2551" s="117">
        <f t="shared" ref="L2551:L2593" si="195">K2551/3.375*1000</f>
        <v>0</v>
      </c>
      <c r="M2551" s="28"/>
      <c r="N2551" s="118">
        <f>M2551/22.5</f>
        <v>0</v>
      </c>
      <c r="O2551" s="119">
        <f>AVERAGE(N2551:N2553)</f>
        <v>0</v>
      </c>
      <c r="P2551" s="119">
        <f>O2551/50*100</f>
        <v>0</v>
      </c>
      <c r="Q2551" s="81"/>
      <c r="R2551" s="28"/>
      <c r="S2551" s="28"/>
      <c r="T2551" s="28"/>
      <c r="U2551" s="28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</row>
    <row r="2552" spans="1:31">
      <c r="A2552" s="7"/>
      <c r="B2552" s="98">
        <v>2549</v>
      </c>
      <c r="C2552" s="7"/>
      <c r="D2552" s="7"/>
      <c r="E2552" s="7"/>
      <c r="F2552" s="79"/>
      <c r="G2552" s="7"/>
      <c r="H2552" s="7"/>
      <c r="I2552" s="7"/>
      <c r="J2552" s="7"/>
      <c r="K2552" s="28"/>
      <c r="L2552" s="117">
        <f>K2552/3.375*1000</f>
        <v>0</v>
      </c>
      <c r="M2552" s="28"/>
      <c r="N2552" s="118">
        <f>M2552/22.5</f>
        <v>0</v>
      </c>
      <c r="O2552" s="119"/>
      <c r="P2552" s="119"/>
      <c r="Q2552" s="81"/>
      <c r="R2552" s="28"/>
      <c r="S2552" s="28"/>
      <c r="T2552" s="28"/>
      <c r="U2552" s="28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</row>
    <row r="2553" spans="1:31">
      <c r="A2553" s="7"/>
      <c r="B2553" s="98">
        <v>2550</v>
      </c>
      <c r="C2553" s="7"/>
      <c r="D2553" s="7"/>
      <c r="E2553" s="7"/>
      <c r="F2553" s="79"/>
      <c r="G2553" s="7"/>
      <c r="H2553" s="7"/>
      <c r="I2553" s="7"/>
      <c r="J2553" s="7"/>
      <c r="K2553" s="28"/>
      <c r="L2553" s="117">
        <f>K2553/3.375*1000</f>
        <v>0</v>
      </c>
      <c r="M2553" s="28"/>
      <c r="N2553" s="118">
        <f>M2553/22.5</f>
        <v>0</v>
      </c>
      <c r="O2553" s="119"/>
      <c r="P2553" s="119"/>
      <c r="Q2553" s="81"/>
      <c r="R2553" s="28"/>
      <c r="S2553" s="28"/>
      <c r="T2553" s="28"/>
      <c r="U2553" s="28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</row>
    <row r="2554" spans="1:31">
      <c r="A2554" s="7"/>
      <c r="B2554" s="98">
        <v>2551</v>
      </c>
      <c r="C2554" s="7"/>
      <c r="D2554" s="7"/>
      <c r="E2554" s="7"/>
      <c r="F2554" s="79"/>
      <c r="G2554" s="7"/>
      <c r="H2554" s="7"/>
      <c r="I2554" s="7" t="s">
        <v>183</v>
      </c>
      <c r="J2554" s="7" t="s">
        <v>219</v>
      </c>
      <c r="K2554" s="28"/>
      <c r="L2554" s="117">
        <f>K2554/3.375*1000</f>
        <v>0</v>
      </c>
      <c r="M2554" s="28"/>
      <c r="N2554" s="118">
        <f t="shared" ref="N2554:N2559" si="196">M2554/22.5</f>
        <v>0</v>
      </c>
      <c r="O2554" s="119">
        <f>AVERAGE(N2554:N2556)</f>
        <v>0</v>
      </c>
      <c r="P2554" s="119">
        <f>O2554/50*100</f>
        <v>0</v>
      </c>
      <c r="Q2554" s="81"/>
      <c r="R2554" s="28"/>
      <c r="S2554" s="28"/>
      <c r="T2554" s="28"/>
      <c r="U2554" s="28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</row>
    <row r="2555" spans="1:31">
      <c r="A2555" s="7"/>
      <c r="B2555" s="98">
        <v>2552</v>
      </c>
      <c r="C2555" s="7"/>
      <c r="D2555" s="7"/>
      <c r="E2555" s="7"/>
      <c r="F2555" s="79"/>
      <c r="G2555" s="7"/>
      <c r="H2555" s="7"/>
      <c r="I2555" s="7"/>
      <c r="J2555" s="7"/>
      <c r="K2555" s="28"/>
      <c r="L2555" s="117">
        <f>K2555/3.375*1000</f>
        <v>0</v>
      </c>
      <c r="M2555" s="28"/>
      <c r="N2555" s="118">
        <f>M2555/22.5</f>
        <v>0</v>
      </c>
      <c r="O2555" s="119"/>
      <c r="P2555" s="119"/>
      <c r="Q2555" s="81"/>
      <c r="R2555" s="28"/>
      <c r="S2555" s="28"/>
      <c r="T2555" s="28"/>
      <c r="U2555" s="28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</row>
    <row r="2556" spans="1:31">
      <c r="A2556" s="7"/>
      <c r="B2556" s="98">
        <v>2553</v>
      </c>
      <c r="C2556" s="7"/>
      <c r="D2556" s="7"/>
      <c r="E2556" s="7"/>
      <c r="F2556" s="79"/>
      <c r="G2556" s="7"/>
      <c r="H2556" s="7"/>
      <c r="I2556" s="7"/>
      <c r="J2556" s="7"/>
      <c r="K2556" s="28"/>
      <c r="L2556" s="117">
        <f>K2556/3.375*1000</f>
        <v>0</v>
      </c>
      <c r="M2556" s="28"/>
      <c r="N2556" s="118">
        <f>M2556/22.5</f>
        <v>0</v>
      </c>
      <c r="O2556" s="119"/>
      <c r="P2556" s="119"/>
      <c r="Q2556" s="81"/>
      <c r="R2556" s="28"/>
      <c r="S2556" s="28"/>
      <c r="T2556" s="28"/>
      <c r="U2556" s="28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</row>
    <row r="2557" spans="1:31">
      <c r="A2557" s="7">
        <v>149</v>
      </c>
      <c r="B2557" s="98">
        <v>2554</v>
      </c>
      <c r="C2557" s="7" t="s">
        <v>453</v>
      </c>
      <c r="D2557" s="7" t="str">
        <f>D2542</f>
        <v>M-70</v>
      </c>
      <c r="E2557" s="7" t="s">
        <v>19</v>
      </c>
      <c r="F2557" s="79" t="s">
        <v>484</v>
      </c>
      <c r="G2557" s="7" t="str">
        <f>G2542</f>
        <v>Lafarge</v>
      </c>
      <c r="H2557" s="7">
        <v>4</v>
      </c>
      <c r="I2557" s="7" t="s">
        <v>485</v>
      </c>
      <c r="J2557" s="7">
        <v>7</v>
      </c>
      <c r="K2557" s="28">
        <v>8.5</v>
      </c>
      <c r="L2557" s="117">
        <f>K2557/3.375*1000</f>
        <v>2518.51851851852</v>
      </c>
      <c r="M2557" s="28">
        <v>1150.2</v>
      </c>
      <c r="N2557" s="118">
        <f>M2557/22.5</f>
        <v>51.12</v>
      </c>
      <c r="O2557" s="119">
        <f>AVERAGE(N2557:N2559)</f>
        <v>51.8533333333333</v>
      </c>
      <c r="P2557" s="119">
        <f>O2557/70*100</f>
        <v>74.0761904761904</v>
      </c>
      <c r="Q2557" s="81"/>
      <c r="R2557" s="28"/>
      <c r="S2557" s="28"/>
      <c r="T2557" s="28"/>
      <c r="U2557" s="28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</row>
    <row r="2558" spans="1:31">
      <c r="A2558" s="7"/>
      <c r="B2558" s="98">
        <v>2555</v>
      </c>
      <c r="C2558" s="7"/>
      <c r="D2558" s="7"/>
      <c r="E2558" s="7"/>
      <c r="F2558" s="79"/>
      <c r="G2558" s="7"/>
      <c r="H2558" s="7"/>
      <c r="I2558" s="7"/>
      <c r="J2558" s="7"/>
      <c r="K2558" s="28">
        <v>8.32</v>
      </c>
      <c r="L2558" s="117">
        <f>K2558/3.375*1000</f>
        <v>2465.18518518519</v>
      </c>
      <c r="M2558" s="28">
        <v>1186.2</v>
      </c>
      <c r="N2558" s="118">
        <f>M2558/22.5</f>
        <v>52.72</v>
      </c>
      <c r="O2558" s="119"/>
      <c r="P2558" s="119"/>
      <c r="Q2558" s="81"/>
      <c r="R2558" s="28"/>
      <c r="S2558" s="28"/>
      <c r="T2558" s="28"/>
      <c r="U2558" s="28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</row>
    <row r="2559" spans="1:31">
      <c r="A2559" s="7"/>
      <c r="B2559" s="98">
        <v>2556</v>
      </c>
      <c r="C2559" s="7"/>
      <c r="D2559" s="7"/>
      <c r="E2559" s="7"/>
      <c r="F2559" s="79"/>
      <c r="G2559" s="7"/>
      <c r="H2559" s="7"/>
      <c r="I2559" s="7"/>
      <c r="J2559" s="7"/>
      <c r="K2559" s="28">
        <v>8.5</v>
      </c>
      <c r="L2559" s="117">
        <f>K2559/3.375*1000</f>
        <v>2518.51851851852</v>
      </c>
      <c r="M2559" s="28">
        <v>1163.7</v>
      </c>
      <c r="N2559" s="118">
        <f>M2559/22.5</f>
        <v>51.72</v>
      </c>
      <c r="O2559" s="119"/>
      <c r="P2559" s="119"/>
      <c r="Q2559" s="81"/>
      <c r="R2559" s="28"/>
      <c r="S2559" s="28"/>
      <c r="T2559" s="28"/>
      <c r="U2559" s="28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</row>
    <row r="2560" spans="1:31">
      <c r="A2560" s="7"/>
      <c r="B2560" s="98">
        <v>2557</v>
      </c>
      <c r="C2560" s="7"/>
      <c r="D2560" s="7"/>
      <c r="E2560" s="7"/>
      <c r="F2560" s="79"/>
      <c r="G2560" s="7"/>
      <c r="H2560" s="7"/>
      <c r="I2560" s="7" t="s">
        <v>486</v>
      </c>
      <c r="J2560" s="7">
        <v>28</v>
      </c>
      <c r="K2560" s="28"/>
      <c r="L2560" s="117">
        <f>K2560/3.375*1000</f>
        <v>0</v>
      </c>
      <c r="M2560" s="28"/>
      <c r="N2560" s="118">
        <f t="shared" ref="N2560:N2565" si="197">M2560/22.5</f>
        <v>0</v>
      </c>
      <c r="O2560" s="119">
        <f>AVERAGE(N2560:N2562)</f>
        <v>0</v>
      </c>
      <c r="P2560" s="119">
        <f>O2560/50*100</f>
        <v>0</v>
      </c>
      <c r="Q2560" s="81"/>
      <c r="R2560" s="28"/>
      <c r="S2560" s="28"/>
      <c r="T2560" s="28"/>
      <c r="U2560" s="28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</row>
    <row r="2561" spans="1:31">
      <c r="A2561" s="7"/>
      <c r="B2561" s="98">
        <v>2558</v>
      </c>
      <c r="C2561" s="7"/>
      <c r="D2561" s="7"/>
      <c r="E2561" s="7"/>
      <c r="F2561" s="79"/>
      <c r="G2561" s="7"/>
      <c r="H2561" s="7"/>
      <c r="I2561" s="7"/>
      <c r="J2561" s="7"/>
      <c r="K2561" s="28"/>
      <c r="L2561" s="117">
        <f>K2561/3.375*1000</f>
        <v>0</v>
      </c>
      <c r="M2561" s="28"/>
      <c r="N2561" s="118">
        <f>M2561/22.5</f>
        <v>0</v>
      </c>
      <c r="O2561" s="119"/>
      <c r="P2561" s="119"/>
      <c r="Q2561" s="81"/>
      <c r="R2561" s="28"/>
      <c r="S2561" s="28"/>
      <c r="T2561" s="28"/>
      <c r="U2561" s="28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</row>
    <row r="2562" spans="1:31">
      <c r="A2562" s="7"/>
      <c r="B2562" s="98">
        <v>2559</v>
      </c>
      <c r="C2562" s="7"/>
      <c r="D2562" s="7"/>
      <c r="E2562" s="7"/>
      <c r="F2562" s="79"/>
      <c r="G2562" s="7"/>
      <c r="H2562" s="7"/>
      <c r="I2562" s="7"/>
      <c r="J2562" s="7"/>
      <c r="K2562" s="28"/>
      <c r="L2562" s="117">
        <f>K2562/3.375*1000</f>
        <v>0</v>
      </c>
      <c r="M2562" s="28"/>
      <c r="N2562" s="118">
        <f>M2562/22.5</f>
        <v>0</v>
      </c>
      <c r="O2562" s="119"/>
      <c r="P2562" s="119"/>
      <c r="Q2562" s="81"/>
      <c r="R2562" s="28"/>
      <c r="S2562" s="28"/>
      <c r="T2562" s="28"/>
      <c r="U2562" s="28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</row>
    <row r="2563" spans="1:31">
      <c r="A2563" s="7">
        <v>150</v>
      </c>
      <c r="B2563" s="98">
        <v>2560</v>
      </c>
      <c r="C2563" s="7" t="s">
        <v>487</v>
      </c>
      <c r="D2563" s="7" t="s">
        <v>130</v>
      </c>
      <c r="E2563" s="7" t="s">
        <v>40</v>
      </c>
      <c r="F2563" s="79" t="s">
        <v>488</v>
      </c>
      <c r="G2563" s="7" t="str">
        <f>G2557</f>
        <v>Lafarge</v>
      </c>
      <c r="H2563" s="7">
        <v>3.5</v>
      </c>
      <c r="I2563" s="7" t="s">
        <v>489</v>
      </c>
      <c r="J2563" s="7">
        <v>7</v>
      </c>
      <c r="K2563" s="28">
        <v>8.455</v>
      </c>
      <c r="L2563" s="117">
        <f>K2563/3.375*1000</f>
        <v>2505.18518518519</v>
      </c>
      <c r="M2563" s="28">
        <v>944.2</v>
      </c>
      <c r="N2563" s="118">
        <f>M2563/22.5</f>
        <v>41.9644444444444</v>
      </c>
      <c r="O2563" s="119">
        <f>AVERAGE(N2563:N2565)</f>
        <v>38.8355555555556</v>
      </c>
      <c r="P2563" s="119">
        <f>O2563/50*100</f>
        <v>77.6711111111111</v>
      </c>
      <c r="Q2563" s="81"/>
      <c r="R2563" s="28"/>
      <c r="S2563" s="28"/>
      <c r="T2563" s="28"/>
      <c r="U2563" s="28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</row>
    <row r="2564" spans="1:31">
      <c r="A2564" s="7"/>
      <c r="B2564" s="98">
        <v>2561</v>
      </c>
      <c r="C2564" s="7"/>
      <c r="D2564" s="7"/>
      <c r="E2564" s="7"/>
      <c r="F2564" s="79"/>
      <c r="G2564" s="7"/>
      <c r="H2564" s="7"/>
      <c r="I2564" s="7"/>
      <c r="J2564" s="7"/>
      <c r="K2564" s="28">
        <v>8.54</v>
      </c>
      <c r="L2564" s="117">
        <f>K2564/3.375*1000</f>
        <v>2530.37037037037</v>
      </c>
      <c r="M2564" s="28">
        <v>828.2</v>
      </c>
      <c r="N2564" s="118">
        <f>M2564/22.5</f>
        <v>36.8088888888889</v>
      </c>
      <c r="O2564" s="119"/>
      <c r="P2564" s="119"/>
      <c r="Q2564" s="81"/>
      <c r="R2564" s="28"/>
      <c r="S2564" s="28"/>
      <c r="T2564" s="28"/>
      <c r="U2564" s="28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</row>
    <row r="2565" spans="1:31">
      <c r="A2565" s="7"/>
      <c r="B2565" s="98">
        <v>2562</v>
      </c>
      <c r="C2565" s="7"/>
      <c r="D2565" s="7"/>
      <c r="E2565" s="7"/>
      <c r="F2565" s="79"/>
      <c r="G2565" s="7"/>
      <c r="H2565" s="7"/>
      <c r="I2565" s="7"/>
      <c r="J2565" s="7"/>
      <c r="K2565" s="28">
        <v>8.545</v>
      </c>
      <c r="L2565" s="117">
        <f>K2565/3.375*1000</f>
        <v>2531.85185185185</v>
      </c>
      <c r="M2565" s="28">
        <v>849</v>
      </c>
      <c r="N2565" s="118">
        <f>M2565/22.5</f>
        <v>37.7333333333333</v>
      </c>
      <c r="O2565" s="119"/>
      <c r="P2565" s="119"/>
      <c r="Q2565" s="81"/>
      <c r="R2565" s="28"/>
      <c r="S2565" s="28"/>
      <c r="T2565" s="28"/>
      <c r="U2565" s="28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</row>
    <row r="2566" spans="1:31">
      <c r="A2566" s="7"/>
      <c r="B2566" s="98">
        <v>2563</v>
      </c>
      <c r="C2566" s="7"/>
      <c r="D2566" s="7"/>
      <c r="E2566" s="7"/>
      <c r="F2566" s="79"/>
      <c r="G2566" s="7"/>
      <c r="H2566" s="7"/>
      <c r="I2566" s="7" t="s">
        <v>490</v>
      </c>
      <c r="J2566" s="7">
        <v>28</v>
      </c>
      <c r="K2566" s="28"/>
      <c r="L2566" s="117">
        <f>K2566/3.375*1000</f>
        <v>0</v>
      </c>
      <c r="M2566" s="28"/>
      <c r="N2566" s="118">
        <f t="shared" ref="N2566:N2571" si="198">M2566/22.5</f>
        <v>0</v>
      </c>
      <c r="O2566" s="119">
        <f>AVERAGE(N2566:N2568)</f>
        <v>0</v>
      </c>
      <c r="P2566" s="119">
        <f>O2566/50*100</f>
        <v>0</v>
      </c>
      <c r="Q2566" s="81"/>
      <c r="R2566" s="28"/>
      <c r="S2566" s="28"/>
      <c r="T2566" s="28"/>
      <c r="U2566" s="28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</row>
    <row r="2567" spans="1:31">
      <c r="A2567" s="7"/>
      <c r="B2567" s="98">
        <v>2564</v>
      </c>
      <c r="C2567" s="7"/>
      <c r="D2567" s="7"/>
      <c r="E2567" s="7"/>
      <c r="F2567" s="79"/>
      <c r="G2567" s="7"/>
      <c r="H2567" s="7"/>
      <c r="I2567" s="7"/>
      <c r="J2567" s="7"/>
      <c r="K2567" s="28"/>
      <c r="L2567" s="117">
        <f>K2567/3.375*1000</f>
        <v>0</v>
      </c>
      <c r="M2567" s="28"/>
      <c r="N2567" s="118">
        <f>M2567/22.5</f>
        <v>0</v>
      </c>
      <c r="O2567" s="119"/>
      <c r="P2567" s="119"/>
      <c r="Q2567" s="81"/>
      <c r="R2567" s="28"/>
      <c r="S2567" s="28"/>
      <c r="T2567" s="28"/>
      <c r="U2567" s="28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</row>
    <row r="2568" spans="1:31">
      <c r="A2568" s="7"/>
      <c r="B2568" s="98">
        <v>2565</v>
      </c>
      <c r="C2568" s="7"/>
      <c r="D2568" s="7"/>
      <c r="E2568" s="7"/>
      <c r="F2568" s="79"/>
      <c r="G2568" s="7"/>
      <c r="H2568" s="7"/>
      <c r="I2568" s="7"/>
      <c r="J2568" s="7"/>
      <c r="K2568" s="28"/>
      <c r="L2568" s="117">
        <f>K2568/3.375*1000</f>
        <v>0</v>
      </c>
      <c r="M2568" s="28"/>
      <c r="N2568" s="118">
        <f>M2568/22.5</f>
        <v>0</v>
      </c>
      <c r="O2568" s="119"/>
      <c r="P2568" s="119"/>
      <c r="Q2568" s="81"/>
      <c r="R2568" s="28"/>
      <c r="S2568" s="28"/>
      <c r="T2568" s="28"/>
      <c r="U2568" s="28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</row>
    <row r="2569" spans="1:31">
      <c r="A2569" s="7">
        <v>151</v>
      </c>
      <c r="B2569" s="98">
        <v>2566</v>
      </c>
      <c r="C2569" s="7" t="str">
        <f t="shared" ref="C2569:G2569" si="199">C2563</f>
        <v>23/01/16</v>
      </c>
      <c r="D2569" s="7" t="s">
        <v>195</v>
      </c>
      <c r="E2569" s="7" t="str">
        <f>E2563</f>
        <v>MRSS AREA</v>
      </c>
      <c r="F2569" s="79" t="s">
        <v>491</v>
      </c>
      <c r="G2569" s="7" t="str">
        <f>G2563</f>
        <v>Lafarge</v>
      </c>
      <c r="H2569" s="7">
        <v>10</v>
      </c>
      <c r="I2569" s="7" t="s">
        <v>489</v>
      </c>
      <c r="J2569" s="7">
        <v>7</v>
      </c>
      <c r="K2569" s="28">
        <v>8.41</v>
      </c>
      <c r="L2569" s="117">
        <f>K2569/3.375*1000</f>
        <v>2491.85185185185</v>
      </c>
      <c r="M2569" s="28">
        <v>1281</v>
      </c>
      <c r="N2569" s="118">
        <f>M2569/22.5</f>
        <v>56.9333333333333</v>
      </c>
      <c r="O2569" s="119">
        <f>AVERAGE(N2569:N2571)</f>
        <v>52.7125925925926</v>
      </c>
      <c r="P2569" s="119">
        <f>O2569/70*100</f>
        <v>75.3037037037037</v>
      </c>
      <c r="Q2569" s="81"/>
      <c r="R2569" s="28"/>
      <c r="S2569" s="28"/>
      <c r="T2569" s="28"/>
      <c r="U2569" s="28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</row>
    <row r="2570" spans="1:31">
      <c r="A2570" s="7"/>
      <c r="B2570" s="98">
        <v>2567</v>
      </c>
      <c r="C2570" s="7"/>
      <c r="D2570" s="7"/>
      <c r="E2570" s="7"/>
      <c r="F2570" s="79"/>
      <c r="G2570" s="7"/>
      <c r="H2570" s="7"/>
      <c r="I2570" s="7"/>
      <c r="J2570" s="7"/>
      <c r="K2570" s="28">
        <v>8.455</v>
      </c>
      <c r="L2570" s="117">
        <f>K2570/3.375*1000</f>
        <v>2505.18518518519</v>
      </c>
      <c r="M2570" s="28">
        <v>1328.7</v>
      </c>
      <c r="N2570" s="118">
        <f>M2570/22.5</f>
        <v>59.0533333333333</v>
      </c>
      <c r="O2570" s="119"/>
      <c r="P2570" s="119"/>
      <c r="Q2570" s="81"/>
      <c r="R2570" s="28"/>
      <c r="S2570" s="28"/>
      <c r="T2570" s="28"/>
      <c r="U2570" s="28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</row>
    <row r="2571" spans="1:31">
      <c r="A2571" s="7"/>
      <c r="B2571" s="98">
        <v>2568</v>
      </c>
      <c r="C2571" s="7"/>
      <c r="D2571" s="7"/>
      <c r="E2571" s="7"/>
      <c r="F2571" s="79"/>
      <c r="G2571" s="7"/>
      <c r="H2571" s="7"/>
      <c r="I2571" s="7"/>
      <c r="J2571" s="7"/>
      <c r="K2571" s="28">
        <v>8.405</v>
      </c>
      <c r="L2571" s="117">
        <f>K2571/3.375*1000</f>
        <v>2490.37037037037</v>
      </c>
      <c r="M2571" s="28">
        <v>948.4</v>
      </c>
      <c r="N2571" s="118">
        <f>M2571/22.5</f>
        <v>42.1511111111111</v>
      </c>
      <c r="O2571" s="119"/>
      <c r="P2571" s="119"/>
      <c r="Q2571" s="81"/>
      <c r="R2571" s="28"/>
      <c r="S2571" s="28"/>
      <c r="T2571" s="28"/>
      <c r="U2571" s="28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</row>
    <row r="2572" spans="1:31">
      <c r="A2572" s="7"/>
      <c r="B2572" s="98">
        <v>2569</v>
      </c>
      <c r="C2572" s="7"/>
      <c r="D2572" s="7"/>
      <c r="E2572" s="7"/>
      <c r="F2572" s="79"/>
      <c r="G2572" s="7"/>
      <c r="H2572" s="7"/>
      <c r="I2572" s="7" t="s">
        <v>490</v>
      </c>
      <c r="J2572" s="7">
        <v>28</v>
      </c>
      <c r="K2572" s="28"/>
      <c r="L2572" s="117">
        <f>K2572/3.375*1000</f>
        <v>0</v>
      </c>
      <c r="M2572" s="28"/>
      <c r="N2572" s="118">
        <f t="shared" ref="N2572:N2577" si="200">M2572/22.5</f>
        <v>0</v>
      </c>
      <c r="O2572" s="119">
        <f>AVERAGE(N2572:N2574)</f>
        <v>0</v>
      </c>
      <c r="P2572" s="119">
        <f>O2572/50*100</f>
        <v>0</v>
      </c>
      <c r="Q2572" s="81"/>
      <c r="R2572" s="28"/>
      <c r="S2572" s="28"/>
      <c r="T2572" s="28"/>
      <c r="U2572" s="28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</row>
    <row r="2573" spans="1:31">
      <c r="A2573" s="7"/>
      <c r="B2573" s="98">
        <v>2570</v>
      </c>
      <c r="C2573" s="7"/>
      <c r="D2573" s="7"/>
      <c r="E2573" s="7"/>
      <c r="F2573" s="79"/>
      <c r="G2573" s="7"/>
      <c r="H2573" s="7"/>
      <c r="I2573" s="7"/>
      <c r="J2573" s="7"/>
      <c r="K2573" s="28"/>
      <c r="L2573" s="117">
        <f>K2573/3.375*1000</f>
        <v>0</v>
      </c>
      <c r="M2573" s="28"/>
      <c r="N2573" s="118">
        <f>M2573/22.5</f>
        <v>0</v>
      </c>
      <c r="O2573" s="119"/>
      <c r="P2573" s="119"/>
      <c r="Q2573" s="81"/>
      <c r="R2573" s="28"/>
      <c r="S2573" s="28"/>
      <c r="T2573" s="28"/>
      <c r="U2573" s="28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</row>
    <row r="2574" spans="1:31">
      <c r="A2574" s="7"/>
      <c r="B2574" s="98">
        <v>2571</v>
      </c>
      <c r="C2574" s="7"/>
      <c r="D2574" s="7"/>
      <c r="E2574" s="7"/>
      <c r="F2574" s="79"/>
      <c r="G2574" s="7"/>
      <c r="H2574" s="7"/>
      <c r="I2574" s="7"/>
      <c r="J2574" s="7"/>
      <c r="K2574" s="28"/>
      <c r="L2574" s="117">
        <f>K2574/3.375*1000</f>
        <v>0</v>
      </c>
      <c r="M2574" s="28"/>
      <c r="N2574" s="118">
        <f>M2574/22.5</f>
        <v>0</v>
      </c>
      <c r="O2574" s="119"/>
      <c r="P2574" s="119"/>
      <c r="Q2574" s="81"/>
      <c r="R2574" s="28"/>
      <c r="S2574" s="28"/>
      <c r="T2574" s="28"/>
      <c r="U2574" s="28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</row>
    <row r="2575" spans="1:31">
      <c r="A2575" s="7"/>
      <c r="B2575" s="98">
        <v>2572</v>
      </c>
      <c r="C2575" s="7"/>
      <c r="D2575" s="7"/>
      <c r="E2575" s="7"/>
      <c r="F2575" s="79"/>
      <c r="G2575" s="7"/>
      <c r="H2575" s="7"/>
      <c r="I2575" s="7" t="s">
        <v>489</v>
      </c>
      <c r="J2575" s="7">
        <v>7</v>
      </c>
      <c r="K2575" s="28">
        <v>8.405</v>
      </c>
      <c r="L2575" s="117">
        <f>K2575/3.375*1000</f>
        <v>2490.37037037037</v>
      </c>
      <c r="M2575" s="28">
        <v>1022.2</v>
      </c>
      <c r="N2575" s="118">
        <f>M2575/22.5</f>
        <v>45.4311111111111</v>
      </c>
      <c r="O2575" s="119">
        <f>AVERAGE(N2575:N2577)</f>
        <v>49.117037037037</v>
      </c>
      <c r="P2575" s="119">
        <f>O2575/70*100</f>
        <v>70.1671957671957</v>
      </c>
      <c r="Q2575" s="81"/>
      <c r="R2575" s="28"/>
      <c r="S2575" s="28"/>
      <c r="T2575" s="28"/>
      <c r="U2575" s="28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</row>
    <row r="2576" spans="1:31">
      <c r="A2576" s="7"/>
      <c r="B2576" s="98">
        <v>2573</v>
      </c>
      <c r="C2576" s="7"/>
      <c r="D2576" s="7"/>
      <c r="E2576" s="7"/>
      <c r="F2576" s="79"/>
      <c r="G2576" s="7"/>
      <c r="H2576" s="7"/>
      <c r="I2576" s="7"/>
      <c r="J2576" s="7"/>
      <c r="K2576" s="28">
        <v>8.29</v>
      </c>
      <c r="L2576" s="117">
        <f>K2576/3.375*1000</f>
        <v>2456.2962962963</v>
      </c>
      <c r="M2576" s="28">
        <v>1018.3</v>
      </c>
      <c r="N2576" s="118">
        <f>M2576/22.5</f>
        <v>45.2577777777778</v>
      </c>
      <c r="O2576" s="119"/>
      <c r="P2576" s="119"/>
      <c r="Q2576" s="81"/>
      <c r="R2576" s="28"/>
      <c r="S2576" s="28"/>
      <c r="T2576" s="28"/>
      <c r="U2576" s="28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</row>
    <row r="2577" spans="1:31">
      <c r="A2577" s="7"/>
      <c r="B2577" s="98">
        <v>2574</v>
      </c>
      <c r="C2577" s="7"/>
      <c r="D2577" s="7"/>
      <c r="E2577" s="7"/>
      <c r="F2577" s="79"/>
      <c r="G2577" s="7"/>
      <c r="H2577" s="7"/>
      <c r="I2577" s="7"/>
      <c r="J2577" s="7"/>
      <c r="K2577" s="28">
        <v>8.3</v>
      </c>
      <c r="L2577" s="117">
        <f>K2577/3.375*1000</f>
        <v>2459.25925925926</v>
      </c>
      <c r="M2577" s="28">
        <v>1274.9</v>
      </c>
      <c r="N2577" s="118">
        <f>M2577/22.5</f>
        <v>56.6622222222222</v>
      </c>
      <c r="O2577" s="119"/>
      <c r="P2577" s="119"/>
      <c r="Q2577" s="81"/>
      <c r="R2577" s="28"/>
      <c r="S2577" s="28"/>
      <c r="T2577" s="28"/>
      <c r="U2577" s="28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</row>
    <row r="2578" spans="1:31">
      <c r="A2578" s="7"/>
      <c r="B2578" s="98">
        <v>2575</v>
      </c>
      <c r="C2578" s="7"/>
      <c r="D2578" s="7"/>
      <c r="E2578" s="7"/>
      <c r="F2578" s="79"/>
      <c r="G2578" s="7"/>
      <c r="H2578" s="7"/>
      <c r="I2578" s="7" t="s">
        <v>490</v>
      </c>
      <c r="J2578" s="7">
        <v>28</v>
      </c>
      <c r="K2578" s="28"/>
      <c r="L2578" s="117">
        <f>K2578/3.375*1000</f>
        <v>0</v>
      </c>
      <c r="M2578" s="28"/>
      <c r="N2578" s="118">
        <f t="shared" ref="N2578:N2583" si="201">M2578/22.5</f>
        <v>0</v>
      </c>
      <c r="O2578" s="119">
        <f>AVERAGE(N2578:N2580)</f>
        <v>0</v>
      </c>
      <c r="P2578" s="119">
        <f>O2578/50*100</f>
        <v>0</v>
      </c>
      <c r="Q2578" s="81"/>
      <c r="R2578" s="28"/>
      <c r="S2578" s="28"/>
      <c r="T2578" s="28"/>
      <c r="U2578" s="28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</row>
    <row r="2579" spans="1:31">
      <c r="A2579" s="7"/>
      <c r="B2579" s="98">
        <v>2576</v>
      </c>
      <c r="C2579" s="7"/>
      <c r="D2579" s="7"/>
      <c r="E2579" s="7"/>
      <c r="F2579" s="79"/>
      <c r="G2579" s="7"/>
      <c r="H2579" s="7"/>
      <c r="I2579" s="7"/>
      <c r="J2579" s="7"/>
      <c r="K2579" s="28"/>
      <c r="L2579" s="117">
        <f>K2579/3.375*1000</f>
        <v>0</v>
      </c>
      <c r="M2579" s="28"/>
      <c r="N2579" s="118">
        <f>M2579/22.5</f>
        <v>0</v>
      </c>
      <c r="O2579" s="119"/>
      <c r="P2579" s="119"/>
      <c r="Q2579" s="81"/>
      <c r="R2579" s="28"/>
      <c r="S2579" s="28"/>
      <c r="T2579" s="28"/>
      <c r="U2579" s="28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</row>
    <row r="2580" spans="1:31">
      <c r="A2580" s="7"/>
      <c r="B2580" s="98">
        <v>2577</v>
      </c>
      <c r="C2580" s="7"/>
      <c r="D2580" s="7"/>
      <c r="E2580" s="7"/>
      <c r="F2580" s="79"/>
      <c r="G2580" s="7"/>
      <c r="H2580" s="7"/>
      <c r="I2580" s="7"/>
      <c r="J2580" s="7"/>
      <c r="K2580" s="28"/>
      <c r="L2580" s="117">
        <f>K2580/3.375*1000</f>
        <v>0</v>
      </c>
      <c r="M2580" s="28"/>
      <c r="N2580" s="118">
        <f>M2580/22.5</f>
        <v>0</v>
      </c>
      <c r="O2580" s="119"/>
      <c r="P2580" s="119"/>
      <c r="Q2580" s="81"/>
      <c r="R2580" s="28"/>
      <c r="S2580" s="28"/>
      <c r="T2580" s="28"/>
      <c r="U2580" s="28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</row>
    <row r="2581" spans="1:31">
      <c r="A2581" s="7">
        <v>152</v>
      </c>
      <c r="B2581" s="98">
        <v>2578</v>
      </c>
      <c r="C2581" s="7" t="s">
        <v>472</v>
      </c>
      <c r="D2581" s="7" t="str">
        <f t="shared" ref="D2581:G2581" si="202">D2569</f>
        <v>M-70</v>
      </c>
      <c r="E2581" s="7" t="str">
        <f>E2569</f>
        <v>MRSS AREA</v>
      </c>
      <c r="F2581" s="79" t="s">
        <v>492</v>
      </c>
      <c r="G2581" s="7" t="str">
        <f>G2569</f>
        <v>Lafarge</v>
      </c>
      <c r="H2581" s="7">
        <v>9.5</v>
      </c>
      <c r="I2581" s="7" t="s">
        <v>493</v>
      </c>
      <c r="J2581" s="7">
        <v>7</v>
      </c>
      <c r="K2581" s="28">
        <v>8.645</v>
      </c>
      <c r="L2581" s="117">
        <f>K2581/3.375*1000</f>
        <v>2561.48148148148</v>
      </c>
      <c r="M2581" s="28">
        <v>1468.9</v>
      </c>
      <c r="N2581" s="118">
        <f>M2581/22.5</f>
        <v>65.2844444444444</v>
      </c>
      <c r="O2581" s="119">
        <f>AVERAGE(N2581:N2583)</f>
        <v>64.3703703703704</v>
      </c>
      <c r="P2581" s="119">
        <f>O2581/70*100</f>
        <v>91.957671957672</v>
      </c>
      <c r="Q2581" s="81"/>
      <c r="R2581" s="28"/>
      <c r="S2581" s="28"/>
      <c r="T2581" s="28"/>
      <c r="U2581" s="28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</row>
    <row r="2582" spans="1:31">
      <c r="A2582" s="7"/>
      <c r="B2582" s="98">
        <v>2579</v>
      </c>
      <c r="C2582" s="7"/>
      <c r="D2582" s="7"/>
      <c r="E2582" s="7"/>
      <c r="F2582" s="79"/>
      <c r="G2582" s="7"/>
      <c r="H2582" s="7"/>
      <c r="I2582" s="7"/>
      <c r="J2582" s="7"/>
      <c r="K2582" s="28">
        <v>8.62</v>
      </c>
      <c r="L2582" s="117">
        <f>K2582/3.375*1000</f>
        <v>2554.07407407407</v>
      </c>
      <c r="M2582" s="28">
        <v>1376</v>
      </c>
      <c r="N2582" s="118">
        <f>M2582/22.5</f>
        <v>61.1555555555556</v>
      </c>
      <c r="O2582" s="119"/>
      <c r="P2582" s="119"/>
      <c r="Q2582" s="81"/>
      <c r="R2582" s="28"/>
      <c r="S2582" s="28"/>
      <c r="T2582" s="28"/>
      <c r="U2582" s="28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</row>
    <row r="2583" spans="1:31">
      <c r="A2583" s="7"/>
      <c r="B2583" s="98">
        <v>2580</v>
      </c>
      <c r="C2583" s="7"/>
      <c r="D2583" s="7"/>
      <c r="E2583" s="7"/>
      <c r="F2583" s="79"/>
      <c r="G2583" s="7"/>
      <c r="H2583" s="7"/>
      <c r="I2583" s="7"/>
      <c r="J2583" s="7"/>
      <c r="K2583" s="28">
        <v>8.628</v>
      </c>
      <c r="L2583" s="117">
        <f>K2583/3.375*1000</f>
        <v>2556.44444444444</v>
      </c>
      <c r="M2583" s="28">
        <v>1500.1</v>
      </c>
      <c r="N2583" s="118">
        <f>M2583/22.5</f>
        <v>66.6711111111111</v>
      </c>
      <c r="O2583" s="119"/>
      <c r="P2583" s="119"/>
      <c r="Q2583" s="81"/>
      <c r="R2583" s="28"/>
      <c r="S2583" s="28"/>
      <c r="T2583" s="28"/>
      <c r="U2583" s="28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</row>
    <row r="2584" spans="1:31">
      <c r="A2584" s="7"/>
      <c r="B2584" s="98">
        <v>2581</v>
      </c>
      <c r="C2584" s="7"/>
      <c r="D2584" s="7"/>
      <c r="E2584" s="7"/>
      <c r="F2584" s="79"/>
      <c r="G2584" s="7"/>
      <c r="H2584" s="7"/>
      <c r="I2584" s="7" t="s">
        <v>494</v>
      </c>
      <c r="J2584" s="7">
        <v>28</v>
      </c>
      <c r="K2584" s="28"/>
      <c r="L2584" s="117">
        <f>K2584/3.375*1000</f>
        <v>0</v>
      </c>
      <c r="M2584" s="28"/>
      <c r="N2584" s="118">
        <f t="shared" ref="N2584:N2589" si="203">M2584/22.5</f>
        <v>0</v>
      </c>
      <c r="O2584" s="119">
        <f>AVERAGE(N2584:N2586)</f>
        <v>0</v>
      </c>
      <c r="P2584" s="119">
        <f>O2584/50*100</f>
        <v>0</v>
      </c>
      <c r="Q2584" s="81"/>
      <c r="R2584" s="28"/>
      <c r="S2584" s="28"/>
      <c r="T2584" s="28"/>
      <c r="U2584" s="28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</row>
    <row r="2585" spans="1:31">
      <c r="A2585" s="7"/>
      <c r="B2585" s="98">
        <v>2582</v>
      </c>
      <c r="C2585" s="7"/>
      <c r="D2585" s="7"/>
      <c r="E2585" s="7"/>
      <c r="F2585" s="79"/>
      <c r="G2585" s="7"/>
      <c r="H2585" s="7"/>
      <c r="I2585" s="7"/>
      <c r="J2585" s="7"/>
      <c r="K2585" s="28"/>
      <c r="L2585" s="117">
        <f>K2585/3.375*1000</f>
        <v>0</v>
      </c>
      <c r="M2585" s="28"/>
      <c r="N2585" s="118">
        <f>M2585/22.5</f>
        <v>0</v>
      </c>
      <c r="O2585" s="119"/>
      <c r="P2585" s="119"/>
      <c r="Q2585" s="81"/>
      <c r="R2585" s="28"/>
      <c r="S2585" s="28"/>
      <c r="T2585" s="28"/>
      <c r="U2585" s="28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</row>
    <row r="2586" spans="1:31">
      <c r="A2586" s="7"/>
      <c r="B2586" s="98">
        <v>2583</v>
      </c>
      <c r="C2586" s="7"/>
      <c r="D2586" s="7"/>
      <c r="E2586" s="7"/>
      <c r="F2586" s="79"/>
      <c r="G2586" s="7"/>
      <c r="H2586" s="7"/>
      <c r="I2586" s="7"/>
      <c r="J2586" s="7"/>
      <c r="K2586" s="28"/>
      <c r="L2586" s="117">
        <f>K2586/3.375*1000</f>
        <v>0</v>
      </c>
      <c r="M2586" s="28"/>
      <c r="N2586" s="118">
        <f>M2586/22.5</f>
        <v>0</v>
      </c>
      <c r="O2586" s="119"/>
      <c r="P2586" s="119"/>
      <c r="Q2586" s="81"/>
      <c r="R2586" s="28"/>
      <c r="S2586" s="28"/>
      <c r="T2586" s="28"/>
      <c r="U2586" s="28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</row>
    <row r="2587" spans="1:31">
      <c r="A2587" s="7"/>
      <c r="B2587" s="98">
        <v>2584</v>
      </c>
      <c r="C2587" s="7"/>
      <c r="D2587" s="7"/>
      <c r="E2587" s="7"/>
      <c r="F2587" s="79"/>
      <c r="G2587" s="7"/>
      <c r="H2587" s="7"/>
      <c r="I2587" s="7" t="s">
        <v>493</v>
      </c>
      <c r="J2587" s="7">
        <v>7</v>
      </c>
      <c r="K2587" s="28">
        <v>8.56</v>
      </c>
      <c r="L2587" s="117">
        <f>K2587/3.375*1000</f>
        <v>2536.2962962963</v>
      </c>
      <c r="M2587" s="28">
        <v>1207.1</v>
      </c>
      <c r="N2587" s="118">
        <f>M2587/22.5</f>
        <v>53.6488888888889</v>
      </c>
      <c r="O2587" s="119">
        <f>AVERAGE(N2587:N2589)</f>
        <v>54.2118518518519</v>
      </c>
      <c r="P2587" s="119">
        <f>O2587/70*100</f>
        <v>77.4455026455027</v>
      </c>
      <c r="Q2587" s="81"/>
      <c r="R2587" s="28"/>
      <c r="S2587" s="28"/>
      <c r="T2587" s="28"/>
      <c r="U2587" s="28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</row>
    <row r="2588" spans="1:31">
      <c r="A2588" s="7"/>
      <c r="B2588" s="98">
        <v>2585</v>
      </c>
      <c r="C2588" s="7"/>
      <c r="D2588" s="7"/>
      <c r="E2588" s="7"/>
      <c r="F2588" s="79"/>
      <c r="G2588" s="7"/>
      <c r="H2588" s="7"/>
      <c r="I2588" s="7"/>
      <c r="J2588" s="7"/>
      <c r="K2588" s="28">
        <v>8.575</v>
      </c>
      <c r="L2588" s="117">
        <f>K2588/3.375*1000</f>
        <v>2540.74074074074</v>
      </c>
      <c r="M2588" s="28">
        <v>1295.5</v>
      </c>
      <c r="N2588" s="118">
        <f>M2588/22.5</f>
        <v>57.5777777777778</v>
      </c>
      <c r="O2588" s="119"/>
      <c r="P2588" s="119"/>
      <c r="Q2588" s="81"/>
      <c r="R2588" s="28"/>
      <c r="S2588" s="28"/>
      <c r="T2588" s="28"/>
      <c r="U2588" s="28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</row>
    <row r="2589" spans="1:31">
      <c r="A2589" s="7"/>
      <c r="B2589" s="98">
        <v>2586</v>
      </c>
      <c r="C2589" s="7"/>
      <c r="D2589" s="7"/>
      <c r="E2589" s="7"/>
      <c r="F2589" s="79"/>
      <c r="G2589" s="7"/>
      <c r="H2589" s="7"/>
      <c r="I2589" s="7"/>
      <c r="J2589" s="7"/>
      <c r="K2589" s="28">
        <v>8.571</v>
      </c>
      <c r="L2589" s="117">
        <f>K2589/3.375*1000</f>
        <v>2539.55555555556</v>
      </c>
      <c r="M2589" s="28">
        <v>1156.7</v>
      </c>
      <c r="N2589" s="118">
        <f>M2589/22.5</f>
        <v>51.4088888888889</v>
      </c>
      <c r="O2589" s="119"/>
      <c r="P2589" s="119"/>
      <c r="Q2589" s="81"/>
      <c r="R2589" s="28"/>
      <c r="S2589" s="28"/>
      <c r="T2589" s="28"/>
      <c r="U2589" s="28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</row>
    <row r="2590" spans="1:31">
      <c r="A2590" s="7"/>
      <c r="B2590" s="98">
        <v>2587</v>
      </c>
      <c r="C2590" s="7"/>
      <c r="D2590" s="7"/>
      <c r="E2590" s="7"/>
      <c r="F2590" s="79"/>
      <c r="G2590" s="7"/>
      <c r="H2590" s="7"/>
      <c r="I2590" s="7" t="s">
        <v>494</v>
      </c>
      <c r="J2590" s="7">
        <v>28</v>
      </c>
      <c r="K2590" s="28"/>
      <c r="L2590" s="117">
        <f>K2590/3.375*1000</f>
        <v>0</v>
      </c>
      <c r="M2590" s="28"/>
      <c r="N2590" s="118">
        <f t="shared" ref="N2590:N2598" si="204">M2590/22.5</f>
        <v>0</v>
      </c>
      <c r="O2590" s="119">
        <f>AVERAGE(N2590:N2592)</f>
        <v>0</v>
      </c>
      <c r="P2590" s="119">
        <f>O2590/50*100</f>
        <v>0</v>
      </c>
      <c r="Q2590" s="81"/>
      <c r="R2590" s="28"/>
      <c r="S2590" s="28"/>
      <c r="T2590" s="28"/>
      <c r="U2590" s="28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</row>
    <row r="2591" spans="1:31">
      <c r="A2591" s="7"/>
      <c r="B2591" s="98">
        <v>2588</v>
      </c>
      <c r="C2591" s="7"/>
      <c r="D2591" s="7"/>
      <c r="E2591" s="7"/>
      <c r="F2591" s="79"/>
      <c r="G2591" s="7"/>
      <c r="H2591" s="7"/>
      <c r="I2591" s="7"/>
      <c r="J2591" s="7"/>
      <c r="K2591" s="28"/>
      <c r="L2591" s="117">
        <f>K2591/3.375*1000</f>
        <v>0</v>
      </c>
      <c r="M2591" s="28"/>
      <c r="N2591" s="118">
        <f>M2591/22.5</f>
        <v>0</v>
      </c>
      <c r="O2591" s="119"/>
      <c r="P2591" s="119"/>
      <c r="Q2591" s="81"/>
      <c r="R2591" s="28"/>
      <c r="S2591" s="28"/>
      <c r="T2591" s="28"/>
      <c r="U2591" s="28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</row>
    <row r="2592" spans="1:31">
      <c r="A2592" s="7"/>
      <c r="B2592" s="98">
        <v>2589</v>
      </c>
      <c r="C2592" s="7"/>
      <c r="D2592" s="7"/>
      <c r="E2592" s="7"/>
      <c r="F2592" s="79"/>
      <c r="G2592" s="7"/>
      <c r="H2592" s="7"/>
      <c r="I2592" s="7"/>
      <c r="J2592" s="7"/>
      <c r="K2592" s="28"/>
      <c r="L2592" s="117">
        <f>K2592/3.375*1000</f>
        <v>0</v>
      </c>
      <c r="M2592" s="28"/>
      <c r="N2592" s="118">
        <f>M2592/22.5</f>
        <v>0</v>
      </c>
      <c r="O2592" s="119"/>
      <c r="P2592" s="119"/>
      <c r="Q2592" s="81"/>
      <c r="R2592" s="28"/>
      <c r="S2592" s="28"/>
      <c r="T2592" s="28"/>
      <c r="U2592" s="28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</row>
    <row r="2593" spans="1:31">
      <c r="A2593" s="7">
        <v>153</v>
      </c>
      <c r="B2593" s="98">
        <v>2590</v>
      </c>
      <c r="C2593" s="7" t="s">
        <v>478</v>
      </c>
      <c r="D2593" s="7" t="s">
        <v>130</v>
      </c>
      <c r="E2593" s="7" t="s">
        <v>40</v>
      </c>
      <c r="F2593" s="79" t="s">
        <v>495</v>
      </c>
      <c r="G2593" s="7" t="s">
        <v>21</v>
      </c>
      <c r="H2593" s="7">
        <v>17</v>
      </c>
      <c r="I2593" s="7" t="s">
        <v>496</v>
      </c>
      <c r="J2593" s="7">
        <v>7</v>
      </c>
      <c r="K2593" s="28">
        <v>8.803</v>
      </c>
      <c r="L2593" s="117">
        <f>K2593/3.375*1000</f>
        <v>2608.2962962963</v>
      </c>
      <c r="M2593" s="28">
        <v>1036.6</v>
      </c>
      <c r="N2593" s="118">
        <f>M2593/22.5</f>
        <v>46.0711111111111</v>
      </c>
      <c r="O2593" s="119">
        <f>AVERAGE(N2593:N2595)</f>
        <v>43.202962962963</v>
      </c>
      <c r="P2593" s="119">
        <f>O2593/50*100</f>
        <v>86.4059259259259</v>
      </c>
      <c r="Q2593" s="81"/>
      <c r="R2593" s="28"/>
      <c r="S2593" s="28"/>
      <c r="T2593" s="28"/>
      <c r="U2593" s="28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</row>
    <row r="2594" spans="1:31">
      <c r="A2594" s="7"/>
      <c r="B2594" s="98">
        <v>2591</v>
      </c>
      <c r="C2594" s="7"/>
      <c r="D2594" s="7"/>
      <c r="E2594" s="7"/>
      <c r="F2594" s="79"/>
      <c r="G2594" s="7"/>
      <c r="H2594" s="7"/>
      <c r="I2594" s="7"/>
      <c r="J2594" s="7"/>
      <c r="K2594" s="28">
        <v>8.781</v>
      </c>
      <c r="L2594" s="117">
        <f t="shared" ref="L2594:L2625" si="205">K2594/3.375*1000</f>
        <v>2601.77777777778</v>
      </c>
      <c r="M2594" s="28">
        <v>1001.1</v>
      </c>
      <c r="N2594" s="118">
        <f>M2594/22.5</f>
        <v>44.4933333333333</v>
      </c>
      <c r="O2594" s="119"/>
      <c r="P2594" s="119"/>
      <c r="Q2594" s="81"/>
      <c r="R2594" s="28"/>
      <c r="S2594" s="28"/>
      <c r="T2594" s="28"/>
      <c r="U2594" s="28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</row>
    <row r="2595" spans="1:31">
      <c r="A2595" s="7"/>
      <c r="B2595" s="98">
        <v>2592</v>
      </c>
      <c r="C2595" s="7"/>
      <c r="D2595" s="7"/>
      <c r="E2595" s="7"/>
      <c r="F2595" s="79"/>
      <c r="G2595" s="7"/>
      <c r="H2595" s="7"/>
      <c r="I2595" s="7"/>
      <c r="J2595" s="7"/>
      <c r="K2595" s="28">
        <v>8.875</v>
      </c>
      <c r="L2595" s="117">
        <f>K2595/3.375*1000</f>
        <v>2629.62962962963</v>
      </c>
      <c r="M2595" s="28">
        <v>878.5</v>
      </c>
      <c r="N2595" s="118">
        <f>M2595/22.5</f>
        <v>39.0444444444444</v>
      </c>
      <c r="O2595" s="119"/>
      <c r="P2595" s="119"/>
      <c r="Q2595" s="81"/>
      <c r="R2595" s="28"/>
      <c r="S2595" s="28"/>
      <c r="T2595" s="28"/>
      <c r="U2595" s="28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</row>
    <row r="2596" spans="1:31">
      <c r="A2596" s="7"/>
      <c r="B2596" s="98">
        <v>2593</v>
      </c>
      <c r="C2596" s="7"/>
      <c r="D2596" s="7"/>
      <c r="E2596" s="7"/>
      <c r="F2596" s="79"/>
      <c r="G2596" s="7"/>
      <c r="H2596" s="7"/>
      <c r="I2596" s="7" t="s">
        <v>497</v>
      </c>
      <c r="J2596" s="7">
        <v>28</v>
      </c>
      <c r="K2596" s="28"/>
      <c r="L2596" s="117">
        <f>K2596/3.375*1000</f>
        <v>0</v>
      </c>
      <c r="M2596" s="28"/>
      <c r="N2596" s="118">
        <f>M2596/22.5</f>
        <v>0</v>
      </c>
      <c r="O2596" s="119">
        <f>AVERAGE(N2596:N2598)</f>
        <v>0</v>
      </c>
      <c r="P2596" s="119">
        <f>O2596/50*100</f>
        <v>0</v>
      </c>
      <c r="Q2596" s="81"/>
      <c r="R2596" s="28"/>
      <c r="S2596" s="28"/>
      <c r="T2596" s="28"/>
      <c r="U2596" s="28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</row>
    <row r="2597" spans="1:31">
      <c r="A2597" s="7"/>
      <c r="B2597" s="98">
        <v>2594</v>
      </c>
      <c r="C2597" s="7"/>
      <c r="D2597" s="7"/>
      <c r="E2597" s="7"/>
      <c r="F2597" s="79"/>
      <c r="G2597" s="7"/>
      <c r="H2597" s="7"/>
      <c r="I2597" s="7"/>
      <c r="J2597" s="7"/>
      <c r="K2597" s="28"/>
      <c r="L2597" s="117">
        <f>K2597/3.375*1000</f>
        <v>0</v>
      </c>
      <c r="M2597" s="28"/>
      <c r="N2597" s="118">
        <f>M2597/22.5</f>
        <v>0</v>
      </c>
      <c r="O2597" s="119"/>
      <c r="P2597" s="119"/>
      <c r="Q2597" s="81"/>
      <c r="R2597" s="28"/>
      <c r="S2597" s="28"/>
      <c r="T2597" s="28"/>
      <c r="U2597" s="28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</row>
    <row r="2598" spans="1:31">
      <c r="A2598" s="7"/>
      <c r="B2598" s="98">
        <v>2595</v>
      </c>
      <c r="C2598" s="7"/>
      <c r="D2598" s="7"/>
      <c r="E2598" s="7"/>
      <c r="F2598" s="79"/>
      <c r="G2598" s="7"/>
      <c r="H2598" s="7"/>
      <c r="I2598" s="7"/>
      <c r="J2598" s="7"/>
      <c r="K2598" s="28"/>
      <c r="L2598" s="117">
        <f>K2598/3.375*1000</f>
        <v>0</v>
      </c>
      <c r="M2598" s="28"/>
      <c r="N2598" s="118">
        <f>M2598/22.5</f>
        <v>0</v>
      </c>
      <c r="O2598" s="119"/>
      <c r="P2598" s="119"/>
      <c r="Q2598" s="81"/>
      <c r="R2598" s="28"/>
      <c r="S2598" s="28"/>
      <c r="T2598" s="28"/>
      <c r="U2598" s="28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</row>
    <row r="2599" spans="1:31">
      <c r="A2599" s="7"/>
      <c r="B2599" s="98">
        <v>2596</v>
      </c>
      <c r="C2599" s="7"/>
      <c r="D2599" s="7"/>
      <c r="E2599" s="7"/>
      <c r="F2599" s="79"/>
      <c r="G2599" s="7"/>
      <c r="H2599" s="7"/>
      <c r="I2599" s="7" t="s">
        <v>496</v>
      </c>
      <c r="J2599" s="7">
        <v>7</v>
      </c>
      <c r="K2599" s="28">
        <v>8.856</v>
      </c>
      <c r="L2599" s="117">
        <f>K2599/3.375*1000</f>
        <v>2624</v>
      </c>
      <c r="M2599" s="28">
        <v>760.5</v>
      </c>
      <c r="N2599" s="118">
        <f t="shared" ref="N2599:N2621" si="206">M2599/22.5</f>
        <v>33.8</v>
      </c>
      <c r="O2599" s="119">
        <f>AVERAGE(N2599:N2601)</f>
        <v>37.9866666666667</v>
      </c>
      <c r="P2599" s="119">
        <f>O2599/50*100</f>
        <v>75.9733333333333</v>
      </c>
      <c r="Q2599" s="81"/>
      <c r="R2599" s="28"/>
      <c r="S2599" s="28"/>
      <c r="T2599" s="28"/>
      <c r="U2599" s="28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</row>
    <row r="2600" spans="1:31">
      <c r="A2600" s="7"/>
      <c r="B2600" s="98">
        <v>2597</v>
      </c>
      <c r="C2600" s="7"/>
      <c r="D2600" s="7"/>
      <c r="E2600" s="7"/>
      <c r="F2600" s="79"/>
      <c r="G2600" s="7"/>
      <c r="H2600" s="7"/>
      <c r="I2600" s="7"/>
      <c r="J2600" s="7"/>
      <c r="K2600" s="28">
        <v>8.768</v>
      </c>
      <c r="L2600" s="117">
        <f>K2600/3.375*1000</f>
        <v>2597.92592592593</v>
      </c>
      <c r="M2600" s="28">
        <v>1046.1</v>
      </c>
      <c r="N2600" s="118">
        <f>M2600/22.5</f>
        <v>46.4933333333333</v>
      </c>
      <c r="O2600" s="119"/>
      <c r="P2600" s="119"/>
      <c r="Q2600" s="81"/>
      <c r="R2600" s="28"/>
      <c r="S2600" s="28"/>
      <c r="T2600" s="28"/>
      <c r="U2600" s="28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</row>
    <row r="2601" spans="1:31">
      <c r="A2601" s="7"/>
      <c r="B2601" s="98">
        <v>2598</v>
      </c>
      <c r="C2601" s="7"/>
      <c r="D2601" s="7"/>
      <c r="E2601" s="7"/>
      <c r="F2601" s="79"/>
      <c r="G2601" s="7"/>
      <c r="H2601" s="7"/>
      <c r="I2601" s="7"/>
      <c r="J2601" s="7"/>
      <c r="K2601" s="28">
        <v>8.878</v>
      </c>
      <c r="L2601" s="117">
        <f>K2601/3.375*1000</f>
        <v>2630.51851851852</v>
      </c>
      <c r="M2601" s="28">
        <v>757.5</v>
      </c>
      <c r="N2601" s="118">
        <f>M2601/22.5</f>
        <v>33.6666666666667</v>
      </c>
      <c r="O2601" s="119"/>
      <c r="P2601" s="119"/>
      <c r="Q2601" s="81"/>
      <c r="R2601" s="28"/>
      <c r="S2601" s="28"/>
      <c r="T2601" s="28"/>
      <c r="U2601" s="28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</row>
    <row r="2602" spans="1:31">
      <c r="A2602" s="7"/>
      <c r="B2602" s="98">
        <v>2599</v>
      </c>
      <c r="C2602" s="7"/>
      <c r="D2602" s="7"/>
      <c r="E2602" s="7"/>
      <c r="F2602" s="79"/>
      <c r="G2602" s="7"/>
      <c r="H2602" s="7"/>
      <c r="I2602" s="7" t="s">
        <v>497</v>
      </c>
      <c r="J2602" s="7">
        <v>28</v>
      </c>
      <c r="K2602" s="28"/>
      <c r="L2602" s="117">
        <f>K2602/3.375*1000</f>
        <v>0</v>
      </c>
      <c r="M2602" s="28"/>
      <c r="N2602" s="118">
        <f>M2602/22.5</f>
        <v>0</v>
      </c>
      <c r="O2602" s="119">
        <f>AVERAGE(N2602:N2604)</f>
        <v>0</v>
      </c>
      <c r="P2602" s="119">
        <f>O2602/50*100</f>
        <v>0</v>
      </c>
      <c r="Q2602" s="81"/>
      <c r="R2602" s="28"/>
      <c r="S2602" s="28"/>
      <c r="T2602" s="28"/>
      <c r="U2602" s="28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</row>
    <row r="2603" spans="1:31">
      <c r="A2603" s="7"/>
      <c r="B2603" s="98">
        <v>2600</v>
      </c>
      <c r="C2603" s="7"/>
      <c r="D2603" s="7"/>
      <c r="E2603" s="7"/>
      <c r="F2603" s="79"/>
      <c r="G2603" s="7"/>
      <c r="H2603" s="7"/>
      <c r="I2603" s="7"/>
      <c r="J2603" s="7"/>
      <c r="K2603" s="28"/>
      <c r="L2603" s="117">
        <f>K2603/3.375*1000</f>
        <v>0</v>
      </c>
      <c r="M2603" s="28"/>
      <c r="N2603" s="118">
        <f>M2603/22.5</f>
        <v>0</v>
      </c>
      <c r="O2603" s="119"/>
      <c r="P2603" s="119"/>
      <c r="Q2603" s="81"/>
      <c r="R2603" s="28"/>
      <c r="S2603" s="28"/>
      <c r="T2603" s="28"/>
      <c r="U2603" s="28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</row>
    <row r="2604" spans="1:31">
      <c r="A2604" s="7"/>
      <c r="B2604" s="98">
        <v>2601</v>
      </c>
      <c r="C2604" s="7"/>
      <c r="D2604" s="7"/>
      <c r="E2604" s="7"/>
      <c r="F2604" s="79"/>
      <c r="G2604" s="7"/>
      <c r="H2604" s="7"/>
      <c r="I2604" s="7"/>
      <c r="J2604" s="7"/>
      <c r="K2604" s="28"/>
      <c r="L2604" s="117">
        <f>K2604/3.375*1000</f>
        <v>0</v>
      </c>
      <c r="M2604" s="28"/>
      <c r="N2604" s="118">
        <f>M2604/22.5</f>
        <v>0</v>
      </c>
      <c r="O2604" s="119"/>
      <c r="P2604" s="119"/>
      <c r="Q2604" s="81"/>
      <c r="R2604" s="28"/>
      <c r="S2604" s="28"/>
      <c r="T2604" s="28"/>
      <c r="U2604" s="28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</row>
    <row r="2605" spans="1:31">
      <c r="A2605" s="7">
        <v>154</v>
      </c>
      <c r="B2605" s="98">
        <v>2602</v>
      </c>
      <c r="C2605" s="7" t="s">
        <v>482</v>
      </c>
      <c r="D2605" s="7" t="s">
        <v>195</v>
      </c>
      <c r="E2605" s="7" t="s">
        <v>19</v>
      </c>
      <c r="F2605" s="79" t="s">
        <v>498</v>
      </c>
      <c r="G2605" s="7" t="s">
        <v>312</v>
      </c>
      <c r="H2605" s="7">
        <v>3</v>
      </c>
      <c r="I2605" s="7" t="s">
        <v>499</v>
      </c>
      <c r="J2605" s="7">
        <v>7</v>
      </c>
      <c r="K2605" s="28">
        <v>8.443</v>
      </c>
      <c r="L2605" s="117">
        <f>K2605/3.375*1000</f>
        <v>2501.62962962963</v>
      </c>
      <c r="M2605" s="28">
        <v>1193.9</v>
      </c>
      <c r="N2605" s="118">
        <f>M2605/22.5</f>
        <v>53.0622222222222</v>
      </c>
      <c r="O2605" s="119">
        <f>AVERAGE(N2605:N2607)</f>
        <v>48.9837037037037</v>
      </c>
      <c r="P2605" s="119">
        <f>O2605/70*100</f>
        <v>69.9767195767196</v>
      </c>
      <c r="Q2605" s="81"/>
      <c r="R2605" s="28"/>
      <c r="S2605" s="28"/>
      <c r="T2605" s="28"/>
      <c r="U2605" s="28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</row>
    <row r="2606" spans="1:31">
      <c r="A2606" s="7"/>
      <c r="B2606" s="98">
        <v>2603</v>
      </c>
      <c r="C2606" s="7"/>
      <c r="D2606" s="7"/>
      <c r="E2606" s="7"/>
      <c r="F2606" s="79"/>
      <c r="G2606" s="7"/>
      <c r="H2606" s="7"/>
      <c r="I2606" s="7"/>
      <c r="J2606" s="7"/>
      <c r="K2606" s="28">
        <v>8.578</v>
      </c>
      <c r="L2606" s="117">
        <f>K2606/3.375*1000</f>
        <v>2541.62962962963</v>
      </c>
      <c r="M2606" s="28">
        <v>1009.3</v>
      </c>
      <c r="N2606" s="118">
        <f>M2606/22.5</f>
        <v>44.8577777777778</v>
      </c>
      <c r="O2606" s="119"/>
      <c r="P2606" s="119"/>
      <c r="Q2606" s="81"/>
      <c r="R2606" s="28"/>
      <c r="S2606" s="28"/>
      <c r="T2606" s="28"/>
      <c r="U2606" s="28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</row>
    <row r="2607" spans="1:31">
      <c r="A2607" s="7"/>
      <c r="B2607" s="98">
        <v>2604</v>
      </c>
      <c r="C2607" s="7"/>
      <c r="D2607" s="7"/>
      <c r="E2607" s="7"/>
      <c r="F2607" s="79"/>
      <c r="G2607" s="7"/>
      <c r="H2607" s="7"/>
      <c r="I2607" s="7"/>
      <c r="J2607" s="7"/>
      <c r="K2607" s="28">
        <v>8.573</v>
      </c>
      <c r="L2607" s="117">
        <f>K2607/3.375*1000</f>
        <v>2540.14814814815</v>
      </c>
      <c r="M2607" s="28">
        <v>1103.2</v>
      </c>
      <c r="N2607" s="118">
        <f>M2607/22.5</f>
        <v>49.0311111111111</v>
      </c>
      <c r="O2607" s="119"/>
      <c r="P2607" s="119"/>
      <c r="Q2607" s="81"/>
      <c r="R2607" s="28"/>
      <c r="S2607" s="28"/>
      <c r="T2607" s="28"/>
      <c r="U2607" s="28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</row>
    <row r="2608" spans="1:31">
      <c r="A2608" s="7"/>
      <c r="B2608" s="98">
        <v>2605</v>
      </c>
      <c r="C2608" s="7"/>
      <c r="D2608" s="7"/>
      <c r="E2608" s="7"/>
      <c r="F2608" s="79"/>
      <c r="G2608" s="7"/>
      <c r="H2608" s="7"/>
      <c r="I2608" s="7" t="s">
        <v>500</v>
      </c>
      <c r="J2608" s="7">
        <v>28</v>
      </c>
      <c r="K2608" s="28"/>
      <c r="L2608" s="117">
        <f>K2608/3.375*1000</f>
        <v>0</v>
      </c>
      <c r="M2608" s="28"/>
      <c r="N2608" s="118">
        <f>M2608/22.5</f>
        <v>0</v>
      </c>
      <c r="O2608" s="119">
        <f>AVERAGE(N2608:N2610)</f>
        <v>0</v>
      </c>
      <c r="P2608" s="119">
        <f>O2608/50*100</f>
        <v>0</v>
      </c>
      <c r="Q2608" s="81"/>
      <c r="R2608" s="28"/>
      <c r="S2608" s="28"/>
      <c r="T2608" s="28"/>
      <c r="U2608" s="28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</row>
    <row r="2609" spans="1:31">
      <c r="A2609" s="7"/>
      <c r="B2609" s="98">
        <v>2606</v>
      </c>
      <c r="C2609" s="7"/>
      <c r="D2609" s="7"/>
      <c r="E2609" s="7"/>
      <c r="F2609" s="79"/>
      <c r="G2609" s="7"/>
      <c r="H2609" s="7"/>
      <c r="I2609" s="7"/>
      <c r="J2609" s="7"/>
      <c r="K2609" s="28"/>
      <c r="L2609" s="117">
        <f>K2609/3.375*1000</f>
        <v>0</v>
      </c>
      <c r="M2609" s="28"/>
      <c r="N2609" s="118">
        <f>M2609/22.5</f>
        <v>0</v>
      </c>
      <c r="O2609" s="119"/>
      <c r="P2609" s="119"/>
      <c r="Q2609" s="81"/>
      <c r="R2609" s="28"/>
      <c r="S2609" s="28"/>
      <c r="T2609" s="28"/>
      <c r="U2609" s="28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</row>
    <row r="2610" spans="1:31">
      <c r="A2610" s="7"/>
      <c r="B2610" s="98">
        <v>2607</v>
      </c>
      <c r="C2610" s="7"/>
      <c r="D2610" s="7"/>
      <c r="E2610" s="7"/>
      <c r="F2610" s="79"/>
      <c r="G2610" s="7"/>
      <c r="H2610" s="7"/>
      <c r="I2610" s="7"/>
      <c r="J2610" s="7"/>
      <c r="K2610" s="28"/>
      <c r="L2610" s="117">
        <f>K2610/3.375*1000</f>
        <v>0</v>
      </c>
      <c r="M2610" s="28"/>
      <c r="N2610" s="118">
        <f>M2610/22.5</f>
        <v>0</v>
      </c>
      <c r="O2610" s="119"/>
      <c r="P2610" s="119"/>
      <c r="Q2610" s="81"/>
      <c r="R2610" s="28"/>
      <c r="S2610" s="28"/>
      <c r="T2610" s="28"/>
      <c r="U2610" s="28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</row>
    <row r="2611" spans="1:31">
      <c r="A2611" s="7"/>
      <c r="B2611" s="98">
        <v>2608</v>
      </c>
      <c r="C2611" s="7"/>
      <c r="D2611" s="7"/>
      <c r="E2611" s="7"/>
      <c r="F2611" s="79"/>
      <c r="G2611" s="7"/>
      <c r="H2611" s="7"/>
      <c r="I2611" s="7" t="s">
        <v>180</v>
      </c>
      <c r="J2611" s="7" t="s">
        <v>180</v>
      </c>
      <c r="K2611" s="28"/>
      <c r="L2611" s="117">
        <f>K2611/3.375*1000</f>
        <v>0</v>
      </c>
      <c r="M2611" s="28"/>
      <c r="N2611" s="118">
        <f>M2611/22.5</f>
        <v>0</v>
      </c>
      <c r="O2611" s="119">
        <f>AVERAGE(N2611:N2613)</f>
        <v>0</v>
      </c>
      <c r="P2611" s="119">
        <f>O2611/50*100</f>
        <v>0</v>
      </c>
      <c r="Q2611" s="81"/>
      <c r="R2611" s="28"/>
      <c r="S2611" s="28"/>
      <c r="T2611" s="28"/>
      <c r="U2611" s="28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</row>
    <row r="2612" spans="1:31">
      <c r="A2612" s="7"/>
      <c r="B2612" s="98">
        <v>2609</v>
      </c>
      <c r="C2612" s="7"/>
      <c r="D2612" s="7"/>
      <c r="E2612" s="7"/>
      <c r="F2612" s="79"/>
      <c r="G2612" s="7"/>
      <c r="H2612" s="7"/>
      <c r="I2612" s="7"/>
      <c r="J2612" s="7"/>
      <c r="K2612" s="28"/>
      <c r="L2612" s="117">
        <f>K2612/3.375*1000</f>
        <v>0</v>
      </c>
      <c r="M2612" s="28"/>
      <c r="N2612" s="118">
        <f>M2612/22.5</f>
        <v>0</v>
      </c>
      <c r="O2612" s="119"/>
      <c r="P2612" s="119"/>
      <c r="Q2612" s="81"/>
      <c r="R2612" s="28"/>
      <c r="S2612" s="28"/>
      <c r="T2612" s="28"/>
      <c r="U2612" s="28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</row>
    <row r="2613" spans="1:31">
      <c r="A2613" s="7"/>
      <c r="B2613" s="98">
        <v>2610</v>
      </c>
      <c r="C2613" s="7"/>
      <c r="D2613" s="7"/>
      <c r="E2613" s="7"/>
      <c r="F2613" s="79"/>
      <c r="G2613" s="7"/>
      <c r="H2613" s="7"/>
      <c r="I2613" s="7"/>
      <c r="J2613" s="7"/>
      <c r="K2613" s="28"/>
      <c r="L2613" s="117">
        <f>K2613/3.375*1000</f>
        <v>0</v>
      </c>
      <c r="M2613" s="28"/>
      <c r="N2613" s="118">
        <f>M2613/22.5</f>
        <v>0</v>
      </c>
      <c r="O2613" s="119"/>
      <c r="P2613" s="119"/>
      <c r="Q2613" s="81"/>
      <c r="R2613" s="28"/>
      <c r="S2613" s="28"/>
      <c r="T2613" s="28"/>
      <c r="U2613" s="28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</row>
    <row r="2614" spans="1:31">
      <c r="A2614" s="7">
        <v>155</v>
      </c>
      <c r="B2614" s="98">
        <v>2611</v>
      </c>
      <c r="C2614" s="7" t="s">
        <v>482</v>
      </c>
      <c r="D2614" s="7" t="s">
        <v>64</v>
      </c>
      <c r="E2614" s="7" t="s">
        <v>40</v>
      </c>
      <c r="F2614" s="79" t="s">
        <v>501</v>
      </c>
      <c r="G2614" s="7" t="s">
        <v>21</v>
      </c>
      <c r="H2614" s="7">
        <v>9</v>
      </c>
      <c r="I2614" s="7" t="s">
        <v>499</v>
      </c>
      <c r="J2614" s="7">
        <v>7</v>
      </c>
      <c r="K2614" s="28">
        <v>8.729</v>
      </c>
      <c r="L2614" s="117">
        <f>K2614/3.375*1000</f>
        <v>2586.37037037037</v>
      </c>
      <c r="M2614" s="28">
        <v>802.5</v>
      </c>
      <c r="N2614" s="118">
        <f>M2614/22.5</f>
        <v>35.6666666666667</v>
      </c>
      <c r="O2614" s="119">
        <f>AVERAGE(N2614:N2616)</f>
        <v>34.0192592592593</v>
      </c>
      <c r="P2614" s="119">
        <f>O2614/40*100</f>
        <v>85.0481481481482</v>
      </c>
      <c r="Q2614" s="81"/>
      <c r="R2614" s="28"/>
      <c r="S2614" s="28"/>
      <c r="T2614" s="28"/>
      <c r="U2614" s="28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</row>
    <row r="2615" spans="1:31">
      <c r="A2615" s="7"/>
      <c r="B2615" s="98">
        <v>2612</v>
      </c>
      <c r="C2615" s="7"/>
      <c r="D2615" s="7"/>
      <c r="E2615" s="7"/>
      <c r="F2615" s="79"/>
      <c r="G2615" s="7"/>
      <c r="H2615" s="7"/>
      <c r="I2615" s="7"/>
      <c r="J2615" s="7"/>
      <c r="K2615" s="28">
        <v>8.684</v>
      </c>
      <c r="L2615" s="117">
        <f>K2615/3.375*1000</f>
        <v>2573.03703703704</v>
      </c>
      <c r="M2615" s="28">
        <v>867.8</v>
      </c>
      <c r="N2615" s="118">
        <f>M2615/22.5</f>
        <v>38.5688888888889</v>
      </c>
      <c r="O2615" s="119"/>
      <c r="P2615" s="119"/>
      <c r="Q2615" s="81"/>
      <c r="R2615" s="28"/>
      <c r="S2615" s="28"/>
      <c r="T2615" s="28"/>
      <c r="U2615" s="28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</row>
    <row r="2616" spans="1:31">
      <c r="A2616" s="7"/>
      <c r="B2616" s="98">
        <v>2613</v>
      </c>
      <c r="C2616" s="7"/>
      <c r="D2616" s="7"/>
      <c r="E2616" s="7"/>
      <c r="F2616" s="79"/>
      <c r="G2616" s="7"/>
      <c r="H2616" s="7"/>
      <c r="I2616" s="7"/>
      <c r="J2616" s="7"/>
      <c r="K2616" s="28">
        <v>8.631</v>
      </c>
      <c r="L2616" s="117">
        <f>K2616/3.375*1000</f>
        <v>2557.33333333333</v>
      </c>
      <c r="M2616" s="28">
        <v>626</v>
      </c>
      <c r="N2616" s="118">
        <f>M2616/22.5</f>
        <v>27.8222222222222</v>
      </c>
      <c r="O2616" s="119"/>
      <c r="P2616" s="119"/>
      <c r="Q2616" s="81"/>
      <c r="R2616" s="28"/>
      <c r="S2616" s="28"/>
      <c r="T2616" s="28"/>
      <c r="U2616" s="28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</row>
    <row r="2617" spans="1:31">
      <c r="A2617" s="7"/>
      <c r="B2617" s="98">
        <v>2614</v>
      </c>
      <c r="C2617" s="7"/>
      <c r="D2617" s="7"/>
      <c r="E2617" s="7"/>
      <c r="F2617" s="79"/>
      <c r="G2617" s="7"/>
      <c r="H2617" s="7"/>
      <c r="I2617" s="7" t="s">
        <v>500</v>
      </c>
      <c r="J2617" s="7">
        <v>28</v>
      </c>
      <c r="K2617" s="28"/>
      <c r="L2617" s="117">
        <f>K2617/3.375*1000</f>
        <v>0</v>
      </c>
      <c r="M2617" s="28"/>
      <c r="N2617" s="118">
        <f>M2617/22.5</f>
        <v>0</v>
      </c>
      <c r="O2617" s="119">
        <f>AVERAGE(N2617:N2619)</f>
        <v>0</v>
      </c>
      <c r="P2617" s="119">
        <f>O2617/50*100</f>
        <v>0</v>
      </c>
      <c r="Q2617" s="81"/>
      <c r="R2617" s="28"/>
      <c r="S2617" s="28"/>
      <c r="T2617" s="28"/>
      <c r="U2617" s="28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</row>
    <row r="2618" spans="1:31">
      <c r="A2618" s="7"/>
      <c r="B2618" s="98">
        <v>2615</v>
      </c>
      <c r="C2618" s="7"/>
      <c r="D2618" s="7"/>
      <c r="E2618" s="7"/>
      <c r="F2618" s="79"/>
      <c r="G2618" s="7"/>
      <c r="H2618" s="7"/>
      <c r="I2618" s="7"/>
      <c r="J2618" s="7"/>
      <c r="K2618" s="28"/>
      <c r="L2618" s="117">
        <f>K2618/3.375*1000</f>
        <v>0</v>
      </c>
      <c r="M2618" s="28"/>
      <c r="N2618" s="118">
        <f>M2618/22.5</f>
        <v>0</v>
      </c>
      <c r="O2618" s="119"/>
      <c r="P2618" s="119"/>
      <c r="Q2618" s="81"/>
      <c r="R2618" s="28"/>
      <c r="S2618" s="28"/>
      <c r="T2618" s="28"/>
      <c r="U2618" s="28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</row>
    <row r="2619" spans="1:31">
      <c r="A2619" s="7"/>
      <c r="B2619" s="98">
        <v>2616</v>
      </c>
      <c r="C2619" s="7"/>
      <c r="D2619" s="7"/>
      <c r="E2619" s="7"/>
      <c r="F2619" s="79"/>
      <c r="G2619" s="7"/>
      <c r="H2619" s="7"/>
      <c r="I2619" s="7"/>
      <c r="J2619" s="7"/>
      <c r="K2619" s="28"/>
      <c r="L2619" s="117">
        <f>K2619/3.375*1000</f>
        <v>0</v>
      </c>
      <c r="M2619" s="28"/>
      <c r="N2619" s="118">
        <f>M2619/22.5</f>
        <v>0</v>
      </c>
      <c r="O2619" s="119"/>
      <c r="P2619" s="119"/>
      <c r="Q2619" s="81"/>
      <c r="R2619" s="28"/>
      <c r="S2619" s="28"/>
      <c r="T2619" s="28"/>
      <c r="U2619" s="28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</row>
    <row r="2620" spans="1:31">
      <c r="A2620" s="7">
        <v>156</v>
      </c>
      <c r="B2620" s="98">
        <v>2617</v>
      </c>
      <c r="C2620" s="7" t="s">
        <v>485</v>
      </c>
      <c r="D2620" s="7" t="s">
        <v>195</v>
      </c>
      <c r="E2620" s="7" t="str">
        <f>E2614</f>
        <v>MRSS AREA</v>
      </c>
      <c r="F2620" s="79" t="s">
        <v>502</v>
      </c>
      <c r="G2620" s="7" t="str">
        <f>G2614</f>
        <v>ACC PLANT</v>
      </c>
      <c r="H2620" s="7">
        <v>5</v>
      </c>
      <c r="I2620" s="7" t="s">
        <v>434</v>
      </c>
      <c r="J2620" s="7">
        <v>7</v>
      </c>
      <c r="K2620" s="28">
        <v>8.986</v>
      </c>
      <c r="L2620" s="117">
        <f>K2620/3.375*1000</f>
        <v>2662.51851851852</v>
      </c>
      <c r="M2620" s="28">
        <v>1583</v>
      </c>
      <c r="N2620" s="118">
        <f>M2620/22.5</f>
        <v>70.3555555555556</v>
      </c>
      <c r="O2620" s="119">
        <f>AVERAGE(N2620:N2622)</f>
        <v>68.9244444444444</v>
      </c>
      <c r="P2620" s="119">
        <f>O2620/70*100</f>
        <v>98.463492063492</v>
      </c>
      <c r="Q2620" s="81"/>
      <c r="R2620" s="28"/>
      <c r="S2620" s="28"/>
      <c r="T2620" s="28"/>
      <c r="U2620" s="28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</row>
    <row r="2621" spans="1:31">
      <c r="A2621" s="7"/>
      <c r="B2621" s="98">
        <v>2618</v>
      </c>
      <c r="C2621" s="7"/>
      <c r="D2621" s="7"/>
      <c r="E2621" s="7"/>
      <c r="F2621" s="79"/>
      <c r="G2621" s="7"/>
      <c r="H2621" s="7"/>
      <c r="I2621" s="7"/>
      <c r="J2621" s="7"/>
      <c r="K2621" s="28">
        <v>9.088</v>
      </c>
      <c r="L2621" s="117">
        <f>K2621/3.375*1000</f>
        <v>2692.74074074074</v>
      </c>
      <c r="M2621" s="28">
        <v>1838.8</v>
      </c>
      <c r="N2621" s="118">
        <f>M2621/22.5</f>
        <v>81.7244444444444</v>
      </c>
      <c r="O2621" s="119"/>
      <c r="P2621" s="119"/>
      <c r="Q2621" s="81"/>
      <c r="R2621" s="28"/>
      <c r="S2621" s="28"/>
      <c r="T2621" s="28"/>
      <c r="U2621" s="28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</row>
    <row r="2622" spans="1:31">
      <c r="A2622" s="7"/>
      <c r="B2622" s="98">
        <v>2619</v>
      </c>
      <c r="C2622" s="7"/>
      <c r="D2622" s="7"/>
      <c r="E2622" s="7"/>
      <c r="F2622" s="79"/>
      <c r="G2622" s="7"/>
      <c r="H2622" s="7"/>
      <c r="I2622" s="7"/>
      <c r="J2622" s="7"/>
      <c r="K2622" s="28">
        <v>8.96</v>
      </c>
      <c r="L2622" s="117">
        <f>K2622/3.375*1000</f>
        <v>2654.81481481482</v>
      </c>
      <c r="M2622" s="28">
        <v>1230.6</v>
      </c>
      <c r="N2622" s="118">
        <f t="shared" ref="N2622:N2637" si="207">M2622/22.5</f>
        <v>54.6933333333333</v>
      </c>
      <c r="O2622" s="119"/>
      <c r="P2622" s="119"/>
      <c r="Q2622" s="81"/>
      <c r="R2622" s="28"/>
      <c r="S2622" s="28"/>
      <c r="T2622" s="28"/>
      <c r="U2622" s="28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</row>
    <row r="2623" spans="1:31">
      <c r="A2623" s="7"/>
      <c r="B2623" s="98">
        <v>2620</v>
      </c>
      <c r="C2623" s="7"/>
      <c r="D2623" s="7"/>
      <c r="E2623" s="7"/>
      <c r="F2623" s="79"/>
      <c r="G2623" s="7"/>
      <c r="H2623" s="7"/>
      <c r="I2623" s="7" t="s">
        <v>503</v>
      </c>
      <c r="J2623" s="7">
        <v>28</v>
      </c>
      <c r="K2623" s="28"/>
      <c r="L2623" s="117">
        <f>K2623/3.375*1000</f>
        <v>0</v>
      </c>
      <c r="M2623" s="28"/>
      <c r="N2623" s="118">
        <f>M2623/22.5</f>
        <v>0</v>
      </c>
      <c r="O2623" s="119">
        <f>AVERAGE(N2623:N2625)</f>
        <v>0</v>
      </c>
      <c r="P2623" s="119">
        <f>O2623/50*100</f>
        <v>0</v>
      </c>
      <c r="Q2623" s="81"/>
      <c r="R2623" s="28"/>
      <c r="S2623" s="28"/>
      <c r="T2623" s="28"/>
      <c r="U2623" s="28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</row>
    <row r="2624" spans="1:31">
      <c r="A2624" s="7"/>
      <c r="B2624" s="98">
        <v>2621</v>
      </c>
      <c r="C2624" s="7"/>
      <c r="D2624" s="7"/>
      <c r="E2624" s="7"/>
      <c r="F2624" s="79"/>
      <c r="G2624" s="7"/>
      <c r="H2624" s="7"/>
      <c r="I2624" s="7"/>
      <c r="J2624" s="7"/>
      <c r="K2624" s="28"/>
      <c r="L2624" s="117">
        <f>K2624/3.375*1000</f>
        <v>0</v>
      </c>
      <c r="M2624" s="28"/>
      <c r="N2624" s="118">
        <f>M2624/22.5</f>
        <v>0</v>
      </c>
      <c r="O2624" s="119"/>
      <c r="P2624" s="119"/>
      <c r="Q2624" s="81"/>
      <c r="R2624" s="28"/>
      <c r="S2624" s="28"/>
      <c r="T2624" s="28"/>
      <c r="U2624" s="28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</row>
    <row r="2625" spans="1:31">
      <c r="A2625" s="7"/>
      <c r="B2625" s="98">
        <v>2622</v>
      </c>
      <c r="C2625" s="7"/>
      <c r="D2625" s="7"/>
      <c r="E2625" s="7"/>
      <c r="F2625" s="79"/>
      <c r="G2625" s="7"/>
      <c r="H2625" s="7"/>
      <c r="I2625" s="7"/>
      <c r="J2625" s="7"/>
      <c r="K2625" s="28"/>
      <c r="L2625" s="117">
        <f>K2625/3.375*1000</f>
        <v>0</v>
      </c>
      <c r="M2625" s="28"/>
      <c r="N2625" s="118">
        <f>M2625/22.5</f>
        <v>0</v>
      </c>
      <c r="O2625" s="119"/>
      <c r="P2625" s="119"/>
      <c r="Q2625" s="81"/>
      <c r="R2625" s="28"/>
      <c r="S2625" s="28"/>
      <c r="T2625" s="28"/>
      <c r="U2625" s="28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</row>
    <row r="2626" spans="1:31">
      <c r="A2626" s="7">
        <v>157</v>
      </c>
      <c r="B2626" s="98">
        <v>2623</v>
      </c>
      <c r="C2626" s="7" t="s">
        <v>489</v>
      </c>
      <c r="D2626" s="7" t="s">
        <v>130</v>
      </c>
      <c r="E2626" s="7" t="str">
        <f>E2620</f>
        <v>MRSS AREA</v>
      </c>
      <c r="F2626" s="79" t="s">
        <v>504</v>
      </c>
      <c r="G2626" s="7" t="s">
        <v>312</v>
      </c>
      <c r="H2626" s="7">
        <v>26.5</v>
      </c>
      <c r="I2626" s="7" t="s">
        <v>437</v>
      </c>
      <c r="J2626" s="7">
        <v>7</v>
      </c>
      <c r="K2626" s="28">
        <v>8.552</v>
      </c>
      <c r="L2626" s="117">
        <f t="shared" ref="L2626:L2645" si="208">K2626/3.375*1000</f>
        <v>2533.92592592593</v>
      </c>
      <c r="M2626" s="28">
        <v>841.3</v>
      </c>
      <c r="N2626" s="118">
        <f>M2626/22.5</f>
        <v>37.3911111111111</v>
      </c>
      <c r="O2626" s="119">
        <f>AVERAGE(N2626:N2628)</f>
        <v>38.5437037037037</v>
      </c>
      <c r="P2626" s="119">
        <f>O2626/50*100</f>
        <v>77.0874074074074</v>
      </c>
      <c r="Q2626" s="81"/>
      <c r="R2626" s="28"/>
      <c r="S2626" s="28"/>
      <c r="T2626" s="28"/>
      <c r="U2626" s="28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</row>
    <row r="2627" spans="1:31">
      <c r="A2627" s="7"/>
      <c r="B2627" s="98">
        <v>2624</v>
      </c>
      <c r="C2627" s="7"/>
      <c r="D2627" s="7"/>
      <c r="E2627" s="7"/>
      <c r="F2627" s="79"/>
      <c r="G2627" s="7"/>
      <c r="H2627" s="7"/>
      <c r="I2627" s="7"/>
      <c r="J2627" s="7"/>
      <c r="K2627" s="28">
        <v>8.49</v>
      </c>
      <c r="L2627" s="117">
        <f>K2627/3.375*1000</f>
        <v>2515.55555555556</v>
      </c>
      <c r="M2627" s="28">
        <v>845.8</v>
      </c>
      <c r="N2627" s="118">
        <f>M2627/22.5</f>
        <v>37.5911111111111</v>
      </c>
      <c r="O2627" s="119"/>
      <c r="P2627" s="119"/>
      <c r="Q2627" s="81"/>
      <c r="R2627" s="28"/>
      <c r="S2627" s="28"/>
      <c r="T2627" s="28"/>
      <c r="U2627" s="28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</row>
    <row r="2628" spans="1:31">
      <c r="A2628" s="7"/>
      <c r="B2628" s="98">
        <v>2625</v>
      </c>
      <c r="C2628" s="7"/>
      <c r="D2628" s="7"/>
      <c r="E2628" s="7"/>
      <c r="F2628" s="79"/>
      <c r="G2628" s="7"/>
      <c r="H2628" s="7"/>
      <c r="I2628" s="7"/>
      <c r="J2628" s="7"/>
      <c r="K2628" s="28">
        <v>8.442</v>
      </c>
      <c r="L2628" s="117">
        <f>K2628/3.375*1000</f>
        <v>2501.33333333333</v>
      </c>
      <c r="M2628" s="28">
        <v>914.6</v>
      </c>
      <c r="N2628" s="118">
        <f>M2628/22.5</f>
        <v>40.6488888888889</v>
      </c>
      <c r="O2628" s="119"/>
      <c r="P2628" s="119"/>
      <c r="Q2628" s="81"/>
      <c r="R2628" s="28"/>
      <c r="S2628" s="28"/>
      <c r="T2628" s="28"/>
      <c r="U2628" s="28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</row>
    <row r="2629" spans="1:31">
      <c r="A2629" s="7"/>
      <c r="B2629" s="98">
        <v>2626</v>
      </c>
      <c r="C2629" s="7"/>
      <c r="D2629" s="7"/>
      <c r="E2629" s="7"/>
      <c r="F2629" s="79"/>
      <c r="G2629" s="7"/>
      <c r="H2629" s="7"/>
      <c r="I2629" s="7" t="s">
        <v>505</v>
      </c>
      <c r="J2629" s="7">
        <v>28</v>
      </c>
      <c r="K2629" s="28"/>
      <c r="L2629" s="117">
        <f>K2629/3.375*1000</f>
        <v>0</v>
      </c>
      <c r="M2629" s="28"/>
      <c r="N2629" s="118">
        <f>M2629/22.5</f>
        <v>0</v>
      </c>
      <c r="O2629" s="119">
        <f>AVERAGE(N2629:N2631)</f>
        <v>0</v>
      </c>
      <c r="P2629" s="119">
        <f>O2629/50*100</f>
        <v>0</v>
      </c>
      <c r="Q2629" s="81"/>
      <c r="R2629" s="28"/>
      <c r="S2629" s="28"/>
      <c r="T2629" s="28"/>
      <c r="U2629" s="28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</row>
    <row r="2630" spans="1:31">
      <c r="A2630" s="7"/>
      <c r="B2630" s="98">
        <v>2627</v>
      </c>
      <c r="C2630" s="7"/>
      <c r="D2630" s="7"/>
      <c r="E2630" s="7"/>
      <c r="F2630" s="79"/>
      <c r="G2630" s="7"/>
      <c r="H2630" s="7"/>
      <c r="I2630" s="7"/>
      <c r="J2630" s="7"/>
      <c r="K2630" s="28"/>
      <c r="L2630" s="117">
        <f>K2630/3.375*1000</f>
        <v>0</v>
      </c>
      <c r="M2630" s="28"/>
      <c r="N2630" s="118">
        <f>M2630/22.5</f>
        <v>0</v>
      </c>
      <c r="O2630" s="119"/>
      <c r="P2630" s="119"/>
      <c r="Q2630" s="81"/>
      <c r="R2630" s="28"/>
      <c r="S2630" s="28"/>
      <c r="T2630" s="28"/>
      <c r="U2630" s="28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</row>
    <row r="2631" spans="1:31">
      <c r="A2631" s="7"/>
      <c r="B2631" s="98">
        <v>2628</v>
      </c>
      <c r="C2631" s="7"/>
      <c r="D2631" s="7"/>
      <c r="E2631" s="7"/>
      <c r="F2631" s="79"/>
      <c r="G2631" s="7"/>
      <c r="H2631" s="7"/>
      <c r="I2631" s="7"/>
      <c r="J2631" s="7"/>
      <c r="K2631" s="28"/>
      <c r="L2631" s="117">
        <f>K2631/3.375*1000</f>
        <v>0</v>
      </c>
      <c r="M2631" s="28"/>
      <c r="N2631" s="118">
        <f>M2631/22.5</f>
        <v>0</v>
      </c>
      <c r="O2631" s="119"/>
      <c r="P2631" s="119"/>
      <c r="Q2631" s="81"/>
      <c r="R2631" s="28"/>
      <c r="S2631" s="28"/>
      <c r="T2631" s="28"/>
      <c r="U2631" s="28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</row>
    <row r="2632" spans="1:31">
      <c r="A2632" s="7"/>
      <c r="B2632" s="98">
        <v>2629</v>
      </c>
      <c r="C2632" s="7"/>
      <c r="D2632" s="7"/>
      <c r="E2632" s="7"/>
      <c r="F2632" s="79"/>
      <c r="G2632" s="7"/>
      <c r="H2632" s="7"/>
      <c r="I2632" s="7" t="s">
        <v>437</v>
      </c>
      <c r="J2632" s="7">
        <v>7</v>
      </c>
      <c r="K2632" s="28">
        <v>8.497</v>
      </c>
      <c r="L2632" s="117">
        <f>K2632/3.375*1000</f>
        <v>2517.62962962963</v>
      </c>
      <c r="M2632" s="28">
        <v>939.4</v>
      </c>
      <c r="N2632" s="118">
        <f>M2632/22.5</f>
        <v>41.7511111111111</v>
      </c>
      <c r="O2632" s="119">
        <f>AVERAGE(N2632:N2634)</f>
        <v>35.4666666666667</v>
      </c>
      <c r="P2632" s="119">
        <f>O2632/50*100</f>
        <v>70.9333333333333</v>
      </c>
      <c r="Q2632" s="81"/>
      <c r="R2632" s="28"/>
      <c r="S2632" s="28"/>
      <c r="T2632" s="28"/>
      <c r="U2632" s="28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</row>
    <row r="2633" spans="1:31">
      <c r="A2633" s="7"/>
      <c r="B2633" s="98">
        <v>2630</v>
      </c>
      <c r="C2633" s="7"/>
      <c r="D2633" s="7"/>
      <c r="E2633" s="7"/>
      <c r="F2633" s="79"/>
      <c r="G2633" s="7"/>
      <c r="H2633" s="7"/>
      <c r="I2633" s="7"/>
      <c r="J2633" s="7"/>
      <c r="K2633" s="28">
        <v>8.535</v>
      </c>
      <c r="L2633" s="117">
        <f>K2633/3.375*1000</f>
        <v>2528.88888888889</v>
      </c>
      <c r="M2633" s="28">
        <v>606.2</v>
      </c>
      <c r="N2633" s="118">
        <f>M2633/22.5</f>
        <v>26.9422222222222</v>
      </c>
      <c r="O2633" s="119"/>
      <c r="P2633" s="119"/>
      <c r="Q2633" s="81"/>
      <c r="R2633" s="28"/>
      <c r="S2633" s="28"/>
      <c r="T2633" s="28"/>
      <c r="U2633" s="28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</row>
    <row r="2634" spans="1:31">
      <c r="A2634" s="7"/>
      <c r="B2634" s="98">
        <v>2631</v>
      </c>
      <c r="C2634" s="7"/>
      <c r="D2634" s="7"/>
      <c r="E2634" s="7"/>
      <c r="F2634" s="79"/>
      <c r="G2634" s="7"/>
      <c r="H2634" s="7"/>
      <c r="I2634" s="7"/>
      <c r="J2634" s="7"/>
      <c r="K2634" s="28">
        <v>8.463</v>
      </c>
      <c r="L2634" s="117">
        <f>K2634/3.375*1000</f>
        <v>2507.55555555556</v>
      </c>
      <c r="M2634" s="28">
        <v>848.4</v>
      </c>
      <c r="N2634" s="118">
        <f>M2634/22.5</f>
        <v>37.7066666666667</v>
      </c>
      <c r="O2634" s="119"/>
      <c r="P2634" s="119"/>
      <c r="Q2634" s="81"/>
      <c r="R2634" s="28"/>
      <c r="S2634" s="28"/>
      <c r="T2634" s="28"/>
      <c r="U2634" s="28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</row>
    <row r="2635" spans="1:31">
      <c r="A2635" s="7"/>
      <c r="B2635" s="98">
        <v>2632</v>
      </c>
      <c r="C2635" s="7"/>
      <c r="D2635" s="7"/>
      <c r="E2635" s="7"/>
      <c r="F2635" s="79"/>
      <c r="G2635" s="7"/>
      <c r="H2635" s="7"/>
      <c r="I2635" s="7" t="s">
        <v>505</v>
      </c>
      <c r="J2635" s="7">
        <v>28</v>
      </c>
      <c r="K2635" s="28"/>
      <c r="L2635" s="117">
        <f>K2635/3.375*1000</f>
        <v>0</v>
      </c>
      <c r="M2635" s="28"/>
      <c r="N2635" s="118">
        <f>M2635/22.5</f>
        <v>0</v>
      </c>
      <c r="O2635" s="119">
        <f>AVERAGE(N2635:N2637)</f>
        <v>0</v>
      </c>
      <c r="P2635" s="119">
        <f>O2635/50*100</f>
        <v>0</v>
      </c>
      <c r="Q2635" s="81"/>
      <c r="R2635" s="28"/>
      <c r="S2635" s="28"/>
      <c r="T2635" s="28"/>
      <c r="U2635" s="28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</row>
    <row r="2636" spans="1:31">
      <c r="A2636" s="7"/>
      <c r="B2636" s="98">
        <v>2633</v>
      </c>
      <c r="C2636" s="7"/>
      <c r="D2636" s="7"/>
      <c r="E2636" s="7"/>
      <c r="F2636" s="79"/>
      <c r="G2636" s="7"/>
      <c r="H2636" s="7"/>
      <c r="I2636" s="7"/>
      <c r="J2636" s="7"/>
      <c r="K2636" s="28"/>
      <c r="L2636" s="117">
        <f>K2636/3.375*1000</f>
        <v>0</v>
      </c>
      <c r="M2636" s="28"/>
      <c r="N2636" s="118">
        <f>M2636/22.5</f>
        <v>0</v>
      </c>
      <c r="O2636" s="119"/>
      <c r="P2636" s="119"/>
      <c r="Q2636" s="81"/>
      <c r="R2636" s="28"/>
      <c r="S2636" s="28"/>
      <c r="T2636" s="28"/>
      <c r="U2636" s="28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</row>
    <row r="2637" spans="1:31">
      <c r="A2637" s="7"/>
      <c r="B2637" s="98">
        <v>2634</v>
      </c>
      <c r="C2637" s="7"/>
      <c r="D2637" s="7"/>
      <c r="E2637" s="7"/>
      <c r="F2637" s="79"/>
      <c r="G2637" s="7"/>
      <c r="H2637" s="7"/>
      <c r="I2637" s="7"/>
      <c r="J2637" s="7"/>
      <c r="K2637" s="28"/>
      <c r="L2637" s="117">
        <f>K2637/3.375*1000</f>
        <v>0</v>
      </c>
      <c r="M2637" s="28"/>
      <c r="N2637" s="118">
        <f>M2637/22.5</f>
        <v>0</v>
      </c>
      <c r="O2637" s="119"/>
      <c r="P2637" s="119"/>
      <c r="Q2637" s="81"/>
      <c r="R2637" s="28"/>
      <c r="S2637" s="28"/>
      <c r="T2637" s="28"/>
      <c r="U2637" s="28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</row>
    <row r="2638" spans="1:31">
      <c r="A2638" s="7"/>
      <c r="B2638" s="98">
        <v>2635</v>
      </c>
      <c r="C2638" s="7"/>
      <c r="D2638" s="7"/>
      <c r="E2638" s="7"/>
      <c r="F2638" s="79"/>
      <c r="G2638" s="7"/>
      <c r="H2638" s="7"/>
      <c r="I2638" s="7" t="s">
        <v>437</v>
      </c>
      <c r="J2638" s="7">
        <v>7</v>
      </c>
      <c r="K2638" s="28">
        <v>8.458</v>
      </c>
      <c r="L2638" s="117">
        <f>K2638/3.375*1000</f>
        <v>2506.07407407407</v>
      </c>
      <c r="M2638" s="28">
        <v>895.1</v>
      </c>
      <c r="N2638" s="118">
        <f t="shared" ref="N2638:N2653" si="209">M2638/22.5</f>
        <v>39.7822222222222</v>
      </c>
      <c r="O2638" s="119">
        <f>AVERAGE(N2638:N2640)</f>
        <v>38.2622222222222</v>
      </c>
      <c r="P2638" s="119">
        <f>O2638/50*100</f>
        <v>76.5244444444445</v>
      </c>
      <c r="Q2638" s="81"/>
      <c r="R2638" s="28"/>
      <c r="S2638" s="28"/>
      <c r="T2638" s="28"/>
      <c r="U2638" s="28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</row>
    <row r="2639" spans="1:31">
      <c r="A2639" s="7"/>
      <c r="B2639" s="98">
        <v>2636</v>
      </c>
      <c r="C2639" s="7"/>
      <c r="D2639" s="7"/>
      <c r="E2639" s="7"/>
      <c r="F2639" s="79"/>
      <c r="G2639" s="7"/>
      <c r="H2639" s="7"/>
      <c r="I2639" s="7"/>
      <c r="J2639" s="7"/>
      <c r="K2639" s="28">
        <v>8.459</v>
      </c>
      <c r="L2639" s="117">
        <f>K2639/3.375*1000</f>
        <v>2506.37037037037</v>
      </c>
      <c r="M2639" s="28">
        <v>892.2</v>
      </c>
      <c r="N2639" s="118">
        <f>M2639/22.5</f>
        <v>39.6533333333333</v>
      </c>
      <c r="O2639" s="119"/>
      <c r="P2639" s="119"/>
      <c r="Q2639" s="81"/>
      <c r="R2639" s="28"/>
      <c r="S2639" s="28"/>
      <c r="T2639" s="28"/>
      <c r="U2639" s="28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</row>
    <row r="2640" spans="1:31">
      <c r="A2640" s="7"/>
      <c r="B2640" s="98">
        <v>2637</v>
      </c>
      <c r="C2640" s="7"/>
      <c r="D2640" s="7"/>
      <c r="E2640" s="7"/>
      <c r="F2640" s="79"/>
      <c r="G2640" s="7"/>
      <c r="H2640" s="7"/>
      <c r="I2640" s="7"/>
      <c r="J2640" s="7"/>
      <c r="K2640" s="28">
        <v>8.382</v>
      </c>
      <c r="L2640" s="117">
        <f>K2640/3.375*1000</f>
        <v>2483.55555555556</v>
      </c>
      <c r="M2640" s="28">
        <v>795.4</v>
      </c>
      <c r="N2640" s="118">
        <f>M2640/22.5</f>
        <v>35.3511111111111</v>
      </c>
      <c r="O2640" s="119"/>
      <c r="P2640" s="119"/>
      <c r="Q2640" s="81"/>
      <c r="R2640" s="28"/>
      <c r="S2640" s="28"/>
      <c r="T2640" s="28"/>
      <c r="U2640" s="28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</row>
    <row r="2641" spans="1:31">
      <c r="A2641" s="7"/>
      <c r="B2641" s="98">
        <v>2638</v>
      </c>
      <c r="C2641" s="7"/>
      <c r="D2641" s="7"/>
      <c r="E2641" s="7"/>
      <c r="F2641" s="79"/>
      <c r="G2641" s="7"/>
      <c r="H2641" s="7"/>
      <c r="I2641" s="7" t="s">
        <v>505</v>
      </c>
      <c r="J2641" s="7">
        <v>28</v>
      </c>
      <c r="K2641" s="28"/>
      <c r="L2641" s="117">
        <f>K2641/3.375*1000</f>
        <v>0</v>
      </c>
      <c r="M2641" s="28"/>
      <c r="N2641" s="118">
        <f>M2641/22.5</f>
        <v>0</v>
      </c>
      <c r="O2641" s="119">
        <f>AVERAGE(N2641:N2643)</f>
        <v>0</v>
      </c>
      <c r="P2641" s="119">
        <f>O2641/50*100</f>
        <v>0</v>
      </c>
      <c r="Q2641" s="81"/>
      <c r="R2641" s="28"/>
      <c r="S2641" s="28"/>
      <c r="T2641" s="28"/>
      <c r="U2641" s="28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</row>
    <row r="2642" spans="1:31">
      <c r="A2642" s="7"/>
      <c r="B2642" s="98">
        <v>2639</v>
      </c>
      <c r="C2642" s="7"/>
      <c r="D2642" s="7"/>
      <c r="E2642" s="7"/>
      <c r="F2642" s="79"/>
      <c r="G2642" s="7"/>
      <c r="H2642" s="7"/>
      <c r="I2642" s="7"/>
      <c r="J2642" s="7"/>
      <c r="K2642" s="28"/>
      <c r="L2642" s="117">
        <f>K2642/3.375*1000</f>
        <v>0</v>
      </c>
      <c r="M2642" s="28"/>
      <c r="N2642" s="118">
        <f>M2642/22.5</f>
        <v>0</v>
      </c>
      <c r="O2642" s="119"/>
      <c r="P2642" s="119"/>
      <c r="Q2642" s="81"/>
      <c r="R2642" s="28"/>
      <c r="S2642" s="28"/>
      <c r="T2642" s="28"/>
      <c r="U2642" s="28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</row>
    <row r="2643" spans="1:31">
      <c r="A2643" s="7"/>
      <c r="B2643" s="98">
        <v>2640</v>
      </c>
      <c r="C2643" s="7"/>
      <c r="D2643" s="7"/>
      <c r="E2643" s="7"/>
      <c r="F2643" s="79"/>
      <c r="G2643" s="7"/>
      <c r="H2643" s="7"/>
      <c r="I2643" s="7"/>
      <c r="J2643" s="7"/>
      <c r="K2643" s="28"/>
      <c r="L2643" s="117">
        <f>K2643/3.375*1000</f>
        <v>0</v>
      </c>
      <c r="M2643" s="28"/>
      <c r="N2643" s="118">
        <f>M2643/22.5</f>
        <v>0</v>
      </c>
      <c r="O2643" s="119"/>
      <c r="P2643" s="119"/>
      <c r="Q2643" s="81"/>
      <c r="R2643" s="28"/>
      <c r="S2643" s="28"/>
      <c r="T2643" s="28"/>
      <c r="U2643" s="28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</row>
    <row r="2644" spans="1:31">
      <c r="A2644" s="7">
        <v>158</v>
      </c>
      <c r="B2644" s="98">
        <v>2641</v>
      </c>
      <c r="C2644" s="7" t="s">
        <v>506</v>
      </c>
      <c r="D2644" s="7" t="s">
        <v>195</v>
      </c>
      <c r="E2644" s="7" t="str">
        <f>E2626</f>
        <v>MRSS AREA</v>
      </c>
      <c r="F2644" s="79" t="s">
        <v>507</v>
      </c>
      <c r="G2644" s="7" t="str">
        <f>G2626</f>
        <v>Lafarge</v>
      </c>
      <c r="H2644" s="7">
        <v>7.5</v>
      </c>
      <c r="I2644" s="7" t="s">
        <v>508</v>
      </c>
      <c r="J2644" s="7">
        <v>7</v>
      </c>
      <c r="K2644" s="28">
        <v>8.497</v>
      </c>
      <c r="L2644" s="117">
        <f>K2644/3.375*1000</f>
        <v>2517.62962962963</v>
      </c>
      <c r="M2644" s="28">
        <v>1258.8</v>
      </c>
      <c r="N2644" s="118">
        <f>M2644/22.5</f>
        <v>55.9466666666667</v>
      </c>
      <c r="O2644" s="119">
        <f>AVERAGE(N2644:N2646)</f>
        <v>60.0814814814815</v>
      </c>
      <c r="P2644" s="119">
        <f>O2644/50*100</f>
        <v>120.162962962963</v>
      </c>
      <c r="Q2644" s="81"/>
      <c r="R2644" s="28"/>
      <c r="S2644" s="28"/>
      <c r="T2644" s="28"/>
      <c r="U2644" s="28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</row>
    <row r="2645" spans="1:31">
      <c r="A2645" s="7"/>
      <c r="B2645" s="98">
        <v>2642</v>
      </c>
      <c r="C2645" s="7"/>
      <c r="D2645" s="7"/>
      <c r="E2645" s="7"/>
      <c r="F2645" s="79"/>
      <c r="G2645" s="7"/>
      <c r="H2645" s="7"/>
      <c r="I2645" s="7"/>
      <c r="J2645" s="7"/>
      <c r="K2645" s="28">
        <v>8.505</v>
      </c>
      <c r="L2645" s="117">
        <f>K2645/3.375*1000</f>
        <v>2520</v>
      </c>
      <c r="M2645" s="28">
        <v>1332.8</v>
      </c>
      <c r="N2645" s="118">
        <f>M2645/22.5</f>
        <v>59.2355555555556</v>
      </c>
      <c r="O2645" s="119"/>
      <c r="P2645" s="119"/>
      <c r="Q2645" s="81"/>
      <c r="R2645" s="28"/>
      <c r="S2645" s="28"/>
      <c r="T2645" s="28"/>
      <c r="U2645" s="28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</row>
    <row r="2646" spans="1:31">
      <c r="A2646" s="7"/>
      <c r="B2646" s="98">
        <v>2643</v>
      </c>
      <c r="C2646" s="7"/>
      <c r="D2646" s="7"/>
      <c r="E2646" s="7"/>
      <c r="F2646" s="79"/>
      <c r="G2646" s="7"/>
      <c r="H2646" s="7"/>
      <c r="I2646" s="7"/>
      <c r="J2646" s="7"/>
      <c r="K2646" s="28">
        <v>8.468</v>
      </c>
      <c r="L2646" s="117">
        <f t="shared" ref="L2646:L2709" si="210">K2646/3.375*1000</f>
        <v>2509.03703703704</v>
      </c>
      <c r="M2646" s="28">
        <v>1463.9</v>
      </c>
      <c r="N2646" s="118">
        <f>M2646/22.5</f>
        <v>65.0622222222222</v>
      </c>
      <c r="O2646" s="119"/>
      <c r="P2646" s="119"/>
      <c r="Q2646" s="81"/>
      <c r="R2646" s="28"/>
      <c r="S2646" s="28"/>
      <c r="T2646" s="28"/>
      <c r="U2646" s="28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</row>
    <row r="2647" spans="1:31">
      <c r="A2647" s="7"/>
      <c r="B2647" s="98">
        <v>2644</v>
      </c>
      <c r="C2647" s="7"/>
      <c r="D2647" s="7"/>
      <c r="E2647" s="7"/>
      <c r="F2647" s="79"/>
      <c r="G2647" s="7"/>
      <c r="H2647" s="7"/>
      <c r="I2647" s="7" t="s">
        <v>509</v>
      </c>
      <c r="J2647" s="7">
        <v>28</v>
      </c>
      <c r="K2647" s="28"/>
      <c r="L2647" s="117">
        <f>K2647/3.375*1000</f>
        <v>0</v>
      </c>
      <c r="M2647" s="28"/>
      <c r="N2647" s="118">
        <f>M2647/22.5</f>
        <v>0</v>
      </c>
      <c r="O2647" s="119">
        <f>AVERAGE(N2647:N2649)</f>
        <v>0</v>
      </c>
      <c r="P2647" s="119">
        <f>O2647/50*100</f>
        <v>0</v>
      </c>
      <c r="Q2647" s="81"/>
      <c r="R2647" s="28"/>
      <c r="S2647" s="28"/>
      <c r="T2647" s="28"/>
      <c r="U2647" s="28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</row>
    <row r="2648" spans="1:31">
      <c r="A2648" s="7"/>
      <c r="B2648" s="98">
        <v>2645</v>
      </c>
      <c r="C2648" s="7"/>
      <c r="D2648" s="7"/>
      <c r="E2648" s="7"/>
      <c r="F2648" s="79"/>
      <c r="G2648" s="7"/>
      <c r="H2648" s="7"/>
      <c r="I2648" s="7"/>
      <c r="J2648" s="7"/>
      <c r="K2648" s="28"/>
      <c r="L2648" s="117">
        <f>K2648/3.375*1000</f>
        <v>0</v>
      </c>
      <c r="M2648" s="28"/>
      <c r="N2648" s="118">
        <f>M2648/22.5</f>
        <v>0</v>
      </c>
      <c r="O2648" s="119"/>
      <c r="P2648" s="119"/>
      <c r="Q2648" s="81"/>
      <c r="R2648" s="28"/>
      <c r="S2648" s="28"/>
      <c r="T2648" s="28"/>
      <c r="U2648" s="28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</row>
    <row r="2649" spans="1:31">
      <c r="A2649" s="7"/>
      <c r="B2649" s="98">
        <v>2646</v>
      </c>
      <c r="C2649" s="7"/>
      <c r="D2649" s="7"/>
      <c r="E2649" s="7"/>
      <c r="F2649" s="79"/>
      <c r="G2649" s="7"/>
      <c r="H2649" s="7"/>
      <c r="I2649" s="7"/>
      <c r="J2649" s="7"/>
      <c r="K2649" s="28"/>
      <c r="L2649" s="117">
        <f>K2649/3.375*1000</f>
        <v>0</v>
      </c>
      <c r="M2649" s="28"/>
      <c r="N2649" s="118">
        <f>M2649/22.5</f>
        <v>0</v>
      </c>
      <c r="O2649" s="119"/>
      <c r="P2649" s="119"/>
      <c r="Q2649" s="81"/>
      <c r="R2649" s="28"/>
      <c r="S2649" s="28"/>
      <c r="T2649" s="28"/>
      <c r="U2649" s="28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</row>
    <row r="2650" spans="1:31">
      <c r="A2650" s="7">
        <v>159</v>
      </c>
      <c r="B2650" s="98">
        <v>2647</v>
      </c>
      <c r="C2650" s="7" t="str">
        <f>C2644</f>
        <v>31.01.16</v>
      </c>
      <c r="D2650" s="7" t="s">
        <v>64</v>
      </c>
      <c r="E2650" s="7" t="str">
        <f>E2644</f>
        <v>MRSS AREA</v>
      </c>
      <c r="F2650" s="79" t="s">
        <v>510</v>
      </c>
      <c r="G2650" s="7" t="s">
        <v>312</v>
      </c>
      <c r="H2650" s="7">
        <v>8</v>
      </c>
      <c r="I2650" s="7" t="s">
        <v>508</v>
      </c>
      <c r="J2650" s="7">
        <v>7</v>
      </c>
      <c r="K2650" s="28">
        <v>8.434</v>
      </c>
      <c r="L2650" s="117">
        <f>K2650/3.375*1000</f>
        <v>2498.96296296296</v>
      </c>
      <c r="M2650" s="28">
        <v>832.2</v>
      </c>
      <c r="N2650" s="118">
        <f>M2650/22.5</f>
        <v>36.9866666666667</v>
      </c>
      <c r="O2650" s="119">
        <f>AVERAGE(N2650:N2652)</f>
        <v>34.6651851851852</v>
      </c>
      <c r="P2650" s="119">
        <f>O2650/40*100</f>
        <v>86.662962962963</v>
      </c>
      <c r="Q2650" s="81"/>
      <c r="R2650" s="28"/>
      <c r="S2650" s="28"/>
      <c r="T2650" s="28"/>
      <c r="U2650" s="28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</row>
    <row r="2651" spans="1:31">
      <c r="A2651" s="7"/>
      <c r="B2651" s="98">
        <v>2648</v>
      </c>
      <c r="C2651" s="7"/>
      <c r="D2651" s="7"/>
      <c r="E2651" s="7"/>
      <c r="F2651" s="79"/>
      <c r="G2651" s="7"/>
      <c r="H2651" s="7"/>
      <c r="I2651" s="7"/>
      <c r="J2651" s="7"/>
      <c r="K2651" s="28">
        <v>8.364</v>
      </c>
      <c r="L2651" s="117">
        <f>K2651/3.375*1000</f>
        <v>2478.22222222222</v>
      </c>
      <c r="M2651" s="28">
        <v>812.7</v>
      </c>
      <c r="N2651" s="118">
        <f>M2651/22.5</f>
        <v>36.12</v>
      </c>
      <c r="O2651" s="119"/>
      <c r="P2651" s="119"/>
      <c r="Q2651" s="81"/>
      <c r="R2651" s="28"/>
      <c r="S2651" s="28"/>
      <c r="T2651" s="28"/>
      <c r="U2651" s="28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</row>
    <row r="2652" spans="1:31">
      <c r="A2652" s="7"/>
      <c r="B2652" s="98">
        <v>2649</v>
      </c>
      <c r="C2652" s="7"/>
      <c r="D2652" s="7"/>
      <c r="E2652" s="7"/>
      <c r="F2652" s="79"/>
      <c r="G2652" s="7"/>
      <c r="H2652" s="7"/>
      <c r="I2652" s="7"/>
      <c r="J2652" s="7"/>
      <c r="K2652" s="28">
        <v>8.322</v>
      </c>
      <c r="L2652" s="117">
        <f>K2652/3.375*1000</f>
        <v>2465.77777777778</v>
      </c>
      <c r="M2652" s="28">
        <v>695</v>
      </c>
      <c r="N2652" s="118">
        <f>M2652/22.5</f>
        <v>30.8888888888889</v>
      </c>
      <c r="O2652" s="119"/>
      <c r="P2652" s="119"/>
      <c r="Q2652" s="81"/>
      <c r="R2652" s="28"/>
      <c r="S2652" s="28"/>
      <c r="T2652" s="28"/>
      <c r="U2652" s="28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</row>
    <row r="2653" spans="1:31">
      <c r="A2653" s="7"/>
      <c r="B2653" s="98">
        <v>2650</v>
      </c>
      <c r="C2653" s="7"/>
      <c r="D2653" s="7"/>
      <c r="E2653" s="7"/>
      <c r="F2653" s="79"/>
      <c r="G2653" s="7"/>
      <c r="H2653" s="7"/>
      <c r="I2653" s="7" t="s">
        <v>509</v>
      </c>
      <c r="J2653" s="7">
        <v>28</v>
      </c>
      <c r="K2653" s="28"/>
      <c r="L2653" s="117">
        <f>K2653/3.375*1000</f>
        <v>0</v>
      </c>
      <c r="M2653" s="28"/>
      <c r="N2653" s="118">
        <f>M2653/22.5</f>
        <v>0</v>
      </c>
      <c r="O2653" s="119">
        <f>AVERAGE(N2653:N2655)</f>
        <v>0</v>
      </c>
      <c r="P2653" s="119">
        <f>O2653/40*100</f>
        <v>0</v>
      </c>
      <c r="Q2653" s="81"/>
      <c r="R2653" s="28"/>
      <c r="S2653" s="28"/>
      <c r="T2653" s="28"/>
      <c r="U2653" s="28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</row>
    <row r="2654" spans="1:31">
      <c r="A2654" s="7"/>
      <c r="B2654" s="98">
        <v>2651</v>
      </c>
      <c r="C2654" s="7"/>
      <c r="D2654" s="7"/>
      <c r="E2654" s="7"/>
      <c r="F2654" s="79"/>
      <c r="G2654" s="7"/>
      <c r="H2654" s="7"/>
      <c r="I2654" s="7"/>
      <c r="J2654" s="7"/>
      <c r="K2654" s="28"/>
      <c r="L2654" s="117">
        <f>K2654/3.375*1000</f>
        <v>0</v>
      </c>
      <c r="M2654" s="28"/>
      <c r="N2654" s="118">
        <f t="shared" ref="N2654:N2686" si="211">M2654/22.5</f>
        <v>0</v>
      </c>
      <c r="O2654" s="119"/>
      <c r="P2654" s="119"/>
      <c r="Q2654" s="81"/>
      <c r="R2654" s="28"/>
      <c r="S2654" s="28"/>
      <c r="T2654" s="28"/>
      <c r="U2654" s="28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</row>
    <row r="2655" spans="1:31">
      <c r="A2655" s="7"/>
      <c r="B2655" s="98">
        <v>2652</v>
      </c>
      <c r="C2655" s="7"/>
      <c r="D2655" s="7"/>
      <c r="E2655" s="7"/>
      <c r="F2655" s="79"/>
      <c r="G2655" s="7"/>
      <c r="H2655" s="7"/>
      <c r="I2655" s="7"/>
      <c r="J2655" s="7"/>
      <c r="K2655" s="28"/>
      <c r="L2655" s="117">
        <f>K2655/3.375*1000</f>
        <v>0</v>
      </c>
      <c r="M2655" s="28"/>
      <c r="N2655" s="118">
        <f>M2655/22.5</f>
        <v>0</v>
      </c>
      <c r="O2655" s="119"/>
      <c r="P2655" s="119"/>
      <c r="Q2655" s="81"/>
      <c r="R2655" s="28"/>
      <c r="S2655" s="28"/>
      <c r="T2655" s="28"/>
      <c r="U2655" s="28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</row>
    <row r="2656" spans="1:31">
      <c r="A2656" s="7"/>
      <c r="B2656" s="98">
        <v>2653</v>
      </c>
      <c r="C2656" s="7"/>
      <c r="D2656" s="7"/>
      <c r="E2656" s="7"/>
      <c r="F2656" s="79"/>
      <c r="G2656" s="7"/>
      <c r="H2656" s="7"/>
      <c r="I2656" s="7" t="s">
        <v>508</v>
      </c>
      <c r="J2656" s="7">
        <v>7</v>
      </c>
      <c r="K2656" s="28">
        <v>8.463</v>
      </c>
      <c r="L2656" s="117">
        <f>K2656/3.375*1000</f>
        <v>2507.55555555556</v>
      </c>
      <c r="M2656" s="28">
        <v>841</v>
      </c>
      <c r="N2656" s="118">
        <f>M2656/22.5</f>
        <v>37.3777777777778</v>
      </c>
      <c r="O2656" s="119">
        <f>AVERAGE(N2656:N2658)</f>
        <v>35.562962962963</v>
      </c>
      <c r="P2656" s="119">
        <f>O2656/40*100</f>
        <v>88.9074074074074</v>
      </c>
      <c r="Q2656" s="81"/>
      <c r="R2656" s="28"/>
      <c r="S2656" s="28"/>
      <c r="T2656" s="28"/>
      <c r="U2656" s="28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</row>
    <row r="2657" spans="1:31">
      <c r="A2657" s="7"/>
      <c r="B2657" s="98">
        <v>2654</v>
      </c>
      <c r="C2657" s="7"/>
      <c r="D2657" s="7"/>
      <c r="E2657" s="7"/>
      <c r="F2657" s="79"/>
      <c r="G2657" s="7"/>
      <c r="H2657" s="7"/>
      <c r="I2657" s="7"/>
      <c r="J2657" s="7"/>
      <c r="K2657" s="28">
        <v>8.393</v>
      </c>
      <c r="L2657" s="117">
        <f>K2657/3.375*1000</f>
        <v>2486.81481481482</v>
      </c>
      <c r="M2657" s="28">
        <v>886</v>
      </c>
      <c r="N2657" s="118">
        <f>M2657/22.5</f>
        <v>39.3777777777778</v>
      </c>
      <c r="O2657" s="119"/>
      <c r="P2657" s="119"/>
      <c r="Q2657" s="81"/>
      <c r="R2657" s="28"/>
      <c r="S2657" s="28"/>
      <c r="T2657" s="28"/>
      <c r="U2657" s="28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</row>
    <row r="2658" spans="1:31">
      <c r="A2658" s="7"/>
      <c r="B2658" s="98">
        <v>2655</v>
      </c>
      <c r="C2658" s="7"/>
      <c r="D2658" s="7"/>
      <c r="E2658" s="7"/>
      <c r="F2658" s="79"/>
      <c r="G2658" s="7"/>
      <c r="H2658" s="7"/>
      <c r="I2658" s="7"/>
      <c r="J2658" s="7"/>
      <c r="K2658" s="28">
        <v>8.472</v>
      </c>
      <c r="L2658" s="117">
        <f>K2658/3.375*1000</f>
        <v>2510.22222222222</v>
      </c>
      <c r="M2658" s="28">
        <v>673.5</v>
      </c>
      <c r="N2658" s="118">
        <f>M2658/22.5</f>
        <v>29.9333333333333</v>
      </c>
      <c r="O2658" s="119"/>
      <c r="P2658" s="119"/>
      <c r="Q2658" s="81"/>
      <c r="R2658" s="28"/>
      <c r="S2658" s="28"/>
      <c r="T2658" s="28"/>
      <c r="U2658" s="28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</row>
    <row r="2659" spans="1:31">
      <c r="A2659" s="7"/>
      <c r="B2659" s="98">
        <v>2656</v>
      </c>
      <c r="C2659" s="7"/>
      <c r="D2659" s="7"/>
      <c r="E2659" s="7"/>
      <c r="F2659" s="79"/>
      <c r="G2659" s="7"/>
      <c r="H2659" s="7"/>
      <c r="I2659" s="7" t="s">
        <v>509</v>
      </c>
      <c r="J2659" s="7">
        <v>28</v>
      </c>
      <c r="K2659" s="28"/>
      <c r="L2659" s="117">
        <f>K2659/3.375*1000</f>
        <v>0</v>
      </c>
      <c r="M2659" s="28"/>
      <c r="N2659" s="118">
        <f>M2659/22.5</f>
        <v>0</v>
      </c>
      <c r="O2659" s="119">
        <f>AVERAGE(N2659:N2661)</f>
        <v>0</v>
      </c>
      <c r="P2659" s="119">
        <f>O2659/40*100</f>
        <v>0</v>
      </c>
      <c r="Q2659" s="81"/>
      <c r="R2659" s="28"/>
      <c r="S2659" s="28"/>
      <c r="T2659" s="28"/>
      <c r="U2659" s="28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</row>
    <row r="2660" spans="1:31">
      <c r="A2660" s="7"/>
      <c r="B2660" s="98">
        <v>2657</v>
      </c>
      <c r="C2660" s="7"/>
      <c r="D2660" s="7"/>
      <c r="E2660" s="7"/>
      <c r="F2660" s="79"/>
      <c r="G2660" s="7"/>
      <c r="H2660" s="7"/>
      <c r="I2660" s="7"/>
      <c r="J2660" s="7"/>
      <c r="K2660" s="28"/>
      <c r="L2660" s="117">
        <f>K2660/3.375*1000</f>
        <v>0</v>
      </c>
      <c r="M2660" s="28"/>
      <c r="N2660" s="118">
        <f>M2660/22.5</f>
        <v>0</v>
      </c>
      <c r="O2660" s="119"/>
      <c r="P2660" s="119"/>
      <c r="Q2660" s="81"/>
      <c r="R2660" s="28"/>
      <c r="S2660" s="28"/>
      <c r="T2660" s="28"/>
      <c r="U2660" s="28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</row>
    <row r="2661" spans="1:31">
      <c r="A2661" s="7"/>
      <c r="B2661" s="98">
        <v>2658</v>
      </c>
      <c r="C2661" s="7"/>
      <c r="D2661" s="7"/>
      <c r="E2661" s="7"/>
      <c r="F2661" s="79"/>
      <c r="G2661" s="7"/>
      <c r="H2661" s="7"/>
      <c r="I2661" s="7"/>
      <c r="J2661" s="7"/>
      <c r="K2661" s="28"/>
      <c r="L2661" s="117">
        <f>K2661/3.375*1000</f>
        <v>0</v>
      </c>
      <c r="M2661" s="28"/>
      <c r="N2661" s="118">
        <f>M2661/22.5</f>
        <v>0</v>
      </c>
      <c r="O2661" s="119"/>
      <c r="P2661" s="119"/>
      <c r="Q2661" s="81"/>
      <c r="R2661" s="28"/>
      <c r="S2661" s="28"/>
      <c r="T2661" s="28"/>
      <c r="U2661" s="28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</row>
    <row r="2662" spans="1:31">
      <c r="A2662" s="7">
        <v>160</v>
      </c>
      <c r="B2662" s="98">
        <v>2659</v>
      </c>
      <c r="C2662" s="7" t="s">
        <v>493</v>
      </c>
      <c r="D2662" s="7" t="str">
        <f>D2650</f>
        <v>M-40</v>
      </c>
      <c r="E2662" s="7" t="str">
        <f>E2650</f>
        <v>MRSS AREA</v>
      </c>
      <c r="F2662" s="79" t="s">
        <v>511</v>
      </c>
      <c r="G2662" s="7"/>
      <c r="H2662" s="7">
        <v>8</v>
      </c>
      <c r="I2662" s="7" t="s">
        <v>441</v>
      </c>
      <c r="J2662" s="7">
        <v>7</v>
      </c>
      <c r="K2662" s="28"/>
      <c r="L2662" s="117">
        <f>K2662/3.375*1000</f>
        <v>0</v>
      </c>
      <c r="M2662" s="28"/>
      <c r="N2662" s="118">
        <f>M2662/22.5</f>
        <v>0</v>
      </c>
      <c r="O2662" s="119">
        <f>AVERAGE(N2662:N2664)</f>
        <v>0</v>
      </c>
      <c r="P2662" s="119">
        <f>O2662/50*100</f>
        <v>0</v>
      </c>
      <c r="Q2662" s="81"/>
      <c r="R2662" s="28"/>
      <c r="S2662" s="28"/>
      <c r="T2662" s="28"/>
      <c r="U2662" s="28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</row>
    <row r="2663" spans="1:31">
      <c r="A2663" s="7"/>
      <c r="B2663" s="98">
        <v>2660</v>
      </c>
      <c r="C2663" s="7"/>
      <c r="D2663" s="7"/>
      <c r="E2663" s="7"/>
      <c r="F2663" s="79"/>
      <c r="G2663" s="7"/>
      <c r="H2663" s="7"/>
      <c r="I2663" s="7"/>
      <c r="J2663" s="7"/>
      <c r="K2663" s="28"/>
      <c r="L2663" s="117">
        <f>K2663/3.375*1000</f>
        <v>0</v>
      </c>
      <c r="M2663" s="28"/>
      <c r="N2663" s="118">
        <f>M2663/22.5</f>
        <v>0</v>
      </c>
      <c r="O2663" s="119"/>
      <c r="P2663" s="119"/>
      <c r="Q2663" s="81"/>
      <c r="R2663" s="28"/>
      <c r="S2663" s="28"/>
      <c r="T2663" s="28"/>
      <c r="U2663" s="28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</row>
    <row r="2664" spans="1:31">
      <c r="A2664" s="7"/>
      <c r="B2664" s="98">
        <v>2661</v>
      </c>
      <c r="C2664" s="7"/>
      <c r="D2664" s="7"/>
      <c r="E2664" s="7"/>
      <c r="F2664" s="79"/>
      <c r="G2664" s="7"/>
      <c r="H2664" s="7"/>
      <c r="I2664" s="7"/>
      <c r="J2664" s="7"/>
      <c r="K2664" s="28"/>
      <c r="L2664" s="117">
        <f>K2664/3.375*1000</f>
        <v>0</v>
      </c>
      <c r="M2664" s="28"/>
      <c r="N2664" s="118">
        <f>M2664/22.5</f>
        <v>0</v>
      </c>
      <c r="O2664" s="119"/>
      <c r="P2664" s="119"/>
      <c r="Q2664" s="81"/>
      <c r="R2664" s="28"/>
      <c r="S2664" s="28"/>
      <c r="T2664" s="28"/>
      <c r="U2664" s="28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</row>
    <row r="2665" spans="1:31">
      <c r="A2665" s="7"/>
      <c r="B2665" s="98">
        <v>2662</v>
      </c>
      <c r="C2665" s="7"/>
      <c r="D2665" s="7"/>
      <c r="E2665" s="7"/>
      <c r="F2665" s="79"/>
      <c r="G2665" s="7"/>
      <c r="H2665" s="7"/>
      <c r="I2665" s="7" t="s">
        <v>512</v>
      </c>
      <c r="J2665" s="7">
        <v>28</v>
      </c>
      <c r="K2665" s="28"/>
      <c r="L2665" s="117">
        <f>K2665/3.375*1000</f>
        <v>0</v>
      </c>
      <c r="M2665" s="28"/>
      <c r="N2665" s="118">
        <f>M2665/22.5</f>
        <v>0</v>
      </c>
      <c r="O2665" s="119">
        <f>AVERAGE(N2665:N2667)</f>
        <v>0</v>
      </c>
      <c r="P2665" s="119">
        <f>O2665/50*100</f>
        <v>0</v>
      </c>
      <c r="Q2665" s="81"/>
      <c r="R2665" s="28"/>
      <c r="S2665" s="28"/>
      <c r="T2665" s="28"/>
      <c r="U2665" s="28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</row>
    <row r="2666" spans="1:31">
      <c r="A2666" s="7"/>
      <c r="B2666" s="98">
        <v>2663</v>
      </c>
      <c r="C2666" s="7"/>
      <c r="D2666" s="7"/>
      <c r="E2666" s="7"/>
      <c r="F2666" s="79"/>
      <c r="G2666" s="7"/>
      <c r="H2666" s="7"/>
      <c r="I2666" s="7"/>
      <c r="J2666" s="7"/>
      <c r="K2666" s="28"/>
      <c r="L2666" s="117">
        <f>K2666/3.375*1000</f>
        <v>0</v>
      </c>
      <c r="M2666" s="28"/>
      <c r="N2666" s="118">
        <f>M2666/22.5</f>
        <v>0</v>
      </c>
      <c r="O2666" s="119"/>
      <c r="P2666" s="119"/>
      <c r="Q2666" s="81"/>
      <c r="R2666" s="28"/>
      <c r="S2666" s="28"/>
      <c r="T2666" s="28"/>
      <c r="U2666" s="28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</row>
    <row r="2667" spans="1:31">
      <c r="A2667" s="7"/>
      <c r="B2667" s="98">
        <v>2664</v>
      </c>
      <c r="C2667" s="7"/>
      <c r="D2667" s="7"/>
      <c r="E2667" s="7"/>
      <c r="F2667" s="79"/>
      <c r="G2667" s="7"/>
      <c r="H2667" s="7"/>
      <c r="I2667" s="7"/>
      <c r="J2667" s="7"/>
      <c r="K2667" s="28"/>
      <c r="L2667" s="117">
        <f>K2667/3.375*1000</f>
        <v>0</v>
      </c>
      <c r="M2667" s="28"/>
      <c r="N2667" s="118">
        <f>M2667/22.5</f>
        <v>0</v>
      </c>
      <c r="O2667" s="119"/>
      <c r="P2667" s="119"/>
      <c r="Q2667" s="81"/>
      <c r="R2667" s="28"/>
      <c r="S2667" s="28"/>
      <c r="T2667" s="28"/>
      <c r="U2667" s="28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</row>
    <row r="2668" spans="1:31">
      <c r="A2668" s="7">
        <v>161</v>
      </c>
      <c r="B2668" s="98">
        <v>2665</v>
      </c>
      <c r="C2668" s="7" t="s">
        <v>513</v>
      </c>
      <c r="D2668" s="7" t="s">
        <v>195</v>
      </c>
      <c r="E2668" s="7" t="s">
        <v>19</v>
      </c>
      <c r="F2668" s="79" t="s">
        <v>514</v>
      </c>
      <c r="G2668" s="7" t="s">
        <v>312</v>
      </c>
      <c r="H2668" s="7">
        <v>12</v>
      </c>
      <c r="I2668" s="7" t="s">
        <v>445</v>
      </c>
      <c r="J2668" s="7">
        <v>7</v>
      </c>
      <c r="K2668" s="28"/>
      <c r="L2668" s="117">
        <f>K2668/3.375*1000</f>
        <v>0</v>
      </c>
      <c r="M2668" s="28"/>
      <c r="N2668" s="118">
        <f>M2668/22.5</f>
        <v>0</v>
      </c>
      <c r="O2668" s="119">
        <f>AVERAGE(N2668:N2670)</f>
        <v>0</v>
      </c>
      <c r="P2668" s="119">
        <f>O2668/50*100</f>
        <v>0</v>
      </c>
      <c r="Q2668" s="81"/>
      <c r="R2668" s="28"/>
      <c r="S2668" s="28"/>
      <c r="T2668" s="28"/>
      <c r="U2668" s="28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</row>
    <row r="2669" spans="1:31">
      <c r="A2669" s="7"/>
      <c r="B2669" s="98">
        <v>2666</v>
      </c>
      <c r="C2669" s="7"/>
      <c r="D2669" s="7"/>
      <c r="E2669" s="7"/>
      <c r="F2669" s="79"/>
      <c r="G2669" s="7"/>
      <c r="H2669" s="7"/>
      <c r="I2669" s="7"/>
      <c r="J2669" s="7"/>
      <c r="K2669" s="28"/>
      <c r="L2669" s="117">
        <f>K2669/3.375*1000</f>
        <v>0</v>
      </c>
      <c r="M2669" s="28"/>
      <c r="N2669" s="118">
        <f>M2669/22.5</f>
        <v>0</v>
      </c>
      <c r="O2669" s="119"/>
      <c r="P2669" s="119"/>
      <c r="Q2669" s="81"/>
      <c r="R2669" s="28"/>
      <c r="S2669" s="28"/>
      <c r="T2669" s="28"/>
      <c r="U2669" s="28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</row>
    <row r="2670" spans="1:31">
      <c r="A2670" s="7"/>
      <c r="B2670" s="98">
        <v>2667</v>
      </c>
      <c r="C2670" s="7"/>
      <c r="D2670" s="7"/>
      <c r="E2670" s="7"/>
      <c r="F2670" s="79"/>
      <c r="G2670" s="7"/>
      <c r="H2670" s="7"/>
      <c r="I2670" s="7"/>
      <c r="J2670" s="7"/>
      <c r="K2670" s="28"/>
      <c r="L2670" s="117">
        <f>K2670/3.375*1000</f>
        <v>0</v>
      </c>
      <c r="M2670" s="28"/>
      <c r="N2670" s="118">
        <f>M2670/22.5</f>
        <v>0</v>
      </c>
      <c r="O2670" s="119"/>
      <c r="P2670" s="119"/>
      <c r="Q2670" s="81"/>
      <c r="R2670" s="28"/>
      <c r="S2670" s="28"/>
      <c r="T2670" s="28"/>
      <c r="U2670" s="28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</row>
    <row r="2671" spans="1:31">
      <c r="A2671" s="7"/>
      <c r="B2671" s="98">
        <v>2668</v>
      </c>
      <c r="C2671" s="7"/>
      <c r="D2671" s="7"/>
      <c r="E2671" s="7"/>
      <c r="F2671" s="79"/>
      <c r="G2671" s="7"/>
      <c r="H2671" s="7"/>
      <c r="I2671" s="7" t="s">
        <v>515</v>
      </c>
      <c r="J2671" s="7">
        <v>28</v>
      </c>
      <c r="K2671" s="28"/>
      <c r="L2671" s="117">
        <f>K2671/3.375*1000</f>
        <v>0</v>
      </c>
      <c r="M2671" s="28"/>
      <c r="N2671" s="118">
        <f>M2671/22.5</f>
        <v>0</v>
      </c>
      <c r="O2671" s="119">
        <f>AVERAGE(N2671:N2673)</f>
        <v>0</v>
      </c>
      <c r="P2671" s="119">
        <f>O2671/50*100</f>
        <v>0</v>
      </c>
      <c r="Q2671" s="81"/>
      <c r="R2671" s="28"/>
      <c r="S2671" s="28"/>
      <c r="T2671" s="28"/>
      <c r="U2671" s="28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</row>
    <row r="2672" spans="1:31">
      <c r="A2672" s="7"/>
      <c r="B2672" s="98">
        <v>2669</v>
      </c>
      <c r="C2672" s="7"/>
      <c r="D2672" s="7"/>
      <c r="E2672" s="7"/>
      <c r="F2672" s="79"/>
      <c r="G2672" s="7"/>
      <c r="H2672" s="7"/>
      <c r="I2672" s="7"/>
      <c r="J2672" s="7"/>
      <c r="K2672" s="28"/>
      <c r="L2672" s="117">
        <f>K2672/3.375*1000</f>
        <v>0</v>
      </c>
      <c r="M2672" s="28"/>
      <c r="N2672" s="118">
        <f>M2672/22.5</f>
        <v>0</v>
      </c>
      <c r="O2672" s="119"/>
      <c r="P2672" s="119"/>
      <c r="Q2672" s="81"/>
      <c r="R2672" s="28"/>
      <c r="S2672" s="28"/>
      <c r="T2672" s="28"/>
      <c r="U2672" s="28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</row>
    <row r="2673" spans="1:31">
      <c r="A2673" s="7"/>
      <c r="B2673" s="98">
        <v>2670</v>
      </c>
      <c r="C2673" s="7"/>
      <c r="D2673" s="7"/>
      <c r="E2673" s="7"/>
      <c r="F2673" s="79"/>
      <c r="G2673" s="7"/>
      <c r="H2673" s="7"/>
      <c r="I2673" s="7"/>
      <c r="J2673" s="7"/>
      <c r="K2673" s="28"/>
      <c r="L2673" s="117">
        <f>K2673/3.375*1000</f>
        <v>0</v>
      </c>
      <c r="M2673" s="28"/>
      <c r="N2673" s="118">
        <f>M2673/22.5</f>
        <v>0</v>
      </c>
      <c r="O2673" s="119"/>
      <c r="P2673" s="119"/>
      <c r="Q2673" s="81"/>
      <c r="R2673" s="28"/>
      <c r="S2673" s="28"/>
      <c r="T2673" s="28"/>
      <c r="U2673" s="28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</row>
    <row r="2674" spans="1:31">
      <c r="A2674" s="7"/>
      <c r="B2674" s="98">
        <v>2671</v>
      </c>
      <c r="C2674" s="7"/>
      <c r="D2674" s="7"/>
      <c r="E2674" s="7"/>
      <c r="F2674" s="79"/>
      <c r="G2674" s="7"/>
      <c r="H2674" s="7"/>
      <c r="I2674" s="7" t="s">
        <v>445</v>
      </c>
      <c r="J2674" s="7">
        <v>7</v>
      </c>
      <c r="K2674" s="28"/>
      <c r="L2674" s="117">
        <f>K2674/3.375*1000</f>
        <v>0</v>
      </c>
      <c r="M2674" s="28"/>
      <c r="N2674" s="118">
        <f>M2674/22.5</f>
        <v>0</v>
      </c>
      <c r="O2674" s="119">
        <f>AVERAGE(N2674:N2676)</f>
        <v>0</v>
      </c>
      <c r="P2674" s="119">
        <f>O2674/50*100</f>
        <v>0</v>
      </c>
      <c r="Q2674" s="81"/>
      <c r="R2674" s="28"/>
      <c r="S2674" s="28"/>
      <c r="T2674" s="28"/>
      <c r="U2674" s="28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</row>
    <row r="2675" spans="1:31">
      <c r="A2675" s="7"/>
      <c r="B2675" s="98">
        <v>2672</v>
      </c>
      <c r="C2675" s="7"/>
      <c r="D2675" s="7"/>
      <c r="E2675" s="7"/>
      <c r="F2675" s="79"/>
      <c r="G2675" s="7"/>
      <c r="H2675" s="7"/>
      <c r="I2675" s="7"/>
      <c r="J2675" s="7"/>
      <c r="K2675" s="28"/>
      <c r="L2675" s="117">
        <f>K2675/3.375*1000</f>
        <v>0</v>
      </c>
      <c r="M2675" s="28"/>
      <c r="N2675" s="118">
        <f>M2675/22.5</f>
        <v>0</v>
      </c>
      <c r="O2675" s="119"/>
      <c r="P2675" s="119"/>
      <c r="Q2675" s="81"/>
      <c r="R2675" s="28"/>
      <c r="S2675" s="28"/>
      <c r="T2675" s="28"/>
      <c r="U2675" s="28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</row>
    <row r="2676" spans="1:31">
      <c r="A2676" s="7"/>
      <c r="B2676" s="98">
        <v>2673</v>
      </c>
      <c r="C2676" s="7"/>
      <c r="D2676" s="7"/>
      <c r="E2676" s="7"/>
      <c r="F2676" s="79"/>
      <c r="G2676" s="7"/>
      <c r="H2676" s="7"/>
      <c r="I2676" s="7"/>
      <c r="J2676" s="7"/>
      <c r="K2676" s="28"/>
      <c r="L2676" s="117">
        <f>K2676/3.375*1000</f>
        <v>0</v>
      </c>
      <c r="M2676" s="28"/>
      <c r="N2676" s="118">
        <f>M2676/22.5</f>
        <v>0</v>
      </c>
      <c r="O2676" s="119"/>
      <c r="P2676" s="119"/>
      <c r="Q2676" s="81"/>
      <c r="R2676" s="28"/>
      <c r="S2676" s="28"/>
      <c r="T2676" s="28"/>
      <c r="U2676" s="28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</row>
    <row r="2677" spans="1:31">
      <c r="A2677" s="7"/>
      <c r="B2677" s="98">
        <v>2674</v>
      </c>
      <c r="C2677" s="7"/>
      <c r="D2677" s="7"/>
      <c r="E2677" s="7"/>
      <c r="F2677" s="79"/>
      <c r="G2677" s="7"/>
      <c r="H2677" s="7"/>
      <c r="I2677" s="7" t="s">
        <v>515</v>
      </c>
      <c r="J2677" s="7">
        <v>28</v>
      </c>
      <c r="K2677" s="28"/>
      <c r="L2677" s="117">
        <f>K2677/3.375*1000</f>
        <v>0</v>
      </c>
      <c r="M2677" s="28"/>
      <c r="N2677" s="118">
        <f>M2677/22.5</f>
        <v>0</v>
      </c>
      <c r="O2677" s="119">
        <f>AVERAGE(N2677:N2679)</f>
        <v>0</v>
      </c>
      <c r="P2677" s="119">
        <f>O2677/50*100</f>
        <v>0</v>
      </c>
      <c r="Q2677" s="81"/>
      <c r="R2677" s="28"/>
      <c r="S2677" s="28"/>
      <c r="T2677" s="28"/>
      <c r="U2677" s="28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</row>
    <row r="2678" spans="1:31">
      <c r="A2678" s="7"/>
      <c r="B2678" s="98">
        <v>2675</v>
      </c>
      <c r="C2678" s="7"/>
      <c r="D2678" s="7"/>
      <c r="E2678" s="7"/>
      <c r="F2678" s="79"/>
      <c r="G2678" s="7"/>
      <c r="H2678" s="7"/>
      <c r="I2678" s="7"/>
      <c r="J2678" s="7"/>
      <c r="K2678" s="28"/>
      <c r="L2678" s="117">
        <f>K2678/3.375*1000</f>
        <v>0</v>
      </c>
      <c r="M2678" s="28"/>
      <c r="N2678" s="118">
        <f>M2678/22.5</f>
        <v>0</v>
      </c>
      <c r="O2678" s="119"/>
      <c r="P2678" s="119"/>
      <c r="Q2678" s="81"/>
      <c r="R2678" s="28"/>
      <c r="S2678" s="28"/>
      <c r="T2678" s="28"/>
      <c r="U2678" s="28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</row>
    <row r="2679" spans="1:31">
      <c r="A2679" s="7"/>
      <c r="B2679" s="98">
        <v>2676</v>
      </c>
      <c r="C2679" s="7"/>
      <c r="D2679" s="7"/>
      <c r="E2679" s="7"/>
      <c r="F2679" s="79"/>
      <c r="G2679" s="7"/>
      <c r="H2679" s="7"/>
      <c r="I2679" s="7"/>
      <c r="J2679" s="7"/>
      <c r="K2679" s="28"/>
      <c r="L2679" s="117">
        <f>K2679/3.375*1000</f>
        <v>0</v>
      </c>
      <c r="M2679" s="28"/>
      <c r="N2679" s="118">
        <f>M2679/22.5</f>
        <v>0</v>
      </c>
      <c r="O2679" s="119"/>
      <c r="P2679" s="119"/>
      <c r="Q2679" s="81"/>
      <c r="R2679" s="28"/>
      <c r="S2679" s="28"/>
      <c r="T2679" s="28"/>
      <c r="U2679" s="28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</row>
    <row r="2680" spans="1:31">
      <c r="A2680" s="28"/>
      <c r="B2680" s="98">
        <v>2677</v>
      </c>
      <c r="C2680" s="28"/>
      <c r="D2680" s="28"/>
      <c r="E2680" s="28"/>
      <c r="F2680" s="28"/>
      <c r="G2680" s="28"/>
      <c r="H2680" s="28"/>
      <c r="I2680" s="28"/>
      <c r="J2680" s="28"/>
      <c r="K2680" s="28"/>
      <c r="L2680" s="117">
        <f>K2680/3.375*1000</f>
        <v>0</v>
      </c>
      <c r="M2680" s="28"/>
      <c r="N2680" s="118">
        <f>M2680/22.5</f>
        <v>0</v>
      </c>
      <c r="O2680" s="119">
        <f>AVERAGE(N2680:N2682)</f>
        <v>0</v>
      </c>
      <c r="P2680" s="119">
        <f>O2680/50*100</f>
        <v>0</v>
      </c>
      <c r="Q2680" s="81"/>
      <c r="R2680" s="28"/>
      <c r="S2680" s="28"/>
      <c r="T2680" s="28"/>
      <c r="U2680" s="28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</row>
    <row r="2681" spans="1:31">
      <c r="A2681" s="28"/>
      <c r="B2681" s="98">
        <v>2678</v>
      </c>
      <c r="C2681" s="28"/>
      <c r="D2681" s="28"/>
      <c r="E2681" s="28"/>
      <c r="F2681" s="28"/>
      <c r="G2681" s="28"/>
      <c r="H2681" s="28"/>
      <c r="I2681" s="28"/>
      <c r="J2681" s="28"/>
      <c r="K2681" s="28"/>
      <c r="L2681" s="117">
        <f>K2681/3.375*1000</f>
        <v>0</v>
      </c>
      <c r="M2681" s="28"/>
      <c r="N2681" s="118">
        <f>M2681/22.5</f>
        <v>0</v>
      </c>
      <c r="O2681" s="119"/>
      <c r="P2681" s="119"/>
      <c r="Q2681" s="81"/>
      <c r="R2681" s="28"/>
      <c r="S2681" s="28"/>
      <c r="T2681" s="28"/>
      <c r="U2681" s="28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</row>
    <row r="2682" spans="1:31">
      <c r="A2682" s="28"/>
      <c r="B2682" s="98">
        <v>2679</v>
      </c>
      <c r="C2682" s="28"/>
      <c r="D2682" s="28"/>
      <c r="E2682" s="28"/>
      <c r="F2682" s="28"/>
      <c r="G2682" s="28"/>
      <c r="H2682" s="28"/>
      <c r="I2682" s="28"/>
      <c r="J2682" s="28"/>
      <c r="K2682" s="28"/>
      <c r="L2682" s="117">
        <f>K2682/3.375*1000</f>
        <v>0</v>
      </c>
      <c r="M2682" s="28"/>
      <c r="N2682" s="118">
        <f>M2682/22.5</f>
        <v>0</v>
      </c>
      <c r="O2682" s="119"/>
      <c r="P2682" s="119"/>
      <c r="Q2682" s="81"/>
      <c r="R2682" s="28"/>
      <c r="S2682" s="28"/>
      <c r="T2682" s="28"/>
      <c r="U2682" s="28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</row>
    <row r="2683" spans="1:31">
      <c r="A2683" s="28"/>
      <c r="B2683" s="98">
        <v>2680</v>
      </c>
      <c r="C2683" s="28"/>
      <c r="D2683" s="28"/>
      <c r="E2683" s="28"/>
      <c r="F2683" s="28"/>
      <c r="G2683" s="28"/>
      <c r="H2683" s="28"/>
      <c r="I2683" s="28"/>
      <c r="J2683" s="28"/>
      <c r="K2683" s="28"/>
      <c r="L2683" s="117">
        <f>K2683/3.375*1000</f>
        <v>0</v>
      </c>
      <c r="M2683" s="28"/>
      <c r="N2683" s="118">
        <f>M2683/22.5</f>
        <v>0</v>
      </c>
      <c r="O2683" s="119">
        <f>AVERAGE(N2683:N2685)</f>
        <v>0</v>
      </c>
      <c r="P2683" s="119">
        <f>O2683/50*100</f>
        <v>0</v>
      </c>
      <c r="Q2683" s="81"/>
      <c r="R2683" s="28"/>
      <c r="S2683" s="28"/>
      <c r="T2683" s="28"/>
      <c r="U2683" s="28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</row>
    <row r="2684" spans="1:31">
      <c r="A2684" s="28"/>
      <c r="B2684" s="98">
        <v>2681</v>
      </c>
      <c r="C2684" s="28"/>
      <c r="D2684" s="28"/>
      <c r="E2684" s="28"/>
      <c r="F2684" s="28"/>
      <c r="G2684" s="28"/>
      <c r="H2684" s="28"/>
      <c r="I2684" s="28"/>
      <c r="J2684" s="28"/>
      <c r="K2684" s="28"/>
      <c r="L2684" s="117">
        <f>K2684/3.375*1000</f>
        <v>0</v>
      </c>
      <c r="M2684" s="28"/>
      <c r="N2684" s="118">
        <f>M2684/22.5</f>
        <v>0</v>
      </c>
      <c r="O2684" s="119"/>
      <c r="P2684" s="119"/>
      <c r="Q2684" s="81"/>
      <c r="R2684" s="28"/>
      <c r="S2684" s="28"/>
      <c r="T2684" s="28"/>
      <c r="U2684" s="28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</row>
    <row r="2685" spans="1:31">
      <c r="A2685" s="28"/>
      <c r="B2685" s="98">
        <v>2682</v>
      </c>
      <c r="C2685" s="28"/>
      <c r="D2685" s="28"/>
      <c r="E2685" s="28"/>
      <c r="F2685" s="28"/>
      <c r="G2685" s="28"/>
      <c r="H2685" s="28"/>
      <c r="I2685" s="28"/>
      <c r="J2685" s="28"/>
      <c r="K2685" s="28"/>
      <c r="L2685" s="117">
        <f>K2685/3.375*1000</f>
        <v>0</v>
      </c>
      <c r="M2685" s="28"/>
      <c r="N2685" s="118">
        <f>M2685/22.5</f>
        <v>0</v>
      </c>
      <c r="O2685" s="119"/>
      <c r="P2685" s="119"/>
      <c r="Q2685" s="81"/>
      <c r="R2685" s="28"/>
      <c r="S2685" s="28"/>
      <c r="T2685" s="28"/>
      <c r="U2685" s="28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</row>
    <row r="2686" spans="1:31">
      <c r="A2686" s="28"/>
      <c r="B2686" s="98">
        <v>2683</v>
      </c>
      <c r="C2686" s="28"/>
      <c r="D2686" s="28"/>
      <c r="E2686" s="28"/>
      <c r="F2686" s="28"/>
      <c r="G2686" s="28"/>
      <c r="H2686" s="28"/>
      <c r="I2686" s="28"/>
      <c r="J2686" s="28"/>
      <c r="K2686" s="28"/>
      <c r="L2686" s="117">
        <f>K2686/3.375*1000</f>
        <v>0</v>
      </c>
      <c r="M2686" s="28"/>
      <c r="N2686" s="118">
        <f>M2686/22.5</f>
        <v>0</v>
      </c>
      <c r="O2686" s="119">
        <f>AVERAGE(N2686:N2688)</f>
        <v>0</v>
      </c>
      <c r="P2686" s="119">
        <f>O2686/50*100</f>
        <v>0</v>
      </c>
      <c r="Q2686" s="81"/>
      <c r="R2686" s="28"/>
      <c r="S2686" s="28"/>
      <c r="T2686" s="28"/>
      <c r="U2686" s="28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</row>
    <row r="2687" spans="1:31">
      <c r="A2687" s="28"/>
      <c r="B2687" s="98">
        <v>2684</v>
      </c>
      <c r="C2687" s="28"/>
      <c r="D2687" s="28"/>
      <c r="E2687" s="28"/>
      <c r="F2687" s="28"/>
      <c r="G2687" s="28"/>
      <c r="H2687" s="28"/>
      <c r="I2687" s="28"/>
      <c r="J2687" s="28"/>
      <c r="K2687" s="28"/>
      <c r="L2687" s="117">
        <f>K2687/3.375*1000</f>
        <v>0</v>
      </c>
      <c r="M2687" s="28"/>
      <c r="N2687" s="118">
        <f t="shared" ref="N2687:N2750" si="212">M2687/22.5</f>
        <v>0</v>
      </c>
      <c r="O2687" s="119"/>
      <c r="P2687" s="119"/>
      <c r="Q2687" s="81"/>
      <c r="R2687" s="28"/>
      <c r="S2687" s="28"/>
      <c r="T2687" s="28"/>
      <c r="U2687" s="28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</row>
    <row r="2688" spans="1:31">
      <c r="A2688" s="28"/>
      <c r="B2688" s="98">
        <v>2685</v>
      </c>
      <c r="C2688" s="28"/>
      <c r="D2688" s="28"/>
      <c r="E2688" s="28"/>
      <c r="F2688" s="28"/>
      <c r="G2688" s="28"/>
      <c r="H2688" s="28"/>
      <c r="I2688" s="28"/>
      <c r="J2688" s="28"/>
      <c r="K2688" s="28"/>
      <c r="L2688" s="117">
        <f>K2688/3.375*1000</f>
        <v>0</v>
      </c>
      <c r="M2688" s="28"/>
      <c r="N2688" s="118">
        <f>M2688/22.5</f>
        <v>0</v>
      </c>
      <c r="O2688" s="119"/>
      <c r="P2688" s="119"/>
      <c r="Q2688" s="81"/>
      <c r="R2688" s="28"/>
      <c r="S2688" s="28"/>
      <c r="T2688" s="28"/>
      <c r="U2688" s="28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</row>
    <row r="2689" spans="1:31">
      <c r="A2689" s="28"/>
      <c r="B2689" s="98">
        <v>2686</v>
      </c>
      <c r="C2689" s="28"/>
      <c r="D2689" s="28"/>
      <c r="E2689" s="28"/>
      <c r="F2689" s="28"/>
      <c r="G2689" s="28"/>
      <c r="H2689" s="28"/>
      <c r="I2689" s="28"/>
      <c r="J2689" s="28"/>
      <c r="K2689" s="28"/>
      <c r="L2689" s="117">
        <f>K2689/3.375*1000</f>
        <v>0</v>
      </c>
      <c r="M2689" s="28"/>
      <c r="N2689" s="118">
        <f>M2689/22.5</f>
        <v>0</v>
      </c>
      <c r="O2689" s="119">
        <f>AVERAGE(N2689:N2691)</f>
        <v>0</v>
      </c>
      <c r="P2689" s="119">
        <f>O2689/50*100</f>
        <v>0</v>
      </c>
      <c r="Q2689" s="81"/>
      <c r="R2689" s="28"/>
      <c r="S2689" s="28"/>
      <c r="T2689" s="28"/>
      <c r="U2689" s="28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</row>
    <row r="2690" spans="1:31">
      <c r="A2690" s="28"/>
      <c r="B2690" s="98">
        <v>2687</v>
      </c>
      <c r="C2690" s="28"/>
      <c r="D2690" s="28"/>
      <c r="E2690" s="28"/>
      <c r="F2690" s="28"/>
      <c r="G2690" s="28"/>
      <c r="H2690" s="28"/>
      <c r="I2690" s="28"/>
      <c r="J2690" s="28"/>
      <c r="K2690" s="28"/>
      <c r="L2690" s="117">
        <f>K2690/3.375*1000</f>
        <v>0</v>
      </c>
      <c r="M2690" s="28"/>
      <c r="N2690" s="118">
        <f>M2690/22.5</f>
        <v>0</v>
      </c>
      <c r="O2690" s="119"/>
      <c r="P2690" s="119"/>
      <c r="Q2690" s="81"/>
      <c r="R2690" s="28"/>
      <c r="S2690" s="28"/>
      <c r="T2690" s="28"/>
      <c r="U2690" s="28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</row>
    <row r="2691" spans="1:31">
      <c r="A2691" s="28"/>
      <c r="B2691" s="98">
        <v>2688</v>
      </c>
      <c r="C2691" s="28"/>
      <c r="D2691" s="28"/>
      <c r="E2691" s="28"/>
      <c r="F2691" s="28"/>
      <c r="G2691" s="28"/>
      <c r="H2691" s="28"/>
      <c r="I2691" s="28"/>
      <c r="J2691" s="28"/>
      <c r="K2691" s="28"/>
      <c r="L2691" s="117">
        <f>K2691/3.375*1000</f>
        <v>0</v>
      </c>
      <c r="M2691" s="28"/>
      <c r="N2691" s="118">
        <f>M2691/22.5</f>
        <v>0</v>
      </c>
      <c r="O2691" s="119"/>
      <c r="P2691" s="119"/>
      <c r="Q2691" s="81"/>
      <c r="R2691" s="28"/>
      <c r="S2691" s="28"/>
      <c r="T2691" s="28"/>
      <c r="U2691" s="28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</row>
    <row r="2692" spans="1:31">
      <c r="A2692" s="28"/>
      <c r="B2692" s="98">
        <v>2689</v>
      </c>
      <c r="C2692" s="28"/>
      <c r="D2692" s="28"/>
      <c r="E2692" s="28"/>
      <c r="F2692" s="28"/>
      <c r="G2692" s="28"/>
      <c r="H2692" s="28"/>
      <c r="I2692" s="28"/>
      <c r="J2692" s="28"/>
      <c r="K2692" s="28"/>
      <c r="L2692" s="117">
        <f>K2692/3.375*1000</f>
        <v>0</v>
      </c>
      <c r="M2692" s="28"/>
      <c r="N2692" s="118">
        <f>M2692/22.5</f>
        <v>0</v>
      </c>
      <c r="O2692" s="119">
        <f>AVERAGE(N2692:N2694)</f>
        <v>0</v>
      </c>
      <c r="P2692" s="119">
        <f>O2692/50*100</f>
        <v>0</v>
      </c>
      <c r="Q2692" s="81"/>
      <c r="R2692" s="28"/>
      <c r="S2692" s="28"/>
      <c r="T2692" s="28"/>
      <c r="U2692" s="28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</row>
    <row r="2693" spans="1:31">
      <c r="A2693" s="28"/>
      <c r="B2693" s="98">
        <v>2690</v>
      </c>
      <c r="C2693" s="28"/>
      <c r="D2693" s="28"/>
      <c r="E2693" s="28"/>
      <c r="F2693" s="28"/>
      <c r="G2693" s="28"/>
      <c r="H2693" s="28"/>
      <c r="I2693" s="28"/>
      <c r="J2693" s="28"/>
      <c r="K2693" s="28"/>
      <c r="L2693" s="117">
        <f>K2693/3.375*1000</f>
        <v>0</v>
      </c>
      <c r="M2693" s="28"/>
      <c r="N2693" s="118">
        <f>M2693/22.5</f>
        <v>0</v>
      </c>
      <c r="O2693" s="119"/>
      <c r="P2693" s="119"/>
      <c r="Q2693" s="81"/>
      <c r="R2693" s="28"/>
      <c r="S2693" s="28"/>
      <c r="T2693" s="28"/>
      <c r="U2693" s="28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</row>
    <row r="2694" spans="1:31">
      <c r="A2694" s="28"/>
      <c r="B2694" s="98">
        <v>2691</v>
      </c>
      <c r="C2694" s="28"/>
      <c r="D2694" s="28"/>
      <c r="E2694" s="28"/>
      <c r="F2694" s="28"/>
      <c r="G2694" s="28"/>
      <c r="H2694" s="28"/>
      <c r="I2694" s="28"/>
      <c r="J2694" s="28"/>
      <c r="K2694" s="28"/>
      <c r="L2694" s="117">
        <f>K2694/3.375*1000</f>
        <v>0</v>
      </c>
      <c r="M2694" s="28"/>
      <c r="N2694" s="118">
        <f>M2694/22.5</f>
        <v>0</v>
      </c>
      <c r="O2694" s="119"/>
      <c r="P2694" s="119"/>
      <c r="Q2694" s="81"/>
      <c r="R2694" s="28"/>
      <c r="S2694" s="28"/>
      <c r="T2694" s="28"/>
      <c r="U2694" s="28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</row>
    <row r="2695" spans="1:31">
      <c r="A2695" s="28"/>
      <c r="B2695" s="98">
        <v>2692</v>
      </c>
      <c r="C2695" s="28"/>
      <c r="D2695" s="28"/>
      <c r="E2695" s="28"/>
      <c r="F2695" s="28"/>
      <c r="G2695" s="28"/>
      <c r="H2695" s="28"/>
      <c r="I2695" s="28"/>
      <c r="J2695" s="28"/>
      <c r="K2695" s="28"/>
      <c r="L2695" s="117">
        <f>K2695/3.375*1000</f>
        <v>0</v>
      </c>
      <c r="M2695" s="28"/>
      <c r="N2695" s="118">
        <f>M2695/22.5</f>
        <v>0</v>
      </c>
      <c r="O2695" s="119">
        <f>AVERAGE(N2695:N2697)</f>
        <v>0</v>
      </c>
      <c r="P2695" s="119">
        <f>O2695/50*100</f>
        <v>0</v>
      </c>
      <c r="Q2695" s="81"/>
      <c r="R2695" s="28"/>
      <c r="S2695" s="28"/>
      <c r="T2695" s="28"/>
      <c r="U2695" s="28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</row>
    <row r="2696" spans="1:31">
      <c r="A2696" s="28"/>
      <c r="B2696" s="98">
        <v>2693</v>
      </c>
      <c r="C2696" s="28"/>
      <c r="D2696" s="28"/>
      <c r="E2696" s="28"/>
      <c r="F2696" s="28"/>
      <c r="G2696" s="28"/>
      <c r="H2696" s="28"/>
      <c r="I2696" s="28"/>
      <c r="J2696" s="28"/>
      <c r="K2696" s="28"/>
      <c r="L2696" s="117">
        <f>K2696/3.375*1000</f>
        <v>0</v>
      </c>
      <c r="M2696" s="28"/>
      <c r="N2696" s="118">
        <f>M2696/22.5</f>
        <v>0</v>
      </c>
      <c r="O2696" s="119"/>
      <c r="P2696" s="119"/>
      <c r="Q2696" s="81"/>
      <c r="R2696" s="28"/>
      <c r="S2696" s="28"/>
      <c r="T2696" s="28"/>
      <c r="U2696" s="28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</row>
    <row r="2697" spans="1:31">
      <c r="A2697" s="28"/>
      <c r="B2697" s="98">
        <v>2694</v>
      </c>
      <c r="C2697" s="28"/>
      <c r="D2697" s="28"/>
      <c r="E2697" s="28"/>
      <c r="F2697" s="28"/>
      <c r="G2697" s="28"/>
      <c r="H2697" s="28"/>
      <c r="I2697" s="28"/>
      <c r="J2697" s="28"/>
      <c r="K2697" s="28"/>
      <c r="L2697" s="117">
        <f>K2697/3.375*1000</f>
        <v>0</v>
      </c>
      <c r="M2697" s="28"/>
      <c r="N2697" s="118">
        <f>M2697/22.5</f>
        <v>0</v>
      </c>
      <c r="O2697" s="119"/>
      <c r="P2697" s="119"/>
      <c r="Q2697" s="81"/>
      <c r="R2697" s="28"/>
      <c r="S2697" s="28"/>
      <c r="T2697" s="28"/>
      <c r="U2697" s="28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</row>
    <row r="2698" spans="1:31">
      <c r="A2698" s="28"/>
      <c r="B2698" s="98">
        <v>2695</v>
      </c>
      <c r="C2698" s="28"/>
      <c r="D2698" s="28"/>
      <c r="E2698" s="28"/>
      <c r="F2698" s="28"/>
      <c r="G2698" s="28"/>
      <c r="H2698" s="28"/>
      <c r="I2698" s="28"/>
      <c r="J2698" s="28"/>
      <c r="K2698" s="28"/>
      <c r="L2698" s="117">
        <f>K2698/3.375*1000</f>
        <v>0</v>
      </c>
      <c r="M2698" s="28"/>
      <c r="N2698" s="118">
        <f>M2698/22.5</f>
        <v>0</v>
      </c>
      <c r="O2698" s="119">
        <f>AVERAGE(N2698:N2700)</f>
        <v>0</v>
      </c>
      <c r="P2698" s="119">
        <f>O2698/50*100</f>
        <v>0</v>
      </c>
      <c r="Q2698" s="81"/>
      <c r="R2698" s="28"/>
      <c r="S2698" s="28"/>
      <c r="T2698" s="28"/>
      <c r="U2698" s="28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</row>
    <row r="2699" spans="1:31">
      <c r="A2699" s="28"/>
      <c r="B2699" s="98">
        <v>2696</v>
      </c>
      <c r="C2699" s="28"/>
      <c r="D2699" s="28"/>
      <c r="E2699" s="28"/>
      <c r="F2699" s="28"/>
      <c r="G2699" s="28"/>
      <c r="H2699" s="28"/>
      <c r="I2699" s="28"/>
      <c r="J2699" s="28"/>
      <c r="K2699" s="28"/>
      <c r="L2699" s="117">
        <f>K2699/3.375*1000</f>
        <v>0</v>
      </c>
      <c r="M2699" s="28"/>
      <c r="N2699" s="118">
        <f>M2699/22.5</f>
        <v>0</v>
      </c>
      <c r="O2699" s="119"/>
      <c r="P2699" s="119"/>
      <c r="Q2699" s="81"/>
      <c r="R2699" s="28"/>
      <c r="S2699" s="28"/>
      <c r="T2699" s="28"/>
      <c r="U2699" s="28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</row>
    <row r="2700" spans="1:31">
      <c r="A2700" s="28"/>
      <c r="B2700" s="98">
        <v>2697</v>
      </c>
      <c r="C2700" s="28"/>
      <c r="D2700" s="28"/>
      <c r="E2700" s="28"/>
      <c r="F2700" s="28"/>
      <c r="G2700" s="28"/>
      <c r="H2700" s="28"/>
      <c r="I2700" s="28"/>
      <c r="J2700" s="28"/>
      <c r="K2700" s="28"/>
      <c r="L2700" s="117">
        <f>K2700/3.375*1000</f>
        <v>0</v>
      </c>
      <c r="M2700" s="28"/>
      <c r="N2700" s="118">
        <f>M2700/22.5</f>
        <v>0</v>
      </c>
      <c r="O2700" s="119"/>
      <c r="P2700" s="119"/>
      <c r="Q2700" s="81"/>
      <c r="R2700" s="28"/>
      <c r="S2700" s="28"/>
      <c r="T2700" s="28"/>
      <c r="U2700" s="28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</row>
    <row r="2701" spans="1:31">
      <c r="A2701" s="28"/>
      <c r="B2701" s="98">
        <v>2698</v>
      </c>
      <c r="C2701" s="28"/>
      <c r="D2701" s="28"/>
      <c r="E2701" s="28"/>
      <c r="F2701" s="28"/>
      <c r="G2701" s="28"/>
      <c r="H2701" s="28"/>
      <c r="I2701" s="28"/>
      <c r="J2701" s="28"/>
      <c r="K2701" s="28"/>
      <c r="L2701" s="117">
        <f>K2701/3.375*1000</f>
        <v>0</v>
      </c>
      <c r="M2701" s="28"/>
      <c r="N2701" s="118">
        <f>M2701/22.5</f>
        <v>0</v>
      </c>
      <c r="O2701" s="119">
        <f>AVERAGE(N2701:N2703)</f>
        <v>0</v>
      </c>
      <c r="P2701" s="119">
        <f>O2701/50*100</f>
        <v>0</v>
      </c>
      <c r="Q2701" s="81"/>
      <c r="R2701" s="28"/>
      <c r="S2701" s="28"/>
      <c r="T2701" s="28"/>
      <c r="U2701" s="28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</row>
    <row r="2702" spans="1:31">
      <c r="A2702" s="28"/>
      <c r="B2702" s="98">
        <v>2699</v>
      </c>
      <c r="C2702" s="28"/>
      <c r="D2702" s="28"/>
      <c r="E2702" s="28"/>
      <c r="F2702" s="28"/>
      <c r="G2702" s="28"/>
      <c r="H2702" s="28"/>
      <c r="I2702" s="28"/>
      <c r="J2702" s="28"/>
      <c r="K2702" s="28"/>
      <c r="L2702" s="117">
        <f>K2702/3.375*1000</f>
        <v>0</v>
      </c>
      <c r="M2702" s="28"/>
      <c r="N2702" s="118">
        <f>M2702/22.5</f>
        <v>0</v>
      </c>
      <c r="O2702" s="119"/>
      <c r="P2702" s="119"/>
      <c r="Q2702" s="81"/>
      <c r="R2702" s="28"/>
      <c r="S2702" s="28"/>
      <c r="T2702" s="28"/>
      <c r="U2702" s="28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</row>
    <row r="2703" spans="1:31">
      <c r="A2703" s="28"/>
      <c r="B2703" s="98">
        <v>2700</v>
      </c>
      <c r="C2703" s="28"/>
      <c r="D2703" s="28"/>
      <c r="E2703" s="28"/>
      <c r="F2703" s="28"/>
      <c r="G2703" s="28"/>
      <c r="H2703" s="28"/>
      <c r="I2703" s="28"/>
      <c r="J2703" s="28"/>
      <c r="K2703" s="28"/>
      <c r="L2703" s="117">
        <f>K2703/3.375*1000</f>
        <v>0</v>
      </c>
      <c r="M2703" s="28"/>
      <c r="N2703" s="118">
        <f>M2703/22.5</f>
        <v>0</v>
      </c>
      <c r="O2703" s="119"/>
      <c r="P2703" s="119"/>
      <c r="Q2703" s="81"/>
      <c r="R2703" s="28"/>
      <c r="S2703" s="28"/>
      <c r="T2703" s="28"/>
      <c r="U2703" s="28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</row>
    <row r="2704" spans="1:31">
      <c r="A2704" s="28"/>
      <c r="B2704" s="98">
        <v>2701</v>
      </c>
      <c r="C2704" s="28"/>
      <c r="D2704" s="28"/>
      <c r="E2704" s="28"/>
      <c r="F2704" s="28"/>
      <c r="G2704" s="28"/>
      <c r="H2704" s="28"/>
      <c r="I2704" s="28"/>
      <c r="J2704" s="28"/>
      <c r="K2704" s="28"/>
      <c r="L2704" s="117">
        <f>K2704/3.375*1000</f>
        <v>0</v>
      </c>
      <c r="M2704" s="28"/>
      <c r="N2704" s="118">
        <f>M2704/22.5</f>
        <v>0</v>
      </c>
      <c r="O2704" s="119">
        <f>AVERAGE(N2704:N2706)</f>
        <v>0</v>
      </c>
      <c r="P2704" s="119">
        <f>O2704/50*100</f>
        <v>0</v>
      </c>
      <c r="Q2704" s="81"/>
      <c r="R2704" s="28"/>
      <c r="S2704" s="28"/>
      <c r="T2704" s="28"/>
      <c r="U2704" s="28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</row>
    <row r="2705" spans="1:31">
      <c r="A2705" s="28"/>
      <c r="B2705" s="98">
        <v>2702</v>
      </c>
      <c r="C2705" s="28"/>
      <c r="D2705" s="28"/>
      <c r="E2705" s="28"/>
      <c r="F2705" s="28"/>
      <c r="G2705" s="28"/>
      <c r="H2705" s="28"/>
      <c r="I2705" s="28"/>
      <c r="J2705" s="28"/>
      <c r="K2705" s="28"/>
      <c r="L2705" s="117">
        <f>K2705/3.375*1000</f>
        <v>0</v>
      </c>
      <c r="M2705" s="28"/>
      <c r="N2705" s="118">
        <f>M2705/22.5</f>
        <v>0</v>
      </c>
      <c r="O2705" s="119"/>
      <c r="P2705" s="119"/>
      <c r="Q2705" s="81"/>
      <c r="R2705" s="28"/>
      <c r="S2705" s="28"/>
      <c r="T2705" s="28"/>
      <c r="U2705" s="28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</row>
    <row r="2706" spans="1:31">
      <c r="A2706" s="28"/>
      <c r="B2706" s="98">
        <v>2703</v>
      </c>
      <c r="C2706" s="28"/>
      <c r="D2706" s="28"/>
      <c r="E2706" s="28"/>
      <c r="F2706" s="28"/>
      <c r="G2706" s="28"/>
      <c r="H2706" s="28"/>
      <c r="I2706" s="28"/>
      <c r="J2706" s="28"/>
      <c r="K2706" s="28"/>
      <c r="L2706" s="117">
        <f>K2706/3.375*1000</f>
        <v>0</v>
      </c>
      <c r="M2706" s="28"/>
      <c r="N2706" s="118">
        <f>M2706/22.5</f>
        <v>0</v>
      </c>
      <c r="O2706" s="119"/>
      <c r="P2706" s="119"/>
      <c r="Q2706" s="81"/>
      <c r="R2706" s="28"/>
      <c r="S2706" s="28"/>
      <c r="T2706" s="28"/>
      <c r="U2706" s="28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</row>
    <row r="2707" spans="1:31">
      <c r="A2707" s="28"/>
      <c r="B2707" s="98">
        <v>2704</v>
      </c>
      <c r="C2707" s="28"/>
      <c r="D2707" s="28"/>
      <c r="E2707" s="28"/>
      <c r="F2707" s="28"/>
      <c r="G2707" s="28"/>
      <c r="H2707" s="28"/>
      <c r="I2707" s="28"/>
      <c r="J2707" s="28"/>
      <c r="K2707" s="28"/>
      <c r="L2707" s="117">
        <f>K2707/3.375*1000</f>
        <v>0</v>
      </c>
      <c r="M2707" s="28"/>
      <c r="N2707" s="118">
        <f>M2707/22.5</f>
        <v>0</v>
      </c>
      <c r="O2707" s="119">
        <f>AVERAGE(N2707:N2709)</f>
        <v>0</v>
      </c>
      <c r="P2707" s="119">
        <f>O2707/50*100</f>
        <v>0</v>
      </c>
      <c r="Q2707" s="81"/>
      <c r="R2707" s="28"/>
      <c r="S2707" s="28"/>
      <c r="T2707" s="28"/>
      <c r="U2707" s="28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</row>
    <row r="2708" spans="1:31">
      <c r="A2708" s="28"/>
      <c r="B2708" s="98">
        <v>2705</v>
      </c>
      <c r="C2708" s="28"/>
      <c r="D2708" s="28"/>
      <c r="E2708" s="28"/>
      <c r="F2708" s="28"/>
      <c r="G2708" s="28"/>
      <c r="H2708" s="28"/>
      <c r="I2708" s="28"/>
      <c r="J2708" s="28"/>
      <c r="K2708" s="28"/>
      <c r="L2708" s="117">
        <f>K2708/3.375*1000</f>
        <v>0</v>
      </c>
      <c r="M2708" s="28"/>
      <c r="N2708" s="118">
        <f>M2708/22.5</f>
        <v>0</v>
      </c>
      <c r="O2708" s="119"/>
      <c r="P2708" s="119"/>
      <c r="Q2708" s="81"/>
      <c r="R2708" s="28"/>
      <c r="S2708" s="28"/>
      <c r="T2708" s="28"/>
      <c r="U2708" s="28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</row>
    <row r="2709" spans="1:31">
      <c r="A2709" s="28"/>
      <c r="B2709" s="98">
        <v>2706</v>
      </c>
      <c r="C2709" s="28"/>
      <c r="D2709" s="28"/>
      <c r="E2709" s="28"/>
      <c r="F2709" s="28"/>
      <c r="G2709" s="28"/>
      <c r="H2709" s="28"/>
      <c r="I2709" s="28"/>
      <c r="J2709" s="28"/>
      <c r="K2709" s="28"/>
      <c r="L2709" s="117">
        <f>K2709/3.375*1000</f>
        <v>0</v>
      </c>
      <c r="M2709" s="28"/>
      <c r="N2709" s="118">
        <f>M2709/22.5</f>
        <v>0</v>
      </c>
      <c r="O2709" s="119"/>
      <c r="P2709" s="119"/>
      <c r="Q2709" s="81"/>
      <c r="R2709" s="28"/>
      <c r="S2709" s="28"/>
      <c r="T2709" s="28"/>
      <c r="U2709" s="28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</row>
    <row r="2710" spans="1:31">
      <c r="A2710" s="28"/>
      <c r="B2710" s="98">
        <v>2707</v>
      </c>
      <c r="C2710" s="28"/>
      <c r="D2710" s="28"/>
      <c r="E2710" s="28"/>
      <c r="F2710" s="28"/>
      <c r="G2710" s="28"/>
      <c r="H2710" s="28"/>
      <c r="I2710" s="28"/>
      <c r="J2710" s="28"/>
      <c r="K2710" s="28"/>
      <c r="L2710" s="117">
        <f t="shared" ref="L2710:L2773" si="213">K2710/3.375*1000</f>
        <v>0</v>
      </c>
      <c r="M2710" s="28"/>
      <c r="N2710" s="118">
        <f>M2710/22.5</f>
        <v>0</v>
      </c>
      <c r="O2710" s="119">
        <f>AVERAGE(N2710:N2712)</f>
        <v>0</v>
      </c>
      <c r="P2710" s="119">
        <f>O2710/50*100</f>
        <v>0</v>
      </c>
      <c r="Q2710" s="81"/>
      <c r="R2710" s="28"/>
      <c r="S2710" s="28"/>
      <c r="T2710" s="28"/>
      <c r="U2710" s="28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</row>
    <row r="2711" spans="1:31">
      <c r="A2711" s="28"/>
      <c r="B2711" s="98">
        <v>2708</v>
      </c>
      <c r="C2711" s="28"/>
      <c r="D2711" s="28"/>
      <c r="E2711" s="28"/>
      <c r="F2711" s="28"/>
      <c r="G2711" s="28"/>
      <c r="H2711" s="28"/>
      <c r="I2711" s="28"/>
      <c r="J2711" s="28"/>
      <c r="K2711" s="28"/>
      <c r="L2711" s="117">
        <f>K2711/3.375*1000</f>
        <v>0</v>
      </c>
      <c r="M2711" s="28"/>
      <c r="N2711" s="118">
        <f>M2711/22.5</f>
        <v>0</v>
      </c>
      <c r="O2711" s="119"/>
      <c r="P2711" s="119"/>
      <c r="Q2711" s="81"/>
      <c r="R2711" s="28"/>
      <c r="S2711" s="28"/>
      <c r="T2711" s="28"/>
      <c r="U2711" s="28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</row>
    <row r="2712" spans="1:31">
      <c r="A2712" s="28"/>
      <c r="B2712" s="98">
        <v>2709</v>
      </c>
      <c r="C2712" s="28"/>
      <c r="D2712" s="28"/>
      <c r="E2712" s="28"/>
      <c r="F2712" s="28"/>
      <c r="G2712" s="28"/>
      <c r="H2712" s="28"/>
      <c r="I2712" s="28"/>
      <c r="J2712" s="28"/>
      <c r="K2712" s="28"/>
      <c r="L2712" s="117">
        <f>K2712/3.375*1000</f>
        <v>0</v>
      </c>
      <c r="M2712" s="28"/>
      <c r="N2712" s="118">
        <f>M2712/22.5</f>
        <v>0</v>
      </c>
      <c r="O2712" s="119"/>
      <c r="P2712" s="119"/>
      <c r="Q2712" s="81"/>
      <c r="R2712" s="28"/>
      <c r="S2712" s="28"/>
      <c r="T2712" s="28"/>
      <c r="U2712" s="28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</row>
    <row r="2713" spans="1:31">
      <c r="A2713" s="28"/>
      <c r="B2713" s="98">
        <v>2710</v>
      </c>
      <c r="C2713" s="28"/>
      <c r="D2713" s="28"/>
      <c r="E2713" s="28"/>
      <c r="F2713" s="28"/>
      <c r="G2713" s="28"/>
      <c r="H2713" s="28"/>
      <c r="I2713" s="28"/>
      <c r="J2713" s="28"/>
      <c r="K2713" s="28"/>
      <c r="L2713" s="117">
        <f>K2713/3.375*1000</f>
        <v>0</v>
      </c>
      <c r="M2713" s="28"/>
      <c r="N2713" s="118">
        <f>M2713/22.5</f>
        <v>0</v>
      </c>
      <c r="O2713" s="119">
        <f>AVERAGE(N2713:N2715)</f>
        <v>0</v>
      </c>
      <c r="P2713" s="119">
        <f>O2713/50*100</f>
        <v>0</v>
      </c>
      <c r="Q2713" s="81"/>
      <c r="R2713" s="28"/>
      <c r="S2713" s="28"/>
      <c r="T2713" s="28"/>
      <c r="U2713" s="28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</row>
    <row r="2714" spans="1:31">
      <c r="A2714" s="28"/>
      <c r="B2714" s="98">
        <v>2711</v>
      </c>
      <c r="C2714" s="28"/>
      <c r="D2714" s="28"/>
      <c r="E2714" s="28"/>
      <c r="F2714" s="28"/>
      <c r="G2714" s="28"/>
      <c r="H2714" s="28"/>
      <c r="I2714" s="28"/>
      <c r="J2714" s="28"/>
      <c r="K2714" s="28"/>
      <c r="L2714" s="117">
        <f>K2714/3.375*1000</f>
        <v>0</v>
      </c>
      <c r="M2714" s="28"/>
      <c r="N2714" s="118">
        <f>M2714/22.5</f>
        <v>0</v>
      </c>
      <c r="O2714" s="119"/>
      <c r="P2714" s="119"/>
      <c r="Q2714" s="81"/>
      <c r="R2714" s="28"/>
      <c r="S2714" s="28"/>
      <c r="T2714" s="28"/>
      <c r="U2714" s="28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</row>
    <row r="2715" spans="1:31">
      <c r="A2715" s="28"/>
      <c r="B2715" s="98">
        <v>2712</v>
      </c>
      <c r="C2715" s="28"/>
      <c r="D2715" s="28"/>
      <c r="E2715" s="28"/>
      <c r="F2715" s="28"/>
      <c r="G2715" s="28"/>
      <c r="H2715" s="28"/>
      <c r="I2715" s="28"/>
      <c r="J2715" s="28"/>
      <c r="K2715" s="28"/>
      <c r="L2715" s="117">
        <f>K2715/3.375*1000</f>
        <v>0</v>
      </c>
      <c r="M2715" s="28"/>
      <c r="N2715" s="118">
        <f>M2715/22.5</f>
        <v>0</v>
      </c>
      <c r="O2715" s="119"/>
      <c r="P2715" s="119"/>
      <c r="Q2715" s="81"/>
      <c r="R2715" s="28"/>
      <c r="S2715" s="28"/>
      <c r="T2715" s="28"/>
      <c r="U2715" s="28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</row>
    <row r="2716" spans="1:31">
      <c r="A2716" s="28"/>
      <c r="B2716" s="98">
        <v>2713</v>
      </c>
      <c r="C2716" s="28"/>
      <c r="D2716" s="28"/>
      <c r="E2716" s="28"/>
      <c r="F2716" s="28"/>
      <c r="G2716" s="28"/>
      <c r="H2716" s="28"/>
      <c r="I2716" s="28"/>
      <c r="J2716" s="28"/>
      <c r="K2716" s="28"/>
      <c r="L2716" s="117">
        <f>K2716/3.375*1000</f>
        <v>0</v>
      </c>
      <c r="M2716" s="28"/>
      <c r="N2716" s="118">
        <f>M2716/22.5</f>
        <v>0</v>
      </c>
      <c r="O2716" s="119">
        <f>AVERAGE(N2716:N2718)</f>
        <v>0</v>
      </c>
      <c r="P2716" s="119">
        <f>O2716/50*100</f>
        <v>0</v>
      </c>
      <c r="Q2716" s="81"/>
      <c r="R2716" s="28"/>
      <c r="S2716" s="28"/>
      <c r="T2716" s="28"/>
      <c r="U2716" s="28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</row>
    <row r="2717" spans="1:31">
      <c r="A2717" s="28"/>
      <c r="B2717" s="98">
        <v>2714</v>
      </c>
      <c r="C2717" s="28"/>
      <c r="D2717" s="28"/>
      <c r="E2717" s="28"/>
      <c r="F2717" s="28"/>
      <c r="G2717" s="28"/>
      <c r="H2717" s="28"/>
      <c r="I2717" s="28"/>
      <c r="J2717" s="28"/>
      <c r="K2717" s="28"/>
      <c r="L2717" s="117">
        <f>K2717/3.375*1000</f>
        <v>0</v>
      </c>
      <c r="M2717" s="28"/>
      <c r="N2717" s="118">
        <f>M2717/22.5</f>
        <v>0</v>
      </c>
      <c r="O2717" s="119"/>
      <c r="P2717" s="119"/>
      <c r="Q2717" s="81"/>
      <c r="R2717" s="28"/>
      <c r="S2717" s="28"/>
      <c r="T2717" s="28"/>
      <c r="U2717" s="28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</row>
    <row r="2718" spans="1:31">
      <c r="A2718" s="28"/>
      <c r="B2718" s="98">
        <v>2715</v>
      </c>
      <c r="C2718" s="28"/>
      <c r="D2718" s="28"/>
      <c r="E2718" s="28"/>
      <c r="F2718" s="28"/>
      <c r="G2718" s="28"/>
      <c r="H2718" s="28"/>
      <c r="I2718" s="28"/>
      <c r="J2718" s="28"/>
      <c r="K2718" s="28"/>
      <c r="L2718" s="117">
        <f>K2718/3.375*1000</f>
        <v>0</v>
      </c>
      <c r="M2718" s="28"/>
      <c r="N2718" s="118">
        <f>M2718/22.5</f>
        <v>0</v>
      </c>
      <c r="O2718" s="119"/>
      <c r="P2718" s="119"/>
      <c r="Q2718" s="81"/>
      <c r="R2718" s="28"/>
      <c r="S2718" s="28"/>
      <c r="T2718" s="28"/>
      <c r="U2718" s="28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</row>
    <row r="2719" spans="1:31">
      <c r="A2719" s="28"/>
      <c r="B2719" s="98">
        <v>2716</v>
      </c>
      <c r="C2719" s="28"/>
      <c r="D2719" s="28"/>
      <c r="E2719" s="28"/>
      <c r="F2719" s="28"/>
      <c r="G2719" s="28"/>
      <c r="H2719" s="28"/>
      <c r="I2719" s="28"/>
      <c r="J2719" s="28"/>
      <c r="K2719" s="28"/>
      <c r="L2719" s="117">
        <f>K2719/3.375*1000</f>
        <v>0</v>
      </c>
      <c r="M2719" s="28"/>
      <c r="N2719" s="118">
        <f>M2719/22.5</f>
        <v>0</v>
      </c>
      <c r="O2719" s="119">
        <f>AVERAGE(N2719:N2721)</f>
        <v>0</v>
      </c>
      <c r="P2719" s="119">
        <f>O2719/50*100</f>
        <v>0</v>
      </c>
      <c r="Q2719" s="81"/>
      <c r="R2719" s="28"/>
      <c r="S2719" s="28"/>
      <c r="T2719" s="28"/>
      <c r="U2719" s="28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</row>
    <row r="2720" spans="1:31">
      <c r="A2720" s="28"/>
      <c r="B2720" s="98">
        <v>2717</v>
      </c>
      <c r="C2720" s="28"/>
      <c r="D2720" s="28"/>
      <c r="E2720" s="28"/>
      <c r="F2720" s="28"/>
      <c r="G2720" s="28"/>
      <c r="H2720" s="28"/>
      <c r="I2720" s="28"/>
      <c r="J2720" s="28"/>
      <c r="K2720" s="28"/>
      <c r="L2720" s="117">
        <f>K2720/3.375*1000</f>
        <v>0</v>
      </c>
      <c r="M2720" s="28"/>
      <c r="N2720" s="118">
        <f>M2720/22.5</f>
        <v>0</v>
      </c>
      <c r="O2720" s="119"/>
      <c r="P2720" s="119"/>
      <c r="Q2720" s="81"/>
      <c r="R2720" s="28"/>
      <c r="S2720" s="28"/>
      <c r="T2720" s="28"/>
      <c r="U2720" s="28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</row>
    <row r="2721" spans="1:31">
      <c r="A2721" s="28"/>
      <c r="B2721" s="98">
        <v>2718</v>
      </c>
      <c r="C2721" s="28"/>
      <c r="D2721" s="28"/>
      <c r="E2721" s="28"/>
      <c r="F2721" s="28"/>
      <c r="G2721" s="28"/>
      <c r="H2721" s="28"/>
      <c r="I2721" s="28"/>
      <c r="J2721" s="28"/>
      <c r="K2721" s="28"/>
      <c r="L2721" s="117">
        <f>K2721/3.375*1000</f>
        <v>0</v>
      </c>
      <c r="M2721" s="28"/>
      <c r="N2721" s="118">
        <f>M2721/22.5</f>
        <v>0</v>
      </c>
      <c r="O2721" s="119"/>
      <c r="P2721" s="119"/>
      <c r="Q2721" s="81"/>
      <c r="R2721" s="28"/>
      <c r="S2721" s="28"/>
      <c r="T2721" s="28"/>
      <c r="U2721" s="28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</row>
    <row r="2722" spans="1:31">
      <c r="A2722" s="28"/>
      <c r="B2722" s="98">
        <v>2719</v>
      </c>
      <c r="C2722" s="28"/>
      <c r="D2722" s="28"/>
      <c r="E2722" s="28"/>
      <c r="F2722" s="28"/>
      <c r="G2722" s="28"/>
      <c r="H2722" s="28"/>
      <c r="I2722" s="28"/>
      <c r="J2722" s="28"/>
      <c r="K2722" s="28"/>
      <c r="L2722" s="117">
        <f>K2722/3.375*1000</f>
        <v>0</v>
      </c>
      <c r="M2722" s="28"/>
      <c r="N2722" s="118">
        <f>M2722/22.5</f>
        <v>0</v>
      </c>
      <c r="O2722" s="119">
        <f>AVERAGE(N2722:N2724)</f>
        <v>0</v>
      </c>
      <c r="P2722" s="119">
        <f>O2722/50*100</f>
        <v>0</v>
      </c>
      <c r="Q2722" s="81"/>
      <c r="R2722" s="28"/>
      <c r="S2722" s="28"/>
      <c r="T2722" s="28"/>
      <c r="U2722" s="28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</row>
    <row r="2723" spans="1:31">
      <c r="A2723" s="28"/>
      <c r="B2723" s="98">
        <v>2720</v>
      </c>
      <c r="C2723" s="28"/>
      <c r="D2723" s="28"/>
      <c r="E2723" s="28"/>
      <c r="F2723" s="28"/>
      <c r="G2723" s="28"/>
      <c r="H2723" s="28"/>
      <c r="I2723" s="28"/>
      <c r="J2723" s="28"/>
      <c r="K2723" s="28"/>
      <c r="L2723" s="117">
        <f>K2723/3.375*1000</f>
        <v>0</v>
      </c>
      <c r="M2723" s="28"/>
      <c r="N2723" s="118">
        <f>M2723/22.5</f>
        <v>0</v>
      </c>
      <c r="O2723" s="119"/>
      <c r="P2723" s="119"/>
      <c r="Q2723" s="81"/>
      <c r="R2723" s="28"/>
      <c r="S2723" s="28"/>
      <c r="T2723" s="28"/>
      <c r="U2723" s="28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</row>
    <row r="2724" spans="1:31">
      <c r="A2724" s="28"/>
      <c r="B2724" s="98">
        <v>2721</v>
      </c>
      <c r="C2724" s="28"/>
      <c r="D2724" s="28"/>
      <c r="E2724" s="28"/>
      <c r="F2724" s="28"/>
      <c r="G2724" s="28"/>
      <c r="H2724" s="28"/>
      <c r="I2724" s="28"/>
      <c r="J2724" s="28"/>
      <c r="K2724" s="28"/>
      <c r="L2724" s="117">
        <f>K2724/3.375*1000</f>
        <v>0</v>
      </c>
      <c r="M2724" s="28"/>
      <c r="N2724" s="118">
        <f>M2724/22.5</f>
        <v>0</v>
      </c>
      <c r="O2724" s="119"/>
      <c r="P2724" s="119"/>
      <c r="Q2724" s="81"/>
      <c r="R2724" s="28"/>
      <c r="S2724" s="28"/>
      <c r="T2724" s="28"/>
      <c r="U2724" s="28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</row>
    <row r="2725" spans="1:31">
      <c r="A2725" s="28"/>
      <c r="B2725" s="98">
        <v>2722</v>
      </c>
      <c r="C2725" s="28"/>
      <c r="D2725" s="28"/>
      <c r="E2725" s="28"/>
      <c r="F2725" s="28"/>
      <c r="G2725" s="28"/>
      <c r="H2725" s="28"/>
      <c r="I2725" s="28"/>
      <c r="J2725" s="28"/>
      <c r="K2725" s="28"/>
      <c r="L2725" s="117">
        <f>K2725/3.375*1000</f>
        <v>0</v>
      </c>
      <c r="M2725" s="28"/>
      <c r="N2725" s="118">
        <f>M2725/22.5</f>
        <v>0</v>
      </c>
      <c r="O2725" s="119">
        <f>AVERAGE(N2725:N2727)</f>
        <v>0</v>
      </c>
      <c r="P2725" s="119">
        <f>O2725/50*100</f>
        <v>0</v>
      </c>
      <c r="Q2725" s="81"/>
      <c r="R2725" s="28"/>
      <c r="S2725" s="28"/>
      <c r="T2725" s="28"/>
      <c r="U2725" s="28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</row>
    <row r="2726" spans="1:31">
      <c r="A2726" s="28"/>
      <c r="B2726" s="98">
        <v>2723</v>
      </c>
      <c r="C2726" s="28"/>
      <c r="D2726" s="28"/>
      <c r="E2726" s="28"/>
      <c r="F2726" s="28"/>
      <c r="G2726" s="28"/>
      <c r="H2726" s="28"/>
      <c r="I2726" s="28"/>
      <c r="J2726" s="28"/>
      <c r="K2726" s="28"/>
      <c r="L2726" s="117">
        <f>K2726/3.375*1000</f>
        <v>0</v>
      </c>
      <c r="M2726" s="28"/>
      <c r="N2726" s="118">
        <f>M2726/22.5</f>
        <v>0</v>
      </c>
      <c r="O2726" s="119"/>
      <c r="P2726" s="119"/>
      <c r="Q2726" s="81"/>
      <c r="R2726" s="28"/>
      <c r="S2726" s="28"/>
      <c r="T2726" s="28"/>
      <c r="U2726" s="28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</row>
    <row r="2727" spans="1:31">
      <c r="A2727" s="28"/>
      <c r="B2727" s="98">
        <v>2724</v>
      </c>
      <c r="C2727" s="28"/>
      <c r="D2727" s="28"/>
      <c r="E2727" s="28"/>
      <c r="F2727" s="28"/>
      <c r="G2727" s="28"/>
      <c r="H2727" s="28"/>
      <c r="I2727" s="28"/>
      <c r="J2727" s="28"/>
      <c r="K2727" s="28"/>
      <c r="L2727" s="117">
        <f>K2727/3.375*1000</f>
        <v>0</v>
      </c>
      <c r="M2727" s="28"/>
      <c r="N2727" s="118">
        <f>M2727/22.5</f>
        <v>0</v>
      </c>
      <c r="O2727" s="119"/>
      <c r="P2727" s="119"/>
      <c r="Q2727" s="81"/>
      <c r="R2727" s="28"/>
      <c r="S2727" s="28"/>
      <c r="T2727" s="28"/>
      <c r="U2727" s="28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</row>
    <row r="2728" spans="1:31">
      <c r="A2728" s="28"/>
      <c r="B2728" s="98">
        <v>2725</v>
      </c>
      <c r="C2728" s="28"/>
      <c r="D2728" s="28"/>
      <c r="E2728" s="28"/>
      <c r="F2728" s="28"/>
      <c r="G2728" s="28"/>
      <c r="H2728" s="28"/>
      <c r="I2728" s="28"/>
      <c r="J2728" s="28"/>
      <c r="K2728" s="28"/>
      <c r="L2728" s="117">
        <f>K2728/3.375*1000</f>
        <v>0</v>
      </c>
      <c r="M2728" s="28"/>
      <c r="N2728" s="118">
        <f>M2728/22.5</f>
        <v>0</v>
      </c>
      <c r="O2728" s="119">
        <f>AVERAGE(N2728:N2730)</f>
        <v>0</v>
      </c>
      <c r="P2728" s="119">
        <f>O2728/50*100</f>
        <v>0</v>
      </c>
      <c r="Q2728" s="81"/>
      <c r="R2728" s="28"/>
      <c r="S2728" s="28"/>
      <c r="T2728" s="28"/>
      <c r="U2728" s="28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</row>
    <row r="2729" spans="1:31">
      <c r="A2729" s="28"/>
      <c r="B2729" s="98">
        <v>2726</v>
      </c>
      <c r="C2729" s="28"/>
      <c r="D2729" s="28"/>
      <c r="E2729" s="28"/>
      <c r="F2729" s="28"/>
      <c r="G2729" s="28"/>
      <c r="H2729" s="28"/>
      <c r="I2729" s="28"/>
      <c r="J2729" s="28"/>
      <c r="K2729" s="28"/>
      <c r="L2729" s="117">
        <f>K2729/3.375*1000</f>
        <v>0</v>
      </c>
      <c r="M2729" s="28"/>
      <c r="N2729" s="118">
        <f>M2729/22.5</f>
        <v>0</v>
      </c>
      <c r="O2729" s="119"/>
      <c r="P2729" s="119"/>
      <c r="Q2729" s="81"/>
      <c r="R2729" s="28"/>
      <c r="S2729" s="28"/>
      <c r="T2729" s="28"/>
      <c r="U2729" s="28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</row>
    <row r="2730" spans="1:31">
      <c r="A2730" s="28"/>
      <c r="B2730" s="98">
        <v>2727</v>
      </c>
      <c r="C2730" s="28"/>
      <c r="D2730" s="28"/>
      <c r="E2730" s="28"/>
      <c r="F2730" s="28"/>
      <c r="G2730" s="28"/>
      <c r="H2730" s="28"/>
      <c r="I2730" s="28"/>
      <c r="J2730" s="28"/>
      <c r="K2730" s="28"/>
      <c r="L2730" s="117">
        <f>K2730/3.375*1000</f>
        <v>0</v>
      </c>
      <c r="M2730" s="28"/>
      <c r="N2730" s="118">
        <f>M2730/22.5</f>
        <v>0</v>
      </c>
      <c r="O2730" s="119"/>
      <c r="P2730" s="119"/>
      <c r="Q2730" s="81"/>
      <c r="R2730" s="28"/>
      <c r="S2730" s="28"/>
      <c r="T2730" s="28"/>
      <c r="U2730" s="28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</row>
    <row r="2731" spans="1:31">
      <c r="A2731" s="28"/>
      <c r="B2731" s="98">
        <v>2728</v>
      </c>
      <c r="C2731" s="28"/>
      <c r="D2731" s="28"/>
      <c r="E2731" s="28"/>
      <c r="F2731" s="28"/>
      <c r="G2731" s="28"/>
      <c r="H2731" s="28"/>
      <c r="I2731" s="28"/>
      <c r="J2731" s="28"/>
      <c r="K2731" s="28"/>
      <c r="L2731" s="117">
        <f>K2731/3.375*1000</f>
        <v>0</v>
      </c>
      <c r="M2731" s="28"/>
      <c r="N2731" s="118">
        <f>M2731/22.5</f>
        <v>0</v>
      </c>
      <c r="O2731" s="119">
        <f>AVERAGE(N2731:N2733)</f>
        <v>0</v>
      </c>
      <c r="P2731" s="119">
        <f>O2731/50*100</f>
        <v>0</v>
      </c>
      <c r="Q2731" s="81"/>
      <c r="R2731" s="28"/>
      <c r="S2731" s="28"/>
      <c r="T2731" s="28"/>
      <c r="U2731" s="28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</row>
    <row r="2732" spans="1:31">
      <c r="A2732" s="28"/>
      <c r="B2732" s="98">
        <v>2729</v>
      </c>
      <c r="C2732" s="28"/>
      <c r="D2732" s="28"/>
      <c r="E2732" s="28"/>
      <c r="F2732" s="28"/>
      <c r="G2732" s="28"/>
      <c r="H2732" s="28"/>
      <c r="I2732" s="28"/>
      <c r="J2732" s="28"/>
      <c r="K2732" s="28"/>
      <c r="L2732" s="117">
        <f>K2732/3.375*1000</f>
        <v>0</v>
      </c>
      <c r="M2732" s="28"/>
      <c r="N2732" s="118">
        <f>M2732/22.5</f>
        <v>0</v>
      </c>
      <c r="O2732" s="119"/>
      <c r="P2732" s="119"/>
      <c r="Q2732" s="81"/>
      <c r="R2732" s="28"/>
      <c r="S2732" s="28"/>
      <c r="T2732" s="28"/>
      <c r="U2732" s="28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</row>
    <row r="2733" spans="1:31">
      <c r="A2733" s="28"/>
      <c r="B2733" s="98">
        <v>2730</v>
      </c>
      <c r="C2733" s="28"/>
      <c r="D2733" s="28"/>
      <c r="E2733" s="28"/>
      <c r="F2733" s="28"/>
      <c r="G2733" s="28"/>
      <c r="H2733" s="28"/>
      <c r="I2733" s="28"/>
      <c r="J2733" s="28"/>
      <c r="K2733" s="28"/>
      <c r="L2733" s="117">
        <f>K2733/3.375*1000</f>
        <v>0</v>
      </c>
      <c r="M2733" s="28"/>
      <c r="N2733" s="118">
        <f>M2733/22.5</f>
        <v>0</v>
      </c>
      <c r="O2733" s="119"/>
      <c r="P2733" s="119"/>
      <c r="Q2733" s="81"/>
      <c r="R2733" s="28"/>
      <c r="S2733" s="28"/>
      <c r="T2733" s="28"/>
      <c r="U2733" s="28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</row>
    <row r="2734" spans="1:31">
      <c r="A2734" s="28"/>
      <c r="B2734" s="98">
        <v>2731</v>
      </c>
      <c r="C2734" s="28"/>
      <c r="D2734" s="28"/>
      <c r="E2734" s="28"/>
      <c r="F2734" s="28"/>
      <c r="G2734" s="28"/>
      <c r="H2734" s="28"/>
      <c r="I2734" s="28"/>
      <c r="J2734" s="28"/>
      <c r="K2734" s="28"/>
      <c r="L2734" s="117">
        <f>K2734/3.375*1000</f>
        <v>0</v>
      </c>
      <c r="M2734" s="28"/>
      <c r="N2734" s="118">
        <f>M2734/22.5</f>
        <v>0</v>
      </c>
      <c r="O2734" s="119">
        <f>AVERAGE(N2734:N2736)</f>
        <v>0</v>
      </c>
      <c r="P2734" s="119">
        <f>O2734/50*100</f>
        <v>0</v>
      </c>
      <c r="Q2734" s="81"/>
      <c r="R2734" s="28"/>
      <c r="S2734" s="28"/>
      <c r="T2734" s="28"/>
      <c r="U2734" s="28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</row>
    <row r="2735" spans="1:31">
      <c r="A2735" s="28"/>
      <c r="B2735" s="98">
        <v>2732</v>
      </c>
      <c r="C2735" s="28"/>
      <c r="D2735" s="28"/>
      <c r="E2735" s="28"/>
      <c r="F2735" s="28"/>
      <c r="G2735" s="28"/>
      <c r="H2735" s="28"/>
      <c r="I2735" s="28"/>
      <c r="J2735" s="28"/>
      <c r="K2735" s="28"/>
      <c r="L2735" s="117">
        <f>K2735/3.375*1000</f>
        <v>0</v>
      </c>
      <c r="M2735" s="28"/>
      <c r="N2735" s="118">
        <f>M2735/22.5</f>
        <v>0</v>
      </c>
      <c r="O2735" s="119"/>
      <c r="P2735" s="119"/>
      <c r="Q2735" s="81"/>
      <c r="R2735" s="28"/>
      <c r="S2735" s="28"/>
      <c r="T2735" s="28"/>
      <c r="U2735" s="28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</row>
    <row r="2736" spans="1:31">
      <c r="A2736" s="28"/>
      <c r="B2736" s="98">
        <v>2733</v>
      </c>
      <c r="C2736" s="28"/>
      <c r="D2736" s="28"/>
      <c r="E2736" s="28"/>
      <c r="F2736" s="28"/>
      <c r="G2736" s="28"/>
      <c r="H2736" s="28"/>
      <c r="I2736" s="28"/>
      <c r="J2736" s="28"/>
      <c r="K2736" s="28"/>
      <c r="L2736" s="117">
        <f>K2736/3.375*1000</f>
        <v>0</v>
      </c>
      <c r="M2736" s="28"/>
      <c r="N2736" s="118">
        <f>M2736/22.5</f>
        <v>0</v>
      </c>
      <c r="O2736" s="119"/>
      <c r="P2736" s="119"/>
      <c r="Q2736" s="81"/>
      <c r="R2736" s="28"/>
      <c r="S2736" s="28"/>
      <c r="T2736" s="28"/>
      <c r="U2736" s="28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</row>
    <row r="2737" spans="1:31">
      <c r="A2737" s="28"/>
      <c r="B2737" s="98">
        <v>2734</v>
      </c>
      <c r="C2737" s="28"/>
      <c r="D2737" s="28"/>
      <c r="E2737" s="28"/>
      <c r="F2737" s="28"/>
      <c r="G2737" s="28"/>
      <c r="H2737" s="28"/>
      <c r="I2737" s="28"/>
      <c r="J2737" s="28"/>
      <c r="K2737" s="28"/>
      <c r="L2737" s="117">
        <f>K2737/3.375*1000</f>
        <v>0</v>
      </c>
      <c r="M2737" s="28"/>
      <c r="N2737" s="118">
        <f>M2737/22.5</f>
        <v>0</v>
      </c>
      <c r="O2737" s="119">
        <f>AVERAGE(N2737:N2739)</f>
        <v>0</v>
      </c>
      <c r="P2737" s="119">
        <f>O2737/50*100</f>
        <v>0</v>
      </c>
      <c r="Q2737" s="81"/>
      <c r="R2737" s="28"/>
      <c r="S2737" s="28"/>
      <c r="T2737" s="28"/>
      <c r="U2737" s="28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</row>
    <row r="2738" spans="1:31">
      <c r="A2738" s="28"/>
      <c r="B2738" s="98">
        <v>2735</v>
      </c>
      <c r="C2738" s="28"/>
      <c r="D2738" s="28"/>
      <c r="E2738" s="28"/>
      <c r="F2738" s="28"/>
      <c r="G2738" s="28"/>
      <c r="H2738" s="28"/>
      <c r="I2738" s="28"/>
      <c r="J2738" s="28"/>
      <c r="K2738" s="28"/>
      <c r="L2738" s="117">
        <f>K2738/3.375*1000</f>
        <v>0</v>
      </c>
      <c r="M2738" s="28"/>
      <c r="N2738" s="118">
        <f>M2738/22.5</f>
        <v>0</v>
      </c>
      <c r="O2738" s="119"/>
      <c r="P2738" s="119"/>
      <c r="Q2738" s="81"/>
      <c r="R2738" s="28"/>
      <c r="S2738" s="28"/>
      <c r="T2738" s="28"/>
      <c r="U2738" s="28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</row>
    <row r="2739" spans="1:31">
      <c r="A2739" s="28"/>
      <c r="B2739" s="98">
        <v>2736</v>
      </c>
      <c r="C2739" s="28"/>
      <c r="D2739" s="28"/>
      <c r="E2739" s="28"/>
      <c r="F2739" s="28"/>
      <c r="G2739" s="28"/>
      <c r="H2739" s="28"/>
      <c r="I2739" s="28"/>
      <c r="J2739" s="28"/>
      <c r="K2739" s="28"/>
      <c r="L2739" s="117">
        <f>K2739/3.375*1000</f>
        <v>0</v>
      </c>
      <c r="M2739" s="28"/>
      <c r="N2739" s="118">
        <f>M2739/22.5</f>
        <v>0</v>
      </c>
      <c r="O2739" s="119"/>
      <c r="P2739" s="119"/>
      <c r="Q2739" s="81"/>
      <c r="R2739" s="28"/>
      <c r="S2739" s="28"/>
      <c r="T2739" s="28"/>
      <c r="U2739" s="28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</row>
    <row r="2740" spans="1:31">
      <c r="A2740" s="28"/>
      <c r="B2740" s="98">
        <v>2737</v>
      </c>
      <c r="C2740" s="28"/>
      <c r="D2740" s="28"/>
      <c r="E2740" s="28"/>
      <c r="F2740" s="28"/>
      <c r="G2740" s="28"/>
      <c r="H2740" s="28"/>
      <c r="I2740" s="28"/>
      <c r="J2740" s="28"/>
      <c r="K2740" s="28"/>
      <c r="L2740" s="117">
        <f>K2740/3.375*1000</f>
        <v>0</v>
      </c>
      <c r="M2740" s="28"/>
      <c r="N2740" s="118">
        <f>M2740/22.5</f>
        <v>0</v>
      </c>
      <c r="O2740" s="119">
        <f>AVERAGE(N2740:N2742)</f>
        <v>0</v>
      </c>
      <c r="P2740" s="119">
        <f>O2740/50*100</f>
        <v>0</v>
      </c>
      <c r="Q2740" s="81"/>
      <c r="R2740" s="28"/>
      <c r="S2740" s="28"/>
      <c r="T2740" s="28"/>
      <c r="U2740" s="28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</row>
    <row r="2741" spans="1:31">
      <c r="A2741" s="28"/>
      <c r="B2741" s="98">
        <v>2738</v>
      </c>
      <c r="C2741" s="28"/>
      <c r="D2741" s="28"/>
      <c r="E2741" s="28"/>
      <c r="F2741" s="28"/>
      <c r="G2741" s="28"/>
      <c r="H2741" s="28"/>
      <c r="I2741" s="28"/>
      <c r="J2741" s="28"/>
      <c r="K2741" s="28"/>
      <c r="L2741" s="117">
        <f>K2741/3.375*1000</f>
        <v>0</v>
      </c>
      <c r="M2741" s="28"/>
      <c r="N2741" s="118">
        <f>M2741/22.5</f>
        <v>0</v>
      </c>
      <c r="O2741" s="119"/>
      <c r="P2741" s="119"/>
      <c r="Q2741" s="81"/>
      <c r="R2741" s="28"/>
      <c r="S2741" s="28"/>
      <c r="T2741" s="28"/>
      <c r="U2741" s="28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</row>
    <row r="2742" spans="1:31">
      <c r="A2742" s="28"/>
      <c r="B2742" s="98">
        <v>2739</v>
      </c>
      <c r="C2742" s="28"/>
      <c r="D2742" s="28"/>
      <c r="E2742" s="28"/>
      <c r="F2742" s="28"/>
      <c r="G2742" s="28"/>
      <c r="H2742" s="28"/>
      <c r="I2742" s="28"/>
      <c r="J2742" s="28"/>
      <c r="K2742" s="28"/>
      <c r="L2742" s="117">
        <f>K2742/3.375*1000</f>
        <v>0</v>
      </c>
      <c r="M2742" s="28"/>
      <c r="N2742" s="118">
        <f>M2742/22.5</f>
        <v>0</v>
      </c>
      <c r="O2742" s="119"/>
      <c r="P2742" s="119"/>
      <c r="Q2742" s="81"/>
      <c r="R2742" s="28"/>
      <c r="S2742" s="28"/>
      <c r="T2742" s="28"/>
      <c r="U2742" s="28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</row>
    <row r="2743" spans="1:31">
      <c r="A2743" s="28"/>
      <c r="B2743" s="98">
        <v>2740</v>
      </c>
      <c r="C2743" s="28"/>
      <c r="D2743" s="28"/>
      <c r="E2743" s="28"/>
      <c r="F2743" s="28"/>
      <c r="G2743" s="28"/>
      <c r="H2743" s="28"/>
      <c r="I2743" s="28"/>
      <c r="J2743" s="28"/>
      <c r="K2743" s="28"/>
      <c r="L2743" s="117">
        <f>K2743/3.375*1000</f>
        <v>0</v>
      </c>
      <c r="M2743" s="28"/>
      <c r="N2743" s="118">
        <f>M2743/22.5</f>
        <v>0</v>
      </c>
      <c r="O2743" s="119">
        <f>AVERAGE(N2743:N2745)</f>
        <v>0</v>
      </c>
      <c r="P2743" s="119">
        <f>O2743/50*100</f>
        <v>0</v>
      </c>
      <c r="Q2743" s="81"/>
      <c r="R2743" s="28"/>
      <c r="S2743" s="28"/>
      <c r="T2743" s="28"/>
      <c r="U2743" s="28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</row>
    <row r="2744" spans="1:31">
      <c r="A2744" s="28"/>
      <c r="B2744" s="98">
        <v>2741</v>
      </c>
      <c r="C2744" s="28"/>
      <c r="D2744" s="28"/>
      <c r="E2744" s="28"/>
      <c r="F2744" s="28"/>
      <c r="G2744" s="28"/>
      <c r="H2744" s="28"/>
      <c r="I2744" s="28"/>
      <c r="J2744" s="28"/>
      <c r="K2744" s="28"/>
      <c r="L2744" s="117">
        <f>K2744/3.375*1000</f>
        <v>0</v>
      </c>
      <c r="M2744" s="28"/>
      <c r="N2744" s="118">
        <f>M2744/22.5</f>
        <v>0</v>
      </c>
      <c r="O2744" s="119"/>
      <c r="P2744" s="119"/>
      <c r="Q2744" s="81"/>
      <c r="R2744" s="28"/>
      <c r="S2744" s="28"/>
      <c r="T2744" s="28"/>
      <c r="U2744" s="28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</row>
    <row r="2745" spans="1:31">
      <c r="A2745" s="28"/>
      <c r="B2745" s="98">
        <v>2742</v>
      </c>
      <c r="C2745" s="28"/>
      <c r="D2745" s="28"/>
      <c r="E2745" s="28"/>
      <c r="F2745" s="28"/>
      <c r="G2745" s="28"/>
      <c r="H2745" s="28"/>
      <c r="I2745" s="28"/>
      <c r="J2745" s="28"/>
      <c r="K2745" s="28"/>
      <c r="L2745" s="117">
        <f>K2745/3.375*1000</f>
        <v>0</v>
      </c>
      <c r="M2745" s="28"/>
      <c r="N2745" s="118">
        <f>M2745/22.5</f>
        <v>0</v>
      </c>
      <c r="O2745" s="119"/>
      <c r="P2745" s="119"/>
      <c r="Q2745" s="81"/>
      <c r="R2745" s="28"/>
      <c r="S2745" s="28"/>
      <c r="T2745" s="28"/>
      <c r="U2745" s="28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</row>
    <row r="2746" spans="1:31">
      <c r="A2746" s="28"/>
      <c r="B2746" s="98">
        <v>2743</v>
      </c>
      <c r="C2746" s="28"/>
      <c r="D2746" s="28"/>
      <c r="E2746" s="28"/>
      <c r="F2746" s="28"/>
      <c r="G2746" s="28"/>
      <c r="H2746" s="28"/>
      <c r="I2746" s="28"/>
      <c r="J2746" s="28"/>
      <c r="K2746" s="28"/>
      <c r="L2746" s="117">
        <f>K2746/3.375*1000</f>
        <v>0</v>
      </c>
      <c r="M2746" s="28"/>
      <c r="N2746" s="118">
        <f>M2746/22.5</f>
        <v>0</v>
      </c>
      <c r="O2746" s="119">
        <f>AVERAGE(N2746:N2748)</f>
        <v>0</v>
      </c>
      <c r="P2746" s="119">
        <f>O2746/50*100</f>
        <v>0</v>
      </c>
      <c r="Q2746" s="81"/>
      <c r="R2746" s="28"/>
      <c r="S2746" s="28"/>
      <c r="T2746" s="28"/>
      <c r="U2746" s="28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</row>
    <row r="2747" spans="1:31">
      <c r="A2747" s="28"/>
      <c r="B2747" s="98">
        <v>2744</v>
      </c>
      <c r="C2747" s="28"/>
      <c r="D2747" s="28"/>
      <c r="E2747" s="28"/>
      <c r="F2747" s="28"/>
      <c r="G2747" s="28"/>
      <c r="H2747" s="28"/>
      <c r="I2747" s="28"/>
      <c r="J2747" s="28"/>
      <c r="K2747" s="28"/>
      <c r="L2747" s="117">
        <f>K2747/3.375*1000</f>
        <v>0</v>
      </c>
      <c r="M2747" s="28"/>
      <c r="N2747" s="118">
        <f>M2747/22.5</f>
        <v>0</v>
      </c>
      <c r="O2747" s="119"/>
      <c r="P2747" s="119"/>
      <c r="Q2747" s="81"/>
      <c r="R2747" s="28"/>
      <c r="S2747" s="28"/>
      <c r="T2747" s="28"/>
      <c r="U2747" s="28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</row>
    <row r="2748" spans="1:31">
      <c r="A2748" s="28"/>
      <c r="B2748" s="98">
        <v>2745</v>
      </c>
      <c r="C2748" s="28"/>
      <c r="D2748" s="28"/>
      <c r="E2748" s="28"/>
      <c r="F2748" s="28"/>
      <c r="G2748" s="28"/>
      <c r="H2748" s="28"/>
      <c r="I2748" s="28"/>
      <c r="J2748" s="28"/>
      <c r="K2748" s="28"/>
      <c r="L2748" s="117">
        <f>K2748/3.375*1000</f>
        <v>0</v>
      </c>
      <c r="M2748" s="28"/>
      <c r="N2748" s="118">
        <f>M2748/22.5</f>
        <v>0</v>
      </c>
      <c r="O2748" s="119"/>
      <c r="P2748" s="119"/>
      <c r="Q2748" s="81"/>
      <c r="R2748" s="28"/>
      <c r="S2748" s="28"/>
      <c r="T2748" s="28"/>
      <c r="U2748" s="28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</row>
    <row r="2749" spans="1:31">
      <c r="A2749" s="28"/>
      <c r="B2749" s="98">
        <v>2746</v>
      </c>
      <c r="C2749" s="28"/>
      <c r="D2749" s="28"/>
      <c r="E2749" s="28"/>
      <c r="F2749" s="28"/>
      <c r="G2749" s="28"/>
      <c r="H2749" s="28"/>
      <c r="I2749" s="28"/>
      <c r="J2749" s="28"/>
      <c r="K2749" s="28"/>
      <c r="L2749" s="117">
        <f>K2749/3.375*1000</f>
        <v>0</v>
      </c>
      <c r="M2749" s="28"/>
      <c r="N2749" s="118">
        <f>M2749/22.5</f>
        <v>0</v>
      </c>
      <c r="O2749" s="119">
        <f>AVERAGE(N2749:N2751)</f>
        <v>0</v>
      </c>
      <c r="P2749" s="119">
        <f>O2749/50*100</f>
        <v>0</v>
      </c>
      <c r="Q2749" s="81"/>
      <c r="R2749" s="28"/>
      <c r="S2749" s="28"/>
      <c r="T2749" s="28"/>
      <c r="U2749" s="28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</row>
    <row r="2750" spans="1:31">
      <c r="A2750" s="28"/>
      <c r="B2750" s="98">
        <v>2747</v>
      </c>
      <c r="C2750" s="28"/>
      <c r="D2750" s="28"/>
      <c r="E2750" s="28"/>
      <c r="F2750" s="28"/>
      <c r="G2750" s="28"/>
      <c r="H2750" s="28"/>
      <c r="I2750" s="28"/>
      <c r="J2750" s="28"/>
      <c r="K2750" s="28"/>
      <c r="L2750" s="117">
        <f>K2750/3.375*1000</f>
        <v>0</v>
      </c>
      <c r="M2750" s="28"/>
      <c r="N2750" s="118">
        <f>M2750/22.5</f>
        <v>0</v>
      </c>
      <c r="O2750" s="119"/>
      <c r="P2750" s="119"/>
      <c r="Q2750" s="81"/>
      <c r="R2750" s="28"/>
      <c r="S2750" s="28"/>
      <c r="T2750" s="28"/>
      <c r="U2750" s="28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</row>
    <row r="2751" spans="1:31">
      <c r="A2751" s="28"/>
      <c r="B2751" s="98">
        <v>2748</v>
      </c>
      <c r="C2751" s="28"/>
      <c r="D2751" s="28"/>
      <c r="E2751" s="28"/>
      <c r="F2751" s="28"/>
      <c r="G2751" s="28"/>
      <c r="H2751" s="28"/>
      <c r="I2751" s="28"/>
      <c r="J2751" s="28"/>
      <c r="K2751" s="28"/>
      <c r="L2751" s="117">
        <f>K2751/3.375*1000</f>
        <v>0</v>
      </c>
      <c r="M2751" s="28"/>
      <c r="N2751" s="118">
        <f t="shared" ref="N2751:N2814" si="214">M2751/22.5</f>
        <v>0</v>
      </c>
      <c r="O2751" s="119"/>
      <c r="P2751" s="119"/>
      <c r="Q2751" s="81"/>
      <c r="R2751" s="28"/>
      <c r="S2751" s="28"/>
      <c r="T2751" s="28"/>
      <c r="U2751" s="28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</row>
    <row r="2752" spans="1:31">
      <c r="A2752" s="28"/>
      <c r="B2752" s="98">
        <v>2749</v>
      </c>
      <c r="C2752" s="28"/>
      <c r="D2752" s="28"/>
      <c r="E2752" s="28"/>
      <c r="F2752" s="28"/>
      <c r="G2752" s="28"/>
      <c r="H2752" s="28"/>
      <c r="I2752" s="28"/>
      <c r="J2752" s="28"/>
      <c r="K2752" s="28"/>
      <c r="L2752" s="117">
        <f>K2752/3.375*1000</f>
        <v>0</v>
      </c>
      <c r="M2752" s="28"/>
      <c r="N2752" s="118">
        <f>M2752/22.5</f>
        <v>0</v>
      </c>
      <c r="O2752" s="119">
        <f>AVERAGE(N2752:N2754)</f>
        <v>0</v>
      </c>
      <c r="P2752" s="119">
        <f>O2752/50*100</f>
        <v>0</v>
      </c>
      <c r="Q2752" s="81"/>
      <c r="R2752" s="28"/>
      <c r="S2752" s="28"/>
      <c r="T2752" s="28"/>
      <c r="U2752" s="28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</row>
    <row r="2753" spans="1:31">
      <c r="A2753" s="28"/>
      <c r="B2753" s="98">
        <v>2750</v>
      </c>
      <c r="C2753" s="28"/>
      <c r="D2753" s="28"/>
      <c r="E2753" s="28"/>
      <c r="F2753" s="28"/>
      <c r="G2753" s="28"/>
      <c r="H2753" s="28"/>
      <c r="I2753" s="28"/>
      <c r="J2753" s="28"/>
      <c r="K2753" s="28"/>
      <c r="L2753" s="117">
        <f>K2753/3.375*1000</f>
        <v>0</v>
      </c>
      <c r="M2753" s="28"/>
      <c r="N2753" s="118">
        <f>M2753/22.5</f>
        <v>0</v>
      </c>
      <c r="O2753" s="119"/>
      <c r="P2753" s="119"/>
      <c r="Q2753" s="81"/>
      <c r="R2753" s="28"/>
      <c r="S2753" s="28"/>
      <c r="T2753" s="28"/>
      <c r="U2753" s="28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</row>
    <row r="2754" spans="1:31">
      <c r="A2754" s="28"/>
      <c r="B2754" s="98">
        <v>2751</v>
      </c>
      <c r="C2754" s="28"/>
      <c r="D2754" s="28"/>
      <c r="E2754" s="28"/>
      <c r="F2754" s="28"/>
      <c r="G2754" s="28"/>
      <c r="H2754" s="28"/>
      <c r="I2754" s="28"/>
      <c r="J2754" s="28"/>
      <c r="K2754" s="28"/>
      <c r="L2754" s="117">
        <f>K2754/3.375*1000</f>
        <v>0</v>
      </c>
      <c r="M2754" s="28"/>
      <c r="N2754" s="118">
        <f>M2754/22.5</f>
        <v>0</v>
      </c>
      <c r="O2754" s="119"/>
      <c r="P2754" s="119"/>
      <c r="Q2754" s="81"/>
      <c r="R2754" s="28"/>
      <c r="S2754" s="28"/>
      <c r="T2754" s="28"/>
      <c r="U2754" s="28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</row>
    <row r="2755" spans="1:31">
      <c r="A2755" s="28"/>
      <c r="B2755" s="98">
        <v>2752</v>
      </c>
      <c r="C2755" s="28"/>
      <c r="D2755" s="28"/>
      <c r="E2755" s="28"/>
      <c r="F2755" s="28"/>
      <c r="G2755" s="28"/>
      <c r="H2755" s="28"/>
      <c r="I2755" s="28"/>
      <c r="J2755" s="28"/>
      <c r="K2755" s="28"/>
      <c r="L2755" s="117">
        <f>K2755/3.375*1000</f>
        <v>0</v>
      </c>
      <c r="M2755" s="28"/>
      <c r="N2755" s="118">
        <f>M2755/22.5</f>
        <v>0</v>
      </c>
      <c r="O2755" s="119">
        <f>AVERAGE(N2755:N2757)</f>
        <v>0</v>
      </c>
      <c r="P2755" s="119">
        <f>O2755/50*100</f>
        <v>0</v>
      </c>
      <c r="Q2755" s="81"/>
      <c r="R2755" s="28"/>
      <c r="S2755" s="28"/>
      <c r="T2755" s="28"/>
      <c r="U2755" s="28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</row>
    <row r="2756" spans="1:31">
      <c r="A2756" s="28"/>
      <c r="B2756" s="98">
        <v>2753</v>
      </c>
      <c r="C2756" s="28"/>
      <c r="D2756" s="28"/>
      <c r="E2756" s="28"/>
      <c r="F2756" s="28"/>
      <c r="G2756" s="28"/>
      <c r="H2756" s="28"/>
      <c r="I2756" s="28"/>
      <c r="J2756" s="28"/>
      <c r="K2756" s="28"/>
      <c r="L2756" s="117">
        <f>K2756/3.375*1000</f>
        <v>0</v>
      </c>
      <c r="M2756" s="28"/>
      <c r="N2756" s="118">
        <f>M2756/22.5</f>
        <v>0</v>
      </c>
      <c r="O2756" s="119"/>
      <c r="P2756" s="119"/>
      <c r="Q2756" s="81"/>
      <c r="R2756" s="28"/>
      <c r="S2756" s="28"/>
      <c r="T2756" s="28"/>
      <c r="U2756" s="28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</row>
    <row r="2757" spans="1:31">
      <c r="A2757" s="28"/>
      <c r="B2757" s="98">
        <v>2754</v>
      </c>
      <c r="C2757" s="28"/>
      <c r="D2757" s="28"/>
      <c r="E2757" s="28"/>
      <c r="F2757" s="28"/>
      <c r="G2757" s="28"/>
      <c r="H2757" s="28"/>
      <c r="I2757" s="28"/>
      <c r="J2757" s="28"/>
      <c r="K2757" s="28"/>
      <c r="L2757" s="117">
        <f>K2757/3.375*1000</f>
        <v>0</v>
      </c>
      <c r="M2757" s="28"/>
      <c r="N2757" s="118">
        <f>M2757/22.5</f>
        <v>0</v>
      </c>
      <c r="O2757" s="119"/>
      <c r="P2757" s="119"/>
      <c r="Q2757" s="81"/>
      <c r="R2757" s="28"/>
      <c r="S2757" s="28"/>
      <c r="T2757" s="28"/>
      <c r="U2757" s="28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</row>
    <row r="2758" spans="1:31">
      <c r="A2758" s="28"/>
      <c r="B2758" s="98">
        <v>2755</v>
      </c>
      <c r="C2758" s="28"/>
      <c r="D2758" s="28"/>
      <c r="E2758" s="28"/>
      <c r="F2758" s="28"/>
      <c r="G2758" s="28"/>
      <c r="H2758" s="28"/>
      <c r="I2758" s="28"/>
      <c r="J2758" s="28"/>
      <c r="K2758" s="28"/>
      <c r="L2758" s="117">
        <f>K2758/3.375*1000</f>
        <v>0</v>
      </c>
      <c r="M2758" s="28"/>
      <c r="N2758" s="118">
        <f>M2758/22.5</f>
        <v>0</v>
      </c>
      <c r="O2758" s="119">
        <f>AVERAGE(N2758:N2760)</f>
        <v>0</v>
      </c>
      <c r="P2758" s="119">
        <f>O2758/50*100</f>
        <v>0</v>
      </c>
      <c r="Q2758" s="81"/>
      <c r="R2758" s="28"/>
      <c r="S2758" s="28"/>
      <c r="T2758" s="28"/>
      <c r="U2758" s="28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</row>
    <row r="2759" spans="1:31">
      <c r="A2759" s="28"/>
      <c r="B2759" s="98">
        <v>2756</v>
      </c>
      <c r="C2759" s="28"/>
      <c r="D2759" s="28"/>
      <c r="E2759" s="28"/>
      <c r="F2759" s="28"/>
      <c r="G2759" s="28"/>
      <c r="H2759" s="28"/>
      <c r="I2759" s="28"/>
      <c r="J2759" s="28"/>
      <c r="K2759" s="28"/>
      <c r="L2759" s="117">
        <f>K2759/3.375*1000</f>
        <v>0</v>
      </c>
      <c r="M2759" s="28"/>
      <c r="N2759" s="118">
        <f>M2759/22.5</f>
        <v>0</v>
      </c>
      <c r="O2759" s="119"/>
      <c r="P2759" s="119"/>
      <c r="Q2759" s="81"/>
      <c r="R2759" s="28"/>
      <c r="S2759" s="28"/>
      <c r="T2759" s="28"/>
      <c r="U2759" s="28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</row>
    <row r="2760" spans="1:31">
      <c r="A2760" s="28"/>
      <c r="B2760" s="98">
        <v>2757</v>
      </c>
      <c r="C2760" s="28"/>
      <c r="D2760" s="28"/>
      <c r="E2760" s="28"/>
      <c r="F2760" s="28"/>
      <c r="G2760" s="28"/>
      <c r="H2760" s="28"/>
      <c r="I2760" s="28"/>
      <c r="J2760" s="28"/>
      <c r="K2760" s="28"/>
      <c r="L2760" s="117">
        <f>K2760/3.375*1000</f>
        <v>0</v>
      </c>
      <c r="M2760" s="28"/>
      <c r="N2760" s="118">
        <f>M2760/22.5</f>
        <v>0</v>
      </c>
      <c r="O2760" s="119"/>
      <c r="P2760" s="119"/>
      <c r="Q2760" s="81"/>
      <c r="R2760" s="28"/>
      <c r="S2760" s="28"/>
      <c r="T2760" s="28"/>
      <c r="U2760" s="28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</row>
    <row r="2761" spans="1:31">
      <c r="A2761" s="28"/>
      <c r="B2761" s="98">
        <v>2758</v>
      </c>
      <c r="C2761" s="28"/>
      <c r="D2761" s="28"/>
      <c r="E2761" s="28"/>
      <c r="F2761" s="28"/>
      <c r="G2761" s="28"/>
      <c r="H2761" s="28"/>
      <c r="I2761" s="28"/>
      <c r="J2761" s="28"/>
      <c r="K2761" s="28"/>
      <c r="L2761" s="117">
        <f>K2761/3.375*1000</f>
        <v>0</v>
      </c>
      <c r="M2761" s="28"/>
      <c r="N2761" s="118">
        <f>M2761/22.5</f>
        <v>0</v>
      </c>
      <c r="O2761" s="119">
        <f>AVERAGE(N2761:N2763)</f>
        <v>0</v>
      </c>
      <c r="P2761" s="119">
        <f>O2761/50*100</f>
        <v>0</v>
      </c>
      <c r="Q2761" s="81"/>
      <c r="R2761" s="28"/>
      <c r="S2761" s="28"/>
      <c r="T2761" s="28"/>
      <c r="U2761" s="28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</row>
    <row r="2762" spans="1:31">
      <c r="A2762" s="28"/>
      <c r="B2762" s="98">
        <v>2759</v>
      </c>
      <c r="C2762" s="28"/>
      <c r="D2762" s="28"/>
      <c r="E2762" s="28"/>
      <c r="F2762" s="28"/>
      <c r="G2762" s="28"/>
      <c r="H2762" s="28"/>
      <c r="I2762" s="28"/>
      <c r="J2762" s="28"/>
      <c r="K2762" s="28"/>
      <c r="L2762" s="117">
        <f>K2762/3.375*1000</f>
        <v>0</v>
      </c>
      <c r="M2762" s="28"/>
      <c r="N2762" s="118">
        <f>M2762/22.5</f>
        <v>0</v>
      </c>
      <c r="O2762" s="119"/>
      <c r="P2762" s="119"/>
      <c r="Q2762" s="81"/>
      <c r="R2762" s="28"/>
      <c r="S2762" s="28"/>
      <c r="T2762" s="28"/>
      <c r="U2762" s="28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</row>
    <row r="2763" spans="1:31">
      <c r="A2763" s="28"/>
      <c r="B2763" s="98">
        <v>2760</v>
      </c>
      <c r="C2763" s="28"/>
      <c r="D2763" s="28"/>
      <c r="E2763" s="28"/>
      <c r="F2763" s="28"/>
      <c r="G2763" s="28"/>
      <c r="H2763" s="28"/>
      <c r="I2763" s="28"/>
      <c r="J2763" s="28"/>
      <c r="K2763" s="28"/>
      <c r="L2763" s="117">
        <f>K2763/3.375*1000</f>
        <v>0</v>
      </c>
      <c r="M2763" s="28"/>
      <c r="N2763" s="118">
        <f>M2763/22.5</f>
        <v>0</v>
      </c>
      <c r="O2763" s="119"/>
      <c r="P2763" s="119"/>
      <c r="Q2763" s="81"/>
      <c r="R2763" s="28"/>
      <c r="S2763" s="28"/>
      <c r="T2763" s="28"/>
      <c r="U2763" s="28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</row>
    <row r="2764" spans="1:31">
      <c r="A2764" s="28"/>
      <c r="B2764" s="98">
        <v>2761</v>
      </c>
      <c r="C2764" s="28"/>
      <c r="D2764" s="28"/>
      <c r="E2764" s="28"/>
      <c r="F2764" s="28"/>
      <c r="G2764" s="28"/>
      <c r="H2764" s="28"/>
      <c r="I2764" s="28"/>
      <c r="J2764" s="28"/>
      <c r="K2764" s="28"/>
      <c r="L2764" s="117">
        <f>K2764/3.375*1000</f>
        <v>0</v>
      </c>
      <c r="M2764" s="28"/>
      <c r="N2764" s="118">
        <f>M2764/22.5</f>
        <v>0</v>
      </c>
      <c r="O2764" s="119">
        <f>AVERAGE(N2764:N2766)</f>
        <v>0</v>
      </c>
      <c r="P2764" s="119">
        <f>O2764/50*100</f>
        <v>0</v>
      </c>
      <c r="Q2764" s="81"/>
      <c r="R2764" s="28"/>
      <c r="S2764" s="28"/>
      <c r="T2764" s="28"/>
      <c r="U2764" s="28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</row>
    <row r="2765" spans="1:31">
      <c r="A2765" s="28"/>
      <c r="B2765" s="98">
        <v>2762</v>
      </c>
      <c r="C2765" s="28"/>
      <c r="D2765" s="28"/>
      <c r="E2765" s="28"/>
      <c r="F2765" s="28"/>
      <c r="G2765" s="28"/>
      <c r="H2765" s="28"/>
      <c r="I2765" s="28"/>
      <c r="J2765" s="28"/>
      <c r="K2765" s="28"/>
      <c r="L2765" s="117">
        <f>K2765/3.375*1000</f>
        <v>0</v>
      </c>
      <c r="M2765" s="28"/>
      <c r="N2765" s="118">
        <f>M2765/22.5</f>
        <v>0</v>
      </c>
      <c r="O2765" s="119"/>
      <c r="P2765" s="119"/>
      <c r="Q2765" s="81"/>
      <c r="R2765" s="28"/>
      <c r="S2765" s="28"/>
      <c r="T2765" s="28"/>
      <c r="U2765" s="28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</row>
    <row r="2766" spans="1:31">
      <c r="A2766" s="28"/>
      <c r="B2766" s="98">
        <v>2763</v>
      </c>
      <c r="C2766" s="28"/>
      <c r="D2766" s="28"/>
      <c r="E2766" s="28"/>
      <c r="F2766" s="28"/>
      <c r="G2766" s="28"/>
      <c r="H2766" s="28"/>
      <c r="I2766" s="28"/>
      <c r="J2766" s="28"/>
      <c r="K2766" s="28"/>
      <c r="L2766" s="117">
        <f>K2766/3.375*1000</f>
        <v>0</v>
      </c>
      <c r="M2766" s="28"/>
      <c r="N2766" s="118">
        <f>M2766/22.5</f>
        <v>0</v>
      </c>
      <c r="O2766" s="119"/>
      <c r="P2766" s="119"/>
      <c r="Q2766" s="81"/>
      <c r="R2766" s="28"/>
      <c r="S2766" s="28"/>
      <c r="T2766" s="28"/>
      <c r="U2766" s="28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</row>
    <row r="2767" spans="1:31">
      <c r="A2767" s="28"/>
      <c r="B2767" s="98">
        <v>2764</v>
      </c>
      <c r="C2767" s="28"/>
      <c r="D2767" s="28"/>
      <c r="E2767" s="28"/>
      <c r="F2767" s="28"/>
      <c r="G2767" s="28"/>
      <c r="H2767" s="28"/>
      <c r="I2767" s="28"/>
      <c r="J2767" s="28"/>
      <c r="K2767" s="28"/>
      <c r="L2767" s="117">
        <f>K2767/3.375*1000</f>
        <v>0</v>
      </c>
      <c r="M2767" s="28"/>
      <c r="N2767" s="118">
        <f>M2767/22.5</f>
        <v>0</v>
      </c>
      <c r="O2767" s="119">
        <f>AVERAGE(N2767:N2769)</f>
        <v>0</v>
      </c>
      <c r="P2767" s="119">
        <f>O2767/50*100</f>
        <v>0</v>
      </c>
      <c r="Q2767" s="81"/>
      <c r="R2767" s="28"/>
      <c r="S2767" s="28"/>
      <c r="T2767" s="28"/>
      <c r="U2767" s="28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</row>
    <row r="2768" spans="1:31">
      <c r="A2768" s="28"/>
      <c r="B2768" s="98">
        <v>2765</v>
      </c>
      <c r="C2768" s="28"/>
      <c r="D2768" s="28"/>
      <c r="E2768" s="28"/>
      <c r="F2768" s="28"/>
      <c r="G2768" s="28"/>
      <c r="H2768" s="28"/>
      <c r="I2768" s="28"/>
      <c r="J2768" s="28"/>
      <c r="K2768" s="28"/>
      <c r="L2768" s="117">
        <f>K2768/3.375*1000</f>
        <v>0</v>
      </c>
      <c r="M2768" s="28"/>
      <c r="N2768" s="118">
        <f>M2768/22.5</f>
        <v>0</v>
      </c>
      <c r="O2768" s="119"/>
      <c r="P2768" s="119"/>
      <c r="Q2768" s="81"/>
      <c r="R2768" s="28"/>
      <c r="S2768" s="28"/>
      <c r="T2768" s="28"/>
      <c r="U2768" s="28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</row>
    <row r="2769" spans="1:31">
      <c r="A2769" s="28"/>
      <c r="B2769" s="98">
        <v>2766</v>
      </c>
      <c r="C2769" s="28"/>
      <c r="D2769" s="28"/>
      <c r="E2769" s="28"/>
      <c r="F2769" s="28"/>
      <c r="G2769" s="28"/>
      <c r="H2769" s="28"/>
      <c r="I2769" s="28"/>
      <c r="J2769" s="28"/>
      <c r="K2769" s="28"/>
      <c r="L2769" s="117">
        <f>K2769/3.375*1000</f>
        <v>0</v>
      </c>
      <c r="M2769" s="28"/>
      <c r="N2769" s="118">
        <f>M2769/22.5</f>
        <v>0</v>
      </c>
      <c r="O2769" s="119"/>
      <c r="P2769" s="119"/>
      <c r="Q2769" s="81"/>
      <c r="R2769" s="28"/>
      <c r="S2769" s="28"/>
      <c r="T2769" s="28"/>
      <c r="U2769" s="28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</row>
    <row r="2770" spans="1:31">
      <c r="A2770" s="28"/>
      <c r="B2770" s="98">
        <v>2767</v>
      </c>
      <c r="C2770" s="28"/>
      <c r="D2770" s="28"/>
      <c r="E2770" s="28"/>
      <c r="F2770" s="28"/>
      <c r="G2770" s="28"/>
      <c r="H2770" s="28"/>
      <c r="I2770" s="28"/>
      <c r="J2770" s="28"/>
      <c r="K2770" s="28"/>
      <c r="L2770" s="117">
        <f>K2770/3.375*1000</f>
        <v>0</v>
      </c>
      <c r="M2770" s="28"/>
      <c r="N2770" s="118">
        <f>M2770/22.5</f>
        <v>0</v>
      </c>
      <c r="O2770" s="119">
        <f>AVERAGE(N2770:N2772)</f>
        <v>0</v>
      </c>
      <c r="P2770" s="119">
        <f>O2770/50*100</f>
        <v>0</v>
      </c>
      <c r="Q2770" s="81"/>
      <c r="R2770" s="28"/>
      <c r="S2770" s="28"/>
      <c r="T2770" s="28"/>
      <c r="U2770" s="28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</row>
    <row r="2771" spans="1:31">
      <c r="A2771" s="28"/>
      <c r="B2771" s="98">
        <v>2768</v>
      </c>
      <c r="C2771" s="28"/>
      <c r="D2771" s="28"/>
      <c r="E2771" s="28"/>
      <c r="F2771" s="28"/>
      <c r="G2771" s="28"/>
      <c r="H2771" s="28"/>
      <c r="I2771" s="28"/>
      <c r="J2771" s="28"/>
      <c r="K2771" s="28"/>
      <c r="L2771" s="117">
        <f>K2771/3.375*1000</f>
        <v>0</v>
      </c>
      <c r="M2771" s="28"/>
      <c r="N2771" s="118">
        <f>M2771/22.5</f>
        <v>0</v>
      </c>
      <c r="O2771" s="119"/>
      <c r="P2771" s="119"/>
      <c r="Q2771" s="81"/>
      <c r="R2771" s="28"/>
      <c r="S2771" s="28"/>
      <c r="T2771" s="28"/>
      <c r="U2771" s="28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</row>
    <row r="2772" spans="1:31">
      <c r="A2772" s="28"/>
      <c r="B2772" s="98">
        <v>2769</v>
      </c>
      <c r="C2772" s="28"/>
      <c r="D2772" s="28"/>
      <c r="E2772" s="28"/>
      <c r="F2772" s="28"/>
      <c r="G2772" s="28"/>
      <c r="H2772" s="28"/>
      <c r="I2772" s="28"/>
      <c r="J2772" s="28"/>
      <c r="K2772" s="28"/>
      <c r="L2772" s="117">
        <f>K2772/3.375*1000</f>
        <v>0</v>
      </c>
      <c r="M2772" s="28"/>
      <c r="N2772" s="118">
        <f>M2772/22.5</f>
        <v>0</v>
      </c>
      <c r="O2772" s="119"/>
      <c r="P2772" s="119"/>
      <c r="Q2772" s="81"/>
      <c r="R2772" s="28"/>
      <c r="S2772" s="28"/>
      <c r="T2772" s="28"/>
      <c r="U2772" s="28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</row>
    <row r="2773" spans="1:31">
      <c r="A2773" s="28"/>
      <c r="B2773" s="98">
        <v>2770</v>
      </c>
      <c r="C2773" s="28"/>
      <c r="D2773" s="28"/>
      <c r="E2773" s="28"/>
      <c r="F2773" s="28"/>
      <c r="G2773" s="28"/>
      <c r="H2773" s="28"/>
      <c r="I2773" s="28"/>
      <c r="J2773" s="28"/>
      <c r="K2773" s="28"/>
      <c r="L2773" s="117">
        <f>K2773/3.375*1000</f>
        <v>0</v>
      </c>
      <c r="M2773" s="28"/>
      <c r="N2773" s="118">
        <f>M2773/22.5</f>
        <v>0</v>
      </c>
      <c r="O2773" s="119">
        <f>AVERAGE(N2773:N2775)</f>
        <v>0</v>
      </c>
      <c r="P2773" s="119">
        <f>O2773/50*100</f>
        <v>0</v>
      </c>
      <c r="Q2773" s="81"/>
      <c r="R2773" s="28"/>
      <c r="S2773" s="28"/>
      <c r="T2773" s="28"/>
      <c r="U2773" s="28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</row>
    <row r="2774" spans="1:31">
      <c r="A2774" s="28"/>
      <c r="B2774" s="98">
        <v>2771</v>
      </c>
      <c r="C2774" s="28"/>
      <c r="D2774" s="28"/>
      <c r="E2774" s="28"/>
      <c r="F2774" s="28"/>
      <c r="G2774" s="28"/>
      <c r="H2774" s="28"/>
      <c r="I2774" s="28"/>
      <c r="J2774" s="28"/>
      <c r="K2774" s="28"/>
      <c r="L2774" s="117">
        <f t="shared" ref="L2774:L2837" si="215">K2774/3.375*1000</f>
        <v>0</v>
      </c>
      <c r="M2774" s="28"/>
      <c r="N2774" s="118">
        <f>M2774/22.5</f>
        <v>0</v>
      </c>
      <c r="O2774" s="119"/>
      <c r="P2774" s="119"/>
      <c r="Q2774" s="81"/>
      <c r="R2774" s="28"/>
      <c r="S2774" s="28"/>
      <c r="T2774" s="28"/>
      <c r="U2774" s="28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</row>
    <row r="2775" spans="1:31">
      <c r="A2775" s="28"/>
      <c r="B2775" s="98">
        <v>2772</v>
      </c>
      <c r="C2775" s="28"/>
      <c r="D2775" s="28"/>
      <c r="E2775" s="28"/>
      <c r="F2775" s="28"/>
      <c r="G2775" s="28"/>
      <c r="H2775" s="28"/>
      <c r="I2775" s="28"/>
      <c r="J2775" s="28"/>
      <c r="K2775" s="28"/>
      <c r="L2775" s="117">
        <f>K2775/3.375*1000</f>
        <v>0</v>
      </c>
      <c r="M2775" s="28"/>
      <c r="N2775" s="118">
        <f>M2775/22.5</f>
        <v>0</v>
      </c>
      <c r="O2775" s="119"/>
      <c r="P2775" s="119"/>
      <c r="Q2775" s="81"/>
      <c r="R2775" s="28"/>
      <c r="S2775" s="28"/>
      <c r="T2775" s="28"/>
      <c r="U2775" s="28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</row>
    <row r="2776" spans="1:31">
      <c r="A2776" s="28"/>
      <c r="B2776" s="98">
        <v>2773</v>
      </c>
      <c r="C2776" s="28"/>
      <c r="D2776" s="28"/>
      <c r="E2776" s="28"/>
      <c r="F2776" s="28"/>
      <c r="G2776" s="28"/>
      <c r="H2776" s="28"/>
      <c r="I2776" s="28"/>
      <c r="J2776" s="28"/>
      <c r="K2776" s="28"/>
      <c r="L2776" s="117">
        <f>K2776/3.375*1000</f>
        <v>0</v>
      </c>
      <c r="M2776" s="28"/>
      <c r="N2776" s="118">
        <f>M2776/22.5</f>
        <v>0</v>
      </c>
      <c r="O2776" s="119">
        <f>AVERAGE(N2776:N2778)</f>
        <v>0</v>
      </c>
      <c r="P2776" s="119">
        <f>O2776/50*100</f>
        <v>0</v>
      </c>
      <c r="Q2776" s="81"/>
      <c r="R2776" s="28"/>
      <c r="S2776" s="28"/>
      <c r="T2776" s="28"/>
      <c r="U2776" s="28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</row>
    <row r="2777" spans="1:31">
      <c r="A2777" s="28"/>
      <c r="B2777" s="98">
        <v>2774</v>
      </c>
      <c r="C2777" s="28"/>
      <c r="D2777" s="28"/>
      <c r="E2777" s="28"/>
      <c r="F2777" s="28"/>
      <c r="G2777" s="28"/>
      <c r="H2777" s="28"/>
      <c r="I2777" s="28"/>
      <c r="J2777" s="28"/>
      <c r="K2777" s="28"/>
      <c r="L2777" s="117">
        <f>K2777/3.375*1000</f>
        <v>0</v>
      </c>
      <c r="M2777" s="28"/>
      <c r="N2777" s="118">
        <f>M2777/22.5</f>
        <v>0</v>
      </c>
      <c r="O2777" s="119"/>
      <c r="P2777" s="119"/>
      <c r="Q2777" s="81"/>
      <c r="R2777" s="28"/>
      <c r="S2777" s="28"/>
      <c r="T2777" s="28"/>
      <c r="U2777" s="28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</row>
    <row r="2778" spans="1:31">
      <c r="A2778" s="28"/>
      <c r="B2778" s="98">
        <v>2775</v>
      </c>
      <c r="C2778" s="28"/>
      <c r="D2778" s="28"/>
      <c r="E2778" s="28"/>
      <c r="F2778" s="28"/>
      <c r="G2778" s="28"/>
      <c r="H2778" s="28"/>
      <c r="I2778" s="28"/>
      <c r="J2778" s="28"/>
      <c r="K2778" s="28"/>
      <c r="L2778" s="117">
        <f>K2778/3.375*1000</f>
        <v>0</v>
      </c>
      <c r="M2778" s="28"/>
      <c r="N2778" s="118">
        <f>M2778/22.5</f>
        <v>0</v>
      </c>
      <c r="O2778" s="119"/>
      <c r="P2778" s="119"/>
      <c r="Q2778" s="81"/>
      <c r="R2778" s="28"/>
      <c r="S2778" s="28"/>
      <c r="T2778" s="28"/>
      <c r="U2778" s="28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</row>
    <row r="2779" spans="1:31">
      <c r="A2779" s="28"/>
      <c r="B2779" s="98">
        <v>2776</v>
      </c>
      <c r="C2779" s="28"/>
      <c r="D2779" s="28"/>
      <c r="E2779" s="28"/>
      <c r="F2779" s="28"/>
      <c r="G2779" s="28"/>
      <c r="H2779" s="28"/>
      <c r="I2779" s="28"/>
      <c r="J2779" s="28"/>
      <c r="K2779" s="28"/>
      <c r="L2779" s="117">
        <f>K2779/3.375*1000</f>
        <v>0</v>
      </c>
      <c r="M2779" s="28"/>
      <c r="N2779" s="118">
        <f>M2779/22.5</f>
        <v>0</v>
      </c>
      <c r="O2779" s="119">
        <f>AVERAGE(N2779:N2781)</f>
        <v>0</v>
      </c>
      <c r="P2779" s="119">
        <f>O2779/50*100</f>
        <v>0</v>
      </c>
      <c r="Q2779" s="81"/>
      <c r="R2779" s="28"/>
      <c r="S2779" s="28"/>
      <c r="T2779" s="28"/>
      <c r="U2779" s="28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</row>
    <row r="2780" spans="1:31">
      <c r="A2780" s="28"/>
      <c r="B2780" s="98">
        <v>2777</v>
      </c>
      <c r="C2780" s="28"/>
      <c r="D2780" s="28"/>
      <c r="E2780" s="28"/>
      <c r="F2780" s="28"/>
      <c r="G2780" s="28"/>
      <c r="H2780" s="28"/>
      <c r="I2780" s="28"/>
      <c r="J2780" s="28"/>
      <c r="K2780" s="28"/>
      <c r="L2780" s="117">
        <f>K2780/3.375*1000</f>
        <v>0</v>
      </c>
      <c r="M2780" s="28"/>
      <c r="N2780" s="118">
        <f>M2780/22.5</f>
        <v>0</v>
      </c>
      <c r="O2780" s="119"/>
      <c r="P2780" s="119"/>
      <c r="Q2780" s="81"/>
      <c r="R2780" s="28"/>
      <c r="S2780" s="28"/>
      <c r="T2780" s="28"/>
      <c r="U2780" s="28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</row>
    <row r="2781" spans="1:31">
      <c r="A2781" s="28"/>
      <c r="B2781" s="98">
        <v>2778</v>
      </c>
      <c r="C2781" s="28"/>
      <c r="D2781" s="28"/>
      <c r="E2781" s="28"/>
      <c r="F2781" s="28"/>
      <c r="G2781" s="28"/>
      <c r="H2781" s="28"/>
      <c r="I2781" s="28"/>
      <c r="J2781" s="28"/>
      <c r="K2781" s="28"/>
      <c r="L2781" s="117">
        <f>K2781/3.375*1000</f>
        <v>0</v>
      </c>
      <c r="M2781" s="28"/>
      <c r="N2781" s="118">
        <f>M2781/22.5</f>
        <v>0</v>
      </c>
      <c r="O2781" s="119"/>
      <c r="P2781" s="119"/>
      <c r="Q2781" s="81"/>
      <c r="R2781" s="28"/>
      <c r="S2781" s="28"/>
      <c r="T2781" s="28"/>
      <c r="U2781" s="28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</row>
    <row r="2782" spans="1:31">
      <c r="A2782" s="28"/>
      <c r="B2782" s="98">
        <v>2779</v>
      </c>
      <c r="C2782" s="28"/>
      <c r="D2782" s="28"/>
      <c r="E2782" s="28"/>
      <c r="F2782" s="28"/>
      <c r="G2782" s="28"/>
      <c r="H2782" s="28"/>
      <c r="I2782" s="28"/>
      <c r="J2782" s="28"/>
      <c r="K2782" s="28"/>
      <c r="L2782" s="117">
        <f>K2782/3.375*1000</f>
        <v>0</v>
      </c>
      <c r="M2782" s="28"/>
      <c r="N2782" s="118">
        <f>M2782/22.5</f>
        <v>0</v>
      </c>
      <c r="O2782" s="119">
        <f>AVERAGE(N2782:N2784)</f>
        <v>0</v>
      </c>
      <c r="P2782" s="119">
        <f>O2782/50*100</f>
        <v>0</v>
      </c>
      <c r="Q2782" s="81"/>
      <c r="R2782" s="28"/>
      <c r="S2782" s="28"/>
      <c r="T2782" s="28"/>
      <c r="U2782" s="28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</row>
    <row r="2783" spans="1:31">
      <c r="A2783" s="28"/>
      <c r="B2783" s="98">
        <v>2780</v>
      </c>
      <c r="C2783" s="28"/>
      <c r="D2783" s="28"/>
      <c r="E2783" s="28"/>
      <c r="F2783" s="28"/>
      <c r="G2783" s="28"/>
      <c r="H2783" s="28"/>
      <c r="I2783" s="28"/>
      <c r="J2783" s="28"/>
      <c r="K2783" s="28"/>
      <c r="L2783" s="117">
        <f>K2783/3.375*1000</f>
        <v>0</v>
      </c>
      <c r="M2783" s="28"/>
      <c r="N2783" s="118">
        <f>M2783/22.5</f>
        <v>0</v>
      </c>
      <c r="O2783" s="119"/>
      <c r="P2783" s="119"/>
      <c r="Q2783" s="81"/>
      <c r="R2783" s="28"/>
      <c r="S2783" s="28"/>
      <c r="T2783" s="28"/>
      <c r="U2783" s="28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</row>
    <row r="2784" spans="1:31">
      <c r="A2784" s="28"/>
      <c r="B2784" s="98">
        <v>2781</v>
      </c>
      <c r="C2784" s="28"/>
      <c r="D2784" s="28"/>
      <c r="E2784" s="28"/>
      <c r="F2784" s="28"/>
      <c r="G2784" s="28"/>
      <c r="H2784" s="28"/>
      <c r="I2784" s="28"/>
      <c r="J2784" s="28"/>
      <c r="K2784" s="28"/>
      <c r="L2784" s="117">
        <f>K2784/3.375*1000</f>
        <v>0</v>
      </c>
      <c r="M2784" s="28"/>
      <c r="N2784" s="118">
        <f>M2784/22.5</f>
        <v>0</v>
      </c>
      <c r="O2784" s="119"/>
      <c r="P2784" s="119"/>
      <c r="Q2784" s="81"/>
      <c r="R2784" s="28"/>
      <c r="S2784" s="28"/>
      <c r="T2784" s="28"/>
      <c r="U2784" s="28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</row>
    <row r="2785" spans="1:31">
      <c r="A2785" s="28"/>
      <c r="B2785" s="98">
        <v>2782</v>
      </c>
      <c r="C2785" s="28"/>
      <c r="D2785" s="28"/>
      <c r="E2785" s="28"/>
      <c r="F2785" s="28"/>
      <c r="G2785" s="28"/>
      <c r="H2785" s="28"/>
      <c r="I2785" s="28"/>
      <c r="J2785" s="28"/>
      <c r="K2785" s="28"/>
      <c r="L2785" s="117">
        <f>K2785/3.375*1000</f>
        <v>0</v>
      </c>
      <c r="M2785" s="28"/>
      <c r="N2785" s="118">
        <f>M2785/22.5</f>
        <v>0</v>
      </c>
      <c r="O2785" s="119">
        <f>AVERAGE(N2785:N2787)</f>
        <v>0</v>
      </c>
      <c r="P2785" s="119">
        <f>O2785/50*100</f>
        <v>0</v>
      </c>
      <c r="Q2785" s="81"/>
      <c r="R2785" s="28"/>
      <c r="S2785" s="28"/>
      <c r="T2785" s="28"/>
      <c r="U2785" s="28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</row>
    <row r="2786" spans="1:31">
      <c r="A2786" s="28"/>
      <c r="B2786" s="98">
        <v>2783</v>
      </c>
      <c r="C2786" s="28"/>
      <c r="D2786" s="28"/>
      <c r="E2786" s="28"/>
      <c r="F2786" s="28"/>
      <c r="G2786" s="28"/>
      <c r="H2786" s="28"/>
      <c r="I2786" s="28"/>
      <c r="J2786" s="28"/>
      <c r="K2786" s="28"/>
      <c r="L2786" s="117">
        <f>K2786/3.375*1000</f>
        <v>0</v>
      </c>
      <c r="M2786" s="28"/>
      <c r="N2786" s="118">
        <f>M2786/22.5</f>
        <v>0</v>
      </c>
      <c r="O2786" s="119"/>
      <c r="P2786" s="119"/>
      <c r="Q2786" s="81"/>
      <c r="R2786" s="28"/>
      <c r="S2786" s="28"/>
      <c r="T2786" s="28"/>
      <c r="U2786" s="28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</row>
    <row r="2787" spans="1:31">
      <c r="A2787" s="28"/>
      <c r="B2787" s="98">
        <v>2784</v>
      </c>
      <c r="C2787" s="28"/>
      <c r="D2787" s="28"/>
      <c r="E2787" s="28"/>
      <c r="F2787" s="28"/>
      <c r="G2787" s="28"/>
      <c r="H2787" s="28"/>
      <c r="I2787" s="28"/>
      <c r="J2787" s="28"/>
      <c r="K2787" s="28"/>
      <c r="L2787" s="117">
        <f>K2787/3.375*1000</f>
        <v>0</v>
      </c>
      <c r="M2787" s="28"/>
      <c r="N2787" s="118">
        <f>M2787/22.5</f>
        <v>0</v>
      </c>
      <c r="O2787" s="119"/>
      <c r="P2787" s="119"/>
      <c r="Q2787" s="81"/>
      <c r="R2787" s="28"/>
      <c r="S2787" s="28"/>
      <c r="T2787" s="28"/>
      <c r="U2787" s="28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</row>
    <row r="2788" spans="1:31">
      <c r="A2788" s="28"/>
      <c r="B2788" s="98">
        <v>2785</v>
      </c>
      <c r="C2788" s="28"/>
      <c r="D2788" s="28"/>
      <c r="E2788" s="28"/>
      <c r="F2788" s="28"/>
      <c r="G2788" s="28"/>
      <c r="H2788" s="28"/>
      <c r="I2788" s="28"/>
      <c r="J2788" s="28"/>
      <c r="K2788" s="28"/>
      <c r="L2788" s="117">
        <f>K2788/3.375*1000</f>
        <v>0</v>
      </c>
      <c r="M2788" s="28"/>
      <c r="N2788" s="118">
        <f>M2788/22.5</f>
        <v>0</v>
      </c>
      <c r="O2788" s="119">
        <f>AVERAGE(N2788:N2790)</f>
        <v>0</v>
      </c>
      <c r="P2788" s="119">
        <f>O2788/50*100</f>
        <v>0</v>
      </c>
      <c r="Q2788" s="81"/>
      <c r="R2788" s="28"/>
      <c r="S2788" s="28"/>
      <c r="T2788" s="28"/>
      <c r="U2788" s="28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</row>
    <row r="2789" spans="1:31">
      <c r="A2789" s="28"/>
      <c r="B2789" s="98">
        <v>2786</v>
      </c>
      <c r="C2789" s="28"/>
      <c r="D2789" s="28"/>
      <c r="E2789" s="28"/>
      <c r="F2789" s="28"/>
      <c r="G2789" s="28"/>
      <c r="H2789" s="28"/>
      <c r="I2789" s="28"/>
      <c r="J2789" s="28"/>
      <c r="K2789" s="28"/>
      <c r="L2789" s="117">
        <f>K2789/3.375*1000</f>
        <v>0</v>
      </c>
      <c r="M2789" s="28"/>
      <c r="N2789" s="118">
        <f>M2789/22.5</f>
        <v>0</v>
      </c>
      <c r="O2789" s="119"/>
      <c r="P2789" s="119"/>
      <c r="Q2789" s="81"/>
      <c r="R2789" s="28"/>
      <c r="S2789" s="28"/>
      <c r="T2789" s="28"/>
      <c r="U2789" s="28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</row>
    <row r="2790" spans="1:31">
      <c r="A2790" s="28"/>
      <c r="B2790" s="98">
        <v>2787</v>
      </c>
      <c r="C2790" s="28"/>
      <c r="D2790" s="28"/>
      <c r="E2790" s="28"/>
      <c r="F2790" s="28"/>
      <c r="G2790" s="28"/>
      <c r="H2790" s="28"/>
      <c r="I2790" s="28"/>
      <c r="J2790" s="28"/>
      <c r="K2790" s="28"/>
      <c r="L2790" s="117">
        <f>K2790/3.375*1000</f>
        <v>0</v>
      </c>
      <c r="M2790" s="28"/>
      <c r="N2790" s="118">
        <f>M2790/22.5</f>
        <v>0</v>
      </c>
      <c r="O2790" s="119"/>
      <c r="P2790" s="119"/>
      <c r="Q2790" s="81"/>
      <c r="R2790" s="28"/>
      <c r="S2790" s="28"/>
      <c r="T2790" s="28"/>
      <c r="U2790" s="28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</row>
    <row r="2791" spans="1:31">
      <c r="A2791" s="28"/>
      <c r="B2791" s="98">
        <v>2788</v>
      </c>
      <c r="C2791" s="28"/>
      <c r="D2791" s="28"/>
      <c r="E2791" s="28"/>
      <c r="F2791" s="28"/>
      <c r="G2791" s="28"/>
      <c r="H2791" s="28"/>
      <c r="I2791" s="28"/>
      <c r="J2791" s="28"/>
      <c r="K2791" s="28"/>
      <c r="L2791" s="117">
        <f>K2791/3.375*1000</f>
        <v>0</v>
      </c>
      <c r="M2791" s="28"/>
      <c r="N2791" s="118">
        <f>M2791/22.5</f>
        <v>0</v>
      </c>
      <c r="O2791" s="119">
        <f>AVERAGE(N2791:N2793)</f>
        <v>0</v>
      </c>
      <c r="P2791" s="119">
        <f>O2791/50*100</f>
        <v>0</v>
      </c>
      <c r="Q2791" s="81"/>
      <c r="R2791" s="28"/>
      <c r="S2791" s="28"/>
      <c r="T2791" s="28"/>
      <c r="U2791" s="28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</row>
    <row r="2792" spans="1:31">
      <c r="A2792" s="28"/>
      <c r="B2792" s="98">
        <v>2789</v>
      </c>
      <c r="C2792" s="28"/>
      <c r="D2792" s="28"/>
      <c r="E2792" s="28"/>
      <c r="F2792" s="28"/>
      <c r="G2792" s="28"/>
      <c r="H2792" s="28"/>
      <c r="I2792" s="28"/>
      <c r="J2792" s="28"/>
      <c r="K2792" s="28"/>
      <c r="L2792" s="117">
        <f>K2792/3.375*1000</f>
        <v>0</v>
      </c>
      <c r="M2792" s="28"/>
      <c r="N2792" s="118">
        <f>M2792/22.5</f>
        <v>0</v>
      </c>
      <c r="O2792" s="119"/>
      <c r="P2792" s="119"/>
      <c r="Q2792" s="81"/>
      <c r="R2792" s="28"/>
      <c r="S2792" s="28"/>
      <c r="T2792" s="28"/>
      <c r="U2792" s="28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</row>
    <row r="2793" spans="1:31">
      <c r="A2793" s="28"/>
      <c r="B2793" s="98">
        <v>2790</v>
      </c>
      <c r="C2793" s="28"/>
      <c r="D2793" s="28"/>
      <c r="E2793" s="28"/>
      <c r="F2793" s="28"/>
      <c r="G2793" s="28"/>
      <c r="H2793" s="28"/>
      <c r="I2793" s="28"/>
      <c r="J2793" s="28"/>
      <c r="K2793" s="28"/>
      <c r="L2793" s="117">
        <f>K2793/3.375*1000</f>
        <v>0</v>
      </c>
      <c r="M2793" s="28"/>
      <c r="N2793" s="118">
        <f>M2793/22.5</f>
        <v>0</v>
      </c>
      <c r="O2793" s="119"/>
      <c r="P2793" s="119"/>
      <c r="Q2793" s="81"/>
      <c r="R2793" s="28"/>
      <c r="S2793" s="28"/>
      <c r="T2793" s="28"/>
      <c r="U2793" s="28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</row>
    <row r="2794" spans="1:31">
      <c r="A2794" s="28"/>
      <c r="B2794" s="98">
        <v>2791</v>
      </c>
      <c r="C2794" s="28"/>
      <c r="D2794" s="28"/>
      <c r="E2794" s="28"/>
      <c r="F2794" s="28"/>
      <c r="G2794" s="28"/>
      <c r="H2794" s="28"/>
      <c r="I2794" s="28"/>
      <c r="J2794" s="28"/>
      <c r="K2794" s="28"/>
      <c r="L2794" s="117">
        <f>K2794/3.375*1000</f>
        <v>0</v>
      </c>
      <c r="M2794" s="28"/>
      <c r="N2794" s="118">
        <f>M2794/22.5</f>
        <v>0</v>
      </c>
      <c r="O2794" s="119">
        <f>AVERAGE(N2794:N2796)</f>
        <v>0</v>
      </c>
      <c r="P2794" s="119">
        <f>O2794/50*100</f>
        <v>0</v>
      </c>
      <c r="Q2794" s="81"/>
      <c r="R2794" s="28"/>
      <c r="S2794" s="28"/>
      <c r="T2794" s="28"/>
      <c r="U2794" s="28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</row>
    <row r="2795" spans="1:31">
      <c r="A2795" s="28"/>
      <c r="B2795" s="98">
        <v>2792</v>
      </c>
      <c r="C2795" s="28"/>
      <c r="D2795" s="28"/>
      <c r="E2795" s="28"/>
      <c r="F2795" s="28"/>
      <c r="G2795" s="28"/>
      <c r="H2795" s="28"/>
      <c r="I2795" s="28"/>
      <c r="J2795" s="28"/>
      <c r="K2795" s="28"/>
      <c r="L2795" s="117">
        <f>K2795/3.375*1000</f>
        <v>0</v>
      </c>
      <c r="M2795" s="28"/>
      <c r="N2795" s="118">
        <f>M2795/22.5</f>
        <v>0</v>
      </c>
      <c r="O2795" s="119"/>
      <c r="P2795" s="119"/>
      <c r="Q2795" s="81"/>
      <c r="R2795" s="28"/>
      <c r="S2795" s="28"/>
      <c r="T2795" s="28"/>
      <c r="U2795" s="28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</row>
    <row r="2796" spans="1:31">
      <c r="A2796" s="28"/>
      <c r="B2796" s="98">
        <v>2793</v>
      </c>
      <c r="C2796" s="28"/>
      <c r="D2796" s="28"/>
      <c r="E2796" s="28"/>
      <c r="F2796" s="28"/>
      <c r="G2796" s="28"/>
      <c r="H2796" s="28"/>
      <c r="I2796" s="28"/>
      <c r="J2796" s="28"/>
      <c r="K2796" s="28"/>
      <c r="L2796" s="117">
        <f>K2796/3.375*1000</f>
        <v>0</v>
      </c>
      <c r="M2796" s="28"/>
      <c r="N2796" s="118">
        <f>M2796/22.5</f>
        <v>0</v>
      </c>
      <c r="O2796" s="119"/>
      <c r="P2796" s="119"/>
      <c r="Q2796" s="81"/>
      <c r="R2796" s="28"/>
      <c r="S2796" s="28"/>
      <c r="T2796" s="28"/>
      <c r="U2796" s="28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</row>
    <row r="2797" spans="1:31">
      <c r="A2797" s="28"/>
      <c r="B2797" s="98">
        <v>2794</v>
      </c>
      <c r="C2797" s="28"/>
      <c r="D2797" s="28"/>
      <c r="E2797" s="28"/>
      <c r="F2797" s="28"/>
      <c r="G2797" s="28"/>
      <c r="H2797" s="28"/>
      <c r="I2797" s="28"/>
      <c r="J2797" s="28"/>
      <c r="K2797" s="28"/>
      <c r="L2797" s="117">
        <f>K2797/3.375*1000</f>
        <v>0</v>
      </c>
      <c r="M2797" s="28"/>
      <c r="N2797" s="118">
        <f>M2797/22.5</f>
        <v>0</v>
      </c>
      <c r="O2797" s="119">
        <f>AVERAGE(N2797:N2799)</f>
        <v>0</v>
      </c>
      <c r="P2797" s="119">
        <f>O2797/50*100</f>
        <v>0</v>
      </c>
      <c r="Q2797" s="81"/>
      <c r="R2797" s="28"/>
      <c r="S2797" s="28"/>
      <c r="T2797" s="28"/>
      <c r="U2797" s="28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</row>
    <row r="2798" spans="1:31">
      <c r="A2798" s="28"/>
      <c r="B2798" s="98">
        <v>2795</v>
      </c>
      <c r="C2798" s="28"/>
      <c r="D2798" s="28"/>
      <c r="E2798" s="28"/>
      <c r="F2798" s="28"/>
      <c r="G2798" s="28"/>
      <c r="H2798" s="28"/>
      <c r="I2798" s="28"/>
      <c r="J2798" s="28"/>
      <c r="K2798" s="28"/>
      <c r="L2798" s="117">
        <f>K2798/3.375*1000</f>
        <v>0</v>
      </c>
      <c r="M2798" s="28"/>
      <c r="N2798" s="118">
        <f>M2798/22.5</f>
        <v>0</v>
      </c>
      <c r="O2798" s="119"/>
      <c r="P2798" s="119"/>
      <c r="Q2798" s="81"/>
      <c r="R2798" s="28"/>
      <c r="S2798" s="28"/>
      <c r="T2798" s="28"/>
      <c r="U2798" s="28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</row>
    <row r="2799" spans="1:31">
      <c r="A2799" s="28"/>
      <c r="B2799" s="98">
        <v>2796</v>
      </c>
      <c r="C2799" s="28"/>
      <c r="D2799" s="28"/>
      <c r="E2799" s="28"/>
      <c r="F2799" s="28"/>
      <c r="G2799" s="28"/>
      <c r="H2799" s="28"/>
      <c r="I2799" s="28"/>
      <c r="J2799" s="28"/>
      <c r="K2799" s="28"/>
      <c r="L2799" s="117">
        <f>K2799/3.375*1000</f>
        <v>0</v>
      </c>
      <c r="M2799" s="28"/>
      <c r="N2799" s="118">
        <f>M2799/22.5</f>
        <v>0</v>
      </c>
      <c r="O2799" s="119"/>
      <c r="P2799" s="119"/>
      <c r="Q2799" s="81"/>
      <c r="R2799" s="28"/>
      <c r="S2799" s="28"/>
      <c r="T2799" s="28"/>
      <c r="U2799" s="28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</row>
    <row r="2800" spans="1:31">
      <c r="A2800" s="28"/>
      <c r="B2800" s="98">
        <v>2797</v>
      </c>
      <c r="C2800" s="28"/>
      <c r="D2800" s="28"/>
      <c r="E2800" s="28"/>
      <c r="F2800" s="28"/>
      <c r="G2800" s="28"/>
      <c r="H2800" s="28"/>
      <c r="I2800" s="28"/>
      <c r="J2800" s="28"/>
      <c r="K2800" s="28"/>
      <c r="L2800" s="117">
        <f>K2800/3.375*1000</f>
        <v>0</v>
      </c>
      <c r="M2800" s="28"/>
      <c r="N2800" s="118">
        <f>M2800/22.5</f>
        <v>0</v>
      </c>
      <c r="O2800" s="119">
        <f>AVERAGE(N2800:N2802)</f>
        <v>0</v>
      </c>
      <c r="P2800" s="119">
        <f>O2800/50*100</f>
        <v>0</v>
      </c>
      <c r="Q2800" s="81"/>
      <c r="R2800" s="28"/>
      <c r="S2800" s="28"/>
      <c r="T2800" s="28"/>
      <c r="U2800" s="28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</row>
    <row r="2801" spans="1:31">
      <c r="A2801" s="28"/>
      <c r="B2801" s="98">
        <v>2798</v>
      </c>
      <c r="C2801" s="28"/>
      <c r="D2801" s="28"/>
      <c r="E2801" s="28"/>
      <c r="F2801" s="28"/>
      <c r="G2801" s="28"/>
      <c r="H2801" s="28"/>
      <c r="I2801" s="28"/>
      <c r="J2801" s="28"/>
      <c r="K2801" s="28"/>
      <c r="L2801" s="117">
        <f>K2801/3.375*1000</f>
        <v>0</v>
      </c>
      <c r="M2801" s="28"/>
      <c r="N2801" s="118">
        <f>M2801/22.5</f>
        <v>0</v>
      </c>
      <c r="O2801" s="119"/>
      <c r="P2801" s="119"/>
      <c r="Q2801" s="81"/>
      <c r="R2801" s="28"/>
      <c r="S2801" s="28"/>
      <c r="T2801" s="28"/>
      <c r="U2801" s="28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</row>
    <row r="2802" spans="1:31">
      <c r="A2802" s="28"/>
      <c r="B2802" s="98">
        <v>2799</v>
      </c>
      <c r="C2802" s="28"/>
      <c r="D2802" s="28"/>
      <c r="E2802" s="28"/>
      <c r="F2802" s="28"/>
      <c r="G2802" s="28"/>
      <c r="H2802" s="28"/>
      <c r="I2802" s="28"/>
      <c r="J2802" s="28"/>
      <c r="K2802" s="28"/>
      <c r="L2802" s="117">
        <f>K2802/3.375*1000</f>
        <v>0</v>
      </c>
      <c r="M2802" s="28"/>
      <c r="N2802" s="118">
        <f>M2802/22.5</f>
        <v>0</v>
      </c>
      <c r="O2802" s="119"/>
      <c r="P2802" s="119"/>
      <c r="Q2802" s="81"/>
      <c r="R2802" s="28"/>
      <c r="S2802" s="28"/>
      <c r="T2802" s="28"/>
      <c r="U2802" s="28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</row>
    <row r="2803" spans="1:31">
      <c r="A2803" s="28"/>
      <c r="B2803" s="98">
        <v>2800</v>
      </c>
      <c r="C2803" s="28"/>
      <c r="D2803" s="28"/>
      <c r="E2803" s="28"/>
      <c r="F2803" s="28"/>
      <c r="G2803" s="28"/>
      <c r="H2803" s="28"/>
      <c r="I2803" s="28"/>
      <c r="J2803" s="28"/>
      <c r="K2803" s="28"/>
      <c r="L2803" s="117">
        <f>K2803/3.375*1000</f>
        <v>0</v>
      </c>
      <c r="M2803" s="28"/>
      <c r="N2803" s="118">
        <f>M2803/22.5</f>
        <v>0</v>
      </c>
      <c r="O2803" s="119">
        <f>AVERAGE(N2803:N2805)</f>
        <v>0</v>
      </c>
      <c r="P2803" s="119">
        <f>O2803/50*100</f>
        <v>0</v>
      </c>
      <c r="Q2803" s="81"/>
      <c r="R2803" s="28"/>
      <c r="S2803" s="28"/>
      <c r="T2803" s="28"/>
      <c r="U2803" s="28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</row>
    <row r="2804" spans="1:31">
      <c r="A2804" s="28"/>
      <c r="B2804" s="98">
        <v>2801</v>
      </c>
      <c r="C2804" s="28"/>
      <c r="D2804" s="28"/>
      <c r="E2804" s="28"/>
      <c r="F2804" s="28"/>
      <c r="G2804" s="28"/>
      <c r="H2804" s="28"/>
      <c r="I2804" s="28"/>
      <c r="J2804" s="28"/>
      <c r="K2804" s="28"/>
      <c r="L2804" s="117">
        <f>K2804/3.375*1000</f>
        <v>0</v>
      </c>
      <c r="M2804" s="28"/>
      <c r="N2804" s="118">
        <f>M2804/22.5</f>
        <v>0</v>
      </c>
      <c r="O2804" s="119"/>
      <c r="P2804" s="119"/>
      <c r="Q2804" s="81"/>
      <c r="R2804" s="28"/>
      <c r="S2804" s="28"/>
      <c r="T2804" s="28"/>
      <c r="U2804" s="28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</row>
    <row r="2805" spans="1:31">
      <c r="A2805" s="28"/>
      <c r="B2805" s="98">
        <v>2802</v>
      </c>
      <c r="C2805" s="28"/>
      <c r="D2805" s="28"/>
      <c r="E2805" s="28"/>
      <c r="F2805" s="28"/>
      <c r="G2805" s="28"/>
      <c r="H2805" s="28"/>
      <c r="I2805" s="28"/>
      <c r="J2805" s="28"/>
      <c r="K2805" s="28"/>
      <c r="L2805" s="117">
        <f>K2805/3.375*1000</f>
        <v>0</v>
      </c>
      <c r="M2805" s="28"/>
      <c r="N2805" s="118">
        <f>M2805/22.5</f>
        <v>0</v>
      </c>
      <c r="O2805" s="119"/>
      <c r="P2805" s="119"/>
      <c r="Q2805" s="81"/>
      <c r="R2805" s="28"/>
      <c r="S2805" s="28"/>
      <c r="T2805" s="28"/>
      <c r="U2805" s="28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</row>
    <row r="2806" spans="1:31">
      <c r="A2806" s="28"/>
      <c r="B2806" s="98">
        <v>2803</v>
      </c>
      <c r="C2806" s="28"/>
      <c r="D2806" s="28"/>
      <c r="E2806" s="28"/>
      <c r="F2806" s="28"/>
      <c r="G2806" s="28"/>
      <c r="H2806" s="28"/>
      <c r="I2806" s="28"/>
      <c r="J2806" s="28"/>
      <c r="K2806" s="28"/>
      <c r="L2806" s="117">
        <f>K2806/3.375*1000</f>
        <v>0</v>
      </c>
      <c r="M2806" s="28"/>
      <c r="N2806" s="118">
        <f>M2806/22.5</f>
        <v>0</v>
      </c>
      <c r="O2806" s="119">
        <f>AVERAGE(N2806:N2808)</f>
        <v>0</v>
      </c>
      <c r="P2806" s="119">
        <f>O2806/50*100</f>
        <v>0</v>
      </c>
      <c r="Q2806" s="81"/>
      <c r="R2806" s="28"/>
      <c r="S2806" s="28"/>
      <c r="T2806" s="28"/>
      <c r="U2806" s="28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</row>
    <row r="2807" spans="1:31">
      <c r="A2807" s="28"/>
      <c r="B2807" s="98">
        <v>2804</v>
      </c>
      <c r="C2807" s="28"/>
      <c r="D2807" s="28"/>
      <c r="E2807" s="28"/>
      <c r="F2807" s="28"/>
      <c r="G2807" s="28"/>
      <c r="H2807" s="28"/>
      <c r="I2807" s="28"/>
      <c r="J2807" s="28"/>
      <c r="K2807" s="28"/>
      <c r="L2807" s="117">
        <f>K2807/3.375*1000</f>
        <v>0</v>
      </c>
      <c r="M2807" s="28"/>
      <c r="N2807" s="118">
        <f>M2807/22.5</f>
        <v>0</v>
      </c>
      <c r="O2807" s="119"/>
      <c r="P2807" s="119"/>
      <c r="Q2807" s="81"/>
      <c r="R2807" s="28"/>
      <c r="S2807" s="28"/>
      <c r="T2807" s="28"/>
      <c r="U2807" s="28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</row>
    <row r="2808" spans="1:31">
      <c r="A2808" s="28"/>
      <c r="B2808" s="98">
        <v>2805</v>
      </c>
      <c r="C2808" s="28"/>
      <c r="D2808" s="28"/>
      <c r="E2808" s="28"/>
      <c r="F2808" s="28"/>
      <c r="G2808" s="28"/>
      <c r="H2808" s="28"/>
      <c r="I2808" s="28"/>
      <c r="J2808" s="28"/>
      <c r="K2808" s="28"/>
      <c r="L2808" s="117">
        <f>K2808/3.375*1000</f>
        <v>0</v>
      </c>
      <c r="M2808" s="28"/>
      <c r="N2808" s="118">
        <f>M2808/22.5</f>
        <v>0</v>
      </c>
      <c r="O2808" s="119"/>
      <c r="P2808" s="119"/>
      <c r="Q2808" s="81"/>
      <c r="R2808" s="28"/>
      <c r="S2808" s="28"/>
      <c r="T2808" s="28"/>
      <c r="U2808" s="28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</row>
    <row r="2809" spans="1:31">
      <c r="A2809" s="28"/>
      <c r="B2809" s="98">
        <v>2806</v>
      </c>
      <c r="C2809" s="28"/>
      <c r="D2809" s="28"/>
      <c r="E2809" s="28"/>
      <c r="F2809" s="28"/>
      <c r="G2809" s="28"/>
      <c r="H2809" s="28"/>
      <c r="I2809" s="28"/>
      <c r="J2809" s="28"/>
      <c r="K2809" s="28"/>
      <c r="L2809" s="117">
        <f>K2809/3.375*1000</f>
        <v>0</v>
      </c>
      <c r="M2809" s="28"/>
      <c r="N2809" s="118">
        <f>M2809/22.5</f>
        <v>0</v>
      </c>
      <c r="O2809" s="119">
        <f>AVERAGE(N2809:N2811)</f>
        <v>0</v>
      </c>
      <c r="P2809" s="119">
        <f>O2809/50*100</f>
        <v>0</v>
      </c>
      <c r="Q2809" s="81"/>
      <c r="R2809" s="28"/>
      <c r="S2809" s="28"/>
      <c r="T2809" s="28"/>
      <c r="U2809" s="28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</row>
    <row r="2810" spans="1:31">
      <c r="A2810" s="28"/>
      <c r="B2810" s="98">
        <v>2807</v>
      </c>
      <c r="C2810" s="28"/>
      <c r="D2810" s="28"/>
      <c r="E2810" s="28"/>
      <c r="F2810" s="28"/>
      <c r="G2810" s="28"/>
      <c r="H2810" s="28"/>
      <c r="I2810" s="28"/>
      <c r="J2810" s="28"/>
      <c r="K2810" s="28"/>
      <c r="L2810" s="117">
        <f>K2810/3.375*1000</f>
        <v>0</v>
      </c>
      <c r="M2810" s="28"/>
      <c r="N2810" s="118">
        <f>M2810/22.5</f>
        <v>0</v>
      </c>
      <c r="O2810" s="119"/>
      <c r="P2810" s="119"/>
      <c r="Q2810" s="81"/>
      <c r="R2810" s="28"/>
      <c r="S2810" s="28"/>
      <c r="T2810" s="28"/>
      <c r="U2810" s="28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</row>
    <row r="2811" spans="1:31">
      <c r="A2811" s="28"/>
      <c r="B2811" s="98">
        <v>2808</v>
      </c>
      <c r="C2811" s="28"/>
      <c r="D2811" s="28"/>
      <c r="E2811" s="28"/>
      <c r="F2811" s="28"/>
      <c r="G2811" s="28"/>
      <c r="H2811" s="28"/>
      <c r="I2811" s="28"/>
      <c r="J2811" s="28"/>
      <c r="K2811" s="28"/>
      <c r="L2811" s="117">
        <f>K2811/3.375*1000</f>
        <v>0</v>
      </c>
      <c r="M2811" s="28"/>
      <c r="N2811" s="118">
        <f>M2811/22.5</f>
        <v>0</v>
      </c>
      <c r="O2811" s="119"/>
      <c r="P2811" s="119"/>
      <c r="Q2811" s="81"/>
      <c r="R2811" s="28"/>
      <c r="S2811" s="28"/>
      <c r="T2811" s="28"/>
      <c r="U2811" s="28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</row>
    <row r="2812" spans="1:31">
      <c r="A2812" s="28"/>
      <c r="B2812" s="98">
        <v>2809</v>
      </c>
      <c r="C2812" s="28"/>
      <c r="D2812" s="28"/>
      <c r="E2812" s="28"/>
      <c r="F2812" s="28"/>
      <c r="G2812" s="28"/>
      <c r="H2812" s="28"/>
      <c r="I2812" s="28"/>
      <c r="J2812" s="28"/>
      <c r="K2812" s="28"/>
      <c r="L2812" s="117">
        <f>K2812/3.375*1000</f>
        <v>0</v>
      </c>
      <c r="M2812" s="28"/>
      <c r="N2812" s="118">
        <f>M2812/22.5</f>
        <v>0</v>
      </c>
      <c r="O2812" s="119">
        <f>AVERAGE(N2812:N2814)</f>
        <v>0</v>
      </c>
      <c r="P2812" s="119">
        <f>O2812/50*100</f>
        <v>0</v>
      </c>
      <c r="Q2812" s="81"/>
      <c r="R2812" s="28"/>
      <c r="S2812" s="28"/>
      <c r="T2812" s="28"/>
      <c r="U2812" s="28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</row>
    <row r="2813" spans="1:31">
      <c r="A2813" s="28"/>
      <c r="B2813" s="98">
        <v>2810</v>
      </c>
      <c r="C2813" s="28"/>
      <c r="D2813" s="28"/>
      <c r="E2813" s="28"/>
      <c r="F2813" s="28"/>
      <c r="G2813" s="28"/>
      <c r="H2813" s="28"/>
      <c r="I2813" s="28"/>
      <c r="J2813" s="28"/>
      <c r="K2813" s="28"/>
      <c r="L2813" s="117">
        <f>K2813/3.375*1000</f>
        <v>0</v>
      </c>
      <c r="M2813" s="28"/>
      <c r="N2813" s="118">
        <f>M2813/22.5</f>
        <v>0</v>
      </c>
      <c r="O2813" s="119"/>
      <c r="P2813" s="119"/>
      <c r="Q2813" s="81"/>
      <c r="R2813" s="28"/>
      <c r="S2813" s="28"/>
      <c r="T2813" s="28"/>
      <c r="U2813" s="28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</row>
    <row r="2814" spans="1:31">
      <c r="A2814" s="28"/>
      <c r="B2814" s="98">
        <v>2811</v>
      </c>
      <c r="C2814" s="28"/>
      <c r="D2814" s="28"/>
      <c r="E2814" s="28"/>
      <c r="F2814" s="28"/>
      <c r="G2814" s="28"/>
      <c r="H2814" s="28"/>
      <c r="I2814" s="28"/>
      <c r="J2814" s="28"/>
      <c r="K2814" s="28"/>
      <c r="L2814" s="117">
        <f>K2814/3.375*1000</f>
        <v>0</v>
      </c>
      <c r="M2814" s="28"/>
      <c r="N2814" s="118">
        <f>M2814/22.5</f>
        <v>0</v>
      </c>
      <c r="O2814" s="119"/>
      <c r="P2814" s="119"/>
      <c r="Q2814" s="81"/>
      <c r="R2814" s="28"/>
      <c r="S2814" s="28"/>
      <c r="T2814" s="28"/>
      <c r="U2814" s="28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</row>
    <row r="2815" spans="1:31">
      <c r="A2815" s="28"/>
      <c r="B2815" s="98">
        <v>2812</v>
      </c>
      <c r="C2815" s="28"/>
      <c r="D2815" s="28"/>
      <c r="E2815" s="28"/>
      <c r="F2815" s="28"/>
      <c r="G2815" s="28"/>
      <c r="H2815" s="28"/>
      <c r="I2815" s="28"/>
      <c r="J2815" s="28"/>
      <c r="K2815" s="28"/>
      <c r="L2815" s="117">
        <f>K2815/3.375*1000</f>
        <v>0</v>
      </c>
      <c r="M2815" s="28"/>
      <c r="N2815" s="118">
        <f t="shared" ref="N2815:N2878" si="216">M2815/22.5</f>
        <v>0</v>
      </c>
      <c r="O2815" s="119">
        <f>AVERAGE(N2815:N2817)</f>
        <v>0</v>
      </c>
      <c r="P2815" s="119">
        <f>O2815/50*100</f>
        <v>0</v>
      </c>
      <c r="Q2815" s="81"/>
      <c r="R2815" s="28"/>
      <c r="S2815" s="28"/>
      <c r="T2815" s="28"/>
      <c r="U2815" s="28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</row>
    <row r="2816" spans="1:31">
      <c r="A2816" s="28"/>
      <c r="B2816" s="98">
        <v>2813</v>
      </c>
      <c r="C2816" s="28"/>
      <c r="D2816" s="28"/>
      <c r="E2816" s="28"/>
      <c r="F2816" s="28"/>
      <c r="G2816" s="28"/>
      <c r="H2816" s="28"/>
      <c r="I2816" s="28"/>
      <c r="J2816" s="28"/>
      <c r="K2816" s="28"/>
      <c r="L2816" s="117">
        <f>K2816/3.375*1000</f>
        <v>0</v>
      </c>
      <c r="M2816" s="28"/>
      <c r="N2816" s="118">
        <f>M2816/22.5</f>
        <v>0</v>
      </c>
      <c r="O2816" s="119"/>
      <c r="P2816" s="119"/>
      <c r="Q2816" s="81"/>
      <c r="R2816" s="28"/>
      <c r="S2816" s="28"/>
      <c r="T2816" s="28"/>
      <c r="U2816" s="28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</row>
    <row r="2817" spans="1:31">
      <c r="A2817" s="28"/>
      <c r="B2817" s="98">
        <v>2814</v>
      </c>
      <c r="C2817" s="28"/>
      <c r="D2817" s="28"/>
      <c r="E2817" s="28"/>
      <c r="F2817" s="28"/>
      <c r="G2817" s="28"/>
      <c r="H2817" s="28"/>
      <c r="I2817" s="28"/>
      <c r="J2817" s="28"/>
      <c r="K2817" s="28"/>
      <c r="L2817" s="117">
        <f>K2817/3.375*1000</f>
        <v>0</v>
      </c>
      <c r="M2817" s="28"/>
      <c r="N2817" s="118">
        <f>M2817/22.5</f>
        <v>0</v>
      </c>
      <c r="O2817" s="119"/>
      <c r="P2817" s="119"/>
      <c r="Q2817" s="81"/>
      <c r="R2817" s="28"/>
      <c r="S2817" s="28"/>
      <c r="T2817" s="28"/>
      <c r="U2817" s="28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</row>
    <row r="2818" spans="1:31">
      <c r="A2818" s="28"/>
      <c r="B2818" s="98">
        <v>2815</v>
      </c>
      <c r="C2818" s="28"/>
      <c r="D2818" s="28"/>
      <c r="E2818" s="28"/>
      <c r="F2818" s="28"/>
      <c r="G2818" s="28"/>
      <c r="H2818" s="28"/>
      <c r="I2818" s="28"/>
      <c r="J2818" s="28"/>
      <c r="K2818" s="28"/>
      <c r="L2818" s="117">
        <f>K2818/3.375*1000</f>
        <v>0</v>
      </c>
      <c r="M2818" s="28"/>
      <c r="N2818" s="118">
        <f>M2818/22.5</f>
        <v>0</v>
      </c>
      <c r="O2818" s="119">
        <f>AVERAGE(N2818:N2820)</f>
        <v>0</v>
      </c>
      <c r="P2818" s="119">
        <f>O2818/50*100</f>
        <v>0</v>
      </c>
      <c r="Q2818" s="81"/>
      <c r="R2818" s="28"/>
      <c r="S2818" s="28"/>
      <c r="T2818" s="28"/>
      <c r="U2818" s="28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</row>
    <row r="2819" spans="1:31">
      <c r="A2819" s="28"/>
      <c r="B2819" s="98">
        <v>2816</v>
      </c>
      <c r="C2819" s="28"/>
      <c r="D2819" s="28"/>
      <c r="E2819" s="28"/>
      <c r="F2819" s="28"/>
      <c r="G2819" s="28"/>
      <c r="H2819" s="28"/>
      <c r="I2819" s="28"/>
      <c r="J2819" s="28"/>
      <c r="K2819" s="28"/>
      <c r="L2819" s="117">
        <f>K2819/3.375*1000</f>
        <v>0</v>
      </c>
      <c r="M2819" s="28"/>
      <c r="N2819" s="118">
        <f>M2819/22.5</f>
        <v>0</v>
      </c>
      <c r="O2819" s="119"/>
      <c r="P2819" s="119"/>
      <c r="Q2819" s="81"/>
      <c r="R2819" s="28"/>
      <c r="S2819" s="28"/>
      <c r="T2819" s="28"/>
      <c r="U2819" s="28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</row>
    <row r="2820" spans="1:31">
      <c r="A2820" s="28"/>
      <c r="B2820" s="98">
        <v>2817</v>
      </c>
      <c r="C2820" s="28"/>
      <c r="D2820" s="28"/>
      <c r="E2820" s="28"/>
      <c r="F2820" s="28"/>
      <c r="G2820" s="28"/>
      <c r="H2820" s="28"/>
      <c r="I2820" s="28"/>
      <c r="J2820" s="28"/>
      <c r="K2820" s="28"/>
      <c r="L2820" s="117">
        <f>K2820/3.375*1000</f>
        <v>0</v>
      </c>
      <c r="M2820" s="28"/>
      <c r="N2820" s="118">
        <f>M2820/22.5</f>
        <v>0</v>
      </c>
      <c r="O2820" s="119"/>
      <c r="P2820" s="119"/>
      <c r="Q2820" s="81"/>
      <c r="R2820" s="28"/>
      <c r="S2820" s="28"/>
      <c r="T2820" s="28"/>
      <c r="U2820" s="28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</row>
    <row r="2821" spans="1:31">
      <c r="A2821" s="28"/>
      <c r="B2821" s="98">
        <v>2818</v>
      </c>
      <c r="C2821" s="28"/>
      <c r="D2821" s="28"/>
      <c r="E2821" s="28"/>
      <c r="F2821" s="28"/>
      <c r="G2821" s="28"/>
      <c r="H2821" s="28"/>
      <c r="I2821" s="28"/>
      <c r="J2821" s="28"/>
      <c r="K2821" s="28"/>
      <c r="L2821" s="117">
        <f>K2821/3.375*1000</f>
        <v>0</v>
      </c>
      <c r="M2821" s="28"/>
      <c r="N2821" s="118">
        <f>M2821/22.5</f>
        <v>0</v>
      </c>
      <c r="O2821" s="119">
        <f>AVERAGE(N2821:N2823)</f>
        <v>0</v>
      </c>
      <c r="P2821" s="119">
        <f>O2821/50*100</f>
        <v>0</v>
      </c>
      <c r="Q2821" s="81"/>
      <c r="R2821" s="28"/>
      <c r="S2821" s="28"/>
      <c r="T2821" s="28"/>
      <c r="U2821" s="28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</row>
    <row r="2822" spans="1:31">
      <c r="A2822" s="28"/>
      <c r="B2822" s="98">
        <v>2819</v>
      </c>
      <c r="C2822" s="28"/>
      <c r="D2822" s="28"/>
      <c r="E2822" s="28"/>
      <c r="F2822" s="28"/>
      <c r="G2822" s="28"/>
      <c r="H2822" s="28"/>
      <c r="I2822" s="28"/>
      <c r="J2822" s="28"/>
      <c r="K2822" s="28"/>
      <c r="L2822" s="117">
        <f>K2822/3.375*1000</f>
        <v>0</v>
      </c>
      <c r="M2822" s="28"/>
      <c r="N2822" s="118">
        <f>M2822/22.5</f>
        <v>0</v>
      </c>
      <c r="O2822" s="119"/>
      <c r="P2822" s="119"/>
      <c r="Q2822" s="81"/>
      <c r="R2822" s="28"/>
      <c r="S2822" s="28"/>
      <c r="T2822" s="28"/>
      <c r="U2822" s="28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</row>
    <row r="2823" spans="1:31">
      <c r="A2823" s="28"/>
      <c r="B2823" s="98">
        <v>2820</v>
      </c>
      <c r="C2823" s="28"/>
      <c r="D2823" s="28"/>
      <c r="E2823" s="28"/>
      <c r="F2823" s="28"/>
      <c r="G2823" s="28"/>
      <c r="H2823" s="28"/>
      <c r="I2823" s="28"/>
      <c r="J2823" s="28"/>
      <c r="K2823" s="28"/>
      <c r="L2823" s="117">
        <f>K2823/3.375*1000</f>
        <v>0</v>
      </c>
      <c r="M2823" s="28"/>
      <c r="N2823" s="118">
        <f>M2823/22.5</f>
        <v>0</v>
      </c>
      <c r="O2823" s="119"/>
      <c r="P2823" s="119"/>
      <c r="Q2823" s="81"/>
      <c r="R2823" s="28"/>
      <c r="S2823" s="28"/>
      <c r="T2823" s="28"/>
      <c r="U2823" s="28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</row>
    <row r="2824" spans="1:31">
      <c r="A2824" s="28"/>
      <c r="B2824" s="98">
        <v>2821</v>
      </c>
      <c r="C2824" s="28"/>
      <c r="D2824" s="28"/>
      <c r="E2824" s="28"/>
      <c r="F2824" s="28"/>
      <c r="G2824" s="28"/>
      <c r="H2824" s="28"/>
      <c r="I2824" s="28"/>
      <c r="J2824" s="28"/>
      <c r="K2824" s="28"/>
      <c r="L2824" s="117">
        <f>K2824/3.375*1000</f>
        <v>0</v>
      </c>
      <c r="M2824" s="28"/>
      <c r="N2824" s="118">
        <f>M2824/22.5</f>
        <v>0</v>
      </c>
      <c r="O2824" s="119">
        <f>AVERAGE(N2824:N2826)</f>
        <v>0</v>
      </c>
      <c r="P2824" s="119">
        <f>O2824/50*100</f>
        <v>0</v>
      </c>
      <c r="Q2824" s="81"/>
      <c r="R2824" s="28"/>
      <c r="S2824" s="28"/>
      <c r="T2824" s="28"/>
      <c r="U2824" s="28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</row>
    <row r="2825" spans="1:31">
      <c r="A2825" s="28"/>
      <c r="B2825" s="98">
        <v>2822</v>
      </c>
      <c r="C2825" s="28"/>
      <c r="D2825" s="28"/>
      <c r="E2825" s="28"/>
      <c r="F2825" s="28"/>
      <c r="G2825" s="28"/>
      <c r="H2825" s="28"/>
      <c r="I2825" s="28"/>
      <c r="J2825" s="28"/>
      <c r="K2825" s="28"/>
      <c r="L2825" s="117">
        <f>K2825/3.375*1000</f>
        <v>0</v>
      </c>
      <c r="M2825" s="28"/>
      <c r="N2825" s="118">
        <f>M2825/22.5</f>
        <v>0</v>
      </c>
      <c r="O2825" s="119"/>
      <c r="P2825" s="119"/>
      <c r="Q2825" s="81"/>
      <c r="R2825" s="28"/>
      <c r="S2825" s="28"/>
      <c r="T2825" s="28"/>
      <c r="U2825" s="28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</row>
    <row r="2826" spans="1:31">
      <c r="A2826" s="28"/>
      <c r="B2826" s="98">
        <v>2823</v>
      </c>
      <c r="C2826" s="28"/>
      <c r="D2826" s="28"/>
      <c r="E2826" s="28"/>
      <c r="F2826" s="28"/>
      <c r="G2826" s="28"/>
      <c r="H2826" s="28"/>
      <c r="I2826" s="28"/>
      <c r="J2826" s="28"/>
      <c r="K2826" s="28"/>
      <c r="L2826" s="117">
        <f>K2826/3.375*1000</f>
        <v>0</v>
      </c>
      <c r="M2826" s="28"/>
      <c r="N2826" s="118">
        <f>M2826/22.5</f>
        <v>0</v>
      </c>
      <c r="O2826" s="119"/>
      <c r="P2826" s="119"/>
      <c r="Q2826" s="81"/>
      <c r="R2826" s="28"/>
      <c r="S2826" s="28"/>
      <c r="T2826" s="28"/>
      <c r="U2826" s="28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</row>
    <row r="2827" spans="1:31">
      <c r="A2827" s="28"/>
      <c r="B2827" s="98">
        <v>2824</v>
      </c>
      <c r="C2827" s="28"/>
      <c r="D2827" s="28"/>
      <c r="E2827" s="28"/>
      <c r="F2827" s="28"/>
      <c r="G2827" s="28"/>
      <c r="H2827" s="28"/>
      <c r="I2827" s="28"/>
      <c r="J2827" s="28"/>
      <c r="K2827" s="28"/>
      <c r="L2827" s="117">
        <f>K2827/3.375*1000</f>
        <v>0</v>
      </c>
      <c r="M2827" s="28"/>
      <c r="N2827" s="118">
        <f>M2827/22.5</f>
        <v>0</v>
      </c>
      <c r="O2827" s="119">
        <f>AVERAGE(N2827:N2829)</f>
        <v>0</v>
      </c>
      <c r="P2827" s="119">
        <f>O2827/50*100</f>
        <v>0</v>
      </c>
      <c r="Q2827" s="81"/>
      <c r="R2827" s="28"/>
      <c r="S2827" s="28"/>
      <c r="T2827" s="28"/>
      <c r="U2827" s="28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</row>
    <row r="2828" spans="1:31">
      <c r="A2828" s="28"/>
      <c r="B2828" s="98">
        <v>2825</v>
      </c>
      <c r="C2828" s="28"/>
      <c r="D2828" s="28"/>
      <c r="E2828" s="28"/>
      <c r="F2828" s="28"/>
      <c r="G2828" s="28"/>
      <c r="H2828" s="28"/>
      <c r="I2828" s="28"/>
      <c r="J2828" s="28"/>
      <c r="K2828" s="28"/>
      <c r="L2828" s="117">
        <f>K2828/3.375*1000</f>
        <v>0</v>
      </c>
      <c r="M2828" s="28"/>
      <c r="N2828" s="118">
        <f>M2828/22.5</f>
        <v>0</v>
      </c>
      <c r="O2828" s="119"/>
      <c r="P2828" s="119"/>
      <c r="Q2828" s="81"/>
      <c r="R2828" s="28"/>
      <c r="S2828" s="28"/>
      <c r="T2828" s="28"/>
      <c r="U2828" s="28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</row>
    <row r="2829" spans="1:31">
      <c r="A2829" s="28"/>
      <c r="B2829" s="98">
        <v>2826</v>
      </c>
      <c r="C2829" s="28"/>
      <c r="D2829" s="28"/>
      <c r="E2829" s="28"/>
      <c r="F2829" s="28"/>
      <c r="G2829" s="28"/>
      <c r="H2829" s="28"/>
      <c r="I2829" s="28"/>
      <c r="J2829" s="28"/>
      <c r="K2829" s="28"/>
      <c r="L2829" s="117">
        <f>K2829/3.375*1000</f>
        <v>0</v>
      </c>
      <c r="M2829" s="28"/>
      <c r="N2829" s="118">
        <f>M2829/22.5</f>
        <v>0</v>
      </c>
      <c r="O2829" s="119"/>
      <c r="P2829" s="119"/>
      <c r="Q2829" s="81"/>
      <c r="R2829" s="28"/>
      <c r="S2829" s="28"/>
      <c r="T2829" s="28"/>
      <c r="U2829" s="28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</row>
    <row r="2830" spans="1:31">
      <c r="A2830" s="28"/>
      <c r="B2830" s="98">
        <v>2827</v>
      </c>
      <c r="C2830" s="28"/>
      <c r="D2830" s="28"/>
      <c r="E2830" s="28"/>
      <c r="F2830" s="28"/>
      <c r="G2830" s="28"/>
      <c r="H2830" s="28"/>
      <c r="I2830" s="28"/>
      <c r="J2830" s="28"/>
      <c r="K2830" s="28"/>
      <c r="L2830" s="117">
        <f>K2830/3.375*1000</f>
        <v>0</v>
      </c>
      <c r="M2830" s="28"/>
      <c r="N2830" s="118">
        <f>M2830/22.5</f>
        <v>0</v>
      </c>
      <c r="O2830" s="119">
        <f>AVERAGE(N2830:N2832)</f>
        <v>0</v>
      </c>
      <c r="P2830" s="119">
        <f>O2830/50*100</f>
        <v>0</v>
      </c>
      <c r="Q2830" s="81"/>
      <c r="R2830" s="28"/>
      <c r="S2830" s="28"/>
      <c r="T2830" s="28"/>
      <c r="U2830" s="28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</row>
    <row r="2831" spans="1:31">
      <c r="A2831" s="28"/>
      <c r="B2831" s="98">
        <v>2828</v>
      </c>
      <c r="C2831" s="28"/>
      <c r="D2831" s="28"/>
      <c r="E2831" s="28"/>
      <c r="F2831" s="28"/>
      <c r="G2831" s="28"/>
      <c r="H2831" s="28"/>
      <c r="I2831" s="28"/>
      <c r="J2831" s="28"/>
      <c r="K2831" s="28"/>
      <c r="L2831" s="117">
        <f>K2831/3.375*1000</f>
        <v>0</v>
      </c>
      <c r="M2831" s="28"/>
      <c r="N2831" s="118">
        <f>M2831/22.5</f>
        <v>0</v>
      </c>
      <c r="O2831" s="119"/>
      <c r="P2831" s="119"/>
      <c r="Q2831" s="81"/>
      <c r="R2831" s="28"/>
      <c r="S2831" s="28"/>
      <c r="T2831" s="28"/>
      <c r="U2831" s="28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</row>
    <row r="2832" spans="1:31">
      <c r="A2832" s="28"/>
      <c r="B2832" s="98">
        <v>2829</v>
      </c>
      <c r="C2832" s="28"/>
      <c r="D2832" s="28"/>
      <c r="E2832" s="28"/>
      <c r="F2832" s="28"/>
      <c r="G2832" s="28"/>
      <c r="H2832" s="28"/>
      <c r="I2832" s="28"/>
      <c r="J2832" s="28"/>
      <c r="K2832" s="28"/>
      <c r="L2832" s="117">
        <f>K2832/3.375*1000</f>
        <v>0</v>
      </c>
      <c r="M2832" s="28"/>
      <c r="N2832" s="118">
        <f>M2832/22.5</f>
        <v>0</v>
      </c>
      <c r="O2832" s="119"/>
      <c r="P2832" s="119"/>
      <c r="Q2832" s="81"/>
      <c r="R2832" s="28"/>
      <c r="S2832" s="28"/>
      <c r="T2832" s="28"/>
      <c r="U2832" s="28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</row>
    <row r="2833" spans="1:31">
      <c r="A2833" s="28"/>
      <c r="B2833" s="98">
        <v>2830</v>
      </c>
      <c r="C2833" s="28"/>
      <c r="D2833" s="28"/>
      <c r="E2833" s="28"/>
      <c r="F2833" s="28"/>
      <c r="G2833" s="28"/>
      <c r="H2833" s="28"/>
      <c r="I2833" s="28"/>
      <c r="J2833" s="28"/>
      <c r="K2833" s="28"/>
      <c r="L2833" s="117">
        <f>K2833/3.375*1000</f>
        <v>0</v>
      </c>
      <c r="M2833" s="28"/>
      <c r="N2833" s="118">
        <f>M2833/22.5</f>
        <v>0</v>
      </c>
      <c r="O2833" s="119">
        <f>AVERAGE(N2833:N2835)</f>
        <v>0</v>
      </c>
      <c r="P2833" s="119">
        <f>O2833/50*100</f>
        <v>0</v>
      </c>
      <c r="Q2833" s="81"/>
      <c r="R2833" s="28"/>
      <c r="S2833" s="28"/>
      <c r="T2833" s="28"/>
      <c r="U2833" s="28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</row>
    <row r="2834" spans="1:31">
      <c r="A2834" s="28"/>
      <c r="B2834" s="98">
        <v>2831</v>
      </c>
      <c r="C2834" s="28"/>
      <c r="D2834" s="28"/>
      <c r="E2834" s="28"/>
      <c r="F2834" s="28"/>
      <c r="G2834" s="28"/>
      <c r="H2834" s="28"/>
      <c r="I2834" s="28"/>
      <c r="J2834" s="28"/>
      <c r="K2834" s="28"/>
      <c r="L2834" s="117">
        <f>K2834/3.375*1000</f>
        <v>0</v>
      </c>
      <c r="M2834" s="28"/>
      <c r="N2834" s="118">
        <f>M2834/22.5</f>
        <v>0</v>
      </c>
      <c r="O2834" s="119"/>
      <c r="P2834" s="119"/>
      <c r="Q2834" s="81"/>
      <c r="R2834" s="28"/>
      <c r="S2834" s="28"/>
      <c r="T2834" s="28"/>
      <c r="U2834" s="28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</row>
    <row r="2835" spans="1:31">
      <c r="A2835" s="28"/>
      <c r="B2835" s="98">
        <v>2832</v>
      </c>
      <c r="C2835" s="28"/>
      <c r="D2835" s="28"/>
      <c r="E2835" s="28"/>
      <c r="F2835" s="28"/>
      <c r="G2835" s="28"/>
      <c r="H2835" s="28"/>
      <c r="I2835" s="28"/>
      <c r="J2835" s="28"/>
      <c r="K2835" s="28"/>
      <c r="L2835" s="117">
        <f>K2835/3.375*1000</f>
        <v>0</v>
      </c>
      <c r="M2835" s="28"/>
      <c r="N2835" s="118">
        <f>M2835/22.5</f>
        <v>0</v>
      </c>
      <c r="O2835" s="119"/>
      <c r="P2835" s="119"/>
      <c r="Q2835" s="81"/>
      <c r="R2835" s="28"/>
      <c r="S2835" s="28"/>
      <c r="T2835" s="28"/>
      <c r="U2835" s="28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</row>
    <row r="2836" spans="1:31">
      <c r="A2836" s="28"/>
      <c r="B2836" s="98">
        <v>2833</v>
      </c>
      <c r="C2836" s="28"/>
      <c r="D2836" s="28"/>
      <c r="E2836" s="28"/>
      <c r="F2836" s="28"/>
      <c r="G2836" s="28"/>
      <c r="H2836" s="28"/>
      <c r="I2836" s="28"/>
      <c r="J2836" s="28"/>
      <c r="K2836" s="28"/>
      <c r="L2836" s="117">
        <f>K2836/3.375*1000</f>
        <v>0</v>
      </c>
      <c r="M2836" s="28"/>
      <c r="N2836" s="118">
        <f>M2836/22.5</f>
        <v>0</v>
      </c>
      <c r="O2836" s="119">
        <f>AVERAGE(N2836:N2838)</f>
        <v>0</v>
      </c>
      <c r="P2836" s="119">
        <f>O2836/50*100</f>
        <v>0</v>
      </c>
      <c r="Q2836" s="81"/>
      <c r="R2836" s="28"/>
      <c r="S2836" s="28"/>
      <c r="T2836" s="28"/>
      <c r="U2836" s="28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</row>
    <row r="2837" spans="1:31">
      <c r="A2837" s="28"/>
      <c r="B2837" s="98">
        <v>2834</v>
      </c>
      <c r="C2837" s="28"/>
      <c r="D2837" s="28"/>
      <c r="E2837" s="28"/>
      <c r="F2837" s="28"/>
      <c r="G2837" s="28"/>
      <c r="H2837" s="28"/>
      <c r="I2837" s="28"/>
      <c r="J2837" s="28"/>
      <c r="K2837" s="28"/>
      <c r="L2837" s="117">
        <f>K2837/3.375*1000</f>
        <v>0</v>
      </c>
      <c r="M2837" s="28"/>
      <c r="N2837" s="118">
        <f>M2837/22.5</f>
        <v>0</v>
      </c>
      <c r="O2837" s="119"/>
      <c r="P2837" s="119"/>
      <c r="Q2837" s="81"/>
      <c r="R2837" s="28"/>
      <c r="S2837" s="28"/>
      <c r="T2837" s="28"/>
      <c r="U2837" s="28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</row>
    <row r="2838" spans="1:31">
      <c r="A2838" s="28"/>
      <c r="B2838" s="98">
        <v>2835</v>
      </c>
      <c r="C2838" s="28"/>
      <c r="D2838" s="28"/>
      <c r="E2838" s="28"/>
      <c r="F2838" s="28"/>
      <c r="G2838" s="28"/>
      <c r="H2838" s="28"/>
      <c r="I2838" s="28"/>
      <c r="J2838" s="28"/>
      <c r="K2838" s="28"/>
      <c r="L2838" s="117">
        <f t="shared" ref="L2838:L2901" si="217">K2838/3.375*1000</f>
        <v>0</v>
      </c>
      <c r="M2838" s="28"/>
      <c r="N2838" s="118">
        <f>M2838/22.5</f>
        <v>0</v>
      </c>
      <c r="O2838" s="119"/>
      <c r="P2838" s="119"/>
      <c r="Q2838" s="81"/>
      <c r="R2838" s="28"/>
      <c r="S2838" s="28"/>
      <c r="T2838" s="28"/>
      <c r="U2838" s="28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</row>
    <row r="2839" spans="1:31">
      <c r="A2839" s="28"/>
      <c r="B2839" s="98">
        <v>2836</v>
      </c>
      <c r="C2839" s="28"/>
      <c r="D2839" s="28"/>
      <c r="E2839" s="28"/>
      <c r="F2839" s="28"/>
      <c r="G2839" s="28"/>
      <c r="H2839" s="28"/>
      <c r="I2839" s="28"/>
      <c r="J2839" s="28"/>
      <c r="K2839" s="28"/>
      <c r="L2839" s="117">
        <f>K2839/3.375*1000</f>
        <v>0</v>
      </c>
      <c r="M2839" s="28"/>
      <c r="N2839" s="118">
        <f>M2839/22.5</f>
        <v>0</v>
      </c>
      <c r="O2839" s="119">
        <f>AVERAGE(N2839:N2841)</f>
        <v>0</v>
      </c>
      <c r="P2839" s="119">
        <f>O2839/50*100</f>
        <v>0</v>
      </c>
      <c r="Q2839" s="81"/>
      <c r="R2839" s="28"/>
      <c r="S2839" s="28"/>
      <c r="T2839" s="28"/>
      <c r="U2839" s="28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</row>
    <row r="2840" spans="1:31">
      <c r="A2840" s="28"/>
      <c r="B2840" s="98">
        <v>2837</v>
      </c>
      <c r="C2840" s="28"/>
      <c r="D2840" s="28"/>
      <c r="E2840" s="28"/>
      <c r="F2840" s="28"/>
      <c r="G2840" s="28"/>
      <c r="H2840" s="28"/>
      <c r="I2840" s="28"/>
      <c r="J2840" s="28"/>
      <c r="K2840" s="28"/>
      <c r="L2840" s="117">
        <f>K2840/3.375*1000</f>
        <v>0</v>
      </c>
      <c r="M2840" s="28"/>
      <c r="N2840" s="118">
        <f>M2840/22.5</f>
        <v>0</v>
      </c>
      <c r="O2840" s="119"/>
      <c r="P2840" s="119"/>
      <c r="Q2840" s="81"/>
      <c r="R2840" s="28"/>
      <c r="S2840" s="28"/>
      <c r="T2840" s="28"/>
      <c r="U2840" s="28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</row>
    <row r="2841" spans="1:31">
      <c r="A2841" s="28"/>
      <c r="B2841" s="98">
        <v>2838</v>
      </c>
      <c r="C2841" s="28"/>
      <c r="D2841" s="28"/>
      <c r="E2841" s="28"/>
      <c r="F2841" s="28"/>
      <c r="G2841" s="28"/>
      <c r="H2841" s="28"/>
      <c r="I2841" s="28"/>
      <c r="J2841" s="28"/>
      <c r="K2841" s="28"/>
      <c r="L2841" s="117">
        <f>K2841/3.375*1000</f>
        <v>0</v>
      </c>
      <c r="M2841" s="28"/>
      <c r="N2841" s="118">
        <f>M2841/22.5</f>
        <v>0</v>
      </c>
      <c r="O2841" s="119"/>
      <c r="P2841" s="119"/>
      <c r="Q2841" s="81"/>
      <c r="R2841" s="28"/>
      <c r="S2841" s="28"/>
      <c r="T2841" s="28"/>
      <c r="U2841" s="28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</row>
    <row r="2842" spans="1:31">
      <c r="A2842" s="28"/>
      <c r="B2842" s="98">
        <v>2839</v>
      </c>
      <c r="C2842" s="28"/>
      <c r="D2842" s="28"/>
      <c r="E2842" s="28"/>
      <c r="F2842" s="28"/>
      <c r="G2842" s="28"/>
      <c r="H2842" s="28"/>
      <c r="I2842" s="28"/>
      <c r="J2842" s="28"/>
      <c r="K2842" s="28"/>
      <c r="L2842" s="117">
        <f>K2842/3.375*1000</f>
        <v>0</v>
      </c>
      <c r="M2842" s="28"/>
      <c r="N2842" s="118">
        <f>M2842/22.5</f>
        <v>0</v>
      </c>
      <c r="O2842" s="119">
        <f>AVERAGE(N2842:N2844)</f>
        <v>0</v>
      </c>
      <c r="P2842" s="119">
        <f>O2842/50*100</f>
        <v>0</v>
      </c>
      <c r="Q2842" s="81"/>
      <c r="R2842" s="28"/>
      <c r="S2842" s="28"/>
      <c r="T2842" s="28"/>
      <c r="U2842" s="28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</row>
    <row r="2843" spans="1:31">
      <c r="A2843" s="28"/>
      <c r="B2843" s="98">
        <v>2840</v>
      </c>
      <c r="C2843" s="28"/>
      <c r="D2843" s="28"/>
      <c r="E2843" s="28"/>
      <c r="F2843" s="28"/>
      <c r="G2843" s="28"/>
      <c r="H2843" s="28"/>
      <c r="I2843" s="28"/>
      <c r="J2843" s="28"/>
      <c r="K2843" s="28"/>
      <c r="L2843" s="117">
        <f>K2843/3.375*1000</f>
        <v>0</v>
      </c>
      <c r="M2843" s="28"/>
      <c r="N2843" s="118">
        <f>M2843/22.5</f>
        <v>0</v>
      </c>
      <c r="O2843" s="119"/>
      <c r="P2843" s="119"/>
      <c r="Q2843" s="81"/>
      <c r="R2843" s="28"/>
      <c r="S2843" s="28"/>
      <c r="T2843" s="28"/>
      <c r="U2843" s="28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</row>
    <row r="2844" spans="1:31">
      <c r="A2844" s="28"/>
      <c r="B2844" s="98">
        <v>2841</v>
      </c>
      <c r="C2844" s="28"/>
      <c r="D2844" s="28"/>
      <c r="E2844" s="28"/>
      <c r="F2844" s="28"/>
      <c r="G2844" s="28"/>
      <c r="H2844" s="28"/>
      <c r="I2844" s="28"/>
      <c r="J2844" s="28"/>
      <c r="K2844" s="28"/>
      <c r="L2844" s="117">
        <f>K2844/3.375*1000</f>
        <v>0</v>
      </c>
      <c r="M2844" s="28"/>
      <c r="N2844" s="118">
        <f>M2844/22.5</f>
        <v>0</v>
      </c>
      <c r="O2844" s="119"/>
      <c r="P2844" s="119"/>
      <c r="Q2844" s="81"/>
      <c r="R2844" s="28"/>
      <c r="S2844" s="28"/>
      <c r="T2844" s="28"/>
      <c r="U2844" s="28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</row>
    <row r="2845" spans="1:31">
      <c r="A2845" s="28"/>
      <c r="B2845" s="98">
        <v>2842</v>
      </c>
      <c r="C2845" s="28"/>
      <c r="D2845" s="28"/>
      <c r="E2845" s="28"/>
      <c r="F2845" s="28"/>
      <c r="G2845" s="28"/>
      <c r="H2845" s="28"/>
      <c r="I2845" s="28"/>
      <c r="J2845" s="28"/>
      <c r="K2845" s="28"/>
      <c r="L2845" s="117">
        <f>K2845/3.375*1000</f>
        <v>0</v>
      </c>
      <c r="M2845" s="28"/>
      <c r="N2845" s="118">
        <f>M2845/22.5</f>
        <v>0</v>
      </c>
      <c r="O2845" s="119">
        <f>AVERAGE(N2845:N2847)</f>
        <v>0</v>
      </c>
      <c r="P2845" s="119">
        <f>O2845/50*100</f>
        <v>0</v>
      </c>
      <c r="Q2845" s="81"/>
      <c r="R2845" s="28"/>
      <c r="S2845" s="28"/>
      <c r="T2845" s="28"/>
      <c r="U2845" s="28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</row>
    <row r="2846" spans="1:31">
      <c r="A2846" s="28"/>
      <c r="B2846" s="98">
        <v>2843</v>
      </c>
      <c r="C2846" s="28"/>
      <c r="D2846" s="28"/>
      <c r="E2846" s="28"/>
      <c r="F2846" s="28"/>
      <c r="G2846" s="28"/>
      <c r="H2846" s="28"/>
      <c r="I2846" s="28"/>
      <c r="J2846" s="28"/>
      <c r="K2846" s="28"/>
      <c r="L2846" s="117">
        <f>K2846/3.375*1000</f>
        <v>0</v>
      </c>
      <c r="M2846" s="28"/>
      <c r="N2846" s="118">
        <f>M2846/22.5</f>
        <v>0</v>
      </c>
      <c r="O2846" s="119"/>
      <c r="P2846" s="119"/>
      <c r="Q2846" s="81"/>
      <c r="R2846" s="28"/>
      <c r="S2846" s="28"/>
      <c r="T2846" s="28"/>
      <c r="U2846" s="28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</row>
    <row r="2847" spans="1:31">
      <c r="A2847" s="28"/>
      <c r="B2847" s="98">
        <v>2844</v>
      </c>
      <c r="C2847" s="28"/>
      <c r="D2847" s="28"/>
      <c r="E2847" s="28"/>
      <c r="F2847" s="28"/>
      <c r="G2847" s="28"/>
      <c r="H2847" s="28"/>
      <c r="I2847" s="28"/>
      <c r="J2847" s="28"/>
      <c r="K2847" s="28"/>
      <c r="L2847" s="117">
        <f>K2847/3.375*1000</f>
        <v>0</v>
      </c>
      <c r="M2847" s="28"/>
      <c r="N2847" s="118">
        <f>M2847/22.5</f>
        <v>0</v>
      </c>
      <c r="O2847" s="119"/>
      <c r="P2847" s="119"/>
      <c r="Q2847" s="81"/>
      <c r="R2847" s="28"/>
      <c r="S2847" s="28"/>
      <c r="T2847" s="28"/>
      <c r="U2847" s="28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</row>
    <row r="2848" spans="1:31">
      <c r="A2848" s="28"/>
      <c r="B2848" s="98">
        <v>2845</v>
      </c>
      <c r="C2848" s="28"/>
      <c r="D2848" s="28"/>
      <c r="E2848" s="28"/>
      <c r="F2848" s="28"/>
      <c r="G2848" s="28"/>
      <c r="H2848" s="28"/>
      <c r="I2848" s="28"/>
      <c r="J2848" s="28"/>
      <c r="K2848" s="28"/>
      <c r="L2848" s="117">
        <f>K2848/3.375*1000</f>
        <v>0</v>
      </c>
      <c r="M2848" s="28"/>
      <c r="N2848" s="118">
        <f>M2848/22.5</f>
        <v>0</v>
      </c>
      <c r="O2848" s="119">
        <f>AVERAGE(N2848:N2850)</f>
        <v>0</v>
      </c>
      <c r="P2848" s="119">
        <f>O2848/50*100</f>
        <v>0</v>
      </c>
      <c r="Q2848" s="81"/>
      <c r="R2848" s="28"/>
      <c r="S2848" s="28"/>
      <c r="T2848" s="28"/>
      <c r="U2848" s="28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</row>
    <row r="2849" spans="1:31">
      <c r="A2849" s="28"/>
      <c r="B2849" s="98">
        <v>2846</v>
      </c>
      <c r="C2849" s="28"/>
      <c r="D2849" s="28"/>
      <c r="E2849" s="28"/>
      <c r="F2849" s="28"/>
      <c r="G2849" s="28"/>
      <c r="H2849" s="28"/>
      <c r="I2849" s="28"/>
      <c r="J2849" s="28"/>
      <c r="K2849" s="28"/>
      <c r="L2849" s="117">
        <f>K2849/3.375*1000</f>
        <v>0</v>
      </c>
      <c r="M2849" s="28"/>
      <c r="N2849" s="118">
        <f>M2849/22.5</f>
        <v>0</v>
      </c>
      <c r="O2849" s="119"/>
      <c r="P2849" s="119"/>
      <c r="Q2849" s="81"/>
      <c r="R2849" s="28"/>
      <c r="S2849" s="28"/>
      <c r="T2849" s="28"/>
      <c r="U2849" s="28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</row>
    <row r="2850" spans="1:31">
      <c r="A2850" s="28"/>
      <c r="B2850" s="98">
        <v>2847</v>
      </c>
      <c r="C2850" s="28"/>
      <c r="D2850" s="28"/>
      <c r="E2850" s="28"/>
      <c r="F2850" s="28"/>
      <c r="G2850" s="28"/>
      <c r="H2850" s="28"/>
      <c r="I2850" s="28"/>
      <c r="J2850" s="28"/>
      <c r="K2850" s="28"/>
      <c r="L2850" s="117">
        <f>K2850/3.375*1000</f>
        <v>0</v>
      </c>
      <c r="M2850" s="28"/>
      <c r="N2850" s="118">
        <f>M2850/22.5</f>
        <v>0</v>
      </c>
      <c r="O2850" s="119"/>
      <c r="P2850" s="119"/>
      <c r="Q2850" s="81"/>
      <c r="R2850" s="28"/>
      <c r="S2850" s="28"/>
      <c r="T2850" s="28"/>
      <c r="U2850" s="28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</row>
    <row r="2851" spans="1:31">
      <c r="A2851" s="28"/>
      <c r="B2851" s="98">
        <v>2848</v>
      </c>
      <c r="C2851" s="28"/>
      <c r="D2851" s="28"/>
      <c r="E2851" s="28"/>
      <c r="F2851" s="28"/>
      <c r="G2851" s="28"/>
      <c r="H2851" s="28"/>
      <c r="I2851" s="28"/>
      <c r="J2851" s="28"/>
      <c r="K2851" s="28"/>
      <c r="L2851" s="117">
        <f>K2851/3.375*1000</f>
        <v>0</v>
      </c>
      <c r="M2851" s="28"/>
      <c r="N2851" s="118">
        <f>M2851/22.5</f>
        <v>0</v>
      </c>
      <c r="O2851" s="119">
        <f>AVERAGE(N2851:N2853)</f>
        <v>0</v>
      </c>
      <c r="P2851" s="119">
        <f>O2851/50*100</f>
        <v>0</v>
      </c>
      <c r="Q2851" s="81"/>
      <c r="R2851" s="28"/>
      <c r="S2851" s="28"/>
      <c r="T2851" s="28"/>
      <c r="U2851" s="28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</row>
    <row r="2852" spans="1:31">
      <c r="A2852" s="28"/>
      <c r="B2852" s="98">
        <v>2849</v>
      </c>
      <c r="C2852" s="28"/>
      <c r="D2852" s="28"/>
      <c r="E2852" s="28"/>
      <c r="F2852" s="28"/>
      <c r="G2852" s="28"/>
      <c r="H2852" s="28"/>
      <c r="I2852" s="28"/>
      <c r="J2852" s="28"/>
      <c r="K2852" s="28"/>
      <c r="L2852" s="117">
        <f>K2852/3.375*1000</f>
        <v>0</v>
      </c>
      <c r="M2852" s="28"/>
      <c r="N2852" s="118">
        <f>M2852/22.5</f>
        <v>0</v>
      </c>
      <c r="O2852" s="119"/>
      <c r="P2852" s="119"/>
      <c r="Q2852" s="81"/>
      <c r="R2852" s="28"/>
      <c r="S2852" s="28"/>
      <c r="T2852" s="28"/>
      <c r="U2852" s="28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</row>
    <row r="2853" spans="1:31">
      <c r="A2853" s="28"/>
      <c r="B2853" s="98">
        <v>2850</v>
      </c>
      <c r="C2853" s="28"/>
      <c r="D2853" s="28"/>
      <c r="E2853" s="28"/>
      <c r="F2853" s="28"/>
      <c r="G2853" s="28"/>
      <c r="H2853" s="28"/>
      <c r="I2853" s="28"/>
      <c r="J2853" s="28"/>
      <c r="K2853" s="28"/>
      <c r="L2853" s="117">
        <f>K2853/3.375*1000</f>
        <v>0</v>
      </c>
      <c r="M2853" s="28"/>
      <c r="N2853" s="118">
        <f>M2853/22.5</f>
        <v>0</v>
      </c>
      <c r="O2853" s="119"/>
      <c r="P2853" s="119"/>
      <c r="Q2853" s="81"/>
      <c r="R2853" s="28"/>
      <c r="S2853" s="28"/>
      <c r="T2853" s="28"/>
      <c r="U2853" s="28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</row>
    <row r="2854" spans="1:31">
      <c r="A2854" s="28"/>
      <c r="B2854" s="98">
        <v>2851</v>
      </c>
      <c r="C2854" s="28"/>
      <c r="D2854" s="28"/>
      <c r="E2854" s="28"/>
      <c r="F2854" s="28"/>
      <c r="G2854" s="28"/>
      <c r="H2854" s="28"/>
      <c r="I2854" s="28"/>
      <c r="J2854" s="28"/>
      <c r="K2854" s="28"/>
      <c r="L2854" s="117">
        <f>K2854/3.375*1000</f>
        <v>0</v>
      </c>
      <c r="M2854" s="28"/>
      <c r="N2854" s="118">
        <f>M2854/22.5</f>
        <v>0</v>
      </c>
      <c r="O2854" s="119">
        <f>AVERAGE(N2854:N2856)</f>
        <v>0</v>
      </c>
      <c r="P2854" s="119">
        <f>O2854/50*100</f>
        <v>0</v>
      </c>
      <c r="Q2854" s="81"/>
      <c r="R2854" s="28"/>
      <c r="S2854" s="28"/>
      <c r="T2854" s="28"/>
      <c r="U2854" s="28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</row>
    <row r="2855" spans="1:31">
      <c r="A2855" s="28"/>
      <c r="B2855" s="98">
        <v>2852</v>
      </c>
      <c r="C2855" s="28"/>
      <c r="D2855" s="28"/>
      <c r="E2855" s="28"/>
      <c r="F2855" s="28"/>
      <c r="G2855" s="28"/>
      <c r="H2855" s="28"/>
      <c r="I2855" s="28"/>
      <c r="J2855" s="28"/>
      <c r="K2855" s="28"/>
      <c r="L2855" s="117">
        <f>K2855/3.375*1000</f>
        <v>0</v>
      </c>
      <c r="M2855" s="28"/>
      <c r="N2855" s="118">
        <f>M2855/22.5</f>
        <v>0</v>
      </c>
      <c r="O2855" s="119"/>
      <c r="P2855" s="119"/>
      <c r="Q2855" s="81"/>
      <c r="R2855" s="28"/>
      <c r="S2855" s="28"/>
      <c r="T2855" s="28"/>
      <c r="U2855" s="28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</row>
    <row r="2856" spans="1:31">
      <c r="A2856" s="28"/>
      <c r="B2856" s="98">
        <v>2853</v>
      </c>
      <c r="C2856" s="28"/>
      <c r="D2856" s="28"/>
      <c r="E2856" s="28"/>
      <c r="F2856" s="28"/>
      <c r="G2856" s="28"/>
      <c r="H2856" s="28"/>
      <c r="I2856" s="28"/>
      <c r="J2856" s="28"/>
      <c r="K2856" s="28"/>
      <c r="L2856" s="117">
        <f>K2856/3.375*1000</f>
        <v>0</v>
      </c>
      <c r="M2856" s="28"/>
      <c r="N2856" s="118">
        <f>M2856/22.5</f>
        <v>0</v>
      </c>
      <c r="O2856" s="119"/>
      <c r="P2856" s="119"/>
      <c r="Q2856" s="81"/>
      <c r="R2856" s="28"/>
      <c r="S2856" s="28"/>
      <c r="T2856" s="28"/>
      <c r="U2856" s="28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</row>
    <row r="2857" spans="1:31">
      <c r="A2857" s="28"/>
      <c r="B2857" s="98">
        <v>2854</v>
      </c>
      <c r="C2857" s="28"/>
      <c r="D2857" s="28"/>
      <c r="E2857" s="28"/>
      <c r="F2857" s="28"/>
      <c r="G2857" s="28"/>
      <c r="H2857" s="28"/>
      <c r="I2857" s="28"/>
      <c r="J2857" s="28"/>
      <c r="K2857" s="28"/>
      <c r="L2857" s="117">
        <f>K2857/3.375*1000</f>
        <v>0</v>
      </c>
      <c r="M2857" s="28"/>
      <c r="N2857" s="118">
        <f>M2857/22.5</f>
        <v>0</v>
      </c>
      <c r="O2857" s="119">
        <f>AVERAGE(N2857:N2859)</f>
        <v>0</v>
      </c>
      <c r="P2857" s="119">
        <f>O2857/50*100</f>
        <v>0</v>
      </c>
      <c r="Q2857" s="81"/>
      <c r="R2857" s="28"/>
      <c r="S2857" s="28"/>
      <c r="T2857" s="28"/>
      <c r="U2857" s="28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</row>
    <row r="2858" spans="1:31">
      <c r="A2858" s="28"/>
      <c r="B2858" s="98">
        <v>2855</v>
      </c>
      <c r="C2858" s="28"/>
      <c r="D2858" s="28"/>
      <c r="E2858" s="28"/>
      <c r="F2858" s="28"/>
      <c r="G2858" s="28"/>
      <c r="H2858" s="28"/>
      <c r="I2858" s="28"/>
      <c r="J2858" s="28"/>
      <c r="K2858" s="28"/>
      <c r="L2858" s="117">
        <f>K2858/3.375*1000</f>
        <v>0</v>
      </c>
      <c r="M2858" s="28"/>
      <c r="N2858" s="118">
        <f>M2858/22.5</f>
        <v>0</v>
      </c>
      <c r="O2858" s="119"/>
      <c r="P2858" s="119"/>
      <c r="Q2858" s="81"/>
      <c r="R2858" s="28"/>
      <c r="S2858" s="28"/>
      <c r="T2858" s="28"/>
      <c r="U2858" s="28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</row>
    <row r="2859" spans="1:31">
      <c r="A2859" s="28"/>
      <c r="B2859" s="98">
        <v>2856</v>
      </c>
      <c r="C2859" s="28"/>
      <c r="D2859" s="28"/>
      <c r="E2859" s="28"/>
      <c r="F2859" s="28"/>
      <c r="G2859" s="28"/>
      <c r="H2859" s="28"/>
      <c r="I2859" s="28"/>
      <c r="J2859" s="28"/>
      <c r="K2859" s="28"/>
      <c r="L2859" s="117">
        <f>K2859/3.375*1000</f>
        <v>0</v>
      </c>
      <c r="M2859" s="28"/>
      <c r="N2859" s="118">
        <f>M2859/22.5</f>
        <v>0</v>
      </c>
      <c r="O2859" s="119"/>
      <c r="P2859" s="119"/>
      <c r="Q2859" s="81"/>
      <c r="R2859" s="28"/>
      <c r="S2859" s="28"/>
      <c r="T2859" s="28"/>
      <c r="U2859" s="28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</row>
    <row r="2860" spans="1:31">
      <c r="A2860" s="28"/>
      <c r="B2860" s="98">
        <v>2857</v>
      </c>
      <c r="C2860" s="28"/>
      <c r="D2860" s="28"/>
      <c r="E2860" s="28"/>
      <c r="F2860" s="28"/>
      <c r="G2860" s="28"/>
      <c r="H2860" s="28"/>
      <c r="I2860" s="28"/>
      <c r="J2860" s="28"/>
      <c r="K2860" s="28"/>
      <c r="L2860" s="117">
        <f>K2860/3.375*1000</f>
        <v>0</v>
      </c>
      <c r="M2860" s="28"/>
      <c r="N2860" s="118">
        <f>M2860/22.5</f>
        <v>0</v>
      </c>
      <c r="O2860" s="119">
        <f>AVERAGE(N2860:N2862)</f>
        <v>0</v>
      </c>
      <c r="P2860" s="119">
        <f>O2860/50*100</f>
        <v>0</v>
      </c>
      <c r="Q2860" s="81"/>
      <c r="R2860" s="28"/>
      <c r="S2860" s="28"/>
      <c r="T2860" s="28"/>
      <c r="U2860" s="28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</row>
    <row r="2861" spans="1:31">
      <c r="A2861" s="28"/>
      <c r="B2861" s="98">
        <v>2858</v>
      </c>
      <c r="C2861" s="28"/>
      <c r="D2861" s="28"/>
      <c r="E2861" s="28"/>
      <c r="F2861" s="28"/>
      <c r="G2861" s="28"/>
      <c r="H2861" s="28"/>
      <c r="I2861" s="28"/>
      <c r="J2861" s="28"/>
      <c r="K2861" s="28"/>
      <c r="L2861" s="117">
        <f>K2861/3.375*1000</f>
        <v>0</v>
      </c>
      <c r="M2861" s="28"/>
      <c r="N2861" s="118">
        <f>M2861/22.5</f>
        <v>0</v>
      </c>
      <c r="O2861" s="119"/>
      <c r="P2861" s="119"/>
      <c r="Q2861" s="81"/>
      <c r="R2861" s="28"/>
      <c r="S2861" s="28"/>
      <c r="T2861" s="28"/>
      <c r="U2861" s="28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</row>
    <row r="2862" spans="1:31">
      <c r="A2862" s="28"/>
      <c r="B2862" s="98">
        <v>2859</v>
      </c>
      <c r="C2862" s="28"/>
      <c r="D2862" s="28"/>
      <c r="E2862" s="28"/>
      <c r="F2862" s="28"/>
      <c r="G2862" s="28"/>
      <c r="H2862" s="28"/>
      <c r="I2862" s="28"/>
      <c r="J2862" s="28"/>
      <c r="K2862" s="28"/>
      <c r="L2862" s="117">
        <f>K2862/3.375*1000</f>
        <v>0</v>
      </c>
      <c r="M2862" s="28"/>
      <c r="N2862" s="118">
        <f>M2862/22.5</f>
        <v>0</v>
      </c>
      <c r="O2862" s="119"/>
      <c r="P2862" s="119"/>
      <c r="Q2862" s="81"/>
      <c r="R2862" s="28"/>
      <c r="S2862" s="28"/>
      <c r="T2862" s="28"/>
      <c r="U2862" s="28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</row>
    <row r="2863" spans="1:31">
      <c r="A2863" s="28"/>
      <c r="B2863" s="98">
        <v>2860</v>
      </c>
      <c r="C2863" s="28"/>
      <c r="D2863" s="28"/>
      <c r="E2863" s="28"/>
      <c r="F2863" s="28"/>
      <c r="G2863" s="28"/>
      <c r="H2863" s="28"/>
      <c r="I2863" s="28"/>
      <c r="J2863" s="28"/>
      <c r="K2863" s="28"/>
      <c r="L2863" s="117">
        <f>K2863/3.375*1000</f>
        <v>0</v>
      </c>
      <c r="M2863" s="28"/>
      <c r="N2863" s="118">
        <f>M2863/22.5</f>
        <v>0</v>
      </c>
      <c r="O2863" s="119">
        <f>AVERAGE(N2863:N2865)</f>
        <v>0</v>
      </c>
      <c r="P2863" s="119">
        <f>O2863/50*100</f>
        <v>0</v>
      </c>
      <c r="Q2863" s="81"/>
      <c r="R2863" s="28"/>
      <c r="S2863" s="28"/>
      <c r="T2863" s="28"/>
      <c r="U2863" s="28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</row>
    <row r="2864" spans="1:31">
      <c r="A2864" s="28"/>
      <c r="B2864" s="98">
        <v>2861</v>
      </c>
      <c r="C2864" s="28"/>
      <c r="D2864" s="28"/>
      <c r="E2864" s="28"/>
      <c r="F2864" s="28"/>
      <c r="G2864" s="28"/>
      <c r="H2864" s="28"/>
      <c r="I2864" s="28"/>
      <c r="J2864" s="28"/>
      <c r="K2864" s="28"/>
      <c r="L2864" s="117">
        <f>K2864/3.375*1000</f>
        <v>0</v>
      </c>
      <c r="M2864" s="28"/>
      <c r="N2864" s="118">
        <f>M2864/22.5</f>
        <v>0</v>
      </c>
      <c r="O2864" s="119"/>
      <c r="P2864" s="119"/>
      <c r="Q2864" s="81"/>
      <c r="R2864" s="28"/>
      <c r="S2864" s="28"/>
      <c r="T2864" s="28"/>
      <c r="U2864" s="28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</row>
    <row r="2865" spans="1:31">
      <c r="A2865" s="28"/>
      <c r="B2865" s="98">
        <v>2862</v>
      </c>
      <c r="C2865" s="28"/>
      <c r="D2865" s="28"/>
      <c r="E2865" s="28"/>
      <c r="F2865" s="28"/>
      <c r="G2865" s="28"/>
      <c r="H2865" s="28"/>
      <c r="I2865" s="28"/>
      <c r="J2865" s="28"/>
      <c r="K2865" s="28"/>
      <c r="L2865" s="117">
        <f>K2865/3.375*1000</f>
        <v>0</v>
      </c>
      <c r="M2865" s="28"/>
      <c r="N2865" s="118">
        <f>M2865/22.5</f>
        <v>0</v>
      </c>
      <c r="O2865" s="119"/>
      <c r="P2865" s="119"/>
      <c r="Q2865" s="81"/>
      <c r="R2865" s="28"/>
      <c r="S2865" s="28"/>
      <c r="T2865" s="28"/>
      <c r="U2865" s="28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</row>
    <row r="2866" spans="1:31">
      <c r="A2866" s="28"/>
      <c r="B2866" s="98">
        <v>2863</v>
      </c>
      <c r="C2866" s="28"/>
      <c r="D2866" s="28"/>
      <c r="E2866" s="28"/>
      <c r="F2866" s="28"/>
      <c r="G2866" s="28"/>
      <c r="H2866" s="28"/>
      <c r="I2866" s="28"/>
      <c r="J2866" s="28"/>
      <c r="K2866" s="28"/>
      <c r="L2866" s="117">
        <f>K2866/3.375*1000</f>
        <v>0</v>
      </c>
      <c r="M2866" s="28"/>
      <c r="N2866" s="118">
        <f>M2866/22.5</f>
        <v>0</v>
      </c>
      <c r="O2866" s="119">
        <f>AVERAGE(N2866:N2868)</f>
        <v>0</v>
      </c>
      <c r="P2866" s="119">
        <f>O2866/50*100</f>
        <v>0</v>
      </c>
      <c r="Q2866" s="81"/>
      <c r="R2866" s="28"/>
      <c r="S2866" s="28"/>
      <c r="T2866" s="28"/>
      <c r="U2866" s="28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</row>
    <row r="2867" spans="1:31">
      <c r="A2867" s="28"/>
      <c r="B2867" s="98">
        <v>2864</v>
      </c>
      <c r="C2867" s="28"/>
      <c r="D2867" s="28"/>
      <c r="E2867" s="28"/>
      <c r="F2867" s="28"/>
      <c r="G2867" s="28"/>
      <c r="H2867" s="28"/>
      <c r="I2867" s="28"/>
      <c r="J2867" s="28"/>
      <c r="K2867" s="28"/>
      <c r="L2867" s="117">
        <f>K2867/3.375*1000</f>
        <v>0</v>
      </c>
      <c r="M2867" s="28"/>
      <c r="N2867" s="118">
        <f>M2867/22.5</f>
        <v>0</v>
      </c>
      <c r="O2867" s="119"/>
      <c r="P2867" s="119"/>
      <c r="Q2867" s="81"/>
      <c r="R2867" s="28"/>
      <c r="S2867" s="28"/>
      <c r="T2867" s="28"/>
      <c r="U2867" s="28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</row>
    <row r="2868" spans="1:31">
      <c r="A2868" s="28"/>
      <c r="B2868" s="98">
        <v>2865</v>
      </c>
      <c r="C2868" s="28"/>
      <c r="D2868" s="28"/>
      <c r="E2868" s="28"/>
      <c r="F2868" s="28"/>
      <c r="G2868" s="28"/>
      <c r="H2868" s="28"/>
      <c r="I2868" s="28"/>
      <c r="J2868" s="28"/>
      <c r="K2868" s="28"/>
      <c r="L2868" s="117">
        <f>K2868/3.375*1000</f>
        <v>0</v>
      </c>
      <c r="M2868" s="28"/>
      <c r="N2868" s="118">
        <f>M2868/22.5</f>
        <v>0</v>
      </c>
      <c r="O2868" s="119"/>
      <c r="P2868" s="119"/>
      <c r="Q2868" s="81"/>
      <c r="R2868" s="28"/>
      <c r="S2868" s="28"/>
      <c r="T2868" s="28"/>
      <c r="U2868" s="28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</row>
    <row r="2869" spans="1:31">
      <c r="A2869" s="28"/>
      <c r="B2869" s="98">
        <v>2866</v>
      </c>
      <c r="C2869" s="28"/>
      <c r="D2869" s="28"/>
      <c r="E2869" s="28"/>
      <c r="F2869" s="28"/>
      <c r="G2869" s="28"/>
      <c r="H2869" s="28"/>
      <c r="I2869" s="28"/>
      <c r="J2869" s="28"/>
      <c r="K2869" s="28"/>
      <c r="L2869" s="117">
        <f>K2869/3.375*1000</f>
        <v>0</v>
      </c>
      <c r="M2869" s="28"/>
      <c r="N2869" s="118">
        <f>M2869/22.5</f>
        <v>0</v>
      </c>
      <c r="O2869" s="119">
        <f>AVERAGE(N2869:N2871)</f>
        <v>0</v>
      </c>
      <c r="P2869" s="119">
        <f>O2869/50*100</f>
        <v>0</v>
      </c>
      <c r="Q2869" s="81"/>
      <c r="R2869" s="28"/>
      <c r="S2869" s="28"/>
      <c r="T2869" s="28"/>
      <c r="U2869" s="28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</row>
    <row r="2870" spans="1:31">
      <c r="A2870" s="28"/>
      <c r="B2870" s="98">
        <v>2867</v>
      </c>
      <c r="C2870" s="28"/>
      <c r="D2870" s="28"/>
      <c r="E2870" s="28"/>
      <c r="F2870" s="28"/>
      <c r="G2870" s="28"/>
      <c r="H2870" s="28"/>
      <c r="I2870" s="28"/>
      <c r="J2870" s="28"/>
      <c r="K2870" s="28"/>
      <c r="L2870" s="117">
        <f>K2870/3.375*1000</f>
        <v>0</v>
      </c>
      <c r="M2870" s="28"/>
      <c r="N2870" s="118">
        <f>M2870/22.5</f>
        <v>0</v>
      </c>
      <c r="O2870" s="119"/>
      <c r="P2870" s="119"/>
      <c r="Q2870" s="81"/>
      <c r="R2870" s="28"/>
      <c r="S2870" s="28"/>
      <c r="T2870" s="28"/>
      <c r="U2870" s="28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</row>
    <row r="2871" spans="1:31">
      <c r="A2871" s="28"/>
      <c r="B2871" s="98">
        <v>2868</v>
      </c>
      <c r="C2871" s="28"/>
      <c r="D2871" s="28"/>
      <c r="E2871" s="28"/>
      <c r="F2871" s="28"/>
      <c r="G2871" s="28"/>
      <c r="H2871" s="28"/>
      <c r="I2871" s="28"/>
      <c r="J2871" s="28"/>
      <c r="K2871" s="28"/>
      <c r="L2871" s="117">
        <f>K2871/3.375*1000</f>
        <v>0</v>
      </c>
      <c r="M2871" s="28"/>
      <c r="N2871" s="118">
        <f>M2871/22.5</f>
        <v>0</v>
      </c>
      <c r="O2871" s="119"/>
      <c r="P2871" s="119"/>
      <c r="Q2871" s="81"/>
      <c r="R2871" s="28"/>
      <c r="S2871" s="28"/>
      <c r="T2871" s="28"/>
      <c r="U2871" s="28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</row>
    <row r="2872" spans="1:31">
      <c r="A2872" s="28"/>
      <c r="B2872" s="98">
        <v>2869</v>
      </c>
      <c r="C2872" s="28"/>
      <c r="D2872" s="28"/>
      <c r="E2872" s="28"/>
      <c r="F2872" s="28"/>
      <c r="G2872" s="28"/>
      <c r="H2872" s="28"/>
      <c r="I2872" s="28"/>
      <c r="J2872" s="28"/>
      <c r="K2872" s="28"/>
      <c r="L2872" s="117">
        <f>K2872/3.375*1000</f>
        <v>0</v>
      </c>
      <c r="M2872" s="28"/>
      <c r="N2872" s="118">
        <f>M2872/22.5</f>
        <v>0</v>
      </c>
      <c r="O2872" s="119">
        <f>AVERAGE(N2872:N2874)</f>
        <v>0</v>
      </c>
      <c r="P2872" s="119">
        <f>O2872/50*100</f>
        <v>0</v>
      </c>
      <c r="Q2872" s="81"/>
      <c r="R2872" s="28"/>
      <c r="S2872" s="28"/>
      <c r="T2872" s="28"/>
      <c r="U2872" s="28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</row>
    <row r="2873" spans="1:31">
      <c r="A2873" s="28"/>
      <c r="B2873" s="98">
        <v>2870</v>
      </c>
      <c r="C2873" s="28"/>
      <c r="D2873" s="28"/>
      <c r="E2873" s="28"/>
      <c r="F2873" s="28"/>
      <c r="G2873" s="28"/>
      <c r="H2873" s="28"/>
      <c r="I2873" s="28"/>
      <c r="J2873" s="28"/>
      <c r="K2873" s="28"/>
      <c r="L2873" s="117">
        <f>K2873/3.375*1000</f>
        <v>0</v>
      </c>
      <c r="M2873" s="28"/>
      <c r="N2873" s="118">
        <f>M2873/22.5</f>
        <v>0</v>
      </c>
      <c r="O2873" s="119"/>
      <c r="P2873" s="119"/>
      <c r="Q2873" s="81"/>
      <c r="R2873" s="28"/>
      <c r="S2873" s="28"/>
      <c r="T2873" s="28"/>
      <c r="U2873" s="28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</row>
    <row r="2874" spans="1:31">
      <c r="A2874" s="28"/>
      <c r="B2874" s="98">
        <v>2871</v>
      </c>
      <c r="C2874" s="28"/>
      <c r="D2874" s="28"/>
      <c r="E2874" s="28"/>
      <c r="F2874" s="28"/>
      <c r="G2874" s="28"/>
      <c r="H2874" s="28"/>
      <c r="I2874" s="28"/>
      <c r="J2874" s="28"/>
      <c r="K2874" s="28"/>
      <c r="L2874" s="117">
        <f>K2874/3.375*1000</f>
        <v>0</v>
      </c>
      <c r="M2874" s="28"/>
      <c r="N2874" s="118">
        <f>M2874/22.5</f>
        <v>0</v>
      </c>
      <c r="O2874" s="119"/>
      <c r="P2874" s="119"/>
      <c r="Q2874" s="81"/>
      <c r="R2874" s="28"/>
      <c r="S2874" s="28"/>
      <c r="T2874" s="28"/>
      <c r="U2874" s="28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</row>
    <row r="2875" spans="1:31">
      <c r="A2875" s="28"/>
      <c r="B2875" s="98">
        <v>2872</v>
      </c>
      <c r="C2875" s="28"/>
      <c r="D2875" s="28"/>
      <c r="E2875" s="28"/>
      <c r="F2875" s="28"/>
      <c r="G2875" s="28"/>
      <c r="H2875" s="28"/>
      <c r="I2875" s="28"/>
      <c r="J2875" s="28"/>
      <c r="K2875" s="28"/>
      <c r="L2875" s="117">
        <f>K2875/3.375*1000</f>
        <v>0</v>
      </c>
      <c r="M2875" s="28"/>
      <c r="N2875" s="118">
        <f>M2875/22.5</f>
        <v>0</v>
      </c>
      <c r="O2875" s="119">
        <f>AVERAGE(N2875:N2877)</f>
        <v>0</v>
      </c>
      <c r="P2875" s="119">
        <f>O2875/50*100</f>
        <v>0</v>
      </c>
      <c r="Q2875" s="81"/>
      <c r="R2875" s="28"/>
      <c r="S2875" s="28"/>
      <c r="T2875" s="28"/>
      <c r="U2875" s="28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</row>
    <row r="2876" spans="1:31">
      <c r="A2876" s="28"/>
      <c r="B2876" s="98">
        <v>2873</v>
      </c>
      <c r="C2876" s="28"/>
      <c r="D2876" s="28"/>
      <c r="E2876" s="28"/>
      <c r="F2876" s="28"/>
      <c r="G2876" s="28"/>
      <c r="H2876" s="28"/>
      <c r="I2876" s="28"/>
      <c r="J2876" s="28"/>
      <c r="K2876" s="28"/>
      <c r="L2876" s="117">
        <f>K2876/3.375*1000</f>
        <v>0</v>
      </c>
      <c r="M2876" s="28"/>
      <c r="N2876" s="118">
        <f>M2876/22.5</f>
        <v>0</v>
      </c>
      <c r="O2876" s="119"/>
      <c r="P2876" s="119"/>
      <c r="Q2876" s="81"/>
      <c r="R2876" s="28"/>
      <c r="S2876" s="28"/>
      <c r="T2876" s="28"/>
      <c r="U2876" s="28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</row>
    <row r="2877" spans="1:31">
      <c r="A2877" s="28"/>
      <c r="B2877" s="98">
        <v>2874</v>
      </c>
      <c r="C2877" s="28"/>
      <c r="D2877" s="28"/>
      <c r="E2877" s="28"/>
      <c r="F2877" s="28"/>
      <c r="G2877" s="28"/>
      <c r="H2877" s="28"/>
      <c r="I2877" s="28"/>
      <c r="J2877" s="28"/>
      <c r="K2877" s="28"/>
      <c r="L2877" s="117">
        <f>K2877/3.375*1000</f>
        <v>0</v>
      </c>
      <c r="M2877" s="28"/>
      <c r="N2877" s="118">
        <f>M2877/22.5</f>
        <v>0</v>
      </c>
      <c r="O2877" s="119"/>
      <c r="P2877" s="119"/>
      <c r="Q2877" s="81"/>
      <c r="R2877" s="28"/>
      <c r="S2877" s="28"/>
      <c r="T2877" s="28"/>
      <c r="U2877" s="28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</row>
    <row r="2878" spans="1:31">
      <c r="A2878" s="28"/>
      <c r="B2878" s="98">
        <v>2875</v>
      </c>
      <c r="C2878" s="28"/>
      <c r="D2878" s="28"/>
      <c r="E2878" s="28"/>
      <c r="F2878" s="28"/>
      <c r="G2878" s="28"/>
      <c r="H2878" s="28"/>
      <c r="I2878" s="28"/>
      <c r="J2878" s="28"/>
      <c r="K2878" s="28"/>
      <c r="L2878" s="117">
        <f>K2878/3.375*1000</f>
        <v>0</v>
      </c>
      <c r="M2878" s="28"/>
      <c r="N2878" s="118">
        <f>M2878/22.5</f>
        <v>0</v>
      </c>
      <c r="O2878" s="119">
        <f>AVERAGE(N2878:N2880)</f>
        <v>0</v>
      </c>
      <c r="P2878" s="119">
        <f>O2878/50*100</f>
        <v>0</v>
      </c>
      <c r="Q2878" s="81"/>
      <c r="R2878" s="28"/>
      <c r="S2878" s="28"/>
      <c r="T2878" s="28"/>
      <c r="U2878" s="28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</row>
    <row r="2879" spans="1:31">
      <c r="A2879" s="28"/>
      <c r="B2879" s="98">
        <v>2876</v>
      </c>
      <c r="C2879" s="28"/>
      <c r="D2879" s="28"/>
      <c r="E2879" s="28"/>
      <c r="F2879" s="28"/>
      <c r="G2879" s="28"/>
      <c r="H2879" s="28"/>
      <c r="I2879" s="28"/>
      <c r="J2879" s="28"/>
      <c r="K2879" s="28"/>
      <c r="L2879" s="117">
        <f>K2879/3.375*1000</f>
        <v>0</v>
      </c>
      <c r="M2879" s="28"/>
      <c r="N2879" s="118">
        <f t="shared" ref="N2879:N2942" si="218">M2879/22.5</f>
        <v>0</v>
      </c>
      <c r="O2879" s="119"/>
      <c r="P2879" s="119"/>
      <c r="Q2879" s="81"/>
      <c r="R2879" s="28"/>
      <c r="S2879" s="28"/>
      <c r="T2879" s="28"/>
      <c r="U2879" s="28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</row>
    <row r="2880" spans="1:31">
      <c r="A2880" s="28"/>
      <c r="B2880" s="98">
        <v>2877</v>
      </c>
      <c r="C2880" s="28"/>
      <c r="D2880" s="28"/>
      <c r="E2880" s="28"/>
      <c r="F2880" s="28"/>
      <c r="G2880" s="28"/>
      <c r="H2880" s="28"/>
      <c r="I2880" s="28"/>
      <c r="J2880" s="28"/>
      <c r="K2880" s="28"/>
      <c r="L2880" s="117">
        <f>K2880/3.375*1000</f>
        <v>0</v>
      </c>
      <c r="M2880" s="28"/>
      <c r="N2880" s="118">
        <f>M2880/22.5</f>
        <v>0</v>
      </c>
      <c r="O2880" s="119"/>
      <c r="P2880" s="119"/>
      <c r="Q2880" s="81"/>
      <c r="R2880" s="28"/>
      <c r="S2880" s="28"/>
      <c r="T2880" s="28"/>
      <c r="U2880" s="28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</row>
    <row r="2881" spans="1:31">
      <c r="A2881" s="28"/>
      <c r="B2881" s="98">
        <v>2878</v>
      </c>
      <c r="C2881" s="28"/>
      <c r="D2881" s="28"/>
      <c r="E2881" s="28"/>
      <c r="F2881" s="28"/>
      <c r="G2881" s="28"/>
      <c r="H2881" s="28"/>
      <c r="I2881" s="28"/>
      <c r="J2881" s="28"/>
      <c r="K2881" s="28"/>
      <c r="L2881" s="117">
        <f>K2881/3.375*1000</f>
        <v>0</v>
      </c>
      <c r="M2881" s="28"/>
      <c r="N2881" s="118">
        <f>M2881/22.5</f>
        <v>0</v>
      </c>
      <c r="O2881" s="119">
        <f>AVERAGE(N2881:N2883)</f>
        <v>0</v>
      </c>
      <c r="P2881" s="119">
        <f>O2881/50*100</f>
        <v>0</v>
      </c>
      <c r="Q2881" s="81"/>
      <c r="R2881" s="28"/>
      <c r="S2881" s="28"/>
      <c r="T2881" s="28"/>
      <c r="U2881" s="28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</row>
    <row r="2882" spans="1:31">
      <c r="A2882" s="28"/>
      <c r="B2882" s="98">
        <v>2879</v>
      </c>
      <c r="C2882" s="28"/>
      <c r="D2882" s="28"/>
      <c r="E2882" s="28"/>
      <c r="F2882" s="28"/>
      <c r="G2882" s="28"/>
      <c r="H2882" s="28"/>
      <c r="I2882" s="28"/>
      <c r="J2882" s="28"/>
      <c r="K2882" s="28"/>
      <c r="L2882" s="117">
        <f>K2882/3.375*1000</f>
        <v>0</v>
      </c>
      <c r="M2882" s="28"/>
      <c r="N2882" s="118">
        <f>M2882/22.5</f>
        <v>0</v>
      </c>
      <c r="O2882" s="119"/>
      <c r="P2882" s="119"/>
      <c r="Q2882" s="81"/>
      <c r="R2882" s="28"/>
      <c r="S2882" s="28"/>
      <c r="T2882" s="28"/>
      <c r="U2882" s="28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</row>
    <row r="2883" spans="1:31">
      <c r="A2883" s="28"/>
      <c r="B2883" s="98">
        <v>2880</v>
      </c>
      <c r="C2883" s="28"/>
      <c r="D2883" s="28"/>
      <c r="E2883" s="28"/>
      <c r="F2883" s="28"/>
      <c r="G2883" s="28"/>
      <c r="H2883" s="28"/>
      <c r="I2883" s="28"/>
      <c r="J2883" s="28"/>
      <c r="K2883" s="28"/>
      <c r="L2883" s="117">
        <f>K2883/3.375*1000</f>
        <v>0</v>
      </c>
      <c r="M2883" s="28"/>
      <c r="N2883" s="118">
        <f>M2883/22.5</f>
        <v>0</v>
      </c>
      <c r="O2883" s="119"/>
      <c r="P2883" s="119"/>
      <c r="Q2883" s="81"/>
      <c r="R2883" s="28"/>
      <c r="S2883" s="28"/>
      <c r="T2883" s="28"/>
      <c r="U2883" s="28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</row>
    <row r="2884" spans="1:31">
      <c r="A2884" s="28"/>
      <c r="B2884" s="98">
        <v>2881</v>
      </c>
      <c r="C2884" s="28"/>
      <c r="D2884" s="28"/>
      <c r="E2884" s="28"/>
      <c r="F2884" s="28"/>
      <c r="G2884" s="28"/>
      <c r="H2884" s="28"/>
      <c r="I2884" s="28"/>
      <c r="J2884" s="28"/>
      <c r="K2884" s="28"/>
      <c r="L2884" s="117">
        <f>K2884/3.375*1000</f>
        <v>0</v>
      </c>
      <c r="M2884" s="28"/>
      <c r="N2884" s="118">
        <f>M2884/22.5</f>
        <v>0</v>
      </c>
      <c r="O2884" s="119">
        <f>AVERAGE(N2884:N2886)</f>
        <v>0</v>
      </c>
      <c r="P2884" s="119">
        <f>O2884/50*100</f>
        <v>0</v>
      </c>
      <c r="Q2884" s="81"/>
      <c r="R2884" s="28"/>
      <c r="S2884" s="28"/>
      <c r="T2884" s="28"/>
      <c r="U2884" s="28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</row>
    <row r="2885" spans="1:31">
      <c r="A2885" s="28"/>
      <c r="B2885" s="98">
        <v>2882</v>
      </c>
      <c r="C2885" s="28"/>
      <c r="D2885" s="28"/>
      <c r="E2885" s="28"/>
      <c r="F2885" s="28"/>
      <c r="G2885" s="28"/>
      <c r="H2885" s="28"/>
      <c r="I2885" s="28"/>
      <c r="J2885" s="28"/>
      <c r="K2885" s="28"/>
      <c r="L2885" s="117">
        <f>K2885/3.375*1000</f>
        <v>0</v>
      </c>
      <c r="M2885" s="28"/>
      <c r="N2885" s="118">
        <f>M2885/22.5</f>
        <v>0</v>
      </c>
      <c r="O2885" s="119"/>
      <c r="P2885" s="119"/>
      <c r="Q2885" s="81"/>
      <c r="R2885" s="28"/>
      <c r="S2885" s="28"/>
      <c r="T2885" s="28"/>
      <c r="U2885" s="28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</row>
    <row r="2886" spans="1:31">
      <c r="A2886" s="28"/>
      <c r="B2886" s="98">
        <v>2883</v>
      </c>
      <c r="C2886" s="28"/>
      <c r="D2886" s="28"/>
      <c r="E2886" s="28"/>
      <c r="F2886" s="28"/>
      <c r="G2886" s="28"/>
      <c r="H2886" s="28"/>
      <c r="I2886" s="28"/>
      <c r="J2886" s="28"/>
      <c r="K2886" s="28"/>
      <c r="L2886" s="117">
        <f>K2886/3.375*1000</f>
        <v>0</v>
      </c>
      <c r="M2886" s="28"/>
      <c r="N2886" s="118">
        <f>M2886/22.5</f>
        <v>0</v>
      </c>
      <c r="O2886" s="119"/>
      <c r="P2886" s="119"/>
      <c r="Q2886" s="81"/>
      <c r="R2886" s="28"/>
      <c r="S2886" s="28"/>
      <c r="T2886" s="28"/>
      <c r="U2886" s="28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</row>
    <row r="2887" spans="1:31">
      <c r="A2887" s="28"/>
      <c r="B2887" s="98">
        <v>2884</v>
      </c>
      <c r="C2887" s="28"/>
      <c r="D2887" s="28"/>
      <c r="E2887" s="28"/>
      <c r="F2887" s="28"/>
      <c r="G2887" s="28"/>
      <c r="H2887" s="28"/>
      <c r="I2887" s="28"/>
      <c r="J2887" s="28"/>
      <c r="K2887" s="28"/>
      <c r="L2887" s="117">
        <f>K2887/3.375*1000</f>
        <v>0</v>
      </c>
      <c r="M2887" s="28"/>
      <c r="N2887" s="118">
        <f>M2887/22.5</f>
        <v>0</v>
      </c>
      <c r="O2887" s="119">
        <f>AVERAGE(N2887:N2889)</f>
        <v>0</v>
      </c>
      <c r="P2887" s="119">
        <f>O2887/50*100</f>
        <v>0</v>
      </c>
      <c r="Q2887" s="81"/>
      <c r="R2887" s="28"/>
      <c r="S2887" s="28"/>
      <c r="T2887" s="28"/>
      <c r="U2887" s="28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</row>
    <row r="2888" spans="1:31">
      <c r="A2888" s="28"/>
      <c r="B2888" s="98">
        <v>2885</v>
      </c>
      <c r="C2888" s="28"/>
      <c r="D2888" s="28"/>
      <c r="E2888" s="28"/>
      <c r="F2888" s="28"/>
      <c r="G2888" s="28"/>
      <c r="H2888" s="28"/>
      <c r="I2888" s="28"/>
      <c r="J2888" s="28"/>
      <c r="K2888" s="28"/>
      <c r="L2888" s="117">
        <f>K2888/3.375*1000</f>
        <v>0</v>
      </c>
      <c r="M2888" s="28"/>
      <c r="N2888" s="118">
        <f>M2888/22.5</f>
        <v>0</v>
      </c>
      <c r="O2888" s="119"/>
      <c r="P2888" s="119"/>
      <c r="Q2888" s="81"/>
      <c r="R2888" s="28"/>
      <c r="S2888" s="28"/>
      <c r="T2888" s="28"/>
      <c r="U2888" s="28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</row>
    <row r="2889" spans="1:31">
      <c r="A2889" s="28"/>
      <c r="B2889" s="98">
        <v>2886</v>
      </c>
      <c r="C2889" s="28"/>
      <c r="D2889" s="28"/>
      <c r="E2889" s="28"/>
      <c r="F2889" s="28"/>
      <c r="G2889" s="28"/>
      <c r="H2889" s="28"/>
      <c r="I2889" s="28"/>
      <c r="J2889" s="28"/>
      <c r="K2889" s="28"/>
      <c r="L2889" s="117">
        <f>K2889/3.375*1000</f>
        <v>0</v>
      </c>
      <c r="M2889" s="28"/>
      <c r="N2889" s="118">
        <f>M2889/22.5</f>
        <v>0</v>
      </c>
      <c r="O2889" s="119"/>
      <c r="P2889" s="119"/>
      <c r="Q2889" s="81"/>
      <c r="R2889" s="28"/>
      <c r="S2889" s="28"/>
      <c r="T2889" s="28"/>
      <c r="U2889" s="28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</row>
    <row r="2890" spans="1:31">
      <c r="A2890" s="28"/>
      <c r="B2890" s="98">
        <v>2887</v>
      </c>
      <c r="C2890" s="28"/>
      <c r="D2890" s="28"/>
      <c r="E2890" s="28"/>
      <c r="F2890" s="28"/>
      <c r="G2890" s="28"/>
      <c r="H2890" s="28"/>
      <c r="I2890" s="28"/>
      <c r="J2890" s="28"/>
      <c r="K2890" s="28"/>
      <c r="L2890" s="117">
        <f>K2890/3.375*1000</f>
        <v>0</v>
      </c>
      <c r="M2890" s="28"/>
      <c r="N2890" s="118">
        <f>M2890/22.5</f>
        <v>0</v>
      </c>
      <c r="O2890" s="119">
        <f>AVERAGE(N2890:N2892)</f>
        <v>0</v>
      </c>
      <c r="P2890" s="119">
        <f>O2890/50*100</f>
        <v>0</v>
      </c>
      <c r="Q2890" s="81"/>
      <c r="R2890" s="28"/>
      <c r="S2890" s="28"/>
      <c r="T2890" s="28"/>
      <c r="U2890" s="28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</row>
    <row r="2891" spans="1:31">
      <c r="A2891" s="28"/>
      <c r="B2891" s="98">
        <v>2888</v>
      </c>
      <c r="C2891" s="28"/>
      <c r="D2891" s="28"/>
      <c r="E2891" s="28"/>
      <c r="F2891" s="28"/>
      <c r="G2891" s="28"/>
      <c r="H2891" s="28"/>
      <c r="I2891" s="28"/>
      <c r="J2891" s="28"/>
      <c r="K2891" s="28"/>
      <c r="L2891" s="117">
        <f>K2891/3.375*1000</f>
        <v>0</v>
      </c>
      <c r="M2891" s="28"/>
      <c r="N2891" s="118">
        <f>M2891/22.5</f>
        <v>0</v>
      </c>
      <c r="O2891" s="119"/>
      <c r="P2891" s="119"/>
      <c r="Q2891" s="81"/>
      <c r="R2891" s="28"/>
      <c r="S2891" s="28"/>
      <c r="T2891" s="28"/>
      <c r="U2891" s="28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</row>
    <row r="2892" spans="1:31">
      <c r="A2892" s="28"/>
      <c r="B2892" s="98">
        <v>2889</v>
      </c>
      <c r="C2892" s="28"/>
      <c r="D2892" s="28"/>
      <c r="E2892" s="28"/>
      <c r="F2892" s="28"/>
      <c r="G2892" s="28"/>
      <c r="H2892" s="28"/>
      <c r="I2892" s="28"/>
      <c r="J2892" s="28"/>
      <c r="K2892" s="28"/>
      <c r="L2892" s="117">
        <f>K2892/3.375*1000</f>
        <v>0</v>
      </c>
      <c r="M2892" s="28"/>
      <c r="N2892" s="118">
        <f>M2892/22.5</f>
        <v>0</v>
      </c>
      <c r="O2892" s="119"/>
      <c r="P2892" s="119"/>
      <c r="Q2892" s="81"/>
      <c r="R2892" s="28"/>
      <c r="S2892" s="28"/>
      <c r="T2892" s="28"/>
      <c r="U2892" s="28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</row>
    <row r="2893" spans="1:31">
      <c r="A2893" s="28"/>
      <c r="B2893" s="98">
        <v>2890</v>
      </c>
      <c r="C2893" s="28"/>
      <c r="D2893" s="28"/>
      <c r="E2893" s="28"/>
      <c r="F2893" s="28"/>
      <c r="G2893" s="28"/>
      <c r="H2893" s="28"/>
      <c r="I2893" s="28"/>
      <c r="J2893" s="28"/>
      <c r="K2893" s="28"/>
      <c r="L2893" s="117">
        <f>K2893/3.375*1000</f>
        <v>0</v>
      </c>
      <c r="M2893" s="28"/>
      <c r="N2893" s="118">
        <f>M2893/22.5</f>
        <v>0</v>
      </c>
      <c r="O2893" s="119">
        <f>AVERAGE(N2893:N2895)</f>
        <v>0</v>
      </c>
      <c r="P2893" s="119">
        <f>O2893/50*100</f>
        <v>0</v>
      </c>
      <c r="Q2893" s="81"/>
      <c r="R2893" s="28"/>
      <c r="S2893" s="28"/>
      <c r="T2893" s="28"/>
      <c r="U2893" s="28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</row>
    <row r="2894" spans="1:31">
      <c r="A2894" s="28"/>
      <c r="B2894" s="98">
        <v>2891</v>
      </c>
      <c r="C2894" s="28"/>
      <c r="D2894" s="28"/>
      <c r="E2894" s="28"/>
      <c r="F2894" s="28"/>
      <c r="G2894" s="28"/>
      <c r="H2894" s="28"/>
      <c r="I2894" s="28"/>
      <c r="J2894" s="28"/>
      <c r="K2894" s="28"/>
      <c r="L2894" s="117">
        <f>K2894/3.375*1000</f>
        <v>0</v>
      </c>
      <c r="M2894" s="28"/>
      <c r="N2894" s="118">
        <f>M2894/22.5</f>
        <v>0</v>
      </c>
      <c r="O2894" s="119"/>
      <c r="P2894" s="119"/>
      <c r="Q2894" s="81"/>
      <c r="R2894" s="28"/>
      <c r="S2894" s="28"/>
      <c r="T2894" s="28"/>
      <c r="U2894" s="28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</row>
    <row r="2895" spans="1:31">
      <c r="A2895" s="28"/>
      <c r="B2895" s="98">
        <v>2892</v>
      </c>
      <c r="C2895" s="28"/>
      <c r="D2895" s="28"/>
      <c r="E2895" s="28"/>
      <c r="F2895" s="28"/>
      <c r="G2895" s="28"/>
      <c r="H2895" s="28"/>
      <c r="I2895" s="28"/>
      <c r="J2895" s="28"/>
      <c r="K2895" s="28"/>
      <c r="L2895" s="117">
        <f>K2895/3.375*1000</f>
        <v>0</v>
      </c>
      <c r="M2895" s="28"/>
      <c r="N2895" s="118">
        <f>M2895/22.5</f>
        <v>0</v>
      </c>
      <c r="O2895" s="119"/>
      <c r="P2895" s="119"/>
      <c r="Q2895" s="81"/>
      <c r="R2895" s="28"/>
      <c r="S2895" s="28"/>
      <c r="T2895" s="28"/>
      <c r="U2895" s="28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</row>
    <row r="2896" spans="1:31">
      <c r="A2896" s="28"/>
      <c r="B2896" s="98">
        <v>2893</v>
      </c>
      <c r="C2896" s="28"/>
      <c r="D2896" s="28"/>
      <c r="E2896" s="28"/>
      <c r="F2896" s="28"/>
      <c r="G2896" s="28"/>
      <c r="H2896" s="28"/>
      <c r="I2896" s="28"/>
      <c r="J2896" s="28"/>
      <c r="K2896" s="28"/>
      <c r="L2896" s="117">
        <f>K2896/3.375*1000</f>
        <v>0</v>
      </c>
      <c r="M2896" s="28"/>
      <c r="N2896" s="118">
        <f>M2896/22.5</f>
        <v>0</v>
      </c>
      <c r="O2896" s="119">
        <f>AVERAGE(N2896:N2898)</f>
        <v>0</v>
      </c>
      <c r="P2896" s="119">
        <f>O2896/50*100</f>
        <v>0</v>
      </c>
      <c r="Q2896" s="81"/>
      <c r="R2896" s="28"/>
      <c r="S2896" s="28"/>
      <c r="T2896" s="28"/>
      <c r="U2896" s="28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</row>
    <row r="2897" spans="1:31">
      <c r="A2897" s="28"/>
      <c r="B2897" s="98">
        <v>2894</v>
      </c>
      <c r="C2897" s="28"/>
      <c r="D2897" s="28"/>
      <c r="E2897" s="28"/>
      <c r="F2897" s="28"/>
      <c r="G2897" s="28"/>
      <c r="H2897" s="28"/>
      <c r="I2897" s="28"/>
      <c r="J2897" s="28"/>
      <c r="K2897" s="28"/>
      <c r="L2897" s="117">
        <f>K2897/3.375*1000</f>
        <v>0</v>
      </c>
      <c r="M2897" s="28"/>
      <c r="N2897" s="118">
        <f>M2897/22.5</f>
        <v>0</v>
      </c>
      <c r="O2897" s="119"/>
      <c r="P2897" s="119"/>
      <c r="Q2897" s="81"/>
      <c r="R2897" s="28"/>
      <c r="S2897" s="28"/>
      <c r="T2897" s="28"/>
      <c r="U2897" s="28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</row>
    <row r="2898" spans="1:31">
      <c r="A2898" s="28"/>
      <c r="B2898" s="98">
        <v>2895</v>
      </c>
      <c r="C2898" s="28"/>
      <c r="D2898" s="28"/>
      <c r="E2898" s="28"/>
      <c r="F2898" s="28"/>
      <c r="G2898" s="28"/>
      <c r="H2898" s="28"/>
      <c r="I2898" s="28"/>
      <c r="J2898" s="28"/>
      <c r="K2898" s="28"/>
      <c r="L2898" s="117">
        <f>K2898/3.375*1000</f>
        <v>0</v>
      </c>
      <c r="M2898" s="28"/>
      <c r="N2898" s="118">
        <f>M2898/22.5</f>
        <v>0</v>
      </c>
      <c r="O2898" s="119"/>
      <c r="P2898" s="119"/>
      <c r="Q2898" s="81"/>
      <c r="R2898" s="28"/>
      <c r="S2898" s="28"/>
      <c r="T2898" s="28"/>
      <c r="U2898" s="28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</row>
    <row r="2899" spans="1:31">
      <c r="A2899" s="28"/>
      <c r="B2899" s="98">
        <v>2896</v>
      </c>
      <c r="C2899" s="28"/>
      <c r="D2899" s="28"/>
      <c r="E2899" s="28"/>
      <c r="F2899" s="28"/>
      <c r="G2899" s="28"/>
      <c r="H2899" s="28"/>
      <c r="I2899" s="28"/>
      <c r="J2899" s="28"/>
      <c r="K2899" s="28"/>
      <c r="L2899" s="117">
        <f>K2899/3.375*1000</f>
        <v>0</v>
      </c>
      <c r="M2899" s="28"/>
      <c r="N2899" s="118">
        <f>M2899/22.5</f>
        <v>0</v>
      </c>
      <c r="O2899" s="119">
        <f>AVERAGE(N2899:N2901)</f>
        <v>0</v>
      </c>
      <c r="P2899" s="119">
        <f>O2899/50*100</f>
        <v>0</v>
      </c>
      <c r="Q2899" s="81"/>
      <c r="R2899" s="28"/>
      <c r="S2899" s="28"/>
      <c r="T2899" s="28"/>
      <c r="U2899" s="28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</row>
    <row r="2900" spans="1:31">
      <c r="A2900" s="28"/>
      <c r="B2900" s="98">
        <v>2897</v>
      </c>
      <c r="C2900" s="28"/>
      <c r="D2900" s="28"/>
      <c r="E2900" s="28"/>
      <c r="F2900" s="28"/>
      <c r="G2900" s="28"/>
      <c r="H2900" s="28"/>
      <c r="I2900" s="28"/>
      <c r="J2900" s="28"/>
      <c r="K2900" s="28"/>
      <c r="L2900" s="117">
        <f>K2900/3.375*1000</f>
        <v>0</v>
      </c>
      <c r="M2900" s="28"/>
      <c r="N2900" s="118">
        <f>M2900/22.5</f>
        <v>0</v>
      </c>
      <c r="O2900" s="119"/>
      <c r="P2900" s="119"/>
      <c r="Q2900" s="81"/>
      <c r="R2900" s="28"/>
      <c r="S2900" s="28"/>
      <c r="T2900" s="28"/>
      <c r="U2900" s="28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</row>
    <row r="2901" spans="1:31">
      <c r="A2901" s="28"/>
      <c r="B2901" s="98">
        <v>2898</v>
      </c>
      <c r="C2901" s="28"/>
      <c r="D2901" s="28"/>
      <c r="E2901" s="28"/>
      <c r="F2901" s="28"/>
      <c r="G2901" s="28"/>
      <c r="H2901" s="28"/>
      <c r="I2901" s="28"/>
      <c r="J2901" s="28"/>
      <c r="K2901" s="28"/>
      <c r="L2901" s="117">
        <f>K2901/3.375*1000</f>
        <v>0</v>
      </c>
      <c r="M2901" s="28"/>
      <c r="N2901" s="118">
        <f>M2901/22.5</f>
        <v>0</v>
      </c>
      <c r="O2901" s="119"/>
      <c r="P2901" s="119"/>
      <c r="Q2901" s="81"/>
      <c r="R2901" s="28"/>
      <c r="S2901" s="28"/>
      <c r="T2901" s="28"/>
      <c r="U2901" s="28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</row>
    <row r="2902" spans="1:31">
      <c r="A2902" s="28"/>
      <c r="B2902" s="98">
        <v>2899</v>
      </c>
      <c r="C2902" s="28"/>
      <c r="D2902" s="28"/>
      <c r="E2902" s="28"/>
      <c r="F2902" s="28"/>
      <c r="G2902" s="28"/>
      <c r="H2902" s="28"/>
      <c r="I2902" s="28"/>
      <c r="J2902" s="28"/>
      <c r="K2902" s="28"/>
      <c r="L2902" s="117">
        <f t="shared" ref="L2902:L2965" si="219">K2902/3.375*1000</f>
        <v>0</v>
      </c>
      <c r="M2902" s="28"/>
      <c r="N2902" s="118">
        <f>M2902/22.5</f>
        <v>0</v>
      </c>
      <c r="O2902" s="119">
        <f>AVERAGE(N2902:N2904)</f>
        <v>0</v>
      </c>
      <c r="P2902" s="119">
        <f>O2902/50*100</f>
        <v>0</v>
      </c>
      <c r="Q2902" s="81"/>
      <c r="R2902" s="28"/>
      <c r="S2902" s="28"/>
      <c r="T2902" s="28"/>
      <c r="U2902" s="28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</row>
    <row r="2903" spans="1:31">
      <c r="A2903" s="28"/>
      <c r="B2903" s="98">
        <v>2900</v>
      </c>
      <c r="C2903" s="28"/>
      <c r="D2903" s="28"/>
      <c r="E2903" s="28"/>
      <c r="F2903" s="28"/>
      <c r="G2903" s="28"/>
      <c r="H2903" s="28"/>
      <c r="I2903" s="28"/>
      <c r="J2903" s="28"/>
      <c r="K2903" s="28"/>
      <c r="L2903" s="117">
        <f>K2903/3.375*1000</f>
        <v>0</v>
      </c>
      <c r="M2903" s="28"/>
      <c r="N2903" s="118">
        <f>M2903/22.5</f>
        <v>0</v>
      </c>
      <c r="O2903" s="119"/>
      <c r="P2903" s="119"/>
      <c r="Q2903" s="81"/>
      <c r="R2903" s="28"/>
      <c r="S2903" s="28"/>
      <c r="T2903" s="28"/>
      <c r="U2903" s="28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</row>
    <row r="2904" spans="1:31">
      <c r="A2904" s="28"/>
      <c r="B2904" s="98">
        <v>2901</v>
      </c>
      <c r="C2904" s="28"/>
      <c r="D2904" s="28"/>
      <c r="E2904" s="28"/>
      <c r="F2904" s="28"/>
      <c r="G2904" s="28"/>
      <c r="H2904" s="28"/>
      <c r="I2904" s="28"/>
      <c r="J2904" s="28"/>
      <c r="K2904" s="28"/>
      <c r="L2904" s="117">
        <f>K2904/3.375*1000</f>
        <v>0</v>
      </c>
      <c r="M2904" s="28"/>
      <c r="N2904" s="118">
        <f>M2904/22.5</f>
        <v>0</v>
      </c>
      <c r="O2904" s="119"/>
      <c r="P2904" s="119"/>
      <c r="Q2904" s="81"/>
      <c r="R2904" s="28"/>
      <c r="S2904" s="28"/>
      <c r="T2904" s="28"/>
      <c r="U2904" s="28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</row>
    <row r="2905" spans="1:31">
      <c r="A2905" s="28"/>
      <c r="B2905" s="98">
        <v>2902</v>
      </c>
      <c r="C2905" s="28"/>
      <c r="D2905" s="28"/>
      <c r="E2905" s="28"/>
      <c r="F2905" s="28"/>
      <c r="G2905" s="28"/>
      <c r="H2905" s="28"/>
      <c r="I2905" s="28"/>
      <c r="J2905" s="28"/>
      <c r="K2905" s="28"/>
      <c r="L2905" s="117">
        <f>K2905/3.375*1000</f>
        <v>0</v>
      </c>
      <c r="M2905" s="28"/>
      <c r="N2905" s="118">
        <f>M2905/22.5</f>
        <v>0</v>
      </c>
      <c r="O2905" s="119">
        <f>AVERAGE(N2905:N2907)</f>
        <v>0</v>
      </c>
      <c r="P2905" s="119">
        <f>O2905/50*100</f>
        <v>0</v>
      </c>
      <c r="Q2905" s="81"/>
      <c r="R2905" s="28"/>
      <c r="S2905" s="28"/>
      <c r="T2905" s="28"/>
      <c r="U2905" s="28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</row>
    <row r="2906" spans="1:31">
      <c r="A2906" s="28"/>
      <c r="B2906" s="98">
        <v>2903</v>
      </c>
      <c r="C2906" s="28"/>
      <c r="D2906" s="28"/>
      <c r="E2906" s="28"/>
      <c r="F2906" s="28"/>
      <c r="G2906" s="28"/>
      <c r="H2906" s="28"/>
      <c r="I2906" s="28"/>
      <c r="J2906" s="28"/>
      <c r="K2906" s="28"/>
      <c r="L2906" s="117">
        <f>K2906/3.375*1000</f>
        <v>0</v>
      </c>
      <c r="M2906" s="28"/>
      <c r="N2906" s="118">
        <f>M2906/22.5</f>
        <v>0</v>
      </c>
      <c r="O2906" s="119"/>
      <c r="P2906" s="119"/>
      <c r="Q2906" s="81"/>
      <c r="R2906" s="28"/>
      <c r="S2906" s="28"/>
      <c r="T2906" s="28"/>
      <c r="U2906" s="28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</row>
    <row r="2907" spans="1:31">
      <c r="A2907" s="28"/>
      <c r="B2907" s="98">
        <v>2904</v>
      </c>
      <c r="C2907" s="28"/>
      <c r="D2907" s="28"/>
      <c r="E2907" s="28"/>
      <c r="F2907" s="28"/>
      <c r="G2907" s="28"/>
      <c r="H2907" s="28"/>
      <c r="I2907" s="28"/>
      <c r="J2907" s="28"/>
      <c r="K2907" s="28"/>
      <c r="L2907" s="117">
        <f>K2907/3.375*1000</f>
        <v>0</v>
      </c>
      <c r="M2907" s="28"/>
      <c r="N2907" s="118">
        <f>M2907/22.5</f>
        <v>0</v>
      </c>
      <c r="O2907" s="119"/>
      <c r="P2907" s="119"/>
      <c r="Q2907" s="81"/>
      <c r="R2907" s="28"/>
      <c r="S2907" s="28"/>
      <c r="T2907" s="28"/>
      <c r="U2907" s="28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</row>
    <row r="2908" spans="1:31">
      <c r="A2908" s="28"/>
      <c r="B2908" s="98">
        <v>2905</v>
      </c>
      <c r="C2908" s="28"/>
      <c r="D2908" s="28"/>
      <c r="E2908" s="28"/>
      <c r="F2908" s="28"/>
      <c r="G2908" s="28"/>
      <c r="H2908" s="28"/>
      <c r="I2908" s="28"/>
      <c r="J2908" s="28"/>
      <c r="K2908" s="28"/>
      <c r="L2908" s="117">
        <f>K2908/3.375*1000</f>
        <v>0</v>
      </c>
      <c r="M2908" s="28"/>
      <c r="N2908" s="118">
        <f>M2908/22.5</f>
        <v>0</v>
      </c>
      <c r="O2908" s="119">
        <f>AVERAGE(N2908:N2910)</f>
        <v>0</v>
      </c>
      <c r="P2908" s="119">
        <f>O2908/50*100</f>
        <v>0</v>
      </c>
      <c r="Q2908" s="81"/>
      <c r="R2908" s="28"/>
      <c r="S2908" s="28"/>
      <c r="T2908" s="28"/>
      <c r="U2908" s="28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</row>
    <row r="2909" spans="1:31">
      <c r="A2909" s="28"/>
      <c r="B2909" s="98">
        <v>2906</v>
      </c>
      <c r="C2909" s="28"/>
      <c r="D2909" s="28"/>
      <c r="E2909" s="28"/>
      <c r="F2909" s="28"/>
      <c r="G2909" s="28"/>
      <c r="H2909" s="28"/>
      <c r="I2909" s="28"/>
      <c r="J2909" s="28"/>
      <c r="K2909" s="28"/>
      <c r="L2909" s="117">
        <f>K2909/3.375*1000</f>
        <v>0</v>
      </c>
      <c r="M2909" s="28"/>
      <c r="N2909" s="118">
        <f>M2909/22.5</f>
        <v>0</v>
      </c>
      <c r="O2909" s="119"/>
      <c r="P2909" s="119"/>
      <c r="Q2909" s="81"/>
      <c r="R2909" s="28"/>
      <c r="S2909" s="28"/>
      <c r="T2909" s="28"/>
      <c r="U2909" s="28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</row>
    <row r="2910" spans="1:31">
      <c r="A2910" s="28"/>
      <c r="B2910" s="98">
        <v>2907</v>
      </c>
      <c r="C2910" s="28"/>
      <c r="D2910" s="28"/>
      <c r="E2910" s="28"/>
      <c r="F2910" s="28"/>
      <c r="G2910" s="28"/>
      <c r="H2910" s="28"/>
      <c r="I2910" s="28"/>
      <c r="J2910" s="28"/>
      <c r="K2910" s="28"/>
      <c r="L2910" s="117">
        <f>K2910/3.375*1000</f>
        <v>0</v>
      </c>
      <c r="M2910" s="28"/>
      <c r="N2910" s="118">
        <f>M2910/22.5</f>
        <v>0</v>
      </c>
      <c r="O2910" s="119"/>
      <c r="P2910" s="119"/>
      <c r="Q2910" s="81"/>
      <c r="R2910" s="28"/>
      <c r="S2910" s="28"/>
      <c r="T2910" s="28"/>
      <c r="U2910" s="28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</row>
    <row r="2911" spans="1:31">
      <c r="A2911" s="28"/>
      <c r="B2911" s="98">
        <v>2908</v>
      </c>
      <c r="C2911" s="28"/>
      <c r="D2911" s="28"/>
      <c r="E2911" s="28"/>
      <c r="F2911" s="28"/>
      <c r="G2911" s="28"/>
      <c r="H2911" s="28"/>
      <c r="I2911" s="28"/>
      <c r="J2911" s="28"/>
      <c r="K2911" s="28"/>
      <c r="L2911" s="117">
        <f>K2911/3.375*1000</f>
        <v>0</v>
      </c>
      <c r="M2911" s="28"/>
      <c r="N2911" s="118">
        <f>M2911/22.5</f>
        <v>0</v>
      </c>
      <c r="O2911" s="119">
        <f>AVERAGE(N2911:N2913)</f>
        <v>0</v>
      </c>
      <c r="P2911" s="119">
        <f>O2911/50*100</f>
        <v>0</v>
      </c>
      <c r="Q2911" s="81"/>
      <c r="R2911" s="28"/>
      <c r="S2911" s="28"/>
      <c r="T2911" s="28"/>
      <c r="U2911" s="28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</row>
    <row r="2912" spans="1:31">
      <c r="A2912" s="28"/>
      <c r="B2912" s="98">
        <v>2909</v>
      </c>
      <c r="C2912" s="28"/>
      <c r="D2912" s="28"/>
      <c r="E2912" s="28"/>
      <c r="F2912" s="28"/>
      <c r="G2912" s="28"/>
      <c r="H2912" s="28"/>
      <c r="I2912" s="28"/>
      <c r="J2912" s="28"/>
      <c r="K2912" s="28"/>
      <c r="L2912" s="117">
        <f>K2912/3.375*1000</f>
        <v>0</v>
      </c>
      <c r="M2912" s="28"/>
      <c r="N2912" s="118">
        <f>M2912/22.5</f>
        <v>0</v>
      </c>
      <c r="O2912" s="119"/>
      <c r="P2912" s="119"/>
      <c r="Q2912" s="81"/>
      <c r="R2912" s="28"/>
      <c r="S2912" s="28"/>
      <c r="T2912" s="28"/>
      <c r="U2912" s="28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</row>
    <row r="2913" spans="1:31">
      <c r="A2913" s="28"/>
      <c r="B2913" s="98">
        <v>2910</v>
      </c>
      <c r="C2913" s="28"/>
      <c r="D2913" s="28"/>
      <c r="E2913" s="28"/>
      <c r="F2913" s="28"/>
      <c r="G2913" s="28"/>
      <c r="H2913" s="28"/>
      <c r="I2913" s="28"/>
      <c r="J2913" s="28"/>
      <c r="K2913" s="28"/>
      <c r="L2913" s="117">
        <f>K2913/3.375*1000</f>
        <v>0</v>
      </c>
      <c r="M2913" s="28"/>
      <c r="N2913" s="118">
        <f>M2913/22.5</f>
        <v>0</v>
      </c>
      <c r="O2913" s="119"/>
      <c r="P2913" s="119"/>
      <c r="Q2913" s="81"/>
      <c r="R2913" s="28"/>
      <c r="S2913" s="28"/>
      <c r="T2913" s="28"/>
      <c r="U2913" s="28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</row>
    <row r="2914" spans="1:31">
      <c r="A2914" s="28"/>
      <c r="B2914" s="98">
        <v>2911</v>
      </c>
      <c r="C2914" s="28"/>
      <c r="D2914" s="28"/>
      <c r="E2914" s="28"/>
      <c r="F2914" s="28"/>
      <c r="G2914" s="28"/>
      <c r="H2914" s="28"/>
      <c r="I2914" s="28"/>
      <c r="J2914" s="28"/>
      <c r="K2914" s="28"/>
      <c r="L2914" s="117">
        <f>K2914/3.375*1000</f>
        <v>0</v>
      </c>
      <c r="M2914" s="28"/>
      <c r="N2914" s="118">
        <f>M2914/22.5</f>
        <v>0</v>
      </c>
      <c r="O2914" s="119">
        <f>AVERAGE(N2914:N2916)</f>
        <v>0</v>
      </c>
      <c r="P2914" s="119">
        <f>O2914/50*100</f>
        <v>0</v>
      </c>
      <c r="Q2914" s="81"/>
      <c r="R2914" s="28"/>
      <c r="S2914" s="28"/>
      <c r="T2914" s="28"/>
      <c r="U2914" s="28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</row>
    <row r="2915" spans="1:31">
      <c r="A2915" s="28"/>
      <c r="B2915" s="98">
        <v>2912</v>
      </c>
      <c r="C2915" s="28"/>
      <c r="D2915" s="28"/>
      <c r="E2915" s="28"/>
      <c r="F2915" s="28"/>
      <c r="G2915" s="28"/>
      <c r="H2915" s="28"/>
      <c r="I2915" s="28"/>
      <c r="J2915" s="28"/>
      <c r="K2915" s="28"/>
      <c r="L2915" s="117">
        <f>K2915/3.375*1000</f>
        <v>0</v>
      </c>
      <c r="M2915" s="28"/>
      <c r="N2915" s="118">
        <f>M2915/22.5</f>
        <v>0</v>
      </c>
      <c r="O2915" s="119"/>
      <c r="P2915" s="119"/>
      <c r="Q2915" s="81"/>
      <c r="R2915" s="28"/>
      <c r="S2915" s="28"/>
      <c r="T2915" s="28"/>
      <c r="U2915" s="28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</row>
    <row r="2916" spans="1:31">
      <c r="A2916" s="28"/>
      <c r="B2916" s="98">
        <v>2913</v>
      </c>
      <c r="C2916" s="28"/>
      <c r="D2916" s="28"/>
      <c r="E2916" s="28"/>
      <c r="F2916" s="28"/>
      <c r="G2916" s="28"/>
      <c r="H2916" s="28"/>
      <c r="I2916" s="28"/>
      <c r="J2916" s="28"/>
      <c r="K2916" s="28"/>
      <c r="L2916" s="117">
        <f>K2916/3.375*1000</f>
        <v>0</v>
      </c>
      <c r="M2916" s="28"/>
      <c r="N2916" s="118">
        <f>M2916/22.5</f>
        <v>0</v>
      </c>
      <c r="O2916" s="119"/>
      <c r="P2916" s="119"/>
      <c r="Q2916" s="81"/>
      <c r="R2916" s="28"/>
      <c r="S2916" s="28"/>
      <c r="T2916" s="28"/>
      <c r="U2916" s="28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</row>
    <row r="2917" spans="1:31">
      <c r="A2917" s="28"/>
      <c r="B2917" s="98">
        <v>2914</v>
      </c>
      <c r="C2917" s="28"/>
      <c r="D2917" s="28"/>
      <c r="E2917" s="28"/>
      <c r="F2917" s="28"/>
      <c r="G2917" s="28"/>
      <c r="H2917" s="28"/>
      <c r="I2917" s="28"/>
      <c r="J2917" s="28"/>
      <c r="K2917" s="28"/>
      <c r="L2917" s="117">
        <f>K2917/3.375*1000</f>
        <v>0</v>
      </c>
      <c r="M2917" s="28"/>
      <c r="N2917" s="118">
        <f>M2917/22.5</f>
        <v>0</v>
      </c>
      <c r="O2917" s="119">
        <f>AVERAGE(N2917:N2919)</f>
        <v>0</v>
      </c>
      <c r="P2917" s="119">
        <f>O2917/50*100</f>
        <v>0</v>
      </c>
      <c r="Q2917" s="81"/>
      <c r="R2917" s="28"/>
      <c r="S2917" s="28"/>
      <c r="T2917" s="28"/>
      <c r="U2917" s="28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</row>
    <row r="2918" spans="1:31">
      <c r="A2918" s="28"/>
      <c r="B2918" s="98">
        <v>2915</v>
      </c>
      <c r="C2918" s="28"/>
      <c r="D2918" s="28"/>
      <c r="E2918" s="28"/>
      <c r="F2918" s="28"/>
      <c r="G2918" s="28"/>
      <c r="H2918" s="28"/>
      <c r="I2918" s="28"/>
      <c r="J2918" s="28"/>
      <c r="K2918" s="28"/>
      <c r="L2918" s="117">
        <f>K2918/3.375*1000</f>
        <v>0</v>
      </c>
      <c r="M2918" s="28"/>
      <c r="N2918" s="118">
        <f>M2918/22.5</f>
        <v>0</v>
      </c>
      <c r="O2918" s="119"/>
      <c r="P2918" s="119"/>
      <c r="Q2918" s="81"/>
      <c r="R2918" s="28"/>
      <c r="S2918" s="28"/>
      <c r="T2918" s="28"/>
      <c r="U2918" s="28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</row>
    <row r="2919" spans="1:31">
      <c r="A2919" s="28"/>
      <c r="B2919" s="98">
        <v>2916</v>
      </c>
      <c r="C2919" s="28"/>
      <c r="D2919" s="28"/>
      <c r="E2919" s="28"/>
      <c r="F2919" s="28"/>
      <c r="G2919" s="28"/>
      <c r="H2919" s="28"/>
      <c r="I2919" s="28"/>
      <c r="J2919" s="28"/>
      <c r="K2919" s="28"/>
      <c r="L2919" s="117">
        <f>K2919/3.375*1000</f>
        <v>0</v>
      </c>
      <c r="M2919" s="28"/>
      <c r="N2919" s="118">
        <f>M2919/22.5</f>
        <v>0</v>
      </c>
      <c r="O2919" s="119"/>
      <c r="P2919" s="119"/>
      <c r="Q2919" s="81"/>
      <c r="R2919" s="28"/>
      <c r="S2919" s="28"/>
      <c r="T2919" s="28"/>
      <c r="U2919" s="28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</row>
    <row r="2920" spans="1:31">
      <c r="A2920" s="28"/>
      <c r="B2920" s="98">
        <v>2917</v>
      </c>
      <c r="C2920" s="28"/>
      <c r="D2920" s="28"/>
      <c r="E2920" s="28"/>
      <c r="F2920" s="28"/>
      <c r="G2920" s="28"/>
      <c r="H2920" s="28"/>
      <c r="I2920" s="28"/>
      <c r="J2920" s="28"/>
      <c r="K2920" s="28"/>
      <c r="L2920" s="117">
        <f>K2920/3.375*1000</f>
        <v>0</v>
      </c>
      <c r="M2920" s="28"/>
      <c r="N2920" s="118">
        <f>M2920/22.5</f>
        <v>0</v>
      </c>
      <c r="O2920" s="119">
        <f>AVERAGE(N2920:N2922)</f>
        <v>0</v>
      </c>
      <c r="P2920" s="119">
        <f>O2920/50*100</f>
        <v>0</v>
      </c>
      <c r="Q2920" s="81"/>
      <c r="R2920" s="28"/>
      <c r="S2920" s="28"/>
      <c r="T2920" s="28"/>
      <c r="U2920" s="28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</row>
    <row r="2921" spans="1:31">
      <c r="A2921" s="28"/>
      <c r="B2921" s="98">
        <v>2918</v>
      </c>
      <c r="C2921" s="28"/>
      <c r="D2921" s="28"/>
      <c r="E2921" s="28"/>
      <c r="F2921" s="28"/>
      <c r="G2921" s="28"/>
      <c r="H2921" s="28"/>
      <c r="I2921" s="28"/>
      <c r="J2921" s="28"/>
      <c r="K2921" s="28"/>
      <c r="L2921" s="117">
        <f>K2921/3.375*1000</f>
        <v>0</v>
      </c>
      <c r="M2921" s="28"/>
      <c r="N2921" s="118">
        <f>M2921/22.5</f>
        <v>0</v>
      </c>
      <c r="O2921" s="119"/>
      <c r="P2921" s="119"/>
      <c r="Q2921" s="81"/>
      <c r="R2921" s="28"/>
      <c r="S2921" s="28"/>
      <c r="T2921" s="28"/>
      <c r="U2921" s="28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</row>
    <row r="2922" spans="1:31">
      <c r="A2922" s="28"/>
      <c r="B2922" s="98">
        <v>2919</v>
      </c>
      <c r="C2922" s="28"/>
      <c r="D2922" s="28"/>
      <c r="E2922" s="28"/>
      <c r="F2922" s="28"/>
      <c r="G2922" s="28"/>
      <c r="H2922" s="28"/>
      <c r="I2922" s="28"/>
      <c r="J2922" s="28"/>
      <c r="K2922" s="28"/>
      <c r="L2922" s="117">
        <f>K2922/3.375*1000</f>
        <v>0</v>
      </c>
      <c r="M2922" s="28"/>
      <c r="N2922" s="118">
        <f>M2922/22.5</f>
        <v>0</v>
      </c>
      <c r="O2922" s="119"/>
      <c r="P2922" s="119"/>
      <c r="Q2922" s="81"/>
      <c r="R2922" s="28"/>
      <c r="S2922" s="28"/>
      <c r="T2922" s="28"/>
      <c r="U2922" s="28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</row>
    <row r="2923" spans="1:31">
      <c r="A2923" s="28"/>
      <c r="B2923" s="98">
        <v>2920</v>
      </c>
      <c r="C2923" s="28"/>
      <c r="D2923" s="28"/>
      <c r="E2923" s="28"/>
      <c r="F2923" s="28"/>
      <c r="G2923" s="28"/>
      <c r="H2923" s="28"/>
      <c r="I2923" s="28"/>
      <c r="J2923" s="28"/>
      <c r="K2923" s="28"/>
      <c r="L2923" s="117">
        <f>K2923/3.375*1000</f>
        <v>0</v>
      </c>
      <c r="M2923" s="28"/>
      <c r="N2923" s="118">
        <f>M2923/22.5</f>
        <v>0</v>
      </c>
      <c r="O2923" s="119">
        <f>AVERAGE(N2923:N2925)</f>
        <v>0</v>
      </c>
      <c r="P2923" s="119">
        <f>O2923/50*100</f>
        <v>0</v>
      </c>
      <c r="Q2923" s="81"/>
      <c r="R2923" s="28"/>
      <c r="S2923" s="28"/>
      <c r="T2923" s="28"/>
      <c r="U2923" s="28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</row>
    <row r="2924" spans="1:31">
      <c r="A2924" s="28"/>
      <c r="B2924" s="98">
        <v>2921</v>
      </c>
      <c r="C2924" s="28"/>
      <c r="D2924" s="28"/>
      <c r="E2924" s="28"/>
      <c r="F2924" s="28"/>
      <c r="G2924" s="28"/>
      <c r="H2924" s="28"/>
      <c r="I2924" s="28"/>
      <c r="J2924" s="28"/>
      <c r="K2924" s="28"/>
      <c r="L2924" s="117">
        <f>K2924/3.375*1000</f>
        <v>0</v>
      </c>
      <c r="M2924" s="28"/>
      <c r="N2924" s="118">
        <f>M2924/22.5</f>
        <v>0</v>
      </c>
      <c r="O2924" s="119"/>
      <c r="P2924" s="119"/>
      <c r="Q2924" s="81"/>
      <c r="R2924" s="28"/>
      <c r="S2924" s="28"/>
      <c r="T2924" s="28"/>
      <c r="U2924" s="28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</row>
    <row r="2925" spans="1:31">
      <c r="A2925" s="28"/>
      <c r="B2925" s="98">
        <v>2922</v>
      </c>
      <c r="C2925" s="28"/>
      <c r="D2925" s="28"/>
      <c r="E2925" s="28"/>
      <c r="F2925" s="28"/>
      <c r="G2925" s="28"/>
      <c r="H2925" s="28"/>
      <c r="I2925" s="28"/>
      <c r="J2925" s="28"/>
      <c r="K2925" s="28"/>
      <c r="L2925" s="117">
        <f>K2925/3.375*1000</f>
        <v>0</v>
      </c>
      <c r="M2925" s="28"/>
      <c r="N2925" s="118">
        <f>M2925/22.5</f>
        <v>0</v>
      </c>
      <c r="O2925" s="119"/>
      <c r="P2925" s="119"/>
      <c r="Q2925" s="81"/>
      <c r="R2925" s="28"/>
      <c r="S2925" s="28"/>
      <c r="T2925" s="28"/>
      <c r="U2925" s="28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</row>
    <row r="2926" spans="1:31">
      <c r="A2926" s="28"/>
      <c r="B2926" s="98">
        <v>2923</v>
      </c>
      <c r="C2926" s="28"/>
      <c r="D2926" s="28"/>
      <c r="E2926" s="28"/>
      <c r="F2926" s="28"/>
      <c r="G2926" s="28"/>
      <c r="H2926" s="28"/>
      <c r="I2926" s="28"/>
      <c r="J2926" s="28"/>
      <c r="K2926" s="28"/>
      <c r="L2926" s="117">
        <f>K2926/3.375*1000</f>
        <v>0</v>
      </c>
      <c r="M2926" s="28"/>
      <c r="N2926" s="118">
        <f>M2926/22.5</f>
        <v>0</v>
      </c>
      <c r="O2926" s="119">
        <f>AVERAGE(N2926:N2928)</f>
        <v>0</v>
      </c>
      <c r="P2926" s="119">
        <f>O2926/50*100</f>
        <v>0</v>
      </c>
      <c r="Q2926" s="81"/>
      <c r="R2926" s="28"/>
      <c r="S2926" s="28"/>
      <c r="T2926" s="28"/>
      <c r="U2926" s="28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</row>
    <row r="2927" spans="1:31">
      <c r="A2927" s="28"/>
      <c r="B2927" s="98">
        <v>2924</v>
      </c>
      <c r="C2927" s="28"/>
      <c r="D2927" s="28"/>
      <c r="E2927" s="28"/>
      <c r="F2927" s="28"/>
      <c r="G2927" s="28"/>
      <c r="H2927" s="28"/>
      <c r="I2927" s="28"/>
      <c r="J2927" s="28"/>
      <c r="K2927" s="28"/>
      <c r="L2927" s="117">
        <f>K2927/3.375*1000</f>
        <v>0</v>
      </c>
      <c r="M2927" s="28"/>
      <c r="N2927" s="118">
        <f>M2927/22.5</f>
        <v>0</v>
      </c>
      <c r="O2927" s="119"/>
      <c r="P2927" s="119"/>
      <c r="Q2927" s="81"/>
      <c r="R2927" s="28"/>
      <c r="S2927" s="28"/>
      <c r="T2927" s="28"/>
      <c r="U2927" s="28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</row>
    <row r="2928" spans="1:31">
      <c r="A2928" s="28"/>
      <c r="B2928" s="98">
        <v>2925</v>
      </c>
      <c r="C2928" s="28"/>
      <c r="D2928" s="28"/>
      <c r="E2928" s="28"/>
      <c r="F2928" s="28"/>
      <c r="G2928" s="28"/>
      <c r="H2928" s="28"/>
      <c r="I2928" s="28"/>
      <c r="J2928" s="28"/>
      <c r="K2928" s="28"/>
      <c r="L2928" s="117">
        <f>K2928/3.375*1000</f>
        <v>0</v>
      </c>
      <c r="M2928" s="28"/>
      <c r="N2928" s="118">
        <f>M2928/22.5</f>
        <v>0</v>
      </c>
      <c r="O2928" s="119"/>
      <c r="P2928" s="119"/>
      <c r="Q2928" s="81"/>
      <c r="R2928" s="28"/>
      <c r="S2928" s="28"/>
      <c r="T2928" s="28"/>
      <c r="U2928" s="28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</row>
    <row r="2929" spans="1:31">
      <c r="A2929" s="28"/>
      <c r="B2929" s="98">
        <v>2926</v>
      </c>
      <c r="C2929" s="28"/>
      <c r="D2929" s="28"/>
      <c r="E2929" s="28"/>
      <c r="F2929" s="28"/>
      <c r="G2929" s="28"/>
      <c r="H2929" s="28"/>
      <c r="I2929" s="28"/>
      <c r="J2929" s="28"/>
      <c r="K2929" s="28"/>
      <c r="L2929" s="117">
        <f>K2929/3.375*1000</f>
        <v>0</v>
      </c>
      <c r="M2929" s="28"/>
      <c r="N2929" s="118">
        <f>M2929/22.5</f>
        <v>0</v>
      </c>
      <c r="O2929" s="119">
        <f>AVERAGE(N2929:N2931)</f>
        <v>0</v>
      </c>
      <c r="P2929" s="119">
        <f>O2929/50*100</f>
        <v>0</v>
      </c>
      <c r="Q2929" s="81"/>
      <c r="R2929" s="28"/>
      <c r="S2929" s="28"/>
      <c r="T2929" s="28"/>
      <c r="U2929" s="28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</row>
    <row r="2930" spans="1:31">
      <c r="A2930" s="28"/>
      <c r="B2930" s="98">
        <v>2927</v>
      </c>
      <c r="C2930" s="28"/>
      <c r="D2930" s="28"/>
      <c r="E2930" s="28"/>
      <c r="F2930" s="28"/>
      <c r="G2930" s="28"/>
      <c r="H2930" s="28"/>
      <c r="I2930" s="28"/>
      <c r="J2930" s="28"/>
      <c r="K2930" s="28"/>
      <c r="L2930" s="117">
        <f>K2930/3.375*1000</f>
        <v>0</v>
      </c>
      <c r="M2930" s="28"/>
      <c r="N2930" s="118">
        <f>M2930/22.5</f>
        <v>0</v>
      </c>
      <c r="O2930" s="119"/>
      <c r="P2930" s="119"/>
      <c r="Q2930" s="81"/>
      <c r="R2930" s="28"/>
      <c r="S2930" s="28"/>
      <c r="T2930" s="28"/>
      <c r="U2930" s="28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</row>
    <row r="2931" spans="1:31">
      <c r="A2931" s="28"/>
      <c r="B2931" s="98">
        <v>2928</v>
      </c>
      <c r="C2931" s="28"/>
      <c r="D2931" s="28"/>
      <c r="E2931" s="28"/>
      <c r="F2931" s="28"/>
      <c r="G2931" s="28"/>
      <c r="H2931" s="28"/>
      <c r="I2931" s="28"/>
      <c r="J2931" s="28"/>
      <c r="K2931" s="28"/>
      <c r="L2931" s="117">
        <f>K2931/3.375*1000</f>
        <v>0</v>
      </c>
      <c r="M2931" s="28"/>
      <c r="N2931" s="118">
        <f>M2931/22.5</f>
        <v>0</v>
      </c>
      <c r="O2931" s="119"/>
      <c r="P2931" s="119"/>
      <c r="Q2931" s="81"/>
      <c r="R2931" s="28"/>
      <c r="S2931" s="28"/>
      <c r="T2931" s="28"/>
      <c r="U2931" s="28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</row>
    <row r="2932" spans="1:31">
      <c r="A2932" s="28"/>
      <c r="B2932" s="98">
        <v>2929</v>
      </c>
      <c r="C2932" s="28"/>
      <c r="D2932" s="28"/>
      <c r="E2932" s="28"/>
      <c r="F2932" s="28"/>
      <c r="G2932" s="28"/>
      <c r="H2932" s="28"/>
      <c r="I2932" s="28"/>
      <c r="J2932" s="28"/>
      <c r="K2932" s="28"/>
      <c r="L2932" s="117">
        <f>K2932/3.375*1000</f>
        <v>0</v>
      </c>
      <c r="M2932" s="28"/>
      <c r="N2932" s="118">
        <f>M2932/22.5</f>
        <v>0</v>
      </c>
      <c r="O2932" s="119">
        <f>AVERAGE(N2932:N2934)</f>
        <v>0</v>
      </c>
      <c r="P2932" s="119">
        <f>O2932/50*100</f>
        <v>0</v>
      </c>
      <c r="Q2932" s="81"/>
      <c r="R2932" s="28"/>
      <c r="S2932" s="28"/>
      <c r="T2932" s="28"/>
      <c r="U2932" s="28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</row>
    <row r="2933" spans="1:31">
      <c r="A2933" s="28"/>
      <c r="B2933" s="98">
        <v>2930</v>
      </c>
      <c r="C2933" s="28"/>
      <c r="D2933" s="28"/>
      <c r="E2933" s="28"/>
      <c r="F2933" s="28"/>
      <c r="G2933" s="28"/>
      <c r="H2933" s="28"/>
      <c r="I2933" s="28"/>
      <c r="J2933" s="28"/>
      <c r="K2933" s="28"/>
      <c r="L2933" s="117">
        <f>K2933/3.375*1000</f>
        <v>0</v>
      </c>
      <c r="M2933" s="28"/>
      <c r="N2933" s="118">
        <f>M2933/22.5</f>
        <v>0</v>
      </c>
      <c r="O2933" s="119"/>
      <c r="P2933" s="119"/>
      <c r="Q2933" s="81"/>
      <c r="R2933" s="28"/>
      <c r="S2933" s="28"/>
      <c r="T2933" s="28"/>
      <c r="U2933" s="28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</row>
    <row r="2934" spans="1:31">
      <c r="A2934" s="28"/>
      <c r="B2934" s="98">
        <v>2931</v>
      </c>
      <c r="C2934" s="28"/>
      <c r="D2934" s="28"/>
      <c r="E2934" s="28"/>
      <c r="F2934" s="28"/>
      <c r="G2934" s="28"/>
      <c r="H2934" s="28"/>
      <c r="I2934" s="28"/>
      <c r="J2934" s="28"/>
      <c r="K2934" s="28"/>
      <c r="L2934" s="117">
        <f>K2934/3.375*1000</f>
        <v>0</v>
      </c>
      <c r="M2934" s="28"/>
      <c r="N2934" s="118">
        <f>M2934/22.5</f>
        <v>0</v>
      </c>
      <c r="O2934" s="119"/>
      <c r="P2934" s="119"/>
      <c r="Q2934" s="81"/>
      <c r="R2934" s="28"/>
      <c r="S2934" s="28"/>
      <c r="T2934" s="28"/>
      <c r="U2934" s="28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</row>
    <row r="2935" spans="1:31">
      <c r="A2935" s="28"/>
      <c r="B2935" s="98">
        <v>2932</v>
      </c>
      <c r="C2935" s="28"/>
      <c r="D2935" s="28"/>
      <c r="E2935" s="28"/>
      <c r="F2935" s="28"/>
      <c r="G2935" s="28"/>
      <c r="H2935" s="28"/>
      <c r="I2935" s="28"/>
      <c r="J2935" s="28"/>
      <c r="K2935" s="28"/>
      <c r="L2935" s="117">
        <f>K2935/3.375*1000</f>
        <v>0</v>
      </c>
      <c r="M2935" s="28"/>
      <c r="N2935" s="118">
        <f>M2935/22.5</f>
        <v>0</v>
      </c>
      <c r="O2935" s="119">
        <f>AVERAGE(N2935:N2937)</f>
        <v>0</v>
      </c>
      <c r="P2935" s="119">
        <f>O2935/50*100</f>
        <v>0</v>
      </c>
      <c r="Q2935" s="81"/>
      <c r="R2935" s="28"/>
      <c r="S2935" s="28"/>
      <c r="T2935" s="28"/>
      <c r="U2935" s="28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</row>
    <row r="2936" spans="1:31">
      <c r="A2936" s="28"/>
      <c r="B2936" s="98">
        <v>2933</v>
      </c>
      <c r="C2936" s="28"/>
      <c r="D2936" s="28"/>
      <c r="E2936" s="28"/>
      <c r="F2936" s="28"/>
      <c r="G2936" s="28"/>
      <c r="H2936" s="28"/>
      <c r="I2936" s="28"/>
      <c r="J2936" s="28"/>
      <c r="K2936" s="28"/>
      <c r="L2936" s="117">
        <f>K2936/3.375*1000</f>
        <v>0</v>
      </c>
      <c r="M2936" s="28"/>
      <c r="N2936" s="118">
        <f>M2936/22.5</f>
        <v>0</v>
      </c>
      <c r="O2936" s="119"/>
      <c r="P2936" s="119"/>
      <c r="Q2936" s="81"/>
      <c r="R2936" s="28"/>
      <c r="S2936" s="28"/>
      <c r="T2936" s="28"/>
      <c r="U2936" s="28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</row>
    <row r="2937" spans="1:31">
      <c r="A2937" s="28"/>
      <c r="B2937" s="98">
        <v>2934</v>
      </c>
      <c r="C2937" s="28"/>
      <c r="D2937" s="28"/>
      <c r="E2937" s="28"/>
      <c r="F2937" s="28"/>
      <c r="G2937" s="28"/>
      <c r="H2937" s="28"/>
      <c r="I2937" s="28"/>
      <c r="J2937" s="28"/>
      <c r="K2937" s="28"/>
      <c r="L2937" s="117">
        <f>K2937/3.375*1000</f>
        <v>0</v>
      </c>
      <c r="M2937" s="28"/>
      <c r="N2937" s="118">
        <f>M2937/22.5</f>
        <v>0</v>
      </c>
      <c r="O2937" s="119"/>
      <c r="P2937" s="119"/>
      <c r="Q2937" s="81"/>
      <c r="R2937" s="28"/>
      <c r="S2937" s="28"/>
      <c r="T2937" s="28"/>
      <c r="U2937" s="28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</row>
    <row r="2938" spans="1:31">
      <c r="A2938" s="28"/>
      <c r="B2938" s="98">
        <v>2935</v>
      </c>
      <c r="C2938" s="28"/>
      <c r="D2938" s="28"/>
      <c r="E2938" s="28"/>
      <c r="F2938" s="28"/>
      <c r="G2938" s="28"/>
      <c r="H2938" s="28"/>
      <c r="I2938" s="28"/>
      <c r="J2938" s="28"/>
      <c r="K2938" s="28"/>
      <c r="L2938" s="117">
        <f>K2938/3.375*1000</f>
        <v>0</v>
      </c>
      <c r="M2938" s="28"/>
      <c r="N2938" s="118">
        <f>M2938/22.5</f>
        <v>0</v>
      </c>
      <c r="O2938" s="119">
        <f>AVERAGE(N2938:N2940)</f>
        <v>0</v>
      </c>
      <c r="P2938" s="119">
        <f>O2938/50*100</f>
        <v>0</v>
      </c>
      <c r="Q2938" s="81"/>
      <c r="R2938" s="28"/>
      <c r="S2938" s="28"/>
      <c r="T2938" s="28"/>
      <c r="U2938" s="28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</row>
    <row r="2939" spans="1:31">
      <c r="A2939" s="28"/>
      <c r="B2939" s="98">
        <v>2936</v>
      </c>
      <c r="C2939" s="28"/>
      <c r="D2939" s="28"/>
      <c r="E2939" s="28"/>
      <c r="F2939" s="28"/>
      <c r="G2939" s="28"/>
      <c r="H2939" s="28"/>
      <c r="I2939" s="28"/>
      <c r="J2939" s="28"/>
      <c r="K2939" s="28"/>
      <c r="L2939" s="117">
        <f>K2939/3.375*1000</f>
        <v>0</v>
      </c>
      <c r="M2939" s="28"/>
      <c r="N2939" s="118">
        <f>M2939/22.5</f>
        <v>0</v>
      </c>
      <c r="O2939" s="119"/>
      <c r="P2939" s="119"/>
      <c r="Q2939" s="81"/>
      <c r="R2939" s="28"/>
      <c r="S2939" s="28"/>
      <c r="T2939" s="28"/>
      <c r="U2939" s="28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</row>
    <row r="2940" spans="1:31">
      <c r="A2940" s="28"/>
      <c r="B2940" s="98">
        <v>2937</v>
      </c>
      <c r="C2940" s="28"/>
      <c r="D2940" s="28"/>
      <c r="E2940" s="28"/>
      <c r="F2940" s="28"/>
      <c r="G2940" s="28"/>
      <c r="H2940" s="28"/>
      <c r="I2940" s="28"/>
      <c r="J2940" s="28"/>
      <c r="K2940" s="28"/>
      <c r="L2940" s="117">
        <f>K2940/3.375*1000</f>
        <v>0</v>
      </c>
      <c r="M2940" s="28"/>
      <c r="N2940" s="118">
        <f>M2940/22.5</f>
        <v>0</v>
      </c>
      <c r="O2940" s="119"/>
      <c r="P2940" s="119"/>
      <c r="Q2940" s="81"/>
      <c r="R2940" s="28"/>
      <c r="S2940" s="28"/>
      <c r="T2940" s="28"/>
      <c r="U2940" s="28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</row>
    <row r="2941" spans="1:31">
      <c r="A2941" s="28"/>
      <c r="B2941" s="98">
        <v>2938</v>
      </c>
      <c r="C2941" s="28"/>
      <c r="D2941" s="28"/>
      <c r="E2941" s="28"/>
      <c r="F2941" s="28"/>
      <c r="G2941" s="28"/>
      <c r="H2941" s="28"/>
      <c r="I2941" s="28"/>
      <c r="J2941" s="28"/>
      <c r="K2941" s="28"/>
      <c r="L2941" s="117">
        <f>K2941/3.375*1000</f>
        <v>0</v>
      </c>
      <c r="M2941" s="28"/>
      <c r="N2941" s="118">
        <f>M2941/22.5</f>
        <v>0</v>
      </c>
      <c r="O2941" s="119">
        <f>AVERAGE(N2941:N2943)</f>
        <v>0</v>
      </c>
      <c r="P2941" s="119">
        <f>O2941/50*100</f>
        <v>0</v>
      </c>
      <c r="Q2941" s="81"/>
      <c r="R2941" s="28"/>
      <c r="S2941" s="28"/>
      <c r="T2941" s="28"/>
      <c r="U2941" s="28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</row>
    <row r="2942" spans="1:31">
      <c r="A2942" s="28"/>
      <c r="B2942" s="98">
        <v>2939</v>
      </c>
      <c r="C2942" s="28"/>
      <c r="D2942" s="28"/>
      <c r="E2942" s="28"/>
      <c r="F2942" s="28"/>
      <c r="G2942" s="28"/>
      <c r="H2942" s="28"/>
      <c r="I2942" s="28"/>
      <c r="J2942" s="28"/>
      <c r="K2942" s="28"/>
      <c r="L2942" s="117">
        <f>K2942/3.375*1000</f>
        <v>0</v>
      </c>
      <c r="M2942" s="28"/>
      <c r="N2942" s="118">
        <f>M2942/22.5</f>
        <v>0</v>
      </c>
      <c r="O2942" s="119"/>
      <c r="P2942" s="119"/>
      <c r="Q2942" s="81"/>
      <c r="R2942" s="28"/>
      <c r="S2942" s="28"/>
      <c r="T2942" s="28"/>
      <c r="U2942" s="28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</row>
    <row r="2943" spans="1:31">
      <c r="A2943" s="28"/>
      <c r="B2943" s="98">
        <v>2940</v>
      </c>
      <c r="C2943" s="28"/>
      <c r="D2943" s="28"/>
      <c r="E2943" s="28"/>
      <c r="F2943" s="28"/>
      <c r="G2943" s="28"/>
      <c r="H2943" s="28"/>
      <c r="I2943" s="28"/>
      <c r="J2943" s="28"/>
      <c r="K2943" s="28"/>
      <c r="L2943" s="117">
        <f>K2943/3.375*1000</f>
        <v>0</v>
      </c>
      <c r="M2943" s="28"/>
      <c r="N2943" s="118">
        <f t="shared" ref="N2943:N2987" si="220">M2943/22.5</f>
        <v>0</v>
      </c>
      <c r="O2943" s="119"/>
      <c r="P2943" s="119"/>
      <c r="Q2943" s="81"/>
      <c r="R2943" s="28"/>
      <c r="S2943" s="28"/>
      <c r="T2943" s="28"/>
      <c r="U2943" s="28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</row>
    <row r="2944" spans="1:31">
      <c r="A2944" s="28"/>
      <c r="B2944" s="98">
        <v>2941</v>
      </c>
      <c r="C2944" s="28"/>
      <c r="D2944" s="28"/>
      <c r="E2944" s="28"/>
      <c r="F2944" s="28"/>
      <c r="G2944" s="28"/>
      <c r="H2944" s="28"/>
      <c r="I2944" s="28"/>
      <c r="J2944" s="28"/>
      <c r="K2944" s="28"/>
      <c r="L2944" s="117">
        <f>K2944/3.375*1000</f>
        <v>0</v>
      </c>
      <c r="M2944" s="28"/>
      <c r="N2944" s="118">
        <f>M2944/22.5</f>
        <v>0</v>
      </c>
      <c r="O2944" s="119">
        <f>AVERAGE(N2944:N2946)</f>
        <v>0</v>
      </c>
      <c r="P2944" s="119">
        <f>O2944/50*100</f>
        <v>0</v>
      </c>
      <c r="Q2944" s="81"/>
      <c r="R2944" s="28"/>
      <c r="S2944" s="28"/>
      <c r="T2944" s="28"/>
      <c r="U2944" s="28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</row>
    <row r="2945" spans="1:31">
      <c r="A2945" s="28"/>
      <c r="B2945" s="98">
        <v>2942</v>
      </c>
      <c r="C2945" s="28"/>
      <c r="D2945" s="28"/>
      <c r="E2945" s="28"/>
      <c r="F2945" s="28"/>
      <c r="G2945" s="28"/>
      <c r="H2945" s="28"/>
      <c r="I2945" s="28"/>
      <c r="J2945" s="28"/>
      <c r="K2945" s="28"/>
      <c r="L2945" s="117">
        <f>K2945/3.375*1000</f>
        <v>0</v>
      </c>
      <c r="M2945" s="28"/>
      <c r="N2945" s="118">
        <f>M2945/22.5</f>
        <v>0</v>
      </c>
      <c r="O2945" s="119"/>
      <c r="P2945" s="119"/>
      <c r="Q2945" s="81"/>
      <c r="R2945" s="28"/>
      <c r="S2945" s="28"/>
      <c r="T2945" s="28"/>
      <c r="U2945" s="28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</row>
    <row r="2946" spans="1:31">
      <c r="A2946" s="28"/>
      <c r="B2946" s="98">
        <v>2943</v>
      </c>
      <c r="C2946" s="28"/>
      <c r="D2946" s="28"/>
      <c r="E2946" s="28"/>
      <c r="F2946" s="28"/>
      <c r="G2946" s="28"/>
      <c r="H2946" s="28"/>
      <c r="I2946" s="28"/>
      <c r="J2946" s="28"/>
      <c r="K2946" s="28"/>
      <c r="L2946" s="117">
        <f>K2946/3.375*1000</f>
        <v>0</v>
      </c>
      <c r="M2946" s="28"/>
      <c r="N2946" s="118">
        <f>M2946/22.5</f>
        <v>0</v>
      </c>
      <c r="O2946" s="119"/>
      <c r="P2946" s="119"/>
      <c r="Q2946" s="81"/>
      <c r="R2946" s="28"/>
      <c r="S2946" s="28"/>
      <c r="T2946" s="28"/>
      <c r="U2946" s="28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</row>
    <row r="2947" spans="1:31">
      <c r="A2947" s="28"/>
      <c r="B2947" s="98">
        <v>2944</v>
      </c>
      <c r="C2947" s="28"/>
      <c r="D2947" s="28"/>
      <c r="E2947" s="28"/>
      <c r="F2947" s="28"/>
      <c r="G2947" s="28"/>
      <c r="H2947" s="28"/>
      <c r="I2947" s="28"/>
      <c r="J2947" s="28"/>
      <c r="K2947" s="28"/>
      <c r="L2947" s="117">
        <f>K2947/3.375*1000</f>
        <v>0</v>
      </c>
      <c r="M2947" s="28"/>
      <c r="N2947" s="118">
        <f>M2947/22.5</f>
        <v>0</v>
      </c>
      <c r="O2947" s="119">
        <f>AVERAGE(N2947:N2949)</f>
        <v>0</v>
      </c>
      <c r="P2947" s="119">
        <f>O2947/50*100</f>
        <v>0</v>
      </c>
      <c r="Q2947" s="81"/>
      <c r="R2947" s="28"/>
      <c r="S2947" s="28"/>
      <c r="T2947" s="28"/>
      <c r="U2947" s="28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</row>
    <row r="2948" spans="1:31">
      <c r="A2948" s="28"/>
      <c r="B2948" s="98">
        <v>2945</v>
      </c>
      <c r="C2948" s="28"/>
      <c r="D2948" s="28"/>
      <c r="E2948" s="28"/>
      <c r="F2948" s="28"/>
      <c r="G2948" s="28"/>
      <c r="H2948" s="28"/>
      <c r="I2948" s="28"/>
      <c r="J2948" s="28"/>
      <c r="K2948" s="28"/>
      <c r="L2948" s="117">
        <f>K2948/3.375*1000</f>
        <v>0</v>
      </c>
      <c r="M2948" s="28"/>
      <c r="N2948" s="118">
        <f>M2948/22.5</f>
        <v>0</v>
      </c>
      <c r="O2948" s="119"/>
      <c r="P2948" s="119"/>
      <c r="Q2948" s="81"/>
      <c r="R2948" s="28"/>
      <c r="S2948" s="28"/>
      <c r="T2948" s="28"/>
      <c r="U2948" s="28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</row>
    <row r="2949" spans="1:31">
      <c r="A2949" s="28"/>
      <c r="B2949" s="98">
        <v>2946</v>
      </c>
      <c r="C2949" s="28"/>
      <c r="D2949" s="28"/>
      <c r="E2949" s="28"/>
      <c r="F2949" s="28"/>
      <c r="G2949" s="28"/>
      <c r="H2949" s="28"/>
      <c r="I2949" s="28"/>
      <c r="J2949" s="28"/>
      <c r="K2949" s="28"/>
      <c r="L2949" s="117">
        <f>K2949/3.375*1000</f>
        <v>0</v>
      </c>
      <c r="M2949" s="28"/>
      <c r="N2949" s="118">
        <f>M2949/22.5</f>
        <v>0</v>
      </c>
      <c r="O2949" s="119"/>
      <c r="P2949" s="119"/>
      <c r="Q2949" s="81"/>
      <c r="R2949" s="28"/>
      <c r="S2949" s="28"/>
      <c r="T2949" s="28"/>
      <c r="U2949" s="28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</row>
    <row r="2950" spans="1:31">
      <c r="A2950" s="28"/>
      <c r="B2950" s="98">
        <v>2947</v>
      </c>
      <c r="C2950" s="28"/>
      <c r="D2950" s="28"/>
      <c r="E2950" s="28"/>
      <c r="F2950" s="28"/>
      <c r="G2950" s="28"/>
      <c r="H2950" s="28"/>
      <c r="I2950" s="28"/>
      <c r="J2950" s="28"/>
      <c r="K2950" s="28"/>
      <c r="L2950" s="117">
        <f>K2950/3.375*1000</f>
        <v>0</v>
      </c>
      <c r="M2950" s="28"/>
      <c r="N2950" s="118">
        <f>M2950/22.5</f>
        <v>0</v>
      </c>
      <c r="O2950" s="119">
        <f>AVERAGE(N2950:N2952)</f>
        <v>0</v>
      </c>
      <c r="P2950" s="119">
        <f>O2950/50*100</f>
        <v>0</v>
      </c>
      <c r="Q2950" s="81"/>
      <c r="R2950" s="28"/>
      <c r="S2950" s="28"/>
      <c r="T2950" s="28"/>
      <c r="U2950" s="28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</row>
    <row r="2951" spans="1:31">
      <c r="A2951" s="28"/>
      <c r="B2951" s="98">
        <v>2948</v>
      </c>
      <c r="C2951" s="28"/>
      <c r="D2951" s="28"/>
      <c r="E2951" s="28"/>
      <c r="F2951" s="28"/>
      <c r="G2951" s="28"/>
      <c r="H2951" s="28"/>
      <c r="I2951" s="28"/>
      <c r="J2951" s="28"/>
      <c r="K2951" s="28"/>
      <c r="L2951" s="117">
        <f>K2951/3.375*1000</f>
        <v>0</v>
      </c>
      <c r="M2951" s="28"/>
      <c r="N2951" s="118">
        <f>M2951/22.5</f>
        <v>0</v>
      </c>
      <c r="O2951" s="119"/>
      <c r="P2951" s="119"/>
      <c r="Q2951" s="81"/>
      <c r="R2951" s="28"/>
      <c r="S2951" s="28"/>
      <c r="T2951" s="28"/>
      <c r="U2951" s="28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</row>
    <row r="2952" spans="1:31">
      <c r="A2952" s="28"/>
      <c r="B2952" s="98">
        <v>2949</v>
      </c>
      <c r="C2952" s="28"/>
      <c r="D2952" s="28"/>
      <c r="E2952" s="28"/>
      <c r="F2952" s="28"/>
      <c r="G2952" s="28"/>
      <c r="H2952" s="28"/>
      <c r="I2952" s="28"/>
      <c r="J2952" s="28"/>
      <c r="K2952" s="28"/>
      <c r="L2952" s="117">
        <f>K2952/3.375*1000</f>
        <v>0</v>
      </c>
      <c r="M2952" s="28"/>
      <c r="N2952" s="118">
        <f>M2952/22.5</f>
        <v>0</v>
      </c>
      <c r="O2952" s="119"/>
      <c r="P2952" s="119"/>
      <c r="Q2952" s="81"/>
      <c r="R2952" s="28"/>
      <c r="S2952" s="28"/>
      <c r="T2952" s="28"/>
      <c r="U2952" s="28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</row>
    <row r="2953" spans="1:31">
      <c r="A2953" s="28"/>
      <c r="B2953" s="98">
        <v>2950</v>
      </c>
      <c r="C2953" s="28"/>
      <c r="D2953" s="28"/>
      <c r="E2953" s="28"/>
      <c r="F2953" s="28"/>
      <c r="G2953" s="28"/>
      <c r="H2953" s="28"/>
      <c r="I2953" s="28"/>
      <c r="J2953" s="28"/>
      <c r="K2953" s="28"/>
      <c r="L2953" s="117">
        <f>K2953/3.375*1000</f>
        <v>0</v>
      </c>
      <c r="M2953" s="28"/>
      <c r="N2953" s="118">
        <f>M2953/22.5</f>
        <v>0</v>
      </c>
      <c r="O2953" s="119">
        <f>AVERAGE(N2953:N2955)</f>
        <v>0</v>
      </c>
      <c r="P2953" s="119">
        <f>O2953/50*100</f>
        <v>0</v>
      </c>
      <c r="Q2953" s="81"/>
      <c r="R2953" s="28"/>
      <c r="S2953" s="28"/>
      <c r="T2953" s="28"/>
      <c r="U2953" s="28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</row>
    <row r="2954" spans="1:31">
      <c r="A2954" s="28"/>
      <c r="B2954" s="98">
        <v>2951</v>
      </c>
      <c r="C2954" s="28"/>
      <c r="D2954" s="28"/>
      <c r="E2954" s="28"/>
      <c r="F2954" s="28"/>
      <c r="G2954" s="28"/>
      <c r="H2954" s="28"/>
      <c r="I2954" s="28"/>
      <c r="J2954" s="28"/>
      <c r="K2954" s="28"/>
      <c r="L2954" s="117">
        <f>K2954/3.375*1000</f>
        <v>0</v>
      </c>
      <c r="M2954" s="28"/>
      <c r="N2954" s="118">
        <f>M2954/22.5</f>
        <v>0</v>
      </c>
      <c r="O2954" s="119"/>
      <c r="P2954" s="119"/>
      <c r="Q2954" s="81"/>
      <c r="R2954" s="28"/>
      <c r="S2954" s="28"/>
      <c r="T2954" s="28"/>
      <c r="U2954" s="28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</row>
    <row r="2955" spans="1:31">
      <c r="A2955" s="28"/>
      <c r="B2955" s="98">
        <v>2952</v>
      </c>
      <c r="C2955" s="28"/>
      <c r="D2955" s="28"/>
      <c r="E2955" s="28"/>
      <c r="F2955" s="28"/>
      <c r="G2955" s="28"/>
      <c r="H2955" s="28"/>
      <c r="I2955" s="28"/>
      <c r="J2955" s="28"/>
      <c r="K2955" s="28"/>
      <c r="L2955" s="117">
        <f>K2955/3.375*1000</f>
        <v>0</v>
      </c>
      <c r="M2955" s="28"/>
      <c r="N2955" s="118">
        <f>M2955/22.5</f>
        <v>0</v>
      </c>
      <c r="O2955" s="119"/>
      <c r="P2955" s="119"/>
      <c r="Q2955" s="81"/>
      <c r="R2955" s="28"/>
      <c r="S2955" s="28"/>
      <c r="T2955" s="28"/>
      <c r="U2955" s="28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</row>
    <row r="2956" spans="1:31">
      <c r="A2956" s="28"/>
      <c r="B2956" s="98">
        <v>2953</v>
      </c>
      <c r="C2956" s="28"/>
      <c r="D2956" s="28"/>
      <c r="E2956" s="28"/>
      <c r="F2956" s="28"/>
      <c r="G2956" s="28"/>
      <c r="H2956" s="28"/>
      <c r="I2956" s="28"/>
      <c r="J2956" s="28"/>
      <c r="K2956" s="28"/>
      <c r="L2956" s="117">
        <f>K2956/3.375*1000</f>
        <v>0</v>
      </c>
      <c r="M2956" s="28"/>
      <c r="N2956" s="118">
        <f>M2956/22.5</f>
        <v>0</v>
      </c>
      <c r="O2956" s="119">
        <f>AVERAGE(N2956:N2958)</f>
        <v>0</v>
      </c>
      <c r="P2956" s="119">
        <f>O2956/50*100</f>
        <v>0</v>
      </c>
      <c r="Q2956" s="81"/>
      <c r="R2956" s="28"/>
      <c r="S2956" s="28"/>
      <c r="T2956" s="28"/>
      <c r="U2956" s="28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</row>
    <row r="2957" spans="1:31">
      <c r="A2957" s="28"/>
      <c r="B2957" s="98">
        <v>2954</v>
      </c>
      <c r="C2957" s="28"/>
      <c r="D2957" s="28"/>
      <c r="E2957" s="28"/>
      <c r="F2957" s="28"/>
      <c r="G2957" s="28"/>
      <c r="H2957" s="28"/>
      <c r="I2957" s="28"/>
      <c r="J2957" s="28"/>
      <c r="K2957" s="28"/>
      <c r="L2957" s="117">
        <f>K2957/3.375*1000</f>
        <v>0</v>
      </c>
      <c r="M2957" s="28"/>
      <c r="N2957" s="118">
        <f>M2957/22.5</f>
        <v>0</v>
      </c>
      <c r="O2957" s="119"/>
      <c r="P2957" s="119"/>
      <c r="Q2957" s="81"/>
      <c r="R2957" s="28"/>
      <c r="S2957" s="28"/>
      <c r="T2957" s="28"/>
      <c r="U2957" s="28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</row>
    <row r="2958" spans="1:31">
      <c r="A2958" s="28"/>
      <c r="B2958" s="98">
        <v>2955</v>
      </c>
      <c r="C2958" s="28"/>
      <c r="D2958" s="28"/>
      <c r="E2958" s="28"/>
      <c r="F2958" s="28"/>
      <c r="G2958" s="28"/>
      <c r="H2958" s="28"/>
      <c r="I2958" s="28"/>
      <c r="J2958" s="28"/>
      <c r="K2958" s="28"/>
      <c r="L2958" s="117">
        <f>K2958/3.375*1000</f>
        <v>0</v>
      </c>
      <c r="M2958" s="28"/>
      <c r="N2958" s="118">
        <f>M2958/22.5</f>
        <v>0</v>
      </c>
      <c r="O2958" s="119"/>
      <c r="P2958" s="119"/>
      <c r="Q2958" s="81"/>
      <c r="R2958" s="28"/>
      <c r="S2958" s="28"/>
      <c r="T2958" s="28"/>
      <c r="U2958" s="28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</row>
    <row r="2959" spans="1:31">
      <c r="A2959" s="28"/>
      <c r="B2959" s="98">
        <v>2956</v>
      </c>
      <c r="C2959" s="28"/>
      <c r="D2959" s="28"/>
      <c r="E2959" s="28"/>
      <c r="F2959" s="28"/>
      <c r="G2959" s="28"/>
      <c r="H2959" s="28"/>
      <c r="I2959" s="28"/>
      <c r="J2959" s="28"/>
      <c r="K2959" s="28"/>
      <c r="L2959" s="117">
        <f>K2959/3.375*1000</f>
        <v>0</v>
      </c>
      <c r="M2959" s="28"/>
      <c r="N2959" s="118">
        <f>M2959/22.5</f>
        <v>0</v>
      </c>
      <c r="O2959" s="119">
        <f>AVERAGE(N2959:N2961)</f>
        <v>0</v>
      </c>
      <c r="P2959" s="119">
        <f>O2959/50*100</f>
        <v>0</v>
      </c>
      <c r="Q2959" s="81"/>
      <c r="R2959" s="28"/>
      <c r="S2959" s="28"/>
      <c r="T2959" s="28"/>
      <c r="U2959" s="28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</row>
    <row r="2960" spans="1:31">
      <c r="A2960" s="28"/>
      <c r="B2960" s="98">
        <v>2957</v>
      </c>
      <c r="C2960" s="28"/>
      <c r="D2960" s="28"/>
      <c r="E2960" s="28"/>
      <c r="F2960" s="28"/>
      <c r="G2960" s="28"/>
      <c r="H2960" s="28"/>
      <c r="I2960" s="28"/>
      <c r="J2960" s="28"/>
      <c r="K2960" s="28"/>
      <c r="L2960" s="117">
        <f>K2960/3.375*1000</f>
        <v>0</v>
      </c>
      <c r="M2960" s="28"/>
      <c r="N2960" s="118">
        <f>M2960/22.5</f>
        <v>0</v>
      </c>
      <c r="O2960" s="119"/>
      <c r="P2960" s="119"/>
      <c r="Q2960" s="81"/>
      <c r="R2960" s="28"/>
      <c r="S2960" s="28"/>
      <c r="T2960" s="28"/>
      <c r="U2960" s="28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</row>
    <row r="2961" spans="1:31">
      <c r="A2961" s="28"/>
      <c r="B2961" s="98">
        <v>2958</v>
      </c>
      <c r="C2961" s="28"/>
      <c r="D2961" s="28"/>
      <c r="E2961" s="28"/>
      <c r="F2961" s="28"/>
      <c r="G2961" s="28"/>
      <c r="H2961" s="28"/>
      <c r="I2961" s="28"/>
      <c r="J2961" s="28"/>
      <c r="K2961" s="28"/>
      <c r="L2961" s="117">
        <f>K2961/3.375*1000</f>
        <v>0</v>
      </c>
      <c r="M2961" s="28"/>
      <c r="N2961" s="118">
        <f>M2961/22.5</f>
        <v>0</v>
      </c>
      <c r="O2961" s="119"/>
      <c r="P2961" s="119"/>
      <c r="Q2961" s="81"/>
      <c r="R2961" s="28"/>
      <c r="S2961" s="28"/>
      <c r="T2961" s="28"/>
      <c r="U2961" s="28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</row>
    <row r="2962" spans="1:31">
      <c r="A2962" s="28"/>
      <c r="B2962" s="98">
        <v>2959</v>
      </c>
      <c r="C2962" s="28"/>
      <c r="D2962" s="28"/>
      <c r="E2962" s="28"/>
      <c r="F2962" s="28"/>
      <c r="G2962" s="28"/>
      <c r="H2962" s="28"/>
      <c r="I2962" s="28"/>
      <c r="J2962" s="28"/>
      <c r="K2962" s="28"/>
      <c r="L2962" s="117">
        <f>K2962/3.375*1000</f>
        <v>0</v>
      </c>
      <c r="M2962" s="28"/>
      <c r="N2962" s="118">
        <f>M2962/22.5</f>
        <v>0</v>
      </c>
      <c r="O2962" s="119">
        <f>AVERAGE(N2962:N2964)</f>
        <v>0</v>
      </c>
      <c r="P2962" s="119">
        <f>O2962/50*100</f>
        <v>0</v>
      </c>
      <c r="Q2962" s="81"/>
      <c r="R2962" s="28"/>
      <c r="S2962" s="28"/>
      <c r="T2962" s="28"/>
      <c r="U2962" s="28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</row>
    <row r="2963" spans="1:31">
      <c r="A2963" s="28"/>
      <c r="B2963" s="98">
        <v>2960</v>
      </c>
      <c r="C2963" s="28"/>
      <c r="D2963" s="28"/>
      <c r="E2963" s="28"/>
      <c r="F2963" s="28"/>
      <c r="G2963" s="28"/>
      <c r="H2963" s="28"/>
      <c r="I2963" s="28"/>
      <c r="J2963" s="28"/>
      <c r="K2963" s="28"/>
      <c r="L2963" s="117">
        <f>K2963/3.375*1000</f>
        <v>0</v>
      </c>
      <c r="M2963" s="28"/>
      <c r="N2963" s="118">
        <f>M2963/22.5</f>
        <v>0</v>
      </c>
      <c r="O2963" s="119"/>
      <c r="P2963" s="119"/>
      <c r="Q2963" s="81"/>
      <c r="R2963" s="28"/>
      <c r="S2963" s="28"/>
      <c r="T2963" s="28"/>
      <c r="U2963" s="28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</row>
    <row r="2964" spans="1:31">
      <c r="A2964" s="28"/>
      <c r="B2964" s="98">
        <v>2961</v>
      </c>
      <c r="C2964" s="28"/>
      <c r="D2964" s="28"/>
      <c r="E2964" s="28"/>
      <c r="F2964" s="28"/>
      <c r="G2964" s="28"/>
      <c r="H2964" s="28"/>
      <c r="I2964" s="28"/>
      <c r="J2964" s="28"/>
      <c r="K2964" s="28"/>
      <c r="L2964" s="117">
        <f>K2964/3.375*1000</f>
        <v>0</v>
      </c>
      <c r="M2964" s="28"/>
      <c r="N2964" s="118">
        <f>M2964/22.5</f>
        <v>0</v>
      </c>
      <c r="O2964" s="119"/>
      <c r="P2964" s="119"/>
      <c r="Q2964" s="81"/>
      <c r="R2964" s="28"/>
      <c r="S2964" s="28"/>
      <c r="T2964" s="28"/>
      <c r="U2964" s="28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</row>
    <row r="2965" spans="1:31">
      <c r="A2965" s="28"/>
      <c r="B2965" s="98">
        <v>2962</v>
      </c>
      <c r="C2965" s="28"/>
      <c r="D2965" s="28"/>
      <c r="E2965" s="28"/>
      <c r="F2965" s="28"/>
      <c r="G2965" s="28"/>
      <c r="H2965" s="28"/>
      <c r="I2965" s="28"/>
      <c r="J2965" s="28"/>
      <c r="K2965" s="28"/>
      <c r="L2965" s="117">
        <f>K2965/3.375*1000</f>
        <v>0</v>
      </c>
      <c r="M2965" s="28"/>
      <c r="N2965" s="118">
        <f>M2965/22.5</f>
        <v>0</v>
      </c>
      <c r="O2965" s="119">
        <f>AVERAGE(N2965:N2967)</f>
        <v>0</v>
      </c>
      <c r="P2965" s="119">
        <f>O2965/50*100</f>
        <v>0</v>
      </c>
      <c r="Q2965" s="81"/>
      <c r="R2965" s="28"/>
      <c r="S2965" s="28"/>
      <c r="T2965" s="28"/>
      <c r="U2965" s="28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</row>
    <row r="2966" spans="1:31">
      <c r="A2966" s="28"/>
      <c r="B2966" s="98">
        <v>2963</v>
      </c>
      <c r="C2966" s="28"/>
      <c r="D2966" s="28"/>
      <c r="E2966" s="28"/>
      <c r="F2966" s="28"/>
      <c r="G2966" s="28"/>
      <c r="H2966" s="28"/>
      <c r="I2966" s="28"/>
      <c r="J2966" s="28"/>
      <c r="K2966" s="28"/>
      <c r="L2966" s="117">
        <f>K2966/3.375*1000</f>
        <v>0</v>
      </c>
      <c r="M2966" s="28"/>
      <c r="N2966" s="118">
        <f>M2966/22.5</f>
        <v>0</v>
      </c>
      <c r="O2966" s="119"/>
      <c r="P2966" s="119"/>
      <c r="Q2966" s="81"/>
      <c r="R2966" s="28"/>
      <c r="S2966" s="28"/>
      <c r="T2966" s="28"/>
      <c r="U2966" s="28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</row>
    <row r="2967" spans="1:31">
      <c r="A2967" s="28"/>
      <c r="B2967" s="98">
        <v>2964</v>
      </c>
      <c r="C2967" s="28"/>
      <c r="D2967" s="28"/>
      <c r="E2967" s="28"/>
      <c r="F2967" s="28"/>
      <c r="G2967" s="28"/>
      <c r="H2967" s="28"/>
      <c r="I2967" s="28"/>
      <c r="J2967" s="28"/>
      <c r="K2967" s="28"/>
      <c r="L2967" s="117">
        <f>K2967/3.375*1000</f>
        <v>0</v>
      </c>
      <c r="M2967" s="28"/>
      <c r="N2967" s="118">
        <f>M2967/22.5</f>
        <v>0</v>
      </c>
      <c r="O2967" s="119"/>
      <c r="P2967" s="119"/>
      <c r="Q2967" s="81"/>
      <c r="R2967" s="28"/>
      <c r="S2967" s="28"/>
      <c r="T2967" s="28"/>
      <c r="U2967" s="28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</row>
    <row r="2968" spans="1:31">
      <c r="A2968" s="28"/>
      <c r="B2968" s="98">
        <v>2965</v>
      </c>
      <c r="C2968" s="28"/>
      <c r="D2968" s="28"/>
      <c r="E2968" s="28"/>
      <c r="F2968" s="28"/>
      <c r="G2968" s="28"/>
      <c r="H2968" s="28"/>
      <c r="I2968" s="28"/>
      <c r="J2968" s="28"/>
      <c r="K2968" s="28"/>
      <c r="L2968" s="117">
        <f>K2968/3.375*1000</f>
        <v>0</v>
      </c>
      <c r="M2968" s="28"/>
      <c r="N2968" s="118">
        <f>M2968/22.5</f>
        <v>0</v>
      </c>
      <c r="O2968" s="119">
        <f>AVERAGE(N2968:N2970)</f>
        <v>0</v>
      </c>
      <c r="P2968" s="119">
        <f>O2968/50*100</f>
        <v>0</v>
      </c>
      <c r="Q2968" s="81"/>
      <c r="R2968" s="28"/>
      <c r="S2968" s="28"/>
      <c r="T2968" s="28"/>
      <c r="U2968" s="28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</row>
    <row r="2969" spans="1:31">
      <c r="A2969" s="28"/>
      <c r="B2969" s="98">
        <v>2966</v>
      </c>
      <c r="C2969" s="28"/>
      <c r="D2969" s="28"/>
      <c r="E2969" s="28"/>
      <c r="F2969" s="28"/>
      <c r="G2969" s="28"/>
      <c r="H2969" s="28"/>
      <c r="I2969" s="28"/>
      <c r="J2969" s="28"/>
      <c r="K2969" s="28"/>
      <c r="L2969" s="117">
        <f>K2969/3.375*1000</f>
        <v>0</v>
      </c>
      <c r="M2969" s="28"/>
      <c r="N2969" s="118">
        <f>M2969/22.5</f>
        <v>0</v>
      </c>
      <c r="O2969" s="119"/>
      <c r="P2969" s="119"/>
      <c r="Q2969" s="81"/>
      <c r="R2969" s="28"/>
      <c r="S2969" s="28"/>
      <c r="T2969" s="28"/>
      <c r="U2969" s="28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</row>
    <row r="2970" spans="1:31">
      <c r="A2970" s="28"/>
      <c r="B2970" s="98">
        <v>2967</v>
      </c>
      <c r="C2970" s="28"/>
      <c r="D2970" s="28"/>
      <c r="E2970" s="28"/>
      <c r="F2970" s="28"/>
      <c r="G2970" s="28"/>
      <c r="H2970" s="28"/>
      <c r="I2970" s="28"/>
      <c r="J2970" s="28"/>
      <c r="K2970" s="28"/>
      <c r="L2970" s="117">
        <f>K2970/3.375*1000</f>
        <v>0</v>
      </c>
      <c r="M2970" s="28"/>
      <c r="N2970" s="118">
        <f>M2970/22.5</f>
        <v>0</v>
      </c>
      <c r="O2970" s="119"/>
      <c r="P2970" s="119"/>
      <c r="Q2970" s="81"/>
      <c r="R2970" s="28"/>
      <c r="S2970" s="28"/>
      <c r="T2970" s="28"/>
      <c r="U2970" s="28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</row>
    <row r="2971" spans="1:31">
      <c r="A2971" s="28"/>
      <c r="B2971" s="98">
        <v>2968</v>
      </c>
      <c r="C2971" s="28"/>
      <c r="D2971" s="28"/>
      <c r="E2971" s="28"/>
      <c r="F2971" s="28"/>
      <c r="G2971" s="28"/>
      <c r="H2971" s="28"/>
      <c r="I2971" s="28"/>
      <c r="J2971" s="28"/>
      <c r="K2971" s="28"/>
      <c r="L2971" s="117">
        <f>K2971/3.375*1000</f>
        <v>0</v>
      </c>
      <c r="M2971" s="28"/>
      <c r="N2971" s="118">
        <f>M2971/22.5</f>
        <v>0</v>
      </c>
      <c r="O2971" s="119">
        <f>AVERAGE(N2971:N2973)</f>
        <v>0</v>
      </c>
      <c r="P2971" s="119">
        <f>O2971/50*100</f>
        <v>0</v>
      </c>
      <c r="Q2971" s="81"/>
      <c r="R2971" s="28"/>
      <c r="S2971" s="28"/>
      <c r="T2971" s="28"/>
      <c r="U2971" s="28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</row>
    <row r="2972" spans="1:31">
      <c r="A2972" s="28"/>
      <c r="B2972" s="98">
        <v>2969</v>
      </c>
      <c r="C2972" s="28"/>
      <c r="D2972" s="28"/>
      <c r="E2972" s="28"/>
      <c r="F2972" s="28"/>
      <c r="G2972" s="28"/>
      <c r="H2972" s="28"/>
      <c r="I2972" s="28"/>
      <c r="J2972" s="28"/>
      <c r="K2972" s="28"/>
      <c r="L2972" s="117">
        <f>K2972/3.375*1000</f>
        <v>0</v>
      </c>
      <c r="M2972" s="28"/>
      <c r="N2972" s="118">
        <f>M2972/22.5</f>
        <v>0</v>
      </c>
      <c r="O2972" s="119"/>
      <c r="P2972" s="119"/>
      <c r="Q2972" s="81"/>
      <c r="R2972" s="28"/>
      <c r="S2972" s="28"/>
      <c r="T2972" s="28"/>
      <c r="U2972" s="28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</row>
    <row r="2973" spans="1:31">
      <c r="A2973" s="28"/>
      <c r="B2973" s="98">
        <v>2970</v>
      </c>
      <c r="C2973" s="28"/>
      <c r="D2973" s="28"/>
      <c r="E2973" s="28"/>
      <c r="F2973" s="28"/>
      <c r="G2973" s="28"/>
      <c r="H2973" s="28"/>
      <c r="I2973" s="28"/>
      <c r="J2973" s="28"/>
      <c r="K2973" s="28"/>
      <c r="L2973" s="117">
        <f>K2973/3.375*1000</f>
        <v>0</v>
      </c>
      <c r="M2973" s="28"/>
      <c r="N2973" s="118">
        <f>M2973/22.5</f>
        <v>0</v>
      </c>
      <c r="O2973" s="119"/>
      <c r="P2973" s="119"/>
      <c r="Q2973" s="81"/>
      <c r="R2973" s="28"/>
      <c r="S2973" s="28"/>
      <c r="T2973" s="28"/>
      <c r="U2973" s="28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</row>
    <row r="2974" spans="1:31">
      <c r="A2974" s="28"/>
      <c r="B2974" s="98">
        <v>2971</v>
      </c>
      <c r="C2974" s="28"/>
      <c r="D2974" s="28"/>
      <c r="E2974" s="28"/>
      <c r="F2974" s="28"/>
      <c r="G2974" s="28"/>
      <c r="H2974" s="28"/>
      <c r="I2974" s="28"/>
      <c r="J2974" s="28"/>
      <c r="K2974" s="28"/>
      <c r="L2974" s="117">
        <f>K2974/3.375*1000</f>
        <v>0</v>
      </c>
      <c r="M2974" s="28"/>
      <c r="N2974" s="118">
        <f>M2974/22.5</f>
        <v>0</v>
      </c>
      <c r="O2974" s="119">
        <f>AVERAGE(N2974:N2976)</f>
        <v>0</v>
      </c>
      <c r="P2974" s="119">
        <f>O2974/50*100</f>
        <v>0</v>
      </c>
      <c r="Q2974" s="81"/>
      <c r="R2974" s="28"/>
      <c r="S2974" s="28"/>
      <c r="T2974" s="28"/>
      <c r="U2974" s="28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</row>
    <row r="2975" spans="1:31">
      <c r="A2975" s="28"/>
      <c r="B2975" s="98">
        <v>2972</v>
      </c>
      <c r="C2975" s="28"/>
      <c r="D2975" s="28"/>
      <c r="E2975" s="28"/>
      <c r="F2975" s="28"/>
      <c r="G2975" s="28"/>
      <c r="H2975" s="28"/>
      <c r="I2975" s="28"/>
      <c r="J2975" s="28"/>
      <c r="K2975" s="28"/>
      <c r="L2975" s="117">
        <f>K2975/3.375*1000</f>
        <v>0</v>
      </c>
      <c r="M2975" s="28"/>
      <c r="N2975" s="118">
        <f>M2975/22.5</f>
        <v>0</v>
      </c>
      <c r="O2975" s="119"/>
      <c r="P2975" s="119"/>
      <c r="Q2975" s="81"/>
      <c r="R2975" s="28"/>
      <c r="S2975" s="28"/>
      <c r="T2975" s="28"/>
      <c r="U2975" s="28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</row>
    <row r="2976" spans="1:31">
      <c r="A2976" s="28"/>
      <c r="B2976" s="98">
        <v>2973</v>
      </c>
      <c r="C2976" s="28"/>
      <c r="D2976" s="28"/>
      <c r="E2976" s="28"/>
      <c r="F2976" s="28"/>
      <c r="G2976" s="28"/>
      <c r="H2976" s="28"/>
      <c r="I2976" s="28"/>
      <c r="J2976" s="28"/>
      <c r="K2976" s="28"/>
      <c r="L2976" s="117">
        <f>K2976/3.375*1000</f>
        <v>0</v>
      </c>
      <c r="M2976" s="28"/>
      <c r="N2976" s="118">
        <f>M2976/22.5</f>
        <v>0</v>
      </c>
      <c r="O2976" s="119"/>
      <c r="P2976" s="119"/>
      <c r="Q2976" s="81"/>
      <c r="R2976" s="28"/>
      <c r="S2976" s="28"/>
      <c r="T2976" s="28"/>
      <c r="U2976" s="28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</row>
    <row r="2977" spans="1:31">
      <c r="A2977" s="28"/>
      <c r="B2977" s="98">
        <v>2974</v>
      </c>
      <c r="C2977" s="28"/>
      <c r="D2977" s="28"/>
      <c r="E2977" s="28"/>
      <c r="F2977" s="28"/>
      <c r="G2977" s="28"/>
      <c r="H2977" s="28"/>
      <c r="I2977" s="28"/>
      <c r="J2977" s="28"/>
      <c r="K2977" s="28"/>
      <c r="L2977" s="117">
        <f>K2977/3.375*1000</f>
        <v>0</v>
      </c>
      <c r="M2977" s="28"/>
      <c r="N2977" s="118">
        <f>M2977/22.5</f>
        <v>0</v>
      </c>
      <c r="O2977" s="119">
        <f>AVERAGE(N2977:N2979)</f>
        <v>0</v>
      </c>
      <c r="P2977" s="119">
        <f>O2977/50*100</f>
        <v>0</v>
      </c>
      <c r="Q2977" s="81"/>
      <c r="R2977" s="28"/>
      <c r="S2977" s="28"/>
      <c r="T2977" s="28"/>
      <c r="U2977" s="28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</row>
    <row r="2978" spans="1:31">
      <c r="A2978" s="28"/>
      <c r="B2978" s="98">
        <v>2975</v>
      </c>
      <c r="C2978" s="28"/>
      <c r="D2978" s="28"/>
      <c r="E2978" s="28"/>
      <c r="F2978" s="28"/>
      <c r="G2978" s="28"/>
      <c r="H2978" s="28"/>
      <c r="I2978" s="28"/>
      <c r="J2978" s="28"/>
      <c r="K2978" s="28"/>
      <c r="L2978" s="117">
        <f>K2978/3.375*1000</f>
        <v>0</v>
      </c>
      <c r="M2978" s="28"/>
      <c r="N2978" s="118">
        <f>M2978/22.5</f>
        <v>0</v>
      </c>
      <c r="O2978" s="119"/>
      <c r="P2978" s="119"/>
      <c r="Q2978" s="81"/>
      <c r="R2978" s="28"/>
      <c r="S2978" s="28"/>
      <c r="T2978" s="28"/>
      <c r="U2978" s="28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</row>
    <row r="2979" spans="1:31">
      <c r="A2979" s="28"/>
      <c r="B2979" s="98">
        <v>2976</v>
      </c>
      <c r="C2979" s="28"/>
      <c r="D2979" s="28"/>
      <c r="E2979" s="28"/>
      <c r="F2979" s="28"/>
      <c r="G2979" s="28"/>
      <c r="H2979" s="28"/>
      <c r="I2979" s="28"/>
      <c r="J2979" s="28"/>
      <c r="K2979" s="28"/>
      <c r="L2979" s="117">
        <f>K2979/3.375*1000</f>
        <v>0</v>
      </c>
      <c r="M2979" s="28"/>
      <c r="N2979" s="118">
        <f>M2979/22.5</f>
        <v>0</v>
      </c>
      <c r="O2979" s="119"/>
      <c r="P2979" s="119"/>
      <c r="Q2979" s="81"/>
      <c r="R2979" s="28"/>
      <c r="S2979" s="28"/>
      <c r="T2979" s="28"/>
      <c r="U2979" s="28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</row>
    <row r="2980" spans="1:31">
      <c r="A2980" s="28"/>
      <c r="B2980" s="98">
        <v>2977</v>
      </c>
      <c r="C2980" s="28"/>
      <c r="D2980" s="28"/>
      <c r="E2980" s="28"/>
      <c r="F2980" s="28"/>
      <c r="G2980" s="28"/>
      <c r="H2980" s="28"/>
      <c r="I2980" s="28"/>
      <c r="J2980" s="28"/>
      <c r="K2980" s="28"/>
      <c r="L2980" s="117">
        <f>K2980/3.375*1000</f>
        <v>0</v>
      </c>
      <c r="M2980" s="28"/>
      <c r="N2980" s="118">
        <f>M2980/22.5</f>
        <v>0</v>
      </c>
      <c r="O2980" s="119">
        <f>AVERAGE(N2980:N2982)</f>
        <v>0</v>
      </c>
      <c r="P2980" s="119">
        <f>O2980/50*100</f>
        <v>0</v>
      </c>
      <c r="Q2980" s="81"/>
      <c r="R2980" s="28"/>
      <c r="S2980" s="28"/>
      <c r="T2980" s="28"/>
      <c r="U2980" s="28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</row>
    <row r="2981" spans="1:31">
      <c r="A2981" s="28"/>
      <c r="B2981" s="98">
        <v>2978</v>
      </c>
      <c r="C2981" s="28"/>
      <c r="D2981" s="28"/>
      <c r="E2981" s="28"/>
      <c r="F2981" s="28"/>
      <c r="G2981" s="28"/>
      <c r="H2981" s="28"/>
      <c r="I2981" s="28"/>
      <c r="J2981" s="28"/>
      <c r="K2981" s="28"/>
      <c r="L2981" s="117">
        <f>K2981/3.375*1000</f>
        <v>0</v>
      </c>
      <c r="M2981" s="28"/>
      <c r="N2981" s="118">
        <f>M2981/22.5</f>
        <v>0</v>
      </c>
      <c r="O2981" s="119"/>
      <c r="P2981" s="119"/>
      <c r="Q2981" s="81"/>
      <c r="R2981" s="28"/>
      <c r="S2981" s="28"/>
      <c r="T2981" s="28"/>
      <c r="U2981" s="28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</row>
    <row r="2982" spans="1:31">
      <c r="A2982" s="28"/>
      <c r="B2982" s="98">
        <v>2979</v>
      </c>
      <c r="C2982" s="28"/>
      <c r="D2982" s="28"/>
      <c r="E2982" s="28"/>
      <c r="F2982" s="28"/>
      <c r="G2982" s="28"/>
      <c r="H2982" s="28"/>
      <c r="I2982" s="28"/>
      <c r="J2982" s="28"/>
      <c r="K2982" s="28"/>
      <c r="L2982" s="117">
        <f>K2982/3.375*1000</f>
        <v>0</v>
      </c>
      <c r="M2982" s="28"/>
      <c r="N2982" s="118">
        <f>M2982/22.5</f>
        <v>0</v>
      </c>
      <c r="O2982" s="119"/>
      <c r="P2982" s="119"/>
      <c r="Q2982" s="81"/>
      <c r="R2982" s="28"/>
      <c r="S2982" s="28"/>
      <c r="T2982" s="28"/>
      <c r="U2982" s="28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</row>
    <row r="2983" spans="1:31">
      <c r="A2983" s="28"/>
      <c r="B2983" s="98">
        <v>2980</v>
      </c>
      <c r="C2983" s="28"/>
      <c r="D2983" s="28"/>
      <c r="E2983" s="28"/>
      <c r="F2983" s="28"/>
      <c r="G2983" s="28"/>
      <c r="H2983" s="28"/>
      <c r="I2983" s="28"/>
      <c r="J2983" s="28"/>
      <c r="K2983" s="28"/>
      <c r="L2983" s="117">
        <f>K2983/3.375*1000</f>
        <v>0</v>
      </c>
      <c r="M2983" s="28"/>
      <c r="N2983" s="118">
        <f>M2983/22.5</f>
        <v>0</v>
      </c>
      <c r="O2983" s="119">
        <f>AVERAGE(N2983:N2985)</f>
        <v>0</v>
      </c>
      <c r="P2983" s="119">
        <f>O2983/50*100</f>
        <v>0</v>
      </c>
      <c r="Q2983" s="81"/>
      <c r="R2983" s="28"/>
      <c r="S2983" s="28"/>
      <c r="T2983" s="28"/>
      <c r="U2983" s="28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</row>
    <row r="2984" spans="1:31">
      <c r="A2984" s="28"/>
      <c r="B2984" s="98">
        <v>2981</v>
      </c>
      <c r="C2984" s="28"/>
      <c r="D2984" s="28"/>
      <c r="E2984" s="28"/>
      <c r="F2984" s="28"/>
      <c r="G2984" s="28"/>
      <c r="H2984" s="28"/>
      <c r="I2984" s="28"/>
      <c r="J2984" s="28"/>
      <c r="K2984" s="28"/>
      <c r="L2984" s="117">
        <f>K2984/3.375*1000</f>
        <v>0</v>
      </c>
      <c r="M2984" s="28"/>
      <c r="N2984" s="118">
        <f>M2984/22.5</f>
        <v>0</v>
      </c>
      <c r="O2984" s="119"/>
      <c r="P2984" s="119"/>
      <c r="Q2984" s="81"/>
      <c r="R2984" s="28"/>
      <c r="S2984" s="28"/>
      <c r="T2984" s="28"/>
      <c r="U2984" s="28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</row>
    <row r="2985" spans="1:31">
      <c r="A2985" s="28"/>
      <c r="B2985" s="98">
        <v>2982</v>
      </c>
      <c r="C2985" s="28"/>
      <c r="D2985" s="28"/>
      <c r="E2985" s="28"/>
      <c r="F2985" s="28"/>
      <c r="G2985" s="28"/>
      <c r="H2985" s="28"/>
      <c r="I2985" s="28"/>
      <c r="J2985" s="28"/>
      <c r="K2985" s="28"/>
      <c r="L2985" s="117">
        <f>K2985/3.375*1000</f>
        <v>0</v>
      </c>
      <c r="M2985" s="28"/>
      <c r="N2985" s="118">
        <f>M2985/22.5</f>
        <v>0</v>
      </c>
      <c r="O2985" s="119"/>
      <c r="P2985" s="119"/>
      <c r="Q2985" s="81"/>
      <c r="R2985" s="28"/>
      <c r="S2985" s="28"/>
      <c r="T2985" s="28"/>
      <c r="U2985" s="28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</row>
    <row r="2986" spans="1:31">
      <c r="A2986" s="28"/>
      <c r="B2986" s="98">
        <v>2983</v>
      </c>
      <c r="C2986" s="28"/>
      <c r="D2986" s="28"/>
      <c r="E2986" s="28"/>
      <c r="F2986" s="28"/>
      <c r="G2986" s="28"/>
      <c r="H2986" s="28"/>
      <c r="I2986" s="28"/>
      <c r="J2986" s="28"/>
      <c r="K2986" s="28"/>
      <c r="L2986" s="117">
        <f>K2986/3.375*1000</f>
        <v>0</v>
      </c>
      <c r="M2986" s="28"/>
      <c r="N2986" s="118">
        <f>M2986/22.5</f>
        <v>0</v>
      </c>
      <c r="O2986" s="119">
        <f>AVERAGE(N2986:N2988)</f>
        <v>0</v>
      </c>
      <c r="P2986" s="119">
        <f>O2986/50*100</f>
        <v>0</v>
      </c>
      <c r="Q2986" s="81"/>
      <c r="R2986" s="28"/>
      <c r="S2986" s="28"/>
      <c r="T2986" s="28"/>
      <c r="U2986" s="28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</row>
    <row r="2987" spans="1:31">
      <c r="A2987" s="28"/>
      <c r="B2987" s="98">
        <v>2984</v>
      </c>
      <c r="C2987" s="28"/>
      <c r="D2987" s="28"/>
      <c r="E2987" s="28"/>
      <c r="F2987" s="28"/>
      <c r="G2987" s="28"/>
      <c r="H2987" s="28"/>
      <c r="I2987" s="28"/>
      <c r="J2987" s="28"/>
      <c r="K2987" s="28"/>
      <c r="L2987" s="117">
        <f>K2987/3.375*1000</f>
        <v>0</v>
      </c>
      <c r="M2987" s="28"/>
      <c r="N2987" s="118">
        <f>M2987/22.5</f>
        <v>0</v>
      </c>
      <c r="O2987" s="119"/>
      <c r="P2987" s="119"/>
      <c r="Q2987" s="81"/>
      <c r="R2987" s="28"/>
      <c r="S2987" s="28"/>
      <c r="T2987" s="28"/>
      <c r="U2987" s="28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</row>
    <row r="2988" spans="1:31">
      <c r="A2988" s="28"/>
      <c r="B2988" s="28"/>
      <c r="C2988" s="28"/>
      <c r="D2988" s="28"/>
      <c r="E2988" s="28"/>
      <c r="F2988" s="28"/>
      <c r="G2988" s="28"/>
      <c r="H2988" s="28"/>
      <c r="I2988" s="28"/>
      <c r="J2988" s="28"/>
      <c r="K2988" s="28"/>
      <c r="L2988" s="28"/>
      <c r="M2988" s="28"/>
      <c r="N2988" s="28"/>
      <c r="O2988" s="119"/>
      <c r="P2988" s="119"/>
      <c r="Q2988" s="81"/>
      <c r="R2988" s="28"/>
      <c r="S2988" s="28"/>
      <c r="T2988" s="28"/>
      <c r="U2988" s="28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</row>
    <row r="2989" spans="1:31">
      <c r="A2989" s="28"/>
      <c r="B2989" s="28"/>
      <c r="C2989" s="28"/>
      <c r="D2989" s="28"/>
      <c r="E2989" s="28"/>
      <c r="F2989" s="28"/>
      <c r="G2989" s="28"/>
      <c r="H2989" s="28"/>
      <c r="I2989" s="28"/>
      <c r="J2989" s="28"/>
      <c r="K2989" s="28"/>
      <c r="L2989" s="28"/>
      <c r="M2989" s="28"/>
      <c r="N2989" s="28"/>
      <c r="O2989" s="28"/>
      <c r="P2989" s="28"/>
      <c r="Q2989" s="81"/>
      <c r="R2989" s="28"/>
      <c r="S2989" s="28"/>
      <c r="T2989" s="28"/>
      <c r="U2989" s="28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</row>
    <row r="2990" spans="1:31">
      <c r="A2990" s="28"/>
      <c r="B2990" s="28"/>
      <c r="C2990" s="28"/>
      <c r="D2990" s="28"/>
      <c r="E2990" s="28"/>
      <c r="F2990" s="28"/>
      <c r="G2990" s="28"/>
      <c r="H2990" s="28"/>
      <c r="I2990" s="28"/>
      <c r="J2990" s="28"/>
      <c r="K2990" s="28"/>
      <c r="L2990" s="28"/>
      <c r="M2990" s="28"/>
      <c r="N2990" s="28"/>
      <c r="O2990" s="28"/>
      <c r="P2990" s="28"/>
      <c r="Q2990" s="81"/>
      <c r="R2990" s="28"/>
      <c r="S2990" s="28"/>
      <c r="T2990" s="28"/>
      <c r="U2990" s="28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</row>
    <row r="2991" spans="1:31">
      <c r="A2991" s="28"/>
      <c r="B2991" s="28"/>
      <c r="C2991" s="28"/>
      <c r="D2991" s="28"/>
      <c r="E2991" s="28"/>
      <c r="F2991" s="28"/>
      <c r="G2991" s="28"/>
      <c r="H2991" s="28"/>
      <c r="I2991" s="28"/>
      <c r="J2991" s="28"/>
      <c r="K2991" s="28"/>
      <c r="L2991" s="28"/>
      <c r="M2991" s="28"/>
      <c r="N2991" s="28"/>
      <c r="O2991" s="28"/>
      <c r="P2991" s="28"/>
      <c r="Q2991" s="81"/>
      <c r="R2991" s="28"/>
      <c r="S2991" s="28"/>
      <c r="T2991" s="28"/>
      <c r="U2991" s="28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</row>
    <row r="2992" spans="1:31">
      <c r="A2992" s="28"/>
      <c r="B2992" s="28"/>
      <c r="C2992" s="28"/>
      <c r="D2992" s="28"/>
      <c r="E2992" s="28"/>
      <c r="F2992" s="28"/>
      <c r="G2992" s="28"/>
      <c r="H2992" s="28"/>
      <c r="I2992" s="28"/>
      <c r="J2992" s="28"/>
      <c r="K2992" s="28"/>
      <c r="L2992" s="28"/>
      <c r="M2992" s="28"/>
      <c r="N2992" s="28"/>
      <c r="O2992" s="28"/>
      <c r="P2992" s="28"/>
      <c r="Q2992" s="81"/>
      <c r="R2992" s="28"/>
      <c r="S2992" s="28"/>
      <c r="T2992" s="28"/>
      <c r="U2992" s="28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</row>
    <row r="2993" spans="1:31">
      <c r="A2993" s="28"/>
      <c r="B2993" s="28"/>
      <c r="C2993" s="28"/>
      <c r="D2993" s="28"/>
      <c r="E2993" s="28"/>
      <c r="F2993" s="28"/>
      <c r="G2993" s="28"/>
      <c r="H2993" s="28"/>
      <c r="I2993" s="28"/>
      <c r="J2993" s="28"/>
      <c r="K2993" s="28"/>
      <c r="L2993" s="28"/>
      <c r="M2993" s="28"/>
      <c r="N2993" s="28"/>
      <c r="O2993" s="28"/>
      <c r="P2993" s="28"/>
      <c r="Q2993" s="81"/>
      <c r="R2993" s="28"/>
      <c r="S2993" s="28"/>
      <c r="T2993" s="28"/>
      <c r="U2993" s="28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</row>
    <row r="2994" spans="1:31">
      <c r="A2994" s="28"/>
      <c r="B2994" s="28"/>
      <c r="C2994" s="28"/>
      <c r="D2994" s="28"/>
      <c r="E2994" s="28"/>
      <c r="F2994" s="28"/>
      <c r="G2994" s="28"/>
      <c r="H2994" s="28"/>
      <c r="I2994" s="28"/>
      <c r="J2994" s="28"/>
      <c r="K2994" s="28"/>
      <c r="L2994" s="28"/>
      <c r="M2994" s="28"/>
      <c r="N2994" s="28"/>
      <c r="O2994" s="28"/>
      <c r="P2994" s="28"/>
      <c r="Q2994" s="81"/>
      <c r="R2994" s="28"/>
      <c r="S2994" s="28"/>
      <c r="T2994" s="28"/>
      <c r="U2994" s="28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</row>
    <row r="2995" spans="1:31">
      <c r="A2995" s="28"/>
      <c r="B2995" s="28"/>
      <c r="C2995" s="28"/>
      <c r="D2995" s="28"/>
      <c r="E2995" s="28"/>
      <c r="F2995" s="28"/>
      <c r="G2995" s="28"/>
      <c r="H2995" s="28"/>
      <c r="I2995" s="28"/>
      <c r="J2995" s="28"/>
      <c r="K2995" s="28"/>
      <c r="L2995" s="28"/>
      <c r="M2995" s="28"/>
      <c r="N2995" s="28"/>
      <c r="O2995" s="28"/>
      <c r="P2995" s="28"/>
      <c r="Q2995" s="81"/>
      <c r="R2995" s="28"/>
      <c r="S2995" s="28"/>
      <c r="T2995" s="28"/>
      <c r="U2995" s="28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</row>
    <row r="2996" spans="1:31">
      <c r="A2996" s="28"/>
      <c r="B2996" s="28"/>
      <c r="C2996" s="28"/>
      <c r="D2996" s="28"/>
      <c r="E2996" s="28"/>
      <c r="F2996" s="28"/>
      <c r="G2996" s="28"/>
      <c r="H2996" s="28"/>
      <c r="I2996" s="28"/>
      <c r="J2996" s="28"/>
      <c r="K2996" s="28"/>
      <c r="L2996" s="28"/>
      <c r="M2996" s="28"/>
      <c r="N2996" s="28"/>
      <c r="O2996" s="28"/>
      <c r="P2996" s="28"/>
      <c r="Q2996" s="81"/>
      <c r="R2996" s="28"/>
      <c r="S2996" s="28"/>
      <c r="T2996" s="28"/>
      <c r="U2996" s="28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</row>
    <row r="2997" spans="1:31">
      <c r="A2997" s="28"/>
      <c r="B2997" s="28"/>
      <c r="C2997" s="28"/>
      <c r="D2997" s="28"/>
      <c r="E2997" s="28"/>
      <c r="F2997" s="28"/>
      <c r="G2997" s="28"/>
      <c r="H2997" s="28"/>
      <c r="I2997" s="28"/>
      <c r="J2997" s="28"/>
      <c r="K2997" s="28"/>
      <c r="L2997" s="28"/>
      <c r="M2997" s="28"/>
      <c r="N2997" s="28"/>
      <c r="O2997" s="28"/>
      <c r="P2997" s="28"/>
      <c r="Q2997" s="81"/>
      <c r="R2997" s="28"/>
      <c r="S2997" s="28"/>
      <c r="T2997" s="28"/>
      <c r="U2997" s="28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</row>
    <row r="2998" spans="1:31">
      <c r="A2998" s="28"/>
      <c r="B2998" s="28"/>
      <c r="C2998" s="28"/>
      <c r="D2998" s="28"/>
      <c r="E2998" s="28"/>
      <c r="F2998" s="28"/>
      <c r="G2998" s="28"/>
      <c r="H2998" s="28"/>
      <c r="I2998" s="28"/>
      <c r="J2998" s="28"/>
      <c r="K2998" s="28"/>
      <c r="L2998" s="28"/>
      <c r="M2998" s="28"/>
      <c r="N2998" s="28"/>
      <c r="O2998" s="28"/>
      <c r="P2998" s="28"/>
      <c r="Q2998" s="81"/>
      <c r="R2998" s="28"/>
      <c r="S2998" s="28"/>
      <c r="T2998" s="28"/>
      <c r="U2998" s="28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</row>
    <row r="2999" spans="1:31">
      <c r="A2999" s="28"/>
      <c r="B2999" s="28"/>
      <c r="C2999" s="28"/>
      <c r="D2999" s="28"/>
      <c r="E2999" s="28"/>
      <c r="F2999" s="28"/>
      <c r="G2999" s="28"/>
      <c r="H2999" s="28"/>
      <c r="I2999" s="28"/>
      <c r="J2999" s="28"/>
      <c r="K2999" s="28"/>
      <c r="L2999" s="28"/>
      <c r="M2999" s="28"/>
      <c r="N2999" s="28"/>
      <c r="O2999" s="28"/>
      <c r="P2999" s="28"/>
      <c r="Q2999" s="81"/>
      <c r="R2999" s="28"/>
      <c r="S2999" s="28"/>
      <c r="T2999" s="28"/>
      <c r="U2999" s="28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</row>
    <row r="3000" spans="1:31">
      <c r="A3000" s="28"/>
      <c r="B3000" s="28"/>
      <c r="C3000" s="28"/>
      <c r="D3000" s="28"/>
      <c r="E3000" s="28"/>
      <c r="F3000" s="28"/>
      <c r="G3000" s="28"/>
      <c r="H3000" s="28"/>
      <c r="I3000" s="28"/>
      <c r="J3000" s="28"/>
      <c r="K3000" s="28"/>
      <c r="L3000" s="28"/>
      <c r="M3000" s="28"/>
      <c r="N3000" s="28"/>
      <c r="O3000" s="28"/>
      <c r="P3000" s="28"/>
      <c r="Q3000" s="81"/>
      <c r="R3000" s="28"/>
      <c r="S3000" s="28"/>
      <c r="T3000" s="28"/>
      <c r="U3000" s="28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</row>
    <row r="3001" spans="1:31">
      <c r="A3001" s="28"/>
      <c r="B3001" s="28"/>
      <c r="C3001" s="28"/>
      <c r="D3001" s="28"/>
      <c r="E3001" s="28"/>
      <c r="F3001" s="28"/>
      <c r="G3001" s="28"/>
      <c r="H3001" s="28"/>
      <c r="I3001" s="28"/>
      <c r="J3001" s="28"/>
      <c r="K3001" s="28"/>
      <c r="L3001" s="28"/>
      <c r="M3001" s="28"/>
      <c r="N3001" s="28"/>
      <c r="O3001" s="28"/>
      <c r="P3001" s="28"/>
      <c r="Q3001" s="81"/>
      <c r="R3001" s="28"/>
      <c r="S3001" s="28"/>
      <c r="T3001" s="28"/>
      <c r="U3001" s="28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</row>
    <row r="3002" spans="1:31">
      <c r="A3002" s="28"/>
      <c r="B3002" s="28"/>
      <c r="C3002" s="28"/>
      <c r="D3002" s="28"/>
      <c r="E3002" s="28"/>
      <c r="F3002" s="28"/>
      <c r="G3002" s="28"/>
      <c r="H3002" s="28"/>
      <c r="I3002" s="28"/>
      <c r="J3002" s="28"/>
      <c r="K3002" s="28"/>
      <c r="L3002" s="28"/>
      <c r="M3002" s="28"/>
      <c r="N3002" s="28"/>
      <c r="O3002" s="28"/>
      <c r="P3002" s="28"/>
      <c r="Q3002" s="81"/>
      <c r="R3002" s="28"/>
      <c r="S3002" s="28"/>
      <c r="T3002" s="28"/>
      <c r="U3002" s="28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</row>
    <row r="3003" spans="1:31">
      <c r="A3003" s="28"/>
      <c r="B3003" s="28"/>
      <c r="C3003" s="28"/>
      <c r="D3003" s="28"/>
      <c r="E3003" s="28"/>
      <c r="F3003" s="28"/>
      <c r="G3003" s="28"/>
      <c r="H3003" s="28"/>
      <c r="I3003" s="28"/>
      <c r="J3003" s="28"/>
      <c r="K3003" s="28"/>
      <c r="L3003" s="28"/>
      <c r="M3003" s="28"/>
      <c r="N3003" s="28"/>
      <c r="O3003" s="28"/>
      <c r="P3003" s="28"/>
      <c r="Q3003" s="81"/>
      <c r="R3003" s="28"/>
      <c r="S3003" s="28"/>
      <c r="T3003" s="28"/>
      <c r="U3003" s="28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</row>
    <row r="3004" spans="1:31">
      <c r="A3004" s="28"/>
      <c r="B3004" s="28"/>
      <c r="C3004" s="28"/>
      <c r="D3004" s="28"/>
      <c r="E3004" s="28"/>
      <c r="F3004" s="28"/>
      <c r="G3004" s="28"/>
      <c r="H3004" s="28"/>
      <c r="I3004" s="28"/>
      <c r="J3004" s="28"/>
      <c r="K3004" s="28"/>
      <c r="L3004" s="28"/>
      <c r="M3004" s="28"/>
      <c r="N3004" s="28"/>
      <c r="O3004" s="28"/>
      <c r="P3004" s="28"/>
      <c r="Q3004" s="81"/>
      <c r="R3004" s="28"/>
      <c r="S3004" s="28"/>
      <c r="T3004" s="28"/>
      <c r="U3004" s="28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</row>
    <row r="3005" spans="1:31">
      <c r="A3005" s="28"/>
      <c r="B3005" s="28"/>
      <c r="C3005" s="28"/>
      <c r="D3005" s="28"/>
      <c r="E3005" s="28"/>
      <c r="F3005" s="28"/>
      <c r="G3005" s="28"/>
      <c r="H3005" s="28"/>
      <c r="I3005" s="28"/>
      <c r="J3005" s="28"/>
      <c r="K3005" s="28"/>
      <c r="L3005" s="28"/>
      <c r="M3005" s="28"/>
      <c r="N3005" s="28"/>
      <c r="O3005" s="28"/>
      <c r="P3005" s="28"/>
      <c r="Q3005" s="81"/>
      <c r="R3005" s="28"/>
      <c r="S3005" s="28"/>
      <c r="T3005" s="28"/>
      <c r="U3005" s="28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</row>
    <row r="3006" spans="1:31">
      <c r="A3006" s="28"/>
      <c r="B3006" s="28"/>
      <c r="C3006" s="28"/>
      <c r="D3006" s="28"/>
      <c r="E3006" s="28"/>
      <c r="F3006" s="28"/>
      <c r="G3006" s="28"/>
      <c r="H3006" s="28"/>
      <c r="I3006" s="28"/>
      <c r="J3006" s="28"/>
      <c r="K3006" s="28"/>
      <c r="L3006" s="28"/>
      <c r="M3006" s="28"/>
      <c r="N3006" s="28"/>
      <c r="O3006" s="28"/>
      <c r="P3006" s="28"/>
      <c r="Q3006" s="81"/>
      <c r="R3006" s="28"/>
      <c r="S3006" s="28"/>
      <c r="T3006" s="28"/>
      <c r="U3006" s="28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</row>
    <row r="3007" spans="1:31">
      <c r="A3007" s="28"/>
      <c r="B3007" s="28"/>
      <c r="C3007" s="28"/>
      <c r="D3007" s="28"/>
      <c r="E3007" s="28"/>
      <c r="F3007" s="28"/>
      <c r="G3007" s="28"/>
      <c r="H3007" s="28"/>
      <c r="I3007" s="28"/>
      <c r="J3007" s="28"/>
      <c r="K3007" s="28"/>
      <c r="L3007" s="28"/>
      <c r="M3007" s="28"/>
      <c r="N3007" s="28"/>
      <c r="O3007" s="28"/>
      <c r="P3007" s="28"/>
      <c r="Q3007" s="81"/>
      <c r="R3007" s="28"/>
      <c r="S3007" s="28"/>
      <c r="T3007" s="28"/>
      <c r="U3007" s="28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</row>
    <row r="3008" spans="1:31">
      <c r="A3008" s="28"/>
      <c r="B3008" s="28"/>
      <c r="C3008" s="28"/>
      <c r="D3008" s="28"/>
      <c r="E3008" s="28"/>
      <c r="F3008" s="28"/>
      <c r="G3008" s="28"/>
      <c r="H3008" s="28"/>
      <c r="I3008" s="28"/>
      <c r="J3008" s="28"/>
      <c r="K3008" s="28"/>
      <c r="L3008" s="28"/>
      <c r="M3008" s="28"/>
      <c r="N3008" s="28"/>
      <c r="O3008" s="28"/>
      <c r="P3008" s="28"/>
      <c r="Q3008" s="81"/>
      <c r="R3008" s="28"/>
      <c r="S3008" s="28"/>
      <c r="T3008" s="28"/>
      <c r="U3008" s="28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</row>
    <row r="3009" spans="1:31">
      <c r="A3009" s="28"/>
      <c r="B3009" s="28"/>
      <c r="C3009" s="28"/>
      <c r="D3009" s="28"/>
      <c r="E3009" s="28"/>
      <c r="F3009" s="28"/>
      <c r="G3009" s="28"/>
      <c r="H3009" s="28"/>
      <c r="I3009" s="28"/>
      <c r="J3009" s="28"/>
      <c r="K3009" s="28"/>
      <c r="L3009" s="28"/>
      <c r="M3009" s="28"/>
      <c r="N3009" s="28"/>
      <c r="O3009" s="28"/>
      <c r="P3009" s="28"/>
      <c r="Q3009" s="81"/>
      <c r="R3009" s="28"/>
      <c r="S3009" s="28"/>
      <c r="T3009" s="28"/>
      <c r="U3009" s="28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</row>
    <row r="3010" spans="1:31">
      <c r="A3010" s="28"/>
      <c r="B3010" s="28"/>
      <c r="C3010" s="28"/>
      <c r="D3010" s="28"/>
      <c r="E3010" s="28"/>
      <c r="F3010" s="28"/>
      <c r="G3010" s="28"/>
      <c r="H3010" s="28"/>
      <c r="I3010" s="28"/>
      <c r="J3010" s="28"/>
      <c r="K3010" s="28"/>
      <c r="L3010" s="28"/>
      <c r="M3010" s="28"/>
      <c r="N3010" s="28"/>
      <c r="O3010" s="28"/>
      <c r="P3010" s="28"/>
      <c r="Q3010" s="81"/>
      <c r="R3010" s="28"/>
      <c r="S3010" s="28"/>
      <c r="T3010" s="28"/>
      <c r="U3010" s="28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</row>
    <row r="3011" spans="1:31">
      <c r="A3011" s="28"/>
      <c r="B3011" s="28"/>
      <c r="C3011" s="28"/>
      <c r="D3011" s="28"/>
      <c r="E3011" s="28"/>
      <c r="F3011" s="28"/>
      <c r="G3011" s="28"/>
      <c r="H3011" s="28"/>
      <c r="I3011" s="28"/>
      <c r="J3011" s="28"/>
      <c r="K3011" s="28"/>
      <c r="L3011" s="28"/>
      <c r="M3011" s="28"/>
      <c r="N3011" s="28"/>
      <c r="O3011" s="28"/>
      <c r="P3011" s="28"/>
      <c r="Q3011" s="81"/>
      <c r="R3011" s="28"/>
      <c r="S3011" s="28"/>
      <c r="T3011" s="28"/>
      <c r="U3011" s="28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</row>
    <row r="3012" spans="1:31">
      <c r="A3012" s="28"/>
      <c r="B3012" s="28"/>
      <c r="C3012" s="28"/>
      <c r="D3012" s="28"/>
      <c r="E3012" s="28"/>
      <c r="F3012" s="28"/>
      <c r="G3012" s="28"/>
      <c r="H3012" s="28"/>
      <c r="I3012" s="28"/>
      <c r="J3012" s="28"/>
      <c r="K3012" s="28"/>
      <c r="L3012" s="28"/>
      <c r="M3012" s="28"/>
      <c r="N3012" s="28"/>
      <c r="O3012" s="28"/>
      <c r="P3012" s="28"/>
      <c r="Q3012" s="81"/>
      <c r="R3012" s="28"/>
      <c r="S3012" s="28"/>
      <c r="T3012" s="28"/>
      <c r="U3012" s="28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</row>
    <row r="3013" spans="1:31">
      <c r="A3013" s="28"/>
      <c r="B3013" s="28"/>
      <c r="C3013" s="28"/>
      <c r="D3013" s="28"/>
      <c r="E3013" s="28"/>
      <c r="F3013" s="28"/>
      <c r="G3013" s="28"/>
      <c r="H3013" s="28"/>
      <c r="I3013" s="28"/>
      <c r="J3013" s="28"/>
      <c r="K3013" s="28"/>
      <c r="L3013" s="28"/>
      <c r="M3013" s="28"/>
      <c r="N3013" s="28"/>
      <c r="O3013" s="28"/>
      <c r="P3013" s="28"/>
      <c r="Q3013" s="81"/>
      <c r="R3013" s="28"/>
      <c r="S3013" s="28"/>
      <c r="T3013" s="28"/>
      <c r="U3013" s="28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</row>
    <row r="3014" spans="1:31">
      <c r="A3014" s="28"/>
      <c r="B3014" s="28"/>
      <c r="C3014" s="28"/>
      <c r="D3014" s="28"/>
      <c r="E3014" s="28"/>
      <c r="F3014" s="28"/>
      <c r="G3014" s="28"/>
      <c r="H3014" s="28"/>
      <c r="I3014" s="28"/>
      <c r="J3014" s="28"/>
      <c r="K3014" s="28"/>
      <c r="L3014" s="28"/>
      <c r="M3014" s="28"/>
      <c r="N3014" s="28"/>
      <c r="O3014" s="28"/>
      <c r="P3014" s="28"/>
      <c r="Q3014" s="81"/>
      <c r="R3014" s="28"/>
      <c r="S3014" s="28"/>
      <c r="T3014" s="28"/>
      <c r="U3014" s="28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</row>
    <row r="3015" spans="1:31">
      <c r="A3015" s="28"/>
      <c r="B3015" s="28"/>
      <c r="C3015" s="28"/>
      <c r="D3015" s="28"/>
      <c r="E3015" s="28"/>
      <c r="F3015" s="28"/>
      <c r="G3015" s="28"/>
      <c r="H3015" s="28"/>
      <c r="I3015" s="28"/>
      <c r="J3015" s="28"/>
      <c r="K3015" s="28"/>
      <c r="L3015" s="28"/>
      <c r="M3015" s="28"/>
      <c r="N3015" s="28"/>
      <c r="O3015" s="28"/>
      <c r="P3015" s="28"/>
      <c r="Q3015" s="81"/>
      <c r="R3015" s="28"/>
      <c r="S3015" s="28"/>
      <c r="T3015" s="28"/>
      <c r="U3015" s="28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</row>
    <row r="3016" spans="1:31">
      <c r="A3016" s="28"/>
      <c r="B3016" s="28"/>
      <c r="C3016" s="28"/>
      <c r="D3016" s="28"/>
      <c r="E3016" s="28"/>
      <c r="F3016" s="28"/>
      <c r="G3016" s="28"/>
      <c r="H3016" s="28"/>
      <c r="I3016" s="28"/>
      <c r="J3016" s="28"/>
      <c r="K3016" s="28"/>
      <c r="L3016" s="28"/>
      <c r="M3016" s="28"/>
      <c r="N3016" s="28"/>
      <c r="O3016" s="28"/>
      <c r="P3016" s="28"/>
      <c r="Q3016" s="81"/>
      <c r="R3016" s="28"/>
      <c r="S3016" s="28"/>
      <c r="T3016" s="28"/>
      <c r="U3016" s="28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</row>
    <row r="3017" spans="1:31">
      <c r="A3017" s="28"/>
      <c r="B3017" s="28"/>
      <c r="C3017" s="28"/>
      <c r="D3017" s="28"/>
      <c r="E3017" s="28"/>
      <c r="F3017" s="28"/>
      <c r="G3017" s="28"/>
      <c r="H3017" s="28"/>
      <c r="I3017" s="28"/>
      <c r="J3017" s="28"/>
      <c r="K3017" s="28"/>
      <c r="L3017" s="28"/>
      <c r="M3017" s="28"/>
      <c r="N3017" s="28"/>
      <c r="O3017" s="28"/>
      <c r="P3017" s="28"/>
      <c r="Q3017" s="81"/>
      <c r="R3017" s="28"/>
      <c r="S3017" s="28"/>
      <c r="T3017" s="28"/>
      <c r="U3017" s="28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</row>
    <row r="3018" spans="1:31">
      <c r="A3018" s="28"/>
      <c r="B3018" s="28"/>
      <c r="C3018" s="28"/>
      <c r="D3018" s="28"/>
      <c r="E3018" s="28"/>
      <c r="F3018" s="28"/>
      <c r="G3018" s="28"/>
      <c r="H3018" s="28"/>
      <c r="I3018" s="28"/>
      <c r="J3018" s="28"/>
      <c r="K3018" s="28"/>
      <c r="L3018" s="28"/>
      <c r="M3018" s="28"/>
      <c r="N3018" s="28"/>
      <c r="O3018" s="28"/>
      <c r="P3018" s="28"/>
      <c r="Q3018" s="81"/>
      <c r="R3018" s="28"/>
      <c r="S3018" s="28"/>
      <c r="T3018" s="28"/>
      <c r="U3018" s="28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</row>
    <row r="3019" spans="1:31">
      <c r="A3019" s="28"/>
      <c r="B3019" s="28"/>
      <c r="C3019" s="28"/>
      <c r="D3019" s="28"/>
      <c r="E3019" s="28"/>
      <c r="F3019" s="28"/>
      <c r="G3019" s="28"/>
      <c r="H3019" s="28"/>
      <c r="I3019" s="28"/>
      <c r="J3019" s="28"/>
      <c r="K3019" s="28"/>
      <c r="L3019" s="28"/>
      <c r="M3019" s="28"/>
      <c r="N3019" s="28"/>
      <c r="O3019" s="28"/>
      <c r="P3019" s="28"/>
      <c r="Q3019" s="81"/>
      <c r="R3019" s="28"/>
      <c r="S3019" s="28"/>
      <c r="T3019" s="28"/>
      <c r="U3019" s="28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</row>
    <row r="3020" spans="1:31">
      <c r="A3020" s="28"/>
      <c r="B3020" s="28"/>
      <c r="C3020" s="28"/>
      <c r="D3020" s="28"/>
      <c r="E3020" s="28"/>
      <c r="F3020" s="28"/>
      <c r="G3020" s="28"/>
      <c r="H3020" s="28"/>
      <c r="I3020" s="28"/>
      <c r="J3020" s="28"/>
      <c r="K3020" s="28"/>
      <c r="L3020" s="28"/>
      <c r="M3020" s="28"/>
      <c r="N3020" s="28"/>
      <c r="O3020" s="28"/>
      <c r="P3020" s="28"/>
      <c r="Q3020" s="81"/>
      <c r="R3020" s="28"/>
      <c r="S3020" s="28"/>
      <c r="T3020" s="28"/>
      <c r="U3020" s="28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</row>
    <row r="3021" spans="1:31">
      <c r="A3021" s="28"/>
      <c r="B3021" s="28"/>
      <c r="C3021" s="28"/>
      <c r="D3021" s="28"/>
      <c r="E3021" s="28"/>
      <c r="F3021" s="28"/>
      <c r="G3021" s="28"/>
      <c r="H3021" s="28"/>
      <c r="I3021" s="28"/>
      <c r="J3021" s="28"/>
      <c r="K3021" s="28"/>
      <c r="L3021" s="28"/>
      <c r="M3021" s="28"/>
      <c r="N3021" s="28"/>
      <c r="O3021" s="28"/>
      <c r="P3021" s="28"/>
      <c r="Q3021" s="81"/>
      <c r="R3021" s="28"/>
      <c r="S3021" s="28"/>
      <c r="T3021" s="28"/>
      <c r="U3021" s="28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</row>
    <row r="3022" spans="1:31">
      <c r="A3022" s="28"/>
      <c r="B3022" s="28"/>
      <c r="C3022" s="28"/>
      <c r="D3022" s="28"/>
      <c r="E3022" s="28"/>
      <c r="F3022" s="28"/>
      <c r="G3022" s="28"/>
      <c r="H3022" s="28"/>
      <c r="I3022" s="28"/>
      <c r="J3022" s="28"/>
      <c r="K3022" s="28"/>
      <c r="L3022" s="28"/>
      <c r="M3022" s="28"/>
      <c r="N3022" s="28"/>
      <c r="O3022" s="28"/>
      <c r="P3022" s="28"/>
      <c r="Q3022" s="81"/>
      <c r="R3022" s="28"/>
      <c r="S3022" s="28"/>
      <c r="T3022" s="28"/>
      <c r="U3022" s="28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</row>
    <row r="3023" spans="1:31">
      <c r="A3023" s="28"/>
      <c r="B3023" s="28"/>
      <c r="C3023" s="28"/>
      <c r="D3023" s="28"/>
      <c r="E3023" s="28"/>
      <c r="F3023" s="28"/>
      <c r="G3023" s="28"/>
      <c r="H3023" s="28"/>
      <c r="I3023" s="28"/>
      <c r="J3023" s="28"/>
      <c r="K3023" s="28"/>
      <c r="L3023" s="28"/>
      <c r="M3023" s="28"/>
      <c r="N3023" s="28"/>
      <c r="O3023" s="28"/>
      <c r="P3023" s="28"/>
      <c r="Q3023" s="81"/>
      <c r="R3023" s="28"/>
      <c r="S3023" s="28"/>
      <c r="T3023" s="28"/>
      <c r="U3023" s="28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</row>
    <row r="3024" spans="1:31">
      <c r="A3024" s="28"/>
      <c r="B3024" s="28"/>
      <c r="C3024" s="28"/>
      <c r="D3024" s="28"/>
      <c r="E3024" s="28"/>
      <c r="F3024" s="28"/>
      <c r="G3024" s="28"/>
      <c r="H3024" s="28"/>
      <c r="I3024" s="28"/>
      <c r="J3024" s="28"/>
      <c r="K3024" s="28"/>
      <c r="L3024" s="28"/>
      <c r="M3024" s="28"/>
      <c r="N3024" s="28"/>
      <c r="O3024" s="28"/>
      <c r="P3024" s="28"/>
      <c r="Q3024" s="81"/>
      <c r="R3024" s="28"/>
      <c r="S3024" s="28"/>
      <c r="T3024" s="28"/>
      <c r="U3024" s="28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</row>
    <row r="3025" spans="1:31">
      <c r="A3025" s="28"/>
      <c r="B3025" s="28"/>
      <c r="C3025" s="28"/>
      <c r="D3025" s="28"/>
      <c r="E3025" s="28"/>
      <c r="F3025" s="28"/>
      <c r="G3025" s="28"/>
      <c r="H3025" s="28"/>
      <c r="I3025" s="28"/>
      <c r="J3025" s="28"/>
      <c r="K3025" s="28"/>
      <c r="L3025" s="28"/>
      <c r="M3025" s="28"/>
      <c r="N3025" s="28"/>
      <c r="O3025" s="28"/>
      <c r="P3025" s="28"/>
      <c r="Q3025" s="81"/>
      <c r="R3025" s="28"/>
      <c r="S3025" s="28"/>
      <c r="T3025" s="28"/>
      <c r="U3025" s="28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</row>
    <row r="3026" spans="1:31">
      <c r="A3026" s="28"/>
      <c r="B3026" s="28"/>
      <c r="C3026" s="28"/>
      <c r="D3026" s="28"/>
      <c r="E3026" s="28"/>
      <c r="F3026" s="28"/>
      <c r="G3026" s="28"/>
      <c r="H3026" s="28"/>
      <c r="I3026" s="28"/>
      <c r="J3026" s="28"/>
      <c r="K3026" s="28"/>
      <c r="L3026" s="28"/>
      <c r="M3026" s="28"/>
      <c r="N3026" s="28"/>
      <c r="O3026" s="28"/>
      <c r="P3026" s="28"/>
      <c r="Q3026" s="81"/>
      <c r="R3026" s="28"/>
      <c r="S3026" s="28"/>
      <c r="T3026" s="28"/>
      <c r="U3026" s="28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</row>
    <row r="3027" spans="1:31">
      <c r="A3027" s="28"/>
      <c r="B3027" s="28"/>
      <c r="C3027" s="28"/>
      <c r="D3027" s="28"/>
      <c r="E3027" s="28"/>
      <c r="F3027" s="28"/>
      <c r="G3027" s="28"/>
      <c r="H3027" s="28"/>
      <c r="I3027" s="28"/>
      <c r="J3027" s="28"/>
      <c r="K3027" s="28"/>
      <c r="L3027" s="28"/>
      <c r="M3027" s="28"/>
      <c r="N3027" s="28"/>
      <c r="O3027" s="28"/>
      <c r="P3027" s="28"/>
      <c r="Q3027" s="81"/>
      <c r="R3027" s="28"/>
      <c r="S3027" s="28"/>
      <c r="T3027" s="28"/>
      <c r="U3027" s="28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</row>
    <row r="3028" spans="1:31">
      <c r="A3028" s="28"/>
      <c r="B3028" s="28"/>
      <c r="C3028" s="28"/>
      <c r="D3028" s="28"/>
      <c r="E3028" s="28"/>
      <c r="F3028" s="28"/>
      <c r="G3028" s="28"/>
      <c r="H3028" s="28"/>
      <c r="I3028" s="28"/>
      <c r="J3028" s="28"/>
      <c r="K3028" s="28"/>
      <c r="L3028" s="28"/>
      <c r="M3028" s="28"/>
      <c r="N3028" s="28"/>
      <c r="O3028" s="28"/>
      <c r="P3028" s="28"/>
      <c r="Q3028" s="81"/>
      <c r="R3028" s="28"/>
      <c r="S3028" s="28"/>
      <c r="T3028" s="28"/>
      <c r="U3028" s="28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</row>
    <row r="3029" spans="1:31">
      <c r="A3029" s="28"/>
      <c r="B3029" s="28"/>
      <c r="C3029" s="28"/>
      <c r="D3029" s="28"/>
      <c r="E3029" s="28"/>
      <c r="F3029" s="28"/>
      <c r="G3029" s="28"/>
      <c r="H3029" s="28"/>
      <c r="I3029" s="28"/>
      <c r="J3029" s="28"/>
      <c r="K3029" s="28"/>
      <c r="L3029" s="28"/>
      <c r="M3029" s="28"/>
      <c r="N3029" s="28"/>
      <c r="O3029" s="28"/>
      <c r="P3029" s="28"/>
      <c r="Q3029" s="81"/>
      <c r="R3029" s="28"/>
      <c r="S3029" s="28"/>
      <c r="T3029" s="28"/>
      <c r="U3029" s="28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</row>
    <row r="3030" spans="1:31">
      <c r="A3030" s="28"/>
      <c r="B3030" s="28"/>
      <c r="C3030" s="28"/>
      <c r="D3030" s="28"/>
      <c r="E3030" s="28"/>
      <c r="F3030" s="28"/>
      <c r="G3030" s="28"/>
      <c r="H3030" s="28"/>
      <c r="I3030" s="28"/>
      <c r="J3030" s="28"/>
      <c r="K3030" s="28"/>
      <c r="L3030" s="28"/>
      <c r="M3030" s="28"/>
      <c r="N3030" s="28"/>
      <c r="O3030" s="28"/>
      <c r="P3030" s="28"/>
      <c r="Q3030" s="81"/>
      <c r="R3030" s="28"/>
      <c r="S3030" s="28"/>
      <c r="T3030" s="28"/>
      <c r="U3030" s="28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</row>
    <row r="3031" spans="1:31">
      <c r="A3031" s="28"/>
      <c r="B3031" s="28"/>
      <c r="C3031" s="28"/>
      <c r="D3031" s="28"/>
      <c r="E3031" s="28"/>
      <c r="F3031" s="28"/>
      <c r="G3031" s="28"/>
      <c r="H3031" s="28"/>
      <c r="I3031" s="28"/>
      <c r="J3031" s="28"/>
      <c r="K3031" s="28"/>
      <c r="L3031" s="28"/>
      <c r="M3031" s="28"/>
      <c r="N3031" s="28"/>
      <c r="O3031" s="28"/>
      <c r="P3031" s="28"/>
      <c r="Q3031" s="81"/>
      <c r="R3031" s="28"/>
      <c r="S3031" s="28"/>
      <c r="T3031" s="28"/>
      <c r="U3031" s="28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</row>
    <row r="3032" spans="1:31">
      <c r="A3032" s="28"/>
      <c r="B3032" s="28"/>
      <c r="C3032" s="28"/>
      <c r="D3032" s="28"/>
      <c r="E3032" s="28"/>
      <c r="F3032" s="28"/>
      <c r="G3032" s="28"/>
      <c r="H3032" s="28"/>
      <c r="I3032" s="28"/>
      <c r="J3032" s="28"/>
      <c r="K3032" s="28"/>
      <c r="L3032" s="28"/>
      <c r="M3032" s="28"/>
      <c r="N3032" s="28"/>
      <c r="O3032" s="28"/>
      <c r="P3032" s="28"/>
      <c r="Q3032" s="81"/>
      <c r="R3032" s="28"/>
      <c r="S3032" s="28"/>
      <c r="T3032" s="28"/>
      <c r="U3032" s="28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</row>
    <row r="3033" spans="1:31">
      <c r="A3033" s="28"/>
      <c r="B3033" s="28"/>
      <c r="C3033" s="28"/>
      <c r="D3033" s="28"/>
      <c r="E3033" s="28"/>
      <c r="F3033" s="28"/>
      <c r="G3033" s="28"/>
      <c r="H3033" s="28"/>
      <c r="I3033" s="28"/>
      <c r="J3033" s="28"/>
      <c r="K3033" s="28"/>
      <c r="L3033" s="28"/>
      <c r="M3033" s="28"/>
      <c r="N3033" s="28"/>
      <c r="O3033" s="28"/>
      <c r="P3033" s="28"/>
      <c r="Q3033" s="81"/>
      <c r="R3033" s="28"/>
      <c r="S3033" s="28"/>
      <c r="T3033" s="28"/>
      <c r="U3033" s="28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</row>
    <row r="3034" spans="1:31">
      <c r="A3034" s="28"/>
      <c r="B3034" s="28"/>
      <c r="C3034" s="28"/>
      <c r="D3034" s="28"/>
      <c r="E3034" s="28"/>
      <c r="F3034" s="28"/>
      <c r="G3034" s="28"/>
      <c r="H3034" s="28"/>
      <c r="I3034" s="28"/>
      <c r="J3034" s="28"/>
      <c r="K3034" s="28"/>
      <c r="L3034" s="28"/>
      <c r="M3034" s="28"/>
      <c r="N3034" s="28"/>
      <c r="O3034" s="28"/>
      <c r="P3034" s="28"/>
      <c r="Q3034" s="81"/>
      <c r="R3034" s="28"/>
      <c r="S3034" s="28"/>
      <c r="T3034" s="28"/>
      <c r="U3034" s="28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</row>
    <row r="3035" spans="1:31">
      <c r="A3035" s="28"/>
      <c r="B3035" s="28"/>
      <c r="C3035" s="28"/>
      <c r="D3035" s="28"/>
      <c r="E3035" s="28"/>
      <c r="F3035" s="28"/>
      <c r="G3035" s="28"/>
      <c r="H3035" s="28"/>
      <c r="I3035" s="28"/>
      <c r="J3035" s="28"/>
      <c r="K3035" s="28"/>
      <c r="L3035" s="28"/>
      <c r="M3035" s="28"/>
      <c r="N3035" s="28"/>
      <c r="O3035" s="28"/>
      <c r="P3035" s="28"/>
      <c r="Q3035" s="81"/>
      <c r="R3035" s="28"/>
      <c r="S3035" s="28"/>
      <c r="T3035" s="28"/>
      <c r="U3035" s="28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</row>
    <row r="3036" spans="1:31">
      <c r="A3036" s="28"/>
      <c r="B3036" s="28"/>
      <c r="C3036" s="28"/>
      <c r="D3036" s="28"/>
      <c r="E3036" s="28"/>
      <c r="F3036" s="28"/>
      <c r="G3036" s="28"/>
      <c r="H3036" s="28"/>
      <c r="I3036" s="28"/>
      <c r="J3036" s="28"/>
      <c r="K3036" s="28"/>
      <c r="L3036" s="28"/>
      <c r="M3036" s="28"/>
      <c r="N3036" s="28"/>
      <c r="O3036" s="28"/>
      <c r="P3036" s="28"/>
      <c r="Q3036" s="81"/>
      <c r="R3036" s="28"/>
      <c r="S3036" s="28"/>
      <c r="T3036" s="28"/>
      <c r="U3036" s="28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</row>
    <row r="3037" spans="1:31">
      <c r="A3037" s="28"/>
      <c r="B3037" s="28"/>
      <c r="C3037" s="28"/>
      <c r="D3037" s="28"/>
      <c r="E3037" s="28"/>
      <c r="F3037" s="28"/>
      <c r="G3037" s="28"/>
      <c r="H3037" s="28"/>
      <c r="I3037" s="28"/>
      <c r="J3037" s="28"/>
      <c r="K3037" s="28"/>
      <c r="L3037" s="28"/>
      <c r="M3037" s="28"/>
      <c r="N3037" s="28"/>
      <c r="O3037" s="28"/>
      <c r="P3037" s="28"/>
      <c r="Q3037" s="81"/>
      <c r="R3037" s="28"/>
      <c r="S3037" s="28"/>
      <c r="T3037" s="28"/>
      <c r="U3037" s="28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</row>
    <row r="3038" spans="1:31">
      <c r="A3038" s="28"/>
      <c r="B3038" s="28"/>
      <c r="C3038" s="28"/>
      <c r="D3038" s="28"/>
      <c r="E3038" s="28"/>
      <c r="F3038" s="28"/>
      <c r="G3038" s="28"/>
      <c r="H3038" s="28"/>
      <c r="I3038" s="28"/>
      <c r="J3038" s="28"/>
      <c r="K3038" s="28"/>
      <c r="L3038" s="28"/>
      <c r="M3038" s="28"/>
      <c r="N3038" s="28"/>
      <c r="O3038" s="28"/>
      <c r="P3038" s="28"/>
      <c r="Q3038" s="81"/>
      <c r="R3038" s="28"/>
      <c r="S3038" s="28"/>
      <c r="T3038" s="28"/>
      <c r="U3038" s="28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</row>
    <row r="3039" spans="1:31">
      <c r="A3039" s="28"/>
      <c r="B3039" s="28"/>
      <c r="C3039" s="28"/>
      <c r="D3039" s="28"/>
      <c r="E3039" s="28"/>
      <c r="F3039" s="28"/>
      <c r="G3039" s="28"/>
      <c r="H3039" s="28"/>
      <c r="I3039" s="28"/>
      <c r="J3039" s="28"/>
      <c r="K3039" s="28"/>
      <c r="L3039" s="28"/>
      <c r="M3039" s="28"/>
      <c r="N3039" s="28"/>
      <c r="O3039" s="28"/>
      <c r="P3039" s="28"/>
      <c r="Q3039" s="81"/>
      <c r="R3039" s="28"/>
      <c r="S3039" s="28"/>
      <c r="T3039" s="28"/>
      <c r="U3039" s="28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</row>
    <row r="3040" spans="1:31">
      <c r="A3040" s="28"/>
      <c r="B3040" s="28"/>
      <c r="C3040" s="28"/>
      <c r="D3040" s="28"/>
      <c r="E3040" s="28"/>
      <c r="F3040" s="28"/>
      <c r="G3040" s="28"/>
      <c r="H3040" s="28"/>
      <c r="I3040" s="28"/>
      <c r="J3040" s="28"/>
      <c r="K3040" s="28"/>
      <c r="L3040" s="28"/>
      <c r="M3040" s="28"/>
      <c r="N3040" s="28"/>
      <c r="O3040" s="28"/>
      <c r="P3040" s="28"/>
      <c r="Q3040" s="81"/>
      <c r="R3040" s="28"/>
      <c r="S3040" s="28"/>
      <c r="T3040" s="28"/>
      <c r="U3040" s="28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</row>
    <row r="3041" spans="1:31">
      <c r="A3041" s="28"/>
      <c r="B3041" s="28"/>
      <c r="C3041" s="28"/>
      <c r="D3041" s="28"/>
      <c r="E3041" s="28"/>
      <c r="F3041" s="28"/>
      <c r="G3041" s="28"/>
      <c r="H3041" s="28"/>
      <c r="I3041" s="28"/>
      <c r="J3041" s="28"/>
      <c r="K3041" s="28"/>
      <c r="L3041" s="28"/>
      <c r="M3041" s="28"/>
      <c r="N3041" s="28"/>
      <c r="O3041" s="28"/>
      <c r="P3041" s="28"/>
      <c r="Q3041" s="81"/>
      <c r="R3041" s="28"/>
      <c r="S3041" s="28"/>
      <c r="T3041" s="28"/>
      <c r="U3041" s="28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</row>
    <row r="3042" spans="1:31">
      <c r="A3042" s="28"/>
      <c r="B3042" s="28"/>
      <c r="C3042" s="28"/>
      <c r="D3042" s="28"/>
      <c r="E3042" s="28"/>
      <c r="F3042" s="28"/>
      <c r="G3042" s="28"/>
      <c r="H3042" s="28"/>
      <c r="I3042" s="28"/>
      <c r="J3042" s="28"/>
      <c r="K3042" s="28"/>
      <c r="L3042" s="28"/>
      <c r="M3042" s="28"/>
      <c r="N3042" s="28"/>
      <c r="O3042" s="28"/>
      <c r="P3042" s="28"/>
      <c r="Q3042" s="81"/>
      <c r="R3042" s="28"/>
      <c r="S3042" s="28"/>
      <c r="T3042" s="28"/>
      <c r="U3042" s="28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</row>
    <row r="3043" spans="1:31">
      <c r="A3043" s="28"/>
      <c r="B3043" s="28"/>
      <c r="C3043" s="28"/>
      <c r="D3043" s="28"/>
      <c r="E3043" s="28"/>
      <c r="F3043" s="28"/>
      <c r="G3043" s="28"/>
      <c r="H3043" s="28"/>
      <c r="I3043" s="28"/>
      <c r="J3043" s="28"/>
      <c r="K3043" s="28"/>
      <c r="L3043" s="28"/>
      <c r="M3043" s="28"/>
      <c r="N3043" s="28"/>
      <c r="O3043" s="28"/>
      <c r="P3043" s="28"/>
      <c r="Q3043" s="81"/>
      <c r="R3043" s="28"/>
      <c r="S3043" s="28"/>
      <c r="T3043" s="28"/>
      <c r="U3043" s="28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</row>
    <row r="3044" spans="1:31">
      <c r="A3044" s="28"/>
      <c r="B3044" s="28"/>
      <c r="C3044" s="28"/>
      <c r="D3044" s="28"/>
      <c r="E3044" s="28"/>
      <c r="F3044" s="28"/>
      <c r="G3044" s="28"/>
      <c r="H3044" s="28"/>
      <c r="I3044" s="28"/>
      <c r="J3044" s="28"/>
      <c r="K3044" s="28"/>
      <c r="L3044" s="28"/>
      <c r="M3044" s="28"/>
      <c r="N3044" s="28"/>
      <c r="O3044" s="28"/>
      <c r="P3044" s="28"/>
      <c r="Q3044" s="81"/>
      <c r="R3044" s="28"/>
      <c r="S3044" s="28"/>
      <c r="T3044" s="28"/>
      <c r="U3044" s="28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</row>
    <row r="3045" spans="1:31">
      <c r="A3045" s="28"/>
      <c r="B3045" s="28"/>
      <c r="C3045" s="28"/>
      <c r="D3045" s="28"/>
      <c r="E3045" s="28"/>
      <c r="F3045" s="28"/>
      <c r="G3045" s="28"/>
      <c r="H3045" s="28"/>
      <c r="I3045" s="28"/>
      <c r="J3045" s="28"/>
      <c r="K3045" s="28"/>
      <c r="L3045" s="28"/>
      <c r="M3045" s="28"/>
      <c r="N3045" s="28"/>
      <c r="O3045" s="28"/>
      <c r="P3045" s="28"/>
      <c r="Q3045" s="81"/>
      <c r="R3045" s="28"/>
      <c r="S3045" s="28"/>
      <c r="T3045" s="28"/>
      <c r="U3045" s="28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</row>
    <row r="3046" spans="1:31">
      <c r="A3046" s="28"/>
      <c r="B3046" s="28"/>
      <c r="C3046" s="28"/>
      <c r="D3046" s="28"/>
      <c r="E3046" s="28"/>
      <c r="F3046" s="28"/>
      <c r="G3046" s="28"/>
      <c r="H3046" s="28"/>
      <c r="I3046" s="28"/>
      <c r="J3046" s="28"/>
      <c r="K3046" s="28"/>
      <c r="L3046" s="28"/>
      <c r="M3046" s="28"/>
      <c r="N3046" s="28"/>
      <c r="O3046" s="28"/>
      <c r="P3046" s="28"/>
      <c r="Q3046" s="81"/>
      <c r="R3046" s="28"/>
      <c r="S3046" s="28"/>
      <c r="T3046" s="28"/>
      <c r="U3046" s="28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</row>
    <row r="3047" spans="1:31">
      <c r="A3047" s="28"/>
      <c r="B3047" s="28"/>
      <c r="C3047" s="28"/>
      <c r="D3047" s="28"/>
      <c r="E3047" s="28"/>
      <c r="F3047" s="28"/>
      <c r="G3047" s="28"/>
      <c r="H3047" s="28"/>
      <c r="I3047" s="28"/>
      <c r="J3047" s="28"/>
      <c r="K3047" s="28"/>
      <c r="L3047" s="28"/>
      <c r="M3047" s="28"/>
      <c r="N3047" s="28"/>
      <c r="O3047" s="28"/>
      <c r="P3047" s="28"/>
      <c r="Q3047" s="81"/>
      <c r="R3047" s="28"/>
      <c r="S3047" s="28"/>
      <c r="T3047" s="28"/>
      <c r="U3047" s="28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</row>
    <row r="3048" spans="1:31">
      <c r="A3048" s="28"/>
      <c r="B3048" s="28"/>
      <c r="C3048" s="28"/>
      <c r="D3048" s="28"/>
      <c r="E3048" s="28"/>
      <c r="F3048" s="28"/>
      <c r="G3048" s="28"/>
      <c r="H3048" s="28"/>
      <c r="I3048" s="28"/>
      <c r="J3048" s="28"/>
      <c r="K3048" s="28"/>
      <c r="L3048" s="28"/>
      <c r="M3048" s="28"/>
      <c r="N3048" s="28"/>
      <c r="O3048" s="28"/>
      <c r="P3048" s="28"/>
      <c r="Q3048" s="81"/>
      <c r="R3048" s="28"/>
      <c r="S3048" s="28"/>
      <c r="T3048" s="28"/>
      <c r="U3048" s="28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</row>
    <row r="3049" spans="1:31">
      <c r="A3049" s="28"/>
      <c r="B3049" s="28"/>
      <c r="C3049" s="28"/>
      <c r="D3049" s="28"/>
      <c r="E3049" s="28"/>
      <c r="F3049" s="28"/>
      <c r="G3049" s="28"/>
      <c r="H3049" s="28"/>
      <c r="I3049" s="28"/>
      <c r="J3049" s="28"/>
      <c r="K3049" s="28"/>
      <c r="L3049" s="28"/>
      <c r="M3049" s="28"/>
      <c r="N3049" s="28"/>
      <c r="O3049" s="28"/>
      <c r="P3049" s="28"/>
      <c r="Q3049" s="81"/>
      <c r="R3049" s="28"/>
      <c r="S3049" s="28"/>
      <c r="T3049" s="28"/>
      <c r="U3049" s="28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</row>
    <row r="3050" spans="1:31">
      <c r="A3050" s="28"/>
      <c r="B3050" s="28"/>
      <c r="C3050" s="28"/>
      <c r="D3050" s="28"/>
      <c r="E3050" s="28"/>
      <c r="F3050" s="28"/>
      <c r="G3050" s="28"/>
      <c r="H3050" s="28"/>
      <c r="I3050" s="28"/>
      <c r="J3050" s="28"/>
      <c r="K3050" s="28"/>
      <c r="L3050" s="28"/>
      <c r="M3050" s="28"/>
      <c r="N3050" s="28"/>
      <c r="O3050" s="28"/>
      <c r="P3050" s="28"/>
      <c r="Q3050" s="81"/>
      <c r="R3050" s="28"/>
      <c r="S3050" s="28"/>
      <c r="T3050" s="28"/>
      <c r="U3050" s="28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</row>
    <row r="3051" spans="1:31">
      <c r="A3051" s="28"/>
      <c r="B3051" s="28"/>
      <c r="C3051" s="28"/>
      <c r="D3051" s="28"/>
      <c r="E3051" s="28"/>
      <c r="F3051" s="28"/>
      <c r="G3051" s="28"/>
      <c r="H3051" s="28"/>
      <c r="I3051" s="28"/>
      <c r="J3051" s="28"/>
      <c r="K3051" s="28"/>
      <c r="L3051" s="28"/>
      <c r="M3051" s="28"/>
      <c r="N3051" s="28"/>
      <c r="O3051" s="28"/>
      <c r="P3051" s="28"/>
      <c r="Q3051" s="81"/>
      <c r="R3051" s="28"/>
      <c r="S3051" s="28"/>
      <c r="T3051" s="28"/>
      <c r="U3051" s="28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</row>
    <row r="3052" spans="1:31">
      <c r="A3052" s="28"/>
      <c r="B3052" s="28"/>
      <c r="C3052" s="28"/>
      <c r="D3052" s="28"/>
      <c r="E3052" s="28"/>
      <c r="F3052" s="28"/>
      <c r="G3052" s="28"/>
      <c r="H3052" s="28"/>
      <c r="I3052" s="28"/>
      <c r="J3052" s="28"/>
      <c r="K3052" s="28"/>
      <c r="L3052" s="28"/>
      <c r="M3052" s="28"/>
      <c r="N3052" s="28"/>
      <c r="O3052" s="28"/>
      <c r="P3052" s="28"/>
      <c r="Q3052" s="81"/>
      <c r="R3052" s="28"/>
      <c r="S3052" s="28"/>
      <c r="T3052" s="28"/>
      <c r="U3052" s="28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</row>
    <row r="3053" spans="1:31">
      <c r="A3053" s="28"/>
      <c r="B3053" s="28"/>
      <c r="C3053" s="28"/>
      <c r="D3053" s="28"/>
      <c r="E3053" s="28"/>
      <c r="F3053" s="28"/>
      <c r="G3053" s="28"/>
      <c r="H3053" s="28"/>
      <c r="I3053" s="28"/>
      <c r="J3053" s="28"/>
      <c r="K3053" s="28"/>
      <c r="L3053" s="28"/>
      <c r="M3053" s="28"/>
      <c r="N3053" s="28"/>
      <c r="O3053" s="28"/>
      <c r="P3053" s="28"/>
      <c r="Q3053" s="81"/>
      <c r="R3053" s="28"/>
      <c r="S3053" s="28"/>
      <c r="T3053" s="28"/>
      <c r="U3053" s="28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</row>
    <row r="3054" spans="1:31">
      <c r="A3054" s="28"/>
      <c r="B3054" s="28"/>
      <c r="C3054" s="28"/>
      <c r="D3054" s="28"/>
      <c r="E3054" s="28"/>
      <c r="F3054" s="28"/>
      <c r="G3054" s="28"/>
      <c r="H3054" s="28"/>
      <c r="I3054" s="28"/>
      <c r="J3054" s="28"/>
      <c r="K3054" s="28"/>
      <c r="L3054" s="28"/>
      <c r="M3054" s="28"/>
      <c r="N3054" s="28"/>
      <c r="O3054" s="28"/>
      <c r="P3054" s="28"/>
      <c r="Q3054" s="81"/>
      <c r="R3054" s="28"/>
      <c r="S3054" s="28"/>
      <c r="T3054" s="28"/>
      <c r="U3054" s="28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</row>
    <row r="3055" spans="1:31">
      <c r="A3055" s="28"/>
      <c r="B3055" s="28"/>
      <c r="C3055" s="28"/>
      <c r="D3055" s="28"/>
      <c r="E3055" s="28"/>
      <c r="F3055" s="28"/>
      <c r="G3055" s="28"/>
      <c r="H3055" s="28"/>
      <c r="I3055" s="28"/>
      <c r="J3055" s="28"/>
      <c r="K3055" s="28"/>
      <c r="L3055" s="28"/>
      <c r="M3055" s="28"/>
      <c r="N3055" s="28"/>
      <c r="O3055" s="28"/>
      <c r="P3055" s="28"/>
      <c r="Q3055" s="81"/>
      <c r="R3055" s="28"/>
      <c r="S3055" s="28"/>
      <c r="T3055" s="28"/>
      <c r="U3055" s="28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</row>
    <row r="3056" spans="1:31">
      <c r="A3056" s="28"/>
      <c r="B3056" s="28"/>
      <c r="C3056" s="28"/>
      <c r="D3056" s="28"/>
      <c r="E3056" s="28"/>
      <c r="F3056" s="28"/>
      <c r="G3056" s="28"/>
      <c r="H3056" s="28"/>
      <c r="I3056" s="28"/>
      <c r="J3056" s="28"/>
      <c r="K3056" s="28"/>
      <c r="L3056" s="28"/>
      <c r="M3056" s="28"/>
      <c r="N3056" s="28"/>
      <c r="O3056" s="28"/>
      <c r="P3056" s="28"/>
      <c r="Q3056" s="81"/>
      <c r="R3056" s="28"/>
      <c r="S3056" s="28"/>
      <c r="T3056" s="28"/>
      <c r="U3056" s="28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</row>
    <row r="3057" spans="1:31">
      <c r="A3057" s="28"/>
      <c r="B3057" s="28"/>
      <c r="C3057" s="28"/>
      <c r="D3057" s="28"/>
      <c r="E3057" s="28"/>
      <c r="F3057" s="28"/>
      <c r="G3057" s="28"/>
      <c r="H3057" s="28"/>
      <c r="I3057" s="28"/>
      <c r="J3057" s="28"/>
      <c r="K3057" s="28"/>
      <c r="L3057" s="28"/>
      <c r="M3057" s="28"/>
      <c r="N3057" s="28"/>
      <c r="O3057" s="28"/>
      <c r="P3057" s="28"/>
      <c r="Q3057" s="81"/>
      <c r="R3057" s="28"/>
      <c r="S3057" s="28"/>
      <c r="T3057" s="28"/>
      <c r="U3057" s="28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</row>
    <row r="3058" spans="1:31">
      <c r="A3058" s="28"/>
      <c r="B3058" s="28"/>
      <c r="C3058" s="28"/>
      <c r="D3058" s="28"/>
      <c r="E3058" s="28"/>
      <c r="F3058" s="28"/>
      <c r="G3058" s="28"/>
      <c r="H3058" s="28"/>
      <c r="I3058" s="28"/>
      <c r="J3058" s="28"/>
      <c r="K3058" s="28"/>
      <c r="L3058" s="28"/>
      <c r="M3058" s="28"/>
      <c r="N3058" s="28"/>
      <c r="O3058" s="28"/>
      <c r="P3058" s="28"/>
      <c r="Q3058" s="81"/>
      <c r="R3058" s="28"/>
      <c r="S3058" s="28"/>
      <c r="T3058" s="28"/>
      <c r="U3058" s="28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</row>
    <row r="3059" spans="1:31">
      <c r="A3059" s="28"/>
      <c r="B3059" s="28"/>
      <c r="C3059" s="28"/>
      <c r="D3059" s="28"/>
      <c r="E3059" s="28"/>
      <c r="F3059" s="28"/>
      <c r="G3059" s="28"/>
      <c r="H3059" s="28"/>
      <c r="I3059" s="28"/>
      <c r="J3059" s="28"/>
      <c r="K3059" s="28"/>
      <c r="L3059" s="28"/>
      <c r="M3059" s="28"/>
      <c r="N3059" s="28"/>
      <c r="O3059" s="28"/>
      <c r="P3059" s="28"/>
      <c r="Q3059" s="81"/>
      <c r="R3059" s="28"/>
      <c r="S3059" s="28"/>
      <c r="T3059" s="28"/>
      <c r="U3059" s="28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</row>
    <row r="3060" spans="1:31">
      <c r="A3060" s="28"/>
      <c r="B3060" s="28"/>
      <c r="C3060" s="28"/>
      <c r="D3060" s="28"/>
      <c r="E3060" s="28"/>
      <c r="F3060" s="28"/>
      <c r="G3060" s="28"/>
      <c r="H3060" s="28"/>
      <c r="I3060" s="28"/>
      <c r="J3060" s="28"/>
      <c r="K3060" s="28"/>
      <c r="L3060" s="28"/>
      <c r="M3060" s="28"/>
      <c r="N3060" s="28"/>
      <c r="O3060" s="28"/>
      <c r="P3060" s="28"/>
      <c r="Q3060" s="81"/>
      <c r="R3060" s="28"/>
      <c r="S3060" s="28"/>
      <c r="T3060" s="28"/>
      <c r="U3060" s="28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</row>
    <row r="3061" spans="1:31">
      <c r="A3061" s="28"/>
      <c r="B3061" s="28"/>
      <c r="C3061" s="28"/>
      <c r="D3061" s="28"/>
      <c r="E3061" s="28"/>
      <c r="F3061" s="28"/>
      <c r="G3061" s="28"/>
      <c r="H3061" s="28"/>
      <c r="I3061" s="28"/>
      <c r="J3061" s="28"/>
      <c r="K3061" s="28"/>
      <c r="L3061" s="28"/>
      <c r="M3061" s="28"/>
      <c r="N3061" s="28"/>
      <c r="O3061" s="28"/>
      <c r="P3061" s="28"/>
      <c r="Q3061" s="81"/>
      <c r="R3061" s="28"/>
      <c r="S3061" s="28"/>
      <c r="T3061" s="28"/>
      <c r="U3061" s="28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</row>
    <row r="3062" spans="1:31">
      <c r="A3062" s="28"/>
      <c r="B3062" s="28"/>
      <c r="C3062" s="28"/>
      <c r="D3062" s="28"/>
      <c r="E3062" s="28"/>
      <c r="F3062" s="28"/>
      <c r="G3062" s="28"/>
      <c r="H3062" s="28"/>
      <c r="I3062" s="28"/>
      <c r="J3062" s="28"/>
      <c r="K3062" s="28"/>
      <c r="L3062" s="28"/>
      <c r="M3062" s="28"/>
      <c r="N3062" s="28"/>
      <c r="O3062" s="28"/>
      <c r="P3062" s="28"/>
      <c r="Q3062" s="81"/>
      <c r="R3062" s="28"/>
      <c r="S3062" s="28"/>
      <c r="T3062" s="28"/>
      <c r="U3062" s="28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</row>
    <row r="3063" spans="1:31">
      <c r="A3063" s="28"/>
      <c r="B3063" s="28"/>
      <c r="C3063" s="28"/>
      <c r="D3063" s="28"/>
      <c r="E3063" s="28"/>
      <c r="F3063" s="28"/>
      <c r="G3063" s="28"/>
      <c r="H3063" s="28"/>
      <c r="I3063" s="28"/>
      <c r="J3063" s="28"/>
      <c r="K3063" s="28"/>
      <c r="L3063" s="28"/>
      <c r="M3063" s="28"/>
      <c r="N3063" s="28"/>
      <c r="O3063" s="28"/>
      <c r="P3063" s="28"/>
      <c r="Q3063" s="81"/>
      <c r="R3063" s="28"/>
      <c r="S3063" s="28"/>
      <c r="T3063" s="28"/>
      <c r="U3063" s="28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</row>
    <row r="3064" spans="1:31">
      <c r="A3064" s="28"/>
      <c r="B3064" s="28"/>
      <c r="C3064" s="28"/>
      <c r="D3064" s="28"/>
      <c r="E3064" s="28"/>
      <c r="F3064" s="28"/>
      <c r="G3064" s="28"/>
      <c r="H3064" s="28"/>
      <c r="I3064" s="28"/>
      <c r="J3064" s="28"/>
      <c r="K3064" s="28"/>
      <c r="L3064" s="28"/>
      <c r="M3064" s="28"/>
      <c r="N3064" s="28"/>
      <c r="O3064" s="28"/>
      <c r="P3064" s="28"/>
      <c r="Q3064" s="81"/>
      <c r="R3064" s="28"/>
      <c r="S3064" s="28"/>
      <c r="T3064" s="28"/>
      <c r="U3064" s="28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</row>
    <row r="3065" spans="1:31">
      <c r="A3065" s="28"/>
      <c r="B3065" s="28"/>
      <c r="C3065" s="28"/>
      <c r="D3065" s="28"/>
      <c r="E3065" s="28"/>
      <c r="F3065" s="28"/>
      <c r="G3065" s="28"/>
      <c r="H3065" s="28"/>
      <c r="I3065" s="28"/>
      <c r="J3065" s="28"/>
      <c r="K3065" s="28"/>
      <c r="L3065" s="28"/>
      <c r="M3065" s="28"/>
      <c r="N3065" s="28"/>
      <c r="O3065" s="28"/>
      <c r="P3065" s="28"/>
      <c r="Q3065" s="81"/>
      <c r="R3065" s="28"/>
      <c r="S3065" s="28"/>
      <c r="T3065" s="28"/>
      <c r="U3065" s="28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</row>
    <row r="3066" spans="1:31">
      <c r="A3066" s="28"/>
      <c r="B3066" s="28"/>
      <c r="C3066" s="28"/>
      <c r="D3066" s="28"/>
      <c r="E3066" s="28"/>
      <c r="F3066" s="28"/>
      <c r="G3066" s="28"/>
      <c r="H3066" s="28"/>
      <c r="I3066" s="28"/>
      <c r="J3066" s="28"/>
      <c r="K3066" s="28"/>
      <c r="L3066" s="28"/>
      <c r="M3066" s="28"/>
      <c r="N3066" s="28"/>
      <c r="O3066" s="28"/>
      <c r="P3066" s="28"/>
      <c r="Q3066" s="81"/>
      <c r="R3066" s="28"/>
      <c r="S3066" s="28"/>
      <c r="T3066" s="28"/>
      <c r="U3066" s="28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</row>
    <row r="3067" spans="1:31">
      <c r="A3067" s="28"/>
      <c r="B3067" s="28"/>
      <c r="C3067" s="28"/>
      <c r="D3067" s="28"/>
      <c r="E3067" s="28"/>
      <c r="F3067" s="28"/>
      <c r="G3067" s="28"/>
      <c r="H3067" s="28"/>
      <c r="I3067" s="28"/>
      <c r="J3067" s="28"/>
      <c r="K3067" s="28"/>
      <c r="L3067" s="28"/>
      <c r="M3067" s="28"/>
      <c r="N3067" s="28"/>
      <c r="O3067" s="28"/>
      <c r="P3067" s="28"/>
      <c r="Q3067" s="81"/>
      <c r="R3067" s="28"/>
      <c r="S3067" s="28"/>
      <c r="T3067" s="28"/>
      <c r="U3067" s="28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</row>
    <row r="3068" spans="1:31">
      <c r="A3068" s="28"/>
      <c r="B3068" s="28"/>
      <c r="C3068" s="28"/>
      <c r="D3068" s="28"/>
      <c r="E3068" s="28"/>
      <c r="F3068" s="28"/>
      <c r="G3068" s="28"/>
      <c r="H3068" s="28"/>
      <c r="I3068" s="28"/>
      <c r="J3068" s="28"/>
      <c r="K3068" s="28"/>
      <c r="L3068" s="28"/>
      <c r="M3068" s="28"/>
      <c r="N3068" s="28"/>
      <c r="O3068" s="28"/>
      <c r="P3068" s="28"/>
      <c r="Q3068" s="81"/>
      <c r="R3068" s="28"/>
      <c r="S3068" s="28"/>
      <c r="T3068" s="28"/>
      <c r="U3068" s="28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</row>
    <row r="3069" spans="1:31">
      <c r="A3069" s="28"/>
      <c r="B3069" s="28"/>
      <c r="C3069" s="28"/>
      <c r="D3069" s="28"/>
      <c r="E3069" s="28"/>
      <c r="F3069" s="28"/>
      <c r="G3069" s="28"/>
      <c r="H3069" s="28"/>
      <c r="I3069" s="28"/>
      <c r="J3069" s="28"/>
      <c r="K3069" s="28"/>
      <c r="L3069" s="28"/>
      <c r="M3069" s="28"/>
      <c r="N3069" s="28"/>
      <c r="O3069" s="28"/>
      <c r="P3069" s="28"/>
      <c r="Q3069" s="81"/>
      <c r="R3069" s="28"/>
      <c r="S3069" s="28"/>
      <c r="T3069" s="28"/>
      <c r="U3069" s="28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</row>
    <row r="3070" spans="1:31">
      <c r="A3070" s="28"/>
      <c r="B3070" s="28"/>
      <c r="C3070" s="28"/>
      <c r="D3070" s="28"/>
      <c r="E3070" s="28"/>
      <c r="F3070" s="28"/>
      <c r="G3070" s="28"/>
      <c r="H3070" s="28"/>
      <c r="I3070" s="28"/>
      <c r="J3070" s="28"/>
      <c r="K3070" s="28"/>
      <c r="L3070" s="28"/>
      <c r="M3070" s="28"/>
      <c r="N3070" s="28"/>
      <c r="O3070" s="28"/>
      <c r="P3070" s="28"/>
      <c r="Q3070" s="81"/>
      <c r="R3070" s="28"/>
      <c r="S3070" s="28"/>
      <c r="T3070" s="28"/>
      <c r="U3070" s="28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</row>
    <row r="3071" spans="1:31">
      <c r="A3071" s="28"/>
      <c r="B3071" s="28"/>
      <c r="C3071" s="28"/>
      <c r="D3071" s="28"/>
      <c r="E3071" s="28"/>
      <c r="F3071" s="28"/>
      <c r="G3071" s="28"/>
      <c r="H3071" s="28"/>
      <c r="I3071" s="28"/>
      <c r="J3071" s="28"/>
      <c r="K3071" s="28"/>
      <c r="L3071" s="28"/>
      <c r="M3071" s="28"/>
      <c r="N3071" s="28"/>
      <c r="O3071" s="28"/>
      <c r="P3071" s="28"/>
      <c r="Q3071" s="81"/>
      <c r="R3071" s="28"/>
      <c r="S3071" s="28"/>
      <c r="T3071" s="28"/>
      <c r="U3071" s="28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</row>
    <row r="3072" spans="1:31">
      <c r="A3072" s="28"/>
      <c r="B3072" s="28"/>
      <c r="C3072" s="28"/>
      <c r="D3072" s="28"/>
      <c r="E3072" s="28"/>
      <c r="F3072" s="28"/>
      <c r="G3072" s="28"/>
      <c r="H3072" s="28"/>
      <c r="I3072" s="28"/>
      <c r="J3072" s="28"/>
      <c r="K3072" s="28"/>
      <c r="L3072" s="28"/>
      <c r="M3072" s="28"/>
      <c r="N3072" s="28"/>
      <c r="O3072" s="28"/>
      <c r="P3072" s="28"/>
      <c r="Q3072" s="81"/>
      <c r="R3072" s="28"/>
      <c r="S3072" s="28"/>
      <c r="T3072" s="28"/>
      <c r="U3072" s="28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</row>
    <row r="3073" spans="1:31">
      <c r="A3073" s="28"/>
      <c r="B3073" s="28"/>
      <c r="C3073" s="28"/>
      <c r="D3073" s="28"/>
      <c r="E3073" s="28"/>
      <c r="F3073" s="28"/>
      <c r="G3073" s="28"/>
      <c r="H3073" s="28"/>
      <c r="I3073" s="28"/>
      <c r="J3073" s="28"/>
      <c r="K3073" s="28"/>
      <c r="L3073" s="28"/>
      <c r="M3073" s="28"/>
      <c r="N3073" s="28"/>
      <c r="O3073" s="28"/>
      <c r="P3073" s="28"/>
      <c r="Q3073" s="81"/>
      <c r="R3073" s="28"/>
      <c r="S3073" s="28"/>
      <c r="T3073" s="28"/>
      <c r="U3073" s="28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</row>
    <row r="3074" spans="1:31">
      <c r="A3074" s="28"/>
      <c r="B3074" s="28"/>
      <c r="C3074" s="28"/>
      <c r="D3074" s="28"/>
      <c r="E3074" s="28"/>
      <c r="F3074" s="28"/>
      <c r="G3074" s="28"/>
      <c r="H3074" s="28"/>
      <c r="I3074" s="28"/>
      <c r="J3074" s="28"/>
      <c r="K3074" s="28"/>
      <c r="L3074" s="28"/>
      <c r="M3074" s="28"/>
      <c r="N3074" s="28"/>
      <c r="O3074" s="28"/>
      <c r="P3074" s="28"/>
      <c r="Q3074" s="81"/>
      <c r="R3074" s="28"/>
      <c r="S3074" s="28"/>
      <c r="T3074" s="28"/>
      <c r="U3074" s="28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</row>
    <row r="3075" spans="1:31">
      <c r="A3075" s="28"/>
      <c r="B3075" s="28"/>
      <c r="C3075" s="28"/>
      <c r="D3075" s="28"/>
      <c r="E3075" s="28"/>
      <c r="F3075" s="28"/>
      <c r="G3075" s="28"/>
      <c r="H3075" s="28"/>
      <c r="I3075" s="28"/>
      <c r="J3075" s="28"/>
      <c r="K3075" s="28"/>
      <c r="L3075" s="28"/>
      <c r="M3075" s="28"/>
      <c r="N3075" s="28"/>
      <c r="O3075" s="28"/>
      <c r="P3075" s="28"/>
      <c r="Q3075" s="81"/>
      <c r="R3075" s="28"/>
      <c r="S3075" s="28"/>
      <c r="T3075" s="28"/>
      <c r="U3075" s="28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</row>
    <row r="3076" spans="1:31">
      <c r="A3076" s="28"/>
      <c r="B3076" s="28"/>
      <c r="C3076" s="28"/>
      <c r="D3076" s="28"/>
      <c r="E3076" s="28"/>
      <c r="F3076" s="28"/>
      <c r="G3076" s="28"/>
      <c r="H3076" s="28"/>
      <c r="I3076" s="28"/>
      <c r="J3076" s="28"/>
      <c r="K3076" s="28"/>
      <c r="L3076" s="28"/>
      <c r="M3076" s="28"/>
      <c r="N3076" s="28"/>
      <c r="O3076" s="28"/>
      <c r="P3076" s="28"/>
      <c r="Q3076" s="81"/>
      <c r="R3076" s="28"/>
      <c r="S3076" s="28"/>
      <c r="T3076" s="28"/>
      <c r="U3076" s="28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</row>
    <row r="3077" spans="1:31">
      <c r="A3077" s="28"/>
      <c r="B3077" s="28"/>
      <c r="C3077" s="28"/>
      <c r="D3077" s="28"/>
      <c r="E3077" s="28"/>
      <c r="F3077" s="28"/>
      <c r="G3077" s="28"/>
      <c r="H3077" s="28"/>
      <c r="I3077" s="28"/>
      <c r="J3077" s="28"/>
      <c r="K3077" s="28"/>
      <c r="L3077" s="28"/>
      <c r="M3077" s="28"/>
      <c r="N3077" s="28"/>
      <c r="O3077" s="28"/>
      <c r="P3077" s="28"/>
      <c r="Q3077" s="81"/>
      <c r="R3077" s="28"/>
      <c r="S3077" s="28"/>
      <c r="T3077" s="28"/>
      <c r="U3077" s="28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</row>
    <row r="3078" spans="1:31">
      <c r="A3078" s="28"/>
      <c r="B3078" s="28"/>
      <c r="C3078" s="28"/>
      <c r="D3078" s="28"/>
      <c r="E3078" s="28"/>
      <c r="F3078" s="28"/>
      <c r="G3078" s="28"/>
      <c r="H3078" s="28"/>
      <c r="I3078" s="28"/>
      <c r="J3078" s="28"/>
      <c r="K3078" s="28"/>
      <c r="L3078" s="28"/>
      <c r="M3078" s="28"/>
      <c r="N3078" s="28"/>
      <c r="O3078" s="28"/>
      <c r="P3078" s="28"/>
      <c r="Q3078" s="81"/>
      <c r="R3078" s="28"/>
      <c r="S3078" s="28"/>
      <c r="T3078" s="28"/>
      <c r="U3078" s="28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</row>
    <row r="3079" spans="1:31">
      <c r="A3079" s="28"/>
      <c r="B3079" s="28"/>
      <c r="C3079" s="28"/>
      <c r="D3079" s="28"/>
      <c r="E3079" s="28"/>
      <c r="F3079" s="28"/>
      <c r="G3079" s="28"/>
      <c r="H3079" s="28"/>
      <c r="I3079" s="28"/>
      <c r="J3079" s="28"/>
      <c r="K3079" s="28"/>
      <c r="L3079" s="28"/>
      <c r="M3079" s="28"/>
      <c r="N3079" s="28"/>
      <c r="O3079" s="28"/>
      <c r="P3079" s="28"/>
      <c r="Q3079" s="81"/>
      <c r="R3079" s="28"/>
      <c r="S3079" s="28"/>
      <c r="T3079" s="28"/>
      <c r="U3079" s="28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</row>
    <row r="3080" spans="1:31">
      <c r="A3080" s="28"/>
      <c r="B3080" s="28"/>
      <c r="C3080" s="28"/>
      <c r="D3080" s="28"/>
      <c r="E3080" s="28"/>
      <c r="F3080" s="28"/>
      <c r="G3080" s="28"/>
      <c r="H3080" s="28"/>
      <c r="I3080" s="28"/>
      <c r="J3080" s="28"/>
      <c r="K3080" s="28"/>
      <c r="L3080" s="28"/>
      <c r="M3080" s="28"/>
      <c r="N3080" s="28"/>
      <c r="O3080" s="28"/>
      <c r="P3080" s="28"/>
      <c r="Q3080" s="81"/>
      <c r="R3080" s="28"/>
      <c r="S3080" s="28"/>
      <c r="T3080" s="28"/>
      <c r="U3080" s="28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</row>
    <row r="3081" spans="1:31">
      <c r="A3081" s="28"/>
      <c r="B3081" s="28"/>
      <c r="C3081" s="28"/>
      <c r="D3081" s="28"/>
      <c r="E3081" s="28"/>
      <c r="F3081" s="28"/>
      <c r="G3081" s="28"/>
      <c r="H3081" s="28"/>
      <c r="I3081" s="28"/>
      <c r="J3081" s="28"/>
      <c r="K3081" s="28"/>
      <c r="L3081" s="28"/>
      <c r="M3081" s="28"/>
      <c r="N3081" s="28"/>
      <c r="O3081" s="28"/>
      <c r="P3081" s="28"/>
      <c r="Q3081" s="81"/>
      <c r="R3081" s="28"/>
      <c r="S3081" s="28"/>
      <c r="T3081" s="28"/>
      <c r="U3081" s="28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</row>
    <row r="3082" spans="1:31">
      <c r="A3082" s="28"/>
      <c r="B3082" s="28"/>
      <c r="C3082" s="28"/>
      <c r="D3082" s="28"/>
      <c r="E3082" s="28"/>
      <c r="F3082" s="28"/>
      <c r="G3082" s="28"/>
      <c r="H3082" s="28"/>
      <c r="I3082" s="28"/>
      <c r="J3082" s="28"/>
      <c r="K3082" s="28"/>
      <c r="L3082" s="28"/>
      <c r="M3082" s="28"/>
      <c r="N3082" s="28"/>
      <c r="O3082" s="28"/>
      <c r="P3082" s="28"/>
      <c r="Q3082" s="81"/>
      <c r="R3082" s="28"/>
      <c r="S3082" s="28"/>
      <c r="T3082" s="28"/>
      <c r="U3082" s="28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</row>
    <row r="3083" spans="1:31">
      <c r="A3083" s="28"/>
      <c r="B3083" s="28"/>
      <c r="C3083" s="28"/>
      <c r="D3083" s="28"/>
      <c r="E3083" s="28"/>
      <c r="F3083" s="28"/>
      <c r="G3083" s="28"/>
      <c r="H3083" s="28"/>
      <c r="I3083" s="28"/>
      <c r="J3083" s="28"/>
      <c r="K3083" s="28"/>
      <c r="L3083" s="28"/>
      <c r="M3083" s="28"/>
      <c r="N3083" s="28"/>
      <c r="O3083" s="28"/>
      <c r="P3083" s="28"/>
      <c r="Q3083" s="81"/>
      <c r="R3083" s="28"/>
      <c r="S3083" s="28"/>
      <c r="T3083" s="28"/>
      <c r="U3083" s="28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</row>
    <row r="3084" spans="1:31">
      <c r="A3084" s="28"/>
      <c r="B3084" s="28"/>
      <c r="C3084" s="28"/>
      <c r="D3084" s="28"/>
      <c r="E3084" s="28"/>
      <c r="F3084" s="28"/>
      <c r="G3084" s="28"/>
      <c r="H3084" s="28"/>
      <c r="I3084" s="28"/>
      <c r="J3084" s="28"/>
      <c r="K3084" s="28"/>
      <c r="L3084" s="28"/>
      <c r="M3084" s="28"/>
      <c r="N3084" s="28"/>
      <c r="O3084" s="28"/>
      <c r="P3084" s="28"/>
      <c r="Q3084" s="81"/>
      <c r="R3084" s="28"/>
      <c r="S3084" s="28"/>
      <c r="T3084" s="28"/>
      <c r="U3084" s="28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</row>
    <row r="3085" spans="1:31">
      <c r="A3085" s="28"/>
      <c r="B3085" s="28"/>
      <c r="C3085" s="28"/>
      <c r="D3085" s="28"/>
      <c r="E3085" s="28"/>
      <c r="F3085" s="28"/>
      <c r="G3085" s="28"/>
      <c r="H3085" s="28"/>
      <c r="I3085" s="28"/>
      <c r="J3085" s="28"/>
      <c r="K3085" s="28"/>
      <c r="L3085" s="28"/>
      <c r="M3085" s="28"/>
      <c r="N3085" s="28"/>
      <c r="O3085" s="28"/>
      <c r="P3085" s="28"/>
      <c r="Q3085" s="81"/>
      <c r="R3085" s="28"/>
      <c r="S3085" s="28"/>
      <c r="T3085" s="28"/>
      <c r="U3085" s="28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</row>
    <row r="3086" spans="1:31">
      <c r="A3086" s="28"/>
      <c r="B3086" s="28"/>
      <c r="C3086" s="28"/>
      <c r="D3086" s="28"/>
      <c r="E3086" s="28"/>
      <c r="F3086" s="28"/>
      <c r="G3086" s="28"/>
      <c r="H3086" s="28"/>
      <c r="I3086" s="28"/>
      <c r="J3086" s="28"/>
      <c r="K3086" s="28"/>
      <c r="L3086" s="28"/>
      <c r="M3086" s="28"/>
      <c r="N3086" s="28"/>
      <c r="O3086" s="28"/>
      <c r="P3086" s="28"/>
      <c r="Q3086" s="81"/>
      <c r="R3086" s="28"/>
      <c r="S3086" s="28"/>
      <c r="T3086" s="28"/>
      <c r="U3086" s="28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</row>
    <row r="3087" spans="1:31">
      <c r="A3087" s="28"/>
      <c r="B3087" s="28"/>
      <c r="C3087" s="28"/>
      <c r="D3087" s="28"/>
      <c r="E3087" s="28"/>
      <c r="F3087" s="28"/>
      <c r="G3087" s="28"/>
      <c r="H3087" s="28"/>
      <c r="I3087" s="28"/>
      <c r="J3087" s="28"/>
      <c r="K3087" s="28"/>
      <c r="L3087" s="28"/>
      <c r="M3087" s="28"/>
      <c r="N3087" s="28"/>
      <c r="O3087" s="28"/>
      <c r="P3087" s="28"/>
      <c r="Q3087" s="81"/>
      <c r="R3087" s="28"/>
      <c r="S3087" s="28"/>
      <c r="T3087" s="28"/>
      <c r="U3087" s="28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</row>
    <row r="3088" spans="1:31">
      <c r="A3088" s="28"/>
      <c r="B3088" s="28"/>
      <c r="C3088" s="28"/>
      <c r="D3088" s="28"/>
      <c r="E3088" s="28"/>
      <c r="F3088" s="28"/>
      <c r="G3088" s="28"/>
      <c r="H3088" s="28"/>
      <c r="I3088" s="28"/>
      <c r="J3088" s="28"/>
      <c r="K3088" s="28"/>
      <c r="L3088" s="28"/>
      <c r="M3088" s="28"/>
      <c r="N3088" s="28"/>
      <c r="O3088" s="28"/>
      <c r="P3088" s="28"/>
      <c r="Q3088" s="81"/>
      <c r="R3088" s="28"/>
      <c r="S3088" s="28"/>
      <c r="T3088" s="28"/>
      <c r="U3088" s="28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</row>
    <row r="3089" spans="1:31">
      <c r="A3089" s="28"/>
      <c r="B3089" s="28"/>
      <c r="C3089" s="28"/>
      <c r="D3089" s="28"/>
      <c r="E3089" s="28"/>
      <c r="F3089" s="28"/>
      <c r="G3089" s="28"/>
      <c r="H3089" s="28"/>
      <c r="I3089" s="28"/>
      <c r="J3089" s="28"/>
      <c r="K3089" s="28"/>
      <c r="L3089" s="28"/>
      <c r="M3089" s="28"/>
      <c r="N3089" s="28"/>
      <c r="O3089" s="28"/>
      <c r="P3089" s="28"/>
      <c r="Q3089" s="81"/>
      <c r="R3089" s="28"/>
      <c r="S3089" s="28"/>
      <c r="T3089" s="28"/>
      <c r="U3089" s="28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</row>
    <row r="3090" spans="1:31">
      <c r="A3090" s="28"/>
      <c r="B3090" s="28"/>
      <c r="C3090" s="28"/>
      <c r="D3090" s="28"/>
      <c r="E3090" s="28"/>
      <c r="F3090" s="28"/>
      <c r="G3090" s="28"/>
      <c r="H3090" s="28"/>
      <c r="I3090" s="28"/>
      <c r="J3090" s="28"/>
      <c r="K3090" s="28"/>
      <c r="L3090" s="28"/>
      <c r="M3090" s="28"/>
      <c r="N3090" s="28"/>
      <c r="O3090" s="28"/>
      <c r="P3090" s="28"/>
      <c r="Q3090" s="81"/>
      <c r="R3090" s="28"/>
      <c r="S3090" s="28"/>
      <c r="T3090" s="28"/>
      <c r="U3090" s="28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</row>
    <row r="3091" spans="1:31">
      <c r="A3091" s="28"/>
      <c r="B3091" s="28"/>
      <c r="C3091" s="28"/>
      <c r="D3091" s="28"/>
      <c r="E3091" s="28"/>
      <c r="F3091" s="28"/>
      <c r="G3091" s="28"/>
      <c r="H3091" s="28"/>
      <c r="I3091" s="28"/>
      <c r="J3091" s="28"/>
      <c r="K3091" s="28"/>
      <c r="L3091" s="28"/>
      <c r="M3091" s="28"/>
      <c r="N3091" s="28"/>
      <c r="O3091" s="28"/>
      <c r="P3091" s="28"/>
      <c r="Q3091" s="81"/>
      <c r="R3091" s="28"/>
      <c r="S3091" s="28"/>
      <c r="T3091" s="28"/>
      <c r="U3091" s="28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</row>
    <row r="3092" spans="1:31">
      <c r="A3092" s="28"/>
      <c r="B3092" s="28"/>
      <c r="C3092" s="28"/>
      <c r="D3092" s="28"/>
      <c r="E3092" s="28"/>
      <c r="F3092" s="28"/>
      <c r="G3092" s="28"/>
      <c r="H3092" s="28"/>
      <c r="I3092" s="28"/>
      <c r="J3092" s="28"/>
      <c r="K3092" s="28"/>
      <c r="L3092" s="28"/>
      <c r="M3092" s="28"/>
      <c r="N3092" s="28"/>
      <c r="O3092" s="28"/>
      <c r="P3092" s="28"/>
      <c r="Q3092" s="81"/>
      <c r="R3092" s="28"/>
      <c r="S3092" s="28"/>
      <c r="T3092" s="28"/>
      <c r="U3092" s="28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</row>
    <row r="3093" spans="1:31">
      <c r="A3093" s="28"/>
      <c r="B3093" s="28"/>
      <c r="C3093" s="28"/>
      <c r="D3093" s="28"/>
      <c r="E3093" s="28"/>
      <c r="F3093" s="28"/>
      <c r="G3093" s="28"/>
      <c r="H3093" s="28"/>
      <c r="I3093" s="28"/>
      <c r="J3093" s="28"/>
      <c r="K3093" s="28"/>
      <c r="L3093" s="28"/>
      <c r="M3093" s="28"/>
      <c r="N3093" s="28"/>
      <c r="O3093" s="28"/>
      <c r="P3093" s="28"/>
      <c r="Q3093" s="81"/>
      <c r="R3093" s="28"/>
      <c r="S3093" s="28"/>
      <c r="T3093" s="28"/>
      <c r="U3093" s="28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</row>
    <row r="3094" spans="1:31">
      <c r="A3094" s="28"/>
      <c r="B3094" s="28"/>
      <c r="C3094" s="28"/>
      <c r="D3094" s="28"/>
      <c r="E3094" s="28"/>
      <c r="F3094" s="28"/>
      <c r="G3094" s="28"/>
      <c r="H3094" s="28"/>
      <c r="I3094" s="28"/>
      <c r="J3094" s="28"/>
      <c r="K3094" s="28"/>
      <c r="L3094" s="28"/>
      <c r="M3094" s="28"/>
      <c r="N3094" s="28"/>
      <c r="O3094" s="28"/>
      <c r="P3094" s="28"/>
      <c r="Q3094" s="81"/>
      <c r="R3094" s="28"/>
      <c r="S3094" s="28"/>
      <c r="T3094" s="28"/>
      <c r="U3094" s="28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</row>
    <row r="3095" spans="1:31">
      <c r="A3095" s="28"/>
      <c r="B3095" s="28"/>
      <c r="C3095" s="28"/>
      <c r="D3095" s="28"/>
      <c r="E3095" s="28"/>
      <c r="F3095" s="28"/>
      <c r="G3095" s="28"/>
      <c r="H3095" s="28"/>
      <c r="I3095" s="28"/>
      <c r="J3095" s="28"/>
      <c r="K3095" s="28"/>
      <c r="L3095" s="28"/>
      <c r="M3095" s="28"/>
      <c r="N3095" s="28"/>
      <c r="O3095" s="28"/>
      <c r="P3095" s="28"/>
      <c r="Q3095" s="81"/>
      <c r="R3095" s="28"/>
      <c r="S3095" s="28"/>
      <c r="T3095" s="28"/>
      <c r="U3095" s="28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</row>
    <row r="3096" spans="1:31">
      <c r="A3096" s="28"/>
      <c r="B3096" s="28"/>
      <c r="C3096" s="28"/>
      <c r="D3096" s="28"/>
      <c r="E3096" s="28"/>
      <c r="F3096" s="28"/>
      <c r="G3096" s="28"/>
      <c r="H3096" s="28"/>
      <c r="I3096" s="28"/>
      <c r="J3096" s="28"/>
      <c r="K3096" s="28"/>
      <c r="L3096" s="28"/>
      <c r="M3096" s="28"/>
      <c r="N3096" s="28"/>
      <c r="O3096" s="28"/>
      <c r="P3096" s="28"/>
      <c r="Q3096" s="81"/>
      <c r="R3096" s="28"/>
      <c r="S3096" s="28"/>
      <c r="T3096" s="28"/>
      <c r="U3096" s="28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</row>
    <row r="3097" spans="1:31">
      <c r="A3097" s="28"/>
      <c r="B3097" s="28"/>
      <c r="C3097" s="28"/>
      <c r="D3097" s="28"/>
      <c r="E3097" s="28"/>
      <c r="F3097" s="28"/>
      <c r="G3097" s="28"/>
      <c r="H3097" s="28"/>
      <c r="I3097" s="28"/>
      <c r="J3097" s="28"/>
      <c r="K3097" s="28"/>
      <c r="L3097" s="28"/>
      <c r="M3097" s="28"/>
      <c r="N3097" s="28"/>
      <c r="O3097" s="28"/>
      <c r="P3097" s="28"/>
      <c r="Q3097" s="81"/>
      <c r="R3097" s="28"/>
      <c r="S3097" s="28"/>
      <c r="T3097" s="28"/>
      <c r="U3097" s="28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</row>
    <row r="3098" spans="1:31">
      <c r="A3098" s="28"/>
      <c r="B3098" s="28"/>
      <c r="C3098" s="28"/>
      <c r="D3098" s="28"/>
      <c r="E3098" s="28"/>
      <c r="F3098" s="28"/>
      <c r="G3098" s="28"/>
      <c r="H3098" s="28"/>
      <c r="I3098" s="28"/>
      <c r="J3098" s="28"/>
      <c r="K3098" s="28"/>
      <c r="L3098" s="28"/>
      <c r="M3098" s="28"/>
      <c r="N3098" s="28"/>
      <c r="O3098" s="28"/>
      <c r="P3098" s="28"/>
      <c r="Q3098" s="81"/>
      <c r="R3098" s="28"/>
      <c r="S3098" s="28"/>
      <c r="T3098" s="28"/>
      <c r="U3098" s="28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</row>
    <row r="3099" spans="1:31">
      <c r="A3099" s="28"/>
      <c r="B3099" s="28"/>
      <c r="C3099" s="28"/>
      <c r="D3099" s="28"/>
      <c r="E3099" s="28"/>
      <c r="F3099" s="28"/>
      <c r="G3099" s="28"/>
      <c r="H3099" s="28"/>
      <c r="I3099" s="28"/>
      <c r="J3099" s="28"/>
      <c r="K3099" s="28"/>
      <c r="L3099" s="28"/>
      <c r="M3099" s="28"/>
      <c r="N3099" s="28"/>
      <c r="O3099" s="28"/>
      <c r="P3099" s="28"/>
      <c r="Q3099" s="81"/>
      <c r="R3099" s="28"/>
      <c r="S3099" s="28"/>
      <c r="T3099" s="28"/>
      <c r="U3099" s="28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</row>
    <row r="3100" spans="1:31">
      <c r="A3100" s="28"/>
      <c r="B3100" s="28"/>
      <c r="C3100" s="28"/>
      <c r="D3100" s="28"/>
      <c r="E3100" s="28"/>
      <c r="F3100" s="28"/>
      <c r="G3100" s="28"/>
      <c r="H3100" s="28"/>
      <c r="I3100" s="28"/>
      <c r="J3100" s="28"/>
      <c r="K3100" s="28"/>
      <c r="L3100" s="28"/>
      <c r="M3100" s="28"/>
      <c r="N3100" s="28"/>
      <c r="O3100" s="28"/>
      <c r="P3100" s="28"/>
      <c r="Q3100" s="81"/>
      <c r="R3100" s="28"/>
      <c r="S3100" s="28"/>
      <c r="T3100" s="28"/>
      <c r="U3100" s="28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</row>
    <row r="3101" spans="1:31">
      <c r="A3101" s="28"/>
      <c r="B3101" s="28"/>
      <c r="C3101" s="28"/>
      <c r="D3101" s="28"/>
      <c r="E3101" s="28"/>
      <c r="F3101" s="28"/>
      <c r="G3101" s="28"/>
      <c r="H3101" s="28"/>
      <c r="I3101" s="28"/>
      <c r="J3101" s="28"/>
      <c r="K3101" s="28"/>
      <c r="L3101" s="28"/>
      <c r="M3101" s="28"/>
      <c r="N3101" s="28"/>
      <c r="O3101" s="28"/>
      <c r="P3101" s="28"/>
      <c r="Q3101" s="81"/>
      <c r="R3101" s="28"/>
      <c r="S3101" s="28"/>
      <c r="T3101" s="28"/>
      <c r="U3101" s="28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</row>
    <row r="3102" spans="1:31">
      <c r="A3102" s="28"/>
      <c r="B3102" s="28"/>
      <c r="C3102" s="28"/>
      <c r="D3102" s="28"/>
      <c r="E3102" s="28"/>
      <c r="F3102" s="28"/>
      <c r="G3102" s="28"/>
      <c r="H3102" s="28"/>
      <c r="I3102" s="28"/>
      <c r="J3102" s="28"/>
      <c r="K3102" s="28"/>
      <c r="L3102" s="28"/>
      <c r="M3102" s="28"/>
      <c r="N3102" s="28"/>
      <c r="O3102" s="28"/>
      <c r="P3102" s="28"/>
      <c r="Q3102" s="81"/>
      <c r="R3102" s="28"/>
      <c r="S3102" s="28"/>
      <c r="T3102" s="28"/>
      <c r="U3102" s="28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</row>
    <row r="3103" spans="1:31">
      <c r="A3103" s="28"/>
      <c r="B3103" s="28"/>
      <c r="C3103" s="28"/>
      <c r="D3103" s="28"/>
      <c r="E3103" s="28"/>
      <c r="F3103" s="28"/>
      <c r="G3103" s="28"/>
      <c r="H3103" s="28"/>
      <c r="I3103" s="28"/>
      <c r="J3103" s="28"/>
      <c r="K3103" s="28"/>
      <c r="L3103" s="28"/>
      <c r="M3103" s="28"/>
      <c r="N3103" s="28"/>
      <c r="O3103" s="28"/>
      <c r="P3103" s="28"/>
      <c r="Q3103" s="81"/>
      <c r="R3103" s="28"/>
      <c r="S3103" s="28"/>
      <c r="T3103" s="28"/>
      <c r="U3103" s="28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</row>
    <row r="3104" spans="1:31">
      <c r="A3104" s="28"/>
      <c r="B3104" s="28"/>
      <c r="C3104" s="28"/>
      <c r="D3104" s="28"/>
      <c r="E3104" s="28"/>
      <c r="F3104" s="28"/>
      <c r="G3104" s="28"/>
      <c r="H3104" s="28"/>
      <c r="I3104" s="28"/>
      <c r="J3104" s="28"/>
      <c r="K3104" s="28"/>
      <c r="L3104" s="28"/>
      <c r="M3104" s="28"/>
      <c r="N3104" s="28"/>
      <c r="O3104" s="28"/>
      <c r="P3104" s="28"/>
      <c r="Q3104" s="81"/>
      <c r="R3104" s="28"/>
      <c r="S3104" s="28"/>
      <c r="T3104" s="28"/>
      <c r="U3104" s="28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</row>
    <row r="3105" spans="1:31">
      <c r="A3105" s="28"/>
      <c r="B3105" s="28"/>
      <c r="C3105" s="28"/>
      <c r="D3105" s="28"/>
      <c r="E3105" s="28"/>
      <c r="F3105" s="28"/>
      <c r="G3105" s="28"/>
      <c r="H3105" s="28"/>
      <c r="I3105" s="28"/>
      <c r="J3105" s="28"/>
      <c r="K3105" s="28"/>
      <c r="L3105" s="28"/>
      <c r="M3105" s="28"/>
      <c r="N3105" s="28"/>
      <c r="O3105" s="28"/>
      <c r="P3105" s="28"/>
      <c r="Q3105" s="81"/>
      <c r="R3105" s="28"/>
      <c r="S3105" s="28"/>
      <c r="T3105" s="28"/>
      <c r="U3105" s="28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</row>
    <row r="3106" spans="1:31">
      <c r="A3106" s="28"/>
      <c r="B3106" s="28"/>
      <c r="C3106" s="28"/>
      <c r="D3106" s="28"/>
      <c r="E3106" s="28"/>
      <c r="F3106" s="28"/>
      <c r="G3106" s="28"/>
      <c r="H3106" s="28"/>
      <c r="I3106" s="28"/>
      <c r="J3106" s="28"/>
      <c r="K3106" s="28"/>
      <c r="L3106" s="28"/>
      <c r="M3106" s="28"/>
      <c r="N3106" s="28"/>
      <c r="O3106" s="28"/>
      <c r="P3106" s="28"/>
      <c r="Q3106" s="81"/>
      <c r="R3106" s="28"/>
      <c r="S3106" s="28"/>
      <c r="T3106" s="28"/>
      <c r="U3106" s="28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</row>
    <row r="3107" spans="1:31">
      <c r="A3107" s="28"/>
      <c r="B3107" s="28"/>
      <c r="C3107" s="28"/>
      <c r="D3107" s="28"/>
      <c r="E3107" s="28"/>
      <c r="F3107" s="28"/>
      <c r="G3107" s="28"/>
      <c r="H3107" s="28"/>
      <c r="I3107" s="28"/>
      <c r="J3107" s="28"/>
      <c r="K3107" s="28"/>
      <c r="L3107" s="28"/>
      <c r="M3107" s="28"/>
      <c r="N3107" s="28"/>
      <c r="O3107" s="28"/>
      <c r="P3107" s="28"/>
      <c r="Q3107" s="81"/>
      <c r="R3107" s="28"/>
      <c r="S3107" s="28"/>
      <c r="T3107" s="28"/>
      <c r="U3107" s="28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</row>
    <row r="3108" spans="1:31">
      <c r="A3108" s="28"/>
      <c r="B3108" s="28"/>
      <c r="C3108" s="28"/>
      <c r="D3108" s="28"/>
      <c r="E3108" s="28"/>
      <c r="F3108" s="28"/>
      <c r="G3108" s="28"/>
      <c r="H3108" s="28"/>
      <c r="I3108" s="28"/>
      <c r="J3108" s="28"/>
      <c r="K3108" s="28"/>
      <c r="L3108" s="28"/>
      <c r="M3108" s="28"/>
      <c r="N3108" s="28"/>
      <c r="O3108" s="28"/>
      <c r="P3108" s="28"/>
      <c r="Q3108" s="81"/>
      <c r="R3108" s="28"/>
      <c r="S3108" s="28"/>
      <c r="T3108" s="28"/>
      <c r="U3108" s="28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</row>
    <row r="3109" spans="1:31">
      <c r="A3109" s="28"/>
      <c r="B3109" s="28"/>
      <c r="C3109" s="28"/>
      <c r="D3109" s="28"/>
      <c r="E3109" s="28"/>
      <c r="F3109" s="28"/>
      <c r="G3109" s="28"/>
      <c r="H3109" s="28"/>
      <c r="I3109" s="28"/>
      <c r="J3109" s="28"/>
      <c r="K3109" s="28"/>
      <c r="L3109" s="28"/>
      <c r="M3109" s="28"/>
      <c r="N3109" s="28"/>
      <c r="O3109" s="28"/>
      <c r="P3109" s="28"/>
      <c r="Q3109" s="81"/>
      <c r="R3109" s="28"/>
      <c r="S3109" s="28"/>
      <c r="T3109" s="28"/>
      <c r="U3109" s="28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</row>
    <row r="3110" spans="1:31">
      <c r="A3110" s="28"/>
      <c r="B3110" s="28"/>
      <c r="C3110" s="28"/>
      <c r="D3110" s="28"/>
      <c r="E3110" s="28"/>
      <c r="F3110" s="28"/>
      <c r="G3110" s="28"/>
      <c r="H3110" s="28"/>
      <c r="I3110" s="28"/>
      <c r="J3110" s="28"/>
      <c r="K3110" s="28"/>
      <c r="L3110" s="28"/>
      <c r="M3110" s="28"/>
      <c r="N3110" s="28"/>
      <c r="O3110" s="28"/>
      <c r="P3110" s="28"/>
      <c r="Q3110" s="81"/>
      <c r="R3110" s="28"/>
      <c r="S3110" s="28"/>
      <c r="T3110" s="28"/>
      <c r="U3110" s="28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</row>
    <row r="3111" spans="1:31">
      <c r="A3111" s="28"/>
      <c r="B3111" s="28"/>
      <c r="C3111" s="28"/>
      <c r="D3111" s="28"/>
      <c r="E3111" s="28"/>
      <c r="F3111" s="28"/>
      <c r="G3111" s="28"/>
      <c r="H3111" s="28"/>
      <c r="I3111" s="28"/>
      <c r="J3111" s="28"/>
      <c r="K3111" s="28"/>
      <c r="L3111" s="28"/>
      <c r="M3111" s="28"/>
      <c r="N3111" s="28"/>
      <c r="O3111" s="28"/>
      <c r="P3111" s="28"/>
      <c r="Q3111" s="81"/>
      <c r="R3111" s="28"/>
      <c r="S3111" s="28"/>
      <c r="T3111" s="28"/>
      <c r="U3111" s="28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</row>
    <row r="3112" spans="1:31">
      <c r="A3112" s="28"/>
      <c r="B3112" s="28"/>
      <c r="C3112" s="28"/>
      <c r="D3112" s="28"/>
      <c r="E3112" s="28"/>
      <c r="F3112" s="28"/>
      <c r="G3112" s="28"/>
      <c r="H3112" s="28"/>
      <c r="I3112" s="28"/>
      <c r="J3112" s="28"/>
      <c r="K3112" s="28"/>
      <c r="L3112" s="28"/>
      <c r="M3112" s="28"/>
      <c r="N3112" s="28"/>
      <c r="O3112" s="28"/>
      <c r="P3112" s="28"/>
      <c r="Q3112" s="81"/>
      <c r="R3112" s="28"/>
      <c r="S3112" s="28"/>
      <c r="T3112" s="28"/>
      <c r="U3112" s="28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</row>
    <row r="3113" spans="1:31">
      <c r="A3113" s="28"/>
      <c r="B3113" s="28"/>
      <c r="C3113" s="28"/>
      <c r="D3113" s="28"/>
      <c r="E3113" s="28"/>
      <c r="F3113" s="28"/>
      <c r="G3113" s="28"/>
      <c r="H3113" s="28"/>
      <c r="I3113" s="28"/>
      <c r="J3113" s="28"/>
      <c r="K3113" s="28"/>
      <c r="L3113" s="28"/>
      <c r="M3113" s="28"/>
      <c r="N3113" s="28"/>
      <c r="O3113" s="28"/>
      <c r="P3113" s="28"/>
      <c r="Q3113" s="81"/>
      <c r="R3113" s="28"/>
      <c r="S3113" s="28"/>
      <c r="T3113" s="28"/>
      <c r="U3113" s="28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</row>
    <row r="3114" spans="1:31">
      <c r="A3114" s="28"/>
      <c r="B3114" s="28"/>
      <c r="C3114" s="28"/>
      <c r="D3114" s="28"/>
      <c r="E3114" s="28"/>
      <c r="F3114" s="28"/>
      <c r="G3114" s="28"/>
      <c r="H3114" s="28"/>
      <c r="I3114" s="28"/>
      <c r="J3114" s="28"/>
      <c r="K3114" s="28"/>
      <c r="L3114" s="28"/>
      <c r="M3114" s="28"/>
      <c r="N3114" s="28"/>
      <c r="O3114" s="28"/>
      <c r="P3114" s="28"/>
      <c r="Q3114" s="81"/>
      <c r="R3114" s="28"/>
      <c r="S3114" s="28"/>
      <c r="T3114" s="28"/>
      <c r="U3114" s="28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</row>
    <row r="3115" spans="1:31">
      <c r="A3115" s="28"/>
      <c r="B3115" s="28"/>
      <c r="C3115" s="28"/>
      <c r="D3115" s="28"/>
      <c r="E3115" s="28"/>
      <c r="F3115" s="28"/>
      <c r="G3115" s="28"/>
      <c r="H3115" s="28"/>
      <c r="I3115" s="28"/>
      <c r="J3115" s="28"/>
      <c r="K3115" s="28"/>
      <c r="L3115" s="28"/>
      <c r="M3115" s="28"/>
      <c r="N3115" s="28"/>
      <c r="O3115" s="28"/>
      <c r="P3115" s="28"/>
      <c r="Q3115" s="81"/>
      <c r="R3115" s="28"/>
      <c r="S3115" s="28"/>
      <c r="T3115" s="28"/>
      <c r="U3115" s="28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</row>
    <row r="3116" spans="1:31">
      <c r="A3116" s="28"/>
      <c r="B3116" s="28"/>
      <c r="C3116" s="28"/>
      <c r="D3116" s="28"/>
      <c r="E3116" s="28"/>
      <c r="F3116" s="28"/>
      <c r="G3116" s="28"/>
      <c r="H3116" s="28"/>
      <c r="I3116" s="28"/>
      <c r="J3116" s="28"/>
      <c r="K3116" s="28"/>
      <c r="L3116" s="28"/>
      <c r="M3116" s="28"/>
      <c r="N3116" s="28"/>
      <c r="O3116" s="28"/>
      <c r="P3116" s="28"/>
      <c r="Q3116" s="81"/>
      <c r="R3116" s="28"/>
      <c r="S3116" s="28"/>
      <c r="T3116" s="28"/>
      <c r="U3116" s="28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</row>
    <row r="3117" spans="1:31">
      <c r="A3117" s="28"/>
      <c r="B3117" s="28"/>
      <c r="C3117" s="28"/>
      <c r="D3117" s="28"/>
      <c r="E3117" s="28"/>
      <c r="F3117" s="28"/>
      <c r="G3117" s="28"/>
      <c r="H3117" s="28"/>
      <c r="I3117" s="28"/>
      <c r="J3117" s="28"/>
      <c r="K3117" s="28"/>
      <c r="L3117" s="28"/>
      <c r="M3117" s="28"/>
      <c r="N3117" s="28"/>
      <c r="O3117" s="28"/>
      <c r="P3117" s="28"/>
      <c r="Q3117" s="81"/>
      <c r="R3117" s="28"/>
      <c r="S3117" s="28"/>
      <c r="T3117" s="28"/>
      <c r="U3117" s="28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</row>
    <row r="3118" spans="1:31">
      <c r="A3118" s="28"/>
      <c r="B3118" s="28"/>
      <c r="C3118" s="28"/>
      <c r="D3118" s="28"/>
      <c r="E3118" s="28"/>
      <c r="F3118" s="28"/>
      <c r="G3118" s="28"/>
      <c r="H3118" s="28"/>
      <c r="I3118" s="28"/>
      <c r="J3118" s="28"/>
      <c r="K3118" s="28"/>
      <c r="L3118" s="28"/>
      <c r="M3118" s="28"/>
      <c r="N3118" s="28"/>
      <c r="O3118" s="28"/>
      <c r="P3118" s="28"/>
      <c r="Q3118" s="81"/>
      <c r="R3118" s="28"/>
      <c r="S3118" s="28"/>
      <c r="T3118" s="28"/>
      <c r="U3118" s="28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</row>
    <row r="3119" spans="1:31">
      <c r="A3119" s="28"/>
      <c r="B3119" s="28"/>
      <c r="C3119" s="28"/>
      <c r="D3119" s="28"/>
      <c r="E3119" s="28"/>
      <c r="F3119" s="28"/>
      <c r="G3119" s="28"/>
      <c r="H3119" s="28"/>
      <c r="I3119" s="28"/>
      <c r="J3119" s="28"/>
      <c r="K3119" s="28"/>
      <c r="L3119" s="28"/>
      <c r="M3119" s="28"/>
      <c r="N3119" s="28"/>
      <c r="O3119" s="28"/>
      <c r="P3119" s="28"/>
      <c r="Q3119" s="81"/>
      <c r="R3119" s="28"/>
      <c r="S3119" s="28"/>
      <c r="T3119" s="28"/>
      <c r="U3119" s="28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</row>
    <row r="3120" spans="1:31">
      <c r="A3120" s="28"/>
      <c r="B3120" s="28"/>
      <c r="C3120" s="28"/>
      <c r="D3120" s="28"/>
      <c r="E3120" s="28"/>
      <c r="F3120" s="28"/>
      <c r="G3120" s="28"/>
      <c r="H3120" s="28"/>
      <c r="I3120" s="28"/>
      <c r="J3120" s="28"/>
      <c r="K3120" s="28"/>
      <c r="L3120" s="28"/>
      <c r="M3120" s="28"/>
      <c r="N3120" s="28"/>
      <c r="O3120" s="28"/>
      <c r="P3120" s="28"/>
      <c r="Q3120" s="81"/>
      <c r="R3120" s="28"/>
      <c r="S3120" s="28"/>
      <c r="T3120" s="28"/>
      <c r="U3120" s="28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</row>
    <row r="3121" spans="1:31">
      <c r="A3121" s="28"/>
      <c r="B3121" s="28"/>
      <c r="C3121" s="28"/>
      <c r="D3121" s="28"/>
      <c r="E3121" s="28"/>
      <c r="F3121" s="28"/>
      <c r="G3121" s="28"/>
      <c r="H3121" s="28"/>
      <c r="I3121" s="28"/>
      <c r="J3121" s="28"/>
      <c r="K3121" s="28"/>
      <c r="L3121" s="28"/>
      <c r="M3121" s="28"/>
      <c r="N3121" s="28"/>
      <c r="O3121" s="28"/>
      <c r="P3121" s="28"/>
      <c r="Q3121" s="81"/>
      <c r="R3121" s="28"/>
      <c r="S3121" s="28"/>
      <c r="T3121" s="28"/>
      <c r="U3121" s="28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</row>
    <row r="3122" spans="1:31">
      <c r="A3122" s="28"/>
      <c r="B3122" s="28"/>
      <c r="C3122" s="28"/>
      <c r="D3122" s="28"/>
      <c r="E3122" s="28"/>
      <c r="F3122" s="28"/>
      <c r="G3122" s="28"/>
      <c r="H3122" s="28"/>
      <c r="I3122" s="28"/>
      <c r="J3122" s="28"/>
      <c r="K3122" s="28"/>
      <c r="L3122" s="28"/>
      <c r="M3122" s="28"/>
      <c r="N3122" s="28"/>
      <c r="O3122" s="28"/>
      <c r="P3122" s="28"/>
      <c r="Q3122" s="81"/>
      <c r="R3122" s="28"/>
      <c r="S3122" s="28"/>
      <c r="T3122" s="28"/>
      <c r="U3122" s="28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</row>
    <row r="3123" spans="1:31">
      <c r="A3123" s="28"/>
      <c r="B3123" s="28"/>
      <c r="C3123" s="28"/>
      <c r="D3123" s="28"/>
      <c r="E3123" s="28"/>
      <c r="F3123" s="28"/>
      <c r="G3123" s="28"/>
      <c r="H3123" s="28"/>
      <c r="I3123" s="28"/>
      <c r="J3123" s="28"/>
      <c r="K3123" s="28"/>
      <c r="L3123" s="28"/>
      <c r="M3123" s="28"/>
      <c r="N3123" s="28"/>
      <c r="O3123" s="28"/>
      <c r="P3123" s="28"/>
      <c r="Q3123" s="81"/>
      <c r="R3123" s="28"/>
      <c r="S3123" s="28"/>
      <c r="T3123" s="28"/>
      <c r="U3123" s="28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</row>
    <row r="3124" spans="1:31">
      <c r="A3124" s="28"/>
      <c r="B3124" s="28"/>
      <c r="C3124" s="28"/>
      <c r="D3124" s="28"/>
      <c r="E3124" s="28"/>
      <c r="F3124" s="28"/>
      <c r="G3124" s="28"/>
      <c r="H3124" s="28"/>
      <c r="I3124" s="28"/>
      <c r="J3124" s="28"/>
      <c r="K3124" s="28"/>
      <c r="L3124" s="28"/>
      <c r="M3124" s="28"/>
      <c r="N3124" s="28"/>
      <c r="O3124" s="28"/>
      <c r="P3124" s="28"/>
      <c r="Q3124" s="81"/>
      <c r="R3124" s="28"/>
      <c r="S3124" s="28"/>
      <c r="T3124" s="28"/>
      <c r="U3124" s="28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</row>
    <row r="3125" spans="1:31">
      <c r="A3125" s="28"/>
      <c r="B3125" s="28"/>
      <c r="C3125" s="28"/>
      <c r="D3125" s="28"/>
      <c r="E3125" s="28"/>
      <c r="F3125" s="28"/>
      <c r="G3125" s="28"/>
      <c r="H3125" s="28"/>
      <c r="I3125" s="28"/>
      <c r="J3125" s="28"/>
      <c r="K3125" s="28"/>
      <c r="L3125" s="28"/>
      <c r="M3125" s="28"/>
      <c r="N3125" s="28"/>
      <c r="O3125" s="28"/>
      <c r="P3125" s="28"/>
      <c r="Q3125" s="81"/>
      <c r="R3125" s="28"/>
      <c r="S3125" s="28"/>
      <c r="T3125" s="28"/>
      <c r="U3125" s="28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</row>
    <row r="3126" spans="1:31">
      <c r="A3126" s="28"/>
      <c r="B3126" s="28"/>
      <c r="C3126" s="28"/>
      <c r="D3126" s="28"/>
      <c r="E3126" s="28"/>
      <c r="F3126" s="28"/>
      <c r="G3126" s="28"/>
      <c r="H3126" s="28"/>
      <c r="I3126" s="28"/>
      <c r="J3126" s="28"/>
      <c r="K3126" s="28"/>
      <c r="L3126" s="28"/>
      <c r="M3126" s="28"/>
      <c r="N3126" s="28"/>
      <c r="O3126" s="28"/>
      <c r="P3126" s="28"/>
      <c r="Q3126" s="81"/>
      <c r="R3126" s="28"/>
      <c r="S3126" s="28"/>
      <c r="T3126" s="28"/>
      <c r="U3126" s="28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</row>
    <row r="3127" spans="1:31">
      <c r="A3127" s="28"/>
      <c r="B3127" s="28"/>
      <c r="C3127" s="28"/>
      <c r="D3127" s="28"/>
      <c r="E3127" s="28"/>
      <c r="F3127" s="28"/>
      <c r="G3127" s="28"/>
      <c r="H3127" s="28"/>
      <c r="I3127" s="28"/>
      <c r="J3127" s="28"/>
      <c r="K3127" s="28"/>
      <c r="L3127" s="28"/>
      <c r="M3127" s="28"/>
      <c r="N3127" s="28"/>
      <c r="O3127" s="28"/>
      <c r="P3127" s="28"/>
      <c r="Q3127" s="81"/>
      <c r="R3127" s="28"/>
      <c r="S3127" s="28"/>
      <c r="T3127" s="28"/>
      <c r="U3127" s="28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</row>
    <row r="3128" spans="1:31">
      <c r="A3128" s="28"/>
      <c r="B3128" s="28"/>
      <c r="C3128" s="28"/>
      <c r="D3128" s="28"/>
      <c r="E3128" s="28"/>
      <c r="F3128" s="28"/>
      <c r="G3128" s="28"/>
      <c r="H3128" s="28"/>
      <c r="I3128" s="28"/>
      <c r="J3128" s="28"/>
      <c r="K3128" s="28"/>
      <c r="L3128" s="28"/>
      <c r="M3128" s="28"/>
      <c r="N3128" s="28"/>
      <c r="O3128" s="28"/>
      <c r="P3128" s="28"/>
      <c r="Q3128" s="81"/>
      <c r="R3128" s="28"/>
      <c r="S3128" s="28"/>
      <c r="T3128" s="28"/>
      <c r="U3128" s="28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</row>
    <row r="3129" spans="1:31">
      <c r="A3129" s="28"/>
      <c r="B3129" s="28"/>
      <c r="C3129" s="28"/>
      <c r="D3129" s="28"/>
      <c r="E3129" s="28"/>
      <c r="F3129" s="28"/>
      <c r="G3129" s="28"/>
      <c r="H3129" s="28"/>
      <c r="I3129" s="28"/>
      <c r="J3129" s="28"/>
      <c r="K3129" s="28"/>
      <c r="L3129" s="28"/>
      <c r="M3129" s="28"/>
      <c r="N3129" s="28"/>
      <c r="O3129" s="28"/>
      <c r="P3129" s="28"/>
      <c r="Q3129" s="81"/>
      <c r="R3129" s="28"/>
      <c r="S3129" s="28"/>
      <c r="T3129" s="28"/>
      <c r="U3129" s="28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</row>
    <row r="3130" spans="1:31">
      <c r="A3130" s="28"/>
      <c r="B3130" s="28"/>
      <c r="C3130" s="28"/>
      <c r="D3130" s="28"/>
      <c r="E3130" s="28"/>
      <c r="F3130" s="28"/>
      <c r="G3130" s="28"/>
      <c r="H3130" s="28"/>
      <c r="I3130" s="28"/>
      <c r="J3130" s="28"/>
      <c r="K3130" s="28"/>
      <c r="L3130" s="28"/>
      <c r="M3130" s="28"/>
      <c r="N3130" s="28"/>
      <c r="O3130" s="28"/>
      <c r="P3130" s="28"/>
      <c r="Q3130" s="81"/>
      <c r="R3130" s="28"/>
      <c r="S3130" s="28"/>
      <c r="T3130" s="28"/>
      <c r="U3130" s="28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</row>
    <row r="3131" spans="1:31">
      <c r="A3131" s="28"/>
      <c r="B3131" s="28"/>
      <c r="C3131" s="28"/>
      <c r="D3131" s="28"/>
      <c r="E3131" s="28"/>
      <c r="F3131" s="28"/>
      <c r="G3131" s="28"/>
      <c r="H3131" s="28"/>
      <c r="I3131" s="28"/>
      <c r="J3131" s="28"/>
      <c r="K3131" s="28"/>
      <c r="L3131" s="28"/>
      <c r="M3131" s="28"/>
      <c r="N3131" s="28"/>
      <c r="O3131" s="28"/>
      <c r="P3131" s="28"/>
      <c r="Q3131" s="81"/>
      <c r="R3131" s="28"/>
      <c r="S3131" s="28"/>
      <c r="T3131" s="28"/>
      <c r="U3131" s="28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</row>
    <row r="3132" spans="1:31">
      <c r="A3132" s="28"/>
      <c r="B3132" s="28"/>
      <c r="C3132" s="28"/>
      <c r="D3132" s="28"/>
      <c r="E3132" s="28"/>
      <c r="F3132" s="28"/>
      <c r="G3132" s="28"/>
      <c r="H3132" s="28"/>
      <c r="I3132" s="28"/>
      <c r="J3132" s="28"/>
      <c r="K3132" s="28"/>
      <c r="L3132" s="28"/>
      <c r="M3132" s="28"/>
      <c r="N3132" s="28"/>
      <c r="O3132" s="28"/>
      <c r="P3132" s="28"/>
      <c r="Q3132" s="81"/>
      <c r="R3132" s="28"/>
      <c r="S3132" s="28"/>
      <c r="T3132" s="28"/>
      <c r="U3132" s="28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</row>
    <row r="3133" spans="1:31">
      <c r="A3133" s="28"/>
      <c r="B3133" s="28"/>
      <c r="C3133" s="28"/>
      <c r="D3133" s="28"/>
      <c r="E3133" s="28"/>
      <c r="F3133" s="28"/>
      <c r="G3133" s="28"/>
      <c r="H3133" s="28"/>
      <c r="I3133" s="28"/>
      <c r="J3133" s="28"/>
      <c r="K3133" s="28"/>
      <c r="L3133" s="28"/>
      <c r="M3133" s="28"/>
      <c r="N3133" s="28"/>
      <c r="O3133" s="28"/>
      <c r="P3133" s="28"/>
      <c r="Q3133" s="81"/>
      <c r="R3133" s="28"/>
      <c r="S3133" s="28"/>
      <c r="T3133" s="28"/>
      <c r="U3133" s="28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</row>
    <row r="3134" spans="1:31">
      <c r="A3134" s="28"/>
      <c r="B3134" s="28"/>
      <c r="C3134" s="28"/>
      <c r="D3134" s="28"/>
      <c r="E3134" s="28"/>
      <c r="F3134" s="28"/>
      <c r="G3134" s="28"/>
      <c r="H3134" s="28"/>
      <c r="I3134" s="28"/>
      <c r="J3134" s="28"/>
      <c r="K3134" s="28"/>
      <c r="L3134" s="28"/>
      <c r="M3134" s="28"/>
      <c r="N3134" s="28"/>
      <c r="O3134" s="28"/>
      <c r="P3134" s="28"/>
      <c r="Q3134" s="81"/>
      <c r="R3134" s="28"/>
      <c r="S3134" s="28"/>
      <c r="T3134" s="28"/>
      <c r="U3134" s="28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</row>
    <row r="3135" spans="1:31">
      <c r="A3135" s="28"/>
      <c r="B3135" s="28"/>
      <c r="C3135" s="28"/>
      <c r="D3135" s="28"/>
      <c r="E3135" s="28"/>
      <c r="F3135" s="28"/>
      <c r="G3135" s="28"/>
      <c r="H3135" s="28"/>
      <c r="I3135" s="28"/>
      <c r="J3135" s="28"/>
      <c r="K3135" s="28"/>
      <c r="L3135" s="28"/>
      <c r="M3135" s="28"/>
      <c r="N3135" s="28"/>
      <c r="O3135" s="28"/>
      <c r="P3135" s="28"/>
      <c r="Q3135" s="81"/>
      <c r="R3135" s="28"/>
      <c r="S3135" s="28"/>
      <c r="T3135" s="28"/>
      <c r="U3135" s="28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</row>
    <row r="3136" spans="1:31">
      <c r="A3136" s="28"/>
      <c r="B3136" s="28"/>
      <c r="C3136" s="28"/>
      <c r="D3136" s="28"/>
      <c r="E3136" s="28"/>
      <c r="F3136" s="28"/>
      <c r="G3136" s="28"/>
      <c r="H3136" s="28"/>
      <c r="I3136" s="28"/>
      <c r="J3136" s="28"/>
      <c r="K3136" s="28"/>
      <c r="L3136" s="28"/>
      <c r="M3136" s="28"/>
      <c r="N3136" s="28"/>
      <c r="O3136" s="28"/>
      <c r="P3136" s="28"/>
      <c r="Q3136" s="81"/>
      <c r="R3136" s="28"/>
      <c r="S3136" s="28"/>
      <c r="T3136" s="28"/>
      <c r="U3136" s="28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</row>
    <row r="3137" spans="1:31">
      <c r="A3137" s="28"/>
      <c r="B3137" s="28"/>
      <c r="C3137" s="28"/>
      <c r="D3137" s="28"/>
      <c r="E3137" s="28"/>
      <c r="F3137" s="28"/>
      <c r="G3137" s="28"/>
      <c r="H3137" s="28"/>
      <c r="I3137" s="28"/>
      <c r="J3137" s="28"/>
      <c r="K3137" s="28"/>
      <c r="L3137" s="28"/>
      <c r="M3137" s="28"/>
      <c r="N3137" s="28"/>
      <c r="O3137" s="28"/>
      <c r="P3137" s="28"/>
      <c r="Q3137" s="81"/>
      <c r="R3137" s="28"/>
      <c r="S3137" s="28"/>
      <c r="T3137" s="28"/>
      <c r="U3137" s="28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</row>
    <row r="3138" spans="1:31">
      <c r="A3138" s="28"/>
      <c r="B3138" s="28"/>
      <c r="C3138" s="28"/>
      <c r="D3138" s="28"/>
      <c r="E3138" s="28"/>
      <c r="F3138" s="28"/>
      <c r="G3138" s="28"/>
      <c r="H3138" s="28"/>
      <c r="I3138" s="28"/>
      <c r="J3138" s="28"/>
      <c r="K3138" s="28"/>
      <c r="L3138" s="28"/>
      <c r="M3138" s="28"/>
      <c r="N3138" s="28"/>
      <c r="O3138" s="28"/>
      <c r="P3138" s="28"/>
      <c r="Q3138" s="81"/>
      <c r="R3138" s="28"/>
      <c r="S3138" s="28"/>
      <c r="T3138" s="28"/>
      <c r="U3138" s="28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</row>
    <row r="3139" spans="1:31">
      <c r="A3139" s="28"/>
      <c r="B3139" s="28"/>
      <c r="C3139" s="28"/>
      <c r="D3139" s="28"/>
      <c r="E3139" s="28"/>
      <c r="F3139" s="28"/>
      <c r="G3139" s="28"/>
      <c r="H3139" s="28"/>
      <c r="I3139" s="28"/>
      <c r="J3139" s="28"/>
      <c r="K3139" s="28"/>
      <c r="L3139" s="28"/>
      <c r="M3139" s="28"/>
      <c r="N3139" s="28"/>
      <c r="O3139" s="28"/>
      <c r="P3139" s="28"/>
      <c r="Q3139" s="81"/>
      <c r="R3139" s="28"/>
      <c r="S3139" s="28"/>
      <c r="T3139" s="28"/>
      <c r="U3139" s="28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</row>
    <row r="3140" spans="1:31">
      <c r="A3140" s="28"/>
      <c r="B3140" s="28"/>
      <c r="C3140" s="28"/>
      <c r="D3140" s="28"/>
      <c r="E3140" s="28"/>
      <c r="F3140" s="28"/>
      <c r="G3140" s="28"/>
      <c r="H3140" s="28"/>
      <c r="I3140" s="28"/>
      <c r="J3140" s="28"/>
      <c r="K3140" s="28"/>
      <c r="L3140" s="28"/>
      <c r="M3140" s="28"/>
      <c r="N3140" s="28"/>
      <c r="O3140" s="28"/>
      <c r="P3140" s="28"/>
      <c r="Q3140" s="81"/>
      <c r="R3140" s="28"/>
      <c r="S3140" s="28"/>
      <c r="T3140" s="28"/>
      <c r="U3140" s="28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</row>
    <row r="3141" spans="1:31">
      <c r="A3141" s="28"/>
      <c r="B3141" s="28"/>
      <c r="C3141" s="28"/>
      <c r="D3141" s="28"/>
      <c r="E3141" s="28"/>
      <c r="F3141" s="28"/>
      <c r="G3141" s="28"/>
      <c r="H3141" s="28"/>
      <c r="I3141" s="28"/>
      <c r="J3141" s="28"/>
      <c r="K3141" s="28"/>
      <c r="L3141" s="28"/>
      <c r="M3141" s="28"/>
      <c r="N3141" s="28"/>
      <c r="O3141" s="28"/>
      <c r="P3141" s="28"/>
      <c r="Q3141" s="81"/>
      <c r="R3141" s="28"/>
      <c r="S3141" s="28"/>
      <c r="T3141" s="28"/>
      <c r="U3141" s="28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</row>
    <row r="3142" spans="1:31">
      <c r="A3142" s="28"/>
      <c r="B3142" s="28"/>
      <c r="C3142" s="28"/>
      <c r="D3142" s="28"/>
      <c r="E3142" s="28"/>
      <c r="F3142" s="28"/>
      <c r="G3142" s="28"/>
      <c r="H3142" s="28"/>
      <c r="I3142" s="28"/>
      <c r="J3142" s="28"/>
      <c r="K3142" s="28"/>
      <c r="L3142" s="28"/>
      <c r="M3142" s="28"/>
      <c r="N3142" s="28"/>
      <c r="O3142" s="28"/>
      <c r="P3142" s="28"/>
      <c r="Q3142" s="81"/>
      <c r="R3142" s="28"/>
      <c r="S3142" s="28"/>
      <c r="T3142" s="28"/>
      <c r="U3142" s="28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</row>
    <row r="3143" spans="1:31">
      <c r="A3143" s="28"/>
      <c r="B3143" s="28"/>
      <c r="C3143" s="28"/>
      <c r="D3143" s="28"/>
      <c r="E3143" s="28"/>
      <c r="F3143" s="28"/>
      <c r="G3143" s="28"/>
      <c r="H3143" s="28"/>
      <c r="I3143" s="28"/>
      <c r="J3143" s="28"/>
      <c r="K3143" s="28"/>
      <c r="L3143" s="28"/>
      <c r="M3143" s="28"/>
      <c r="N3143" s="28"/>
      <c r="O3143" s="28"/>
      <c r="P3143" s="28"/>
      <c r="Q3143" s="81"/>
      <c r="R3143" s="28"/>
      <c r="S3143" s="28"/>
      <c r="T3143" s="28"/>
      <c r="U3143" s="28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</row>
    <row r="3144" spans="1:31">
      <c r="A3144" s="28"/>
      <c r="B3144" s="28"/>
      <c r="C3144" s="28"/>
      <c r="D3144" s="28"/>
      <c r="E3144" s="28"/>
      <c r="F3144" s="28"/>
      <c r="G3144" s="28"/>
      <c r="H3144" s="28"/>
      <c r="I3144" s="28"/>
      <c r="J3144" s="28"/>
      <c r="K3144" s="28"/>
      <c r="L3144" s="28"/>
      <c r="M3144" s="28"/>
      <c r="N3144" s="28"/>
      <c r="O3144" s="28"/>
      <c r="P3144" s="28"/>
      <c r="Q3144" s="81"/>
      <c r="R3144" s="28"/>
      <c r="S3144" s="28"/>
      <c r="T3144" s="28"/>
      <c r="U3144" s="28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</row>
    <row r="3145" spans="1:31">
      <c r="A3145" s="28"/>
      <c r="B3145" s="28"/>
      <c r="C3145" s="28"/>
      <c r="D3145" s="28"/>
      <c r="E3145" s="28"/>
      <c r="F3145" s="28"/>
      <c r="G3145" s="28"/>
      <c r="H3145" s="28"/>
      <c r="I3145" s="28"/>
      <c r="J3145" s="28"/>
      <c r="K3145" s="28"/>
      <c r="L3145" s="28"/>
      <c r="M3145" s="28"/>
      <c r="N3145" s="28"/>
      <c r="O3145" s="28"/>
      <c r="P3145" s="28"/>
      <c r="Q3145" s="81"/>
      <c r="R3145" s="28"/>
      <c r="S3145" s="28"/>
      <c r="T3145" s="28"/>
      <c r="U3145" s="28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</row>
    <row r="3146" spans="1:31">
      <c r="A3146" s="28"/>
      <c r="B3146" s="28"/>
      <c r="C3146" s="28"/>
      <c r="D3146" s="28"/>
      <c r="E3146" s="28"/>
      <c r="F3146" s="28"/>
      <c r="G3146" s="28"/>
      <c r="H3146" s="28"/>
      <c r="I3146" s="28"/>
      <c r="J3146" s="28"/>
      <c r="K3146" s="28"/>
      <c r="L3146" s="28"/>
      <c r="M3146" s="28"/>
      <c r="N3146" s="28"/>
      <c r="O3146" s="28"/>
      <c r="P3146" s="28"/>
      <c r="Q3146" s="81"/>
      <c r="R3146" s="28"/>
      <c r="S3146" s="28"/>
      <c r="T3146" s="28"/>
      <c r="U3146" s="28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</row>
    <row r="3147" spans="1:31">
      <c r="A3147" s="28"/>
      <c r="B3147" s="28"/>
      <c r="C3147" s="28"/>
      <c r="D3147" s="28"/>
      <c r="E3147" s="28"/>
      <c r="F3147" s="28"/>
      <c r="G3147" s="28"/>
      <c r="H3147" s="28"/>
      <c r="I3147" s="28"/>
      <c r="J3147" s="28"/>
      <c r="K3147" s="28"/>
      <c r="L3147" s="28"/>
      <c r="M3147" s="28"/>
      <c r="N3147" s="28"/>
      <c r="O3147" s="28"/>
      <c r="P3147" s="28"/>
      <c r="Q3147" s="81"/>
      <c r="R3147" s="28"/>
      <c r="S3147" s="28"/>
      <c r="T3147" s="28"/>
      <c r="U3147" s="28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</row>
    <row r="3148" spans="1:31">
      <c r="A3148" s="28"/>
      <c r="B3148" s="28"/>
      <c r="C3148" s="28"/>
      <c r="D3148" s="28"/>
      <c r="E3148" s="28"/>
      <c r="F3148" s="28"/>
      <c r="G3148" s="28"/>
      <c r="H3148" s="28"/>
      <c r="I3148" s="28"/>
      <c r="J3148" s="28"/>
      <c r="K3148" s="28"/>
      <c r="L3148" s="28"/>
      <c r="M3148" s="28"/>
      <c r="N3148" s="28"/>
      <c r="O3148" s="28"/>
      <c r="P3148" s="28"/>
      <c r="Q3148" s="81"/>
      <c r="R3148" s="28"/>
      <c r="S3148" s="28"/>
      <c r="T3148" s="28"/>
      <c r="U3148" s="28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</row>
    <row r="3149" spans="1:31">
      <c r="A3149" s="28"/>
      <c r="B3149" s="28"/>
      <c r="C3149" s="28"/>
      <c r="D3149" s="28"/>
      <c r="E3149" s="28"/>
      <c r="F3149" s="28"/>
      <c r="G3149" s="28"/>
      <c r="H3149" s="28"/>
      <c r="I3149" s="28"/>
      <c r="J3149" s="28"/>
      <c r="K3149" s="28"/>
      <c r="L3149" s="28"/>
      <c r="M3149" s="28"/>
      <c r="N3149" s="28"/>
      <c r="O3149" s="28"/>
      <c r="P3149" s="28"/>
      <c r="Q3149" s="81"/>
      <c r="R3149" s="28"/>
      <c r="S3149" s="28"/>
      <c r="T3149" s="28"/>
      <c r="U3149" s="28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</row>
    <row r="3150" spans="1:31">
      <c r="A3150" s="28"/>
      <c r="B3150" s="28"/>
      <c r="C3150" s="28"/>
      <c r="D3150" s="28"/>
      <c r="E3150" s="28"/>
      <c r="F3150" s="28"/>
      <c r="G3150" s="28"/>
      <c r="H3150" s="28"/>
      <c r="I3150" s="28"/>
      <c r="J3150" s="28"/>
      <c r="K3150" s="28"/>
      <c r="L3150" s="28"/>
      <c r="M3150" s="28"/>
      <c r="N3150" s="28"/>
      <c r="O3150" s="28"/>
      <c r="P3150" s="28"/>
      <c r="Q3150" s="81"/>
      <c r="R3150" s="28"/>
      <c r="S3150" s="28"/>
      <c r="T3150" s="28"/>
      <c r="U3150" s="28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</row>
    <row r="3151" spans="1:31">
      <c r="A3151" s="28"/>
      <c r="B3151" s="28"/>
      <c r="C3151" s="28"/>
      <c r="D3151" s="28"/>
      <c r="E3151" s="28"/>
      <c r="F3151" s="28"/>
      <c r="G3151" s="28"/>
      <c r="H3151" s="28"/>
      <c r="I3151" s="28"/>
      <c r="J3151" s="28"/>
      <c r="K3151" s="28"/>
      <c r="L3151" s="28"/>
      <c r="M3151" s="28"/>
      <c r="N3151" s="28"/>
      <c r="O3151" s="28"/>
      <c r="P3151" s="28"/>
      <c r="Q3151" s="81"/>
      <c r="R3151" s="28"/>
      <c r="S3151" s="28"/>
      <c r="T3151" s="28"/>
      <c r="U3151" s="28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</row>
    <row r="3152" spans="1:31">
      <c r="A3152" s="28"/>
      <c r="B3152" s="28"/>
      <c r="C3152" s="28"/>
      <c r="D3152" s="28"/>
      <c r="E3152" s="28"/>
      <c r="F3152" s="28"/>
      <c r="G3152" s="28"/>
      <c r="H3152" s="28"/>
      <c r="I3152" s="28"/>
      <c r="J3152" s="28"/>
      <c r="K3152" s="28"/>
      <c r="L3152" s="28"/>
      <c r="M3152" s="28"/>
      <c r="N3152" s="28"/>
      <c r="O3152" s="28"/>
      <c r="P3152" s="28"/>
      <c r="Q3152" s="81"/>
      <c r="R3152" s="28"/>
      <c r="S3152" s="28"/>
      <c r="T3152" s="28"/>
      <c r="U3152" s="28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</row>
    <row r="3153" spans="1:31">
      <c r="A3153" s="28"/>
      <c r="B3153" s="28"/>
      <c r="C3153" s="28"/>
      <c r="D3153" s="28"/>
      <c r="E3153" s="28"/>
      <c r="F3153" s="28"/>
      <c r="G3153" s="28"/>
      <c r="H3153" s="28"/>
      <c r="I3153" s="28"/>
      <c r="J3153" s="28"/>
      <c r="K3153" s="28"/>
      <c r="L3153" s="28"/>
      <c r="M3153" s="28"/>
      <c r="N3153" s="28"/>
      <c r="O3153" s="28"/>
      <c r="P3153" s="28"/>
      <c r="Q3153" s="81"/>
      <c r="R3153" s="28"/>
      <c r="S3153" s="28"/>
      <c r="T3153" s="28"/>
      <c r="U3153" s="28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</row>
    <row r="3154" spans="1:31">
      <c r="A3154" s="28"/>
      <c r="B3154" s="28"/>
      <c r="C3154" s="28"/>
      <c r="D3154" s="28"/>
      <c r="E3154" s="28"/>
      <c r="F3154" s="28"/>
      <c r="G3154" s="28"/>
      <c r="H3154" s="28"/>
      <c r="I3154" s="28"/>
      <c r="J3154" s="28"/>
      <c r="K3154" s="28"/>
      <c r="L3154" s="28"/>
      <c r="M3154" s="28"/>
      <c r="N3154" s="28"/>
      <c r="O3154" s="28"/>
      <c r="P3154" s="28"/>
      <c r="Q3154" s="81"/>
      <c r="R3154" s="28"/>
      <c r="S3154" s="28"/>
      <c r="T3154" s="28"/>
      <c r="U3154" s="28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</row>
    <row r="3155" spans="1:31">
      <c r="A3155" s="28"/>
      <c r="B3155" s="28"/>
      <c r="C3155" s="28"/>
      <c r="D3155" s="28"/>
      <c r="E3155" s="28"/>
      <c r="F3155" s="28"/>
      <c r="G3155" s="28"/>
      <c r="H3155" s="28"/>
      <c r="I3155" s="28"/>
      <c r="J3155" s="28"/>
      <c r="K3155" s="28"/>
      <c r="L3155" s="28"/>
      <c r="M3155" s="28"/>
      <c r="N3155" s="28"/>
      <c r="O3155" s="28"/>
      <c r="P3155" s="28"/>
      <c r="Q3155" s="81"/>
      <c r="R3155" s="28"/>
      <c r="S3155" s="28"/>
      <c r="T3155" s="28"/>
      <c r="U3155" s="28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</row>
    <row r="3156" spans="1:31">
      <c r="A3156" s="28"/>
      <c r="B3156" s="28"/>
      <c r="C3156" s="28"/>
      <c r="D3156" s="28"/>
      <c r="E3156" s="28"/>
      <c r="F3156" s="28"/>
      <c r="G3156" s="28"/>
      <c r="H3156" s="28"/>
      <c r="I3156" s="28"/>
      <c r="J3156" s="28"/>
      <c r="K3156" s="28"/>
      <c r="L3156" s="28"/>
      <c r="M3156" s="28"/>
      <c r="N3156" s="28"/>
      <c r="O3156" s="28"/>
      <c r="P3156" s="28"/>
      <c r="Q3156" s="81"/>
      <c r="R3156" s="28"/>
      <c r="S3156" s="28"/>
      <c r="T3156" s="28"/>
      <c r="U3156" s="28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</row>
    <row r="3157" spans="1:31">
      <c r="A3157" s="28"/>
      <c r="B3157" s="28"/>
      <c r="C3157" s="28"/>
      <c r="D3157" s="28"/>
      <c r="E3157" s="28"/>
      <c r="F3157" s="28"/>
      <c r="G3157" s="28"/>
      <c r="H3157" s="28"/>
      <c r="I3157" s="28"/>
      <c r="J3157" s="28"/>
      <c r="K3157" s="28"/>
      <c r="L3157" s="28"/>
      <c r="M3157" s="28"/>
      <c r="N3157" s="28"/>
      <c r="O3157" s="28"/>
      <c r="P3157" s="28"/>
      <c r="Q3157" s="81"/>
      <c r="R3157" s="28"/>
      <c r="S3157" s="28"/>
      <c r="T3157" s="28"/>
      <c r="U3157" s="28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</row>
    <row r="3158" spans="1:31">
      <c r="A3158" s="28"/>
      <c r="B3158" s="28"/>
      <c r="C3158" s="28"/>
      <c r="D3158" s="28"/>
      <c r="E3158" s="28"/>
      <c r="F3158" s="28"/>
      <c r="G3158" s="28"/>
      <c r="H3158" s="28"/>
      <c r="I3158" s="28"/>
      <c r="J3158" s="28"/>
      <c r="K3158" s="28"/>
      <c r="L3158" s="28"/>
      <c r="M3158" s="28"/>
      <c r="N3158" s="28"/>
      <c r="O3158" s="28"/>
      <c r="P3158" s="28"/>
      <c r="Q3158" s="81"/>
      <c r="R3158" s="28"/>
      <c r="S3158" s="28"/>
      <c r="T3158" s="28"/>
      <c r="U3158" s="28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</row>
    <row r="3159" spans="1:31">
      <c r="A3159" s="28"/>
      <c r="B3159" s="28"/>
      <c r="C3159" s="28"/>
      <c r="D3159" s="28"/>
      <c r="E3159" s="28"/>
      <c r="F3159" s="28"/>
      <c r="G3159" s="28"/>
      <c r="H3159" s="28"/>
      <c r="I3159" s="28"/>
      <c r="J3159" s="28"/>
      <c r="K3159" s="28"/>
      <c r="L3159" s="28"/>
      <c r="M3159" s="28"/>
      <c r="N3159" s="28"/>
      <c r="O3159" s="28"/>
      <c r="P3159" s="28"/>
      <c r="Q3159" s="81"/>
      <c r="R3159" s="28"/>
      <c r="S3159" s="28"/>
      <c r="T3159" s="28"/>
      <c r="U3159" s="28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</row>
    <row r="3160" spans="1:31">
      <c r="A3160" s="28"/>
      <c r="B3160" s="28"/>
      <c r="C3160" s="28"/>
      <c r="D3160" s="28"/>
      <c r="E3160" s="28"/>
      <c r="F3160" s="28"/>
      <c r="G3160" s="28"/>
      <c r="H3160" s="28"/>
      <c r="I3160" s="28"/>
      <c r="J3160" s="28"/>
      <c r="K3160" s="28"/>
      <c r="L3160" s="28"/>
      <c r="M3160" s="28"/>
      <c r="N3160" s="28"/>
      <c r="O3160" s="28"/>
      <c r="P3160" s="28"/>
      <c r="Q3160" s="81"/>
      <c r="R3160" s="28"/>
      <c r="S3160" s="28"/>
      <c r="T3160" s="28"/>
      <c r="U3160" s="28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</row>
    <row r="3161" spans="1:31">
      <c r="A3161" s="28"/>
      <c r="B3161" s="28"/>
      <c r="C3161" s="28"/>
      <c r="D3161" s="28"/>
      <c r="E3161" s="28"/>
      <c r="F3161" s="28"/>
      <c r="G3161" s="28"/>
      <c r="H3161" s="28"/>
      <c r="I3161" s="28"/>
      <c r="J3161" s="28"/>
      <c r="K3161" s="28"/>
      <c r="L3161" s="28"/>
      <c r="M3161" s="28"/>
      <c r="N3161" s="28"/>
      <c r="O3161" s="28"/>
      <c r="P3161" s="28"/>
      <c r="Q3161" s="81"/>
      <c r="R3161" s="28"/>
      <c r="S3161" s="28"/>
      <c r="T3161" s="28"/>
      <c r="U3161" s="28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</row>
    <row r="3162" spans="1:31">
      <c r="A3162" s="28"/>
      <c r="B3162" s="28"/>
      <c r="C3162" s="28"/>
      <c r="D3162" s="28"/>
      <c r="E3162" s="28"/>
      <c r="F3162" s="28"/>
      <c r="G3162" s="28"/>
      <c r="H3162" s="28"/>
      <c r="I3162" s="28"/>
      <c r="J3162" s="28"/>
      <c r="K3162" s="28"/>
      <c r="L3162" s="28"/>
      <c r="M3162" s="28"/>
      <c r="N3162" s="28"/>
      <c r="O3162" s="28"/>
      <c r="P3162" s="28"/>
      <c r="Q3162" s="81"/>
      <c r="R3162" s="28"/>
      <c r="S3162" s="28"/>
      <c r="T3162" s="28"/>
      <c r="U3162" s="28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</row>
    <row r="3163" spans="1:31">
      <c r="A3163" s="28"/>
      <c r="B3163" s="28"/>
      <c r="C3163" s="28"/>
      <c r="D3163" s="28"/>
      <c r="E3163" s="28"/>
      <c r="F3163" s="28"/>
      <c r="G3163" s="28"/>
      <c r="H3163" s="28"/>
      <c r="I3163" s="28"/>
      <c r="J3163" s="28"/>
      <c r="K3163" s="28"/>
      <c r="L3163" s="28"/>
      <c r="M3163" s="28"/>
      <c r="N3163" s="28"/>
      <c r="O3163" s="28"/>
      <c r="P3163" s="28"/>
      <c r="Q3163" s="81"/>
      <c r="R3163" s="28"/>
      <c r="S3163" s="28"/>
      <c r="T3163" s="28"/>
      <c r="U3163" s="28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</row>
    <row r="3164" spans="1:31">
      <c r="A3164" s="28"/>
      <c r="B3164" s="28"/>
      <c r="C3164" s="28"/>
      <c r="D3164" s="28"/>
      <c r="E3164" s="28"/>
      <c r="F3164" s="28"/>
      <c r="G3164" s="28"/>
      <c r="H3164" s="28"/>
      <c r="I3164" s="28"/>
      <c r="J3164" s="28"/>
      <c r="K3164" s="28"/>
      <c r="L3164" s="28"/>
      <c r="M3164" s="28"/>
      <c r="N3164" s="28"/>
      <c r="O3164" s="28"/>
      <c r="P3164" s="28"/>
      <c r="Q3164" s="81"/>
      <c r="R3164" s="28"/>
      <c r="S3164" s="28"/>
      <c r="T3164" s="28"/>
      <c r="U3164" s="28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</row>
    <row r="3165" spans="1:31">
      <c r="A3165" s="28"/>
      <c r="B3165" s="28"/>
      <c r="C3165" s="28"/>
      <c r="D3165" s="28"/>
      <c r="E3165" s="28"/>
      <c r="F3165" s="28"/>
      <c r="G3165" s="28"/>
      <c r="H3165" s="28"/>
      <c r="I3165" s="28"/>
      <c r="J3165" s="28"/>
      <c r="K3165" s="28"/>
      <c r="L3165" s="28"/>
      <c r="M3165" s="28"/>
      <c r="N3165" s="28"/>
      <c r="O3165" s="28"/>
      <c r="P3165" s="28"/>
      <c r="Q3165" s="81"/>
      <c r="R3165" s="28"/>
      <c r="S3165" s="28"/>
      <c r="T3165" s="28"/>
      <c r="U3165" s="28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</row>
    <row r="3166" spans="1:31">
      <c r="A3166" s="28"/>
      <c r="B3166" s="28"/>
      <c r="C3166" s="28"/>
      <c r="D3166" s="28"/>
      <c r="E3166" s="28"/>
      <c r="F3166" s="28"/>
      <c r="G3166" s="28"/>
      <c r="H3166" s="28"/>
      <c r="I3166" s="28"/>
      <c r="J3166" s="28"/>
      <c r="K3166" s="28"/>
      <c r="L3166" s="28"/>
      <c r="M3166" s="28"/>
      <c r="N3166" s="28"/>
      <c r="O3166" s="28"/>
      <c r="P3166" s="28"/>
      <c r="Q3166" s="81"/>
      <c r="R3166" s="28"/>
      <c r="S3166" s="28"/>
      <c r="T3166" s="28"/>
      <c r="U3166" s="28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</row>
    <row r="3167" spans="1:31">
      <c r="A3167" s="28"/>
      <c r="B3167" s="28"/>
      <c r="C3167" s="28"/>
      <c r="D3167" s="28"/>
      <c r="E3167" s="28"/>
      <c r="F3167" s="28"/>
      <c r="G3167" s="28"/>
      <c r="H3167" s="28"/>
      <c r="I3167" s="28"/>
      <c r="J3167" s="28"/>
      <c r="K3167" s="28"/>
      <c r="L3167" s="28"/>
      <c r="M3167" s="28"/>
      <c r="N3167" s="28"/>
      <c r="O3167" s="28"/>
      <c r="P3167" s="28"/>
      <c r="Q3167" s="81"/>
      <c r="R3167" s="28"/>
      <c r="S3167" s="28"/>
      <c r="T3167" s="28"/>
      <c r="U3167" s="28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</row>
    <row r="3168" spans="1:31">
      <c r="A3168" s="28"/>
      <c r="B3168" s="28"/>
      <c r="C3168" s="28"/>
      <c r="D3168" s="28"/>
      <c r="E3168" s="28"/>
      <c r="F3168" s="28"/>
      <c r="G3168" s="28"/>
      <c r="H3168" s="28"/>
      <c r="I3168" s="28"/>
      <c r="J3168" s="28"/>
      <c r="K3168" s="28"/>
      <c r="L3168" s="28"/>
      <c r="M3168" s="28"/>
      <c r="N3168" s="28"/>
      <c r="O3168" s="28"/>
      <c r="P3168" s="28"/>
      <c r="Q3168" s="81"/>
      <c r="R3168" s="28"/>
      <c r="S3168" s="28"/>
      <c r="T3168" s="28"/>
      <c r="U3168" s="28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</row>
    <row r="3169" spans="1:31">
      <c r="A3169" s="28"/>
      <c r="B3169" s="28"/>
      <c r="C3169" s="28"/>
      <c r="D3169" s="28"/>
      <c r="E3169" s="28"/>
      <c r="F3169" s="28"/>
      <c r="G3169" s="28"/>
      <c r="H3169" s="28"/>
      <c r="I3169" s="28"/>
      <c r="J3169" s="28"/>
      <c r="K3169" s="28"/>
      <c r="L3169" s="28"/>
      <c r="M3169" s="28"/>
      <c r="N3169" s="28"/>
      <c r="O3169" s="28"/>
      <c r="P3169" s="28"/>
      <c r="Q3169" s="81"/>
      <c r="R3169" s="28"/>
      <c r="S3169" s="28"/>
      <c r="T3169" s="28"/>
      <c r="U3169" s="28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</row>
    <row r="3170" spans="1:31">
      <c r="A3170" s="28"/>
      <c r="B3170" s="28"/>
      <c r="C3170" s="28"/>
      <c r="D3170" s="28"/>
      <c r="E3170" s="28"/>
      <c r="F3170" s="28"/>
      <c r="G3170" s="28"/>
      <c r="H3170" s="28"/>
      <c r="I3170" s="28"/>
      <c r="J3170" s="28"/>
      <c r="K3170" s="28"/>
      <c r="L3170" s="28"/>
      <c r="M3170" s="28"/>
      <c r="N3170" s="28"/>
      <c r="O3170" s="28"/>
      <c r="P3170" s="28"/>
      <c r="Q3170" s="81"/>
      <c r="R3170" s="28"/>
      <c r="S3170" s="28"/>
      <c r="T3170" s="28"/>
      <c r="U3170" s="28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</row>
    <row r="3171" spans="1:31">
      <c r="A3171" s="28"/>
      <c r="B3171" s="28"/>
      <c r="C3171" s="28"/>
      <c r="D3171" s="28"/>
      <c r="E3171" s="28"/>
      <c r="F3171" s="28"/>
      <c r="G3171" s="28"/>
      <c r="H3171" s="28"/>
      <c r="I3171" s="28"/>
      <c r="J3171" s="28"/>
      <c r="K3171" s="28"/>
      <c r="L3171" s="28"/>
      <c r="M3171" s="28"/>
      <c r="N3171" s="28"/>
      <c r="O3171" s="28"/>
      <c r="P3171" s="28"/>
      <c r="Q3171" s="81"/>
      <c r="R3171" s="28"/>
      <c r="S3171" s="28"/>
      <c r="T3171" s="28"/>
      <c r="U3171" s="28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</row>
    <row r="3172" spans="1:31">
      <c r="A3172" s="28"/>
      <c r="B3172" s="28"/>
      <c r="C3172" s="28"/>
      <c r="D3172" s="28"/>
      <c r="E3172" s="28"/>
      <c r="F3172" s="28"/>
      <c r="G3172" s="28"/>
      <c r="H3172" s="28"/>
      <c r="I3172" s="28"/>
      <c r="J3172" s="28"/>
      <c r="K3172" s="28"/>
      <c r="L3172" s="28"/>
      <c r="M3172" s="28"/>
      <c r="N3172" s="28"/>
      <c r="O3172" s="28"/>
      <c r="P3172" s="28"/>
      <c r="Q3172" s="81"/>
      <c r="R3172" s="28"/>
      <c r="S3172" s="28"/>
      <c r="T3172" s="28"/>
      <c r="U3172" s="28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</row>
    <row r="3173" spans="1:31">
      <c r="A3173" s="28"/>
      <c r="B3173" s="28"/>
      <c r="C3173" s="28"/>
      <c r="D3173" s="28"/>
      <c r="E3173" s="28"/>
      <c r="F3173" s="28"/>
      <c r="G3173" s="28"/>
      <c r="H3173" s="28"/>
      <c r="I3173" s="28"/>
      <c r="J3173" s="28"/>
      <c r="K3173" s="28"/>
      <c r="L3173" s="28"/>
      <c r="M3173" s="28"/>
      <c r="N3173" s="28"/>
      <c r="O3173" s="28"/>
      <c r="P3173" s="28"/>
      <c r="Q3173" s="81"/>
      <c r="R3173" s="28"/>
      <c r="S3173" s="28"/>
      <c r="T3173" s="28"/>
      <c r="U3173" s="28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</row>
    <row r="3174" spans="1:31">
      <c r="A3174" s="28"/>
      <c r="B3174" s="28"/>
      <c r="C3174" s="28"/>
      <c r="D3174" s="28"/>
      <c r="E3174" s="28"/>
      <c r="F3174" s="28"/>
      <c r="G3174" s="28"/>
      <c r="H3174" s="28"/>
      <c r="I3174" s="28"/>
      <c r="J3174" s="28"/>
      <c r="K3174" s="28"/>
      <c r="L3174" s="28"/>
      <c r="M3174" s="28"/>
      <c r="N3174" s="28"/>
      <c r="O3174" s="28"/>
      <c r="P3174" s="28"/>
      <c r="Q3174" s="81"/>
      <c r="R3174" s="28"/>
      <c r="S3174" s="28"/>
      <c r="T3174" s="28"/>
      <c r="U3174" s="28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</row>
    <row r="3175" spans="1:31">
      <c r="A3175" s="28"/>
      <c r="B3175" s="28"/>
      <c r="C3175" s="28"/>
      <c r="D3175" s="28"/>
      <c r="E3175" s="28"/>
      <c r="F3175" s="28"/>
      <c r="G3175" s="28"/>
      <c r="H3175" s="28"/>
      <c r="I3175" s="28"/>
      <c r="J3175" s="28"/>
      <c r="K3175" s="28"/>
      <c r="L3175" s="28"/>
      <c r="M3175" s="28"/>
      <c r="N3175" s="28"/>
      <c r="O3175" s="28"/>
      <c r="P3175" s="28"/>
      <c r="Q3175" s="81"/>
      <c r="R3175" s="28"/>
      <c r="S3175" s="28"/>
      <c r="T3175" s="28"/>
      <c r="U3175" s="28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</row>
    <row r="3176" spans="1:31">
      <c r="A3176" s="28"/>
      <c r="B3176" s="28"/>
      <c r="C3176" s="28"/>
      <c r="D3176" s="28"/>
      <c r="E3176" s="28"/>
      <c r="F3176" s="28"/>
      <c r="G3176" s="28"/>
      <c r="H3176" s="28"/>
      <c r="I3176" s="28"/>
      <c r="J3176" s="28"/>
      <c r="K3176" s="28"/>
      <c r="L3176" s="28"/>
      <c r="M3176" s="28"/>
      <c r="N3176" s="28"/>
      <c r="O3176" s="28"/>
      <c r="P3176" s="28"/>
      <c r="Q3176" s="81"/>
      <c r="R3176" s="28"/>
      <c r="S3176" s="28"/>
      <c r="T3176" s="28"/>
      <c r="U3176" s="28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</row>
    <row r="3177" spans="1:31">
      <c r="A3177" s="28"/>
      <c r="B3177" s="28"/>
      <c r="C3177" s="28"/>
      <c r="D3177" s="28"/>
      <c r="E3177" s="28"/>
      <c r="F3177" s="28"/>
      <c r="G3177" s="28"/>
      <c r="H3177" s="28"/>
      <c r="I3177" s="28"/>
      <c r="J3177" s="28"/>
      <c r="K3177" s="28"/>
      <c r="L3177" s="28"/>
      <c r="M3177" s="28"/>
      <c r="N3177" s="28"/>
      <c r="O3177" s="28"/>
      <c r="P3177" s="28"/>
      <c r="Q3177" s="81"/>
      <c r="R3177" s="28"/>
      <c r="S3177" s="28"/>
      <c r="T3177" s="28"/>
      <c r="U3177" s="28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</row>
    <row r="3178" spans="1:31">
      <c r="A3178" s="28"/>
      <c r="B3178" s="28"/>
      <c r="C3178" s="28"/>
      <c r="D3178" s="28"/>
      <c r="E3178" s="28"/>
      <c r="F3178" s="28"/>
      <c r="G3178" s="28"/>
      <c r="H3178" s="28"/>
      <c r="I3178" s="28"/>
      <c r="J3178" s="28"/>
      <c r="K3178" s="28"/>
      <c r="L3178" s="28"/>
      <c r="M3178" s="28"/>
      <c r="N3178" s="28"/>
      <c r="O3178" s="28"/>
      <c r="P3178" s="28"/>
      <c r="Q3178" s="81"/>
      <c r="R3178" s="28"/>
      <c r="S3178" s="28"/>
      <c r="T3178" s="28"/>
      <c r="U3178" s="28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</row>
    <row r="3179" spans="1:31">
      <c r="A3179" s="28"/>
      <c r="B3179" s="28"/>
      <c r="C3179" s="28"/>
      <c r="D3179" s="28"/>
      <c r="E3179" s="28"/>
      <c r="F3179" s="28"/>
      <c r="G3179" s="28"/>
      <c r="H3179" s="28"/>
      <c r="I3179" s="28"/>
      <c r="J3179" s="28"/>
      <c r="K3179" s="28"/>
      <c r="L3179" s="28"/>
      <c r="M3179" s="28"/>
      <c r="N3179" s="28"/>
      <c r="O3179" s="28"/>
      <c r="P3179" s="28"/>
      <c r="Q3179" s="81"/>
      <c r="R3179" s="28"/>
      <c r="S3179" s="28"/>
      <c r="T3179" s="28"/>
      <c r="U3179" s="28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</row>
    <row r="3180" spans="1:31">
      <c r="A3180" s="28"/>
      <c r="B3180" s="28"/>
      <c r="C3180" s="28"/>
      <c r="D3180" s="28"/>
      <c r="E3180" s="28"/>
      <c r="F3180" s="28"/>
      <c r="G3180" s="28"/>
      <c r="H3180" s="28"/>
      <c r="I3180" s="28"/>
      <c r="J3180" s="28"/>
      <c r="K3180" s="28"/>
      <c r="L3180" s="28"/>
      <c r="M3180" s="28"/>
      <c r="N3180" s="28"/>
      <c r="O3180" s="28"/>
      <c r="P3180" s="28"/>
      <c r="Q3180" s="81"/>
      <c r="R3180" s="28"/>
      <c r="S3180" s="28"/>
      <c r="T3180" s="28"/>
      <c r="U3180" s="28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</row>
    <row r="3181" spans="1:31">
      <c r="A3181" s="28"/>
      <c r="B3181" s="28"/>
      <c r="C3181" s="28"/>
      <c r="D3181" s="28"/>
      <c r="E3181" s="28"/>
      <c r="F3181" s="28"/>
      <c r="G3181" s="28"/>
      <c r="H3181" s="28"/>
      <c r="I3181" s="28"/>
      <c r="J3181" s="28"/>
      <c r="K3181" s="28"/>
      <c r="L3181" s="28"/>
      <c r="M3181" s="28"/>
      <c r="N3181" s="28"/>
      <c r="O3181" s="28"/>
      <c r="P3181" s="28"/>
      <c r="Q3181" s="81"/>
      <c r="R3181" s="28"/>
      <c r="S3181" s="28"/>
      <c r="T3181" s="28"/>
      <c r="U3181" s="28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</row>
    <row r="3182" spans="1:31">
      <c r="A3182" s="28"/>
      <c r="B3182" s="28"/>
      <c r="C3182" s="28"/>
      <c r="D3182" s="28"/>
      <c r="E3182" s="28"/>
      <c r="F3182" s="28"/>
      <c r="G3182" s="28"/>
      <c r="H3182" s="28"/>
      <c r="I3182" s="28"/>
      <c r="J3182" s="28"/>
      <c r="K3182" s="28"/>
      <c r="L3182" s="28"/>
      <c r="M3182" s="28"/>
      <c r="N3182" s="28"/>
      <c r="O3182" s="28"/>
      <c r="P3182" s="28"/>
      <c r="Q3182" s="81"/>
      <c r="R3182" s="28"/>
      <c r="S3182" s="28"/>
      <c r="T3182" s="28"/>
      <c r="U3182" s="28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</row>
    <row r="3183" spans="1:31">
      <c r="A3183" s="28"/>
      <c r="B3183" s="28"/>
      <c r="C3183" s="28"/>
      <c r="D3183" s="28"/>
      <c r="E3183" s="28"/>
      <c r="F3183" s="28"/>
      <c r="G3183" s="28"/>
      <c r="H3183" s="28"/>
      <c r="I3183" s="28"/>
      <c r="J3183" s="28"/>
      <c r="K3183" s="28"/>
      <c r="L3183" s="28"/>
      <c r="M3183" s="28"/>
      <c r="N3183" s="28"/>
      <c r="O3183" s="28"/>
      <c r="P3183" s="28"/>
      <c r="Q3183" s="81"/>
      <c r="R3183" s="28"/>
      <c r="S3183" s="28"/>
      <c r="T3183" s="28"/>
      <c r="U3183" s="28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</row>
    <row r="3184" spans="1:31">
      <c r="A3184" s="28"/>
      <c r="B3184" s="28"/>
      <c r="C3184" s="28"/>
      <c r="D3184" s="28"/>
      <c r="E3184" s="28"/>
      <c r="F3184" s="28"/>
      <c r="G3184" s="28"/>
      <c r="H3184" s="28"/>
      <c r="I3184" s="28"/>
      <c r="J3184" s="28"/>
      <c r="K3184" s="28"/>
      <c r="L3184" s="28"/>
      <c r="M3184" s="28"/>
      <c r="N3184" s="28"/>
      <c r="O3184" s="28"/>
      <c r="P3184" s="28"/>
      <c r="Q3184" s="81"/>
      <c r="R3184" s="28"/>
      <c r="S3184" s="28"/>
      <c r="T3184" s="28"/>
      <c r="U3184" s="28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</row>
    <row r="3185" spans="1:31">
      <c r="A3185" s="28"/>
      <c r="B3185" s="28"/>
      <c r="C3185" s="28"/>
      <c r="D3185" s="28"/>
      <c r="E3185" s="28"/>
      <c r="F3185" s="28"/>
      <c r="G3185" s="28"/>
      <c r="H3185" s="28"/>
      <c r="I3185" s="28"/>
      <c r="J3185" s="28"/>
      <c r="K3185" s="28"/>
      <c r="L3185" s="28"/>
      <c r="M3185" s="28"/>
      <c r="N3185" s="28"/>
      <c r="O3185" s="28"/>
      <c r="P3185" s="28"/>
      <c r="Q3185" s="81"/>
      <c r="R3185" s="28"/>
      <c r="S3185" s="28"/>
      <c r="T3185" s="28"/>
      <c r="U3185" s="28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</row>
    <row r="3186" spans="1:31">
      <c r="A3186" s="28"/>
      <c r="B3186" s="28"/>
      <c r="C3186" s="28"/>
      <c r="D3186" s="28"/>
      <c r="E3186" s="28"/>
      <c r="F3186" s="28"/>
      <c r="G3186" s="28"/>
      <c r="H3186" s="28"/>
      <c r="I3186" s="28"/>
      <c r="J3186" s="28"/>
      <c r="K3186" s="28"/>
      <c r="L3186" s="28"/>
      <c r="M3186" s="28"/>
      <c r="N3186" s="28"/>
      <c r="O3186" s="28"/>
      <c r="P3186" s="28"/>
      <c r="Q3186" s="81"/>
      <c r="R3186" s="28"/>
      <c r="S3186" s="28"/>
      <c r="T3186" s="28"/>
      <c r="U3186" s="28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</row>
    <row r="3187" spans="1:31">
      <c r="A3187" s="28"/>
      <c r="B3187" s="28"/>
      <c r="C3187" s="28"/>
      <c r="D3187" s="28"/>
      <c r="E3187" s="28"/>
      <c r="F3187" s="28"/>
      <c r="G3187" s="28"/>
      <c r="H3187" s="28"/>
      <c r="I3187" s="28"/>
      <c r="J3187" s="28"/>
      <c r="K3187" s="28"/>
      <c r="L3187" s="28"/>
      <c r="M3187" s="28"/>
      <c r="N3187" s="28"/>
      <c r="O3187" s="28"/>
      <c r="P3187" s="28"/>
      <c r="Q3187" s="81"/>
      <c r="R3187" s="28"/>
      <c r="S3187" s="28"/>
      <c r="T3187" s="28"/>
      <c r="U3187" s="28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</row>
    <row r="3188" spans="1:31">
      <c r="A3188" s="28"/>
      <c r="B3188" s="28"/>
      <c r="C3188" s="28"/>
      <c r="D3188" s="28"/>
      <c r="E3188" s="28"/>
      <c r="F3188" s="28"/>
      <c r="G3188" s="28"/>
      <c r="H3188" s="28"/>
      <c r="I3188" s="28"/>
      <c r="J3188" s="28"/>
      <c r="K3188" s="28"/>
      <c r="L3188" s="28"/>
      <c r="M3188" s="28"/>
      <c r="N3188" s="28"/>
      <c r="O3188" s="28"/>
      <c r="P3188" s="28"/>
      <c r="Q3188" s="81"/>
      <c r="R3188" s="28"/>
      <c r="S3188" s="28"/>
      <c r="T3188" s="28"/>
      <c r="U3188" s="28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</row>
    <row r="3189" spans="1:31">
      <c r="A3189" s="28"/>
      <c r="B3189" s="28"/>
      <c r="C3189" s="28"/>
      <c r="D3189" s="28"/>
      <c r="E3189" s="28"/>
      <c r="F3189" s="28"/>
      <c r="G3189" s="28"/>
      <c r="H3189" s="28"/>
      <c r="I3189" s="28"/>
      <c r="J3189" s="28"/>
      <c r="K3189" s="28"/>
      <c r="L3189" s="28"/>
      <c r="M3189" s="28"/>
      <c r="N3189" s="28"/>
      <c r="O3189" s="28"/>
      <c r="P3189" s="28"/>
      <c r="Q3189" s="81"/>
      <c r="R3189" s="28"/>
      <c r="S3189" s="28"/>
      <c r="T3189" s="28"/>
      <c r="U3189" s="28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</row>
    <row r="3190" spans="1:31">
      <c r="A3190" s="28"/>
      <c r="B3190" s="28"/>
      <c r="C3190" s="28"/>
      <c r="D3190" s="28"/>
      <c r="E3190" s="28"/>
      <c r="F3190" s="28"/>
      <c r="G3190" s="28"/>
      <c r="H3190" s="28"/>
      <c r="I3190" s="28"/>
      <c r="J3190" s="28"/>
      <c r="K3190" s="28"/>
      <c r="L3190" s="28"/>
      <c r="M3190" s="28"/>
      <c r="N3190" s="28"/>
      <c r="O3190" s="28"/>
      <c r="P3190" s="28"/>
      <c r="Q3190" s="81"/>
      <c r="R3190" s="28"/>
      <c r="S3190" s="28"/>
      <c r="T3190" s="28"/>
      <c r="U3190" s="28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</row>
    <row r="3191" spans="1:31">
      <c r="A3191" s="28"/>
      <c r="B3191" s="28"/>
      <c r="C3191" s="28"/>
      <c r="D3191" s="28"/>
      <c r="E3191" s="28"/>
      <c r="F3191" s="28"/>
      <c r="G3191" s="28"/>
      <c r="H3191" s="28"/>
      <c r="I3191" s="28"/>
      <c r="J3191" s="28"/>
      <c r="K3191" s="28"/>
      <c r="L3191" s="28"/>
      <c r="M3191" s="28"/>
      <c r="N3191" s="28"/>
      <c r="O3191" s="28"/>
      <c r="P3191" s="28"/>
      <c r="Q3191" s="81"/>
      <c r="R3191" s="28"/>
      <c r="S3191" s="28"/>
      <c r="T3191" s="28"/>
      <c r="U3191" s="28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</row>
    <row r="3192" spans="1:31">
      <c r="A3192" s="28"/>
      <c r="B3192" s="28"/>
      <c r="C3192" s="28"/>
      <c r="D3192" s="28"/>
      <c r="E3192" s="28"/>
      <c r="F3192" s="28"/>
      <c r="G3192" s="28"/>
      <c r="H3192" s="28"/>
      <c r="I3192" s="28"/>
      <c r="J3192" s="28"/>
      <c r="K3192" s="28"/>
      <c r="L3192" s="28"/>
      <c r="M3192" s="28"/>
      <c r="N3192" s="28"/>
      <c r="O3192" s="28"/>
      <c r="P3192" s="28"/>
      <c r="Q3192" s="81"/>
      <c r="R3192" s="28"/>
      <c r="S3192" s="28"/>
      <c r="T3192" s="28"/>
      <c r="U3192" s="28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</row>
    <row r="3193" spans="1:31">
      <c r="A3193" s="28"/>
      <c r="B3193" s="28"/>
      <c r="C3193" s="28"/>
      <c r="D3193" s="28"/>
      <c r="E3193" s="28"/>
      <c r="F3193" s="28"/>
      <c r="G3193" s="28"/>
      <c r="H3193" s="28"/>
      <c r="I3193" s="28"/>
      <c r="J3193" s="28"/>
      <c r="K3193" s="28"/>
      <c r="L3193" s="28"/>
      <c r="M3193" s="28"/>
      <c r="N3193" s="28"/>
      <c r="O3193" s="28"/>
      <c r="P3193" s="28"/>
      <c r="Q3193" s="81"/>
      <c r="R3193" s="28"/>
      <c r="S3193" s="28"/>
      <c r="T3193" s="28"/>
      <c r="U3193" s="28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</row>
    <row r="3194" spans="1:31">
      <c r="A3194" s="28"/>
      <c r="B3194" s="28"/>
      <c r="C3194" s="28"/>
      <c r="D3194" s="28"/>
      <c r="E3194" s="28"/>
      <c r="F3194" s="28"/>
      <c r="G3194" s="28"/>
      <c r="H3194" s="28"/>
      <c r="I3194" s="28"/>
      <c r="J3194" s="28"/>
      <c r="K3194" s="28"/>
      <c r="L3194" s="28"/>
      <c r="M3194" s="28"/>
      <c r="N3194" s="28"/>
      <c r="O3194" s="28"/>
      <c r="P3194" s="28"/>
      <c r="Q3194" s="81"/>
      <c r="R3194" s="28"/>
      <c r="S3194" s="28"/>
      <c r="T3194" s="28"/>
      <c r="U3194" s="28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</row>
    <row r="3195" spans="1:31">
      <c r="A3195" s="28"/>
      <c r="B3195" s="28"/>
      <c r="C3195" s="28"/>
      <c r="D3195" s="28"/>
      <c r="E3195" s="28"/>
      <c r="F3195" s="28"/>
      <c r="G3195" s="28"/>
      <c r="H3195" s="28"/>
      <c r="I3195" s="28"/>
      <c r="J3195" s="28"/>
      <c r="K3195" s="28"/>
      <c r="L3195" s="28"/>
      <c r="M3195" s="28"/>
      <c r="N3195" s="28"/>
      <c r="O3195" s="28"/>
      <c r="P3195" s="28"/>
      <c r="Q3195" s="81"/>
      <c r="R3195" s="28"/>
      <c r="S3195" s="28"/>
      <c r="T3195" s="28"/>
      <c r="U3195" s="28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</row>
    <row r="3196" spans="1:31">
      <c r="A3196" s="28"/>
      <c r="B3196" s="28"/>
      <c r="C3196" s="28"/>
      <c r="D3196" s="28"/>
      <c r="E3196" s="28"/>
      <c r="F3196" s="28"/>
      <c r="G3196" s="28"/>
      <c r="H3196" s="28"/>
      <c r="I3196" s="28"/>
      <c r="J3196" s="28"/>
      <c r="K3196" s="28"/>
      <c r="L3196" s="28"/>
      <c r="M3196" s="28"/>
      <c r="N3196" s="28"/>
      <c r="O3196" s="28"/>
      <c r="P3196" s="28"/>
      <c r="Q3196" s="81"/>
      <c r="R3196" s="28"/>
      <c r="S3196" s="28"/>
      <c r="T3196" s="28"/>
      <c r="U3196" s="28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</row>
    <row r="3197" spans="1:31">
      <c r="A3197" s="28"/>
      <c r="B3197" s="28"/>
      <c r="C3197" s="28"/>
      <c r="D3197" s="28"/>
      <c r="E3197" s="28"/>
      <c r="F3197" s="28"/>
      <c r="G3197" s="28"/>
      <c r="H3197" s="28"/>
      <c r="I3197" s="28"/>
      <c r="J3197" s="28"/>
      <c r="K3197" s="28"/>
      <c r="L3197" s="28"/>
      <c r="M3197" s="28"/>
      <c r="N3197" s="28"/>
      <c r="O3197" s="28"/>
      <c r="P3197" s="28"/>
      <c r="Q3197" s="81"/>
      <c r="R3197" s="28"/>
      <c r="S3197" s="28"/>
      <c r="T3197" s="28"/>
      <c r="U3197" s="28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</row>
    <row r="3198" spans="1:31">
      <c r="A3198" s="28"/>
      <c r="B3198" s="28"/>
      <c r="C3198" s="28"/>
      <c r="D3198" s="28"/>
      <c r="E3198" s="28"/>
      <c r="F3198" s="28"/>
      <c r="G3198" s="28"/>
      <c r="H3198" s="28"/>
      <c r="I3198" s="28"/>
      <c r="J3198" s="28"/>
      <c r="K3198" s="28"/>
      <c r="L3198" s="28"/>
      <c r="M3198" s="28"/>
      <c r="N3198" s="28"/>
      <c r="O3198" s="28"/>
      <c r="P3198" s="28"/>
      <c r="Q3198" s="81"/>
      <c r="R3198" s="28"/>
      <c r="S3198" s="28"/>
      <c r="T3198" s="28"/>
      <c r="U3198" s="28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</row>
    <row r="3199" spans="1:31">
      <c r="A3199" s="28"/>
      <c r="B3199" s="28"/>
      <c r="C3199" s="28"/>
      <c r="D3199" s="28"/>
      <c r="E3199" s="28"/>
      <c r="F3199" s="28"/>
      <c r="G3199" s="28"/>
      <c r="H3199" s="28"/>
      <c r="I3199" s="28"/>
      <c r="J3199" s="28"/>
      <c r="K3199" s="28"/>
      <c r="L3199" s="28"/>
      <c r="M3199" s="28"/>
      <c r="N3199" s="28"/>
      <c r="O3199" s="28"/>
      <c r="P3199" s="28"/>
      <c r="Q3199" s="81"/>
      <c r="R3199" s="28"/>
      <c r="S3199" s="28"/>
      <c r="T3199" s="28"/>
      <c r="U3199" s="28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</row>
    <row r="3200" spans="1:31">
      <c r="A3200" s="28"/>
      <c r="B3200" s="28"/>
      <c r="C3200" s="28"/>
      <c r="D3200" s="28"/>
      <c r="E3200" s="28"/>
      <c r="F3200" s="28"/>
      <c r="G3200" s="28"/>
      <c r="H3200" s="28"/>
      <c r="I3200" s="28"/>
      <c r="J3200" s="28"/>
      <c r="K3200" s="28"/>
      <c r="L3200" s="28"/>
      <c r="M3200" s="28"/>
      <c r="N3200" s="28"/>
      <c r="O3200" s="28"/>
      <c r="P3200" s="28"/>
      <c r="Q3200" s="81"/>
      <c r="R3200" s="28"/>
      <c r="S3200" s="28"/>
      <c r="T3200" s="28"/>
      <c r="U3200" s="28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</row>
    <row r="3201" spans="1:31">
      <c r="A3201" s="28"/>
      <c r="B3201" s="28"/>
      <c r="C3201" s="28"/>
      <c r="D3201" s="28"/>
      <c r="E3201" s="28"/>
      <c r="F3201" s="28"/>
      <c r="G3201" s="28"/>
      <c r="H3201" s="28"/>
      <c r="I3201" s="28"/>
      <c r="J3201" s="28"/>
      <c r="K3201" s="28"/>
      <c r="L3201" s="28"/>
      <c r="M3201" s="28"/>
      <c r="N3201" s="28"/>
      <c r="O3201" s="28"/>
      <c r="P3201" s="28"/>
      <c r="Q3201" s="81"/>
      <c r="R3201" s="28"/>
      <c r="S3201" s="28"/>
      <c r="T3201" s="28"/>
      <c r="U3201" s="28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</row>
    <row r="3202" spans="1:31">
      <c r="A3202" s="28"/>
      <c r="B3202" s="28"/>
      <c r="C3202" s="28"/>
      <c r="D3202" s="28"/>
      <c r="E3202" s="28"/>
      <c r="F3202" s="28"/>
      <c r="G3202" s="28"/>
      <c r="H3202" s="28"/>
      <c r="I3202" s="28"/>
      <c r="J3202" s="28"/>
      <c r="K3202" s="28"/>
      <c r="L3202" s="28"/>
      <c r="M3202" s="28"/>
      <c r="N3202" s="28"/>
      <c r="O3202" s="28"/>
      <c r="P3202" s="28"/>
      <c r="Q3202" s="81"/>
      <c r="R3202" s="28"/>
      <c r="S3202" s="28"/>
      <c r="T3202" s="28"/>
      <c r="U3202" s="28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</row>
    <row r="3203" spans="1:31">
      <c r="A3203" s="28"/>
      <c r="B3203" s="28"/>
      <c r="C3203" s="28"/>
      <c r="D3203" s="28"/>
      <c r="E3203" s="28"/>
      <c r="F3203" s="28"/>
      <c r="G3203" s="28"/>
      <c r="H3203" s="28"/>
      <c r="I3203" s="28"/>
      <c r="J3203" s="28"/>
      <c r="K3203" s="28"/>
      <c r="L3203" s="28"/>
      <c r="M3203" s="28"/>
      <c r="N3203" s="28"/>
      <c r="O3203" s="28"/>
      <c r="P3203" s="28"/>
      <c r="Q3203" s="81"/>
      <c r="R3203" s="28"/>
      <c r="S3203" s="28"/>
      <c r="T3203" s="28"/>
      <c r="U3203" s="28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</row>
    <row r="3204" spans="1:31">
      <c r="A3204" s="28"/>
      <c r="B3204" s="28"/>
      <c r="C3204" s="28"/>
      <c r="D3204" s="28"/>
      <c r="E3204" s="28"/>
      <c r="F3204" s="28"/>
      <c r="G3204" s="28"/>
      <c r="H3204" s="28"/>
      <c r="I3204" s="28"/>
      <c r="J3204" s="28"/>
      <c r="K3204" s="28"/>
      <c r="L3204" s="28"/>
      <c r="M3204" s="28"/>
      <c r="N3204" s="28"/>
      <c r="O3204" s="28"/>
      <c r="P3204" s="28"/>
      <c r="Q3204" s="81"/>
      <c r="R3204" s="28"/>
      <c r="S3204" s="28"/>
      <c r="T3204" s="28"/>
      <c r="U3204" s="28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</row>
    <row r="3205" spans="1:31">
      <c r="A3205" s="28"/>
      <c r="B3205" s="28"/>
      <c r="C3205" s="28"/>
      <c r="D3205" s="28"/>
      <c r="E3205" s="28"/>
      <c r="F3205" s="28"/>
      <c r="G3205" s="28"/>
      <c r="H3205" s="28"/>
      <c r="I3205" s="28"/>
      <c r="J3205" s="28"/>
      <c r="K3205" s="28"/>
      <c r="L3205" s="28"/>
      <c r="M3205" s="28"/>
      <c r="N3205" s="28"/>
      <c r="O3205" s="28"/>
      <c r="P3205" s="28"/>
      <c r="Q3205" s="81"/>
      <c r="R3205" s="28"/>
      <c r="S3205" s="28"/>
      <c r="T3205" s="28"/>
      <c r="U3205" s="28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</row>
    <row r="3206" spans="1:31">
      <c r="A3206" s="28"/>
      <c r="B3206" s="28"/>
      <c r="C3206" s="28"/>
      <c r="D3206" s="28"/>
      <c r="E3206" s="28"/>
      <c r="F3206" s="28"/>
      <c r="G3206" s="28"/>
      <c r="H3206" s="28"/>
      <c r="I3206" s="28"/>
      <c r="J3206" s="28"/>
      <c r="K3206" s="28"/>
      <c r="L3206" s="28"/>
      <c r="M3206" s="28"/>
      <c r="N3206" s="28"/>
      <c r="O3206" s="28"/>
      <c r="P3206" s="28"/>
      <c r="Q3206" s="81"/>
      <c r="R3206" s="28"/>
      <c r="S3206" s="28"/>
      <c r="T3206" s="28"/>
      <c r="U3206" s="28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</row>
    <row r="3207" spans="1:31">
      <c r="A3207" s="28"/>
      <c r="B3207" s="28"/>
      <c r="C3207" s="28"/>
      <c r="D3207" s="28"/>
      <c r="E3207" s="28"/>
      <c r="F3207" s="28"/>
      <c r="G3207" s="28"/>
      <c r="H3207" s="28"/>
      <c r="I3207" s="28"/>
      <c r="J3207" s="28"/>
      <c r="K3207" s="28"/>
      <c r="L3207" s="28"/>
      <c r="M3207" s="28"/>
      <c r="N3207" s="28"/>
      <c r="O3207" s="28"/>
      <c r="P3207" s="28"/>
      <c r="Q3207" s="81"/>
      <c r="R3207" s="28"/>
      <c r="S3207" s="28"/>
      <c r="T3207" s="28"/>
      <c r="U3207" s="28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</row>
    <row r="3208" spans="1:31">
      <c r="A3208" s="28"/>
      <c r="B3208" s="28"/>
      <c r="C3208" s="28"/>
      <c r="D3208" s="28"/>
      <c r="E3208" s="28"/>
      <c r="F3208" s="28"/>
      <c r="G3208" s="28"/>
      <c r="H3208" s="28"/>
      <c r="I3208" s="28"/>
      <c r="J3208" s="28"/>
      <c r="K3208" s="28"/>
      <c r="L3208" s="28"/>
      <c r="M3208" s="28"/>
      <c r="N3208" s="28"/>
      <c r="O3208" s="28"/>
      <c r="P3208" s="28"/>
      <c r="Q3208" s="81"/>
      <c r="R3208" s="28"/>
      <c r="S3208" s="28"/>
      <c r="T3208" s="28"/>
      <c r="U3208" s="28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</row>
    <row r="3209" spans="1:31">
      <c r="A3209" s="28"/>
      <c r="B3209" s="28"/>
      <c r="C3209" s="28"/>
      <c r="D3209" s="28"/>
      <c r="E3209" s="28"/>
      <c r="F3209" s="28"/>
      <c r="G3209" s="28"/>
      <c r="H3209" s="28"/>
      <c r="I3209" s="28"/>
      <c r="J3209" s="28"/>
      <c r="K3209" s="28"/>
      <c r="L3209" s="28"/>
      <c r="M3209" s="28"/>
      <c r="N3209" s="28"/>
      <c r="O3209" s="28"/>
      <c r="P3209" s="28"/>
      <c r="Q3209" s="81"/>
      <c r="R3209" s="28"/>
      <c r="S3209" s="28"/>
      <c r="T3209" s="28"/>
      <c r="U3209" s="28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</row>
    <row r="3210" spans="1:31">
      <c r="A3210" s="28"/>
      <c r="B3210" s="28"/>
      <c r="C3210" s="28"/>
      <c r="D3210" s="28"/>
      <c r="E3210" s="28"/>
      <c r="F3210" s="28"/>
      <c r="G3210" s="28"/>
      <c r="H3210" s="28"/>
      <c r="I3210" s="28"/>
      <c r="J3210" s="28"/>
      <c r="K3210" s="28"/>
      <c r="L3210" s="28"/>
      <c r="M3210" s="28"/>
      <c r="N3210" s="28"/>
      <c r="O3210" s="28"/>
      <c r="P3210" s="28"/>
      <c r="Q3210" s="81"/>
      <c r="R3210" s="28"/>
      <c r="S3210" s="28"/>
      <c r="T3210" s="28"/>
      <c r="U3210" s="28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</row>
    <row r="3211" spans="1:31">
      <c r="A3211" s="28"/>
      <c r="B3211" s="28"/>
      <c r="C3211" s="28"/>
      <c r="D3211" s="28"/>
      <c r="E3211" s="28"/>
      <c r="F3211" s="28"/>
      <c r="G3211" s="28"/>
      <c r="H3211" s="28"/>
      <c r="I3211" s="28"/>
      <c r="J3211" s="28"/>
      <c r="K3211" s="28"/>
      <c r="L3211" s="28"/>
      <c r="M3211" s="28"/>
      <c r="N3211" s="28"/>
      <c r="O3211" s="28"/>
      <c r="P3211" s="28"/>
      <c r="Q3211" s="81"/>
      <c r="R3211" s="28"/>
      <c r="S3211" s="28"/>
      <c r="T3211" s="28"/>
      <c r="U3211" s="28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</row>
    <row r="3212" spans="1:31">
      <c r="A3212" s="28"/>
      <c r="B3212" s="28"/>
      <c r="C3212" s="28"/>
      <c r="D3212" s="28"/>
      <c r="E3212" s="28"/>
      <c r="F3212" s="28"/>
      <c r="G3212" s="28"/>
      <c r="H3212" s="28"/>
      <c r="I3212" s="28"/>
      <c r="J3212" s="28"/>
      <c r="K3212" s="28"/>
      <c r="L3212" s="28"/>
      <c r="M3212" s="28"/>
      <c r="N3212" s="28"/>
      <c r="O3212" s="28"/>
      <c r="P3212" s="28"/>
      <c r="Q3212" s="81"/>
      <c r="R3212" s="28"/>
      <c r="S3212" s="28"/>
      <c r="T3212" s="28"/>
      <c r="U3212" s="28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</row>
    <row r="3213" spans="1:31">
      <c r="A3213" s="28"/>
      <c r="B3213" s="28"/>
      <c r="C3213" s="28"/>
      <c r="D3213" s="28"/>
      <c r="E3213" s="28"/>
      <c r="F3213" s="28"/>
      <c r="G3213" s="28"/>
      <c r="H3213" s="28"/>
      <c r="I3213" s="28"/>
      <c r="J3213" s="28"/>
      <c r="K3213" s="28"/>
      <c r="L3213" s="28"/>
      <c r="M3213" s="28"/>
      <c r="N3213" s="28"/>
      <c r="O3213" s="28"/>
      <c r="P3213" s="28"/>
      <c r="Q3213" s="81"/>
      <c r="R3213" s="28"/>
      <c r="S3213" s="28"/>
      <c r="T3213" s="28"/>
      <c r="U3213" s="28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</row>
    <row r="3214" spans="1:31">
      <c r="A3214" s="28"/>
      <c r="B3214" s="28"/>
      <c r="C3214" s="28"/>
      <c r="D3214" s="28"/>
      <c r="E3214" s="28"/>
      <c r="F3214" s="28"/>
      <c r="G3214" s="28"/>
      <c r="H3214" s="28"/>
      <c r="I3214" s="28"/>
      <c r="J3214" s="28"/>
      <c r="K3214" s="28"/>
      <c r="L3214" s="28"/>
      <c r="M3214" s="28"/>
      <c r="N3214" s="28"/>
      <c r="O3214" s="28"/>
      <c r="P3214" s="28"/>
      <c r="Q3214" s="81"/>
      <c r="R3214" s="28"/>
      <c r="S3214" s="28"/>
      <c r="T3214" s="28"/>
      <c r="U3214" s="28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</row>
    <row r="3215" spans="1:31">
      <c r="A3215" s="28"/>
      <c r="B3215" s="28"/>
      <c r="C3215" s="28"/>
      <c r="D3215" s="28"/>
      <c r="E3215" s="28"/>
      <c r="F3215" s="28"/>
      <c r="G3215" s="28"/>
      <c r="H3215" s="28"/>
      <c r="I3215" s="28"/>
      <c r="J3215" s="28"/>
      <c r="K3215" s="28"/>
      <c r="L3215" s="28"/>
      <c r="M3215" s="28"/>
      <c r="N3215" s="28"/>
      <c r="O3215" s="28"/>
      <c r="P3215" s="28"/>
      <c r="Q3215" s="81"/>
      <c r="R3215" s="28"/>
      <c r="S3215" s="28"/>
      <c r="T3215" s="28"/>
      <c r="U3215" s="28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</row>
    <row r="3216" spans="1:31">
      <c r="A3216" s="28"/>
      <c r="B3216" s="28"/>
      <c r="C3216" s="28"/>
      <c r="D3216" s="28"/>
      <c r="E3216" s="28"/>
      <c r="F3216" s="28"/>
      <c r="G3216" s="28"/>
      <c r="H3216" s="28"/>
      <c r="I3216" s="28"/>
      <c r="J3216" s="28"/>
      <c r="K3216" s="28"/>
      <c r="L3216" s="28"/>
      <c r="M3216" s="28"/>
      <c r="N3216" s="28"/>
      <c r="O3216" s="28"/>
      <c r="P3216" s="28"/>
      <c r="Q3216" s="81"/>
      <c r="R3216" s="28"/>
      <c r="S3216" s="28"/>
      <c r="T3216" s="28"/>
      <c r="U3216" s="28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</row>
    <row r="3217" spans="1:31">
      <c r="A3217" s="28"/>
      <c r="B3217" s="28"/>
      <c r="C3217" s="28"/>
      <c r="D3217" s="28"/>
      <c r="E3217" s="28"/>
      <c r="F3217" s="28"/>
      <c r="G3217" s="28"/>
      <c r="H3217" s="28"/>
      <c r="I3217" s="28"/>
      <c r="J3217" s="28"/>
      <c r="K3217" s="28"/>
      <c r="L3217" s="28"/>
      <c r="M3217" s="28"/>
      <c r="N3217" s="28"/>
      <c r="O3217" s="28"/>
      <c r="P3217" s="28"/>
      <c r="Q3217" s="81"/>
      <c r="R3217" s="28"/>
      <c r="S3217" s="28"/>
      <c r="T3217" s="28"/>
      <c r="U3217" s="28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</row>
    <row r="3218" spans="1:31">
      <c r="A3218" s="28"/>
      <c r="B3218" s="28"/>
      <c r="C3218" s="28"/>
      <c r="D3218" s="28"/>
      <c r="E3218" s="28"/>
      <c r="F3218" s="28"/>
      <c r="G3218" s="28"/>
      <c r="H3218" s="28"/>
      <c r="I3218" s="28"/>
      <c r="J3218" s="28"/>
      <c r="K3218" s="28"/>
      <c r="L3218" s="28"/>
      <c r="M3218" s="28"/>
      <c r="N3218" s="28"/>
      <c r="O3218" s="28"/>
      <c r="P3218" s="28"/>
      <c r="Q3218" s="81"/>
      <c r="R3218" s="28"/>
      <c r="S3218" s="28"/>
      <c r="T3218" s="28"/>
      <c r="U3218" s="28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</row>
    <row r="3219" spans="1:31">
      <c r="A3219" s="28"/>
      <c r="B3219" s="28"/>
      <c r="C3219" s="28"/>
      <c r="D3219" s="28"/>
      <c r="E3219" s="28"/>
      <c r="F3219" s="28"/>
      <c r="G3219" s="28"/>
      <c r="H3219" s="28"/>
      <c r="I3219" s="28"/>
      <c r="J3219" s="28"/>
      <c r="K3219" s="28"/>
      <c r="L3219" s="28"/>
      <c r="M3219" s="28"/>
      <c r="N3219" s="28"/>
      <c r="O3219" s="28"/>
      <c r="P3219" s="28"/>
      <c r="Q3219" s="81"/>
      <c r="R3219" s="28"/>
      <c r="S3219" s="28"/>
      <c r="T3219" s="28"/>
      <c r="U3219" s="28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</row>
    <row r="3220" spans="1:31">
      <c r="A3220" s="28"/>
      <c r="B3220" s="28"/>
      <c r="C3220" s="28"/>
      <c r="D3220" s="28"/>
      <c r="E3220" s="28"/>
      <c r="F3220" s="28"/>
      <c r="G3220" s="28"/>
      <c r="H3220" s="28"/>
      <c r="I3220" s="28"/>
      <c r="J3220" s="28"/>
      <c r="K3220" s="28"/>
      <c r="L3220" s="28"/>
      <c r="M3220" s="28"/>
      <c r="N3220" s="28"/>
      <c r="O3220" s="28"/>
      <c r="P3220" s="28"/>
      <c r="Q3220" s="81"/>
      <c r="R3220" s="28"/>
      <c r="S3220" s="28"/>
      <c r="T3220" s="28"/>
      <c r="U3220" s="28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</row>
    <row r="3221" spans="1:31">
      <c r="A3221" s="28"/>
      <c r="B3221" s="28"/>
      <c r="C3221" s="28"/>
      <c r="D3221" s="28"/>
      <c r="E3221" s="28"/>
      <c r="F3221" s="28"/>
      <c r="G3221" s="28"/>
      <c r="H3221" s="28"/>
      <c r="I3221" s="28"/>
      <c r="J3221" s="28"/>
      <c r="K3221" s="28"/>
      <c r="L3221" s="28"/>
      <c r="M3221" s="28"/>
      <c r="N3221" s="28"/>
      <c r="O3221" s="28"/>
      <c r="P3221" s="28"/>
      <c r="Q3221" s="81"/>
      <c r="R3221" s="28"/>
      <c r="S3221" s="28"/>
      <c r="T3221" s="28"/>
      <c r="U3221" s="28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</row>
    <row r="3222" spans="1:31">
      <c r="A3222" s="28"/>
      <c r="B3222" s="28"/>
      <c r="C3222" s="28"/>
      <c r="D3222" s="28"/>
      <c r="E3222" s="28"/>
      <c r="F3222" s="28"/>
      <c r="G3222" s="28"/>
      <c r="H3222" s="28"/>
      <c r="I3222" s="28"/>
      <c r="J3222" s="28"/>
      <c r="K3222" s="28"/>
      <c r="L3222" s="28"/>
      <c r="M3222" s="28"/>
      <c r="N3222" s="28"/>
      <c r="O3222" s="28"/>
      <c r="P3222" s="28"/>
      <c r="Q3222" s="81"/>
      <c r="R3222" s="28"/>
      <c r="S3222" s="28"/>
      <c r="T3222" s="28"/>
      <c r="U3222" s="28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</row>
    <row r="3223" spans="1:31">
      <c r="A3223" s="28"/>
      <c r="B3223" s="28"/>
      <c r="C3223" s="28"/>
      <c r="D3223" s="28"/>
      <c r="E3223" s="28"/>
      <c r="F3223" s="28"/>
      <c r="G3223" s="28"/>
      <c r="H3223" s="28"/>
      <c r="I3223" s="28"/>
      <c r="J3223" s="28"/>
      <c r="K3223" s="28"/>
      <c r="L3223" s="28"/>
      <c r="M3223" s="28"/>
      <c r="N3223" s="28"/>
      <c r="O3223" s="28"/>
      <c r="P3223" s="28"/>
      <c r="Q3223" s="81"/>
      <c r="R3223" s="28"/>
      <c r="S3223" s="28"/>
      <c r="T3223" s="28"/>
      <c r="U3223" s="28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</row>
    <row r="3224" spans="1:31">
      <c r="A3224" s="28"/>
      <c r="B3224" s="28"/>
      <c r="C3224" s="28"/>
      <c r="D3224" s="28"/>
      <c r="E3224" s="28"/>
      <c r="F3224" s="28"/>
      <c r="G3224" s="28"/>
      <c r="H3224" s="28"/>
      <c r="I3224" s="28"/>
      <c r="J3224" s="28"/>
      <c r="K3224" s="28"/>
      <c r="L3224" s="28"/>
      <c r="M3224" s="28"/>
      <c r="N3224" s="28"/>
      <c r="O3224" s="28"/>
      <c r="P3224" s="28"/>
      <c r="Q3224" s="81"/>
      <c r="R3224" s="28"/>
      <c r="S3224" s="28"/>
      <c r="T3224" s="28"/>
      <c r="U3224" s="28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</row>
    <row r="3225" spans="1:31">
      <c r="A3225" s="28"/>
      <c r="B3225" s="28"/>
      <c r="C3225" s="28"/>
      <c r="D3225" s="28"/>
      <c r="E3225" s="28"/>
      <c r="F3225" s="28"/>
      <c r="G3225" s="28"/>
      <c r="H3225" s="28"/>
      <c r="I3225" s="28"/>
      <c r="J3225" s="28"/>
      <c r="K3225" s="28"/>
      <c r="L3225" s="28"/>
      <c r="M3225" s="28"/>
      <c r="N3225" s="28"/>
      <c r="O3225" s="28"/>
      <c r="P3225" s="28"/>
      <c r="Q3225" s="81"/>
      <c r="R3225" s="28"/>
      <c r="S3225" s="28"/>
      <c r="T3225" s="28"/>
      <c r="U3225" s="28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</row>
    <row r="3226" spans="1:31">
      <c r="A3226" s="28"/>
      <c r="B3226" s="28"/>
      <c r="C3226" s="28"/>
      <c r="D3226" s="28"/>
      <c r="E3226" s="28"/>
      <c r="F3226" s="28"/>
      <c r="G3226" s="28"/>
      <c r="H3226" s="28"/>
      <c r="I3226" s="28"/>
      <c r="J3226" s="28"/>
      <c r="K3226" s="28"/>
      <c r="L3226" s="28"/>
      <c r="M3226" s="28"/>
      <c r="N3226" s="28"/>
      <c r="O3226" s="28"/>
      <c r="P3226" s="28"/>
      <c r="Q3226" s="81"/>
      <c r="R3226" s="28"/>
      <c r="S3226" s="28"/>
      <c r="T3226" s="28"/>
      <c r="U3226" s="28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</row>
    <row r="3227" spans="1:31">
      <c r="A3227" s="28"/>
      <c r="B3227" s="28"/>
      <c r="C3227" s="28"/>
      <c r="D3227" s="28"/>
      <c r="E3227" s="28"/>
      <c r="F3227" s="28"/>
      <c r="G3227" s="28"/>
      <c r="H3227" s="28"/>
      <c r="I3227" s="28"/>
      <c r="J3227" s="28"/>
      <c r="K3227" s="28"/>
      <c r="L3227" s="28"/>
      <c r="M3227" s="28"/>
      <c r="N3227" s="28"/>
      <c r="O3227" s="28"/>
      <c r="P3227" s="28"/>
      <c r="Q3227" s="81"/>
      <c r="R3227" s="28"/>
      <c r="S3227" s="28"/>
      <c r="T3227" s="28"/>
      <c r="U3227" s="28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</row>
    <row r="3228" spans="1:31">
      <c r="A3228" s="28"/>
      <c r="B3228" s="28"/>
      <c r="C3228" s="28"/>
      <c r="D3228" s="28"/>
      <c r="E3228" s="28"/>
      <c r="F3228" s="28"/>
      <c r="G3228" s="28"/>
      <c r="H3228" s="28"/>
      <c r="I3228" s="28"/>
      <c r="J3228" s="28"/>
      <c r="K3228" s="28"/>
      <c r="L3228" s="28"/>
      <c r="M3228" s="28"/>
      <c r="N3228" s="28"/>
      <c r="O3228" s="28"/>
      <c r="P3228" s="28"/>
      <c r="Q3228" s="81"/>
      <c r="R3228" s="28"/>
      <c r="S3228" s="28"/>
      <c r="T3228" s="28"/>
      <c r="U3228" s="28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</row>
    <row r="3229" spans="1:31">
      <c r="A3229" s="28"/>
      <c r="B3229" s="28"/>
      <c r="C3229" s="28"/>
      <c r="D3229" s="28"/>
      <c r="E3229" s="28"/>
      <c r="F3229" s="28"/>
      <c r="G3229" s="28"/>
      <c r="H3229" s="28"/>
      <c r="I3229" s="28"/>
      <c r="J3229" s="28"/>
      <c r="K3229" s="28"/>
      <c r="L3229" s="28"/>
      <c r="M3229" s="28"/>
      <c r="N3229" s="28"/>
      <c r="O3229" s="28"/>
      <c r="P3229" s="28"/>
      <c r="Q3229" s="81"/>
      <c r="R3229" s="28"/>
      <c r="S3229" s="28"/>
      <c r="T3229" s="28"/>
      <c r="U3229" s="28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</row>
    <row r="3230" spans="1:31">
      <c r="A3230" s="28"/>
      <c r="B3230" s="28"/>
      <c r="C3230" s="28"/>
      <c r="D3230" s="28"/>
      <c r="E3230" s="28"/>
      <c r="F3230" s="28"/>
      <c r="G3230" s="28"/>
      <c r="H3230" s="28"/>
      <c r="I3230" s="28"/>
      <c r="J3230" s="28"/>
      <c r="K3230" s="28"/>
      <c r="L3230" s="28"/>
      <c r="M3230" s="28"/>
      <c r="N3230" s="28"/>
      <c r="O3230" s="28"/>
      <c r="P3230" s="28"/>
      <c r="Q3230" s="81"/>
      <c r="R3230" s="28"/>
      <c r="S3230" s="28"/>
      <c r="T3230" s="28"/>
      <c r="U3230" s="28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</row>
    <row r="3231" spans="1:31">
      <c r="A3231" s="28"/>
      <c r="B3231" s="28"/>
      <c r="C3231" s="28"/>
      <c r="D3231" s="28"/>
      <c r="E3231" s="28"/>
      <c r="F3231" s="28"/>
      <c r="G3231" s="28"/>
      <c r="H3231" s="28"/>
      <c r="I3231" s="28"/>
      <c r="J3231" s="28"/>
      <c r="K3231" s="28"/>
      <c r="L3231" s="28"/>
      <c r="M3231" s="28"/>
      <c r="N3231" s="28"/>
      <c r="O3231" s="28"/>
      <c r="P3231" s="28"/>
      <c r="Q3231" s="81"/>
      <c r="R3231" s="28"/>
      <c r="S3231" s="28"/>
      <c r="T3231" s="28"/>
      <c r="U3231" s="28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</row>
    <row r="3232" spans="1:31">
      <c r="A3232" s="28"/>
      <c r="B3232" s="28"/>
      <c r="C3232" s="28"/>
      <c r="D3232" s="28"/>
      <c r="E3232" s="28"/>
      <c r="F3232" s="28"/>
      <c r="G3232" s="28"/>
      <c r="H3232" s="28"/>
      <c r="I3232" s="28"/>
      <c r="J3232" s="28"/>
      <c r="K3232" s="28"/>
      <c r="L3232" s="28"/>
      <c r="M3232" s="28"/>
      <c r="N3232" s="28"/>
      <c r="O3232" s="28"/>
      <c r="P3232" s="28"/>
      <c r="Q3232" s="81"/>
      <c r="R3232" s="28"/>
      <c r="S3232" s="28"/>
      <c r="T3232" s="28"/>
      <c r="U3232" s="28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</row>
    <row r="3233" spans="1:31">
      <c r="A3233" s="28"/>
      <c r="B3233" s="28"/>
      <c r="C3233" s="28"/>
      <c r="D3233" s="28"/>
      <c r="E3233" s="28"/>
      <c r="F3233" s="28"/>
      <c r="G3233" s="28"/>
      <c r="H3233" s="28"/>
      <c r="I3233" s="28"/>
      <c r="J3233" s="28"/>
      <c r="K3233" s="28"/>
      <c r="L3233" s="28"/>
      <c r="M3233" s="28"/>
      <c r="N3233" s="28"/>
      <c r="O3233" s="28"/>
      <c r="P3233" s="28"/>
      <c r="Q3233" s="81"/>
      <c r="R3233" s="28"/>
      <c r="S3233" s="28"/>
      <c r="T3233" s="28"/>
      <c r="U3233" s="28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</row>
    <row r="3234" spans="1:31">
      <c r="A3234" s="28"/>
      <c r="B3234" s="28"/>
      <c r="C3234" s="28"/>
      <c r="D3234" s="28"/>
      <c r="E3234" s="28"/>
      <c r="F3234" s="28"/>
      <c r="G3234" s="28"/>
      <c r="H3234" s="28"/>
      <c r="I3234" s="28"/>
      <c r="J3234" s="28"/>
      <c r="K3234" s="28"/>
      <c r="L3234" s="28"/>
      <c r="M3234" s="28"/>
      <c r="N3234" s="28"/>
      <c r="O3234" s="28"/>
      <c r="P3234" s="28"/>
      <c r="Q3234" s="81"/>
      <c r="R3234" s="28"/>
      <c r="S3234" s="28"/>
      <c r="T3234" s="28"/>
      <c r="U3234" s="28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</row>
    <row r="3235" spans="1:31">
      <c r="A3235" s="28"/>
      <c r="B3235" s="28"/>
      <c r="C3235" s="28"/>
      <c r="D3235" s="28"/>
      <c r="E3235" s="28"/>
      <c r="F3235" s="28"/>
      <c r="G3235" s="28"/>
      <c r="H3235" s="28"/>
      <c r="I3235" s="28"/>
      <c r="J3235" s="28"/>
      <c r="K3235" s="28"/>
      <c r="L3235" s="28"/>
      <c r="M3235" s="28"/>
      <c r="N3235" s="28"/>
      <c r="O3235" s="28"/>
      <c r="P3235" s="28"/>
      <c r="Q3235" s="81"/>
      <c r="R3235" s="28"/>
      <c r="S3235" s="28"/>
      <c r="T3235" s="28"/>
      <c r="U3235" s="28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</row>
    <row r="3236" spans="1:31">
      <c r="A3236" s="28"/>
      <c r="B3236" s="28"/>
      <c r="C3236" s="28"/>
      <c r="D3236" s="28"/>
      <c r="E3236" s="28"/>
      <c r="F3236" s="28"/>
      <c r="G3236" s="28"/>
      <c r="H3236" s="28"/>
      <c r="I3236" s="28"/>
      <c r="J3236" s="28"/>
      <c r="K3236" s="28"/>
      <c r="L3236" s="28"/>
      <c r="M3236" s="28"/>
      <c r="N3236" s="28"/>
      <c r="O3236" s="28"/>
      <c r="P3236" s="28"/>
      <c r="Q3236" s="81"/>
      <c r="R3236" s="28"/>
      <c r="S3236" s="28"/>
      <c r="T3236" s="28"/>
      <c r="U3236" s="28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</row>
    <row r="3237" spans="1:31">
      <c r="A3237" s="28"/>
      <c r="B3237" s="28"/>
      <c r="C3237" s="28"/>
      <c r="D3237" s="28"/>
      <c r="E3237" s="28"/>
      <c r="F3237" s="28"/>
      <c r="G3237" s="28"/>
      <c r="H3237" s="28"/>
      <c r="I3237" s="28"/>
      <c r="J3237" s="28"/>
      <c r="K3237" s="28"/>
      <c r="L3237" s="28"/>
      <c r="M3237" s="28"/>
      <c r="N3237" s="28"/>
      <c r="O3237" s="28"/>
      <c r="P3237" s="28"/>
      <c r="Q3237" s="81"/>
      <c r="R3237" s="28"/>
      <c r="S3237" s="28"/>
      <c r="T3237" s="28"/>
      <c r="U3237" s="28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</row>
    <row r="3238" spans="1:31">
      <c r="A3238" s="28"/>
      <c r="B3238" s="28"/>
      <c r="C3238" s="28"/>
      <c r="D3238" s="28"/>
      <c r="E3238" s="28"/>
      <c r="F3238" s="28"/>
      <c r="G3238" s="28"/>
      <c r="H3238" s="28"/>
      <c r="I3238" s="28"/>
      <c r="J3238" s="28"/>
      <c r="K3238" s="28"/>
      <c r="L3238" s="28"/>
      <c r="M3238" s="28"/>
      <c r="N3238" s="28"/>
      <c r="O3238" s="28"/>
      <c r="P3238" s="28"/>
      <c r="Q3238" s="81"/>
      <c r="R3238" s="28"/>
      <c r="S3238" s="28"/>
      <c r="T3238" s="28"/>
      <c r="U3238" s="28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</row>
    <row r="3239" spans="1:31">
      <c r="A3239" s="28"/>
      <c r="B3239" s="28"/>
      <c r="C3239" s="28"/>
      <c r="D3239" s="28"/>
      <c r="E3239" s="28"/>
      <c r="F3239" s="28"/>
      <c r="G3239" s="28"/>
      <c r="H3239" s="28"/>
      <c r="I3239" s="28"/>
      <c r="J3239" s="28"/>
      <c r="K3239" s="28"/>
      <c r="L3239" s="28"/>
      <c r="M3239" s="28"/>
      <c r="N3239" s="28"/>
      <c r="O3239" s="28"/>
      <c r="P3239" s="28"/>
      <c r="Q3239" s="81"/>
      <c r="R3239" s="28"/>
      <c r="S3239" s="28"/>
      <c r="T3239" s="28"/>
      <c r="U3239" s="28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</row>
    <row r="3240" spans="1:31">
      <c r="A3240" s="28"/>
      <c r="B3240" s="28"/>
      <c r="C3240" s="28"/>
      <c r="D3240" s="28"/>
      <c r="E3240" s="28"/>
      <c r="F3240" s="28"/>
      <c r="G3240" s="28"/>
      <c r="H3240" s="28"/>
      <c r="I3240" s="28"/>
      <c r="J3240" s="28"/>
      <c r="K3240" s="28"/>
      <c r="L3240" s="28"/>
      <c r="M3240" s="28"/>
      <c r="N3240" s="28"/>
      <c r="O3240" s="28"/>
      <c r="P3240" s="28"/>
      <c r="Q3240" s="81"/>
      <c r="R3240" s="28"/>
      <c r="S3240" s="28"/>
      <c r="T3240" s="28"/>
      <c r="U3240" s="28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</row>
    <row r="3241" spans="1:31">
      <c r="A3241" s="28"/>
      <c r="B3241" s="28"/>
      <c r="C3241" s="28"/>
      <c r="D3241" s="28"/>
      <c r="E3241" s="28"/>
      <c r="F3241" s="28"/>
      <c r="G3241" s="28"/>
      <c r="H3241" s="28"/>
      <c r="I3241" s="28"/>
      <c r="J3241" s="28"/>
      <c r="K3241" s="28"/>
      <c r="L3241" s="28"/>
      <c r="M3241" s="28"/>
      <c r="N3241" s="28"/>
      <c r="O3241" s="28"/>
      <c r="P3241" s="28"/>
      <c r="Q3241" s="81"/>
      <c r="R3241" s="28"/>
      <c r="S3241" s="28"/>
      <c r="T3241" s="28"/>
      <c r="U3241" s="28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</row>
    <row r="3242" spans="1:31">
      <c r="A3242" s="28"/>
      <c r="B3242" s="28"/>
      <c r="C3242" s="28"/>
      <c r="D3242" s="28"/>
      <c r="E3242" s="28"/>
      <c r="F3242" s="28"/>
      <c r="G3242" s="28"/>
      <c r="H3242" s="28"/>
      <c r="I3242" s="28"/>
      <c r="J3242" s="28"/>
      <c r="K3242" s="28"/>
      <c r="L3242" s="28"/>
      <c r="M3242" s="28"/>
      <c r="N3242" s="28"/>
      <c r="O3242" s="28"/>
      <c r="P3242" s="28"/>
      <c r="Q3242" s="81"/>
      <c r="R3242" s="28"/>
      <c r="S3242" s="28"/>
      <c r="T3242" s="28"/>
      <c r="U3242" s="28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</row>
    <row r="3243" spans="1:31">
      <c r="A3243" s="28"/>
      <c r="B3243" s="28"/>
      <c r="C3243" s="28"/>
      <c r="D3243" s="28"/>
      <c r="E3243" s="28"/>
      <c r="F3243" s="28"/>
      <c r="G3243" s="28"/>
      <c r="H3243" s="28"/>
      <c r="I3243" s="28"/>
      <c r="J3243" s="28"/>
      <c r="K3243" s="28"/>
      <c r="L3243" s="28"/>
      <c r="M3243" s="28"/>
      <c r="N3243" s="28"/>
      <c r="O3243" s="28"/>
      <c r="P3243" s="28"/>
      <c r="Q3243" s="81"/>
      <c r="R3243" s="28"/>
      <c r="S3243" s="28"/>
      <c r="T3243" s="28"/>
      <c r="U3243" s="28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</row>
    <row r="3244" spans="1:31">
      <c r="A3244" s="28"/>
      <c r="B3244" s="28"/>
      <c r="C3244" s="28"/>
      <c r="D3244" s="28"/>
      <c r="E3244" s="28"/>
      <c r="F3244" s="28"/>
      <c r="G3244" s="28"/>
      <c r="H3244" s="28"/>
      <c r="I3244" s="28"/>
      <c r="J3244" s="28"/>
      <c r="K3244" s="28"/>
      <c r="L3244" s="28"/>
      <c r="M3244" s="28"/>
      <c r="N3244" s="28"/>
      <c r="O3244" s="28"/>
      <c r="P3244" s="28"/>
      <c r="Q3244" s="81"/>
      <c r="R3244" s="28"/>
      <c r="S3244" s="28"/>
      <c r="T3244" s="28"/>
      <c r="U3244" s="28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</row>
    <row r="3245" spans="1:31">
      <c r="A3245" s="28"/>
      <c r="B3245" s="28"/>
      <c r="C3245" s="28"/>
      <c r="D3245" s="28"/>
      <c r="E3245" s="28"/>
      <c r="F3245" s="28"/>
      <c r="G3245" s="28"/>
      <c r="H3245" s="28"/>
      <c r="I3245" s="28"/>
      <c r="J3245" s="28"/>
      <c r="K3245" s="28"/>
      <c r="L3245" s="28"/>
      <c r="M3245" s="28"/>
      <c r="N3245" s="28"/>
      <c r="O3245" s="28"/>
      <c r="P3245" s="28"/>
      <c r="Q3245" s="81"/>
      <c r="R3245" s="28"/>
      <c r="S3245" s="28"/>
      <c r="T3245" s="28"/>
      <c r="U3245" s="28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</row>
    <row r="3246" spans="1:31">
      <c r="A3246" s="28"/>
      <c r="B3246" s="28"/>
      <c r="C3246" s="28"/>
      <c r="D3246" s="28"/>
      <c r="E3246" s="28"/>
      <c r="F3246" s="28"/>
      <c r="G3246" s="28"/>
      <c r="H3246" s="28"/>
      <c r="I3246" s="28"/>
      <c r="J3246" s="28"/>
      <c r="K3246" s="28"/>
      <c r="L3246" s="28"/>
      <c r="M3246" s="28"/>
      <c r="N3246" s="28"/>
      <c r="O3246" s="28"/>
      <c r="P3246" s="28"/>
      <c r="Q3246" s="81"/>
      <c r="R3246" s="28"/>
      <c r="S3246" s="28"/>
      <c r="T3246" s="28"/>
      <c r="U3246" s="28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</row>
    <row r="3247" spans="1:31">
      <c r="A3247" s="28"/>
      <c r="B3247" s="28"/>
      <c r="C3247" s="28"/>
      <c r="D3247" s="28"/>
      <c r="E3247" s="28"/>
      <c r="F3247" s="28"/>
      <c r="G3247" s="28"/>
      <c r="H3247" s="28"/>
      <c r="I3247" s="28"/>
      <c r="J3247" s="28"/>
      <c r="K3247" s="28"/>
      <c r="L3247" s="28"/>
      <c r="M3247" s="28"/>
      <c r="N3247" s="28"/>
      <c r="O3247" s="28"/>
      <c r="P3247" s="28"/>
      <c r="Q3247" s="81"/>
      <c r="R3247" s="28"/>
      <c r="S3247" s="28"/>
      <c r="T3247" s="28"/>
      <c r="U3247" s="28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</row>
    <row r="3248" spans="1:31">
      <c r="A3248" s="28"/>
      <c r="B3248" s="28"/>
      <c r="C3248" s="28"/>
      <c r="D3248" s="28"/>
      <c r="E3248" s="28"/>
      <c r="F3248" s="28"/>
      <c r="G3248" s="28"/>
      <c r="H3248" s="28"/>
      <c r="I3248" s="28"/>
      <c r="J3248" s="28"/>
      <c r="K3248" s="28"/>
      <c r="L3248" s="28"/>
      <c r="M3248" s="28"/>
      <c r="N3248" s="28"/>
      <c r="O3248" s="28"/>
      <c r="P3248" s="28"/>
      <c r="Q3248" s="81"/>
      <c r="R3248" s="28"/>
      <c r="S3248" s="28"/>
      <c r="T3248" s="28"/>
      <c r="U3248" s="28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</row>
    <row r="3249" spans="1:31">
      <c r="A3249" s="28"/>
      <c r="B3249" s="28"/>
      <c r="C3249" s="28"/>
      <c r="D3249" s="28"/>
      <c r="E3249" s="28"/>
      <c r="F3249" s="28"/>
      <c r="G3249" s="28"/>
      <c r="H3249" s="28"/>
      <c r="I3249" s="28"/>
      <c r="J3249" s="28"/>
      <c r="K3249" s="28"/>
      <c r="L3249" s="28"/>
      <c r="M3249" s="28"/>
      <c r="N3249" s="28"/>
      <c r="O3249" s="28"/>
      <c r="P3249" s="28"/>
      <c r="Q3249" s="81"/>
      <c r="R3249" s="28"/>
      <c r="S3249" s="28"/>
      <c r="T3249" s="28"/>
      <c r="U3249" s="28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</row>
    <row r="3250" spans="1:31">
      <c r="A3250" s="28"/>
      <c r="B3250" s="28"/>
      <c r="C3250" s="28"/>
      <c r="D3250" s="28"/>
      <c r="E3250" s="28"/>
      <c r="F3250" s="28"/>
      <c r="G3250" s="28"/>
      <c r="H3250" s="28"/>
      <c r="I3250" s="28"/>
      <c r="J3250" s="28"/>
      <c r="K3250" s="28"/>
      <c r="L3250" s="28"/>
      <c r="M3250" s="28"/>
      <c r="N3250" s="28"/>
      <c r="O3250" s="28"/>
      <c r="P3250" s="28"/>
      <c r="Q3250" s="81"/>
      <c r="R3250" s="28"/>
      <c r="S3250" s="28"/>
      <c r="T3250" s="28"/>
      <c r="U3250" s="28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</row>
    <row r="3251" spans="1:31">
      <c r="A3251" s="28"/>
      <c r="B3251" s="28"/>
      <c r="C3251" s="28"/>
      <c r="D3251" s="28"/>
      <c r="E3251" s="28"/>
      <c r="F3251" s="28"/>
      <c r="G3251" s="28"/>
      <c r="H3251" s="28"/>
      <c r="I3251" s="28"/>
      <c r="J3251" s="28"/>
      <c r="K3251" s="28"/>
      <c r="L3251" s="28"/>
      <c r="M3251" s="28"/>
      <c r="N3251" s="28"/>
      <c r="O3251" s="28"/>
      <c r="P3251" s="28"/>
      <c r="Q3251" s="81"/>
      <c r="R3251" s="28"/>
      <c r="S3251" s="28"/>
      <c r="T3251" s="28"/>
      <c r="U3251" s="28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</row>
    <row r="3252" spans="1:31">
      <c r="A3252" s="28"/>
      <c r="B3252" s="28"/>
      <c r="C3252" s="28"/>
      <c r="D3252" s="28"/>
      <c r="E3252" s="28"/>
      <c r="F3252" s="28"/>
      <c r="G3252" s="28"/>
      <c r="H3252" s="28"/>
      <c r="I3252" s="28"/>
      <c r="J3252" s="28"/>
      <c r="K3252" s="28"/>
      <c r="L3252" s="28"/>
      <c r="M3252" s="28"/>
      <c r="N3252" s="28"/>
      <c r="O3252" s="28"/>
      <c r="P3252" s="28"/>
      <c r="Q3252" s="81"/>
      <c r="R3252" s="28"/>
      <c r="S3252" s="28"/>
      <c r="T3252" s="28"/>
      <c r="U3252" s="28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</row>
    <row r="3253" spans="1:31">
      <c r="A3253" s="28"/>
      <c r="B3253" s="28"/>
      <c r="C3253" s="28"/>
      <c r="D3253" s="28"/>
      <c r="E3253" s="28"/>
      <c r="F3253" s="28"/>
      <c r="G3253" s="28"/>
      <c r="H3253" s="28"/>
      <c r="I3253" s="28"/>
      <c r="J3253" s="28"/>
      <c r="K3253" s="28"/>
      <c r="L3253" s="28"/>
      <c r="M3253" s="28"/>
      <c r="N3253" s="28"/>
      <c r="O3253" s="28"/>
      <c r="P3253" s="28"/>
      <c r="Q3253" s="81"/>
      <c r="R3253" s="28"/>
      <c r="S3253" s="28"/>
      <c r="T3253" s="28"/>
      <c r="U3253" s="28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</row>
    <row r="3254" spans="1:31">
      <c r="A3254" s="28"/>
      <c r="B3254" s="28"/>
      <c r="C3254" s="28"/>
      <c r="D3254" s="28"/>
      <c r="E3254" s="28"/>
      <c r="F3254" s="28"/>
      <c r="G3254" s="28"/>
      <c r="H3254" s="28"/>
      <c r="I3254" s="28"/>
      <c r="J3254" s="28"/>
      <c r="K3254" s="28"/>
      <c r="L3254" s="28"/>
      <c r="M3254" s="28"/>
      <c r="N3254" s="28"/>
      <c r="O3254" s="28"/>
      <c r="P3254" s="28"/>
      <c r="Q3254" s="81"/>
      <c r="R3254" s="28"/>
      <c r="S3254" s="28"/>
      <c r="T3254" s="28"/>
      <c r="U3254" s="28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</row>
    <row r="3255" spans="1:31">
      <c r="A3255" s="28"/>
      <c r="B3255" s="28"/>
      <c r="C3255" s="28"/>
      <c r="D3255" s="28"/>
      <c r="E3255" s="28"/>
      <c r="F3255" s="28"/>
      <c r="G3255" s="28"/>
      <c r="H3255" s="28"/>
      <c r="I3255" s="28"/>
      <c r="J3255" s="28"/>
      <c r="K3255" s="28"/>
      <c r="L3255" s="28"/>
      <c r="M3255" s="28"/>
      <c r="N3255" s="28"/>
      <c r="O3255" s="28"/>
      <c r="P3255" s="28"/>
      <c r="Q3255" s="81"/>
      <c r="R3255" s="28"/>
      <c r="S3255" s="28"/>
      <c r="T3255" s="28"/>
      <c r="U3255" s="28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</row>
    <row r="3256" spans="1:31">
      <c r="A3256" s="28"/>
      <c r="B3256" s="28"/>
      <c r="C3256" s="28"/>
      <c r="D3256" s="28"/>
      <c r="E3256" s="28"/>
      <c r="F3256" s="28"/>
      <c r="G3256" s="28"/>
      <c r="H3256" s="28"/>
      <c r="I3256" s="28"/>
      <c r="J3256" s="28"/>
      <c r="K3256" s="28"/>
      <c r="L3256" s="28"/>
      <c r="M3256" s="28"/>
      <c r="N3256" s="28"/>
      <c r="O3256" s="28"/>
      <c r="P3256" s="28"/>
      <c r="Q3256" s="81"/>
      <c r="R3256" s="28"/>
      <c r="S3256" s="28"/>
      <c r="T3256" s="28"/>
      <c r="U3256" s="28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</row>
    <row r="3257" spans="1:31">
      <c r="A3257" s="28"/>
      <c r="B3257" s="28"/>
      <c r="C3257" s="28"/>
      <c r="D3257" s="28"/>
      <c r="E3257" s="28"/>
      <c r="F3257" s="28"/>
      <c r="G3257" s="28"/>
      <c r="H3257" s="28"/>
      <c r="I3257" s="28"/>
      <c r="J3257" s="28"/>
      <c r="K3257" s="28"/>
      <c r="L3257" s="28"/>
      <c r="M3257" s="28"/>
      <c r="N3257" s="28"/>
      <c r="O3257" s="28"/>
      <c r="P3257" s="28"/>
      <c r="Q3257" s="81"/>
      <c r="R3257" s="28"/>
      <c r="S3257" s="28"/>
      <c r="T3257" s="28"/>
      <c r="U3257" s="28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</row>
    <row r="3258" spans="1:31">
      <c r="A3258" s="28"/>
      <c r="B3258" s="28"/>
      <c r="C3258" s="28"/>
      <c r="D3258" s="28"/>
      <c r="E3258" s="28"/>
      <c r="F3258" s="28"/>
      <c r="G3258" s="28"/>
      <c r="H3258" s="28"/>
      <c r="I3258" s="28"/>
      <c r="J3258" s="28"/>
      <c r="K3258" s="28"/>
      <c r="L3258" s="28"/>
      <c r="M3258" s="28"/>
      <c r="N3258" s="28"/>
      <c r="O3258" s="28"/>
      <c r="P3258" s="28"/>
      <c r="Q3258" s="81"/>
      <c r="R3258" s="28"/>
      <c r="S3258" s="28"/>
      <c r="T3258" s="28"/>
      <c r="U3258" s="28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</row>
    <row r="3259" spans="1:31">
      <c r="A3259" s="28"/>
      <c r="B3259" s="28"/>
      <c r="C3259" s="28"/>
      <c r="D3259" s="28"/>
      <c r="E3259" s="28"/>
      <c r="F3259" s="28"/>
      <c r="G3259" s="28"/>
      <c r="H3259" s="28"/>
      <c r="I3259" s="28"/>
      <c r="J3259" s="28"/>
      <c r="K3259" s="28"/>
      <c r="L3259" s="28"/>
      <c r="M3259" s="28"/>
      <c r="N3259" s="28"/>
      <c r="O3259" s="28"/>
      <c r="P3259" s="28"/>
      <c r="Q3259" s="81"/>
      <c r="R3259" s="28"/>
      <c r="S3259" s="28"/>
      <c r="T3259" s="28"/>
      <c r="U3259" s="28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</row>
    <row r="3260" spans="1:31">
      <c r="A3260" s="28"/>
      <c r="B3260" s="28"/>
      <c r="C3260" s="28"/>
      <c r="D3260" s="28"/>
      <c r="E3260" s="28"/>
      <c r="F3260" s="28"/>
      <c r="G3260" s="28"/>
      <c r="H3260" s="28"/>
      <c r="I3260" s="28"/>
      <c r="J3260" s="28"/>
      <c r="K3260" s="28"/>
      <c r="L3260" s="28"/>
      <c r="M3260" s="28"/>
      <c r="N3260" s="28"/>
      <c r="O3260" s="28"/>
      <c r="P3260" s="28"/>
      <c r="Q3260" s="81"/>
      <c r="R3260" s="28"/>
      <c r="S3260" s="28"/>
      <c r="T3260" s="28"/>
      <c r="U3260" s="28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</row>
    <row r="3261" spans="1:31">
      <c r="A3261" s="28"/>
      <c r="B3261" s="28"/>
      <c r="C3261" s="28"/>
      <c r="D3261" s="28"/>
      <c r="E3261" s="28"/>
      <c r="F3261" s="28"/>
      <c r="G3261" s="28"/>
      <c r="H3261" s="28"/>
      <c r="I3261" s="28"/>
      <c r="J3261" s="28"/>
      <c r="K3261" s="28"/>
      <c r="L3261" s="28"/>
      <c r="M3261" s="28"/>
      <c r="N3261" s="28"/>
      <c r="O3261" s="28"/>
      <c r="P3261" s="28"/>
      <c r="Q3261" s="81"/>
      <c r="R3261" s="28"/>
      <c r="S3261" s="28"/>
      <c r="T3261" s="28"/>
      <c r="U3261" s="28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</row>
    <row r="3262" spans="1:31">
      <c r="A3262" s="28"/>
      <c r="B3262" s="28"/>
      <c r="C3262" s="28"/>
      <c r="D3262" s="28"/>
      <c r="E3262" s="28"/>
      <c r="F3262" s="28"/>
      <c r="G3262" s="28"/>
      <c r="H3262" s="28"/>
      <c r="I3262" s="28"/>
      <c r="J3262" s="28"/>
      <c r="K3262" s="28"/>
      <c r="L3262" s="28"/>
      <c r="M3262" s="28"/>
      <c r="N3262" s="28"/>
      <c r="O3262" s="28"/>
      <c r="P3262" s="28"/>
      <c r="Q3262" s="81"/>
      <c r="R3262" s="28"/>
      <c r="S3262" s="28"/>
      <c r="T3262" s="28"/>
      <c r="U3262" s="28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</row>
    <row r="3263" spans="1:31">
      <c r="A3263" s="28"/>
      <c r="B3263" s="28"/>
      <c r="C3263" s="28"/>
      <c r="D3263" s="28"/>
      <c r="E3263" s="28"/>
      <c r="F3263" s="28"/>
      <c r="G3263" s="28"/>
      <c r="H3263" s="28"/>
      <c r="I3263" s="28"/>
      <c r="J3263" s="28"/>
      <c r="K3263" s="28"/>
      <c r="L3263" s="28"/>
      <c r="M3263" s="28"/>
      <c r="N3263" s="28"/>
      <c r="O3263" s="28"/>
      <c r="P3263" s="28"/>
      <c r="Q3263" s="81"/>
      <c r="R3263" s="28"/>
      <c r="S3263" s="28"/>
      <c r="T3263" s="28"/>
      <c r="U3263" s="28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</row>
    <row r="3264" spans="1:31">
      <c r="A3264" s="28"/>
      <c r="B3264" s="28"/>
      <c r="C3264" s="28"/>
      <c r="D3264" s="28"/>
      <c r="E3264" s="28"/>
      <c r="F3264" s="28"/>
      <c r="G3264" s="28"/>
      <c r="H3264" s="28"/>
      <c r="I3264" s="28"/>
      <c r="J3264" s="28"/>
      <c r="K3264" s="28"/>
      <c r="L3264" s="28"/>
      <c r="M3264" s="28"/>
      <c r="N3264" s="28"/>
      <c r="O3264" s="28"/>
      <c r="P3264" s="28"/>
      <c r="Q3264" s="81"/>
      <c r="R3264" s="28"/>
      <c r="S3264" s="28"/>
      <c r="T3264" s="28"/>
      <c r="U3264" s="28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</row>
    <row r="3265" spans="1:31">
      <c r="A3265" s="28"/>
      <c r="B3265" s="28"/>
      <c r="C3265" s="28"/>
      <c r="D3265" s="28"/>
      <c r="E3265" s="28"/>
      <c r="F3265" s="28"/>
      <c r="G3265" s="28"/>
      <c r="H3265" s="28"/>
      <c r="I3265" s="28"/>
      <c r="J3265" s="28"/>
      <c r="K3265" s="28"/>
      <c r="L3265" s="28"/>
      <c r="M3265" s="28"/>
      <c r="N3265" s="28"/>
      <c r="O3265" s="28"/>
      <c r="P3265" s="28"/>
      <c r="Q3265" s="81"/>
      <c r="R3265" s="28"/>
      <c r="S3265" s="28"/>
      <c r="T3265" s="28"/>
      <c r="U3265" s="28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</row>
    <row r="3266" spans="1:31">
      <c r="A3266" s="28"/>
      <c r="B3266" s="28"/>
      <c r="C3266" s="28"/>
      <c r="D3266" s="28"/>
      <c r="E3266" s="28"/>
      <c r="F3266" s="28"/>
      <c r="G3266" s="28"/>
      <c r="H3266" s="28"/>
      <c r="I3266" s="28"/>
      <c r="J3266" s="28"/>
      <c r="K3266" s="28"/>
      <c r="L3266" s="28"/>
      <c r="M3266" s="28"/>
      <c r="N3266" s="28"/>
      <c r="O3266" s="28"/>
      <c r="P3266" s="28"/>
      <c r="Q3266" s="81"/>
      <c r="R3266" s="28"/>
      <c r="S3266" s="28"/>
      <c r="T3266" s="28"/>
      <c r="U3266" s="28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</row>
    <row r="3267" spans="1:31">
      <c r="A3267" s="28"/>
      <c r="B3267" s="28"/>
      <c r="C3267" s="28"/>
      <c r="D3267" s="28"/>
      <c r="E3267" s="28"/>
      <c r="F3267" s="28"/>
      <c r="G3267" s="28"/>
      <c r="H3267" s="28"/>
      <c r="I3267" s="28"/>
      <c r="J3267" s="28"/>
      <c r="K3267" s="28"/>
      <c r="L3267" s="28"/>
      <c r="M3267" s="28"/>
      <c r="N3267" s="28"/>
      <c r="O3267" s="28"/>
      <c r="P3267" s="28"/>
      <c r="Q3267" s="81"/>
      <c r="R3267" s="28"/>
      <c r="S3267" s="28"/>
      <c r="T3267" s="28"/>
      <c r="U3267" s="28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</row>
    <row r="3268" spans="1:31">
      <c r="A3268" s="28"/>
      <c r="B3268" s="28"/>
      <c r="C3268" s="28"/>
      <c r="D3268" s="28"/>
      <c r="E3268" s="28"/>
      <c r="F3268" s="28"/>
      <c r="G3268" s="28"/>
      <c r="H3268" s="28"/>
      <c r="I3268" s="28"/>
      <c r="J3268" s="28"/>
      <c r="K3268" s="28"/>
      <c r="L3268" s="28"/>
      <c r="M3268" s="28"/>
      <c r="N3268" s="28"/>
      <c r="O3268" s="28"/>
      <c r="P3268" s="28"/>
      <c r="Q3268" s="81"/>
      <c r="R3268" s="28"/>
      <c r="S3268" s="28"/>
      <c r="T3268" s="28"/>
      <c r="U3268" s="28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</row>
    <row r="3269" spans="1:31">
      <c r="A3269" s="28"/>
      <c r="B3269" s="28"/>
      <c r="C3269" s="28"/>
      <c r="D3269" s="28"/>
      <c r="E3269" s="28"/>
      <c r="F3269" s="28"/>
      <c r="G3269" s="28"/>
      <c r="H3269" s="28"/>
      <c r="I3269" s="28"/>
      <c r="J3269" s="28"/>
      <c r="K3269" s="28"/>
      <c r="L3269" s="28"/>
      <c r="M3269" s="28"/>
      <c r="N3269" s="28"/>
      <c r="O3269" s="28"/>
      <c r="P3269" s="28"/>
      <c r="Q3269" s="81"/>
      <c r="R3269" s="28"/>
      <c r="S3269" s="28"/>
      <c r="T3269" s="28"/>
      <c r="U3269" s="28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</row>
    <row r="3270" spans="1:31">
      <c r="A3270" s="28"/>
      <c r="B3270" s="28"/>
      <c r="C3270" s="28"/>
      <c r="D3270" s="28"/>
      <c r="E3270" s="28"/>
      <c r="F3270" s="28"/>
      <c r="G3270" s="28"/>
      <c r="H3270" s="28"/>
      <c r="I3270" s="28"/>
      <c r="J3270" s="28"/>
      <c r="K3270" s="28"/>
      <c r="L3270" s="28"/>
      <c r="M3270" s="28"/>
      <c r="N3270" s="28"/>
      <c r="O3270" s="28"/>
      <c r="P3270" s="28"/>
      <c r="Q3270" s="81"/>
      <c r="R3270" s="28"/>
      <c r="S3270" s="28"/>
      <c r="T3270" s="28"/>
      <c r="U3270" s="28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</row>
    <row r="3271" spans="1:31">
      <c r="A3271" s="28"/>
      <c r="B3271" s="28"/>
      <c r="C3271" s="28"/>
      <c r="D3271" s="28"/>
      <c r="E3271" s="28"/>
      <c r="F3271" s="28"/>
      <c r="G3271" s="28"/>
      <c r="H3271" s="28"/>
      <c r="I3271" s="28"/>
      <c r="J3271" s="28"/>
      <c r="K3271" s="28"/>
      <c r="L3271" s="28"/>
      <c r="M3271" s="28"/>
      <c r="N3271" s="28"/>
      <c r="O3271" s="28"/>
      <c r="P3271" s="28"/>
      <c r="Q3271" s="81"/>
      <c r="R3271" s="28"/>
      <c r="S3271" s="28"/>
      <c r="T3271" s="28"/>
      <c r="U3271" s="28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</row>
    <row r="3272" spans="1:31">
      <c r="A3272" s="28"/>
      <c r="B3272" s="28"/>
      <c r="C3272" s="28"/>
      <c r="D3272" s="28"/>
      <c r="E3272" s="28"/>
      <c r="F3272" s="28"/>
      <c r="G3272" s="28"/>
      <c r="H3272" s="28"/>
      <c r="I3272" s="28"/>
      <c r="J3272" s="28"/>
      <c r="K3272" s="28"/>
      <c r="L3272" s="28"/>
      <c r="M3272" s="28"/>
      <c r="N3272" s="28"/>
      <c r="O3272" s="28"/>
      <c r="P3272" s="28"/>
      <c r="Q3272" s="81"/>
      <c r="R3272" s="28"/>
      <c r="S3272" s="28"/>
      <c r="T3272" s="28"/>
      <c r="U3272" s="28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</row>
    <row r="3273" spans="1:31">
      <c r="A3273" s="28"/>
      <c r="B3273" s="28"/>
      <c r="C3273" s="28"/>
      <c r="D3273" s="28"/>
      <c r="E3273" s="28"/>
      <c r="F3273" s="28"/>
      <c r="G3273" s="28"/>
      <c r="H3273" s="28"/>
      <c r="I3273" s="28"/>
      <c r="J3273" s="28"/>
      <c r="K3273" s="28"/>
      <c r="L3273" s="28"/>
      <c r="M3273" s="28"/>
      <c r="N3273" s="28"/>
      <c r="O3273" s="28"/>
      <c r="P3273" s="28"/>
      <c r="Q3273" s="81"/>
      <c r="R3273" s="28"/>
      <c r="S3273" s="28"/>
      <c r="T3273" s="28"/>
      <c r="U3273" s="28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</row>
    <row r="3274" spans="1:31">
      <c r="A3274" s="28"/>
      <c r="B3274" s="28"/>
      <c r="C3274" s="28"/>
      <c r="D3274" s="28"/>
      <c r="E3274" s="28"/>
      <c r="F3274" s="28"/>
      <c r="G3274" s="28"/>
      <c r="H3274" s="28"/>
      <c r="I3274" s="28"/>
      <c r="J3274" s="28"/>
      <c r="K3274" s="28"/>
      <c r="L3274" s="28"/>
      <c r="M3274" s="28"/>
      <c r="N3274" s="28"/>
      <c r="O3274" s="28"/>
      <c r="P3274" s="28"/>
      <c r="Q3274" s="81"/>
      <c r="R3274" s="28"/>
      <c r="S3274" s="28"/>
      <c r="T3274" s="28"/>
      <c r="U3274" s="28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</row>
    <row r="3275" spans="1:31">
      <c r="A3275" s="28"/>
      <c r="B3275" s="28"/>
      <c r="C3275" s="28"/>
      <c r="D3275" s="28"/>
      <c r="E3275" s="28"/>
      <c r="F3275" s="28"/>
      <c r="G3275" s="28"/>
      <c r="H3275" s="28"/>
      <c r="I3275" s="28"/>
      <c r="J3275" s="28"/>
      <c r="K3275" s="28"/>
      <c r="L3275" s="28"/>
      <c r="M3275" s="28"/>
      <c r="N3275" s="28"/>
      <c r="O3275" s="28"/>
      <c r="P3275" s="28"/>
      <c r="Q3275" s="81"/>
      <c r="R3275" s="28"/>
      <c r="S3275" s="28"/>
      <c r="T3275" s="28"/>
      <c r="U3275" s="28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</row>
    <row r="3276" spans="1:31">
      <c r="A3276" s="28"/>
      <c r="B3276" s="28"/>
      <c r="C3276" s="28"/>
      <c r="D3276" s="28"/>
      <c r="E3276" s="28"/>
      <c r="F3276" s="28"/>
      <c r="G3276" s="28"/>
      <c r="H3276" s="28"/>
      <c r="I3276" s="28"/>
      <c r="J3276" s="28"/>
      <c r="K3276" s="28"/>
      <c r="L3276" s="28"/>
      <c r="M3276" s="28"/>
      <c r="N3276" s="28"/>
      <c r="O3276" s="28"/>
      <c r="P3276" s="28"/>
      <c r="Q3276" s="81"/>
      <c r="R3276" s="28"/>
      <c r="S3276" s="28"/>
      <c r="T3276" s="28"/>
      <c r="U3276" s="28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</row>
    <row r="3277" spans="1:31">
      <c r="A3277" s="28"/>
      <c r="B3277" s="28"/>
      <c r="C3277" s="28"/>
      <c r="D3277" s="28"/>
      <c r="E3277" s="28"/>
      <c r="F3277" s="28"/>
      <c r="G3277" s="28"/>
      <c r="H3277" s="28"/>
      <c r="I3277" s="28"/>
      <c r="J3277" s="28"/>
      <c r="K3277" s="28"/>
      <c r="L3277" s="28"/>
      <c r="M3277" s="28"/>
      <c r="N3277" s="28"/>
      <c r="O3277" s="28"/>
      <c r="P3277" s="28"/>
      <c r="Q3277" s="81"/>
      <c r="R3277" s="28"/>
      <c r="S3277" s="28"/>
      <c r="T3277" s="28"/>
      <c r="U3277" s="28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</row>
    <row r="3278" spans="1:31">
      <c r="A3278" s="28"/>
      <c r="B3278" s="28"/>
      <c r="C3278" s="28"/>
      <c r="D3278" s="28"/>
      <c r="E3278" s="28"/>
      <c r="F3278" s="28"/>
      <c r="G3278" s="28"/>
      <c r="H3278" s="28"/>
      <c r="I3278" s="28"/>
      <c r="J3278" s="28"/>
      <c r="K3278" s="28"/>
      <c r="L3278" s="28"/>
      <c r="M3278" s="28"/>
      <c r="N3278" s="28"/>
      <c r="O3278" s="28"/>
      <c r="P3278" s="28"/>
      <c r="Q3278" s="81"/>
      <c r="R3278" s="28"/>
      <c r="S3278" s="28"/>
      <c r="T3278" s="28"/>
      <c r="U3278" s="28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</row>
    <row r="3279" spans="1:31">
      <c r="A3279" s="28"/>
      <c r="B3279" s="28"/>
      <c r="C3279" s="28"/>
      <c r="D3279" s="28"/>
      <c r="E3279" s="28"/>
      <c r="F3279" s="28"/>
      <c r="G3279" s="28"/>
      <c r="H3279" s="28"/>
      <c r="I3279" s="28"/>
      <c r="J3279" s="28"/>
      <c r="K3279" s="28"/>
      <c r="L3279" s="28"/>
      <c r="M3279" s="28"/>
      <c r="N3279" s="28"/>
      <c r="O3279" s="28"/>
      <c r="P3279" s="28"/>
      <c r="Q3279" s="81"/>
      <c r="R3279" s="28"/>
      <c r="S3279" s="28"/>
      <c r="T3279" s="28"/>
      <c r="U3279" s="28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</row>
    <row r="3280" spans="1:31">
      <c r="A3280" s="28"/>
      <c r="B3280" s="28"/>
      <c r="C3280" s="28"/>
      <c r="D3280" s="28"/>
      <c r="E3280" s="28"/>
      <c r="F3280" s="28"/>
      <c r="G3280" s="28"/>
      <c r="H3280" s="28"/>
      <c r="I3280" s="28"/>
      <c r="J3280" s="28"/>
      <c r="K3280" s="28"/>
      <c r="L3280" s="28"/>
      <c r="M3280" s="28"/>
      <c r="N3280" s="28"/>
      <c r="O3280" s="28"/>
      <c r="P3280" s="28"/>
      <c r="Q3280" s="81"/>
      <c r="R3280" s="28"/>
      <c r="S3280" s="28"/>
      <c r="T3280" s="28"/>
      <c r="U3280" s="28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</row>
    <row r="3281" spans="1:31">
      <c r="A3281" s="28"/>
      <c r="B3281" s="28"/>
      <c r="C3281" s="28"/>
      <c r="D3281" s="28"/>
      <c r="E3281" s="28"/>
      <c r="F3281" s="28"/>
      <c r="G3281" s="28"/>
      <c r="H3281" s="28"/>
      <c r="I3281" s="28"/>
      <c r="J3281" s="28"/>
      <c r="K3281" s="28"/>
      <c r="L3281" s="28"/>
      <c r="M3281" s="28"/>
      <c r="N3281" s="28"/>
      <c r="O3281" s="28"/>
      <c r="P3281" s="28"/>
      <c r="Q3281" s="81"/>
      <c r="R3281" s="28"/>
      <c r="S3281" s="28"/>
      <c r="T3281" s="28"/>
      <c r="U3281" s="28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</row>
    <row r="3282" spans="1:31">
      <c r="A3282" s="28"/>
      <c r="B3282" s="28"/>
      <c r="C3282" s="28"/>
      <c r="D3282" s="28"/>
      <c r="E3282" s="28"/>
      <c r="F3282" s="28"/>
      <c r="G3282" s="28"/>
      <c r="H3282" s="28"/>
      <c r="I3282" s="28"/>
      <c r="J3282" s="28"/>
      <c r="K3282" s="28"/>
      <c r="L3282" s="28"/>
      <c r="M3282" s="28"/>
      <c r="N3282" s="28"/>
      <c r="O3282" s="28"/>
      <c r="P3282" s="28"/>
      <c r="Q3282" s="81"/>
      <c r="R3282" s="28"/>
      <c r="S3282" s="28"/>
      <c r="T3282" s="28"/>
      <c r="U3282" s="28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</row>
    <row r="3283" spans="1:31">
      <c r="A3283" s="28"/>
      <c r="B3283" s="28"/>
      <c r="C3283" s="28"/>
      <c r="D3283" s="28"/>
      <c r="E3283" s="28"/>
      <c r="F3283" s="28"/>
      <c r="G3283" s="28"/>
      <c r="H3283" s="28"/>
      <c r="I3283" s="28"/>
      <c r="J3283" s="28"/>
      <c r="K3283" s="28"/>
      <c r="L3283" s="28"/>
      <c r="M3283" s="28"/>
      <c r="N3283" s="28"/>
      <c r="O3283" s="28"/>
      <c r="P3283" s="28"/>
      <c r="Q3283" s="81"/>
      <c r="R3283" s="28"/>
      <c r="S3283" s="28"/>
      <c r="T3283" s="28"/>
      <c r="U3283" s="28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</row>
    <row r="3284" spans="1:31">
      <c r="A3284" s="28"/>
      <c r="B3284" s="28"/>
      <c r="C3284" s="28"/>
      <c r="D3284" s="28"/>
      <c r="E3284" s="28"/>
      <c r="F3284" s="28"/>
      <c r="G3284" s="28"/>
      <c r="H3284" s="28"/>
      <c r="I3284" s="28"/>
      <c r="J3284" s="28"/>
      <c r="K3284" s="28"/>
      <c r="L3284" s="28"/>
      <c r="M3284" s="28"/>
      <c r="N3284" s="28"/>
      <c r="O3284" s="28"/>
      <c r="P3284" s="28"/>
      <c r="Q3284" s="81"/>
      <c r="R3284" s="28"/>
      <c r="S3284" s="28"/>
      <c r="T3284" s="28"/>
      <c r="U3284" s="28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</row>
    <row r="3285" spans="1:31">
      <c r="A3285" s="28"/>
      <c r="B3285" s="28"/>
      <c r="C3285" s="28"/>
      <c r="D3285" s="28"/>
      <c r="E3285" s="28"/>
      <c r="F3285" s="28"/>
      <c r="G3285" s="28"/>
      <c r="H3285" s="28"/>
      <c r="I3285" s="28"/>
      <c r="J3285" s="28"/>
      <c r="K3285" s="28"/>
      <c r="L3285" s="28"/>
      <c r="M3285" s="28"/>
      <c r="N3285" s="28"/>
      <c r="O3285" s="28"/>
      <c r="P3285" s="28"/>
      <c r="Q3285" s="81"/>
      <c r="R3285" s="28"/>
      <c r="S3285" s="28"/>
      <c r="T3285" s="28"/>
      <c r="U3285" s="28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</row>
    <row r="3286" spans="1:31">
      <c r="A3286" s="28"/>
      <c r="B3286" s="28"/>
      <c r="C3286" s="28"/>
      <c r="D3286" s="28"/>
      <c r="E3286" s="28"/>
      <c r="F3286" s="28"/>
      <c r="G3286" s="28"/>
      <c r="H3286" s="28"/>
      <c r="I3286" s="28"/>
      <c r="J3286" s="28"/>
      <c r="K3286" s="28"/>
      <c r="L3286" s="28"/>
      <c r="M3286" s="28"/>
      <c r="N3286" s="28"/>
      <c r="O3286" s="28"/>
      <c r="P3286" s="28"/>
      <c r="Q3286" s="81"/>
      <c r="R3286" s="28"/>
      <c r="S3286" s="28"/>
      <c r="T3286" s="28"/>
      <c r="U3286" s="28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</row>
    <row r="3287" spans="1:31">
      <c r="A3287" s="28"/>
      <c r="B3287" s="28"/>
      <c r="C3287" s="28"/>
      <c r="D3287" s="28"/>
      <c r="E3287" s="28"/>
      <c r="F3287" s="28"/>
      <c r="G3287" s="28"/>
      <c r="H3287" s="28"/>
      <c r="I3287" s="28"/>
      <c r="J3287" s="28"/>
      <c r="K3287" s="28"/>
      <c r="L3287" s="28"/>
      <c r="M3287" s="28"/>
      <c r="N3287" s="28"/>
      <c r="O3287" s="28"/>
      <c r="P3287" s="28"/>
      <c r="Q3287" s="81"/>
      <c r="R3287" s="28"/>
      <c r="S3287" s="28"/>
      <c r="T3287" s="28"/>
      <c r="U3287" s="28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</row>
    <row r="3288" spans="1:31">
      <c r="A3288" s="28"/>
      <c r="B3288" s="28"/>
      <c r="C3288" s="28"/>
      <c r="D3288" s="28"/>
      <c r="E3288" s="28"/>
      <c r="F3288" s="28"/>
      <c r="G3288" s="28"/>
      <c r="H3288" s="28"/>
      <c r="I3288" s="28"/>
      <c r="J3288" s="28"/>
      <c r="K3288" s="28"/>
      <c r="L3288" s="28"/>
      <c r="M3288" s="28"/>
      <c r="N3288" s="28"/>
      <c r="O3288" s="28"/>
      <c r="P3288" s="28"/>
      <c r="Q3288" s="81"/>
      <c r="R3288" s="28"/>
      <c r="S3288" s="28"/>
      <c r="T3288" s="28"/>
      <c r="U3288" s="28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</row>
    <row r="3289" spans="1:31">
      <c r="A3289" s="28"/>
      <c r="B3289" s="28"/>
      <c r="C3289" s="28"/>
      <c r="D3289" s="28"/>
      <c r="E3289" s="28"/>
      <c r="F3289" s="28"/>
      <c r="G3289" s="28"/>
      <c r="H3289" s="28"/>
      <c r="I3289" s="28"/>
      <c r="J3289" s="28"/>
      <c r="K3289" s="28"/>
      <c r="L3289" s="28"/>
      <c r="M3289" s="28"/>
      <c r="N3289" s="28"/>
      <c r="O3289" s="28"/>
      <c r="P3289" s="28"/>
      <c r="Q3289" s="81"/>
      <c r="R3289" s="28"/>
      <c r="S3289" s="28"/>
      <c r="T3289" s="28"/>
      <c r="U3289" s="28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</row>
    <row r="3290" spans="1:31">
      <c r="A3290" s="28"/>
      <c r="B3290" s="28"/>
      <c r="C3290" s="28"/>
      <c r="D3290" s="28"/>
      <c r="E3290" s="28"/>
      <c r="F3290" s="28"/>
      <c r="G3290" s="28"/>
      <c r="H3290" s="28"/>
      <c r="I3290" s="28"/>
      <c r="J3290" s="28"/>
      <c r="K3290" s="28"/>
      <c r="L3290" s="28"/>
      <c r="M3290" s="28"/>
      <c r="N3290" s="28"/>
      <c r="O3290" s="28"/>
      <c r="P3290" s="28"/>
      <c r="Q3290" s="81"/>
      <c r="R3290" s="28"/>
      <c r="S3290" s="28"/>
      <c r="T3290" s="28"/>
      <c r="U3290" s="28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</row>
    <row r="3291" spans="1:31">
      <c r="A3291" s="28"/>
      <c r="B3291" s="28"/>
      <c r="C3291" s="28"/>
      <c r="D3291" s="28"/>
      <c r="E3291" s="28"/>
      <c r="F3291" s="28"/>
      <c r="G3291" s="28"/>
      <c r="H3291" s="28"/>
      <c r="I3291" s="28"/>
      <c r="J3291" s="28"/>
      <c r="K3291" s="28"/>
      <c r="L3291" s="28"/>
      <c r="M3291" s="28"/>
      <c r="N3291" s="28"/>
      <c r="O3291" s="28"/>
      <c r="P3291" s="28"/>
      <c r="Q3291" s="81"/>
      <c r="R3291" s="28"/>
      <c r="S3291" s="28"/>
      <c r="T3291" s="28"/>
      <c r="U3291" s="28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</row>
    <row r="3292" spans="1:31">
      <c r="A3292" s="28"/>
      <c r="B3292" s="28"/>
      <c r="C3292" s="28"/>
      <c r="D3292" s="28"/>
      <c r="E3292" s="28"/>
      <c r="F3292" s="28"/>
      <c r="G3292" s="28"/>
      <c r="H3292" s="28"/>
      <c r="I3292" s="28"/>
      <c r="J3292" s="28"/>
      <c r="K3292" s="28"/>
      <c r="L3292" s="28"/>
      <c r="M3292" s="28"/>
      <c r="N3292" s="28"/>
      <c r="O3292" s="28"/>
      <c r="P3292" s="28"/>
      <c r="Q3292" s="81"/>
      <c r="R3292" s="28"/>
      <c r="S3292" s="28"/>
      <c r="T3292" s="28"/>
      <c r="U3292" s="28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</row>
    <row r="3293" spans="1:31">
      <c r="A3293" s="28"/>
      <c r="B3293" s="28"/>
      <c r="C3293" s="28"/>
      <c r="D3293" s="28"/>
      <c r="E3293" s="28"/>
      <c r="F3293" s="28"/>
      <c r="G3293" s="28"/>
      <c r="H3293" s="28"/>
      <c r="I3293" s="28"/>
      <c r="J3293" s="28"/>
      <c r="K3293" s="28"/>
      <c r="L3293" s="28"/>
      <c r="M3293" s="28"/>
      <c r="N3293" s="28"/>
      <c r="O3293" s="28"/>
      <c r="P3293" s="28"/>
      <c r="Q3293" s="81"/>
      <c r="R3293" s="28"/>
      <c r="S3293" s="28"/>
      <c r="T3293" s="28"/>
      <c r="U3293" s="28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</row>
    <row r="3294" spans="1:31">
      <c r="A3294" s="28"/>
      <c r="B3294" s="28"/>
      <c r="C3294" s="28"/>
      <c r="D3294" s="28"/>
      <c r="E3294" s="28"/>
      <c r="F3294" s="28"/>
      <c r="G3294" s="28"/>
      <c r="H3294" s="28"/>
      <c r="I3294" s="28"/>
      <c r="J3294" s="28"/>
      <c r="K3294" s="28"/>
      <c r="L3294" s="28"/>
      <c r="M3294" s="28"/>
      <c r="N3294" s="28"/>
      <c r="O3294" s="28"/>
      <c r="P3294" s="28"/>
      <c r="Q3294" s="81"/>
      <c r="R3294" s="28"/>
      <c r="S3294" s="28"/>
      <c r="T3294" s="28"/>
      <c r="U3294" s="28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</row>
    <row r="3295" spans="1:31">
      <c r="A3295" s="28"/>
      <c r="B3295" s="28"/>
      <c r="C3295" s="28"/>
      <c r="D3295" s="28"/>
      <c r="E3295" s="28"/>
      <c r="F3295" s="28"/>
      <c r="G3295" s="28"/>
      <c r="H3295" s="28"/>
      <c r="I3295" s="28"/>
      <c r="J3295" s="28"/>
      <c r="K3295" s="28"/>
      <c r="L3295" s="28"/>
      <c r="M3295" s="28"/>
      <c r="N3295" s="28"/>
      <c r="O3295" s="28"/>
      <c r="P3295" s="28"/>
      <c r="Q3295" s="81"/>
      <c r="R3295" s="28"/>
      <c r="S3295" s="28"/>
      <c r="T3295" s="28"/>
      <c r="U3295" s="28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</row>
    <row r="3296" spans="1:31">
      <c r="A3296" s="28"/>
      <c r="B3296" s="28"/>
      <c r="C3296" s="28"/>
      <c r="D3296" s="28"/>
      <c r="E3296" s="28"/>
      <c r="F3296" s="28"/>
      <c r="G3296" s="28"/>
      <c r="H3296" s="28"/>
      <c r="I3296" s="28"/>
      <c r="J3296" s="28"/>
      <c r="K3296" s="28"/>
      <c r="L3296" s="28"/>
      <c r="M3296" s="28"/>
      <c r="N3296" s="28"/>
      <c r="O3296" s="28"/>
      <c r="P3296" s="28"/>
      <c r="Q3296" s="81"/>
      <c r="R3296" s="28"/>
      <c r="S3296" s="28"/>
      <c r="T3296" s="28"/>
      <c r="U3296" s="28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</row>
    <row r="3297" spans="1:31">
      <c r="A3297" s="28"/>
      <c r="B3297" s="28"/>
      <c r="C3297" s="28"/>
      <c r="D3297" s="28"/>
      <c r="E3297" s="28"/>
      <c r="F3297" s="28"/>
      <c r="G3297" s="28"/>
      <c r="H3297" s="28"/>
      <c r="I3297" s="28"/>
      <c r="J3297" s="28"/>
      <c r="K3297" s="28"/>
      <c r="L3297" s="28"/>
      <c r="M3297" s="28"/>
      <c r="N3297" s="28"/>
      <c r="O3297" s="28"/>
      <c r="P3297" s="28"/>
      <c r="Q3297" s="81"/>
      <c r="R3297" s="28"/>
      <c r="S3297" s="28"/>
      <c r="T3297" s="28"/>
      <c r="U3297" s="28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</row>
    <row r="3298" spans="1:31">
      <c r="A3298" s="28"/>
      <c r="B3298" s="28"/>
      <c r="C3298" s="28"/>
      <c r="D3298" s="28"/>
      <c r="E3298" s="28"/>
      <c r="F3298" s="28"/>
      <c r="G3298" s="28"/>
      <c r="H3298" s="28"/>
      <c r="I3298" s="28"/>
      <c r="J3298" s="28"/>
      <c r="K3298" s="28"/>
      <c r="L3298" s="28"/>
      <c r="M3298" s="28"/>
      <c r="N3298" s="28"/>
      <c r="O3298" s="28"/>
      <c r="P3298" s="28"/>
      <c r="Q3298" s="81"/>
      <c r="R3298" s="28"/>
      <c r="S3298" s="28"/>
      <c r="T3298" s="28"/>
      <c r="U3298" s="28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</row>
    <row r="3299" spans="1:31">
      <c r="A3299" s="28"/>
      <c r="B3299" s="28"/>
      <c r="C3299" s="28"/>
      <c r="D3299" s="28"/>
      <c r="E3299" s="28"/>
      <c r="F3299" s="28"/>
      <c r="G3299" s="28"/>
      <c r="H3299" s="28"/>
      <c r="I3299" s="28"/>
      <c r="J3299" s="28"/>
      <c r="K3299" s="28"/>
      <c r="L3299" s="28"/>
      <c r="M3299" s="28"/>
      <c r="N3299" s="28"/>
      <c r="O3299" s="28"/>
      <c r="P3299" s="28"/>
      <c r="Q3299" s="81"/>
      <c r="R3299" s="28"/>
      <c r="S3299" s="28"/>
      <c r="T3299" s="28"/>
      <c r="U3299" s="28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</row>
    <row r="3300" spans="1:31">
      <c r="A3300" s="28"/>
      <c r="B3300" s="28"/>
      <c r="C3300" s="28"/>
      <c r="D3300" s="28"/>
      <c r="E3300" s="28"/>
      <c r="F3300" s="28"/>
      <c r="G3300" s="28"/>
      <c r="H3300" s="28"/>
      <c r="I3300" s="28"/>
      <c r="J3300" s="28"/>
      <c r="K3300" s="28"/>
      <c r="L3300" s="28"/>
      <c r="M3300" s="28"/>
      <c r="N3300" s="28"/>
      <c r="O3300" s="28"/>
      <c r="P3300" s="28"/>
      <c r="Q3300" s="81"/>
      <c r="R3300" s="28"/>
      <c r="S3300" s="28"/>
      <c r="T3300" s="28"/>
      <c r="U3300" s="28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</row>
    <row r="3301" spans="1:31">
      <c r="A3301" s="28"/>
      <c r="B3301" s="28"/>
      <c r="C3301" s="28"/>
      <c r="D3301" s="28"/>
      <c r="E3301" s="28"/>
      <c r="F3301" s="28"/>
      <c r="G3301" s="28"/>
      <c r="H3301" s="28"/>
      <c r="I3301" s="28"/>
      <c r="J3301" s="28"/>
      <c r="K3301" s="28"/>
      <c r="L3301" s="28"/>
      <c r="M3301" s="28"/>
      <c r="N3301" s="28"/>
      <c r="O3301" s="28"/>
      <c r="P3301" s="28"/>
      <c r="Q3301" s="81"/>
      <c r="R3301" s="28"/>
      <c r="S3301" s="28"/>
      <c r="T3301" s="28"/>
      <c r="U3301" s="28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</row>
    <row r="3302" spans="1:31">
      <c r="A3302" s="28"/>
      <c r="B3302" s="28"/>
      <c r="C3302" s="28"/>
      <c r="D3302" s="28"/>
      <c r="E3302" s="28"/>
      <c r="F3302" s="28"/>
      <c r="G3302" s="28"/>
      <c r="H3302" s="28"/>
      <c r="I3302" s="28"/>
      <c r="J3302" s="28"/>
      <c r="K3302" s="28"/>
      <c r="L3302" s="28"/>
      <c r="M3302" s="28"/>
      <c r="N3302" s="28"/>
      <c r="O3302" s="28"/>
      <c r="P3302" s="28"/>
      <c r="Q3302" s="81"/>
      <c r="R3302" s="28"/>
      <c r="S3302" s="28"/>
      <c r="T3302" s="28"/>
      <c r="U3302" s="28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</row>
    <row r="3303" spans="1:31">
      <c r="A3303" s="28"/>
      <c r="B3303" s="28"/>
      <c r="C3303" s="28"/>
      <c r="D3303" s="28"/>
      <c r="E3303" s="28"/>
      <c r="F3303" s="28"/>
      <c r="G3303" s="28"/>
      <c r="H3303" s="28"/>
      <c r="I3303" s="28"/>
      <c r="J3303" s="28"/>
      <c r="K3303" s="28"/>
      <c r="L3303" s="28"/>
      <c r="M3303" s="28"/>
      <c r="N3303" s="28"/>
      <c r="O3303" s="28"/>
      <c r="P3303" s="28"/>
      <c r="Q3303" s="81"/>
      <c r="R3303" s="28"/>
      <c r="S3303" s="28"/>
      <c r="T3303" s="28"/>
      <c r="U3303" s="28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</row>
    <row r="3304" spans="1:31">
      <c r="A3304" s="28"/>
      <c r="B3304" s="28"/>
      <c r="C3304" s="28"/>
      <c r="D3304" s="28"/>
      <c r="E3304" s="28"/>
      <c r="F3304" s="28"/>
      <c r="G3304" s="28"/>
      <c r="H3304" s="28"/>
      <c r="I3304" s="28"/>
      <c r="J3304" s="28"/>
      <c r="K3304" s="28"/>
      <c r="L3304" s="28"/>
      <c r="M3304" s="28"/>
      <c r="N3304" s="28"/>
      <c r="O3304" s="28"/>
      <c r="P3304" s="28"/>
      <c r="Q3304" s="81"/>
      <c r="R3304" s="28"/>
      <c r="S3304" s="28"/>
      <c r="T3304" s="28"/>
      <c r="U3304" s="28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</row>
    <row r="3305" spans="1:31">
      <c r="A3305" s="28"/>
      <c r="B3305" s="28"/>
      <c r="C3305" s="28"/>
      <c r="D3305" s="28"/>
      <c r="E3305" s="28"/>
      <c r="F3305" s="28"/>
      <c r="G3305" s="28"/>
      <c r="H3305" s="28"/>
      <c r="I3305" s="28"/>
      <c r="J3305" s="28"/>
      <c r="K3305" s="28"/>
      <c r="L3305" s="28"/>
      <c r="M3305" s="28"/>
      <c r="N3305" s="28"/>
      <c r="O3305" s="28"/>
      <c r="P3305" s="28"/>
      <c r="Q3305" s="81"/>
      <c r="R3305" s="28"/>
      <c r="S3305" s="28"/>
      <c r="T3305" s="28"/>
      <c r="U3305" s="28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</row>
    <row r="3306" spans="1:31">
      <c r="A3306" s="28"/>
      <c r="B3306" s="28"/>
      <c r="C3306" s="28"/>
      <c r="D3306" s="28"/>
      <c r="E3306" s="28"/>
      <c r="F3306" s="28"/>
      <c r="G3306" s="28"/>
      <c r="H3306" s="28"/>
      <c r="I3306" s="28"/>
      <c r="J3306" s="28"/>
      <c r="K3306" s="28"/>
      <c r="L3306" s="28"/>
      <c r="M3306" s="28"/>
      <c r="N3306" s="28"/>
      <c r="O3306" s="28"/>
      <c r="P3306" s="28"/>
      <c r="Q3306" s="81"/>
      <c r="R3306" s="28"/>
      <c r="S3306" s="28"/>
      <c r="T3306" s="28"/>
      <c r="U3306" s="28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</row>
    <row r="3307" spans="1:31">
      <c r="A3307" s="28"/>
      <c r="B3307" s="28"/>
      <c r="C3307" s="28"/>
      <c r="D3307" s="28"/>
      <c r="E3307" s="28"/>
      <c r="F3307" s="28"/>
      <c r="G3307" s="28"/>
      <c r="H3307" s="28"/>
      <c r="I3307" s="28"/>
      <c r="J3307" s="28"/>
      <c r="K3307" s="28"/>
      <c r="L3307" s="28"/>
      <c r="M3307" s="28"/>
      <c r="N3307" s="28"/>
      <c r="O3307" s="28"/>
      <c r="P3307" s="28"/>
      <c r="Q3307" s="81"/>
      <c r="R3307" s="28"/>
      <c r="S3307" s="28"/>
      <c r="T3307" s="28"/>
      <c r="U3307" s="28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</row>
    <row r="3308" spans="1:31">
      <c r="A3308" s="28"/>
      <c r="B3308" s="28"/>
      <c r="C3308" s="28"/>
      <c r="D3308" s="28"/>
      <c r="E3308" s="28"/>
      <c r="F3308" s="28"/>
      <c r="G3308" s="28"/>
      <c r="H3308" s="28"/>
      <c r="I3308" s="28"/>
      <c r="J3308" s="28"/>
      <c r="K3308" s="28"/>
      <c r="L3308" s="28"/>
      <c r="M3308" s="28"/>
      <c r="N3308" s="28"/>
      <c r="O3308" s="28"/>
      <c r="P3308" s="28"/>
      <c r="Q3308" s="81"/>
      <c r="R3308" s="28"/>
      <c r="S3308" s="28"/>
      <c r="T3308" s="28"/>
      <c r="U3308" s="28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</row>
    <row r="3309" spans="1:31">
      <c r="A3309" s="28"/>
      <c r="B3309" s="28"/>
      <c r="C3309" s="28"/>
      <c r="D3309" s="28"/>
      <c r="E3309" s="28"/>
      <c r="F3309" s="28"/>
      <c r="G3309" s="28"/>
      <c r="H3309" s="28"/>
      <c r="I3309" s="28"/>
      <c r="J3309" s="28"/>
      <c r="K3309" s="28"/>
      <c r="L3309" s="28"/>
      <c r="M3309" s="28"/>
      <c r="N3309" s="28"/>
      <c r="O3309" s="28"/>
      <c r="P3309" s="28"/>
      <c r="Q3309" s="81"/>
      <c r="R3309" s="28"/>
      <c r="S3309" s="28"/>
      <c r="T3309" s="28"/>
      <c r="U3309" s="28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</row>
    <row r="3310" spans="1:31">
      <c r="A3310" s="28"/>
      <c r="B3310" s="28"/>
      <c r="C3310" s="28"/>
      <c r="D3310" s="28"/>
      <c r="E3310" s="28"/>
      <c r="F3310" s="28"/>
      <c r="G3310" s="28"/>
      <c r="H3310" s="28"/>
      <c r="I3310" s="28"/>
      <c r="J3310" s="28"/>
      <c r="K3310" s="28"/>
      <c r="L3310" s="28"/>
      <c r="M3310" s="28"/>
      <c r="N3310" s="28"/>
      <c r="O3310" s="28"/>
      <c r="P3310" s="28"/>
      <c r="Q3310" s="81"/>
      <c r="R3310" s="28"/>
      <c r="S3310" s="28"/>
      <c r="T3310" s="28"/>
      <c r="U3310" s="28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</row>
    <row r="3311" spans="1:31">
      <c r="A3311" s="28"/>
      <c r="B3311" s="28"/>
      <c r="C3311" s="28"/>
      <c r="D3311" s="28"/>
      <c r="E3311" s="28"/>
      <c r="F3311" s="28"/>
      <c r="G3311" s="28"/>
      <c r="H3311" s="28"/>
      <c r="I3311" s="28"/>
      <c r="J3311" s="28"/>
      <c r="K3311" s="28"/>
      <c r="L3311" s="28"/>
      <c r="M3311" s="28"/>
      <c r="N3311" s="28"/>
      <c r="O3311" s="28"/>
      <c r="P3311" s="28"/>
      <c r="Q3311" s="81"/>
      <c r="R3311" s="28"/>
      <c r="S3311" s="28"/>
      <c r="T3311" s="28"/>
      <c r="U3311" s="28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</row>
    <row r="3312" spans="1:31">
      <c r="A3312" s="28"/>
      <c r="B3312" s="28"/>
      <c r="C3312" s="28"/>
      <c r="D3312" s="28"/>
      <c r="E3312" s="28"/>
      <c r="F3312" s="28"/>
      <c r="G3312" s="28"/>
      <c r="H3312" s="28"/>
      <c r="I3312" s="28"/>
      <c r="J3312" s="28"/>
      <c r="K3312" s="28"/>
      <c r="L3312" s="28"/>
      <c r="M3312" s="28"/>
      <c r="N3312" s="28"/>
      <c r="O3312" s="28"/>
      <c r="P3312" s="28"/>
      <c r="Q3312" s="81"/>
      <c r="R3312" s="28"/>
      <c r="S3312" s="28"/>
      <c r="T3312" s="28"/>
      <c r="U3312" s="28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</row>
    <row r="3313" spans="1:31">
      <c r="A3313" s="28"/>
      <c r="B3313" s="28"/>
      <c r="C3313" s="28"/>
      <c r="D3313" s="28"/>
      <c r="E3313" s="28"/>
      <c r="F3313" s="28"/>
      <c r="G3313" s="28"/>
      <c r="H3313" s="28"/>
      <c r="I3313" s="28"/>
      <c r="J3313" s="28"/>
      <c r="K3313" s="28"/>
      <c r="L3313" s="28"/>
      <c r="M3313" s="28"/>
      <c r="N3313" s="28"/>
      <c r="O3313" s="28"/>
      <c r="P3313" s="28"/>
      <c r="Q3313" s="81"/>
      <c r="R3313" s="28"/>
      <c r="S3313" s="28"/>
      <c r="T3313" s="28"/>
      <c r="U3313" s="28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</row>
    <row r="3314" spans="1:31">
      <c r="A3314" s="28"/>
      <c r="B3314" s="28"/>
      <c r="C3314" s="28"/>
      <c r="D3314" s="28"/>
      <c r="E3314" s="28"/>
      <c r="F3314" s="28"/>
      <c r="G3314" s="28"/>
      <c r="H3314" s="28"/>
      <c r="I3314" s="28"/>
      <c r="J3314" s="28"/>
      <c r="K3314" s="28"/>
      <c r="L3314" s="28"/>
      <c r="M3314" s="28"/>
      <c r="N3314" s="28"/>
      <c r="O3314" s="28"/>
      <c r="P3314" s="28"/>
      <c r="Q3314" s="81"/>
      <c r="R3314" s="28"/>
      <c r="S3314" s="28"/>
      <c r="T3314" s="28"/>
      <c r="U3314" s="28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</row>
    <row r="3315" spans="1:31">
      <c r="A3315" s="28"/>
      <c r="B3315" s="28"/>
      <c r="C3315" s="28"/>
      <c r="D3315" s="28"/>
      <c r="E3315" s="28"/>
      <c r="F3315" s="28"/>
      <c r="G3315" s="28"/>
      <c r="H3315" s="28"/>
      <c r="I3315" s="28"/>
      <c r="J3315" s="28"/>
      <c r="K3315" s="28"/>
      <c r="L3315" s="28"/>
      <c r="M3315" s="28"/>
      <c r="N3315" s="28"/>
      <c r="O3315" s="28"/>
      <c r="P3315" s="28"/>
      <c r="Q3315" s="81"/>
      <c r="R3315" s="28"/>
      <c r="S3315" s="28"/>
      <c r="T3315" s="28"/>
      <c r="U3315" s="28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</row>
    <row r="3316" spans="1:31">
      <c r="A3316" s="28"/>
      <c r="B3316" s="28"/>
      <c r="C3316" s="28"/>
      <c r="D3316" s="28"/>
      <c r="E3316" s="28"/>
      <c r="F3316" s="28"/>
      <c r="G3316" s="28"/>
      <c r="H3316" s="28"/>
      <c r="I3316" s="28"/>
      <c r="J3316" s="28"/>
      <c r="K3316" s="28"/>
      <c r="L3316" s="28"/>
      <c r="M3316" s="28"/>
      <c r="N3316" s="28"/>
      <c r="O3316" s="28"/>
      <c r="P3316" s="28"/>
      <c r="Q3316" s="81"/>
      <c r="R3316" s="28"/>
      <c r="S3316" s="28"/>
      <c r="T3316" s="28"/>
      <c r="U3316" s="28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</row>
    <row r="3317" spans="1:31">
      <c r="A3317" s="28"/>
      <c r="B3317" s="28"/>
      <c r="C3317" s="28"/>
      <c r="D3317" s="28"/>
      <c r="E3317" s="28"/>
      <c r="F3317" s="28"/>
      <c r="G3317" s="28"/>
      <c r="H3317" s="28"/>
      <c r="I3317" s="28"/>
      <c r="J3317" s="28"/>
      <c r="K3317" s="28"/>
      <c r="L3317" s="28"/>
      <c r="M3317" s="28"/>
      <c r="N3317" s="28"/>
      <c r="O3317" s="28"/>
      <c r="P3317" s="28"/>
      <c r="Q3317" s="81"/>
      <c r="R3317" s="28"/>
      <c r="S3317" s="28"/>
      <c r="T3317" s="28"/>
      <c r="U3317" s="28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</row>
    <row r="3318" spans="1:31">
      <c r="A3318" s="28"/>
      <c r="B3318" s="28"/>
      <c r="C3318" s="28"/>
      <c r="D3318" s="28"/>
      <c r="E3318" s="28"/>
      <c r="F3318" s="28"/>
      <c r="G3318" s="28"/>
      <c r="H3318" s="28"/>
      <c r="I3318" s="28"/>
      <c r="J3318" s="28"/>
      <c r="K3318" s="28"/>
      <c r="L3318" s="28"/>
      <c r="M3318" s="28"/>
      <c r="N3318" s="28"/>
      <c r="O3318" s="28"/>
      <c r="P3318" s="28"/>
      <c r="Q3318" s="81"/>
      <c r="R3318" s="28"/>
      <c r="S3318" s="28"/>
      <c r="T3318" s="28"/>
      <c r="U3318" s="28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</row>
    <row r="3319" spans="1:31">
      <c r="A3319" s="28"/>
      <c r="B3319" s="28"/>
      <c r="C3319" s="28"/>
      <c r="D3319" s="28"/>
      <c r="E3319" s="28"/>
      <c r="F3319" s="28"/>
      <c r="G3319" s="28"/>
      <c r="H3319" s="28"/>
      <c r="I3319" s="28"/>
      <c r="J3319" s="28"/>
      <c r="K3319" s="28"/>
      <c r="L3319" s="28"/>
      <c r="M3319" s="28"/>
      <c r="N3319" s="28"/>
      <c r="O3319" s="28"/>
      <c r="P3319" s="28"/>
      <c r="Q3319" s="81"/>
      <c r="R3319" s="28"/>
      <c r="S3319" s="28"/>
      <c r="T3319" s="28"/>
      <c r="U3319" s="28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</row>
    <row r="3320" spans="1:31">
      <c r="A3320" s="28"/>
      <c r="B3320" s="28"/>
      <c r="C3320" s="28"/>
      <c r="D3320" s="28"/>
      <c r="E3320" s="28"/>
      <c r="F3320" s="28"/>
      <c r="G3320" s="28"/>
      <c r="H3320" s="28"/>
      <c r="I3320" s="28"/>
      <c r="J3320" s="28"/>
      <c r="K3320" s="28"/>
      <c r="L3320" s="28"/>
      <c r="M3320" s="28"/>
      <c r="N3320" s="28"/>
      <c r="O3320" s="28"/>
      <c r="P3320" s="28"/>
      <c r="Q3320" s="81"/>
      <c r="R3320" s="28"/>
      <c r="S3320" s="28"/>
      <c r="T3320" s="28"/>
      <c r="U3320" s="28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</row>
    <row r="3321" spans="1:31">
      <c r="A3321" s="28"/>
      <c r="B3321" s="28"/>
      <c r="C3321" s="28"/>
      <c r="D3321" s="28"/>
      <c r="E3321" s="28"/>
      <c r="F3321" s="28"/>
      <c r="G3321" s="28"/>
      <c r="H3321" s="28"/>
      <c r="I3321" s="28"/>
      <c r="J3321" s="28"/>
      <c r="K3321" s="28"/>
      <c r="L3321" s="28"/>
      <c r="M3321" s="28"/>
      <c r="N3321" s="28"/>
      <c r="O3321" s="28"/>
      <c r="P3321" s="28"/>
      <c r="Q3321" s="81"/>
      <c r="R3321" s="28"/>
      <c r="S3321" s="28"/>
      <c r="T3321" s="28"/>
      <c r="U3321" s="28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</row>
    <row r="3322" spans="1:31">
      <c r="A3322" s="28"/>
      <c r="B3322" s="28"/>
      <c r="C3322" s="28"/>
      <c r="D3322" s="28"/>
      <c r="E3322" s="28"/>
      <c r="F3322" s="28"/>
      <c r="G3322" s="28"/>
      <c r="H3322" s="28"/>
      <c r="I3322" s="28"/>
      <c r="J3322" s="28"/>
      <c r="K3322" s="28"/>
      <c r="L3322" s="28"/>
      <c r="M3322" s="28"/>
      <c r="N3322" s="28"/>
      <c r="O3322" s="28"/>
      <c r="P3322" s="28"/>
      <c r="Q3322" s="81"/>
      <c r="R3322" s="28"/>
      <c r="S3322" s="28"/>
      <c r="T3322" s="28"/>
      <c r="U3322" s="28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</row>
    <row r="3323" spans="1:31">
      <c r="A3323" s="28"/>
      <c r="B3323" s="28"/>
      <c r="C3323" s="28"/>
      <c r="D3323" s="28"/>
      <c r="E3323" s="28"/>
      <c r="F3323" s="28"/>
      <c r="G3323" s="28"/>
      <c r="H3323" s="28"/>
      <c r="I3323" s="28"/>
      <c r="J3323" s="28"/>
      <c r="K3323" s="28"/>
      <c r="L3323" s="28"/>
      <c r="M3323" s="28"/>
      <c r="N3323" s="28"/>
      <c r="O3323" s="28"/>
      <c r="P3323" s="28"/>
      <c r="Q3323" s="81"/>
      <c r="R3323" s="28"/>
      <c r="S3323" s="28"/>
      <c r="T3323" s="28"/>
      <c r="U3323" s="28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</row>
    <row r="3324" spans="1:31">
      <c r="A3324" s="28"/>
      <c r="B3324" s="28"/>
      <c r="C3324" s="28"/>
      <c r="D3324" s="28"/>
      <c r="E3324" s="28"/>
      <c r="F3324" s="28"/>
      <c r="G3324" s="28"/>
      <c r="H3324" s="28"/>
      <c r="I3324" s="28"/>
      <c r="J3324" s="28"/>
      <c r="K3324" s="28"/>
      <c r="L3324" s="28"/>
      <c r="M3324" s="28"/>
      <c r="N3324" s="28"/>
      <c r="O3324" s="28"/>
      <c r="P3324" s="28"/>
      <c r="Q3324" s="81"/>
      <c r="R3324" s="28"/>
      <c r="S3324" s="28"/>
      <c r="T3324" s="28"/>
      <c r="U3324" s="28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</row>
    <row r="3325" spans="1:31">
      <c r="A3325" s="28"/>
      <c r="B3325" s="28"/>
      <c r="C3325" s="28"/>
      <c r="D3325" s="28"/>
      <c r="E3325" s="28"/>
      <c r="F3325" s="28"/>
      <c r="G3325" s="28"/>
      <c r="H3325" s="28"/>
      <c r="I3325" s="28"/>
      <c r="J3325" s="28"/>
      <c r="K3325" s="28"/>
      <c r="L3325" s="28"/>
      <c r="M3325" s="28"/>
      <c r="N3325" s="28"/>
      <c r="O3325" s="28"/>
      <c r="P3325" s="28"/>
      <c r="Q3325" s="81"/>
      <c r="R3325" s="28"/>
      <c r="S3325" s="28"/>
      <c r="T3325" s="28"/>
      <c r="U3325" s="28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</row>
    <row r="3326" spans="1:31">
      <c r="A3326" s="28"/>
      <c r="B3326" s="28"/>
      <c r="C3326" s="28"/>
      <c r="D3326" s="28"/>
      <c r="E3326" s="28"/>
      <c r="F3326" s="28"/>
      <c r="G3326" s="28"/>
      <c r="H3326" s="28"/>
      <c r="I3326" s="28"/>
      <c r="J3326" s="28"/>
      <c r="K3326" s="28"/>
      <c r="L3326" s="28"/>
      <c r="M3326" s="28"/>
      <c r="N3326" s="28"/>
      <c r="O3326" s="28"/>
      <c r="P3326" s="28"/>
      <c r="Q3326" s="81"/>
      <c r="R3326" s="28"/>
      <c r="S3326" s="28"/>
      <c r="T3326" s="28"/>
      <c r="U3326" s="28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</row>
    <row r="3327" spans="1:31">
      <c r="A3327" s="28"/>
      <c r="B3327" s="28"/>
      <c r="C3327" s="28"/>
      <c r="D3327" s="28"/>
      <c r="E3327" s="28"/>
      <c r="F3327" s="28"/>
      <c r="G3327" s="28"/>
      <c r="H3327" s="28"/>
      <c r="I3327" s="28"/>
      <c r="J3327" s="28"/>
      <c r="K3327" s="28"/>
      <c r="L3327" s="28"/>
      <c r="M3327" s="28"/>
      <c r="N3327" s="28"/>
      <c r="O3327" s="28"/>
      <c r="P3327" s="28"/>
      <c r="Q3327" s="81"/>
      <c r="R3327" s="28"/>
      <c r="S3327" s="28"/>
      <c r="T3327" s="28"/>
      <c r="U3327" s="28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</row>
    <row r="3328" spans="1:31">
      <c r="A3328" s="28"/>
      <c r="B3328" s="28"/>
      <c r="C3328" s="28"/>
      <c r="D3328" s="28"/>
      <c r="E3328" s="28"/>
      <c r="F3328" s="28"/>
      <c r="G3328" s="28"/>
      <c r="H3328" s="28"/>
      <c r="I3328" s="28"/>
      <c r="J3328" s="28"/>
      <c r="K3328" s="28"/>
      <c r="L3328" s="28"/>
      <c r="M3328" s="28"/>
      <c r="N3328" s="28"/>
      <c r="O3328" s="28"/>
      <c r="P3328" s="28"/>
      <c r="Q3328" s="81"/>
      <c r="R3328" s="28"/>
      <c r="S3328" s="28"/>
      <c r="T3328" s="28"/>
      <c r="U3328" s="28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</row>
    <row r="3329" spans="1:31">
      <c r="A3329" s="28"/>
      <c r="B3329" s="28"/>
      <c r="C3329" s="28"/>
      <c r="D3329" s="28"/>
      <c r="E3329" s="28"/>
      <c r="F3329" s="28"/>
      <c r="G3329" s="28"/>
      <c r="H3329" s="28"/>
      <c r="I3329" s="28"/>
      <c r="J3329" s="28"/>
      <c r="K3329" s="28"/>
      <c r="L3329" s="28"/>
      <c r="M3329" s="28"/>
      <c r="N3329" s="28"/>
      <c r="O3329" s="28"/>
      <c r="P3329" s="28"/>
      <c r="Q3329" s="81"/>
      <c r="R3329" s="28"/>
      <c r="S3329" s="28"/>
      <c r="T3329" s="28"/>
      <c r="U3329" s="28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</row>
    <row r="3330" spans="1:31">
      <c r="A3330" s="28"/>
      <c r="B3330" s="28"/>
      <c r="C3330" s="28"/>
      <c r="D3330" s="28"/>
      <c r="E3330" s="28"/>
      <c r="F3330" s="28"/>
      <c r="G3330" s="28"/>
      <c r="H3330" s="28"/>
      <c r="I3330" s="28"/>
      <c r="J3330" s="28"/>
      <c r="K3330" s="28"/>
      <c r="L3330" s="28"/>
      <c r="M3330" s="28"/>
      <c r="N3330" s="28"/>
      <c r="O3330" s="28"/>
      <c r="P3330" s="28"/>
      <c r="Q3330" s="81"/>
      <c r="R3330" s="28"/>
      <c r="S3330" s="28"/>
      <c r="T3330" s="28"/>
      <c r="U3330" s="28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</row>
    <row r="3331" spans="1:31">
      <c r="A3331" s="28"/>
      <c r="B3331" s="28"/>
      <c r="C3331" s="28"/>
      <c r="D3331" s="28"/>
      <c r="E3331" s="28"/>
      <c r="F3331" s="28"/>
      <c r="G3331" s="28"/>
      <c r="H3331" s="28"/>
      <c r="I3331" s="28"/>
      <c r="J3331" s="28"/>
      <c r="K3331" s="28"/>
      <c r="L3331" s="28"/>
      <c r="M3331" s="28"/>
      <c r="N3331" s="28"/>
      <c r="O3331" s="28"/>
      <c r="P3331" s="28"/>
      <c r="Q3331" s="81"/>
      <c r="R3331" s="28"/>
      <c r="S3331" s="28"/>
      <c r="T3331" s="28"/>
      <c r="U3331" s="28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</row>
    <row r="3332" spans="1:31">
      <c r="A3332" s="28"/>
      <c r="B3332" s="28"/>
      <c r="C3332" s="28"/>
      <c r="D3332" s="28"/>
      <c r="E3332" s="28"/>
      <c r="F3332" s="28"/>
      <c r="G3332" s="28"/>
      <c r="H3332" s="28"/>
      <c r="I3332" s="28"/>
      <c r="J3332" s="28"/>
      <c r="K3332" s="28"/>
      <c r="L3332" s="28"/>
      <c r="M3332" s="28"/>
      <c r="N3332" s="28"/>
      <c r="O3332" s="28"/>
      <c r="P3332" s="28"/>
      <c r="Q3332" s="81"/>
      <c r="R3332" s="28"/>
      <c r="S3332" s="28"/>
      <c r="T3332" s="28"/>
      <c r="U3332" s="28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</row>
    <row r="3333" spans="1:31">
      <c r="A3333" s="28"/>
      <c r="B3333" s="28"/>
      <c r="C3333" s="28"/>
      <c r="D3333" s="28"/>
      <c r="E3333" s="28"/>
      <c r="F3333" s="28"/>
      <c r="G3333" s="28"/>
      <c r="H3333" s="28"/>
      <c r="I3333" s="28"/>
      <c r="J3333" s="28"/>
      <c r="K3333" s="28"/>
      <c r="L3333" s="28"/>
      <c r="M3333" s="28"/>
      <c r="N3333" s="28"/>
      <c r="O3333" s="28"/>
      <c r="P3333" s="28"/>
      <c r="Q3333" s="81"/>
      <c r="R3333" s="28"/>
      <c r="S3333" s="28"/>
      <c r="T3333" s="28"/>
      <c r="U3333" s="28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</row>
    <row r="3334" spans="1:31">
      <c r="A3334" s="28"/>
      <c r="B3334" s="28"/>
      <c r="C3334" s="28"/>
      <c r="D3334" s="28"/>
      <c r="E3334" s="28"/>
      <c r="F3334" s="28"/>
      <c r="G3334" s="28"/>
      <c r="H3334" s="28"/>
      <c r="I3334" s="28"/>
      <c r="J3334" s="28"/>
      <c r="K3334" s="28"/>
      <c r="L3334" s="28"/>
      <c r="M3334" s="28"/>
      <c r="N3334" s="28"/>
      <c r="O3334" s="28"/>
      <c r="P3334" s="28"/>
      <c r="Q3334" s="81"/>
      <c r="R3334" s="28"/>
      <c r="S3334" s="28"/>
      <c r="T3334" s="28"/>
      <c r="U3334" s="28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</row>
    <row r="3335" spans="1:31">
      <c r="A3335" s="28"/>
      <c r="B3335" s="28"/>
      <c r="C3335" s="28"/>
      <c r="D3335" s="28"/>
      <c r="E3335" s="28"/>
      <c r="F3335" s="28"/>
      <c r="G3335" s="28"/>
      <c r="H3335" s="28"/>
      <c r="I3335" s="28"/>
      <c r="J3335" s="28"/>
      <c r="K3335" s="28"/>
      <c r="L3335" s="28"/>
      <c r="M3335" s="28"/>
      <c r="N3335" s="28"/>
      <c r="O3335" s="28"/>
      <c r="P3335" s="28"/>
      <c r="Q3335" s="81"/>
      <c r="R3335" s="28"/>
      <c r="S3335" s="28"/>
      <c r="T3335" s="28"/>
      <c r="U3335" s="28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</row>
    <row r="3336" spans="1:31">
      <c r="A3336" s="28"/>
      <c r="B3336" s="28"/>
      <c r="C3336" s="28"/>
      <c r="D3336" s="28"/>
      <c r="E3336" s="28"/>
      <c r="F3336" s="28"/>
      <c r="G3336" s="28"/>
      <c r="H3336" s="28"/>
      <c r="I3336" s="28"/>
      <c r="J3336" s="28"/>
      <c r="K3336" s="28"/>
      <c r="L3336" s="28"/>
      <c r="M3336" s="28"/>
      <c r="N3336" s="28"/>
      <c r="O3336" s="28"/>
      <c r="P3336" s="28"/>
      <c r="Q3336" s="81"/>
      <c r="R3336" s="28"/>
      <c r="S3336" s="28"/>
      <c r="T3336" s="28"/>
      <c r="U3336" s="28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</row>
    <row r="3337" spans="1:31">
      <c r="A3337" s="28"/>
      <c r="B3337" s="28"/>
      <c r="C3337" s="28"/>
      <c r="D3337" s="28"/>
      <c r="E3337" s="28"/>
      <c r="F3337" s="28"/>
      <c r="G3337" s="28"/>
      <c r="H3337" s="28"/>
      <c r="I3337" s="28"/>
      <c r="J3337" s="28"/>
      <c r="K3337" s="28"/>
      <c r="L3337" s="28"/>
      <c r="M3337" s="28"/>
      <c r="N3337" s="28"/>
      <c r="O3337" s="28"/>
      <c r="P3337" s="28"/>
      <c r="Q3337" s="81"/>
      <c r="R3337" s="28"/>
      <c r="S3337" s="28"/>
      <c r="T3337" s="28"/>
      <c r="U3337" s="28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</row>
    <row r="3338" spans="1:31">
      <c r="A3338" s="28"/>
      <c r="B3338" s="28"/>
      <c r="C3338" s="28"/>
      <c r="D3338" s="28"/>
      <c r="E3338" s="28"/>
      <c r="F3338" s="28"/>
      <c r="G3338" s="28"/>
      <c r="H3338" s="28"/>
      <c r="I3338" s="28"/>
      <c r="J3338" s="28"/>
      <c r="K3338" s="28"/>
      <c r="L3338" s="28"/>
      <c r="M3338" s="28"/>
      <c r="N3338" s="28"/>
      <c r="O3338" s="28"/>
      <c r="P3338" s="28"/>
      <c r="Q3338" s="81"/>
      <c r="R3338" s="28"/>
      <c r="S3338" s="28"/>
      <c r="T3338" s="28"/>
      <c r="U3338" s="28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</row>
    <row r="3339" spans="1:31">
      <c r="A3339" s="28"/>
      <c r="B3339" s="28"/>
      <c r="C3339" s="28"/>
      <c r="D3339" s="28"/>
      <c r="E3339" s="28"/>
      <c r="F3339" s="28"/>
      <c r="G3339" s="28"/>
      <c r="H3339" s="28"/>
      <c r="I3339" s="28"/>
      <c r="J3339" s="28"/>
      <c r="K3339" s="28"/>
      <c r="L3339" s="28"/>
      <c r="M3339" s="28"/>
      <c r="N3339" s="28"/>
      <c r="O3339" s="28"/>
      <c r="P3339" s="28"/>
      <c r="Q3339" s="81"/>
      <c r="R3339" s="28"/>
      <c r="S3339" s="28"/>
      <c r="T3339" s="28"/>
      <c r="U3339" s="28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</row>
    <row r="3340" spans="1:31">
      <c r="A3340" s="28"/>
      <c r="B3340" s="28"/>
      <c r="C3340" s="28"/>
      <c r="D3340" s="28"/>
      <c r="E3340" s="28"/>
      <c r="F3340" s="28"/>
      <c r="G3340" s="28"/>
      <c r="H3340" s="28"/>
      <c r="I3340" s="28"/>
      <c r="J3340" s="28"/>
      <c r="K3340" s="28"/>
      <c r="L3340" s="28"/>
      <c r="M3340" s="28"/>
      <c r="N3340" s="28"/>
      <c r="O3340" s="28"/>
      <c r="P3340" s="28"/>
      <c r="Q3340" s="81"/>
      <c r="R3340" s="28"/>
      <c r="S3340" s="28"/>
      <c r="T3340" s="28"/>
      <c r="U3340" s="28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</row>
    <row r="3341" spans="1:31">
      <c r="A3341" s="28"/>
      <c r="B3341" s="28"/>
      <c r="C3341" s="28"/>
      <c r="D3341" s="28"/>
      <c r="E3341" s="28"/>
      <c r="F3341" s="28"/>
      <c r="G3341" s="28"/>
      <c r="H3341" s="28"/>
      <c r="I3341" s="28"/>
      <c r="J3341" s="28"/>
      <c r="K3341" s="28"/>
      <c r="L3341" s="28"/>
      <c r="M3341" s="28"/>
      <c r="N3341" s="28"/>
      <c r="O3341" s="28"/>
      <c r="P3341" s="28"/>
      <c r="Q3341" s="81"/>
      <c r="R3341" s="28"/>
      <c r="S3341" s="28"/>
      <c r="T3341" s="28"/>
      <c r="U3341" s="28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</row>
    <row r="3342" spans="1:31">
      <c r="A3342" s="28"/>
      <c r="B3342" s="28"/>
      <c r="C3342" s="28"/>
      <c r="D3342" s="28"/>
      <c r="E3342" s="28"/>
      <c r="F3342" s="28"/>
      <c r="G3342" s="28"/>
      <c r="H3342" s="28"/>
      <c r="I3342" s="28"/>
      <c r="J3342" s="28"/>
      <c r="K3342" s="28"/>
      <c r="L3342" s="28"/>
      <c r="M3342" s="28"/>
      <c r="N3342" s="28"/>
      <c r="O3342" s="28"/>
      <c r="P3342" s="28"/>
      <c r="Q3342" s="81"/>
      <c r="R3342" s="28"/>
      <c r="S3342" s="28"/>
      <c r="T3342" s="28"/>
      <c r="U3342" s="28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</row>
    <row r="3343" spans="1:31">
      <c r="A3343" s="28"/>
      <c r="B3343" s="28"/>
      <c r="C3343" s="28"/>
      <c r="D3343" s="28"/>
      <c r="E3343" s="28"/>
      <c r="F3343" s="28"/>
      <c r="G3343" s="28"/>
      <c r="H3343" s="28"/>
      <c r="I3343" s="28"/>
      <c r="J3343" s="28"/>
      <c r="K3343" s="28"/>
      <c r="L3343" s="28"/>
      <c r="M3343" s="28"/>
      <c r="N3343" s="28"/>
      <c r="O3343" s="28"/>
      <c r="P3343" s="28"/>
      <c r="Q3343" s="81"/>
      <c r="R3343" s="28"/>
      <c r="S3343" s="28"/>
      <c r="T3343" s="28"/>
      <c r="U3343" s="28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</row>
    <row r="3344" spans="1:31">
      <c r="A3344" s="28"/>
      <c r="B3344" s="28"/>
      <c r="C3344" s="28"/>
      <c r="D3344" s="28"/>
      <c r="E3344" s="28"/>
      <c r="F3344" s="28"/>
      <c r="G3344" s="28"/>
      <c r="H3344" s="28"/>
      <c r="I3344" s="28"/>
      <c r="J3344" s="28"/>
      <c r="K3344" s="28"/>
      <c r="L3344" s="28"/>
      <c r="M3344" s="28"/>
      <c r="N3344" s="28"/>
      <c r="O3344" s="28"/>
      <c r="P3344" s="28"/>
      <c r="Q3344" s="81"/>
      <c r="R3344" s="28"/>
      <c r="S3344" s="28"/>
      <c r="T3344" s="28"/>
      <c r="U3344" s="28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</row>
    <row r="3345" spans="1:31">
      <c r="A3345" s="28"/>
      <c r="B3345" s="28"/>
      <c r="C3345" s="28"/>
      <c r="D3345" s="28"/>
      <c r="E3345" s="28"/>
      <c r="F3345" s="28"/>
      <c r="G3345" s="28"/>
      <c r="H3345" s="28"/>
      <c r="I3345" s="28"/>
      <c r="J3345" s="28"/>
      <c r="K3345" s="28"/>
      <c r="L3345" s="28"/>
      <c r="M3345" s="28"/>
      <c r="N3345" s="28"/>
      <c r="O3345" s="28"/>
      <c r="P3345" s="28"/>
      <c r="Q3345" s="81"/>
      <c r="R3345" s="28"/>
      <c r="S3345" s="28"/>
      <c r="T3345" s="28"/>
      <c r="U3345" s="28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</row>
    <row r="3346" spans="1:31">
      <c r="A3346" s="28"/>
      <c r="B3346" s="28"/>
      <c r="C3346" s="28"/>
      <c r="D3346" s="28"/>
      <c r="E3346" s="28"/>
      <c r="F3346" s="28"/>
      <c r="G3346" s="28"/>
      <c r="H3346" s="28"/>
      <c r="I3346" s="28"/>
      <c r="J3346" s="28"/>
      <c r="K3346" s="28"/>
      <c r="L3346" s="28"/>
      <c r="M3346" s="28"/>
      <c r="N3346" s="28"/>
      <c r="O3346" s="28"/>
      <c r="P3346" s="28"/>
      <c r="Q3346" s="81"/>
      <c r="R3346" s="28"/>
      <c r="S3346" s="28"/>
      <c r="T3346" s="28"/>
      <c r="U3346" s="28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</row>
    <row r="3347" spans="1:31">
      <c r="A3347" s="28"/>
      <c r="B3347" s="28"/>
      <c r="C3347" s="28"/>
      <c r="D3347" s="28"/>
      <c r="E3347" s="28"/>
      <c r="F3347" s="28"/>
      <c r="G3347" s="28"/>
      <c r="H3347" s="28"/>
      <c r="I3347" s="28"/>
      <c r="J3347" s="28"/>
      <c r="K3347" s="28"/>
      <c r="L3347" s="28"/>
      <c r="M3347" s="28"/>
      <c r="N3347" s="28"/>
      <c r="O3347" s="28"/>
      <c r="P3347" s="28"/>
      <c r="Q3347" s="81"/>
      <c r="R3347" s="28"/>
      <c r="S3347" s="28"/>
      <c r="T3347" s="28"/>
      <c r="U3347" s="28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</row>
    <row r="3348" spans="1:31">
      <c r="A3348" s="28"/>
      <c r="B3348" s="28"/>
      <c r="C3348" s="28"/>
      <c r="D3348" s="28"/>
      <c r="E3348" s="28"/>
      <c r="F3348" s="28"/>
      <c r="G3348" s="28"/>
      <c r="H3348" s="28"/>
      <c r="I3348" s="28"/>
      <c r="J3348" s="28"/>
      <c r="K3348" s="28"/>
      <c r="L3348" s="28"/>
      <c r="M3348" s="28"/>
      <c r="N3348" s="28"/>
      <c r="O3348" s="28"/>
      <c r="P3348" s="28"/>
      <c r="Q3348" s="81"/>
      <c r="R3348" s="28"/>
      <c r="S3348" s="28"/>
      <c r="T3348" s="28"/>
      <c r="U3348" s="28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</row>
    <row r="3349" spans="1:31">
      <c r="A3349" s="28"/>
      <c r="B3349" s="28"/>
      <c r="C3349" s="28"/>
      <c r="D3349" s="28"/>
      <c r="E3349" s="28"/>
      <c r="F3349" s="28"/>
      <c r="G3349" s="28"/>
      <c r="H3349" s="28"/>
      <c r="I3349" s="28"/>
      <c r="J3349" s="28"/>
      <c r="K3349" s="28"/>
      <c r="L3349" s="28"/>
      <c r="M3349" s="28"/>
      <c r="N3349" s="28"/>
      <c r="O3349" s="28"/>
      <c r="P3349" s="28"/>
      <c r="Q3349" s="81"/>
      <c r="R3349" s="28"/>
      <c r="S3349" s="28"/>
      <c r="T3349" s="28"/>
      <c r="U3349" s="28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</row>
    <row r="3350" spans="1:31">
      <c r="A3350" s="28"/>
      <c r="B3350" s="28"/>
      <c r="C3350" s="28"/>
      <c r="D3350" s="28"/>
      <c r="E3350" s="28"/>
      <c r="F3350" s="28"/>
      <c r="G3350" s="28"/>
      <c r="H3350" s="28"/>
      <c r="I3350" s="28"/>
      <c r="J3350" s="28"/>
      <c r="K3350" s="28"/>
      <c r="L3350" s="28"/>
      <c r="M3350" s="28"/>
      <c r="N3350" s="28"/>
      <c r="O3350" s="28"/>
      <c r="P3350" s="28"/>
      <c r="Q3350" s="81"/>
      <c r="R3350" s="28"/>
      <c r="S3350" s="28"/>
      <c r="T3350" s="28"/>
      <c r="U3350" s="28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</row>
    <row r="3351" spans="1:31">
      <c r="A3351" s="28"/>
      <c r="B3351" s="28"/>
      <c r="C3351" s="28"/>
      <c r="D3351" s="28"/>
      <c r="E3351" s="28"/>
      <c r="F3351" s="28"/>
      <c r="G3351" s="28"/>
      <c r="H3351" s="28"/>
      <c r="I3351" s="28"/>
      <c r="J3351" s="28"/>
      <c r="K3351" s="28"/>
      <c r="L3351" s="28"/>
      <c r="M3351" s="28"/>
      <c r="N3351" s="28"/>
      <c r="O3351" s="28"/>
      <c r="P3351" s="28"/>
      <c r="Q3351" s="81"/>
      <c r="R3351" s="28"/>
      <c r="S3351" s="28"/>
      <c r="T3351" s="28"/>
      <c r="U3351" s="28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</row>
    <row r="3352" spans="1:31">
      <c r="A3352" s="28"/>
      <c r="B3352" s="28"/>
      <c r="C3352" s="28"/>
      <c r="D3352" s="28"/>
      <c r="E3352" s="28"/>
      <c r="F3352" s="28"/>
      <c r="G3352" s="28"/>
      <c r="H3352" s="28"/>
      <c r="I3352" s="28"/>
      <c r="J3352" s="28"/>
      <c r="K3352" s="28"/>
      <c r="L3352" s="28"/>
      <c r="M3352" s="28"/>
      <c r="N3352" s="28"/>
      <c r="O3352" s="28"/>
      <c r="P3352" s="28"/>
      <c r="Q3352" s="81"/>
      <c r="R3352" s="28"/>
      <c r="S3352" s="28"/>
      <c r="T3352" s="28"/>
      <c r="U3352" s="28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</row>
    <row r="3353" spans="1:31">
      <c r="A3353" s="28"/>
      <c r="B3353" s="28"/>
      <c r="C3353" s="28"/>
      <c r="D3353" s="28"/>
      <c r="E3353" s="28"/>
      <c r="F3353" s="28"/>
      <c r="G3353" s="28"/>
      <c r="H3353" s="28"/>
      <c r="I3353" s="28"/>
      <c r="J3353" s="28"/>
      <c r="K3353" s="28"/>
      <c r="L3353" s="28"/>
      <c r="M3353" s="28"/>
      <c r="N3353" s="28"/>
      <c r="O3353" s="28"/>
      <c r="P3353" s="28"/>
      <c r="Q3353" s="81"/>
      <c r="R3353" s="28"/>
      <c r="S3353" s="28"/>
      <c r="T3353" s="28"/>
      <c r="U3353" s="28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</row>
    <row r="3354" spans="1:31">
      <c r="A3354" s="28"/>
      <c r="B3354" s="28"/>
      <c r="C3354" s="28"/>
      <c r="D3354" s="28"/>
      <c r="E3354" s="28"/>
      <c r="F3354" s="28"/>
      <c r="G3354" s="28"/>
      <c r="H3354" s="28"/>
      <c r="I3354" s="28"/>
      <c r="J3354" s="28"/>
      <c r="K3354" s="28"/>
      <c r="L3354" s="28"/>
      <c r="M3354" s="28"/>
      <c r="N3354" s="28"/>
      <c r="O3354" s="28"/>
      <c r="P3354" s="28"/>
      <c r="Q3354" s="81"/>
      <c r="R3354" s="28"/>
      <c r="S3354" s="28"/>
      <c r="T3354" s="28"/>
      <c r="U3354" s="28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</row>
    <row r="3355" spans="1:31">
      <c r="A3355" s="28"/>
      <c r="B3355" s="28"/>
      <c r="C3355" s="28"/>
      <c r="D3355" s="28"/>
      <c r="E3355" s="28"/>
      <c r="F3355" s="28"/>
      <c r="G3355" s="28"/>
      <c r="H3355" s="28"/>
      <c r="I3355" s="28"/>
      <c r="J3355" s="28"/>
      <c r="K3355" s="28"/>
      <c r="L3355" s="28"/>
      <c r="M3355" s="28"/>
      <c r="N3355" s="28"/>
      <c r="O3355" s="28"/>
      <c r="P3355" s="28"/>
      <c r="Q3355" s="81"/>
      <c r="R3355" s="28"/>
      <c r="S3355" s="28"/>
      <c r="T3355" s="28"/>
      <c r="U3355" s="28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</row>
    <row r="3356" spans="1:31">
      <c r="A3356" s="28"/>
      <c r="B3356" s="28"/>
      <c r="C3356" s="28"/>
      <c r="D3356" s="28"/>
      <c r="E3356" s="28"/>
      <c r="F3356" s="28"/>
      <c r="G3356" s="28"/>
      <c r="H3356" s="28"/>
      <c r="I3356" s="28"/>
      <c r="J3356" s="28"/>
      <c r="K3356" s="28"/>
      <c r="L3356" s="28"/>
      <c r="M3356" s="28"/>
      <c r="N3356" s="28"/>
      <c r="O3356" s="28"/>
      <c r="P3356" s="28"/>
      <c r="Q3356" s="81"/>
      <c r="R3356" s="28"/>
      <c r="S3356" s="28"/>
      <c r="T3356" s="28"/>
      <c r="U3356" s="28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</row>
    <row r="3357" spans="1:31">
      <c r="A3357" s="28"/>
      <c r="B3357" s="28"/>
      <c r="C3357" s="28"/>
      <c r="D3357" s="28"/>
      <c r="E3357" s="28"/>
      <c r="F3357" s="28"/>
      <c r="G3357" s="28"/>
      <c r="H3357" s="28"/>
      <c r="I3357" s="28"/>
      <c r="J3357" s="28"/>
      <c r="K3357" s="28"/>
      <c r="L3357" s="28"/>
      <c r="M3357" s="28"/>
      <c r="N3357" s="28"/>
      <c r="O3357" s="28"/>
      <c r="P3357" s="28"/>
      <c r="Q3357" s="81"/>
      <c r="R3357" s="28"/>
      <c r="S3357" s="28"/>
      <c r="T3357" s="28"/>
      <c r="U3357" s="28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</row>
    <row r="3358" spans="1:31">
      <c r="A3358" s="28"/>
      <c r="B3358" s="28"/>
      <c r="C3358" s="28"/>
      <c r="D3358" s="28"/>
      <c r="E3358" s="28"/>
      <c r="F3358" s="28"/>
      <c r="G3358" s="28"/>
      <c r="H3358" s="28"/>
      <c r="I3358" s="28"/>
      <c r="J3358" s="28"/>
      <c r="K3358" s="28"/>
      <c r="L3358" s="28"/>
      <c r="M3358" s="28"/>
      <c r="N3358" s="28"/>
      <c r="O3358" s="28"/>
      <c r="P3358" s="28"/>
      <c r="Q3358" s="81"/>
      <c r="R3358" s="28"/>
      <c r="S3358" s="28"/>
      <c r="T3358" s="28"/>
      <c r="U3358" s="28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</row>
    <row r="3359" spans="1:31">
      <c r="A3359" s="28"/>
      <c r="B3359" s="28"/>
      <c r="C3359" s="28"/>
      <c r="D3359" s="28"/>
      <c r="E3359" s="28"/>
      <c r="F3359" s="28"/>
      <c r="G3359" s="28"/>
      <c r="H3359" s="28"/>
      <c r="I3359" s="28"/>
      <c r="J3359" s="28"/>
      <c r="K3359" s="28"/>
      <c r="L3359" s="28"/>
      <c r="M3359" s="28"/>
      <c r="N3359" s="28"/>
      <c r="O3359" s="28"/>
      <c r="P3359" s="28"/>
      <c r="Q3359" s="81"/>
      <c r="R3359" s="28"/>
      <c r="S3359" s="28"/>
      <c r="T3359" s="28"/>
      <c r="U3359" s="28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</row>
    <row r="3360" spans="1:31">
      <c r="A3360" s="28"/>
      <c r="B3360" s="28"/>
      <c r="C3360" s="28"/>
      <c r="D3360" s="28"/>
      <c r="E3360" s="28"/>
      <c r="F3360" s="28"/>
      <c r="G3360" s="28"/>
      <c r="H3360" s="28"/>
      <c r="I3360" s="28"/>
      <c r="J3360" s="28"/>
      <c r="K3360" s="28"/>
      <c r="L3360" s="28"/>
      <c r="M3360" s="28"/>
      <c r="N3360" s="28"/>
      <c r="O3360" s="28"/>
      <c r="P3360" s="28"/>
      <c r="Q3360" s="81"/>
      <c r="R3360" s="28"/>
      <c r="S3360" s="28"/>
      <c r="T3360" s="28"/>
      <c r="U3360" s="28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</row>
    <row r="3361" spans="1:31">
      <c r="A3361" s="28"/>
      <c r="B3361" s="28"/>
      <c r="C3361" s="28"/>
      <c r="D3361" s="28"/>
      <c r="E3361" s="28"/>
      <c r="F3361" s="28"/>
      <c r="G3361" s="28"/>
      <c r="H3361" s="28"/>
      <c r="I3361" s="28"/>
      <c r="J3361" s="28"/>
      <c r="K3361" s="28"/>
      <c r="L3361" s="28"/>
      <c r="M3361" s="28"/>
      <c r="N3361" s="28"/>
      <c r="O3361" s="28"/>
      <c r="P3361" s="28"/>
      <c r="Q3361" s="81"/>
      <c r="R3361" s="28"/>
      <c r="S3361" s="28"/>
      <c r="T3361" s="28"/>
      <c r="U3361" s="28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</row>
    <row r="3362" spans="1:31">
      <c r="A3362" s="28"/>
      <c r="B3362" s="28"/>
      <c r="C3362" s="28"/>
      <c r="D3362" s="28"/>
      <c r="E3362" s="28"/>
      <c r="F3362" s="28"/>
      <c r="G3362" s="28"/>
      <c r="H3362" s="28"/>
      <c r="I3362" s="28"/>
      <c r="J3362" s="28"/>
      <c r="K3362" s="28"/>
      <c r="L3362" s="28"/>
      <c r="M3362" s="28"/>
      <c r="N3362" s="28"/>
      <c r="O3362" s="28"/>
      <c r="P3362" s="28"/>
      <c r="Q3362" s="81"/>
      <c r="R3362" s="28"/>
      <c r="S3362" s="28"/>
      <c r="T3362" s="28"/>
      <c r="U3362" s="28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</row>
    <row r="3363" spans="1:31">
      <c r="A3363" s="28"/>
      <c r="B3363" s="28"/>
      <c r="C3363" s="28"/>
      <c r="D3363" s="28"/>
      <c r="E3363" s="28"/>
      <c r="F3363" s="28"/>
      <c r="G3363" s="28"/>
      <c r="H3363" s="28"/>
      <c r="I3363" s="28"/>
      <c r="J3363" s="28"/>
      <c r="K3363" s="28"/>
      <c r="L3363" s="28"/>
      <c r="M3363" s="28"/>
      <c r="N3363" s="28"/>
      <c r="O3363" s="28"/>
      <c r="P3363" s="28"/>
      <c r="Q3363" s="81"/>
      <c r="R3363" s="28"/>
      <c r="S3363" s="28"/>
      <c r="T3363" s="28"/>
      <c r="U3363" s="28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</row>
    <row r="3364" spans="1:31">
      <c r="A3364" s="28"/>
      <c r="B3364" s="28"/>
      <c r="C3364" s="28"/>
      <c r="D3364" s="28"/>
      <c r="E3364" s="28"/>
      <c r="F3364" s="28"/>
      <c r="G3364" s="28"/>
      <c r="H3364" s="28"/>
      <c r="I3364" s="28"/>
      <c r="J3364" s="28"/>
      <c r="K3364" s="28"/>
      <c r="L3364" s="28"/>
      <c r="M3364" s="28"/>
      <c r="N3364" s="28"/>
      <c r="O3364" s="28"/>
      <c r="P3364" s="28"/>
      <c r="Q3364" s="81"/>
      <c r="R3364" s="28"/>
      <c r="S3364" s="28"/>
      <c r="T3364" s="28"/>
      <c r="U3364" s="28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</row>
    <row r="3365" spans="1:31">
      <c r="A3365" s="28"/>
      <c r="B3365" s="28"/>
      <c r="C3365" s="28"/>
      <c r="D3365" s="28"/>
      <c r="E3365" s="28"/>
      <c r="F3365" s="28"/>
      <c r="G3365" s="28"/>
      <c r="H3365" s="28"/>
      <c r="I3365" s="28"/>
      <c r="J3365" s="28"/>
      <c r="K3365" s="28"/>
      <c r="L3365" s="28"/>
      <c r="M3365" s="28"/>
      <c r="N3365" s="28"/>
      <c r="O3365" s="28"/>
      <c r="P3365" s="28"/>
      <c r="Q3365" s="81"/>
      <c r="R3365" s="28"/>
      <c r="S3365" s="28"/>
      <c r="T3365" s="28"/>
      <c r="U3365" s="28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</row>
    <row r="3366" spans="1:31">
      <c r="A3366" s="28"/>
      <c r="B3366" s="28"/>
      <c r="C3366" s="28"/>
      <c r="D3366" s="28"/>
      <c r="E3366" s="28"/>
      <c r="F3366" s="28"/>
      <c r="G3366" s="28"/>
      <c r="H3366" s="28"/>
      <c r="I3366" s="28"/>
      <c r="J3366" s="28"/>
      <c r="K3366" s="28"/>
      <c r="L3366" s="28"/>
      <c r="M3366" s="28"/>
      <c r="N3366" s="28"/>
      <c r="O3366" s="28"/>
      <c r="P3366" s="28"/>
      <c r="Q3366" s="81"/>
      <c r="R3366" s="28"/>
      <c r="S3366" s="28"/>
      <c r="T3366" s="28"/>
      <c r="U3366" s="28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</row>
    <row r="3367" spans="1:31">
      <c r="A3367" s="28"/>
      <c r="B3367" s="28"/>
      <c r="C3367" s="28"/>
      <c r="D3367" s="28"/>
      <c r="E3367" s="28"/>
      <c r="F3367" s="28"/>
      <c r="G3367" s="28"/>
      <c r="H3367" s="28"/>
      <c r="I3367" s="28"/>
      <c r="J3367" s="28"/>
      <c r="K3367" s="28"/>
      <c r="L3367" s="28"/>
      <c r="M3367" s="28"/>
      <c r="N3367" s="28"/>
      <c r="O3367" s="28"/>
      <c r="P3367" s="28"/>
      <c r="Q3367" s="81"/>
      <c r="R3367" s="28"/>
      <c r="S3367" s="28"/>
      <c r="T3367" s="28"/>
      <c r="U3367" s="28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</row>
    <row r="3368" spans="1:31">
      <c r="A3368" s="28"/>
      <c r="B3368" s="28"/>
      <c r="C3368" s="28"/>
      <c r="D3368" s="28"/>
      <c r="E3368" s="28"/>
      <c r="F3368" s="28"/>
      <c r="G3368" s="28"/>
      <c r="H3368" s="28"/>
      <c r="I3368" s="28"/>
      <c r="J3368" s="28"/>
      <c r="K3368" s="28"/>
      <c r="L3368" s="28"/>
      <c r="M3368" s="28"/>
      <c r="N3368" s="28"/>
      <c r="O3368" s="28"/>
      <c r="P3368" s="28"/>
      <c r="Q3368" s="81"/>
      <c r="R3368" s="28"/>
      <c r="S3368" s="28"/>
      <c r="T3368" s="28"/>
      <c r="U3368" s="28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</row>
    <row r="3369" spans="1:31">
      <c r="A3369" s="28"/>
      <c r="B3369" s="28"/>
      <c r="C3369" s="28"/>
      <c r="D3369" s="28"/>
      <c r="E3369" s="28"/>
      <c r="F3369" s="28"/>
      <c r="G3369" s="28"/>
      <c r="H3369" s="28"/>
      <c r="I3369" s="28"/>
      <c r="J3369" s="28"/>
      <c r="K3369" s="28"/>
      <c r="L3369" s="28"/>
      <c r="M3369" s="28"/>
      <c r="N3369" s="28"/>
      <c r="O3369" s="28"/>
      <c r="P3369" s="28"/>
      <c r="Q3369" s="81"/>
      <c r="R3369" s="28"/>
      <c r="S3369" s="28"/>
      <c r="T3369" s="28"/>
      <c r="U3369" s="28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</row>
    <row r="3370" spans="1:31">
      <c r="A3370" s="28"/>
      <c r="B3370" s="28"/>
      <c r="C3370" s="28"/>
      <c r="D3370" s="28"/>
      <c r="E3370" s="28"/>
      <c r="F3370" s="28"/>
      <c r="G3370" s="28"/>
      <c r="H3370" s="28"/>
      <c r="I3370" s="28"/>
      <c r="J3370" s="28"/>
      <c r="K3370" s="28"/>
      <c r="L3370" s="28"/>
      <c r="M3370" s="28"/>
      <c r="N3370" s="28"/>
      <c r="O3370" s="28"/>
      <c r="P3370" s="28"/>
      <c r="Q3370" s="81"/>
      <c r="R3370" s="28"/>
      <c r="S3370" s="28"/>
      <c r="T3370" s="28"/>
      <c r="U3370" s="28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</row>
    <row r="3371" spans="1:31">
      <c r="A3371" s="28"/>
      <c r="B3371" s="28"/>
      <c r="C3371" s="28"/>
      <c r="D3371" s="28"/>
      <c r="E3371" s="28"/>
      <c r="F3371" s="28"/>
      <c r="G3371" s="28"/>
      <c r="H3371" s="28"/>
      <c r="I3371" s="28"/>
      <c r="J3371" s="28"/>
      <c r="K3371" s="28"/>
      <c r="L3371" s="28"/>
      <c r="M3371" s="28"/>
      <c r="N3371" s="28"/>
      <c r="O3371" s="28"/>
      <c r="P3371" s="28"/>
      <c r="Q3371" s="81"/>
      <c r="R3371" s="28"/>
      <c r="S3371" s="28"/>
      <c r="T3371" s="28"/>
      <c r="U3371" s="28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</row>
    <row r="3372" spans="1:31">
      <c r="A3372" s="28"/>
      <c r="B3372" s="28"/>
      <c r="C3372" s="28"/>
      <c r="D3372" s="28"/>
      <c r="E3372" s="28"/>
      <c r="F3372" s="28"/>
      <c r="G3372" s="28"/>
      <c r="H3372" s="28"/>
      <c r="I3372" s="28"/>
      <c r="J3372" s="28"/>
      <c r="K3372" s="28"/>
      <c r="L3372" s="28"/>
      <c r="M3372" s="28"/>
      <c r="N3372" s="28"/>
      <c r="O3372" s="28"/>
      <c r="P3372" s="28"/>
      <c r="Q3372" s="81"/>
      <c r="R3372" s="28"/>
      <c r="S3372" s="28"/>
      <c r="T3372" s="28"/>
      <c r="U3372" s="28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</row>
    <row r="3373" spans="1:31">
      <c r="A3373" s="28"/>
      <c r="B3373" s="28"/>
      <c r="C3373" s="28"/>
      <c r="D3373" s="28"/>
      <c r="E3373" s="28"/>
      <c r="F3373" s="28"/>
      <c r="G3373" s="28"/>
      <c r="H3373" s="28"/>
      <c r="I3373" s="28"/>
      <c r="J3373" s="28"/>
      <c r="K3373" s="28"/>
      <c r="L3373" s="28"/>
      <c r="M3373" s="28"/>
      <c r="N3373" s="28"/>
      <c r="O3373" s="28"/>
      <c r="P3373" s="28"/>
      <c r="Q3373" s="81"/>
      <c r="R3373" s="28"/>
      <c r="S3373" s="28"/>
      <c r="T3373" s="28"/>
      <c r="U3373" s="28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</row>
    <row r="3374" spans="1:31">
      <c r="A3374" s="28"/>
      <c r="B3374" s="28"/>
      <c r="C3374" s="28"/>
      <c r="D3374" s="28"/>
      <c r="E3374" s="28"/>
      <c r="F3374" s="28"/>
      <c r="G3374" s="28"/>
      <c r="H3374" s="28"/>
      <c r="I3374" s="28"/>
      <c r="J3374" s="28"/>
      <c r="K3374" s="28"/>
      <c r="L3374" s="28"/>
      <c r="M3374" s="28"/>
      <c r="N3374" s="28"/>
      <c r="O3374" s="28"/>
      <c r="P3374" s="28"/>
      <c r="Q3374" s="81"/>
      <c r="R3374" s="28"/>
      <c r="S3374" s="28"/>
      <c r="T3374" s="28"/>
      <c r="U3374" s="28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</row>
    <row r="3375" spans="1:31">
      <c r="A3375" s="28"/>
      <c r="B3375" s="28"/>
      <c r="C3375" s="28"/>
      <c r="D3375" s="28"/>
      <c r="E3375" s="28"/>
      <c r="F3375" s="28"/>
      <c r="G3375" s="28"/>
      <c r="H3375" s="28"/>
      <c r="I3375" s="28"/>
      <c r="J3375" s="28"/>
      <c r="K3375" s="28"/>
      <c r="L3375" s="28"/>
      <c r="M3375" s="28"/>
      <c r="N3375" s="28"/>
      <c r="O3375" s="28"/>
      <c r="P3375" s="28"/>
      <c r="Q3375" s="81"/>
      <c r="R3375" s="28"/>
      <c r="S3375" s="28"/>
      <c r="T3375" s="28"/>
      <c r="U3375" s="28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</row>
    <row r="3376" spans="1:31">
      <c r="A3376" s="28"/>
      <c r="B3376" s="28"/>
      <c r="C3376" s="28"/>
      <c r="D3376" s="28"/>
      <c r="E3376" s="28"/>
      <c r="F3376" s="28"/>
      <c r="G3376" s="28"/>
      <c r="H3376" s="28"/>
      <c r="I3376" s="28"/>
      <c r="J3376" s="28"/>
      <c r="K3376" s="28"/>
      <c r="L3376" s="28"/>
      <c r="M3376" s="28"/>
      <c r="N3376" s="28"/>
      <c r="O3376" s="28"/>
      <c r="P3376" s="28"/>
      <c r="Q3376" s="81"/>
      <c r="R3376" s="28"/>
      <c r="S3376" s="28"/>
      <c r="T3376" s="28"/>
      <c r="U3376" s="28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</row>
    <row r="3377" spans="1:31">
      <c r="A3377" s="28"/>
      <c r="B3377" s="28"/>
      <c r="C3377" s="28"/>
      <c r="D3377" s="28"/>
      <c r="E3377" s="28"/>
      <c r="F3377" s="28"/>
      <c r="G3377" s="28"/>
      <c r="H3377" s="28"/>
      <c r="I3377" s="28"/>
      <c r="J3377" s="28"/>
      <c r="K3377" s="28"/>
      <c r="L3377" s="28"/>
      <c r="M3377" s="28"/>
      <c r="N3377" s="28"/>
      <c r="O3377" s="28"/>
      <c r="P3377" s="28"/>
      <c r="Q3377" s="81"/>
      <c r="R3377" s="28"/>
      <c r="S3377" s="28"/>
      <c r="T3377" s="28"/>
      <c r="U3377" s="28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</row>
    <row r="3378" spans="1:31">
      <c r="A3378" s="28"/>
      <c r="B3378" s="28"/>
      <c r="C3378" s="28"/>
      <c r="D3378" s="28"/>
      <c r="E3378" s="28"/>
      <c r="F3378" s="28"/>
      <c r="G3378" s="28"/>
      <c r="H3378" s="28"/>
      <c r="I3378" s="28"/>
      <c r="J3378" s="28"/>
      <c r="K3378" s="28"/>
      <c r="L3378" s="28"/>
      <c r="M3378" s="28"/>
      <c r="N3378" s="28"/>
      <c r="O3378" s="28"/>
      <c r="P3378" s="28"/>
      <c r="Q3378" s="81"/>
      <c r="R3378" s="28"/>
      <c r="S3378" s="28"/>
      <c r="T3378" s="28"/>
      <c r="U3378" s="28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</row>
    <row r="3379" spans="1:31">
      <c r="A3379" s="28"/>
      <c r="B3379" s="28"/>
      <c r="C3379" s="28"/>
      <c r="D3379" s="28"/>
      <c r="E3379" s="28"/>
      <c r="F3379" s="28"/>
      <c r="G3379" s="28"/>
      <c r="H3379" s="28"/>
      <c r="I3379" s="28"/>
      <c r="J3379" s="28"/>
      <c r="K3379" s="28"/>
      <c r="L3379" s="28"/>
      <c r="M3379" s="28"/>
      <c r="N3379" s="28"/>
      <c r="O3379" s="28"/>
      <c r="P3379" s="28"/>
      <c r="Q3379" s="81"/>
      <c r="R3379" s="28"/>
      <c r="S3379" s="28"/>
      <c r="T3379" s="28"/>
      <c r="U3379" s="28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</row>
    <row r="3380" spans="1:31">
      <c r="A3380" s="28"/>
      <c r="B3380" s="28"/>
      <c r="C3380" s="28"/>
      <c r="D3380" s="28"/>
      <c r="E3380" s="28"/>
      <c r="F3380" s="28"/>
      <c r="G3380" s="28"/>
      <c r="H3380" s="28"/>
      <c r="I3380" s="28"/>
      <c r="J3380" s="28"/>
      <c r="K3380" s="28"/>
      <c r="L3380" s="28"/>
      <c r="M3380" s="28"/>
      <c r="N3380" s="28"/>
      <c r="O3380" s="28"/>
      <c r="P3380" s="28"/>
      <c r="Q3380" s="81"/>
      <c r="R3380" s="28"/>
      <c r="S3380" s="28"/>
      <c r="T3380" s="28"/>
      <c r="U3380" s="28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</row>
    <row r="3381" spans="1:31">
      <c r="A3381" s="28"/>
      <c r="B3381" s="28"/>
      <c r="C3381" s="28"/>
      <c r="D3381" s="28"/>
      <c r="E3381" s="28"/>
      <c r="F3381" s="28"/>
      <c r="G3381" s="28"/>
      <c r="H3381" s="28"/>
      <c r="I3381" s="28"/>
      <c r="J3381" s="28"/>
      <c r="K3381" s="28"/>
      <c r="L3381" s="28"/>
      <c r="M3381" s="28"/>
      <c r="N3381" s="28"/>
      <c r="O3381" s="28"/>
      <c r="P3381" s="28"/>
      <c r="Q3381" s="81"/>
      <c r="R3381" s="28"/>
      <c r="S3381" s="28"/>
      <c r="T3381" s="28"/>
      <c r="U3381" s="28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</row>
    <row r="3382" spans="1:31">
      <c r="A3382" s="28"/>
      <c r="B3382" s="28"/>
      <c r="C3382" s="28"/>
      <c r="D3382" s="28"/>
      <c r="E3382" s="28"/>
      <c r="F3382" s="28"/>
      <c r="G3382" s="28"/>
      <c r="H3382" s="28"/>
      <c r="I3382" s="28"/>
      <c r="J3382" s="28"/>
      <c r="K3382" s="28"/>
      <c r="L3382" s="28"/>
      <c r="M3382" s="28"/>
      <c r="N3382" s="28"/>
      <c r="O3382" s="28"/>
      <c r="P3382" s="28"/>
      <c r="Q3382" s="81"/>
      <c r="R3382" s="28"/>
      <c r="S3382" s="28"/>
      <c r="T3382" s="28"/>
      <c r="U3382" s="28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</row>
    <row r="3383" spans="1:31">
      <c r="A3383" s="28"/>
      <c r="B3383" s="28"/>
      <c r="C3383" s="28"/>
      <c r="D3383" s="28"/>
      <c r="E3383" s="28"/>
      <c r="F3383" s="28"/>
      <c r="G3383" s="28"/>
      <c r="H3383" s="28"/>
      <c r="I3383" s="28"/>
      <c r="J3383" s="28"/>
      <c r="K3383" s="28"/>
      <c r="L3383" s="28"/>
      <c r="M3383" s="28"/>
      <c r="N3383" s="28"/>
      <c r="O3383" s="28"/>
      <c r="P3383" s="28"/>
      <c r="Q3383" s="81"/>
      <c r="R3383" s="28"/>
      <c r="S3383" s="28"/>
      <c r="T3383" s="28"/>
      <c r="U3383" s="28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</row>
    <row r="3384" spans="1:31">
      <c r="A3384" s="28"/>
      <c r="B3384" s="28"/>
      <c r="C3384" s="28"/>
      <c r="D3384" s="28"/>
      <c r="E3384" s="28"/>
      <c r="F3384" s="28"/>
      <c r="G3384" s="28"/>
      <c r="H3384" s="28"/>
      <c r="I3384" s="28"/>
      <c r="J3384" s="28"/>
      <c r="K3384" s="28"/>
      <c r="L3384" s="28"/>
      <c r="M3384" s="28"/>
      <c r="N3384" s="28"/>
      <c r="O3384" s="28"/>
      <c r="P3384" s="28"/>
      <c r="Q3384" s="81"/>
      <c r="R3384" s="28"/>
      <c r="S3384" s="28"/>
      <c r="T3384" s="28"/>
      <c r="U3384" s="28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</row>
    <row r="3385" spans="1:31">
      <c r="A3385" s="28"/>
      <c r="B3385" s="28"/>
      <c r="C3385" s="28"/>
      <c r="D3385" s="28"/>
      <c r="E3385" s="28"/>
      <c r="F3385" s="28"/>
      <c r="G3385" s="28"/>
      <c r="H3385" s="28"/>
      <c r="I3385" s="28"/>
      <c r="J3385" s="28"/>
      <c r="K3385" s="28"/>
      <c r="L3385" s="28"/>
      <c r="M3385" s="28"/>
      <c r="N3385" s="28"/>
      <c r="O3385" s="28"/>
      <c r="P3385" s="28"/>
      <c r="Q3385" s="81"/>
      <c r="R3385" s="28"/>
      <c r="S3385" s="28"/>
      <c r="T3385" s="28"/>
      <c r="U3385" s="28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</row>
    <row r="3386" spans="1:31">
      <c r="A3386" s="28"/>
      <c r="B3386" s="28"/>
      <c r="C3386" s="28"/>
      <c r="D3386" s="28"/>
      <c r="E3386" s="28"/>
      <c r="F3386" s="28"/>
      <c r="G3386" s="28"/>
      <c r="H3386" s="28"/>
      <c r="I3386" s="28"/>
      <c r="J3386" s="28"/>
      <c r="K3386" s="28"/>
      <c r="L3386" s="28"/>
      <c r="M3386" s="28"/>
      <c r="N3386" s="28"/>
      <c r="O3386" s="28"/>
      <c r="P3386" s="28"/>
      <c r="Q3386" s="81"/>
      <c r="R3386" s="28"/>
      <c r="S3386" s="28"/>
      <c r="T3386" s="28"/>
      <c r="U3386" s="28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</row>
    <row r="3387" spans="1:31">
      <c r="A3387" s="28"/>
      <c r="B3387" s="28"/>
      <c r="C3387" s="28"/>
      <c r="D3387" s="28"/>
      <c r="E3387" s="28"/>
      <c r="F3387" s="28"/>
      <c r="G3387" s="28"/>
      <c r="H3387" s="28"/>
      <c r="I3387" s="28"/>
      <c r="J3387" s="28"/>
      <c r="K3387" s="28"/>
      <c r="L3387" s="28"/>
      <c r="M3387" s="28"/>
      <c r="N3387" s="28"/>
      <c r="O3387" s="28"/>
      <c r="P3387" s="28"/>
      <c r="Q3387" s="81"/>
      <c r="R3387" s="28"/>
      <c r="S3387" s="28"/>
      <c r="T3387" s="28"/>
      <c r="U3387" s="28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</row>
    <row r="3388" spans="1:31">
      <c r="A3388" s="28"/>
      <c r="B3388" s="28"/>
      <c r="C3388" s="28"/>
      <c r="D3388" s="28"/>
      <c r="E3388" s="28"/>
      <c r="F3388" s="28"/>
      <c r="G3388" s="28"/>
      <c r="H3388" s="28"/>
      <c r="I3388" s="28"/>
      <c r="J3388" s="28"/>
      <c r="K3388" s="28"/>
      <c r="L3388" s="28"/>
      <c r="M3388" s="28"/>
      <c r="N3388" s="28"/>
      <c r="O3388" s="28"/>
      <c r="P3388" s="28"/>
      <c r="Q3388" s="81"/>
      <c r="R3388" s="28"/>
      <c r="S3388" s="28"/>
      <c r="T3388" s="28"/>
      <c r="U3388" s="28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</row>
    <row r="3389" spans="1:31">
      <c r="A3389" s="28"/>
      <c r="B3389" s="28"/>
      <c r="C3389" s="28"/>
      <c r="D3389" s="28"/>
      <c r="E3389" s="28"/>
      <c r="F3389" s="28"/>
      <c r="G3389" s="28"/>
      <c r="H3389" s="28"/>
      <c r="I3389" s="28"/>
      <c r="J3389" s="28"/>
      <c r="K3389" s="28"/>
      <c r="L3389" s="28"/>
      <c r="M3389" s="28"/>
      <c r="N3389" s="28"/>
      <c r="O3389" s="28"/>
      <c r="P3389" s="28"/>
      <c r="Q3389" s="81"/>
      <c r="R3389" s="28"/>
      <c r="S3389" s="28"/>
      <c r="T3389" s="28"/>
      <c r="U3389" s="28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</row>
    <row r="3390" spans="1:31">
      <c r="A3390" s="28"/>
      <c r="B3390" s="28"/>
      <c r="C3390" s="28"/>
      <c r="D3390" s="28"/>
      <c r="E3390" s="28"/>
      <c r="F3390" s="28"/>
      <c r="G3390" s="28"/>
      <c r="H3390" s="28"/>
      <c r="I3390" s="28"/>
      <c r="J3390" s="28"/>
      <c r="K3390" s="28"/>
      <c r="L3390" s="28"/>
      <c r="M3390" s="28"/>
      <c r="N3390" s="28"/>
      <c r="O3390" s="28"/>
      <c r="P3390" s="28"/>
      <c r="Q3390" s="81"/>
      <c r="R3390" s="28"/>
      <c r="S3390" s="28"/>
      <c r="T3390" s="28"/>
      <c r="U3390" s="28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</row>
    <row r="3391" spans="1:31">
      <c r="A3391" s="28"/>
      <c r="B3391" s="28"/>
      <c r="C3391" s="28"/>
      <c r="D3391" s="28"/>
      <c r="E3391" s="28"/>
      <c r="F3391" s="28"/>
      <c r="G3391" s="28"/>
      <c r="H3391" s="28"/>
      <c r="I3391" s="28"/>
      <c r="J3391" s="28"/>
      <c r="K3391" s="28"/>
      <c r="L3391" s="28"/>
      <c r="M3391" s="28"/>
      <c r="N3391" s="28"/>
      <c r="O3391" s="28"/>
      <c r="P3391" s="28"/>
      <c r="Q3391" s="81"/>
      <c r="R3391" s="28"/>
      <c r="S3391" s="28"/>
      <c r="T3391" s="28"/>
      <c r="U3391" s="28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</row>
    <row r="3392" spans="1:31">
      <c r="A3392" s="28"/>
      <c r="B3392" s="28"/>
      <c r="C3392" s="28"/>
      <c r="D3392" s="28"/>
      <c r="E3392" s="28"/>
      <c r="F3392" s="28"/>
      <c r="G3392" s="28"/>
      <c r="H3392" s="28"/>
      <c r="I3392" s="28"/>
      <c r="J3392" s="28"/>
      <c r="K3392" s="28"/>
      <c r="L3392" s="28"/>
      <c r="M3392" s="28"/>
      <c r="N3392" s="28"/>
      <c r="O3392" s="28"/>
      <c r="P3392" s="28"/>
      <c r="Q3392" s="81"/>
      <c r="R3392" s="28"/>
      <c r="S3392" s="28"/>
      <c r="T3392" s="28"/>
      <c r="U3392" s="28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</row>
    <row r="3393" spans="1:31">
      <c r="A3393" s="28"/>
      <c r="B3393" s="28"/>
      <c r="C3393" s="28"/>
      <c r="D3393" s="28"/>
      <c r="E3393" s="28"/>
      <c r="F3393" s="28"/>
      <c r="G3393" s="28"/>
      <c r="H3393" s="28"/>
      <c r="I3393" s="28"/>
      <c r="J3393" s="28"/>
      <c r="K3393" s="28"/>
      <c r="L3393" s="28"/>
      <c r="M3393" s="28"/>
      <c r="N3393" s="28"/>
      <c r="O3393" s="28"/>
      <c r="P3393" s="28"/>
      <c r="Q3393" s="81"/>
      <c r="R3393" s="28"/>
      <c r="S3393" s="28"/>
      <c r="T3393" s="28"/>
      <c r="U3393" s="28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</row>
    <row r="3394" spans="1:31">
      <c r="A3394" s="28"/>
      <c r="B3394" s="28"/>
      <c r="C3394" s="28"/>
      <c r="D3394" s="28"/>
      <c r="E3394" s="28"/>
      <c r="F3394" s="28"/>
      <c r="G3394" s="28"/>
      <c r="H3394" s="28"/>
      <c r="I3394" s="28"/>
      <c r="J3394" s="28"/>
      <c r="K3394" s="28"/>
      <c r="L3394" s="28"/>
      <c r="M3394" s="28"/>
      <c r="N3394" s="28"/>
      <c r="O3394" s="28"/>
      <c r="P3394" s="28"/>
      <c r="Q3394" s="81"/>
      <c r="R3394" s="28"/>
      <c r="S3394" s="28"/>
      <c r="T3394" s="28"/>
      <c r="U3394" s="28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</row>
    <row r="3395" spans="1:31">
      <c r="A3395" s="28"/>
      <c r="B3395" s="28"/>
      <c r="C3395" s="28"/>
      <c r="D3395" s="28"/>
      <c r="E3395" s="28"/>
      <c r="F3395" s="28"/>
      <c r="G3395" s="28"/>
      <c r="H3395" s="28"/>
      <c r="I3395" s="28"/>
      <c r="J3395" s="28"/>
      <c r="K3395" s="28"/>
      <c r="L3395" s="28"/>
      <c r="M3395" s="28"/>
      <c r="N3395" s="28"/>
      <c r="O3395" s="28"/>
      <c r="P3395" s="28"/>
      <c r="Q3395" s="81"/>
      <c r="R3395" s="28"/>
      <c r="S3395" s="28"/>
      <c r="T3395" s="28"/>
      <c r="U3395" s="28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</row>
    <row r="3396" spans="1:31">
      <c r="A3396" s="28"/>
      <c r="B3396" s="28"/>
      <c r="C3396" s="28"/>
      <c r="D3396" s="28"/>
      <c r="E3396" s="28"/>
      <c r="F3396" s="28"/>
      <c r="G3396" s="28"/>
      <c r="H3396" s="28"/>
      <c r="I3396" s="28"/>
      <c r="J3396" s="28"/>
      <c r="K3396" s="28"/>
      <c r="L3396" s="28"/>
      <c r="M3396" s="28"/>
      <c r="N3396" s="28"/>
      <c r="O3396" s="28"/>
      <c r="P3396" s="28"/>
      <c r="Q3396" s="81"/>
      <c r="R3396" s="28"/>
      <c r="S3396" s="28"/>
      <c r="T3396" s="28"/>
      <c r="U3396" s="28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</row>
    <row r="3397" spans="1:31">
      <c r="A3397" s="28"/>
      <c r="B3397" s="28"/>
      <c r="C3397" s="28"/>
      <c r="D3397" s="28"/>
      <c r="E3397" s="28"/>
      <c r="F3397" s="28"/>
      <c r="G3397" s="28"/>
      <c r="H3397" s="28"/>
      <c r="I3397" s="28"/>
      <c r="J3397" s="28"/>
      <c r="K3397" s="28"/>
      <c r="L3397" s="28"/>
      <c r="M3397" s="28"/>
      <c r="N3397" s="28"/>
      <c r="O3397" s="28"/>
      <c r="P3397" s="28"/>
      <c r="Q3397" s="81"/>
      <c r="R3397" s="28"/>
      <c r="S3397" s="28"/>
      <c r="T3397" s="28"/>
      <c r="U3397" s="28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</row>
    <row r="3398" spans="1:31">
      <c r="A3398" s="28"/>
      <c r="B3398" s="28"/>
      <c r="C3398" s="28"/>
      <c r="D3398" s="28"/>
      <c r="E3398" s="28"/>
      <c r="F3398" s="28"/>
      <c r="G3398" s="28"/>
      <c r="H3398" s="28"/>
      <c r="I3398" s="28"/>
      <c r="J3398" s="28"/>
      <c r="K3398" s="28"/>
      <c r="L3398" s="28"/>
      <c r="M3398" s="28"/>
      <c r="N3398" s="28"/>
      <c r="O3398" s="28"/>
      <c r="P3398" s="28"/>
      <c r="Q3398" s="81"/>
      <c r="R3398" s="28"/>
      <c r="S3398" s="28"/>
      <c r="T3398" s="28"/>
      <c r="U3398" s="28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</row>
    <row r="3399" spans="1:31">
      <c r="A3399" s="28"/>
      <c r="B3399" s="28"/>
      <c r="C3399" s="28"/>
      <c r="D3399" s="28"/>
      <c r="E3399" s="28"/>
      <c r="F3399" s="28"/>
      <c r="G3399" s="28"/>
      <c r="H3399" s="28"/>
      <c r="I3399" s="28"/>
      <c r="J3399" s="28"/>
      <c r="K3399" s="28"/>
      <c r="L3399" s="28"/>
      <c r="M3399" s="28"/>
      <c r="N3399" s="28"/>
      <c r="O3399" s="28"/>
      <c r="P3399" s="28"/>
      <c r="Q3399" s="81"/>
      <c r="R3399" s="28"/>
      <c r="S3399" s="28"/>
      <c r="T3399" s="28"/>
      <c r="U3399" s="28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</row>
    <row r="3400" spans="1:31">
      <c r="A3400" s="28"/>
      <c r="B3400" s="28"/>
      <c r="C3400" s="28"/>
      <c r="D3400" s="28"/>
      <c r="E3400" s="28"/>
      <c r="F3400" s="28"/>
      <c r="G3400" s="28"/>
      <c r="H3400" s="28"/>
      <c r="I3400" s="28"/>
      <c r="J3400" s="28"/>
      <c r="K3400" s="28"/>
      <c r="L3400" s="28"/>
      <c r="M3400" s="28"/>
      <c r="N3400" s="28"/>
      <c r="O3400" s="28"/>
      <c r="P3400" s="28"/>
      <c r="Q3400" s="81"/>
      <c r="R3400" s="28"/>
      <c r="S3400" s="28"/>
      <c r="T3400" s="28"/>
      <c r="U3400" s="28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</row>
    <row r="3401" spans="1:31">
      <c r="A3401" s="28"/>
      <c r="B3401" s="28"/>
      <c r="C3401" s="28"/>
      <c r="D3401" s="28"/>
      <c r="E3401" s="28"/>
      <c r="F3401" s="28"/>
      <c r="G3401" s="28"/>
      <c r="H3401" s="28"/>
      <c r="I3401" s="28"/>
      <c r="J3401" s="28"/>
      <c r="K3401" s="28"/>
      <c r="L3401" s="28"/>
      <c r="M3401" s="28"/>
      <c r="N3401" s="28"/>
      <c r="O3401" s="28"/>
      <c r="P3401" s="28"/>
      <c r="Q3401" s="81"/>
      <c r="R3401" s="28"/>
      <c r="S3401" s="28"/>
      <c r="T3401" s="28"/>
      <c r="U3401" s="28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</row>
    <row r="3402" spans="1:31">
      <c r="A3402" s="28"/>
      <c r="B3402" s="28"/>
      <c r="C3402" s="28"/>
      <c r="D3402" s="28"/>
      <c r="E3402" s="28"/>
      <c r="F3402" s="28"/>
      <c r="G3402" s="28"/>
      <c r="H3402" s="28"/>
      <c r="I3402" s="28"/>
      <c r="J3402" s="28"/>
      <c r="K3402" s="28"/>
      <c r="L3402" s="28"/>
      <c r="M3402" s="28"/>
      <c r="N3402" s="28"/>
      <c r="O3402" s="28"/>
      <c r="P3402" s="28"/>
      <c r="Q3402" s="81"/>
      <c r="R3402" s="28"/>
      <c r="S3402" s="28"/>
      <c r="T3402" s="28"/>
      <c r="U3402" s="28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</row>
    <row r="3403" spans="1:31">
      <c r="A3403" s="28"/>
      <c r="B3403" s="28"/>
      <c r="C3403" s="28"/>
      <c r="D3403" s="28"/>
      <c r="E3403" s="28"/>
      <c r="F3403" s="28"/>
      <c r="G3403" s="28"/>
      <c r="H3403" s="28"/>
      <c r="I3403" s="28"/>
      <c r="J3403" s="28"/>
      <c r="K3403" s="28"/>
      <c r="L3403" s="28"/>
      <c r="M3403" s="28"/>
      <c r="N3403" s="28"/>
      <c r="O3403" s="28"/>
      <c r="P3403" s="28"/>
      <c r="Q3403" s="81"/>
      <c r="R3403" s="28"/>
      <c r="S3403" s="28"/>
      <c r="T3403" s="28"/>
      <c r="U3403" s="28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</row>
    <row r="3404" spans="1:31">
      <c r="A3404" s="28"/>
      <c r="B3404" s="28"/>
      <c r="C3404" s="28"/>
      <c r="D3404" s="28"/>
      <c r="E3404" s="28"/>
      <c r="F3404" s="28"/>
      <c r="G3404" s="28"/>
      <c r="H3404" s="28"/>
      <c r="I3404" s="28"/>
      <c r="J3404" s="28"/>
      <c r="K3404" s="28"/>
      <c r="L3404" s="28"/>
      <c r="M3404" s="28"/>
      <c r="N3404" s="28"/>
      <c r="O3404" s="28"/>
      <c r="P3404" s="28"/>
      <c r="Q3404" s="81"/>
      <c r="R3404" s="28"/>
      <c r="S3404" s="28"/>
      <c r="T3404" s="28"/>
      <c r="U3404" s="28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</row>
    <row r="3405" spans="1:31">
      <c r="A3405" s="28"/>
      <c r="B3405" s="28"/>
      <c r="C3405" s="28"/>
      <c r="D3405" s="28"/>
      <c r="E3405" s="28"/>
      <c r="F3405" s="28"/>
      <c r="G3405" s="28"/>
      <c r="H3405" s="28"/>
      <c r="I3405" s="28"/>
      <c r="J3405" s="28"/>
      <c r="K3405" s="28"/>
      <c r="L3405" s="28"/>
      <c r="M3405" s="28"/>
      <c r="N3405" s="28"/>
      <c r="O3405" s="28"/>
      <c r="P3405" s="28"/>
      <c r="Q3405" s="81"/>
      <c r="R3405" s="28"/>
      <c r="S3405" s="28"/>
      <c r="T3405" s="28"/>
      <c r="U3405" s="28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</row>
    <row r="3406" spans="1:31">
      <c r="A3406" s="28"/>
      <c r="B3406" s="28"/>
      <c r="C3406" s="28"/>
      <c r="D3406" s="28"/>
      <c r="E3406" s="28"/>
      <c r="F3406" s="28"/>
      <c r="G3406" s="28"/>
      <c r="H3406" s="28"/>
      <c r="I3406" s="28"/>
      <c r="J3406" s="28"/>
      <c r="K3406" s="28"/>
      <c r="L3406" s="28"/>
      <c r="M3406" s="28"/>
      <c r="N3406" s="28"/>
      <c r="O3406" s="28"/>
      <c r="P3406" s="28"/>
      <c r="Q3406" s="81"/>
      <c r="R3406" s="28"/>
      <c r="S3406" s="28"/>
      <c r="T3406" s="28"/>
      <c r="U3406" s="28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</row>
    <row r="3407" spans="1:31">
      <c r="A3407" s="28"/>
      <c r="B3407" s="28"/>
      <c r="C3407" s="28"/>
      <c r="D3407" s="28"/>
      <c r="E3407" s="28"/>
      <c r="F3407" s="28"/>
      <c r="G3407" s="28"/>
      <c r="H3407" s="28"/>
      <c r="I3407" s="28"/>
      <c r="J3407" s="28"/>
      <c r="K3407" s="28"/>
      <c r="L3407" s="28"/>
      <c r="M3407" s="28"/>
      <c r="N3407" s="28"/>
      <c r="O3407" s="28"/>
      <c r="P3407" s="28"/>
      <c r="Q3407" s="81"/>
      <c r="R3407" s="28"/>
      <c r="S3407" s="28"/>
      <c r="T3407" s="28"/>
      <c r="U3407" s="28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</row>
    <row r="3408" spans="1:31">
      <c r="A3408" s="28"/>
      <c r="B3408" s="28"/>
      <c r="C3408" s="28"/>
      <c r="D3408" s="28"/>
      <c r="E3408" s="28"/>
      <c r="F3408" s="28"/>
      <c r="G3408" s="28"/>
      <c r="H3408" s="28"/>
      <c r="I3408" s="28"/>
      <c r="J3408" s="28"/>
      <c r="K3408" s="28"/>
      <c r="L3408" s="28"/>
      <c r="M3408" s="28"/>
      <c r="N3408" s="28"/>
      <c r="O3408" s="28"/>
      <c r="P3408" s="28"/>
      <c r="Q3408" s="81"/>
      <c r="R3408" s="28"/>
      <c r="S3408" s="28"/>
      <c r="T3408" s="28"/>
      <c r="U3408" s="28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</row>
    <row r="3409" spans="1:31">
      <c r="A3409" s="28"/>
      <c r="B3409" s="28"/>
      <c r="C3409" s="28"/>
      <c r="D3409" s="28"/>
      <c r="E3409" s="28"/>
      <c r="F3409" s="28"/>
      <c r="G3409" s="28"/>
      <c r="H3409" s="28"/>
      <c r="I3409" s="28"/>
      <c r="J3409" s="28"/>
      <c r="K3409" s="28"/>
      <c r="L3409" s="28"/>
      <c r="M3409" s="28"/>
      <c r="N3409" s="28"/>
      <c r="O3409" s="28"/>
      <c r="P3409" s="28"/>
      <c r="Q3409" s="81"/>
      <c r="R3409" s="28"/>
      <c r="S3409" s="28"/>
      <c r="T3409" s="28"/>
      <c r="U3409" s="28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</row>
    <row r="3410" spans="1:31">
      <c r="A3410" s="28"/>
      <c r="B3410" s="28"/>
      <c r="C3410" s="28"/>
      <c r="D3410" s="28"/>
      <c r="E3410" s="28"/>
      <c r="F3410" s="28"/>
      <c r="G3410" s="28"/>
      <c r="H3410" s="28"/>
      <c r="I3410" s="28"/>
      <c r="J3410" s="28"/>
      <c r="K3410" s="28"/>
      <c r="L3410" s="28"/>
      <c r="M3410" s="28"/>
      <c r="N3410" s="28"/>
      <c r="O3410" s="28"/>
      <c r="P3410" s="28"/>
      <c r="Q3410" s="81"/>
      <c r="R3410" s="28"/>
      <c r="S3410" s="28"/>
      <c r="T3410" s="28"/>
      <c r="U3410" s="28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</row>
    <row r="3411" spans="1:31">
      <c r="A3411" s="28"/>
      <c r="B3411" s="28"/>
      <c r="C3411" s="28"/>
      <c r="D3411" s="28"/>
      <c r="E3411" s="28"/>
      <c r="F3411" s="28"/>
      <c r="G3411" s="28"/>
      <c r="H3411" s="28"/>
      <c r="I3411" s="28"/>
      <c r="J3411" s="28"/>
      <c r="K3411" s="28"/>
      <c r="L3411" s="28"/>
      <c r="M3411" s="28"/>
      <c r="N3411" s="28"/>
      <c r="O3411" s="28"/>
      <c r="P3411" s="28"/>
      <c r="Q3411" s="81"/>
      <c r="R3411" s="28"/>
      <c r="S3411" s="28"/>
      <c r="T3411" s="28"/>
      <c r="U3411" s="28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</row>
    <row r="3412" spans="1:31">
      <c r="A3412" s="28"/>
      <c r="B3412" s="28"/>
      <c r="C3412" s="28"/>
      <c r="D3412" s="28"/>
      <c r="E3412" s="28"/>
      <c r="F3412" s="28"/>
      <c r="G3412" s="28"/>
      <c r="H3412" s="28"/>
      <c r="I3412" s="28"/>
      <c r="J3412" s="28"/>
      <c r="K3412" s="28"/>
      <c r="L3412" s="28"/>
      <c r="M3412" s="28"/>
      <c r="N3412" s="28"/>
      <c r="O3412" s="28"/>
      <c r="P3412" s="28"/>
      <c r="Q3412" s="81"/>
      <c r="R3412" s="28"/>
      <c r="S3412" s="28"/>
      <c r="T3412" s="28"/>
      <c r="U3412" s="28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</row>
    <row r="3413" spans="1:31">
      <c r="A3413" s="28"/>
      <c r="B3413" s="28"/>
      <c r="C3413" s="28"/>
      <c r="D3413" s="28"/>
      <c r="E3413" s="28"/>
      <c r="F3413" s="28"/>
      <c r="G3413" s="28"/>
      <c r="H3413" s="28"/>
      <c r="I3413" s="28"/>
      <c r="J3413" s="28"/>
      <c r="K3413" s="28"/>
      <c r="L3413" s="28"/>
      <c r="M3413" s="28"/>
      <c r="N3413" s="28"/>
      <c r="O3413" s="28"/>
      <c r="P3413" s="28"/>
      <c r="Q3413" s="81"/>
      <c r="R3413" s="28"/>
      <c r="S3413" s="28"/>
      <c r="T3413" s="28"/>
      <c r="U3413" s="28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</row>
    <row r="3414" spans="1:31">
      <c r="A3414" s="28"/>
      <c r="B3414" s="28"/>
      <c r="C3414" s="28"/>
      <c r="D3414" s="28"/>
      <c r="E3414" s="28"/>
      <c r="F3414" s="28"/>
      <c r="G3414" s="28"/>
      <c r="H3414" s="28"/>
      <c r="I3414" s="28"/>
      <c r="J3414" s="28"/>
      <c r="K3414" s="28"/>
      <c r="L3414" s="28"/>
      <c r="M3414" s="28"/>
      <c r="N3414" s="28"/>
      <c r="O3414" s="28"/>
      <c r="P3414" s="28"/>
      <c r="Q3414" s="81"/>
      <c r="R3414" s="28"/>
      <c r="S3414" s="28"/>
      <c r="T3414" s="28"/>
      <c r="U3414" s="28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</row>
    <row r="3415" spans="1:31">
      <c r="A3415" s="28"/>
      <c r="B3415" s="28"/>
      <c r="C3415" s="28"/>
      <c r="D3415" s="28"/>
      <c r="E3415" s="28"/>
      <c r="F3415" s="28"/>
      <c r="G3415" s="28"/>
      <c r="H3415" s="28"/>
      <c r="I3415" s="28"/>
      <c r="J3415" s="28"/>
      <c r="K3415" s="28"/>
      <c r="L3415" s="28"/>
      <c r="M3415" s="28"/>
      <c r="N3415" s="28"/>
      <c r="O3415" s="28"/>
      <c r="P3415" s="28"/>
      <c r="Q3415" s="81"/>
      <c r="R3415" s="28"/>
      <c r="S3415" s="28"/>
      <c r="T3415" s="28"/>
      <c r="U3415" s="28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</row>
    <row r="3416" spans="1:31">
      <c r="A3416" s="28"/>
      <c r="B3416" s="28"/>
      <c r="C3416" s="28"/>
      <c r="D3416" s="28"/>
      <c r="E3416" s="28"/>
      <c r="F3416" s="28"/>
      <c r="G3416" s="28"/>
      <c r="H3416" s="28"/>
      <c r="I3416" s="28"/>
      <c r="J3416" s="28"/>
      <c r="K3416" s="28"/>
      <c r="L3416" s="28"/>
      <c r="M3416" s="28"/>
      <c r="N3416" s="28"/>
      <c r="O3416" s="28"/>
      <c r="P3416" s="28"/>
      <c r="Q3416" s="81"/>
      <c r="R3416" s="28"/>
      <c r="S3416" s="28"/>
      <c r="T3416" s="28"/>
      <c r="U3416" s="28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</row>
    <row r="3417" spans="1:31">
      <c r="A3417" s="28"/>
      <c r="B3417" s="28"/>
      <c r="C3417" s="28"/>
      <c r="D3417" s="28"/>
      <c r="E3417" s="28"/>
      <c r="F3417" s="28"/>
      <c r="G3417" s="28"/>
      <c r="H3417" s="28"/>
      <c r="I3417" s="28"/>
      <c r="J3417" s="28"/>
      <c r="K3417" s="28"/>
      <c r="L3417" s="28"/>
      <c r="M3417" s="28"/>
      <c r="N3417" s="28"/>
      <c r="O3417" s="28"/>
      <c r="P3417" s="28"/>
      <c r="Q3417" s="81"/>
      <c r="R3417" s="28"/>
      <c r="S3417" s="28"/>
      <c r="T3417" s="28"/>
      <c r="U3417" s="28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</row>
    <row r="3418" spans="1:31">
      <c r="A3418" s="28"/>
      <c r="B3418" s="28"/>
      <c r="C3418" s="28"/>
      <c r="D3418" s="28"/>
      <c r="E3418" s="28"/>
      <c r="F3418" s="28"/>
      <c r="G3418" s="28"/>
      <c r="H3418" s="28"/>
      <c r="I3418" s="28"/>
      <c r="J3418" s="28"/>
      <c r="K3418" s="28"/>
      <c r="L3418" s="28"/>
      <c r="M3418" s="28"/>
      <c r="N3418" s="28"/>
      <c r="O3418" s="28"/>
      <c r="P3418" s="28"/>
      <c r="Q3418" s="81"/>
      <c r="R3418" s="28"/>
      <c r="S3418" s="28"/>
      <c r="T3418" s="28"/>
      <c r="U3418" s="28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</row>
    <row r="3419" spans="1:31">
      <c r="A3419" s="28"/>
      <c r="B3419" s="28"/>
      <c r="C3419" s="28"/>
      <c r="D3419" s="28"/>
      <c r="E3419" s="28"/>
      <c r="F3419" s="28"/>
      <c r="G3419" s="28"/>
      <c r="H3419" s="28"/>
      <c r="I3419" s="28"/>
      <c r="J3419" s="28"/>
      <c r="K3419" s="28"/>
      <c r="L3419" s="28"/>
      <c r="M3419" s="28"/>
      <c r="N3419" s="28"/>
      <c r="O3419" s="28"/>
      <c r="P3419" s="28"/>
      <c r="Q3419" s="81"/>
      <c r="R3419" s="28"/>
      <c r="S3419" s="28"/>
      <c r="T3419" s="28"/>
      <c r="U3419" s="28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</row>
    <row r="3420" spans="1:31">
      <c r="A3420" s="28"/>
      <c r="B3420" s="28"/>
      <c r="C3420" s="28"/>
      <c r="D3420" s="28"/>
      <c r="E3420" s="28"/>
      <c r="F3420" s="28"/>
      <c r="G3420" s="28"/>
      <c r="H3420" s="28"/>
      <c r="I3420" s="28"/>
      <c r="J3420" s="28"/>
      <c r="K3420" s="28"/>
      <c r="L3420" s="28"/>
      <c r="M3420" s="28"/>
      <c r="N3420" s="28"/>
      <c r="O3420" s="28"/>
      <c r="P3420" s="28"/>
      <c r="Q3420" s="81"/>
      <c r="R3420" s="28"/>
      <c r="S3420" s="28"/>
      <c r="T3420" s="28"/>
      <c r="U3420" s="28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</row>
    <row r="3421" spans="1:31">
      <c r="A3421" s="28"/>
      <c r="B3421" s="28"/>
      <c r="C3421" s="28"/>
      <c r="D3421" s="28"/>
      <c r="E3421" s="28"/>
      <c r="F3421" s="28"/>
      <c r="G3421" s="28"/>
      <c r="H3421" s="28"/>
      <c r="I3421" s="28"/>
      <c r="J3421" s="28"/>
      <c r="K3421" s="28"/>
      <c r="L3421" s="28"/>
      <c r="M3421" s="28"/>
      <c r="N3421" s="28"/>
      <c r="O3421" s="28"/>
      <c r="P3421" s="28"/>
      <c r="Q3421" s="81"/>
      <c r="R3421" s="28"/>
      <c r="S3421" s="28"/>
      <c r="T3421" s="28"/>
      <c r="U3421" s="28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</row>
    <row r="3422" spans="1:31">
      <c r="A3422" s="28"/>
      <c r="B3422" s="28"/>
      <c r="C3422" s="28"/>
      <c r="D3422" s="28"/>
      <c r="E3422" s="28"/>
      <c r="F3422" s="28"/>
      <c r="G3422" s="28"/>
      <c r="H3422" s="28"/>
      <c r="I3422" s="28"/>
      <c r="J3422" s="28"/>
      <c r="K3422" s="28"/>
      <c r="L3422" s="28"/>
      <c r="M3422" s="28"/>
      <c r="N3422" s="28"/>
      <c r="O3422" s="28"/>
      <c r="P3422" s="28"/>
      <c r="Q3422" s="81"/>
      <c r="R3422" s="28"/>
      <c r="S3422" s="28"/>
      <c r="T3422" s="28"/>
      <c r="U3422" s="28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</row>
    <row r="3423" spans="1:31">
      <c r="A3423" s="28"/>
      <c r="B3423" s="28"/>
      <c r="C3423" s="28"/>
      <c r="D3423" s="28"/>
      <c r="E3423" s="28"/>
      <c r="F3423" s="28"/>
      <c r="G3423" s="28"/>
      <c r="H3423" s="28"/>
      <c r="I3423" s="28"/>
      <c r="J3423" s="28"/>
      <c r="K3423" s="28"/>
      <c r="L3423" s="28"/>
      <c r="M3423" s="28"/>
      <c r="N3423" s="28"/>
      <c r="O3423" s="28"/>
      <c r="P3423" s="28"/>
      <c r="Q3423" s="81"/>
      <c r="R3423" s="28"/>
      <c r="S3423" s="28"/>
      <c r="T3423" s="28"/>
      <c r="U3423" s="28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</row>
    <row r="3424" spans="1:31">
      <c r="A3424" s="28"/>
      <c r="B3424" s="28"/>
      <c r="C3424" s="28"/>
      <c r="D3424" s="28"/>
      <c r="E3424" s="28"/>
      <c r="F3424" s="28"/>
      <c r="G3424" s="28"/>
      <c r="H3424" s="28"/>
      <c r="I3424" s="28"/>
      <c r="J3424" s="28"/>
      <c r="K3424" s="28"/>
      <c r="L3424" s="28"/>
      <c r="M3424" s="28"/>
      <c r="N3424" s="28"/>
      <c r="O3424" s="28"/>
      <c r="P3424" s="28"/>
      <c r="Q3424" s="81"/>
      <c r="R3424" s="28"/>
      <c r="S3424" s="28"/>
      <c r="T3424" s="28"/>
      <c r="U3424" s="28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</row>
    <row r="3425" spans="1:31">
      <c r="A3425" s="28"/>
      <c r="B3425" s="28"/>
      <c r="C3425" s="28"/>
      <c r="D3425" s="28"/>
      <c r="E3425" s="28"/>
      <c r="F3425" s="28"/>
      <c r="G3425" s="28"/>
      <c r="H3425" s="28"/>
      <c r="I3425" s="28"/>
      <c r="J3425" s="28"/>
      <c r="K3425" s="28"/>
      <c r="L3425" s="28"/>
      <c r="M3425" s="28"/>
      <c r="N3425" s="28"/>
      <c r="O3425" s="28"/>
      <c r="P3425" s="28"/>
      <c r="Q3425" s="81"/>
      <c r="R3425" s="28"/>
      <c r="S3425" s="28"/>
      <c r="T3425" s="28"/>
      <c r="U3425" s="28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</row>
    <row r="3426" spans="1:31">
      <c r="A3426" s="28"/>
      <c r="B3426" s="28"/>
      <c r="C3426" s="28"/>
      <c r="D3426" s="28"/>
      <c r="E3426" s="28"/>
      <c r="F3426" s="28"/>
      <c r="G3426" s="28"/>
      <c r="H3426" s="28"/>
      <c r="I3426" s="28"/>
      <c r="J3426" s="28"/>
      <c r="K3426" s="28"/>
      <c r="L3426" s="28"/>
      <c r="M3426" s="28"/>
      <c r="N3426" s="28"/>
      <c r="O3426" s="28"/>
      <c r="P3426" s="28"/>
      <c r="Q3426" s="81"/>
      <c r="R3426" s="28"/>
      <c r="S3426" s="28"/>
      <c r="T3426" s="28"/>
      <c r="U3426" s="28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</row>
    <row r="3427" spans="1:31">
      <c r="A3427" s="28"/>
      <c r="B3427" s="28"/>
      <c r="C3427" s="28"/>
      <c r="D3427" s="28"/>
      <c r="E3427" s="28"/>
      <c r="F3427" s="28"/>
      <c r="G3427" s="28"/>
      <c r="H3427" s="28"/>
      <c r="I3427" s="28"/>
      <c r="J3427" s="28"/>
      <c r="K3427" s="28"/>
      <c r="L3427" s="28"/>
      <c r="M3427" s="28"/>
      <c r="N3427" s="28"/>
      <c r="O3427" s="28"/>
      <c r="P3427" s="28"/>
      <c r="Q3427" s="81"/>
      <c r="R3427" s="28"/>
      <c r="S3427" s="28"/>
      <c r="T3427" s="28"/>
      <c r="U3427" s="28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</row>
    <row r="3428" spans="1:31">
      <c r="A3428" s="28"/>
      <c r="B3428" s="28"/>
      <c r="C3428" s="28"/>
      <c r="D3428" s="28"/>
      <c r="E3428" s="28"/>
      <c r="F3428" s="28"/>
      <c r="G3428" s="28"/>
      <c r="H3428" s="28"/>
      <c r="I3428" s="28"/>
      <c r="J3428" s="28"/>
      <c r="K3428" s="28"/>
      <c r="L3428" s="28"/>
      <c r="M3428" s="28"/>
      <c r="N3428" s="28"/>
      <c r="O3428" s="28"/>
      <c r="P3428" s="28"/>
      <c r="Q3428" s="81"/>
      <c r="R3428" s="28"/>
      <c r="S3428" s="28"/>
      <c r="T3428" s="28"/>
      <c r="U3428" s="28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</row>
    <row r="3429" spans="1:31">
      <c r="A3429" s="28"/>
      <c r="B3429" s="28"/>
      <c r="C3429" s="28"/>
      <c r="D3429" s="28"/>
      <c r="E3429" s="28"/>
      <c r="F3429" s="28"/>
      <c r="G3429" s="28"/>
      <c r="H3429" s="28"/>
      <c r="I3429" s="28"/>
      <c r="J3429" s="28"/>
      <c r="K3429" s="28"/>
      <c r="L3429" s="28"/>
      <c r="M3429" s="28"/>
      <c r="N3429" s="28"/>
      <c r="O3429" s="28"/>
      <c r="P3429" s="28"/>
      <c r="Q3429" s="81"/>
      <c r="R3429" s="28"/>
      <c r="S3429" s="28"/>
      <c r="T3429" s="28"/>
      <c r="U3429" s="28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</row>
    <row r="3430" spans="1:31">
      <c r="A3430" s="28"/>
      <c r="B3430" s="28"/>
      <c r="C3430" s="28"/>
      <c r="D3430" s="28"/>
      <c r="E3430" s="28"/>
      <c r="F3430" s="28"/>
      <c r="G3430" s="28"/>
      <c r="H3430" s="28"/>
      <c r="I3430" s="28"/>
      <c r="J3430" s="28"/>
      <c r="K3430" s="28"/>
      <c r="L3430" s="28"/>
      <c r="M3430" s="28"/>
      <c r="N3430" s="28"/>
      <c r="O3430" s="28"/>
      <c r="P3430" s="28"/>
      <c r="Q3430" s="81"/>
      <c r="R3430" s="28"/>
      <c r="S3430" s="28"/>
      <c r="T3430" s="28"/>
      <c r="U3430" s="28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</row>
    <row r="3431" spans="1:31">
      <c r="A3431" s="28"/>
      <c r="B3431" s="28"/>
      <c r="C3431" s="28"/>
      <c r="D3431" s="28"/>
      <c r="E3431" s="28"/>
      <c r="F3431" s="28"/>
      <c r="G3431" s="28"/>
      <c r="H3431" s="28"/>
      <c r="I3431" s="28"/>
      <c r="J3431" s="28"/>
      <c r="K3431" s="28"/>
      <c r="L3431" s="28"/>
      <c r="M3431" s="28"/>
      <c r="N3431" s="28"/>
      <c r="O3431" s="28"/>
      <c r="P3431" s="28"/>
      <c r="Q3431" s="81"/>
      <c r="R3431" s="28"/>
      <c r="S3431" s="28"/>
      <c r="T3431" s="28"/>
      <c r="U3431" s="28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</row>
    <row r="3432" spans="1:31">
      <c r="A3432" s="28"/>
      <c r="B3432" s="28"/>
      <c r="C3432" s="28"/>
      <c r="D3432" s="28"/>
      <c r="E3432" s="28"/>
      <c r="F3432" s="28"/>
      <c r="G3432" s="28"/>
      <c r="H3432" s="28"/>
      <c r="I3432" s="28"/>
      <c r="J3432" s="28"/>
      <c r="K3432" s="28"/>
      <c r="L3432" s="28"/>
      <c r="M3432" s="28"/>
      <c r="N3432" s="28"/>
      <c r="O3432" s="28"/>
      <c r="P3432" s="28"/>
      <c r="Q3432" s="81"/>
      <c r="R3432" s="28"/>
      <c r="S3432" s="28"/>
      <c r="T3432" s="28"/>
      <c r="U3432" s="28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</row>
    <row r="3433" spans="1:31">
      <c r="A3433" s="28"/>
      <c r="B3433" s="28"/>
      <c r="C3433" s="28"/>
      <c r="D3433" s="28"/>
      <c r="E3433" s="28"/>
      <c r="F3433" s="28"/>
      <c r="G3433" s="28"/>
      <c r="H3433" s="28"/>
      <c r="I3433" s="28"/>
      <c r="J3433" s="28"/>
      <c r="K3433" s="28"/>
      <c r="L3433" s="28"/>
      <c r="M3433" s="28"/>
      <c r="N3433" s="28"/>
      <c r="O3433" s="28"/>
      <c r="P3433" s="28"/>
      <c r="Q3433" s="81"/>
      <c r="R3433" s="28"/>
      <c r="S3433" s="28"/>
      <c r="T3433" s="28"/>
      <c r="U3433" s="28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</row>
    <row r="3434" spans="1:31">
      <c r="A3434" s="28"/>
      <c r="B3434" s="28"/>
      <c r="C3434" s="28"/>
      <c r="D3434" s="28"/>
      <c r="E3434" s="28"/>
      <c r="F3434" s="28"/>
      <c r="G3434" s="28"/>
      <c r="H3434" s="28"/>
      <c r="I3434" s="28"/>
      <c r="J3434" s="28"/>
      <c r="K3434" s="28"/>
      <c r="L3434" s="28"/>
      <c r="M3434" s="28"/>
      <c r="N3434" s="28"/>
      <c r="O3434" s="28"/>
      <c r="P3434" s="28"/>
      <c r="Q3434" s="81"/>
      <c r="R3434" s="28"/>
      <c r="S3434" s="28"/>
      <c r="T3434" s="28"/>
      <c r="U3434" s="28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</row>
    <row r="3435" spans="1:31">
      <c r="A3435" s="28"/>
      <c r="B3435" s="28"/>
      <c r="C3435" s="28"/>
      <c r="D3435" s="28"/>
      <c r="E3435" s="28"/>
      <c r="F3435" s="28"/>
      <c r="G3435" s="28"/>
      <c r="H3435" s="28"/>
      <c r="I3435" s="28"/>
      <c r="J3435" s="28"/>
      <c r="K3435" s="28"/>
      <c r="L3435" s="28"/>
      <c r="M3435" s="28"/>
      <c r="N3435" s="28"/>
      <c r="O3435" s="28"/>
      <c r="P3435" s="28"/>
      <c r="Q3435" s="81"/>
      <c r="R3435" s="28"/>
      <c r="S3435" s="28"/>
      <c r="T3435" s="28"/>
      <c r="U3435" s="28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</row>
    <row r="3436" spans="1:31">
      <c r="A3436" s="28"/>
      <c r="B3436" s="28"/>
      <c r="C3436" s="28"/>
      <c r="D3436" s="28"/>
      <c r="E3436" s="28"/>
      <c r="F3436" s="28"/>
      <c r="G3436" s="28"/>
      <c r="H3436" s="28"/>
      <c r="I3436" s="28"/>
      <c r="J3436" s="28"/>
      <c r="K3436" s="28"/>
      <c r="L3436" s="28"/>
      <c r="M3436" s="28"/>
      <c r="N3436" s="28"/>
      <c r="O3436" s="28"/>
      <c r="P3436" s="28"/>
      <c r="Q3436" s="81"/>
      <c r="R3436" s="28"/>
      <c r="S3436" s="28"/>
      <c r="T3436" s="28"/>
      <c r="U3436" s="28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</row>
    <row r="3437" spans="1:31">
      <c r="A3437" s="28"/>
      <c r="B3437" s="28"/>
      <c r="C3437" s="28"/>
      <c r="D3437" s="28"/>
      <c r="E3437" s="28"/>
      <c r="F3437" s="28"/>
      <c r="G3437" s="28"/>
      <c r="H3437" s="28"/>
      <c r="I3437" s="28"/>
      <c r="J3437" s="28"/>
      <c r="K3437" s="28"/>
      <c r="L3437" s="28"/>
      <c r="M3437" s="28"/>
      <c r="N3437" s="28"/>
      <c r="O3437" s="28"/>
      <c r="P3437" s="28"/>
      <c r="Q3437" s="81"/>
      <c r="R3437" s="28"/>
      <c r="S3437" s="28"/>
      <c r="T3437" s="28"/>
      <c r="U3437" s="28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</row>
    <row r="3438" spans="1:31">
      <c r="A3438" s="28"/>
      <c r="B3438" s="28"/>
      <c r="C3438" s="28"/>
      <c r="D3438" s="28"/>
      <c r="E3438" s="28"/>
      <c r="F3438" s="28"/>
      <c r="G3438" s="28"/>
      <c r="H3438" s="28"/>
      <c r="I3438" s="28"/>
      <c r="J3438" s="28"/>
      <c r="K3438" s="28"/>
      <c r="L3438" s="28"/>
      <c r="M3438" s="28"/>
      <c r="N3438" s="28"/>
      <c r="O3438" s="28"/>
      <c r="P3438" s="28"/>
      <c r="Q3438" s="81"/>
      <c r="R3438" s="28"/>
      <c r="S3438" s="28"/>
      <c r="T3438" s="28"/>
      <c r="U3438" s="28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</row>
    <row r="3439" spans="1:31">
      <c r="A3439" s="28"/>
      <c r="B3439" s="28"/>
      <c r="C3439" s="28"/>
      <c r="D3439" s="28"/>
      <c r="E3439" s="28"/>
      <c r="F3439" s="28"/>
      <c r="G3439" s="28"/>
      <c r="H3439" s="28"/>
      <c r="I3439" s="28"/>
      <c r="J3439" s="28"/>
      <c r="K3439" s="28"/>
      <c r="L3439" s="28"/>
      <c r="M3439" s="28"/>
      <c r="N3439" s="28"/>
      <c r="O3439" s="28"/>
      <c r="P3439" s="28"/>
      <c r="Q3439" s="81"/>
      <c r="R3439" s="28"/>
      <c r="S3439" s="28"/>
      <c r="T3439" s="28"/>
      <c r="U3439" s="28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</row>
    <row r="3440" spans="1:31">
      <c r="A3440" s="28"/>
      <c r="B3440" s="28"/>
      <c r="C3440" s="28"/>
      <c r="D3440" s="28"/>
      <c r="E3440" s="28"/>
      <c r="F3440" s="28"/>
      <c r="G3440" s="28"/>
      <c r="H3440" s="28"/>
      <c r="I3440" s="28"/>
      <c r="J3440" s="28"/>
      <c r="K3440" s="28"/>
      <c r="L3440" s="28"/>
      <c r="M3440" s="28"/>
      <c r="N3440" s="28"/>
      <c r="O3440" s="28"/>
      <c r="P3440" s="28"/>
      <c r="Q3440" s="81"/>
      <c r="R3440" s="28"/>
      <c r="S3440" s="28"/>
      <c r="T3440" s="28"/>
      <c r="U3440" s="28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</row>
    <row r="3441" spans="1:31">
      <c r="A3441" s="28"/>
      <c r="B3441" s="28"/>
      <c r="C3441" s="28"/>
      <c r="D3441" s="28"/>
      <c r="E3441" s="28"/>
      <c r="F3441" s="28"/>
      <c r="G3441" s="28"/>
      <c r="H3441" s="28"/>
      <c r="I3441" s="28"/>
      <c r="J3441" s="28"/>
      <c r="K3441" s="28"/>
      <c r="L3441" s="28"/>
      <c r="M3441" s="28"/>
      <c r="N3441" s="28"/>
      <c r="O3441" s="28"/>
      <c r="P3441" s="28"/>
      <c r="Q3441" s="81"/>
      <c r="R3441" s="28"/>
      <c r="S3441" s="28"/>
      <c r="T3441" s="28"/>
      <c r="U3441" s="28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</row>
    <row r="3442" spans="1:31">
      <c r="A3442" s="28"/>
      <c r="B3442" s="28"/>
      <c r="C3442" s="28"/>
      <c r="D3442" s="28"/>
      <c r="E3442" s="28"/>
      <c r="F3442" s="28"/>
      <c r="G3442" s="28"/>
      <c r="H3442" s="28"/>
      <c r="I3442" s="28"/>
      <c r="J3442" s="28"/>
      <c r="K3442" s="28"/>
      <c r="L3442" s="28"/>
      <c r="M3442" s="28"/>
      <c r="N3442" s="28"/>
      <c r="O3442" s="28"/>
      <c r="P3442" s="28"/>
      <c r="Q3442" s="81"/>
      <c r="R3442" s="28"/>
      <c r="S3442" s="28"/>
      <c r="T3442" s="28"/>
      <c r="U3442" s="28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</row>
    <row r="3443" spans="1:31">
      <c r="A3443" s="28"/>
      <c r="B3443" s="28"/>
      <c r="C3443" s="28"/>
      <c r="D3443" s="28"/>
      <c r="E3443" s="28"/>
      <c r="F3443" s="28"/>
      <c r="G3443" s="28"/>
      <c r="H3443" s="28"/>
      <c r="I3443" s="28"/>
      <c r="J3443" s="28"/>
      <c r="K3443" s="28"/>
      <c r="L3443" s="28"/>
      <c r="M3443" s="28"/>
      <c r="N3443" s="28"/>
      <c r="O3443" s="28"/>
      <c r="P3443" s="28"/>
      <c r="Q3443" s="81"/>
      <c r="R3443" s="28"/>
      <c r="S3443" s="28"/>
      <c r="T3443" s="28"/>
      <c r="U3443" s="28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</row>
    <row r="3444" spans="1:31">
      <c r="A3444" s="28"/>
      <c r="B3444" s="28"/>
      <c r="C3444" s="28"/>
      <c r="D3444" s="28"/>
      <c r="E3444" s="28"/>
      <c r="F3444" s="28"/>
      <c r="G3444" s="28"/>
      <c r="H3444" s="28"/>
      <c r="I3444" s="28"/>
      <c r="J3444" s="28"/>
      <c r="K3444" s="28"/>
      <c r="L3444" s="28"/>
      <c r="M3444" s="28"/>
      <c r="N3444" s="28"/>
      <c r="O3444" s="28"/>
      <c r="P3444" s="28"/>
      <c r="Q3444" s="81"/>
      <c r="R3444" s="28"/>
      <c r="S3444" s="28"/>
      <c r="T3444" s="28"/>
      <c r="U3444" s="28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</row>
    <row r="3445" spans="1:31">
      <c r="A3445" s="28"/>
      <c r="B3445" s="28"/>
      <c r="C3445" s="28"/>
      <c r="D3445" s="28"/>
      <c r="E3445" s="28"/>
      <c r="F3445" s="28"/>
      <c r="G3445" s="28"/>
      <c r="H3445" s="28"/>
      <c r="I3445" s="28"/>
      <c r="J3445" s="28"/>
      <c r="K3445" s="28"/>
      <c r="L3445" s="28"/>
      <c r="M3445" s="28"/>
      <c r="N3445" s="28"/>
      <c r="O3445" s="28"/>
      <c r="P3445" s="28"/>
      <c r="Q3445" s="81"/>
      <c r="R3445" s="28"/>
      <c r="S3445" s="28"/>
      <c r="T3445" s="28"/>
      <c r="U3445" s="28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</row>
    <row r="3446" spans="1:31">
      <c r="A3446" s="28"/>
      <c r="B3446" s="28"/>
      <c r="C3446" s="28"/>
      <c r="D3446" s="28"/>
      <c r="E3446" s="28"/>
      <c r="F3446" s="28"/>
      <c r="G3446" s="28"/>
      <c r="H3446" s="28"/>
      <c r="I3446" s="28"/>
      <c r="J3446" s="28"/>
      <c r="K3446" s="28"/>
      <c r="L3446" s="28"/>
      <c r="M3446" s="28"/>
      <c r="N3446" s="28"/>
      <c r="O3446" s="28"/>
      <c r="P3446" s="28"/>
      <c r="Q3446" s="81"/>
      <c r="R3446" s="28"/>
      <c r="S3446" s="28"/>
      <c r="T3446" s="28"/>
      <c r="U3446" s="28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</row>
    <row r="3447" spans="1:31">
      <c r="A3447" s="28"/>
      <c r="B3447" s="28"/>
      <c r="C3447" s="28"/>
      <c r="D3447" s="28"/>
      <c r="E3447" s="28"/>
      <c r="F3447" s="28"/>
      <c r="G3447" s="28"/>
      <c r="H3447" s="28"/>
      <c r="I3447" s="28"/>
      <c r="J3447" s="28"/>
      <c r="K3447" s="28"/>
      <c r="L3447" s="28"/>
      <c r="M3447" s="28"/>
      <c r="N3447" s="28"/>
      <c r="O3447" s="28"/>
      <c r="P3447" s="28"/>
      <c r="Q3447" s="81"/>
      <c r="R3447" s="28"/>
      <c r="S3447" s="28"/>
      <c r="T3447" s="28"/>
      <c r="U3447" s="28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</row>
    <row r="3448" spans="1:31">
      <c r="A3448" s="28"/>
      <c r="B3448" s="28"/>
      <c r="C3448" s="28"/>
      <c r="D3448" s="28"/>
      <c r="E3448" s="28"/>
      <c r="F3448" s="28"/>
      <c r="G3448" s="28"/>
      <c r="H3448" s="28"/>
      <c r="I3448" s="28"/>
      <c r="J3448" s="28"/>
      <c r="K3448" s="28"/>
      <c r="L3448" s="28"/>
      <c r="M3448" s="28"/>
      <c r="N3448" s="28"/>
      <c r="O3448" s="28"/>
      <c r="P3448" s="28"/>
      <c r="Q3448" s="81"/>
      <c r="R3448" s="28"/>
      <c r="S3448" s="28"/>
      <c r="T3448" s="28"/>
      <c r="U3448" s="28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</row>
    <row r="3449" spans="1:31">
      <c r="A3449" s="28"/>
      <c r="B3449" s="28"/>
      <c r="C3449" s="28"/>
      <c r="D3449" s="28"/>
      <c r="E3449" s="28"/>
      <c r="F3449" s="28"/>
      <c r="G3449" s="28"/>
      <c r="H3449" s="28"/>
      <c r="I3449" s="28"/>
      <c r="J3449" s="28"/>
      <c r="K3449" s="28"/>
      <c r="L3449" s="28"/>
      <c r="M3449" s="28"/>
      <c r="N3449" s="28"/>
      <c r="O3449" s="28"/>
      <c r="P3449" s="28"/>
      <c r="Q3449" s="81"/>
      <c r="R3449" s="28"/>
      <c r="S3449" s="28"/>
      <c r="T3449" s="28"/>
      <c r="U3449" s="28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</row>
    <row r="3450" spans="1:31">
      <c r="A3450" s="28"/>
      <c r="B3450" s="28"/>
      <c r="C3450" s="28"/>
      <c r="D3450" s="28"/>
      <c r="E3450" s="28"/>
      <c r="F3450" s="28"/>
      <c r="G3450" s="28"/>
      <c r="H3450" s="28"/>
      <c r="I3450" s="28"/>
      <c r="J3450" s="28"/>
      <c r="K3450" s="28"/>
      <c r="L3450" s="28"/>
      <c r="M3450" s="28"/>
      <c r="N3450" s="28"/>
      <c r="O3450" s="28"/>
      <c r="P3450" s="28"/>
      <c r="Q3450" s="81"/>
      <c r="R3450" s="28"/>
      <c r="S3450" s="28"/>
      <c r="T3450" s="28"/>
      <c r="U3450" s="28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</row>
    <row r="3451" spans="1:31">
      <c r="A3451" s="28"/>
      <c r="B3451" s="28"/>
      <c r="C3451" s="28"/>
      <c r="D3451" s="28"/>
      <c r="E3451" s="28"/>
      <c r="F3451" s="28"/>
      <c r="G3451" s="28"/>
      <c r="H3451" s="28"/>
      <c r="I3451" s="28"/>
      <c r="J3451" s="28"/>
      <c r="K3451" s="28"/>
      <c r="L3451" s="28"/>
      <c r="M3451" s="28"/>
      <c r="N3451" s="28"/>
      <c r="O3451" s="28"/>
      <c r="P3451" s="28"/>
      <c r="Q3451" s="81"/>
      <c r="R3451" s="28"/>
      <c r="S3451" s="28"/>
      <c r="T3451" s="28"/>
      <c r="U3451" s="28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</row>
    <row r="3452" spans="1:31">
      <c r="A3452" s="28"/>
      <c r="B3452" s="28"/>
      <c r="C3452" s="28"/>
      <c r="D3452" s="28"/>
      <c r="E3452" s="28"/>
      <c r="F3452" s="28"/>
      <c r="G3452" s="28"/>
      <c r="H3452" s="28"/>
      <c r="I3452" s="28"/>
      <c r="J3452" s="28"/>
      <c r="K3452" s="28"/>
      <c r="L3452" s="28"/>
      <c r="M3452" s="28"/>
      <c r="N3452" s="28"/>
      <c r="O3452" s="28"/>
      <c r="P3452" s="28"/>
      <c r="Q3452" s="81"/>
      <c r="R3452" s="28"/>
      <c r="S3452" s="28"/>
      <c r="T3452" s="28"/>
      <c r="U3452" s="28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</row>
    <row r="3453" spans="1:31">
      <c r="A3453" s="28"/>
      <c r="B3453" s="28"/>
      <c r="C3453" s="28"/>
      <c r="D3453" s="28"/>
      <c r="E3453" s="28"/>
      <c r="F3453" s="28"/>
      <c r="G3453" s="28"/>
      <c r="H3453" s="28"/>
      <c r="I3453" s="28"/>
      <c r="J3453" s="28"/>
      <c r="K3453" s="28"/>
      <c r="L3453" s="28"/>
      <c r="M3453" s="28"/>
      <c r="N3453" s="28"/>
      <c r="O3453" s="28"/>
      <c r="P3453" s="28"/>
      <c r="Q3453" s="81"/>
      <c r="R3453" s="28"/>
      <c r="S3453" s="28"/>
      <c r="T3453" s="28"/>
      <c r="U3453" s="28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</row>
    <row r="3454" spans="1:31">
      <c r="A3454" s="28"/>
      <c r="B3454" s="28"/>
      <c r="C3454" s="28"/>
      <c r="D3454" s="28"/>
      <c r="E3454" s="28"/>
      <c r="F3454" s="28"/>
      <c r="G3454" s="28"/>
      <c r="H3454" s="28"/>
      <c r="I3454" s="28"/>
      <c r="J3454" s="28"/>
      <c r="K3454" s="28"/>
      <c r="L3454" s="28"/>
      <c r="M3454" s="28"/>
      <c r="N3454" s="28"/>
      <c r="O3454" s="28"/>
      <c r="P3454" s="28"/>
      <c r="Q3454" s="81"/>
      <c r="R3454" s="28"/>
      <c r="S3454" s="28"/>
      <c r="T3454" s="28"/>
      <c r="U3454" s="28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</row>
    <row r="3455" spans="1:31">
      <c r="A3455" s="28"/>
      <c r="B3455" s="28"/>
      <c r="C3455" s="28"/>
      <c r="D3455" s="28"/>
      <c r="E3455" s="28"/>
      <c r="F3455" s="28"/>
      <c r="G3455" s="28"/>
      <c r="H3455" s="28"/>
      <c r="I3455" s="28"/>
      <c r="J3455" s="28"/>
      <c r="K3455" s="28"/>
      <c r="L3455" s="28"/>
      <c r="M3455" s="28"/>
      <c r="N3455" s="28"/>
      <c r="O3455" s="28"/>
      <c r="P3455" s="28"/>
      <c r="Q3455" s="81"/>
      <c r="R3455" s="28"/>
      <c r="S3455" s="28"/>
      <c r="T3455" s="28"/>
      <c r="U3455" s="28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</row>
    <row r="3456" spans="1:31">
      <c r="A3456" s="28"/>
      <c r="B3456" s="28"/>
      <c r="C3456" s="28"/>
      <c r="D3456" s="28"/>
      <c r="E3456" s="28"/>
      <c r="F3456" s="28"/>
      <c r="G3456" s="28"/>
      <c r="H3456" s="28"/>
      <c r="I3456" s="28"/>
      <c r="J3456" s="28"/>
      <c r="K3456" s="28"/>
      <c r="L3456" s="28"/>
      <c r="M3456" s="28"/>
      <c r="N3456" s="28"/>
      <c r="O3456" s="28"/>
      <c r="P3456" s="28"/>
      <c r="Q3456" s="81"/>
      <c r="R3456" s="28"/>
      <c r="S3456" s="28"/>
      <c r="T3456" s="28"/>
      <c r="U3456" s="28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</row>
    <row r="3457" spans="1:31">
      <c r="A3457" s="28"/>
      <c r="B3457" s="28"/>
      <c r="C3457" s="28"/>
      <c r="D3457" s="28"/>
      <c r="E3457" s="28"/>
      <c r="F3457" s="28"/>
      <c r="G3457" s="28"/>
      <c r="H3457" s="28"/>
      <c r="I3457" s="28"/>
      <c r="J3457" s="28"/>
      <c r="K3457" s="28"/>
      <c r="L3457" s="28"/>
      <c r="M3457" s="28"/>
      <c r="N3457" s="28"/>
      <c r="O3457" s="28"/>
      <c r="P3457" s="28"/>
      <c r="Q3457" s="81"/>
      <c r="R3457" s="28"/>
      <c r="S3457" s="28"/>
      <c r="T3457" s="28"/>
      <c r="U3457" s="28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</row>
    <row r="3458" spans="1:31">
      <c r="A3458" s="28"/>
      <c r="B3458" s="28"/>
      <c r="C3458" s="28"/>
      <c r="D3458" s="28"/>
      <c r="E3458" s="28"/>
      <c r="F3458" s="28"/>
      <c r="G3458" s="28"/>
      <c r="H3458" s="28"/>
      <c r="I3458" s="28"/>
      <c r="J3458" s="28"/>
      <c r="K3458" s="28"/>
      <c r="L3458" s="28"/>
      <c r="M3458" s="28"/>
      <c r="N3458" s="28"/>
      <c r="O3458" s="28"/>
      <c r="P3458" s="28"/>
      <c r="Q3458" s="81"/>
      <c r="R3458" s="28"/>
      <c r="S3458" s="28"/>
      <c r="T3458" s="28"/>
      <c r="U3458" s="28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</row>
    <row r="3459" spans="1:31">
      <c r="A3459" s="28"/>
      <c r="B3459" s="28"/>
      <c r="C3459" s="28"/>
      <c r="D3459" s="28"/>
      <c r="E3459" s="28"/>
      <c r="F3459" s="28"/>
      <c r="G3459" s="28"/>
      <c r="H3459" s="28"/>
      <c r="I3459" s="28"/>
      <c r="J3459" s="28"/>
      <c r="K3459" s="28"/>
      <c r="L3459" s="28"/>
      <c r="M3459" s="28"/>
      <c r="N3459" s="28"/>
      <c r="O3459" s="28"/>
      <c r="P3459" s="28"/>
      <c r="Q3459" s="81"/>
      <c r="R3459" s="28"/>
      <c r="S3459" s="28"/>
      <c r="T3459" s="28"/>
      <c r="U3459" s="28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</row>
    <row r="3460" spans="1:31">
      <c r="A3460" s="28"/>
      <c r="B3460" s="28"/>
      <c r="C3460" s="28"/>
      <c r="D3460" s="28"/>
      <c r="E3460" s="28"/>
      <c r="F3460" s="28"/>
      <c r="G3460" s="28"/>
      <c r="H3460" s="28"/>
      <c r="I3460" s="28"/>
      <c r="J3460" s="28"/>
      <c r="K3460" s="28"/>
      <c r="L3460" s="28"/>
      <c r="M3460" s="28"/>
      <c r="N3460" s="28"/>
      <c r="O3460" s="28"/>
      <c r="P3460" s="28"/>
      <c r="Q3460" s="81"/>
      <c r="R3460" s="28"/>
      <c r="S3460" s="28"/>
      <c r="T3460" s="28"/>
      <c r="U3460" s="28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</row>
    <row r="3461" spans="1:31">
      <c r="A3461" s="28"/>
      <c r="B3461" s="28"/>
      <c r="C3461" s="28"/>
      <c r="D3461" s="28"/>
      <c r="E3461" s="28"/>
      <c r="F3461" s="28"/>
      <c r="G3461" s="28"/>
      <c r="H3461" s="28"/>
      <c r="I3461" s="28"/>
      <c r="J3461" s="28"/>
      <c r="K3461" s="28"/>
      <c r="L3461" s="28"/>
      <c r="M3461" s="28"/>
      <c r="N3461" s="28"/>
      <c r="O3461" s="28"/>
      <c r="P3461" s="28"/>
      <c r="Q3461" s="81"/>
      <c r="R3461" s="28"/>
      <c r="S3461" s="28"/>
      <c r="T3461" s="28"/>
      <c r="U3461" s="28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</row>
    <row r="3462" spans="1:31">
      <c r="A3462" s="28"/>
      <c r="B3462" s="28"/>
      <c r="C3462" s="28"/>
      <c r="D3462" s="28"/>
      <c r="E3462" s="28"/>
      <c r="F3462" s="28"/>
      <c r="G3462" s="28"/>
      <c r="H3462" s="28"/>
      <c r="I3462" s="28"/>
      <c r="J3462" s="28"/>
      <c r="K3462" s="28"/>
      <c r="L3462" s="28"/>
      <c r="M3462" s="28"/>
      <c r="N3462" s="28"/>
      <c r="O3462" s="28"/>
      <c r="P3462" s="28"/>
      <c r="Q3462" s="81"/>
      <c r="R3462" s="28"/>
      <c r="S3462" s="28"/>
      <c r="T3462" s="28"/>
      <c r="U3462" s="28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</row>
    <row r="3463" spans="1:31">
      <c r="A3463" s="28"/>
      <c r="B3463" s="28"/>
      <c r="C3463" s="28"/>
      <c r="D3463" s="28"/>
      <c r="E3463" s="28"/>
      <c r="F3463" s="28"/>
      <c r="G3463" s="28"/>
      <c r="H3463" s="28"/>
      <c r="I3463" s="28"/>
      <c r="J3463" s="28"/>
      <c r="K3463" s="28"/>
      <c r="L3463" s="28"/>
      <c r="M3463" s="28"/>
      <c r="N3463" s="28"/>
      <c r="O3463" s="28"/>
      <c r="P3463" s="28"/>
      <c r="Q3463" s="81"/>
      <c r="R3463" s="28"/>
      <c r="S3463" s="28"/>
      <c r="T3463" s="28"/>
      <c r="U3463" s="28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</row>
    <row r="3464" spans="1:31">
      <c r="A3464" s="28"/>
      <c r="B3464" s="28"/>
      <c r="C3464" s="28"/>
      <c r="D3464" s="28"/>
      <c r="E3464" s="28"/>
      <c r="F3464" s="28"/>
      <c r="G3464" s="28"/>
      <c r="H3464" s="28"/>
      <c r="I3464" s="28"/>
      <c r="J3464" s="28"/>
      <c r="K3464" s="28"/>
      <c r="L3464" s="28"/>
      <c r="M3464" s="28"/>
      <c r="N3464" s="28"/>
      <c r="O3464" s="28"/>
      <c r="P3464" s="28"/>
      <c r="Q3464" s="81"/>
      <c r="R3464" s="28"/>
      <c r="S3464" s="28"/>
      <c r="T3464" s="28"/>
      <c r="U3464" s="28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</row>
    <row r="3465" spans="1:31">
      <c r="A3465" s="28"/>
      <c r="B3465" s="28"/>
      <c r="C3465" s="28"/>
      <c r="D3465" s="28"/>
      <c r="E3465" s="28"/>
      <c r="F3465" s="28"/>
      <c r="G3465" s="28"/>
      <c r="H3465" s="28"/>
      <c r="I3465" s="28"/>
      <c r="J3465" s="28"/>
      <c r="K3465" s="28"/>
      <c r="L3465" s="28"/>
      <c r="M3465" s="28"/>
      <c r="N3465" s="28"/>
      <c r="O3465" s="28"/>
      <c r="P3465" s="28"/>
      <c r="Q3465" s="81"/>
      <c r="R3465" s="28"/>
      <c r="S3465" s="28"/>
      <c r="T3465" s="28"/>
      <c r="U3465" s="28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</row>
    <row r="3466" spans="1:31">
      <c r="A3466" s="28"/>
      <c r="B3466" s="28"/>
      <c r="C3466" s="28"/>
      <c r="D3466" s="28"/>
      <c r="E3466" s="28"/>
      <c r="F3466" s="28"/>
      <c r="G3466" s="28"/>
      <c r="H3466" s="28"/>
      <c r="I3466" s="28"/>
      <c r="J3466" s="28"/>
      <c r="K3466" s="28"/>
      <c r="L3466" s="28"/>
      <c r="M3466" s="28"/>
      <c r="N3466" s="28"/>
      <c r="O3466" s="28"/>
      <c r="P3466" s="28"/>
      <c r="Q3466" s="81"/>
      <c r="R3466" s="28"/>
      <c r="S3466" s="28"/>
      <c r="T3466" s="28"/>
      <c r="U3466" s="28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</row>
    <row r="3467" spans="1:31">
      <c r="A3467" s="28"/>
      <c r="B3467" s="28"/>
      <c r="C3467" s="28"/>
      <c r="D3467" s="28"/>
      <c r="E3467" s="28"/>
      <c r="F3467" s="28"/>
      <c r="G3467" s="28"/>
      <c r="H3467" s="28"/>
      <c r="I3467" s="28"/>
      <c r="J3467" s="28"/>
      <c r="K3467" s="28"/>
      <c r="L3467" s="28"/>
      <c r="M3467" s="28"/>
      <c r="N3467" s="28"/>
      <c r="O3467" s="28"/>
      <c r="P3467" s="28"/>
      <c r="Q3467" s="81"/>
      <c r="R3467" s="28"/>
      <c r="S3467" s="28"/>
      <c r="T3467" s="28"/>
      <c r="U3467" s="28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</row>
    <row r="3468" spans="1:31">
      <c r="A3468" s="28"/>
      <c r="B3468" s="28"/>
      <c r="C3468" s="28"/>
      <c r="D3468" s="28"/>
      <c r="E3468" s="28"/>
      <c r="F3468" s="28"/>
      <c r="G3468" s="28"/>
      <c r="H3468" s="28"/>
      <c r="I3468" s="28"/>
      <c r="J3468" s="28"/>
      <c r="K3468" s="28"/>
      <c r="L3468" s="28"/>
      <c r="M3468" s="28"/>
      <c r="N3468" s="28"/>
      <c r="O3468" s="28"/>
      <c r="P3468" s="28"/>
      <c r="Q3468" s="81"/>
      <c r="R3468" s="28"/>
      <c r="S3468" s="28"/>
      <c r="T3468" s="28"/>
      <c r="U3468" s="28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</row>
    <row r="3469" spans="1:31">
      <c r="A3469" s="28"/>
      <c r="B3469" s="28"/>
      <c r="C3469" s="28"/>
      <c r="D3469" s="28"/>
      <c r="E3469" s="28"/>
      <c r="F3469" s="28"/>
      <c r="G3469" s="28"/>
      <c r="H3469" s="28"/>
      <c r="I3469" s="28"/>
      <c r="J3469" s="28"/>
      <c r="K3469" s="28"/>
      <c r="L3469" s="28"/>
      <c r="M3469" s="28"/>
      <c r="N3469" s="28"/>
      <c r="O3469" s="28"/>
      <c r="P3469" s="28"/>
      <c r="Q3469" s="81"/>
      <c r="R3469" s="28"/>
      <c r="S3469" s="28"/>
      <c r="T3469" s="28"/>
      <c r="U3469" s="28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</row>
    <row r="3470" spans="1:31">
      <c r="A3470" s="28"/>
      <c r="B3470" s="28"/>
      <c r="C3470" s="28"/>
      <c r="D3470" s="28"/>
      <c r="E3470" s="28"/>
      <c r="F3470" s="28"/>
      <c r="G3470" s="28"/>
      <c r="H3470" s="28"/>
      <c r="I3470" s="28"/>
      <c r="J3470" s="28"/>
      <c r="K3470" s="28"/>
      <c r="L3470" s="28"/>
      <c r="M3470" s="28"/>
      <c r="N3470" s="28"/>
      <c r="O3470" s="28"/>
      <c r="P3470" s="28"/>
      <c r="Q3470" s="81"/>
      <c r="R3470" s="28"/>
      <c r="S3470" s="28"/>
      <c r="T3470" s="28"/>
      <c r="U3470" s="28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</row>
    <row r="3471" spans="1:31">
      <c r="A3471" s="28"/>
      <c r="B3471" s="28"/>
      <c r="C3471" s="28"/>
      <c r="D3471" s="28"/>
      <c r="E3471" s="28"/>
      <c r="F3471" s="28"/>
      <c r="G3471" s="28"/>
      <c r="H3471" s="28"/>
      <c r="I3471" s="28"/>
      <c r="J3471" s="28"/>
      <c r="K3471" s="28"/>
      <c r="L3471" s="28"/>
      <c r="M3471" s="28"/>
      <c r="N3471" s="28"/>
      <c r="O3471" s="28"/>
      <c r="P3471" s="28"/>
      <c r="Q3471" s="81"/>
      <c r="R3471" s="28"/>
      <c r="S3471" s="28"/>
      <c r="T3471" s="28"/>
      <c r="U3471" s="28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</row>
    <row r="3472" spans="1:31">
      <c r="A3472" s="28"/>
      <c r="B3472" s="28"/>
      <c r="C3472" s="28"/>
      <c r="D3472" s="28"/>
      <c r="E3472" s="28"/>
      <c r="F3472" s="28"/>
      <c r="G3472" s="28"/>
      <c r="H3472" s="28"/>
      <c r="I3472" s="28"/>
      <c r="J3472" s="28"/>
      <c r="K3472" s="28"/>
      <c r="L3472" s="28"/>
      <c r="M3472" s="28"/>
      <c r="N3472" s="28"/>
      <c r="O3472" s="28"/>
      <c r="P3472" s="28"/>
      <c r="Q3472" s="81"/>
      <c r="R3472" s="28"/>
      <c r="S3472" s="28"/>
      <c r="T3472" s="28"/>
      <c r="U3472" s="28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</row>
    <row r="3473" spans="1:31">
      <c r="A3473" s="28"/>
      <c r="B3473" s="28"/>
      <c r="C3473" s="28"/>
      <c r="D3473" s="28"/>
      <c r="E3473" s="28"/>
      <c r="F3473" s="28"/>
      <c r="G3473" s="28"/>
      <c r="H3473" s="28"/>
      <c r="I3473" s="28"/>
      <c r="J3473" s="28"/>
      <c r="K3473" s="28"/>
      <c r="L3473" s="28"/>
      <c r="M3473" s="28"/>
      <c r="N3473" s="28"/>
      <c r="O3473" s="28"/>
      <c r="P3473" s="28"/>
      <c r="Q3473" s="81"/>
      <c r="R3473" s="28"/>
      <c r="S3473" s="28"/>
      <c r="T3473" s="28"/>
      <c r="U3473" s="28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</row>
    <row r="3474" spans="1:31">
      <c r="A3474" s="28"/>
      <c r="B3474" s="28"/>
      <c r="C3474" s="28"/>
      <c r="D3474" s="28"/>
      <c r="E3474" s="28"/>
      <c r="F3474" s="28"/>
      <c r="G3474" s="28"/>
      <c r="H3474" s="28"/>
      <c r="I3474" s="28"/>
      <c r="J3474" s="28"/>
      <c r="K3474" s="28"/>
      <c r="L3474" s="28"/>
      <c r="M3474" s="28"/>
      <c r="N3474" s="28"/>
      <c r="O3474" s="28"/>
      <c r="P3474" s="28"/>
      <c r="Q3474" s="81"/>
      <c r="R3474" s="28"/>
      <c r="S3474" s="28"/>
      <c r="T3474" s="28"/>
      <c r="U3474" s="28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</row>
    <row r="3475" spans="1:31">
      <c r="A3475" s="28"/>
      <c r="B3475" s="28"/>
      <c r="C3475" s="28"/>
      <c r="D3475" s="28"/>
      <c r="E3475" s="28"/>
      <c r="F3475" s="28"/>
      <c r="G3475" s="28"/>
      <c r="H3475" s="28"/>
      <c r="I3475" s="28"/>
      <c r="J3475" s="28"/>
      <c r="K3475" s="28"/>
      <c r="L3475" s="28"/>
      <c r="M3475" s="28"/>
      <c r="N3475" s="28"/>
      <c r="O3475" s="28"/>
      <c r="P3475" s="28"/>
      <c r="Q3475" s="81"/>
      <c r="R3475" s="28"/>
      <c r="S3475" s="28"/>
      <c r="T3475" s="28"/>
      <c r="U3475" s="28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</row>
    <row r="3476" spans="1:31">
      <c r="A3476" s="28"/>
      <c r="B3476" s="28"/>
      <c r="C3476" s="28"/>
      <c r="D3476" s="28"/>
      <c r="E3476" s="28"/>
      <c r="F3476" s="28"/>
      <c r="G3476" s="28"/>
      <c r="H3476" s="28"/>
      <c r="I3476" s="28"/>
      <c r="J3476" s="28"/>
      <c r="K3476" s="28"/>
      <c r="L3476" s="28"/>
      <c r="M3476" s="28"/>
      <c r="N3476" s="28"/>
      <c r="O3476" s="28"/>
      <c r="P3476" s="28"/>
      <c r="Q3476" s="81"/>
      <c r="R3476" s="28"/>
      <c r="S3476" s="28"/>
      <c r="T3476" s="28"/>
      <c r="U3476" s="28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</row>
    <row r="3477" spans="1:31">
      <c r="A3477" s="28"/>
      <c r="B3477" s="28"/>
      <c r="C3477" s="28"/>
      <c r="D3477" s="28"/>
      <c r="E3477" s="28"/>
      <c r="F3477" s="28"/>
      <c r="G3477" s="28"/>
      <c r="H3477" s="28"/>
      <c r="I3477" s="28"/>
      <c r="J3477" s="28"/>
      <c r="K3477" s="28"/>
      <c r="L3477" s="28"/>
      <c r="M3477" s="28"/>
      <c r="N3477" s="28"/>
      <c r="O3477" s="28"/>
      <c r="P3477" s="28"/>
      <c r="Q3477" s="81"/>
      <c r="R3477" s="28"/>
      <c r="S3477" s="28"/>
      <c r="T3477" s="28"/>
      <c r="U3477" s="28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</row>
    <row r="3478" spans="1:31">
      <c r="A3478" s="28"/>
      <c r="B3478" s="28"/>
      <c r="C3478" s="28"/>
      <c r="D3478" s="28"/>
      <c r="E3478" s="28"/>
      <c r="F3478" s="28"/>
      <c r="G3478" s="28"/>
      <c r="H3478" s="28"/>
      <c r="I3478" s="28"/>
      <c r="J3478" s="28"/>
      <c r="K3478" s="28"/>
      <c r="L3478" s="28"/>
      <c r="M3478" s="28"/>
      <c r="N3478" s="28"/>
      <c r="O3478" s="28"/>
      <c r="P3478" s="28"/>
      <c r="Q3478" s="81"/>
      <c r="R3478" s="28"/>
      <c r="S3478" s="28"/>
      <c r="T3478" s="28"/>
      <c r="U3478" s="28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</row>
    <row r="3479" spans="1:31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123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</row>
    <row r="3480" spans="1:31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123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</row>
    <row r="3481" spans="1:31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123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</row>
    <row r="3482" spans="1:31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123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</row>
    <row r="3483" spans="1:31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123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</row>
    <row r="3484" spans="1:31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123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</row>
    <row r="3485" spans="1:31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123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</row>
    <row r="3486" spans="1:31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123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</row>
    <row r="3487" spans="1:31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123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</row>
    <row r="3488" spans="1:31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123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</row>
    <row r="3489" spans="1:31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123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</row>
    <row r="3490" spans="1:31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123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</row>
    <row r="3491" spans="1:31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123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</row>
    <row r="3492" spans="1:31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123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</row>
    <row r="3493" spans="1:31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123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</row>
    <row r="3494" spans="1:31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123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</row>
    <row r="3495" spans="1:31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123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</row>
    <row r="3496" spans="1:31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123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</row>
    <row r="3497" spans="1:31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123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</row>
    <row r="3498" spans="1:31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123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</row>
    <row r="3499" spans="1:31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123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</row>
    <row r="3500" spans="1:31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123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</row>
    <row r="3501" spans="1:31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123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</row>
    <row r="3502" spans="1:31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123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</row>
    <row r="3503" spans="1:31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123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</row>
    <row r="3504" spans="1:31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123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</row>
    <row r="3505" spans="1:31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123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</row>
    <row r="3506" spans="1:31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123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</row>
    <row r="3507" spans="1:31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123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</row>
    <row r="3508" spans="1:31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123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</row>
    <row r="3509" spans="1:31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123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</row>
    <row r="3510" spans="1:31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123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</row>
    <row r="3511" spans="1:31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123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</row>
    <row r="3512" spans="1:31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123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</row>
    <row r="3513" spans="1:31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123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</row>
    <row r="3514" spans="1:31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123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</row>
    <row r="3515" spans="1:31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123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</row>
    <row r="3516" spans="1:31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123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</row>
    <row r="3517" spans="1:31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123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</row>
    <row r="3518" spans="1:31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123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</row>
    <row r="3519" spans="1:31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123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</row>
    <row r="3520" spans="1:31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123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</row>
    <row r="3521" spans="1:31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123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</row>
    <row r="3522" spans="1:31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123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</row>
    <row r="3523" spans="1:31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123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</row>
    <row r="3524" spans="1:31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123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</row>
    <row r="3525" spans="1:31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123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</row>
    <row r="3526" spans="1:31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123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</row>
    <row r="3527" spans="1:31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123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</row>
    <row r="3528" spans="1:31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123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</row>
    <row r="3529" spans="1:31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123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</row>
    <row r="3530" spans="1:31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123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</row>
    <row r="3531" spans="1:31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123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</row>
    <row r="3532" spans="1:31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123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</row>
    <row r="3533" spans="1:31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123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</row>
    <row r="3534" spans="1:31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123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</row>
    <row r="3535" spans="1:31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123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</row>
    <row r="3536" spans="1:31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123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</row>
    <row r="3537" spans="1:31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123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</row>
    <row r="3538" spans="1:31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123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</row>
    <row r="3539" spans="1:31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123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</row>
    <row r="3540" spans="1:31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123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</row>
    <row r="3541" spans="1:31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123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</row>
    <row r="3542" spans="1:31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123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</row>
    <row r="3543" spans="1:31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123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</row>
    <row r="3544" spans="1:31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123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</row>
    <row r="3545" spans="1:31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123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</row>
    <row r="3546" spans="1:31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123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</row>
    <row r="3547" spans="1:31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123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</row>
    <row r="3548" spans="1:31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123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</row>
    <row r="3549" spans="1:31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123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</row>
    <row r="3550" spans="1:31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123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</row>
    <row r="3551" spans="1:31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123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</row>
    <row r="3552" spans="1:31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123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</row>
    <row r="3553" spans="1:31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123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</row>
    <row r="3554" spans="1:31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123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</row>
    <row r="3555" spans="1:31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123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</row>
    <row r="3556" spans="1:31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123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</row>
    <row r="3557" spans="1:31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123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</row>
    <row r="3558" spans="1:31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123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</row>
    <row r="3559" spans="1:31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123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</row>
    <row r="3560" spans="1:31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123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</row>
    <row r="3561" spans="1:31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123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</row>
    <row r="3562" spans="1:31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123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</row>
    <row r="3563" spans="1:31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123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</row>
    <row r="3564" spans="1:31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123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</row>
    <row r="3565" spans="1:31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123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</row>
    <row r="3566" spans="1:31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123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</row>
    <row r="3567" spans="1:31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123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</row>
    <row r="3568" spans="1:31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123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</row>
    <row r="3569" spans="1:31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123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</row>
    <row r="3570" spans="1:31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123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</row>
    <row r="3571" spans="1:31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123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</row>
    <row r="3572" spans="1:31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123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</row>
    <row r="3573" spans="1:31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123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</row>
    <row r="3574" spans="1:31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123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</row>
    <row r="3575" spans="1:31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123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</row>
    <row r="3576" spans="1:31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123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</row>
    <row r="3577" spans="1:31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123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</row>
    <row r="3578" spans="1:31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123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</row>
    <row r="3579" spans="1:31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123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</row>
    <row r="3580" spans="1:31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123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</row>
    <row r="3581" spans="1:31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123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</row>
    <row r="3582" spans="1:31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123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</row>
    <row r="3583" spans="1:31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123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</row>
    <row r="3584" spans="1:31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123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</row>
    <row r="3585" spans="1:31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123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</row>
    <row r="3586" spans="1:31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123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</row>
    <row r="3587" spans="1:31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123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</row>
    <row r="3588" spans="1:31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123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</row>
    <row r="3589" spans="1:31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123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</row>
    <row r="3590" spans="1:31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123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</row>
    <row r="3591" spans="1:31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123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</row>
    <row r="3592" spans="1:31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123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</row>
    <row r="3593" spans="1:31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123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</row>
    <row r="3594" spans="1:31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123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</row>
    <row r="3595" spans="1:31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123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</row>
    <row r="3596" spans="1:31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123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</row>
    <row r="3597" spans="1:31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123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</row>
    <row r="3598" spans="1:31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123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</row>
    <row r="3599" spans="1:31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123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</row>
    <row r="3600" spans="1:31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123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</row>
    <row r="3601" spans="1:31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123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</row>
    <row r="3602" spans="1:31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123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</row>
    <row r="3603" spans="1:31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123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</row>
    <row r="3604" spans="1:31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123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</row>
    <row r="3605" spans="1:31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123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</row>
    <row r="3606" spans="1:31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123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</row>
    <row r="3607" spans="1:31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123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</row>
    <row r="3608" spans="1:31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123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</row>
    <row r="3609" spans="1:31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123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</row>
    <row r="3610" spans="1:31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123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</row>
    <row r="3611" spans="1:31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123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</row>
    <row r="3612" spans="1:31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123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</row>
    <row r="3613" spans="1:31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123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</row>
    <row r="3614" spans="1:31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123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</row>
    <row r="3615" spans="1:31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123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</row>
    <row r="3616" spans="1:31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123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</row>
    <row r="3617" spans="1:31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123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</row>
    <row r="3618" spans="1:31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123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</row>
    <row r="3619" spans="1:31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123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</row>
    <row r="3620" spans="1:31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123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</row>
    <row r="3621" spans="1:31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123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</row>
    <row r="3622" spans="1:31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123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</row>
    <row r="3623" spans="1:31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123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</row>
    <row r="3624" spans="1:31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123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</row>
    <row r="3625" spans="1:31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123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</row>
    <row r="3626" spans="1:31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123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</row>
    <row r="3627" spans="1:31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123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</row>
    <row r="3628" spans="1:31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123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</row>
    <row r="3629" spans="1:31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123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</row>
    <row r="3630" spans="1:31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123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</row>
    <row r="3631" spans="1:31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123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</row>
    <row r="3632" spans="1:31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123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</row>
    <row r="3633" spans="1:31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123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</row>
    <row r="3634" spans="1:31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123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</row>
    <row r="3635" spans="1:31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123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</row>
    <row r="3636" spans="1:31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123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</row>
    <row r="3637" spans="1:31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123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</row>
    <row r="3638" spans="1:31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123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</row>
    <row r="3639" spans="1:31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123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</row>
    <row r="3640" spans="1:31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123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</row>
    <row r="3641" spans="1:31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123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</row>
    <row r="3642" spans="1:31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123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</row>
    <row r="3643" spans="1:31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123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</row>
    <row r="3644" spans="1:31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123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</row>
    <row r="3645" spans="1:31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123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</row>
    <row r="3646" spans="1:31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123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</row>
    <row r="3647" spans="1:31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123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</row>
    <row r="3648" spans="1:31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123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</row>
    <row r="3649" spans="1:31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123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</row>
    <row r="3650" spans="1:31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123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</row>
    <row r="3651" spans="1:31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123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</row>
    <row r="3652" spans="1:31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123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</row>
    <row r="3653" spans="1:31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123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</row>
    <row r="3654" spans="1:31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123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</row>
    <row r="3655" spans="1:31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123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</row>
    <row r="3656" spans="1:31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123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</row>
    <row r="3657" spans="1:31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123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</row>
    <row r="3658" spans="1:31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123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</row>
    <row r="3659" spans="1:31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123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</row>
    <row r="3660" spans="1:31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123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</row>
    <row r="3661" spans="1:31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123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</row>
    <row r="3662" spans="1:31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123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</row>
    <row r="3663" spans="1:31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123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</row>
    <row r="3664" spans="1:31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123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</row>
    <row r="3665" spans="1:31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123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</row>
    <row r="3666" spans="1:31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123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</row>
    <row r="3667" spans="1:31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123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</row>
    <row r="3668" spans="1:31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123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</row>
    <row r="3669" spans="1:31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123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</row>
    <row r="3670" spans="1:31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123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</row>
    <row r="3671" spans="1:31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123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</row>
    <row r="3672" spans="1:31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123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</row>
    <row r="3673" spans="1:31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123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</row>
    <row r="3674" spans="1:31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123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</row>
    <row r="3675" spans="1:31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123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</row>
    <row r="3676" spans="1:31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123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</row>
    <row r="3677" spans="1:31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123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</row>
    <row r="3678" spans="1:31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123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</row>
    <row r="3679" spans="1:31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123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</row>
    <row r="3680" spans="1:31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123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</row>
    <row r="3681" spans="1:31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123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</row>
    <row r="3682" spans="1:31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123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</row>
    <row r="3683" spans="1:31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123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</row>
    <row r="3684" spans="1:31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123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</row>
    <row r="3685" spans="1:31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123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</row>
    <row r="3686" spans="1:31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123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</row>
    <row r="3687" spans="1:31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123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</row>
    <row r="3688" spans="1:31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123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</row>
    <row r="3689" spans="1:31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123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</row>
    <row r="3690" spans="1:31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123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</row>
    <row r="3691" spans="1:31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123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</row>
    <row r="3692" spans="1:31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123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</row>
    <row r="3693" spans="1:31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123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</row>
    <row r="3694" spans="1:31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123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</row>
    <row r="3695" spans="1:31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123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</row>
    <row r="3696" spans="1:31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123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</row>
    <row r="3697" spans="1:31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123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</row>
    <row r="3698" spans="1:31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123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</row>
    <row r="3699" spans="1:31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123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</row>
    <row r="3700" spans="1:31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123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</row>
    <row r="3701" spans="1:31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123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</row>
    <row r="3702" spans="1:31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123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</row>
    <row r="3703" spans="1:31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123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</row>
    <row r="3704" spans="1:31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123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</row>
    <row r="3705" spans="1:31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123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</row>
    <row r="3706" spans="1:31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123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</row>
    <row r="3707" spans="1:31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123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</row>
    <row r="3708" spans="1:31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123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</row>
    <row r="3709" spans="1:31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123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</row>
    <row r="3710" spans="1:31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123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</row>
    <row r="3711" spans="1:31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123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</row>
    <row r="3712" spans="1:31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123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</row>
    <row r="3713" spans="1:31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123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</row>
    <row r="3714" spans="1:31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123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</row>
    <row r="3715" spans="1:31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123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</row>
    <row r="3716" spans="1:31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123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</row>
    <row r="3717" spans="1:31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123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</row>
    <row r="3718" spans="1:31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123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</row>
    <row r="3719" spans="1:31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123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</row>
    <row r="3720" spans="1:31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123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</row>
    <row r="3721" spans="1:31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123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</row>
    <row r="3722" spans="1:31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123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</row>
    <row r="3723" spans="1:31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123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</row>
    <row r="3724" spans="1:31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123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</row>
    <row r="3725" spans="1:31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123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</row>
    <row r="3726" spans="1:31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123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</row>
    <row r="3727" spans="1:31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123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</row>
    <row r="3728" spans="1:31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123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</row>
    <row r="3729" spans="1:31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123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</row>
    <row r="3730" spans="1:31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123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</row>
    <row r="3731" spans="1:31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123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</row>
    <row r="3732" spans="1:31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123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</row>
    <row r="3733" spans="1:31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123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</row>
    <row r="3734" spans="1:31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123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</row>
    <row r="3735" spans="1:31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123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</row>
    <row r="3736" spans="1:31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123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</row>
    <row r="3737" spans="1:31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123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</row>
    <row r="3738" spans="1:31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123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</row>
    <row r="3739" spans="1:31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123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</row>
    <row r="3740" spans="1:31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123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</row>
    <row r="3741" spans="1:31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123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</row>
    <row r="3742" spans="1:31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123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</row>
    <row r="3743" spans="1:31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123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</row>
    <row r="3744" spans="1:31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123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</row>
    <row r="3745" spans="1:31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123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</row>
    <row r="3746" spans="1:31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123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</row>
    <row r="3747" spans="1:31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123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</row>
    <row r="3748" spans="1:31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123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</row>
    <row r="3749" spans="1:31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123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</row>
    <row r="3750" spans="1:31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123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</row>
    <row r="3751" spans="1:31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123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</row>
    <row r="3752" spans="1:31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123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</row>
    <row r="3753" spans="1:31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123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</row>
    <row r="3754" spans="1:31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123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</row>
    <row r="3755" spans="1:31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123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</row>
    <row r="3756" spans="1:31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123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</row>
    <row r="3757" spans="1:31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123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</row>
    <row r="3758" spans="1:31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123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</row>
    <row r="3759" spans="1:31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123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</row>
    <row r="3760" spans="1:31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123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</row>
    <row r="3761" spans="1:31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123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</row>
    <row r="3762" spans="1:31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123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</row>
    <row r="3763" spans="1:31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123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</row>
    <row r="3764" spans="1:31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123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</row>
    <row r="3765" spans="1:31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123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</row>
    <row r="3766" spans="1:31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123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</row>
    <row r="3767" spans="1:31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123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</row>
    <row r="3768" spans="1:31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123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</row>
    <row r="3769" spans="1:31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123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</row>
    <row r="3770" spans="1:31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123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</row>
    <row r="3771" spans="1:31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123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</row>
    <row r="3772" spans="1:31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123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</row>
    <row r="3773" spans="1:31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123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</row>
    <row r="3774" spans="1:31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123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</row>
    <row r="3775" spans="1:31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123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</row>
    <row r="3776" spans="1:31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123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</row>
    <row r="3777" spans="1:31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123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</row>
    <row r="3778" spans="1:31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123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</row>
    <row r="3779" spans="1:31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123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</row>
    <row r="3780" spans="1:31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123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</row>
    <row r="3781" spans="1:31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123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</row>
    <row r="3782" spans="1:31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123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</row>
    <row r="3783" spans="1:31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123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</row>
    <row r="3784" spans="1:31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123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</row>
    <row r="3785" spans="1:31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123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</row>
    <row r="3786" spans="1:31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123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</row>
    <row r="3787" spans="1:31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123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</row>
    <row r="3788" spans="1:31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123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</row>
    <row r="3789" spans="1:31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123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</row>
    <row r="3790" spans="1:31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123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</row>
    <row r="3791" spans="1:31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123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</row>
    <row r="3792" spans="1:31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123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</row>
    <row r="3793" spans="1:31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123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</row>
    <row r="3794" spans="1:31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123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</row>
    <row r="3795" spans="1:31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123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</row>
    <row r="3796" spans="1:31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123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</row>
    <row r="3797" spans="1:31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123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</row>
    <row r="3798" spans="1:31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123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</row>
    <row r="3799" spans="1:31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123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</row>
    <row r="3800" spans="1:31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123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</row>
    <row r="3801" spans="1:31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123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</row>
    <row r="3802" spans="1:31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123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</row>
    <row r="3803" spans="1:31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123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</row>
    <row r="3804" spans="1:31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123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</row>
    <row r="3805" spans="1:31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123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</row>
    <row r="3806" spans="1:31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123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</row>
    <row r="3807" spans="1:31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123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</row>
    <row r="3808" spans="1:31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123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</row>
    <row r="3809" spans="1:31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123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</row>
    <row r="3810" spans="1:31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123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</row>
    <row r="3811" spans="1:31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123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</row>
    <row r="3812" spans="1:31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123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</row>
    <row r="3813" spans="1:31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123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</row>
    <row r="3814" spans="1:31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123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</row>
    <row r="3815" spans="1:31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123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</row>
    <row r="3816" spans="1:31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123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</row>
    <row r="3817" spans="1:31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123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</row>
    <row r="3818" spans="1:31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123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</row>
    <row r="3819" spans="1:31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123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</row>
    <row r="3820" spans="1:31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123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</row>
    <row r="3821" spans="1:31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123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</row>
    <row r="3822" spans="1:31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123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</row>
    <row r="3823" spans="1:31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123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</row>
    <row r="3824" spans="1:31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123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</row>
    <row r="3825" spans="1:31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123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</row>
    <row r="3826" spans="1:31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123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</row>
    <row r="3827" spans="1:31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123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</row>
    <row r="3828" spans="1:31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123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</row>
    <row r="3829" spans="1:31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123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</row>
    <row r="3830" spans="1:31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123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</row>
    <row r="3831" spans="1:31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123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</row>
    <row r="3832" spans="1:31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123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</row>
    <row r="3833" spans="1:31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123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</row>
    <row r="3834" spans="1:31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123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</row>
    <row r="3835" spans="1:31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123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</row>
    <row r="3836" spans="1:31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123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</row>
    <row r="3837" spans="1:31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123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</row>
    <row r="3838" spans="1:31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123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</row>
    <row r="3839" spans="1:31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123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</row>
    <row r="3840" spans="1:31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123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</row>
    <row r="3841" spans="1:31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123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</row>
    <row r="3842" spans="1:31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123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</row>
    <row r="3843" spans="1:31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123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</row>
    <row r="3844" spans="1:31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123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</row>
    <row r="3845" spans="1:31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123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</row>
    <row r="3846" spans="1:31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123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</row>
    <row r="3847" spans="1:31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123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</row>
    <row r="3848" spans="1:31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123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</row>
    <row r="3849" spans="1:31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123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</row>
    <row r="3850" spans="1:31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123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</row>
    <row r="3851" spans="1:31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123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</row>
    <row r="3852" spans="1:31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123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</row>
    <row r="3853" spans="1:31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123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</row>
    <row r="3854" spans="1:31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123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</row>
    <row r="3855" spans="1:31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123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</row>
    <row r="3856" spans="1:31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123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</row>
    <row r="3857" spans="1:31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123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</row>
    <row r="3858" spans="1:31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123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</row>
    <row r="3859" spans="1:31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123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</row>
    <row r="3860" spans="1:31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123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</row>
    <row r="3861" spans="1:31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123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</row>
    <row r="3862" spans="1:31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123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</row>
    <row r="3863" spans="1:31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123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</row>
    <row r="3864" spans="1:31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123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</row>
    <row r="3865" spans="1:31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123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</row>
    <row r="3866" spans="1:31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123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</row>
    <row r="3867" spans="1:31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123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</row>
    <row r="3868" spans="1:31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123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</row>
    <row r="3869" spans="1:31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123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</row>
    <row r="3870" spans="1:31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123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</row>
    <row r="3871" spans="1:31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123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</row>
    <row r="3872" spans="1:31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123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</row>
    <row r="3873" spans="1:31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123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</row>
    <row r="3874" spans="1:31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123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</row>
    <row r="3875" spans="1:31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123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</row>
    <row r="3876" spans="1:31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123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</row>
    <row r="3877" spans="1:31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123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</row>
    <row r="3878" spans="1:31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123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</row>
    <row r="3879" spans="1:31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123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</row>
    <row r="3880" spans="1:31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123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</row>
    <row r="3881" spans="1:31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123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</row>
    <row r="3882" spans="1:31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123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</row>
    <row r="3883" spans="1:31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123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</row>
    <row r="3884" spans="1:31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123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</row>
    <row r="3885" spans="1:31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123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</row>
    <row r="3886" spans="1:31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123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</row>
    <row r="3887" spans="1:31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123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</row>
    <row r="3888" spans="1:31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123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</row>
    <row r="3889" spans="1:31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123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</row>
    <row r="3890" spans="1:31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123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</row>
    <row r="3891" spans="1:31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123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</row>
    <row r="3892" spans="1:31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123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</row>
    <row r="3893" spans="1:31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123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</row>
    <row r="3894" spans="1:31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123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</row>
    <row r="3895" spans="1:31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123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</row>
    <row r="3896" spans="1:31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123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</row>
    <row r="3897" spans="1:31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123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</row>
    <row r="3898" spans="1:31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123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</row>
    <row r="3899" spans="1:31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123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</row>
    <row r="3900" spans="1:31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123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</row>
    <row r="3901" spans="1:31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123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</row>
    <row r="3902" spans="1:31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123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</row>
    <row r="3903" spans="1:31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123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</row>
    <row r="3904" spans="1:31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123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</row>
    <row r="3905" spans="1:31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123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</row>
    <row r="3906" spans="1:31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123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</row>
    <row r="3907" spans="1:31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123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</row>
    <row r="3908" spans="1:31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123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</row>
    <row r="3909" spans="1:31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123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</row>
    <row r="3910" spans="1:31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123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</row>
    <row r="3911" spans="1:31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123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</row>
    <row r="3912" spans="1:31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123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</row>
    <row r="3913" spans="1:31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123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</row>
    <row r="3914" spans="1:31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123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</row>
    <row r="3915" spans="1:31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123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</row>
    <row r="3916" spans="1:31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123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</row>
    <row r="3917" spans="1:31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123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</row>
    <row r="3918" spans="1:31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123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</row>
    <row r="3919" spans="1:31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123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</row>
    <row r="3920" spans="1:31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123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</row>
    <row r="3921" spans="1:31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123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</row>
    <row r="3922" spans="1:31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123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</row>
    <row r="3923" spans="1:31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123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</row>
    <row r="3924" spans="1:31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123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</row>
    <row r="3925" spans="1:31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123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</row>
    <row r="3926" spans="1:31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123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</row>
    <row r="3927" spans="1:31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123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</row>
    <row r="3928" spans="1:31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123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</row>
    <row r="3929" spans="1:31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123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</row>
    <row r="3930" spans="1:31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123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</row>
    <row r="3931" spans="1:31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123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</row>
    <row r="3932" spans="1:31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123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</row>
    <row r="3933" spans="1:31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123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</row>
    <row r="3934" spans="1:31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123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</row>
    <row r="3935" spans="1:31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123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</row>
    <row r="3936" spans="1:31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123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</row>
    <row r="3937" spans="1:31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123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</row>
    <row r="3938" spans="1:31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123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</row>
    <row r="3939" spans="1:31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123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</row>
    <row r="3940" spans="1:31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123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</row>
    <row r="3941" spans="1:31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123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</row>
    <row r="3942" spans="1:31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123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</row>
    <row r="3943" spans="1:31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123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</row>
    <row r="3944" spans="1:31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123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</row>
    <row r="3945" spans="1:31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123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</row>
    <row r="3946" spans="1:31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123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</row>
    <row r="3947" spans="1:31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123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</row>
    <row r="3948" spans="1:31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123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</row>
    <row r="3949" spans="1:31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123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</row>
    <row r="3950" spans="1:31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123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</row>
    <row r="3951" spans="1:31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123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</row>
    <row r="3952" spans="1:31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123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</row>
    <row r="3953" spans="1:31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123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</row>
    <row r="3954" spans="1:31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123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</row>
    <row r="3955" spans="1:31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123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</row>
    <row r="3956" spans="1:31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123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</row>
    <row r="3957" spans="1:31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123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</row>
    <row r="3958" spans="1:31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123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</row>
    <row r="3959" spans="1:31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123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</row>
    <row r="3960" spans="1:31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123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</row>
    <row r="3961" spans="1:31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123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</row>
    <row r="3962" spans="1:31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123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</row>
    <row r="3963" spans="1:31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123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</row>
    <row r="3964" spans="1:31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123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</row>
    <row r="3965" spans="1:31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123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</row>
    <row r="3966" spans="1:31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123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</row>
    <row r="3967" spans="1:31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123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</row>
    <row r="3968" spans="1:31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123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</row>
    <row r="3969" spans="1:31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123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</row>
    <row r="3970" spans="1:31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123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</row>
    <row r="3971" spans="1:31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123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</row>
    <row r="3972" spans="1:31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123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</row>
    <row r="3973" spans="1:31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123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</row>
    <row r="3974" spans="1:31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123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</row>
    <row r="3975" spans="1:31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123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</row>
    <row r="3976" spans="1:31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123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</row>
    <row r="3977" spans="1:31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123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</row>
    <row r="3978" spans="1:31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123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</row>
    <row r="3979" spans="1:31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123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</row>
    <row r="3980" spans="1:31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123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</row>
    <row r="3981" spans="1:31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123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</row>
    <row r="3982" spans="1:31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123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</row>
    <row r="3983" spans="1:31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123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</row>
    <row r="3984" spans="1:31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123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</row>
    <row r="3985" spans="1:31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123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</row>
    <row r="3986" spans="1:31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123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</row>
    <row r="3987" spans="1:31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123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</row>
    <row r="3988" spans="1:31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123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</row>
    <row r="3989" spans="1:31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123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</row>
    <row r="3990" spans="1:31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123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</row>
    <row r="3991" spans="1:31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123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</row>
    <row r="3992" spans="1:31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123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</row>
    <row r="3993" spans="1:31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123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</row>
    <row r="3994" spans="1:31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123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</row>
    <row r="3995" spans="1:31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123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</row>
    <row r="3996" spans="1:31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123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</row>
    <row r="3997" spans="1:31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123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</row>
    <row r="3998" spans="1:31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123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</row>
    <row r="3999" spans="1:31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123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</row>
    <row r="4000" spans="1:31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123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</row>
    <row r="4001" spans="1:31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123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</row>
    <row r="4002" spans="1:31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123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</row>
    <row r="4003" spans="1:31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123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</row>
    <row r="4004" spans="1:31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123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</row>
    <row r="4005" spans="1:31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123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</row>
    <row r="4006" spans="1:31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123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</row>
    <row r="4007" spans="1:31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123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</row>
    <row r="4008" spans="1:31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123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</row>
    <row r="4009" spans="1:31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123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</row>
    <row r="4010" spans="1:31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123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</row>
    <row r="4011" spans="1:31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123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</row>
    <row r="4012" spans="1:31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123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</row>
    <row r="4013" spans="1:31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123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</row>
    <row r="4014" spans="1:31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123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</row>
    <row r="4015" spans="1:31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123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</row>
    <row r="4016" spans="1:31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123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</row>
    <row r="4017" spans="1:31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123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</row>
    <row r="4018" spans="1:31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123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</row>
    <row r="4019" spans="1:31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123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</row>
    <row r="4020" spans="1:31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123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</row>
    <row r="4021" spans="1:31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123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</row>
    <row r="4022" spans="1:31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123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</row>
    <row r="4023" spans="1:31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123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</row>
    <row r="4024" spans="1:31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123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</row>
    <row r="4025" spans="1:31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123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</row>
    <row r="4026" spans="1:31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123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</row>
    <row r="4027" spans="1:31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123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</row>
    <row r="4028" spans="1:31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123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</row>
    <row r="4029" spans="1:31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123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</row>
    <row r="4030" spans="1:31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123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</row>
    <row r="4031" spans="1:31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123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</row>
    <row r="4032" spans="1:31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123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</row>
    <row r="4033" spans="1:31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123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</row>
    <row r="4034" spans="1:31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123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</row>
    <row r="4035" spans="1:31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123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</row>
    <row r="4036" spans="1:31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123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</row>
    <row r="4037" spans="1:31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123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</row>
    <row r="4038" spans="1:31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123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</row>
    <row r="4039" spans="1:31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123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</row>
    <row r="4040" spans="1:31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123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</row>
    <row r="4041" spans="1:31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123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</row>
    <row r="4042" spans="1:31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123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</row>
    <row r="4043" spans="1:31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123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</row>
    <row r="4044" spans="1:31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123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</row>
    <row r="4045" spans="1:31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123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</row>
    <row r="4046" spans="1:31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123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</row>
    <row r="4047" spans="1:31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123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</row>
    <row r="4048" spans="1:31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123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</row>
    <row r="4049" spans="1:31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123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</row>
    <row r="4050" spans="1:31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123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</row>
    <row r="4051" spans="1:31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123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</row>
    <row r="4052" spans="1:31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123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</row>
    <row r="4053" spans="1:31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123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</row>
    <row r="4054" spans="1:31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123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</row>
    <row r="4055" spans="1:31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123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</row>
    <row r="4056" spans="1:31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123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</row>
    <row r="4057" spans="1:31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123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</row>
    <row r="4058" spans="1:31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123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</row>
    <row r="4059" spans="1:31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123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</row>
    <row r="4060" spans="1:31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123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</row>
    <row r="4061" spans="1:31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123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</row>
    <row r="4062" spans="1:31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123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</row>
    <row r="4063" spans="1:31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123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</row>
    <row r="4064" spans="1:31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123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</row>
    <row r="4065" spans="1:31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123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</row>
    <row r="4066" spans="1:31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123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</row>
    <row r="4067" spans="1:31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123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</row>
    <row r="4068" spans="1:31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123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</row>
    <row r="4069" spans="1:31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123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</row>
    <row r="4070" spans="1:31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123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</row>
    <row r="4071" spans="1:31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123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</row>
    <row r="4072" spans="1:31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123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</row>
    <row r="4073" spans="1:31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123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</row>
    <row r="4074" spans="1:31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123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</row>
    <row r="4075" spans="1:31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123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</row>
    <row r="4076" spans="1:31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123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</row>
    <row r="4077" spans="1:31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123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</row>
    <row r="4078" spans="1:31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123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</row>
    <row r="4079" spans="1:31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123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</row>
    <row r="4080" spans="1:31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123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</row>
    <row r="4081" spans="1:31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123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</row>
    <row r="4082" spans="1:31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123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</row>
    <row r="4083" spans="1:31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123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</row>
    <row r="4084" spans="1:31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123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</row>
    <row r="4085" spans="1:31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123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</row>
    <row r="4086" spans="1:31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123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</row>
    <row r="4087" spans="1:31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123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</row>
    <row r="4088" spans="1:31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123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</row>
    <row r="4089" spans="1:31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123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</row>
    <row r="4090" spans="1:31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123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</row>
    <row r="4091" spans="1:31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123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</row>
    <row r="4092" spans="1:31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123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</row>
    <row r="4093" spans="1:31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123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</row>
    <row r="4094" spans="1:31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123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</row>
    <row r="4095" spans="1:31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123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</row>
    <row r="4096" spans="1:31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123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</row>
    <row r="4097" spans="1:31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123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</row>
    <row r="4098" spans="1:31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123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</row>
    <row r="4099" spans="1:31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123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</row>
    <row r="4100" spans="1:31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123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</row>
    <row r="4101" spans="1:31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123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</row>
    <row r="4102" spans="1:31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123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</row>
    <row r="4103" spans="1:31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123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</row>
    <row r="4104" spans="1:31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123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</row>
    <row r="4105" spans="1:31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123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</row>
    <row r="4106" spans="1:31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123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</row>
    <row r="4107" spans="1:31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123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</row>
    <row r="4108" spans="1:31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123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</row>
    <row r="4109" spans="1:31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123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</row>
    <row r="4110" spans="1:31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123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</row>
    <row r="4111" spans="1:31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123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</row>
    <row r="4112" spans="1:31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123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</row>
    <row r="4113" spans="1:31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123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</row>
    <row r="4114" spans="1:31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123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</row>
    <row r="4115" spans="1:31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123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</row>
    <row r="4116" spans="1:31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123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</row>
    <row r="4117" spans="1:31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123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</row>
    <row r="4118" spans="1:31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123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</row>
    <row r="4119" spans="1:31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123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</row>
    <row r="4120" spans="1:31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123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</row>
    <row r="4121" spans="1:31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123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</row>
    <row r="4122" spans="1:31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123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</row>
    <row r="4123" spans="1:31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123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</row>
    <row r="4124" spans="1:31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123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</row>
    <row r="4125" spans="1:31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123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</row>
    <row r="4126" spans="1:31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123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</row>
    <row r="4127" spans="1:31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123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</row>
    <row r="4128" spans="1:31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123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</row>
    <row r="4129" spans="1:31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123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</row>
    <row r="4130" spans="1:31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123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</row>
    <row r="4131" spans="1:31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123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</row>
    <row r="4132" spans="1:31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123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</row>
    <row r="4133" spans="1:31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123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</row>
    <row r="4134" spans="1:31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123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</row>
    <row r="4135" spans="1:31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123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</row>
    <row r="4136" spans="1:31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123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</row>
    <row r="4137" spans="1:31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123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</row>
    <row r="4138" spans="1:31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123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</row>
    <row r="4139" spans="1:31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123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</row>
    <row r="4140" spans="1:31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123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</row>
    <row r="4141" spans="1:31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123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</row>
    <row r="4142" spans="1:31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123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</row>
    <row r="4143" spans="1:31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123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</row>
    <row r="4144" spans="1:31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123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</row>
    <row r="4145" spans="1:31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123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</row>
    <row r="4146" spans="1:31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123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</row>
    <row r="4147" spans="1:31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123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</row>
    <row r="4148" spans="1:31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123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</row>
    <row r="4149" spans="1:31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123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</row>
    <row r="4150" spans="1:31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123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</row>
    <row r="4151" spans="1:31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123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</row>
    <row r="4152" spans="1:31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123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</row>
    <row r="4153" spans="1:31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123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</row>
    <row r="4154" spans="1:31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123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</row>
    <row r="4155" spans="1:31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123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</row>
    <row r="4156" spans="1:31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123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</row>
    <row r="4157" spans="1:31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123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</row>
    <row r="4158" spans="1:31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123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</row>
    <row r="4159" spans="1:31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123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</row>
    <row r="4160" spans="1:31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123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</row>
    <row r="4161" spans="1:31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123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</row>
    <row r="4162" spans="1:31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123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</row>
    <row r="4163" spans="1:31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123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</row>
    <row r="4164" spans="1:31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123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</row>
    <row r="4165" spans="1:31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123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</row>
    <row r="4166" spans="1:31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123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</row>
    <row r="4167" spans="1:31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123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</row>
    <row r="4168" spans="1:31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123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</row>
    <row r="4169" spans="1:31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123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</row>
    <row r="4170" spans="1:31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123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</row>
    <row r="4171" spans="1:31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123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</row>
    <row r="4172" spans="1:31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123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</row>
    <row r="4173" spans="1:31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123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</row>
    <row r="4174" spans="1:31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123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</row>
    <row r="4175" spans="1:31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123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</row>
    <row r="4176" spans="1:31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123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</row>
    <row r="4177" spans="1:31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123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</row>
    <row r="4178" spans="1:31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123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</row>
    <row r="4179" spans="1:31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123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</row>
    <row r="4180" spans="1:31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123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</row>
    <row r="4181" spans="1:31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123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</row>
    <row r="4182" spans="1:31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123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</row>
    <row r="4183" spans="1:31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123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</row>
    <row r="4184" spans="1:31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123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</row>
    <row r="4185" spans="1:31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123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</row>
    <row r="4186" spans="1:31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123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</row>
    <row r="4187" spans="1:31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123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</row>
    <row r="4188" spans="1:31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123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</row>
    <row r="4189" spans="1:31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123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</row>
    <row r="4190" spans="1:31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123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</row>
    <row r="4191" spans="1:31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123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</row>
    <row r="4192" spans="1:31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123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</row>
    <row r="4193" spans="1:31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123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</row>
    <row r="4194" spans="1:31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123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</row>
    <row r="4195" spans="1:31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123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</row>
    <row r="4196" spans="1:31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123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</row>
    <row r="4197" spans="1:31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123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</row>
    <row r="4198" spans="1:31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123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</row>
    <row r="4199" spans="1:31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123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</row>
    <row r="4200" spans="1:31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123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</row>
    <row r="4201" spans="1:31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123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</row>
    <row r="4202" spans="1:31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123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</row>
    <row r="4203" spans="1:31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123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</row>
    <row r="4204" spans="1:31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123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</row>
    <row r="4205" spans="1:31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123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</row>
    <row r="4206" spans="1:31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123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</row>
    <row r="4207" spans="1:31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123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</row>
    <row r="4208" spans="1:31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123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</row>
    <row r="4209" spans="1:31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123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</row>
    <row r="4210" spans="1:31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123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</row>
    <row r="4211" spans="1:31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123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</row>
    <row r="4212" spans="1:31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123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</row>
    <row r="4213" spans="1:31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123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</row>
    <row r="4214" spans="1:31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123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</row>
    <row r="4215" spans="1:31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123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</row>
    <row r="4216" spans="1:31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123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</row>
    <row r="4217" spans="1:31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123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</row>
    <row r="4218" spans="1:31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123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</row>
    <row r="4219" spans="1:31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123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</row>
    <row r="4220" spans="1:31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123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</row>
    <row r="4221" spans="1:31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123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</row>
    <row r="4222" spans="1:31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123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</row>
    <row r="4223" spans="1:31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123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</row>
    <row r="4224" spans="1:31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123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</row>
    <row r="4225" spans="1:31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123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</row>
    <row r="4226" spans="1:31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123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</row>
    <row r="4227" spans="1:31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123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</row>
    <row r="4228" spans="1:31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123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</row>
    <row r="4229" spans="1:31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123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</row>
    <row r="4230" spans="1:31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123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</row>
    <row r="4231" spans="1:31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123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</row>
    <row r="4232" spans="1:31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123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</row>
    <row r="4233" spans="1:31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123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</row>
    <row r="4234" spans="1:31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123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</row>
    <row r="4235" spans="1:31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123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</row>
    <row r="4236" spans="1:31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123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</row>
    <row r="4237" spans="1:31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123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</row>
    <row r="4238" spans="1:31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123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</row>
    <row r="4239" spans="1:31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123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</row>
    <row r="4240" spans="1:31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123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</row>
    <row r="4241" spans="1:31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123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</row>
    <row r="4242" spans="1:31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123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</row>
    <row r="4243" spans="1:31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123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</row>
    <row r="4244" spans="1:31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123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</row>
    <row r="4245" spans="1:31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123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</row>
    <row r="4246" spans="1:31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123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</row>
    <row r="4247" spans="1:31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123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</row>
    <row r="4248" spans="1:31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123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</row>
    <row r="4249" spans="1:31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123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</row>
    <row r="4250" spans="1:31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123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</row>
    <row r="4251" spans="1:31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123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</row>
    <row r="4252" spans="1:31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123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</row>
    <row r="4253" spans="1:31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123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</row>
    <row r="4254" spans="1:31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123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</row>
    <row r="4255" spans="1:31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123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</row>
    <row r="4256" spans="1:31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123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</row>
    <row r="4257" spans="1:31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123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</row>
    <row r="4258" spans="1:31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123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</row>
    <row r="4259" spans="1:31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123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</row>
    <row r="4260" spans="1:31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123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</row>
    <row r="4261" spans="1:31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123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</row>
    <row r="4262" spans="1:31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123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</row>
    <row r="4263" spans="1:31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123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</row>
    <row r="4264" spans="1:31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123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</row>
    <row r="4265" spans="1:31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123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</row>
    <row r="4266" spans="1:31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123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</row>
    <row r="4267" spans="1:31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123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</row>
    <row r="4268" spans="1:31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123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</row>
    <row r="4269" spans="1:31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123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</row>
    <row r="4270" spans="1:31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123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</row>
    <row r="4271" spans="1:31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123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</row>
    <row r="4272" spans="1:31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123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</row>
    <row r="4273" spans="1:31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123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</row>
    <row r="4274" spans="1:31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123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</row>
    <row r="4275" spans="1:31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123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</row>
    <row r="4276" spans="1:31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123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</row>
    <row r="4277" spans="1:31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123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</row>
    <row r="4278" spans="1:31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123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</row>
    <row r="4279" spans="1:31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123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</row>
    <row r="4280" spans="1:31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123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</row>
    <row r="4281" spans="1:31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123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</row>
    <row r="4282" spans="1:31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123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</row>
    <row r="4283" spans="1:31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123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</row>
    <row r="4284" spans="1:31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123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</row>
    <row r="4285" spans="1:31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123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</row>
    <row r="4286" spans="1:31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123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</row>
    <row r="4287" spans="1:31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123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</row>
    <row r="4288" spans="1:31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123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</row>
    <row r="4289" spans="1:31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123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</row>
    <row r="4290" spans="1:31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123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</row>
    <row r="4291" spans="1:31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123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</row>
    <row r="4292" spans="1:31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123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</row>
    <row r="4293" spans="1:31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123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</row>
    <row r="4294" spans="1:31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123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</row>
    <row r="4295" spans="1:31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123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</row>
    <row r="4296" spans="1:31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123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</row>
    <row r="4297" spans="1:31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123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</row>
    <row r="4298" spans="1:31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123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</row>
    <row r="4299" spans="1:31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123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</row>
    <row r="4300" spans="1:31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123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</row>
    <row r="4301" spans="1:31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123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</row>
    <row r="4302" spans="1:31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123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</row>
    <row r="4303" spans="1:31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123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</row>
    <row r="4304" spans="1:31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123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</row>
    <row r="4305" spans="1:31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123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</row>
    <row r="4306" spans="1:31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123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</row>
    <row r="4307" spans="1:31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123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</row>
    <row r="4308" spans="1:31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123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</row>
    <row r="4309" spans="1:31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123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</row>
    <row r="4310" spans="1:31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123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</row>
    <row r="4311" spans="1:31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123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</row>
    <row r="4312" spans="1:31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123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</row>
    <row r="4313" spans="1:31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123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</row>
    <row r="4314" spans="1:31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123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</row>
    <row r="4315" spans="1:31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123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</row>
    <row r="4316" spans="1:31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123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</row>
    <row r="4317" spans="1:31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123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</row>
    <row r="4318" spans="1:31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123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</row>
    <row r="4319" spans="1:31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123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</row>
    <row r="4320" spans="1:31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123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</row>
    <row r="4321" spans="1:31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123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</row>
    <row r="4322" spans="1:31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123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</row>
    <row r="4323" spans="1:31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123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</row>
    <row r="4324" spans="1:31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123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</row>
    <row r="4325" spans="1:31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123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</row>
    <row r="4326" spans="1:31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123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</row>
    <row r="4327" spans="1:31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123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</row>
    <row r="4328" spans="1:31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123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</row>
    <row r="4329" spans="1:31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123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</row>
    <row r="4330" spans="1:31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123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</row>
    <row r="4331" spans="1:31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123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</row>
    <row r="4332" spans="1:31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123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</row>
    <row r="4333" spans="1:31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123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</row>
    <row r="4334" spans="1:31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123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</row>
    <row r="4335" spans="1:31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123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</row>
    <row r="4336" spans="1:31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123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</row>
    <row r="4337" spans="1:31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123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</row>
    <row r="4338" spans="1:31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123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</row>
    <row r="4339" spans="1:31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123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</row>
    <row r="4340" spans="1:31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123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</row>
    <row r="4341" spans="1:31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123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</row>
    <row r="4342" spans="1:31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123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</row>
    <row r="4343" spans="1:31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123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</row>
    <row r="4344" spans="1:31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123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</row>
    <row r="4345" spans="1:31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123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</row>
    <row r="4346" spans="1:31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123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</row>
    <row r="4347" spans="1:31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123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</row>
    <row r="4348" spans="1:31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123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</row>
    <row r="4349" spans="1:31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123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</row>
    <row r="4350" spans="1:31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123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</row>
    <row r="4351" spans="1:31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123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</row>
    <row r="4352" spans="1:31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123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</row>
    <row r="4353" spans="1:31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123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</row>
    <row r="4354" spans="1:31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123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</row>
    <row r="4355" spans="1:31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123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</row>
    <row r="4356" spans="1:31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123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</row>
    <row r="4357" spans="1:31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123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</row>
    <row r="4358" spans="1:31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123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</row>
    <row r="4359" spans="1:31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123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</row>
    <row r="4360" spans="1:31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123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</row>
    <row r="4361" spans="1:31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123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</row>
    <row r="4362" spans="1:31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123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</row>
    <row r="4363" spans="1:31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123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</row>
    <row r="4364" spans="1:31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123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</row>
    <row r="4365" spans="1:31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123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</row>
    <row r="4366" spans="1:31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123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</row>
    <row r="4367" spans="1:31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123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</row>
    <row r="4368" spans="1:31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123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</row>
    <row r="4369" spans="1:31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123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</row>
    <row r="4370" spans="1:31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123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</row>
    <row r="4371" spans="1:31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123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</row>
    <row r="4372" spans="1:31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123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</row>
    <row r="4373" spans="1:31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123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</row>
    <row r="4374" spans="1:31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123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</row>
    <row r="4375" spans="1:31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123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</row>
    <row r="4376" spans="1:31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123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</row>
    <row r="4377" spans="1:31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123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</row>
    <row r="4378" spans="1:31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123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</row>
    <row r="4379" spans="1:31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123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</row>
    <row r="4380" spans="1:31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123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</row>
    <row r="4381" spans="1:31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123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</row>
    <row r="4382" spans="1:31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123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</row>
    <row r="4383" spans="1:31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123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</row>
    <row r="4384" spans="1:31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123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</row>
    <row r="4385" spans="1:31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123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</row>
    <row r="4386" spans="1:31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123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</row>
    <row r="4387" spans="1:31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123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</row>
    <row r="4388" spans="1:31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123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</row>
    <row r="4389" spans="1:31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123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</row>
    <row r="4390" spans="1:31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123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</row>
    <row r="4391" spans="1:31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123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</row>
    <row r="4392" spans="1:31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123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</row>
    <row r="4393" spans="1:31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123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</row>
    <row r="4394" spans="1:31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123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</row>
    <row r="4395" spans="1:31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123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</row>
    <row r="4396" spans="1:31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123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</row>
    <row r="4397" spans="1:31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123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</row>
    <row r="4398" spans="1:31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123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</row>
    <row r="4399" spans="1:31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123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</row>
    <row r="4400" spans="1:31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123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</row>
    <row r="4401" spans="1:31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123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</row>
    <row r="4402" spans="1:31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123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</row>
    <row r="4403" spans="1:31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123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</row>
    <row r="4404" spans="1:31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123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</row>
    <row r="4405" spans="1:31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123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</row>
    <row r="4406" spans="1:31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123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</row>
    <row r="4407" spans="1:31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123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</row>
    <row r="4408" spans="1:31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123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</row>
    <row r="4409" spans="1:31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123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</row>
    <row r="4410" spans="1:31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123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</row>
    <row r="4411" spans="1:31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123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</row>
    <row r="4412" spans="1:31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123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</row>
    <row r="4413" spans="1:31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123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</row>
    <row r="4414" spans="1:31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123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</row>
    <row r="4415" spans="1:31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123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</row>
    <row r="4416" spans="1:31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123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</row>
    <row r="4417" spans="1:31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123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</row>
    <row r="4418" spans="1:31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123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</row>
    <row r="4419" spans="1:31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123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</row>
    <row r="4420" spans="1:31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123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</row>
    <row r="4421" spans="1:31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123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</row>
    <row r="4422" spans="1:31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123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</row>
    <row r="4423" spans="1:31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123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</row>
    <row r="4424" spans="1:31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123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</row>
    <row r="4425" spans="1:31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123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</row>
    <row r="4426" spans="1:31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123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</row>
    <row r="4427" spans="1:31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123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</row>
    <row r="4428" spans="1:31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123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</row>
    <row r="4429" spans="1:31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123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</row>
    <row r="4430" spans="1:31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123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</row>
    <row r="4431" spans="1:31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123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</row>
    <row r="4432" spans="1:31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123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</row>
    <row r="4433" spans="1:31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123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</row>
    <row r="4434" spans="1:31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123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</row>
    <row r="4435" spans="1:31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123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</row>
    <row r="4436" spans="1:31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123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</row>
    <row r="4437" spans="1:31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123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</row>
    <row r="4438" spans="1:31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123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</row>
    <row r="4439" spans="1:31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123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</row>
    <row r="4440" spans="1:31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123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</row>
    <row r="4441" spans="1:31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123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</row>
    <row r="4442" spans="1:31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123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</row>
    <row r="4443" spans="1:31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123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</row>
    <row r="4444" spans="1:31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123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</row>
    <row r="4445" spans="1:31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123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</row>
    <row r="4446" spans="1:31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123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</row>
    <row r="4447" spans="1:31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123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</row>
    <row r="4448" spans="1:31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123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</row>
    <row r="4449" spans="1:31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123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</row>
    <row r="4450" spans="1:31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123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</row>
    <row r="4451" spans="1:31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123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</row>
    <row r="4452" spans="1:31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123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</row>
    <row r="4453" spans="1:31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123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</row>
    <row r="4454" spans="1:31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123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</row>
    <row r="4455" spans="1:31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123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</row>
    <row r="4456" spans="1:31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123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</row>
    <row r="4457" spans="1:31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123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</row>
    <row r="4458" spans="1:31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123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</row>
    <row r="4459" spans="1:31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123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</row>
    <row r="4460" spans="1:31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123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</row>
    <row r="4461" spans="1:31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123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</row>
    <row r="4462" spans="1:31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123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</row>
    <row r="4463" spans="1:31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123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</row>
    <row r="4464" spans="1:31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123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</row>
    <row r="4465" spans="1:31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123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</row>
    <row r="4466" spans="1:31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123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</row>
    <row r="4467" spans="1:31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123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</row>
    <row r="4468" spans="1:31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123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</row>
    <row r="4469" spans="1:31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123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</row>
    <row r="4470" spans="1:31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123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</row>
    <row r="4471" spans="1:31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123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</row>
    <row r="4472" spans="1:31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123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</row>
    <row r="4473" spans="1:31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123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</row>
    <row r="4474" spans="1:31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123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</row>
    <row r="4475" spans="1:31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123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</row>
    <row r="4476" spans="1:31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123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</row>
    <row r="4477" spans="1:31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123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</row>
    <row r="4478" spans="1:31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123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</row>
    <row r="4479" spans="1:31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123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</row>
    <row r="4480" spans="1:31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123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</row>
    <row r="4481" spans="1:31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123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</row>
    <row r="4482" spans="1:31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123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</row>
    <row r="4483" spans="1:31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123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</row>
    <row r="4484" spans="1:31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123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</row>
    <row r="4485" spans="1:31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123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</row>
    <row r="4486" spans="1:31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123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</row>
    <row r="4487" spans="1:31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123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</row>
    <row r="4488" spans="1:31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123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</row>
    <row r="4489" spans="1:31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123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</row>
    <row r="4490" spans="1:31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123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</row>
    <row r="4491" spans="1:31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123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</row>
    <row r="4492" spans="1:31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123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</row>
    <row r="4493" spans="1:31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123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</row>
    <row r="4494" spans="1:31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123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</row>
    <row r="4495" spans="1:31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123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</row>
    <row r="4496" spans="1:31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123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</row>
    <row r="4497" spans="1:31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123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</row>
    <row r="4498" spans="1:31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123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</row>
    <row r="4499" spans="1:31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123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</row>
    <row r="4500" spans="1:31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123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</row>
    <row r="4501" spans="1:31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123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</row>
    <row r="4502" spans="1:31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123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</row>
    <row r="4503" spans="1:31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123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</row>
    <row r="4504" spans="1:31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123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</row>
    <row r="4505" spans="1:31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123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</row>
    <row r="4506" spans="1:31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123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</row>
    <row r="4507" spans="1:31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123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</row>
    <row r="4508" spans="1:31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123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</row>
    <row r="4509" spans="1:31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123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</row>
    <row r="4510" spans="1:31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123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</row>
    <row r="4511" spans="1:31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123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</row>
    <row r="4512" spans="1:31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123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</row>
    <row r="4513" spans="1:31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123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</row>
    <row r="4514" spans="1:31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123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</row>
    <row r="4515" spans="1:31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123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</row>
    <row r="4516" spans="1:31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123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</row>
    <row r="4517" spans="1:31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123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</row>
    <row r="4518" spans="1:31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123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</row>
    <row r="4519" spans="1:31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123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</row>
    <row r="4520" spans="1:31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123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</row>
    <row r="4521" spans="1:31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123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</row>
    <row r="4522" spans="1:31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123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</row>
    <row r="4523" spans="1:31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123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</row>
    <row r="4524" spans="1:31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123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</row>
    <row r="4525" spans="1:31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123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</row>
    <row r="4526" spans="1:31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123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</row>
    <row r="4527" spans="1:31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123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</row>
    <row r="4528" spans="1:31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123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</row>
    <row r="4529" spans="1:31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123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</row>
    <row r="4530" spans="1:31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123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</row>
    <row r="4531" spans="1:31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123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</row>
    <row r="4532" spans="1:31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123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</row>
    <row r="4533" spans="1:31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123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</row>
    <row r="4534" spans="1:31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123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</row>
    <row r="4535" spans="1:31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123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</row>
    <row r="4536" spans="1:31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123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</row>
    <row r="4537" spans="1:31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123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</row>
    <row r="4538" spans="1:31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123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</row>
    <row r="4539" spans="1:31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123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</row>
    <row r="4540" spans="1:31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123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</row>
    <row r="4541" spans="1:31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123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</row>
    <row r="4542" spans="1:31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123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</row>
    <row r="4543" spans="1:31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123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</row>
    <row r="4544" spans="1:31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123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</row>
    <row r="4545" spans="1:31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123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</row>
    <row r="4546" spans="1:31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123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</row>
    <row r="4547" spans="1:31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123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</row>
    <row r="4548" spans="1:31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123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</row>
    <row r="4549" spans="1:31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123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</row>
    <row r="4550" spans="1:31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123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</row>
    <row r="4551" spans="1:31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123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</row>
    <row r="4552" spans="1:31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123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</row>
    <row r="4553" spans="1:31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123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</row>
    <row r="4554" spans="1:31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123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</row>
    <row r="4555" spans="1:31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123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</row>
    <row r="4556" spans="1:31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123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</row>
    <row r="4557" spans="1:31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123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</row>
    <row r="4558" spans="1:31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123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</row>
    <row r="4559" spans="1:31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123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</row>
    <row r="4560" spans="1:31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123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</row>
    <row r="4561" spans="1:31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123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</row>
    <row r="4562" spans="1:31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123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</row>
    <row r="4563" spans="1:31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123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</row>
    <row r="4564" spans="1:31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123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</row>
    <row r="4565" spans="1:31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123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</row>
    <row r="4566" spans="1:31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123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</row>
    <row r="4567" spans="1:31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123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</row>
    <row r="4568" spans="1:31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123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</row>
    <row r="4569" spans="1:31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123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</row>
    <row r="4570" spans="1:31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123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</row>
    <row r="4571" spans="1:31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123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</row>
    <row r="4572" spans="1:31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123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</row>
    <row r="4573" spans="1:31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123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</row>
    <row r="4574" spans="1:31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123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</row>
    <row r="4575" spans="1:31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123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</row>
    <row r="4576" spans="1:31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123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</row>
    <row r="4577" spans="1:31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123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</row>
    <row r="4578" spans="1:31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123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</row>
    <row r="4579" spans="1:31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123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</row>
    <row r="4580" spans="1:31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123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</row>
    <row r="4581" spans="1:31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123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</row>
    <row r="4582" spans="1:31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123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</row>
    <row r="4583" spans="1:31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123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</row>
    <row r="4584" spans="1:31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123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</row>
    <row r="4585" spans="1:31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123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</row>
    <row r="4586" spans="1:31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123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</row>
    <row r="4587" spans="1:31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123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</row>
    <row r="4588" spans="1:31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123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</row>
    <row r="4589" spans="1:31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123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</row>
    <row r="4590" spans="1:31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123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</row>
    <row r="4591" spans="1:31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123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</row>
    <row r="4592" spans="1:31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123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</row>
    <row r="4593" spans="1:31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123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</row>
    <row r="4594" spans="1:31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123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</row>
    <row r="4595" spans="1:31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123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</row>
    <row r="4596" spans="1:31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123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</row>
    <row r="4597" spans="1:31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123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</row>
    <row r="4598" spans="1:31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123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</row>
    <row r="4599" spans="1:31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123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</row>
    <row r="4600" spans="1:31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123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</row>
    <row r="4601" spans="1:31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123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</row>
    <row r="4602" spans="1:31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123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</row>
    <row r="4603" spans="1:31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123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</row>
    <row r="4604" spans="1:31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123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</row>
    <row r="4605" spans="1:31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123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</row>
    <row r="4606" spans="1:31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123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</row>
    <row r="4607" spans="1:31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123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</row>
    <row r="4608" spans="1:31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123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</row>
    <row r="4609" spans="1:31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123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</row>
    <row r="4610" spans="1:31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123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</row>
    <row r="4611" spans="1:31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123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</row>
    <row r="4612" spans="1:31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123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</row>
    <row r="4613" spans="1:31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123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</row>
    <row r="4614" spans="1:31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123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</row>
    <row r="4615" spans="1:31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123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</row>
    <row r="4616" spans="1:31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123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</row>
    <row r="4617" spans="1:31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123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</row>
    <row r="4618" spans="1:31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123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</row>
    <row r="4619" spans="1:31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123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</row>
    <row r="4620" spans="1:31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123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</row>
    <row r="4621" spans="1:31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123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</row>
    <row r="4622" spans="1:31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123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</row>
    <row r="4623" spans="1:31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123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</row>
    <row r="4624" spans="1:31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123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</row>
    <row r="4625" spans="1:31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123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</row>
    <row r="4626" spans="1:31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123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</row>
    <row r="4627" spans="1:31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123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</row>
    <row r="4628" spans="1:31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123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</row>
    <row r="4629" spans="1:31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123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</row>
    <row r="4630" spans="1:31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123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</row>
    <row r="4631" spans="1:31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123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</row>
    <row r="4632" spans="1:31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123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</row>
    <row r="4633" spans="1:31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123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</row>
    <row r="4634" spans="1:31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123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</row>
    <row r="4635" spans="1:31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123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</row>
    <row r="4636" spans="1:31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123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</row>
    <row r="4637" spans="1:31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123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</row>
    <row r="4638" spans="1:31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123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</row>
    <row r="4639" spans="1:31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123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</row>
    <row r="4640" spans="1:31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123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</row>
    <row r="4641" spans="1:31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123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</row>
    <row r="4642" spans="1:31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123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</row>
    <row r="4643" spans="1:31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123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</row>
    <row r="4644" spans="1:31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123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</row>
    <row r="4645" spans="1:31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123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</row>
    <row r="4646" spans="1:31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123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</row>
    <row r="4647" spans="1:31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123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</row>
    <row r="4648" spans="1:31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123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</row>
    <row r="4649" spans="1:31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123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</row>
    <row r="4650" spans="1:31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123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</row>
    <row r="4651" spans="1:31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123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</row>
    <row r="4652" spans="1:31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123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</row>
    <row r="4653" spans="1:31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123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</row>
    <row r="4654" spans="1:31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123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</row>
    <row r="4655" spans="1:31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123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</row>
    <row r="4656" spans="1:31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123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</row>
    <row r="4657" spans="1:31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123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</row>
    <row r="4658" spans="1:31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123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</row>
    <row r="4659" spans="1:31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123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</row>
    <row r="4660" spans="1:31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123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</row>
    <row r="4661" spans="1:31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123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</row>
    <row r="4662" spans="1:31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123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</row>
    <row r="4663" spans="1:31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123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</row>
    <row r="4664" spans="1:31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123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</row>
    <row r="4665" spans="1:31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123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</row>
    <row r="4666" spans="1:31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123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</row>
    <row r="4667" spans="1:31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123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</row>
    <row r="4668" spans="1:31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123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</row>
    <row r="4669" spans="1:31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123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</row>
    <row r="4670" spans="1:31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123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</row>
    <row r="4671" spans="1:31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123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</row>
    <row r="4672" spans="1:31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123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</row>
    <row r="4673" spans="1:31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123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</row>
    <row r="4674" spans="1:31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123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</row>
    <row r="4675" spans="1:31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123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</row>
    <row r="4676" spans="1:31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123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</row>
    <row r="4677" spans="1:31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123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</row>
    <row r="4678" spans="1:31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123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</row>
    <row r="4679" spans="1:31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123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</row>
    <row r="4680" spans="1:31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123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</row>
    <row r="4681" spans="1:31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123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</row>
    <row r="4682" spans="1:31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123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</row>
    <row r="4683" spans="1:31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123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</row>
    <row r="4684" spans="1:31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123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</row>
    <row r="4685" spans="1:31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123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</row>
    <row r="4686" spans="1:31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123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</row>
    <row r="4687" spans="1:31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123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</row>
    <row r="4688" spans="1:31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123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</row>
    <row r="4689" spans="1:31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123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</row>
    <row r="4690" spans="1:31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123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</row>
    <row r="4691" spans="1:31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123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</row>
    <row r="4692" spans="1:31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123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</row>
    <row r="4693" spans="1:31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123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</row>
    <row r="4694" spans="1:31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123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</row>
    <row r="4695" spans="1:31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123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</row>
    <row r="4696" spans="1:31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123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</row>
    <row r="4697" spans="1:31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123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</row>
    <row r="4698" spans="1:31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123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</row>
    <row r="4699" spans="1:31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123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</row>
    <row r="4700" spans="1:31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123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</row>
    <row r="4701" spans="1:31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123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</row>
    <row r="4702" spans="1:31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123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</row>
    <row r="4703" spans="1:31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123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</row>
    <row r="4704" spans="1:31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123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</row>
    <row r="4705" spans="1:31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123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</row>
    <row r="4706" spans="1:31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123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</row>
    <row r="4707" spans="1:31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123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</row>
    <row r="4708" spans="1:31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123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</row>
    <row r="4709" spans="1:31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123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</row>
    <row r="4710" spans="1:31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123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</row>
    <row r="4711" spans="1:31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123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</row>
    <row r="4712" spans="1:31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123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</row>
    <row r="4713" spans="1:31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123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</row>
    <row r="4714" spans="1:31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123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</row>
    <row r="4715" spans="1:31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123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</row>
    <row r="4716" spans="1:31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123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</row>
    <row r="4717" spans="1:31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123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</row>
    <row r="4718" spans="1:31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123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</row>
    <row r="4719" spans="1:31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123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</row>
    <row r="4720" spans="1:31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123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</row>
    <row r="4721" spans="1:31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123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</row>
    <row r="4722" spans="1:31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123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</row>
    <row r="4723" spans="1:31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123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</row>
    <row r="4724" spans="1:31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123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</row>
    <row r="4725" spans="1:31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123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</row>
    <row r="4726" spans="1:31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123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</row>
    <row r="4727" spans="1:31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123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</row>
    <row r="4728" spans="1:31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123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</row>
    <row r="4729" spans="1:31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123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</row>
    <row r="4730" spans="1:31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123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</row>
    <row r="4731" spans="1:31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123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</row>
    <row r="4732" spans="1:31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123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</row>
    <row r="4733" spans="1:31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123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</row>
    <row r="4734" spans="18:31"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</row>
    <row r="4735" spans="18:31"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</row>
    <row r="4736" spans="18:31"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</row>
    <row r="4737" spans="18:31"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</row>
    <row r="4738" spans="18:31"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</row>
    <row r="4739" spans="18:31"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</row>
    <row r="4740" spans="18:31"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</row>
    <row r="4741" spans="18:31"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</row>
    <row r="4742" spans="18:31"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</row>
    <row r="4743" spans="18:31"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</row>
    <row r="4744" spans="18:31"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</row>
    <row r="4745" spans="18:31"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</row>
    <row r="4746" spans="18:31"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</row>
    <row r="4747" spans="18:31"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</row>
    <row r="4748" spans="18:31"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</row>
    <row r="4749" spans="18:31"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</row>
    <row r="4750" spans="18:31"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</row>
    <row r="4751" spans="18:31"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</row>
    <row r="4752" spans="18:31"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</row>
    <row r="4753" spans="18:31"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</row>
    <row r="4754" spans="18:31"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</row>
    <row r="4755" spans="18:31"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</row>
    <row r="4756" spans="18:31"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</row>
    <row r="4757" spans="18:31"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</row>
    <row r="4758" spans="18:31"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</row>
    <row r="4759" spans="18:31"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</row>
    <row r="4760" spans="18:31"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</row>
    <row r="4761" spans="18:31"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</row>
    <row r="4762" spans="18:31"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</row>
    <row r="4763" spans="18:31"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</row>
    <row r="4764" spans="18:31"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</row>
    <row r="4765" spans="18:31"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</row>
    <row r="4766" spans="18:31"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</row>
    <row r="4767" spans="18:31"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</row>
    <row r="4768" spans="18:31"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</row>
    <row r="4769" spans="18:31"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</row>
    <row r="4770" spans="18:31"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</row>
    <row r="4771" spans="18:31"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</row>
    <row r="4772" spans="18:31"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</row>
    <row r="4773" spans="18:31"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</row>
    <row r="4774" spans="18:31"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</row>
    <row r="4775" spans="18:31"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</row>
    <row r="4776" spans="18:31"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</row>
    <row r="4777" spans="18:31"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</row>
    <row r="4778" spans="18:31"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</row>
    <row r="4779" spans="18:31"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</row>
    <row r="4780" spans="18:31"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</row>
    <row r="4781" spans="18:31"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</row>
    <row r="4782" spans="18:31"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</row>
    <row r="4783" spans="18:31"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</row>
    <row r="4784" spans="18:31"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</row>
    <row r="4785" spans="18:31"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</row>
    <row r="4786" spans="18:31"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</row>
    <row r="4787" spans="18:31"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</row>
    <row r="4788" spans="18:31"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</row>
    <row r="4789" spans="18:31"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</row>
    <row r="4790" spans="18:31"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</row>
    <row r="4791" spans="18:31"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</row>
    <row r="4792" spans="18:31"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</row>
    <row r="4793" spans="18:31"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</row>
    <row r="4794" spans="18:31"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</row>
    <row r="4795" spans="18:31"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</row>
    <row r="4796" spans="18:31"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</row>
    <row r="4797" spans="18:31"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</row>
    <row r="4798" spans="18:31"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</row>
    <row r="4799" spans="18:31"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</row>
    <row r="4800" spans="18:31"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</row>
    <row r="4801" spans="18:31"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</row>
    <row r="4802" spans="18:31"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</row>
    <row r="4803" spans="18:31"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</row>
    <row r="4804" spans="18:31"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</row>
    <row r="4805" spans="18:31"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</row>
    <row r="4806" spans="18:31"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</row>
    <row r="4807" spans="18:31"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</row>
    <row r="4808" spans="18:31"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</row>
    <row r="4809" spans="18:31"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</row>
    <row r="4810" spans="18:31"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</row>
    <row r="4811" spans="18:31"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</row>
    <row r="4812" spans="18:31"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</row>
    <row r="4813" spans="18:31"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</row>
    <row r="4814" spans="18:31"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</row>
    <row r="4815" spans="18:31"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</row>
    <row r="4816" spans="18:31"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</row>
    <row r="4817" spans="18:31"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</row>
    <row r="4818" spans="18:31"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</row>
    <row r="4819" spans="18:31"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</row>
    <row r="4820" spans="18:31"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</row>
    <row r="4821" spans="18:31"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</row>
    <row r="4822" spans="18:31"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</row>
    <row r="4823" spans="18:31"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</row>
    <row r="4824" spans="18:31"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</row>
    <row r="4825" spans="18:31"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</row>
    <row r="4826" spans="18:31"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</row>
    <row r="4827" spans="18:31"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</row>
    <row r="4828" spans="18:31"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</row>
    <row r="4829" spans="18:31"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</row>
    <row r="4830" spans="18:31"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</row>
    <row r="4831" spans="18:31"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</row>
    <row r="4832" spans="18:31"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</row>
    <row r="4833" spans="18:31"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</row>
    <row r="4834" spans="18:31"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</row>
    <row r="4835" spans="18:31"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</row>
    <row r="4836" spans="18:31"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</row>
    <row r="4837" spans="18:31"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</row>
    <row r="4838" spans="18:31"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</row>
    <row r="4839" spans="18:31"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</row>
    <row r="4840" spans="18:31"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</row>
    <row r="4841" spans="18:31"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</row>
    <row r="4842" spans="18:31"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</row>
    <row r="4843" spans="18:31"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</row>
    <row r="4844" spans="18:31"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</row>
    <row r="4845" spans="18:31"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</row>
    <row r="4846" spans="18:31"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</row>
    <row r="4847" spans="18:31"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</row>
    <row r="4848" spans="18:31"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</row>
    <row r="4849" spans="18:31"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</row>
    <row r="4850" spans="18:31"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</row>
    <row r="4851" spans="18:31"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</row>
    <row r="4852" spans="18:31"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</row>
    <row r="4853" spans="18:31"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</row>
    <row r="4854" spans="18:31"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</row>
    <row r="4855" spans="18:31"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</row>
    <row r="4856" spans="18:31"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</row>
    <row r="4857" spans="18:31"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</row>
    <row r="4858" spans="18:31"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</row>
    <row r="4859" spans="18:31"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</row>
    <row r="4860" spans="18:31"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</row>
    <row r="4861" spans="18:31"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</row>
    <row r="4862" spans="18:31"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</row>
    <row r="4863" spans="18:31"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</row>
    <row r="4864" spans="18:31"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</row>
    <row r="4865" spans="18:31"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</row>
    <row r="4866" spans="18:31"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</row>
    <row r="4867" spans="18:31"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</row>
    <row r="4868" spans="18:31"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</row>
    <row r="4869" spans="18:31"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</row>
    <row r="4870" spans="18:31"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</row>
    <row r="4871" spans="18:31"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</row>
    <row r="4872" spans="18:31"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</row>
    <row r="4873" spans="18:31"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</row>
    <row r="4874" spans="18:31"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</row>
    <row r="4875" spans="18:31"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</row>
    <row r="4876" spans="18:31"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</row>
    <row r="4877" spans="18:31"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</row>
    <row r="4878" spans="18:31"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</row>
    <row r="4879" spans="18:31"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</row>
    <row r="4880" spans="18:31"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</row>
    <row r="4881" spans="18:31"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</row>
    <row r="4882" spans="18:31"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</row>
    <row r="4883" spans="18:31"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</row>
    <row r="4884" spans="18:31"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</row>
    <row r="4885" spans="18:31"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</row>
    <row r="4886" spans="18:31"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</row>
    <row r="4887" spans="18:31"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</row>
    <row r="4888" spans="18:31"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</row>
    <row r="4889" spans="18:31"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</row>
    <row r="4890" spans="18:31"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</row>
    <row r="4891" spans="18:31"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</row>
    <row r="4892" spans="18:31"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</row>
    <row r="4893" spans="18:31"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</row>
    <row r="4894" spans="18:31"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</row>
    <row r="4895" spans="18:31"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</row>
    <row r="4896" spans="18:31"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</row>
    <row r="4897" spans="18:31"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</row>
    <row r="4898" spans="18:31"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</row>
    <row r="4899" spans="18:31"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</row>
    <row r="4900" spans="18:31"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</row>
    <row r="4901" spans="18:31"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</row>
    <row r="4902" spans="18:31"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</row>
    <row r="4903" spans="18:31"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</row>
    <row r="4904" spans="18:31"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</row>
    <row r="4905" spans="18:31"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</row>
    <row r="4906" spans="18:31"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</row>
    <row r="4907" spans="18:31"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</row>
    <row r="4908" spans="18:31"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</row>
    <row r="4909" spans="18:31"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</row>
    <row r="4910" spans="18:31"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</row>
    <row r="4911" spans="18:31"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</row>
    <row r="4912" spans="18:31"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</row>
    <row r="4913" spans="18:31"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</row>
    <row r="4914" spans="18:31"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</row>
    <row r="4915" spans="18:31"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</row>
    <row r="4916" spans="18:31"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</row>
    <row r="4917" spans="18:31"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</row>
    <row r="4918" spans="18:31"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</row>
    <row r="4919" spans="18:31"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</row>
    <row r="4920" spans="18:31"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</row>
    <row r="4921" spans="18:31"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</row>
    <row r="4922" spans="18:31"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</row>
    <row r="4923" spans="18:31"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</row>
    <row r="4924" spans="18:31"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</row>
    <row r="4925" spans="18:31"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</row>
    <row r="4926" spans="18:31"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</row>
    <row r="4927" spans="18:31"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</row>
    <row r="4928" spans="18:31"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</row>
    <row r="4929" spans="18:31"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</row>
    <row r="4930" spans="18:31"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</row>
    <row r="4931" spans="18:31"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</row>
    <row r="4932" spans="18:31"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</row>
    <row r="4933" spans="18:31"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</row>
    <row r="4934" spans="18:31"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</row>
    <row r="4935" spans="18:31"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</row>
    <row r="4936" spans="18:31"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</row>
    <row r="4937" spans="18:31"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</row>
    <row r="4938" spans="18:31"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</row>
    <row r="4939" spans="18:31"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</row>
    <row r="4940" spans="18:31"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</row>
    <row r="4941" spans="18:31"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</row>
    <row r="4942" spans="18:31"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</row>
    <row r="4943" spans="18:31"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</row>
    <row r="4944" spans="18:31"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</row>
    <row r="4945" spans="18:31"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</row>
    <row r="4946" spans="18:31"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</row>
    <row r="4947" spans="18:31"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</row>
    <row r="4948" spans="18:31"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</row>
    <row r="4949" spans="18:31"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</row>
    <row r="4950" spans="18:31"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</row>
    <row r="4951" spans="18:31"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</row>
    <row r="4952" spans="18:31"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</row>
    <row r="4953" spans="18:31"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</row>
    <row r="4954" spans="18:31"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</row>
    <row r="4955" spans="18:31"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</row>
    <row r="4956" spans="18:31"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</row>
    <row r="4957" spans="18:31"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</row>
    <row r="4958" spans="18:31"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</row>
    <row r="4959" spans="18:31"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</row>
    <row r="4960" spans="18:31"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</row>
    <row r="4961" spans="18:31"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</row>
    <row r="4962" spans="18:31"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</row>
    <row r="4963" spans="18:31"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</row>
    <row r="4964" spans="18:31"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</row>
    <row r="4965" spans="18:31"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</row>
    <row r="4966" spans="18:31"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</row>
    <row r="4967" spans="18:31"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</row>
    <row r="4968" spans="18:31"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</row>
    <row r="4969" spans="18:31"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</row>
    <row r="4970" spans="18:31"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</row>
    <row r="4971" spans="18:31"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</row>
    <row r="4972" spans="18:31"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</row>
    <row r="4973" spans="18:31"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</row>
    <row r="4974" spans="18:31"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</row>
    <row r="4975" spans="18:31"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</row>
    <row r="4976" spans="18:31"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</row>
    <row r="4977" spans="18:31"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</row>
    <row r="4978" spans="18:31"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</row>
    <row r="4979" spans="18:31"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</row>
    <row r="4980" spans="18:31"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</row>
    <row r="4981" spans="18:31"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</row>
    <row r="4982" spans="18:31"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</row>
    <row r="4983" spans="18:31"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</row>
    <row r="4984" spans="18:31"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</row>
    <row r="4985" spans="18:31"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</row>
    <row r="4986" spans="18:31"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</row>
    <row r="4987" spans="18:31"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</row>
    <row r="4988" spans="18:31"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</row>
    <row r="4989" spans="18:31"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</row>
    <row r="4990" spans="18:31"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</row>
    <row r="4991" spans="18:31"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</row>
    <row r="4992" spans="18:31"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</row>
    <row r="4993" spans="18:31"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</row>
    <row r="4994" spans="18:31"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</row>
    <row r="4995" spans="18:31"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</row>
    <row r="4996" spans="18:31"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</row>
    <row r="4997" spans="18:31"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</row>
    <row r="4998" spans="18:31"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</row>
    <row r="4999" spans="18:31"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</row>
    <row r="5000" spans="18:31"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</row>
    <row r="5001" spans="18:31"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</row>
    <row r="5002" spans="18:31"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</row>
    <row r="5003" spans="18:31"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</row>
    <row r="5004" spans="18:31"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</row>
    <row r="5005" spans="18:31"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</row>
    <row r="5006" spans="18:31"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</row>
    <row r="5007" spans="18:31"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</row>
    <row r="5008" spans="18:31"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</row>
    <row r="5009" spans="18:31"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</row>
    <row r="5010" spans="18:31"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</row>
    <row r="5011" spans="18:31"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</row>
    <row r="5012" spans="18:31"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</row>
    <row r="5013" spans="18:31"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</row>
    <row r="5014" spans="18:31"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</row>
    <row r="5015" spans="18:31"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</row>
    <row r="5016" spans="18:31"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</row>
    <row r="5017" spans="18:31"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</row>
    <row r="5018" spans="18:31"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</row>
    <row r="5019" spans="18:31"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</row>
    <row r="5020" spans="18:31"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</row>
    <row r="5021" spans="18:31"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</row>
    <row r="5022" spans="18:31"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</row>
    <row r="5023" spans="18:31"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</row>
    <row r="5024" spans="18:31"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</row>
    <row r="5025" spans="18:31"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</row>
    <row r="5026" spans="18:31"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</row>
    <row r="5027" spans="18:31"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</row>
    <row r="5028" spans="18:31"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</row>
    <row r="5029" spans="18:31"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</row>
    <row r="5030" spans="18:31"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</row>
    <row r="5031" spans="18:31"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</row>
    <row r="5032" spans="18:31"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</row>
    <row r="5033" spans="18:31"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</row>
    <row r="5034" spans="18:31"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</row>
    <row r="5035" spans="18:31"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</row>
    <row r="5036" spans="18:31"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</row>
    <row r="5037" spans="18:31"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</row>
    <row r="5038" spans="18:31"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</row>
    <row r="5039" spans="18:31"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</row>
    <row r="5040" spans="18:31"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</row>
    <row r="5041" spans="18:31"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</row>
    <row r="5042" spans="18:31"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</row>
    <row r="5043" spans="18:31"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</row>
    <row r="5044" spans="18:31"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</row>
    <row r="5045" spans="18:31"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</row>
    <row r="5046" spans="18:31"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</row>
    <row r="5047" spans="18:31"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</row>
    <row r="5048" spans="18:31"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</row>
    <row r="5049" spans="18:31"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</row>
    <row r="5050" spans="18:31"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</row>
    <row r="5051" spans="18:31"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</row>
    <row r="5052" spans="18:31"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</row>
    <row r="5053" spans="18:31"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</row>
    <row r="5054" spans="18:31"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</row>
    <row r="5055" spans="18:31"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</row>
    <row r="5056" spans="18:31"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</row>
    <row r="5057" spans="18:31"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</row>
    <row r="5058" spans="18:31"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</row>
    <row r="5059" spans="18:31"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</row>
    <row r="5060" spans="18:31"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</row>
    <row r="5061" spans="18:31"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</row>
    <row r="5062" spans="18:31"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</row>
    <row r="5063" spans="18:31"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</row>
    <row r="5064" spans="18:31"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</row>
    <row r="5065" spans="18:31"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</row>
    <row r="5066" spans="18:31"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</row>
    <row r="5067" spans="18:31"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</row>
    <row r="5068" spans="18:31"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</row>
    <row r="5069" spans="18:31"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</row>
    <row r="5070" spans="18:31"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</row>
    <row r="5071" spans="18:31"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</row>
    <row r="5072" spans="18:31"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</row>
    <row r="5073" spans="18:31"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</row>
    <row r="5074" spans="18:31"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</row>
    <row r="5075" spans="18:31"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</row>
    <row r="5076" spans="18:31"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</row>
    <row r="5077" spans="18:31"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</row>
    <row r="5078" spans="18:31"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</row>
    <row r="5079" spans="18:31"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</row>
    <row r="5080" spans="18:31"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</row>
    <row r="5081" spans="18:31"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</row>
    <row r="5082" spans="18:31"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</row>
    <row r="5083" spans="18:31"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</row>
    <row r="5084" spans="18:31"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</row>
    <row r="5085" spans="18:31"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</row>
    <row r="5086" spans="18:31"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</row>
    <row r="5087" spans="18:31"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</row>
    <row r="5088" spans="18:31"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</row>
    <row r="5089" spans="18:31"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</row>
    <row r="5090" spans="18:31"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</row>
    <row r="5091" spans="18:31"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</row>
    <row r="5092" spans="18:31"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</row>
    <row r="5093" spans="18:31"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</row>
    <row r="5094" spans="18:31"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</row>
    <row r="5095" spans="18:31"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</row>
    <row r="5096" spans="18:31"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</row>
    <row r="5097" spans="18:31"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</row>
    <row r="5098" spans="18:31"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</row>
    <row r="5099" spans="18:31"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</row>
    <row r="5100" spans="18:31"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</row>
    <row r="5101" spans="18:31"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</row>
    <row r="5102" spans="18:31"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</row>
    <row r="5103" spans="18:31"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</row>
    <row r="5104" spans="18:31"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</row>
    <row r="5105" spans="18:31"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</row>
    <row r="5106" spans="18:31"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</row>
    <row r="5107" spans="18:31"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</row>
    <row r="5108" spans="18:31"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</row>
    <row r="5109" spans="18:31"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</row>
    <row r="5110" spans="18:31"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</row>
    <row r="5111" spans="18:31"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</row>
    <row r="5112" spans="18:31"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</row>
    <row r="5113" spans="18:31"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</row>
    <row r="5114" spans="18:31"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</row>
    <row r="5115" spans="18:31"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</row>
    <row r="5116" spans="18:31"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</row>
    <row r="5117" spans="18:31"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</row>
    <row r="5118" spans="18:31"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</row>
    <row r="5119" spans="18:31"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</row>
    <row r="5120" spans="18:31"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</row>
    <row r="5121" spans="18:31"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</row>
    <row r="5122" spans="18:31"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</row>
    <row r="5123" spans="18:31"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</row>
    <row r="5124" spans="18:31"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</row>
    <row r="5125" spans="18:31"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</row>
    <row r="5126" spans="18:31"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</row>
    <row r="5127" spans="18:31"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</row>
    <row r="5128" spans="18:31"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</row>
    <row r="5129" spans="18:31"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</row>
    <row r="5130" spans="18:31"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</row>
    <row r="5131" spans="18:31"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</row>
    <row r="5132" spans="18:31"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</row>
    <row r="5133" spans="18:31"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</row>
    <row r="5134" spans="18:31"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</row>
    <row r="5135" spans="18:31"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</row>
    <row r="5136" spans="18:31"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</row>
    <row r="5137" spans="18:31"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</row>
    <row r="5138" spans="18:31"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</row>
    <row r="5139" spans="18:31"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</row>
    <row r="5140" spans="18:31"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</row>
    <row r="5141" spans="18:31"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</row>
    <row r="5142" spans="18:31"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</row>
    <row r="5143" spans="18:31"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</row>
    <row r="5144" spans="18:31"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</row>
    <row r="5145" spans="18:31"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</row>
    <row r="5146" spans="18:31"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</row>
    <row r="5147" spans="18:31"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</row>
    <row r="5148" spans="18:31"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</row>
    <row r="5149" spans="18:31"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</row>
    <row r="5150" spans="18:31"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</row>
    <row r="5151" spans="18:31"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</row>
    <row r="5152" spans="18:31"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</row>
    <row r="5153" spans="18:31"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</row>
    <row r="5154" spans="18:31"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</row>
    <row r="5155" spans="18:31"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</row>
    <row r="5156" spans="18:31"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</row>
    <row r="5157" spans="18:31"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</row>
    <row r="5158" spans="18:31"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</row>
    <row r="5159" spans="18:31"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</row>
    <row r="5160" spans="18:31"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</row>
    <row r="5161" spans="18:31"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</row>
    <row r="5162" spans="18:31"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</row>
    <row r="5163" spans="18:31"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</row>
    <row r="5164" spans="18:31"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</row>
    <row r="5165" spans="18:31"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</row>
    <row r="5166" spans="18:31"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</row>
    <row r="5167" spans="18:31"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</row>
    <row r="5168" spans="18:31"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</row>
    <row r="5169" spans="18:31"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</row>
    <row r="5170" spans="18:31"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</row>
    <row r="5171" spans="18:31"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</row>
    <row r="5172" spans="18:31"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</row>
    <row r="5173" spans="18:31"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</row>
    <row r="5174" spans="18:31"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</row>
    <row r="5175" spans="18:31"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</row>
    <row r="5176" spans="18:31"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</row>
    <row r="5177" spans="18:31"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</row>
    <row r="5178" spans="18:31"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</row>
    <row r="5179" spans="18:31"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</row>
    <row r="5180" spans="18:31"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</row>
    <row r="5181" spans="18:31"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</row>
    <row r="5182" spans="18:31"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</row>
    <row r="5183" spans="18:31"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</row>
    <row r="5184" spans="18:31"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</row>
    <row r="5185" spans="18:31"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</row>
    <row r="5186" spans="18:31"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</row>
    <row r="5187" spans="18:31"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</row>
    <row r="5188" spans="18:31"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</row>
    <row r="5189" spans="18:31"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</row>
    <row r="5190" spans="18:31"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</row>
    <row r="5191" spans="18:31"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</row>
    <row r="5192" spans="18:31"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</row>
    <row r="5193" spans="18:31"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</row>
    <row r="5194" spans="18:31"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</row>
    <row r="5195" spans="18:31"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</row>
    <row r="5196" spans="18:31"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</row>
    <row r="5197" spans="18:31"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</row>
    <row r="5198" spans="18:31"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</row>
    <row r="5199" spans="18:31"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</row>
    <row r="5200" spans="18:31"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</row>
    <row r="5201" spans="18:31"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</row>
    <row r="5202" spans="18:31"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</row>
    <row r="5203" spans="18:31"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</row>
    <row r="5204" spans="18:31"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</row>
    <row r="5205" spans="18:31"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</row>
    <row r="5206" spans="18:31"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</row>
    <row r="5207" spans="18:31"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</row>
    <row r="5208" spans="18:31"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</row>
    <row r="5209" spans="18:31"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</row>
    <row r="5210" spans="18:31"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</row>
    <row r="5211" spans="18:31"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</row>
    <row r="5212" spans="18:31"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</row>
    <row r="5213" spans="18:31"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</row>
    <row r="5214" spans="18:31"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</row>
    <row r="5215" spans="18:31"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</row>
    <row r="5216" spans="18:31"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</row>
    <row r="5217" spans="18:31"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</row>
    <row r="5218" spans="18:31"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</row>
    <row r="5219" spans="18:31"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</row>
    <row r="5220" spans="18:31"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</row>
    <row r="5221" spans="18:31"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</row>
    <row r="5222" spans="18:31"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</row>
    <row r="5223" spans="18:31"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</row>
    <row r="5224" spans="18:31"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</row>
    <row r="5225" spans="18:31"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</row>
    <row r="5226" spans="18:31"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</row>
    <row r="5227" spans="18:31"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</row>
    <row r="5228" spans="18:31"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</row>
    <row r="5229" spans="18:31"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</row>
    <row r="5230" spans="18:31"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</row>
    <row r="5231" spans="18:31"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</row>
    <row r="5232" spans="18:31"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</row>
    <row r="5233" spans="18:31"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</row>
    <row r="5234" spans="18:31"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</row>
    <row r="5235" spans="18:31"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</row>
    <row r="5236" spans="18:31"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</row>
    <row r="5237" spans="18:31"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</row>
    <row r="5238" spans="18:31"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</row>
    <row r="5239" spans="18:31"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</row>
    <row r="5240" spans="18:31"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</row>
    <row r="5241" spans="18:31"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</row>
    <row r="5242" spans="18:31"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</row>
    <row r="5243" spans="18:31"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</row>
    <row r="5244" spans="18:31"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</row>
    <row r="5245" spans="18:31"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</row>
    <row r="5246" spans="18:31"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</row>
    <row r="5247" spans="18:31"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</row>
    <row r="5248" spans="18:31"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</row>
    <row r="5249" spans="18:31"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</row>
    <row r="5250" spans="18:31"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</row>
    <row r="5251" spans="18:31"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</row>
    <row r="5252" spans="18:31"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</row>
    <row r="5253" spans="18:31"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</row>
    <row r="5254" spans="18:31"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</row>
    <row r="5255" spans="18:31"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</row>
    <row r="5256" spans="18:31"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</row>
    <row r="5257" spans="18:31"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</row>
    <row r="5258" spans="18:31"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</row>
    <row r="5259" spans="18:31"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</row>
    <row r="5260" spans="18:31"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</row>
    <row r="5261" spans="18:31"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</row>
    <row r="5262" spans="18:31"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</row>
    <row r="5263" spans="18:31"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</row>
    <row r="5264" spans="18:31"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</row>
    <row r="5265" spans="18:31"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</row>
    <row r="5266" spans="18:31"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</row>
    <row r="5267" spans="18:31"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</row>
    <row r="5268" spans="18:31"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</row>
    <row r="5269" spans="18:31"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</row>
    <row r="5270" spans="18:31"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</row>
    <row r="5271" spans="18:31"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</row>
    <row r="5272" spans="18:31"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</row>
    <row r="5273" spans="18:31"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</row>
    <row r="5274" spans="18:31"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</row>
    <row r="5275" spans="18:31"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</row>
    <row r="5276" spans="18:31"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</row>
    <row r="5277" spans="18:31"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</row>
    <row r="5278" spans="18:31"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</row>
    <row r="5279" spans="18:31"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</row>
    <row r="5280" spans="18:31"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</row>
    <row r="5281" spans="18:31"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</row>
    <row r="5282" spans="18:31"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</row>
    <row r="5283" spans="18:31"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</row>
    <row r="5284" spans="18:31"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</row>
    <row r="5285" spans="18:31"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</row>
    <row r="5286" spans="18:31"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</row>
    <row r="5287" spans="18:31"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</row>
    <row r="5288" spans="18:31"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</row>
    <row r="5289" spans="18:31"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</row>
    <row r="5290" spans="18:31"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</row>
    <row r="5291" spans="18:31"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</row>
    <row r="5292" spans="18:31"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</row>
    <row r="5293" spans="18:31"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</row>
    <row r="5294" spans="18:31"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</row>
    <row r="5295" spans="18:31"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</row>
    <row r="5296" spans="18:31"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</row>
    <row r="5297" spans="18:31"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</row>
    <row r="5298" spans="18:31"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</row>
    <row r="5299" spans="18:31"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</row>
    <row r="5300" spans="18:31"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</row>
    <row r="5301" spans="18:31"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</row>
    <row r="5302" spans="18:31"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</row>
    <row r="5303" spans="18:31"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</row>
    <row r="5304" spans="18:31"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</row>
    <row r="5305" spans="18:31"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</row>
    <row r="5306" spans="18:31"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</row>
    <row r="5307" spans="18:31"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</row>
    <row r="5308" spans="18:31"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</row>
    <row r="5309" spans="18:31"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</row>
    <row r="5310" spans="18:31"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</row>
    <row r="5311" spans="18:31"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</row>
    <row r="5312" spans="18:31"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</row>
    <row r="5313" spans="18:31"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</row>
    <row r="5314" spans="18:31"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</row>
    <row r="5315" spans="18:31"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</row>
    <row r="5316" spans="18:31"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</row>
    <row r="5317" spans="18:31"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</row>
    <row r="5318" spans="18:31"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</row>
    <row r="5319" spans="18:31"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</row>
    <row r="5320" spans="18:31"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</row>
    <row r="5321" spans="18:31"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</row>
    <row r="5322" spans="18:31"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</row>
    <row r="5323" spans="18:31"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</row>
    <row r="5324" spans="18:31"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</row>
    <row r="5325" spans="18:31"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</row>
    <row r="5326" spans="18:31"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</row>
    <row r="5327" spans="18:31"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</row>
    <row r="5328" spans="18:31"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</row>
    <row r="5329" spans="18:31"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</row>
    <row r="5330" spans="18:31"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</row>
    <row r="5331" spans="18:31"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</row>
    <row r="5332" spans="18:31"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</row>
    <row r="5333" spans="18:31"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</row>
    <row r="5334" spans="18:31"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</row>
    <row r="5335" spans="18:31"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</row>
    <row r="5336" spans="18:31"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</row>
    <row r="5337" spans="18:31"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</row>
    <row r="5338" spans="18:31"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</row>
    <row r="5339" spans="18:31"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</row>
    <row r="5340" spans="18:31"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</row>
    <row r="5341" spans="18:31"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</row>
    <row r="5342" spans="18:31"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</row>
    <row r="5343" spans="18:31"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</row>
    <row r="5344" spans="18:31"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</row>
    <row r="5345" spans="18:31"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</row>
    <row r="5346" spans="18:31"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</row>
    <row r="5347" spans="18:31"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</row>
    <row r="5348" spans="18:31"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</row>
    <row r="5349" spans="18:31"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</row>
    <row r="5350" spans="18:31"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</row>
    <row r="5351" spans="18:31"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</row>
    <row r="5352" spans="18:31"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</row>
    <row r="5353" spans="18:31"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</row>
    <row r="5354" spans="18:31"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</row>
    <row r="5355" spans="18:31"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</row>
    <row r="5356" spans="18:31"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</row>
    <row r="5357" spans="18:31"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</row>
    <row r="5358" spans="18:31"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</row>
    <row r="5359" spans="18:31"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</row>
    <row r="5360" spans="18:31"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</row>
    <row r="5361" spans="18:31"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</row>
    <row r="5362" spans="18:31"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</row>
    <row r="5363" spans="18:31"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</row>
    <row r="5364" spans="18:31"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</row>
    <row r="5365" spans="18:31"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</row>
    <row r="5366" spans="18:31"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</row>
    <row r="5367" spans="18:31"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</row>
    <row r="5368" spans="18:31"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</row>
    <row r="5369" spans="18:31"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</row>
    <row r="5370" spans="18:31"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</row>
    <row r="5371" spans="18:31"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</row>
    <row r="5372" spans="18:31"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</row>
    <row r="5373" spans="18:31"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</row>
    <row r="5374" spans="18:31"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</row>
    <row r="5375" spans="18:31"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</row>
    <row r="5376" spans="18:31"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</row>
    <row r="5377" spans="18:31"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</row>
    <row r="5378" spans="18:31"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</row>
    <row r="5379" spans="18:31"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</row>
    <row r="5380" spans="18:31"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</row>
    <row r="5381" spans="18:31"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</row>
    <row r="5382" spans="18:31"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</row>
    <row r="5383" spans="18:31"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</row>
    <row r="5384" spans="18:31"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</row>
    <row r="5385" spans="18:31"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</row>
    <row r="5386" spans="18:31"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</row>
    <row r="5387" spans="18:31"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</row>
    <row r="5388" spans="18:31"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</row>
    <row r="5389" spans="18:31"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</row>
    <row r="5390" spans="18:31"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</row>
    <row r="5391" spans="18:31"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</row>
    <row r="5392" spans="18:31"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</row>
    <row r="5393" spans="18:31"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</row>
    <row r="5394" spans="18:31"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</row>
    <row r="5395" spans="18:31"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</row>
    <row r="5396" spans="18:31"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</row>
    <row r="5397" spans="18:31"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</row>
    <row r="5398" spans="18:31"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</row>
    <row r="5399" spans="18:31"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</row>
    <row r="5400" spans="18:31"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</row>
    <row r="5401" spans="18:31"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</row>
    <row r="5402" spans="18:31"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</row>
    <row r="5403" spans="18:31"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</row>
    <row r="5404" spans="18:31"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</row>
    <row r="5405" spans="18:31"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</row>
    <row r="5406" spans="18:31"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</row>
    <row r="5407" spans="18:31"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</row>
    <row r="5408" spans="18:31"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</row>
    <row r="5409" spans="18:31"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</row>
    <row r="5410" spans="18:31"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</row>
    <row r="5411" spans="18:31"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</row>
  </sheetData>
  <autoFilter ref="A2:R2690"/>
  <mergeCells count="5125">
    <mergeCell ref="A4:A15"/>
    <mergeCell ref="A16:A27"/>
    <mergeCell ref="A28:A33"/>
    <mergeCell ref="A34:A51"/>
    <mergeCell ref="A52:A69"/>
    <mergeCell ref="A70:A81"/>
    <mergeCell ref="A82:A93"/>
    <mergeCell ref="A94:A111"/>
    <mergeCell ref="A112:A123"/>
    <mergeCell ref="A124:A135"/>
    <mergeCell ref="A136:A147"/>
    <mergeCell ref="A148:A159"/>
    <mergeCell ref="A160:A177"/>
    <mergeCell ref="A178:A195"/>
    <mergeCell ref="A196:A207"/>
    <mergeCell ref="A208:A219"/>
    <mergeCell ref="A220:A231"/>
    <mergeCell ref="A232:A243"/>
    <mergeCell ref="A244:A255"/>
    <mergeCell ref="A256:A261"/>
    <mergeCell ref="A262:A273"/>
    <mergeCell ref="A274:A285"/>
    <mergeCell ref="A286:A297"/>
    <mergeCell ref="A298:A309"/>
    <mergeCell ref="A310:A321"/>
    <mergeCell ref="A322:A333"/>
    <mergeCell ref="A334:A345"/>
    <mergeCell ref="A346:A357"/>
    <mergeCell ref="A358:A369"/>
    <mergeCell ref="A370:A381"/>
    <mergeCell ref="A382:A393"/>
    <mergeCell ref="A394:A405"/>
    <mergeCell ref="A406:A447"/>
    <mergeCell ref="A448:A459"/>
    <mergeCell ref="A460:A471"/>
    <mergeCell ref="A472:A483"/>
    <mergeCell ref="A484:A525"/>
    <mergeCell ref="A526:A543"/>
    <mergeCell ref="A544:A561"/>
    <mergeCell ref="A562:A591"/>
    <mergeCell ref="A592:A639"/>
    <mergeCell ref="A640:A663"/>
    <mergeCell ref="A664:A669"/>
    <mergeCell ref="A670:A699"/>
    <mergeCell ref="A700:A738"/>
    <mergeCell ref="A739:A750"/>
    <mergeCell ref="A751:A798"/>
    <mergeCell ref="A799:A819"/>
    <mergeCell ref="A820:A837"/>
    <mergeCell ref="A838:A867"/>
    <mergeCell ref="A883:A894"/>
    <mergeCell ref="A895:A930"/>
    <mergeCell ref="A931:A960"/>
    <mergeCell ref="A961:A966"/>
    <mergeCell ref="A967:A1002"/>
    <mergeCell ref="A1003:A1041"/>
    <mergeCell ref="A1042:A1113"/>
    <mergeCell ref="A1114:A1173"/>
    <mergeCell ref="A1174:A1200"/>
    <mergeCell ref="A1201:A1218"/>
    <mergeCell ref="A1219:A1254"/>
    <mergeCell ref="A1255:A1278"/>
    <mergeCell ref="A1279:A1284"/>
    <mergeCell ref="A1285:A1296"/>
    <mergeCell ref="A1297:A1302"/>
    <mergeCell ref="A1303:A1308"/>
    <mergeCell ref="A1309:A1314"/>
    <mergeCell ref="A1315:A1320"/>
    <mergeCell ref="A1321:A1326"/>
    <mergeCell ref="A1327:A1332"/>
    <mergeCell ref="A1333:A1350"/>
    <mergeCell ref="A1351:A1362"/>
    <mergeCell ref="A1363:A1380"/>
    <mergeCell ref="A1381:A1386"/>
    <mergeCell ref="A1387:A1392"/>
    <mergeCell ref="A1393:A1398"/>
    <mergeCell ref="A1399:A1422"/>
    <mergeCell ref="A1423:A1446"/>
    <mergeCell ref="A1447:A1452"/>
    <mergeCell ref="A1453:A1476"/>
    <mergeCell ref="A1477:A1494"/>
    <mergeCell ref="A1495:A1500"/>
    <mergeCell ref="A1501:A1512"/>
    <mergeCell ref="A1513:A1524"/>
    <mergeCell ref="A1525:A1542"/>
    <mergeCell ref="A1543:A1563"/>
    <mergeCell ref="A1564:A1593"/>
    <mergeCell ref="A1594:A1608"/>
    <mergeCell ref="A1609:A1626"/>
    <mergeCell ref="A1627:A1632"/>
    <mergeCell ref="A1633:A1638"/>
    <mergeCell ref="A1639:A1647"/>
    <mergeCell ref="A1648:A1656"/>
    <mergeCell ref="A1657:A1671"/>
    <mergeCell ref="A1672:A1695"/>
    <mergeCell ref="A1696:A1701"/>
    <mergeCell ref="A1702:A1719"/>
    <mergeCell ref="A1720:A1749"/>
    <mergeCell ref="A1750:A1755"/>
    <mergeCell ref="A1756:A1773"/>
    <mergeCell ref="A1774:A1779"/>
    <mergeCell ref="A1780:A1791"/>
    <mergeCell ref="A1792:A1803"/>
    <mergeCell ref="A1804:A1827"/>
    <mergeCell ref="A1828:A1845"/>
    <mergeCell ref="A1846:A1851"/>
    <mergeCell ref="A1852:A1863"/>
    <mergeCell ref="A1864:A1869"/>
    <mergeCell ref="A1870:A1881"/>
    <mergeCell ref="A1882:A1926"/>
    <mergeCell ref="A1927:A1932"/>
    <mergeCell ref="A1933:A1938"/>
    <mergeCell ref="A1939:A1950"/>
    <mergeCell ref="A1951:A1968"/>
    <mergeCell ref="A1969:A1974"/>
    <mergeCell ref="A1975:A2013"/>
    <mergeCell ref="A2014:A2019"/>
    <mergeCell ref="A2020:A2025"/>
    <mergeCell ref="A2026:A2055"/>
    <mergeCell ref="A2056:A2073"/>
    <mergeCell ref="A2074:A2091"/>
    <mergeCell ref="A2092:A2103"/>
    <mergeCell ref="A2104:A2121"/>
    <mergeCell ref="A2122:A2133"/>
    <mergeCell ref="A2134:A2151"/>
    <mergeCell ref="A2152:A2163"/>
    <mergeCell ref="A2164:A2169"/>
    <mergeCell ref="A2170:A2175"/>
    <mergeCell ref="A2176:A2187"/>
    <mergeCell ref="A2188:A2199"/>
    <mergeCell ref="A2200:A2253"/>
    <mergeCell ref="A2254:A2271"/>
    <mergeCell ref="A2272:A2283"/>
    <mergeCell ref="A2284:A2295"/>
    <mergeCell ref="A2296:A2325"/>
    <mergeCell ref="A2326:A2331"/>
    <mergeCell ref="A2332:A2358"/>
    <mergeCell ref="A2359:A2388"/>
    <mergeCell ref="A2389:A2400"/>
    <mergeCell ref="A2401:A2430"/>
    <mergeCell ref="A2431:A2439"/>
    <mergeCell ref="A2440:A2457"/>
    <mergeCell ref="A2458:A2487"/>
    <mergeCell ref="A2488:A2517"/>
    <mergeCell ref="A2518:A2523"/>
    <mergeCell ref="A2524:A2535"/>
    <mergeCell ref="A2536:A2541"/>
    <mergeCell ref="A2542:A2556"/>
    <mergeCell ref="A2557:A2562"/>
    <mergeCell ref="A2563:A2568"/>
    <mergeCell ref="A2569:A2580"/>
    <mergeCell ref="A2581:A2592"/>
    <mergeCell ref="A2593:A2604"/>
    <mergeCell ref="A2605:A2613"/>
    <mergeCell ref="A2614:A2619"/>
    <mergeCell ref="A2620:A2625"/>
    <mergeCell ref="A2626:A2643"/>
    <mergeCell ref="A2644:A2649"/>
    <mergeCell ref="A2650:A2661"/>
    <mergeCell ref="A2662:A2667"/>
    <mergeCell ref="A2668:A2679"/>
    <mergeCell ref="C4:C15"/>
    <mergeCell ref="C16:C27"/>
    <mergeCell ref="C28:C33"/>
    <mergeCell ref="C34:C51"/>
    <mergeCell ref="C52:C69"/>
    <mergeCell ref="C70:C81"/>
    <mergeCell ref="C82:C93"/>
    <mergeCell ref="C94:C111"/>
    <mergeCell ref="C112:C123"/>
    <mergeCell ref="C124:C135"/>
    <mergeCell ref="C136:C147"/>
    <mergeCell ref="C148:C159"/>
    <mergeCell ref="C160:C177"/>
    <mergeCell ref="C178:C195"/>
    <mergeCell ref="C196:C207"/>
    <mergeCell ref="C208:C219"/>
    <mergeCell ref="C220:C231"/>
    <mergeCell ref="C232:C243"/>
    <mergeCell ref="C244:C255"/>
    <mergeCell ref="C256:C261"/>
    <mergeCell ref="C262:C273"/>
    <mergeCell ref="C274:C285"/>
    <mergeCell ref="C286:C297"/>
    <mergeCell ref="C298:C309"/>
    <mergeCell ref="C310:C321"/>
    <mergeCell ref="C322:C333"/>
    <mergeCell ref="C334:C345"/>
    <mergeCell ref="C346:C357"/>
    <mergeCell ref="C358:C369"/>
    <mergeCell ref="C370:C381"/>
    <mergeCell ref="C382:C393"/>
    <mergeCell ref="C394:C405"/>
    <mergeCell ref="C406:C447"/>
    <mergeCell ref="C448:C459"/>
    <mergeCell ref="C460:C471"/>
    <mergeCell ref="C472:C483"/>
    <mergeCell ref="C484:C525"/>
    <mergeCell ref="C526:C543"/>
    <mergeCell ref="C544:C561"/>
    <mergeCell ref="C562:C591"/>
    <mergeCell ref="C592:C639"/>
    <mergeCell ref="C640:C663"/>
    <mergeCell ref="C664:C669"/>
    <mergeCell ref="C670:C699"/>
    <mergeCell ref="C700:C738"/>
    <mergeCell ref="C739:C750"/>
    <mergeCell ref="C751:C798"/>
    <mergeCell ref="C799:C819"/>
    <mergeCell ref="C820:C837"/>
    <mergeCell ref="C838:C867"/>
    <mergeCell ref="C883:C894"/>
    <mergeCell ref="C895:C930"/>
    <mergeCell ref="C931:C960"/>
    <mergeCell ref="C961:C966"/>
    <mergeCell ref="C967:C1002"/>
    <mergeCell ref="C1003:C1041"/>
    <mergeCell ref="C1042:C1113"/>
    <mergeCell ref="C1114:C1173"/>
    <mergeCell ref="C1174:C1200"/>
    <mergeCell ref="C1201:C1218"/>
    <mergeCell ref="C1219:C1254"/>
    <mergeCell ref="C1255:C1278"/>
    <mergeCell ref="C1279:C1284"/>
    <mergeCell ref="C1285:C1296"/>
    <mergeCell ref="C1297:C1302"/>
    <mergeCell ref="C1303:C1308"/>
    <mergeCell ref="C1309:C1314"/>
    <mergeCell ref="C1315:C1320"/>
    <mergeCell ref="C1321:C1326"/>
    <mergeCell ref="C1327:C1332"/>
    <mergeCell ref="C1333:C1350"/>
    <mergeCell ref="C1351:C1362"/>
    <mergeCell ref="C1363:C1380"/>
    <mergeCell ref="C1381:C1386"/>
    <mergeCell ref="C1387:C1392"/>
    <mergeCell ref="C1393:C1398"/>
    <mergeCell ref="C1399:C1422"/>
    <mergeCell ref="C1423:C1446"/>
    <mergeCell ref="C1447:C1452"/>
    <mergeCell ref="C1453:C1476"/>
    <mergeCell ref="C1477:C1494"/>
    <mergeCell ref="C1495:C1500"/>
    <mergeCell ref="C1501:C1512"/>
    <mergeCell ref="C1513:C1524"/>
    <mergeCell ref="C1525:C1542"/>
    <mergeCell ref="C1543:C1563"/>
    <mergeCell ref="C1564:C1593"/>
    <mergeCell ref="C1594:C1608"/>
    <mergeCell ref="C1609:C1626"/>
    <mergeCell ref="C1627:C1632"/>
    <mergeCell ref="C1633:C1638"/>
    <mergeCell ref="C1639:C1647"/>
    <mergeCell ref="C1648:C1656"/>
    <mergeCell ref="C1657:C1671"/>
    <mergeCell ref="C1672:C1695"/>
    <mergeCell ref="C1696:C1701"/>
    <mergeCell ref="C1702:C1719"/>
    <mergeCell ref="C1720:C1749"/>
    <mergeCell ref="C1750:C1755"/>
    <mergeCell ref="C1756:C1773"/>
    <mergeCell ref="C1774:C1779"/>
    <mergeCell ref="C1780:C1791"/>
    <mergeCell ref="C1792:C1803"/>
    <mergeCell ref="C1804:C1827"/>
    <mergeCell ref="C1828:C1845"/>
    <mergeCell ref="C1846:C1851"/>
    <mergeCell ref="C1852:C1863"/>
    <mergeCell ref="C1864:C1869"/>
    <mergeCell ref="C1870:C1881"/>
    <mergeCell ref="C1882:C1926"/>
    <mergeCell ref="C1927:C1932"/>
    <mergeCell ref="C1933:C1938"/>
    <mergeCell ref="C1939:C1950"/>
    <mergeCell ref="C1951:C1968"/>
    <mergeCell ref="C1969:C1974"/>
    <mergeCell ref="C1975:C2013"/>
    <mergeCell ref="C2014:C2019"/>
    <mergeCell ref="C2020:C2025"/>
    <mergeCell ref="C2026:C2055"/>
    <mergeCell ref="C2056:C2073"/>
    <mergeCell ref="C2074:C2091"/>
    <mergeCell ref="C2092:C2103"/>
    <mergeCell ref="C2104:C2121"/>
    <mergeCell ref="C2122:C2133"/>
    <mergeCell ref="C2134:C2151"/>
    <mergeCell ref="C2152:C2163"/>
    <mergeCell ref="C2164:C2169"/>
    <mergeCell ref="C2170:C2175"/>
    <mergeCell ref="C2176:C2187"/>
    <mergeCell ref="C2188:C2199"/>
    <mergeCell ref="C2200:C2253"/>
    <mergeCell ref="C2254:C2271"/>
    <mergeCell ref="C2272:C2283"/>
    <mergeCell ref="C2284:C2295"/>
    <mergeCell ref="C2296:C2325"/>
    <mergeCell ref="C2326:C2331"/>
    <mergeCell ref="C2332:C2358"/>
    <mergeCell ref="C2359:C2388"/>
    <mergeCell ref="C2389:C2400"/>
    <mergeCell ref="C2401:C2430"/>
    <mergeCell ref="C2431:C2439"/>
    <mergeCell ref="C2440:C2457"/>
    <mergeCell ref="C2458:C2487"/>
    <mergeCell ref="C2488:C2517"/>
    <mergeCell ref="C2518:C2523"/>
    <mergeCell ref="C2524:C2535"/>
    <mergeCell ref="C2536:C2541"/>
    <mergeCell ref="C2542:C2556"/>
    <mergeCell ref="C2557:C2562"/>
    <mergeCell ref="C2563:C2568"/>
    <mergeCell ref="C2569:C2580"/>
    <mergeCell ref="C2581:C2592"/>
    <mergeCell ref="C2593:C2604"/>
    <mergeCell ref="C2605:C2613"/>
    <mergeCell ref="C2614:C2619"/>
    <mergeCell ref="C2620:C2625"/>
    <mergeCell ref="C2626:C2643"/>
    <mergeCell ref="C2644:C2649"/>
    <mergeCell ref="C2650:C2661"/>
    <mergeCell ref="C2662:C2667"/>
    <mergeCell ref="C2668:C2679"/>
    <mergeCell ref="D4:D15"/>
    <mergeCell ref="D16:D27"/>
    <mergeCell ref="D28:D33"/>
    <mergeCell ref="D34:D51"/>
    <mergeCell ref="D52:D69"/>
    <mergeCell ref="D70:D81"/>
    <mergeCell ref="D82:D93"/>
    <mergeCell ref="D94:D111"/>
    <mergeCell ref="D112:D123"/>
    <mergeCell ref="D124:D135"/>
    <mergeCell ref="D136:D147"/>
    <mergeCell ref="D148:D159"/>
    <mergeCell ref="D160:D177"/>
    <mergeCell ref="D178:D195"/>
    <mergeCell ref="D196:D207"/>
    <mergeCell ref="D208:D219"/>
    <mergeCell ref="D220:D231"/>
    <mergeCell ref="D232:D243"/>
    <mergeCell ref="D244:D255"/>
    <mergeCell ref="D256:D261"/>
    <mergeCell ref="D262:D273"/>
    <mergeCell ref="D274:D285"/>
    <mergeCell ref="D286:D297"/>
    <mergeCell ref="D298:D309"/>
    <mergeCell ref="D310:D321"/>
    <mergeCell ref="D322:D333"/>
    <mergeCell ref="D334:D345"/>
    <mergeCell ref="D346:D357"/>
    <mergeCell ref="D358:D369"/>
    <mergeCell ref="D370:D381"/>
    <mergeCell ref="D382:D393"/>
    <mergeCell ref="D394:D405"/>
    <mergeCell ref="D406:D447"/>
    <mergeCell ref="D448:D459"/>
    <mergeCell ref="D460:D471"/>
    <mergeCell ref="D472:D483"/>
    <mergeCell ref="D484:D525"/>
    <mergeCell ref="D526:D543"/>
    <mergeCell ref="D544:D561"/>
    <mergeCell ref="D562:D591"/>
    <mergeCell ref="D592:D639"/>
    <mergeCell ref="D640:D663"/>
    <mergeCell ref="D664:D669"/>
    <mergeCell ref="D670:D699"/>
    <mergeCell ref="D700:D738"/>
    <mergeCell ref="D739:D750"/>
    <mergeCell ref="D751:D798"/>
    <mergeCell ref="D799:D819"/>
    <mergeCell ref="D820:D837"/>
    <mergeCell ref="D838:D867"/>
    <mergeCell ref="D883:D894"/>
    <mergeCell ref="D895:D930"/>
    <mergeCell ref="D931:D960"/>
    <mergeCell ref="D961:D966"/>
    <mergeCell ref="D967:D1002"/>
    <mergeCell ref="D1003:D1041"/>
    <mergeCell ref="D1042:D1113"/>
    <mergeCell ref="D1114:D1173"/>
    <mergeCell ref="D1174:D1200"/>
    <mergeCell ref="D1201:D1218"/>
    <mergeCell ref="D1219:D1254"/>
    <mergeCell ref="D1255:D1278"/>
    <mergeCell ref="D1279:D1284"/>
    <mergeCell ref="D1285:D1296"/>
    <mergeCell ref="D1297:D1302"/>
    <mergeCell ref="D1303:D1308"/>
    <mergeCell ref="D1309:D1314"/>
    <mergeCell ref="D1315:D1320"/>
    <mergeCell ref="D1321:D1326"/>
    <mergeCell ref="D1327:D1332"/>
    <mergeCell ref="D1333:D1350"/>
    <mergeCell ref="D1351:D1362"/>
    <mergeCell ref="D1363:D1380"/>
    <mergeCell ref="D1381:D1386"/>
    <mergeCell ref="D1387:D1392"/>
    <mergeCell ref="D1393:D1398"/>
    <mergeCell ref="D1399:D1422"/>
    <mergeCell ref="D1423:D1446"/>
    <mergeCell ref="D1447:D1452"/>
    <mergeCell ref="D1453:D1476"/>
    <mergeCell ref="D1477:D1494"/>
    <mergeCell ref="D1495:D1500"/>
    <mergeCell ref="D1501:D1512"/>
    <mergeCell ref="D1513:D1524"/>
    <mergeCell ref="D1525:D1542"/>
    <mergeCell ref="D1543:D1563"/>
    <mergeCell ref="D1564:D1593"/>
    <mergeCell ref="D1594:D1608"/>
    <mergeCell ref="D1609:D1626"/>
    <mergeCell ref="D1627:D1632"/>
    <mergeCell ref="D1633:D1638"/>
    <mergeCell ref="D1639:D1647"/>
    <mergeCell ref="D1648:D1656"/>
    <mergeCell ref="D1657:D1671"/>
    <mergeCell ref="D1672:D1695"/>
    <mergeCell ref="D1696:D1701"/>
    <mergeCell ref="D1702:D1719"/>
    <mergeCell ref="D1720:D1749"/>
    <mergeCell ref="D1750:D1755"/>
    <mergeCell ref="D1756:D1773"/>
    <mergeCell ref="D1774:D1779"/>
    <mergeCell ref="D1780:D1791"/>
    <mergeCell ref="D1792:D1803"/>
    <mergeCell ref="D1804:D1827"/>
    <mergeCell ref="D1828:D1845"/>
    <mergeCell ref="D1846:D1851"/>
    <mergeCell ref="D1852:D1863"/>
    <mergeCell ref="D1864:D1869"/>
    <mergeCell ref="D1870:D1881"/>
    <mergeCell ref="D1882:D1926"/>
    <mergeCell ref="D1927:D1932"/>
    <mergeCell ref="D1933:D1938"/>
    <mergeCell ref="D1939:D1950"/>
    <mergeCell ref="D1951:D1968"/>
    <mergeCell ref="D1969:D1974"/>
    <mergeCell ref="D1975:D2013"/>
    <mergeCell ref="D2014:D2019"/>
    <mergeCell ref="D2020:D2025"/>
    <mergeCell ref="D2026:D2055"/>
    <mergeCell ref="D2056:D2073"/>
    <mergeCell ref="D2074:D2091"/>
    <mergeCell ref="D2092:D2103"/>
    <mergeCell ref="D2104:D2121"/>
    <mergeCell ref="D2122:D2133"/>
    <mergeCell ref="D2134:D2151"/>
    <mergeCell ref="D2152:D2163"/>
    <mergeCell ref="D2164:D2169"/>
    <mergeCell ref="D2170:D2175"/>
    <mergeCell ref="D2176:D2187"/>
    <mergeCell ref="D2188:D2199"/>
    <mergeCell ref="D2200:D2253"/>
    <mergeCell ref="D2254:D2271"/>
    <mergeCell ref="D2272:D2283"/>
    <mergeCell ref="D2284:D2295"/>
    <mergeCell ref="D2296:D2325"/>
    <mergeCell ref="D2326:D2331"/>
    <mergeCell ref="D2332:D2358"/>
    <mergeCell ref="D2359:D2388"/>
    <mergeCell ref="D2389:D2400"/>
    <mergeCell ref="D2401:D2430"/>
    <mergeCell ref="D2431:D2439"/>
    <mergeCell ref="D2440:D2457"/>
    <mergeCell ref="D2458:D2487"/>
    <mergeCell ref="D2488:D2517"/>
    <mergeCell ref="D2518:D2523"/>
    <mergeCell ref="D2524:D2535"/>
    <mergeCell ref="D2536:D2541"/>
    <mergeCell ref="D2542:D2556"/>
    <mergeCell ref="D2557:D2562"/>
    <mergeCell ref="D2563:D2568"/>
    <mergeCell ref="D2569:D2580"/>
    <mergeCell ref="D2581:D2592"/>
    <mergeCell ref="D2593:D2604"/>
    <mergeCell ref="D2605:D2613"/>
    <mergeCell ref="D2614:D2619"/>
    <mergeCell ref="D2620:D2625"/>
    <mergeCell ref="D2626:D2643"/>
    <mergeCell ref="D2644:D2649"/>
    <mergeCell ref="D2650:D2661"/>
    <mergeCell ref="D2662:D2667"/>
    <mergeCell ref="D2668:D2679"/>
    <mergeCell ref="E4:E15"/>
    <mergeCell ref="E16:E27"/>
    <mergeCell ref="E28:E33"/>
    <mergeCell ref="E34:E51"/>
    <mergeCell ref="E52:E69"/>
    <mergeCell ref="E70:E81"/>
    <mergeCell ref="E82:E93"/>
    <mergeCell ref="E94:E111"/>
    <mergeCell ref="E112:E123"/>
    <mergeCell ref="E124:E135"/>
    <mergeCell ref="E136:E147"/>
    <mergeCell ref="E148:E159"/>
    <mergeCell ref="E160:E177"/>
    <mergeCell ref="E178:E195"/>
    <mergeCell ref="E196:E207"/>
    <mergeCell ref="E208:E219"/>
    <mergeCell ref="E220:E231"/>
    <mergeCell ref="E232:E243"/>
    <mergeCell ref="E244:E255"/>
    <mergeCell ref="E256:E261"/>
    <mergeCell ref="E262:E273"/>
    <mergeCell ref="E274:E285"/>
    <mergeCell ref="E286:E297"/>
    <mergeCell ref="E298:E309"/>
    <mergeCell ref="E310:E321"/>
    <mergeCell ref="E322:E333"/>
    <mergeCell ref="E334:E345"/>
    <mergeCell ref="E346:E357"/>
    <mergeCell ref="E358:E369"/>
    <mergeCell ref="E370:E381"/>
    <mergeCell ref="E382:E393"/>
    <mergeCell ref="E394:E405"/>
    <mergeCell ref="E406:E447"/>
    <mergeCell ref="E448:E459"/>
    <mergeCell ref="E460:E471"/>
    <mergeCell ref="E472:E483"/>
    <mergeCell ref="E484:E525"/>
    <mergeCell ref="E526:E543"/>
    <mergeCell ref="E544:E561"/>
    <mergeCell ref="E562:E591"/>
    <mergeCell ref="E592:E639"/>
    <mergeCell ref="E640:E663"/>
    <mergeCell ref="E664:E669"/>
    <mergeCell ref="E670:E699"/>
    <mergeCell ref="E700:E738"/>
    <mergeCell ref="E739:E750"/>
    <mergeCell ref="E751:E798"/>
    <mergeCell ref="E799:E819"/>
    <mergeCell ref="E820:E837"/>
    <mergeCell ref="E838:E867"/>
    <mergeCell ref="E883:E894"/>
    <mergeCell ref="E895:E930"/>
    <mergeCell ref="E931:E960"/>
    <mergeCell ref="E961:E966"/>
    <mergeCell ref="E967:E1002"/>
    <mergeCell ref="E1003:E1041"/>
    <mergeCell ref="E1042:E1113"/>
    <mergeCell ref="E1114:E1173"/>
    <mergeCell ref="E1174:E1200"/>
    <mergeCell ref="E1201:E1218"/>
    <mergeCell ref="E1219:E1254"/>
    <mergeCell ref="E1255:E1278"/>
    <mergeCell ref="E1279:E1284"/>
    <mergeCell ref="E1285:E1296"/>
    <mergeCell ref="E1297:E1302"/>
    <mergeCell ref="E1303:E1308"/>
    <mergeCell ref="E1309:E1314"/>
    <mergeCell ref="E1315:E1320"/>
    <mergeCell ref="E1321:E1326"/>
    <mergeCell ref="E1327:E1332"/>
    <mergeCell ref="E1333:E1350"/>
    <mergeCell ref="E1351:E1362"/>
    <mergeCell ref="E1363:E1380"/>
    <mergeCell ref="E1381:E1386"/>
    <mergeCell ref="E1387:E1392"/>
    <mergeCell ref="E1393:E1398"/>
    <mergeCell ref="E1399:E1422"/>
    <mergeCell ref="E1423:E1446"/>
    <mergeCell ref="E1447:E1452"/>
    <mergeCell ref="E1453:E1476"/>
    <mergeCell ref="E1477:E1494"/>
    <mergeCell ref="E1495:E1500"/>
    <mergeCell ref="E1501:E1512"/>
    <mergeCell ref="E1513:E1524"/>
    <mergeCell ref="E1525:E1542"/>
    <mergeCell ref="E1543:E1563"/>
    <mergeCell ref="E1564:E1593"/>
    <mergeCell ref="E1594:E1608"/>
    <mergeCell ref="E1609:E1626"/>
    <mergeCell ref="E1627:E1632"/>
    <mergeCell ref="E1633:E1638"/>
    <mergeCell ref="E1639:E1647"/>
    <mergeCell ref="E1648:E1656"/>
    <mergeCell ref="E1657:E1671"/>
    <mergeCell ref="E1672:E1695"/>
    <mergeCell ref="E1696:E1701"/>
    <mergeCell ref="E1702:E1719"/>
    <mergeCell ref="E1720:E1749"/>
    <mergeCell ref="E1750:E1755"/>
    <mergeCell ref="E1756:E1773"/>
    <mergeCell ref="E1774:E1779"/>
    <mergeCell ref="E1780:E1791"/>
    <mergeCell ref="E1792:E1803"/>
    <mergeCell ref="E1804:E1827"/>
    <mergeCell ref="E1828:E1845"/>
    <mergeCell ref="E1846:E1851"/>
    <mergeCell ref="E1852:E1863"/>
    <mergeCell ref="E1864:E1869"/>
    <mergeCell ref="E1870:E1881"/>
    <mergeCell ref="E1882:E1926"/>
    <mergeCell ref="E1927:E1932"/>
    <mergeCell ref="E1933:E1938"/>
    <mergeCell ref="E1939:E1950"/>
    <mergeCell ref="E1951:E1968"/>
    <mergeCell ref="E1969:E1974"/>
    <mergeCell ref="E1975:E2013"/>
    <mergeCell ref="E2014:E2019"/>
    <mergeCell ref="E2020:E2025"/>
    <mergeCell ref="E2026:E2055"/>
    <mergeCell ref="E2056:E2073"/>
    <mergeCell ref="E2074:E2091"/>
    <mergeCell ref="E2092:E2103"/>
    <mergeCell ref="E2104:E2121"/>
    <mergeCell ref="E2122:E2133"/>
    <mergeCell ref="E2134:E2151"/>
    <mergeCell ref="E2152:E2163"/>
    <mergeCell ref="E2164:E2169"/>
    <mergeCell ref="E2170:E2175"/>
    <mergeCell ref="E2176:E2187"/>
    <mergeCell ref="E2188:E2199"/>
    <mergeCell ref="E2200:E2253"/>
    <mergeCell ref="E2254:E2271"/>
    <mergeCell ref="E2272:E2283"/>
    <mergeCell ref="E2284:E2295"/>
    <mergeCell ref="E2296:E2325"/>
    <mergeCell ref="E2326:E2331"/>
    <mergeCell ref="E2332:E2358"/>
    <mergeCell ref="E2359:E2388"/>
    <mergeCell ref="E2389:E2400"/>
    <mergeCell ref="E2401:E2430"/>
    <mergeCell ref="E2431:E2439"/>
    <mergeCell ref="E2440:E2457"/>
    <mergeCell ref="E2458:E2487"/>
    <mergeCell ref="E2488:E2517"/>
    <mergeCell ref="E2518:E2523"/>
    <mergeCell ref="E2524:E2535"/>
    <mergeCell ref="E2536:E2541"/>
    <mergeCell ref="E2542:E2556"/>
    <mergeCell ref="E2557:E2562"/>
    <mergeCell ref="E2563:E2568"/>
    <mergeCell ref="E2569:E2580"/>
    <mergeCell ref="E2581:E2592"/>
    <mergeCell ref="E2593:E2604"/>
    <mergeCell ref="E2605:E2613"/>
    <mergeCell ref="E2614:E2619"/>
    <mergeCell ref="E2620:E2625"/>
    <mergeCell ref="E2626:E2643"/>
    <mergeCell ref="E2644:E2649"/>
    <mergeCell ref="E2650:E2661"/>
    <mergeCell ref="E2662:E2667"/>
    <mergeCell ref="E2668:E2679"/>
    <mergeCell ref="F4:F15"/>
    <mergeCell ref="F16:F27"/>
    <mergeCell ref="F28:F33"/>
    <mergeCell ref="F34:F51"/>
    <mergeCell ref="F52:F69"/>
    <mergeCell ref="F70:F81"/>
    <mergeCell ref="F82:F93"/>
    <mergeCell ref="F94:F111"/>
    <mergeCell ref="F112:F123"/>
    <mergeCell ref="F124:F135"/>
    <mergeCell ref="F136:F147"/>
    <mergeCell ref="F148:F159"/>
    <mergeCell ref="F160:F177"/>
    <mergeCell ref="F178:F195"/>
    <mergeCell ref="F196:F207"/>
    <mergeCell ref="F208:F219"/>
    <mergeCell ref="F220:F231"/>
    <mergeCell ref="F232:F243"/>
    <mergeCell ref="F244:F255"/>
    <mergeCell ref="F256:F261"/>
    <mergeCell ref="F262:F273"/>
    <mergeCell ref="F274:F285"/>
    <mergeCell ref="F286:F297"/>
    <mergeCell ref="F298:F309"/>
    <mergeCell ref="F310:F321"/>
    <mergeCell ref="F322:F333"/>
    <mergeCell ref="F334:F345"/>
    <mergeCell ref="F346:F357"/>
    <mergeCell ref="F358:F369"/>
    <mergeCell ref="F370:F381"/>
    <mergeCell ref="F382:F393"/>
    <mergeCell ref="F394:F405"/>
    <mergeCell ref="F406:F447"/>
    <mergeCell ref="F448:F459"/>
    <mergeCell ref="F460:F471"/>
    <mergeCell ref="F472:F483"/>
    <mergeCell ref="F484:F525"/>
    <mergeCell ref="F526:F543"/>
    <mergeCell ref="F544:F561"/>
    <mergeCell ref="F562:F591"/>
    <mergeCell ref="F592:F639"/>
    <mergeCell ref="F640:F663"/>
    <mergeCell ref="F664:F669"/>
    <mergeCell ref="F670:F699"/>
    <mergeCell ref="F700:F738"/>
    <mergeCell ref="F739:F750"/>
    <mergeCell ref="F751:F798"/>
    <mergeCell ref="F799:F819"/>
    <mergeCell ref="F820:F837"/>
    <mergeCell ref="F838:F867"/>
    <mergeCell ref="F883:F894"/>
    <mergeCell ref="F895:F930"/>
    <mergeCell ref="F931:F960"/>
    <mergeCell ref="F961:F966"/>
    <mergeCell ref="F967:F1002"/>
    <mergeCell ref="F1003:F1041"/>
    <mergeCell ref="F1042:F1113"/>
    <mergeCell ref="F1114:F1173"/>
    <mergeCell ref="F1174:F1200"/>
    <mergeCell ref="F1201:F1218"/>
    <mergeCell ref="F1219:F1254"/>
    <mergeCell ref="F1255:F1278"/>
    <mergeCell ref="F1279:F1284"/>
    <mergeCell ref="F1285:F1296"/>
    <mergeCell ref="F1297:F1302"/>
    <mergeCell ref="F1303:F1308"/>
    <mergeCell ref="F1309:F1314"/>
    <mergeCell ref="F1315:F1320"/>
    <mergeCell ref="F1321:F1326"/>
    <mergeCell ref="F1327:F1332"/>
    <mergeCell ref="F1333:F1350"/>
    <mergeCell ref="F1351:F1362"/>
    <mergeCell ref="F1363:F1380"/>
    <mergeCell ref="F1381:F1386"/>
    <mergeCell ref="F1387:F1392"/>
    <mergeCell ref="F1393:F1398"/>
    <mergeCell ref="F1399:F1422"/>
    <mergeCell ref="F1423:F1446"/>
    <mergeCell ref="F1447:F1452"/>
    <mergeCell ref="F1453:F1476"/>
    <mergeCell ref="F1477:F1494"/>
    <mergeCell ref="F1495:F1500"/>
    <mergeCell ref="F1501:F1512"/>
    <mergeCell ref="F1513:F1524"/>
    <mergeCell ref="F1525:F1542"/>
    <mergeCell ref="F1543:F1563"/>
    <mergeCell ref="F1564:F1593"/>
    <mergeCell ref="F1594:F1608"/>
    <mergeCell ref="F1609:F1626"/>
    <mergeCell ref="F1627:F1632"/>
    <mergeCell ref="F1633:F1638"/>
    <mergeCell ref="F1639:F1647"/>
    <mergeCell ref="F1648:F1656"/>
    <mergeCell ref="F1657:F1671"/>
    <mergeCell ref="F1672:F1695"/>
    <mergeCell ref="F1696:F1701"/>
    <mergeCell ref="F1702:F1719"/>
    <mergeCell ref="F1720:F1749"/>
    <mergeCell ref="F1750:F1755"/>
    <mergeCell ref="F1756:F1773"/>
    <mergeCell ref="F1774:F1779"/>
    <mergeCell ref="F1780:F1791"/>
    <mergeCell ref="F1792:F1803"/>
    <mergeCell ref="F1804:F1827"/>
    <mergeCell ref="F1828:F1845"/>
    <mergeCell ref="F1846:F1851"/>
    <mergeCell ref="F1852:F1863"/>
    <mergeCell ref="F1864:F1869"/>
    <mergeCell ref="F1870:F1881"/>
    <mergeCell ref="F1882:F1926"/>
    <mergeCell ref="F1927:F1932"/>
    <mergeCell ref="F1933:F1938"/>
    <mergeCell ref="F1939:F1950"/>
    <mergeCell ref="F1951:F1968"/>
    <mergeCell ref="F1969:F1974"/>
    <mergeCell ref="F1975:F2013"/>
    <mergeCell ref="F2014:F2019"/>
    <mergeCell ref="F2020:F2025"/>
    <mergeCell ref="F2026:F2055"/>
    <mergeCell ref="F2056:F2073"/>
    <mergeCell ref="F2074:F2091"/>
    <mergeCell ref="F2092:F2103"/>
    <mergeCell ref="F2104:F2121"/>
    <mergeCell ref="F2122:F2133"/>
    <mergeCell ref="F2134:F2151"/>
    <mergeCell ref="F2152:F2163"/>
    <mergeCell ref="F2164:F2169"/>
    <mergeCell ref="F2170:F2175"/>
    <mergeCell ref="F2176:F2187"/>
    <mergeCell ref="F2188:F2199"/>
    <mergeCell ref="F2200:F2253"/>
    <mergeCell ref="F2254:F2271"/>
    <mergeCell ref="F2272:F2283"/>
    <mergeCell ref="F2284:F2295"/>
    <mergeCell ref="F2296:F2325"/>
    <mergeCell ref="F2326:F2331"/>
    <mergeCell ref="F2332:F2358"/>
    <mergeCell ref="F2359:F2388"/>
    <mergeCell ref="F2389:F2400"/>
    <mergeCell ref="F2401:F2430"/>
    <mergeCell ref="F2431:F2439"/>
    <mergeCell ref="F2440:F2457"/>
    <mergeCell ref="F2458:F2487"/>
    <mergeCell ref="F2488:F2517"/>
    <mergeCell ref="F2518:F2523"/>
    <mergeCell ref="F2524:F2535"/>
    <mergeCell ref="F2536:F2541"/>
    <mergeCell ref="F2542:F2556"/>
    <mergeCell ref="F2557:F2562"/>
    <mergeCell ref="F2563:F2568"/>
    <mergeCell ref="F2569:F2580"/>
    <mergeCell ref="F2581:F2592"/>
    <mergeCell ref="F2593:F2604"/>
    <mergeCell ref="F2605:F2613"/>
    <mergeCell ref="F2614:F2619"/>
    <mergeCell ref="F2620:F2625"/>
    <mergeCell ref="F2626:F2643"/>
    <mergeCell ref="F2644:F2649"/>
    <mergeCell ref="F2650:F2661"/>
    <mergeCell ref="F2662:F2667"/>
    <mergeCell ref="F2668:F2679"/>
    <mergeCell ref="G4:G15"/>
    <mergeCell ref="G16:G27"/>
    <mergeCell ref="G28:G33"/>
    <mergeCell ref="G34:G51"/>
    <mergeCell ref="G52:G69"/>
    <mergeCell ref="G70:G81"/>
    <mergeCell ref="G82:G93"/>
    <mergeCell ref="G94:G111"/>
    <mergeCell ref="G112:G123"/>
    <mergeCell ref="G124:G135"/>
    <mergeCell ref="G136:G147"/>
    <mergeCell ref="G148:G159"/>
    <mergeCell ref="G160:G177"/>
    <mergeCell ref="G178:G195"/>
    <mergeCell ref="G196:G207"/>
    <mergeCell ref="G208:G219"/>
    <mergeCell ref="G220:G231"/>
    <mergeCell ref="G232:G243"/>
    <mergeCell ref="G244:G255"/>
    <mergeCell ref="G256:G261"/>
    <mergeCell ref="G262:G273"/>
    <mergeCell ref="G274:G285"/>
    <mergeCell ref="G286:G297"/>
    <mergeCell ref="G298:G309"/>
    <mergeCell ref="G310:G321"/>
    <mergeCell ref="G322:G333"/>
    <mergeCell ref="G334:G345"/>
    <mergeCell ref="G346:G357"/>
    <mergeCell ref="G358:G369"/>
    <mergeCell ref="G370:G381"/>
    <mergeCell ref="G382:G393"/>
    <mergeCell ref="G394:G405"/>
    <mergeCell ref="G406:G447"/>
    <mergeCell ref="G448:G459"/>
    <mergeCell ref="G460:G471"/>
    <mergeCell ref="G472:G483"/>
    <mergeCell ref="G484:G525"/>
    <mergeCell ref="G526:G543"/>
    <mergeCell ref="G544:G561"/>
    <mergeCell ref="G562:G591"/>
    <mergeCell ref="G592:G639"/>
    <mergeCell ref="G640:G663"/>
    <mergeCell ref="G664:G669"/>
    <mergeCell ref="G670:G699"/>
    <mergeCell ref="G700:G738"/>
    <mergeCell ref="G739:G750"/>
    <mergeCell ref="G751:G798"/>
    <mergeCell ref="G799:G819"/>
    <mergeCell ref="G820:G837"/>
    <mergeCell ref="G838:G867"/>
    <mergeCell ref="G883:G894"/>
    <mergeCell ref="G895:G930"/>
    <mergeCell ref="G931:G960"/>
    <mergeCell ref="G961:G966"/>
    <mergeCell ref="G967:G1002"/>
    <mergeCell ref="G1003:G1041"/>
    <mergeCell ref="G1042:G1113"/>
    <mergeCell ref="G1114:G1173"/>
    <mergeCell ref="G1174:G1200"/>
    <mergeCell ref="G1201:G1218"/>
    <mergeCell ref="G1219:G1254"/>
    <mergeCell ref="G1255:G1278"/>
    <mergeCell ref="G1279:G1284"/>
    <mergeCell ref="G1285:G1296"/>
    <mergeCell ref="G1297:G1302"/>
    <mergeCell ref="G1303:G1308"/>
    <mergeCell ref="G1309:G1314"/>
    <mergeCell ref="G1315:G1320"/>
    <mergeCell ref="G1321:G1326"/>
    <mergeCell ref="G1327:G1332"/>
    <mergeCell ref="G1333:G1350"/>
    <mergeCell ref="G1351:G1362"/>
    <mergeCell ref="G1363:G1380"/>
    <mergeCell ref="G1381:G1386"/>
    <mergeCell ref="G1387:G1392"/>
    <mergeCell ref="G1393:G1398"/>
    <mergeCell ref="G1399:G1422"/>
    <mergeCell ref="G1423:G1446"/>
    <mergeCell ref="G1447:G1452"/>
    <mergeCell ref="G1453:G1476"/>
    <mergeCell ref="G1477:G1494"/>
    <mergeCell ref="G1495:G1500"/>
    <mergeCell ref="G1501:G1512"/>
    <mergeCell ref="G1513:G1524"/>
    <mergeCell ref="G1525:G1542"/>
    <mergeCell ref="G1543:G1563"/>
    <mergeCell ref="G1564:G1593"/>
    <mergeCell ref="G1594:G1608"/>
    <mergeCell ref="G1609:G1626"/>
    <mergeCell ref="G1627:G1632"/>
    <mergeCell ref="G1633:G1638"/>
    <mergeCell ref="G1639:G1647"/>
    <mergeCell ref="G1648:G1656"/>
    <mergeCell ref="G1657:G1671"/>
    <mergeCell ref="G1672:G1695"/>
    <mergeCell ref="G1696:G1701"/>
    <mergeCell ref="G1702:G1719"/>
    <mergeCell ref="G1720:G1749"/>
    <mergeCell ref="G1750:G1755"/>
    <mergeCell ref="G1756:G1773"/>
    <mergeCell ref="G1774:G1779"/>
    <mergeCell ref="G1780:G1791"/>
    <mergeCell ref="G1792:G1803"/>
    <mergeCell ref="G1804:G1827"/>
    <mergeCell ref="G1828:G1845"/>
    <mergeCell ref="G1846:G1851"/>
    <mergeCell ref="G1852:G1863"/>
    <mergeCell ref="G1864:G1869"/>
    <mergeCell ref="G1870:G1881"/>
    <mergeCell ref="G1882:G1926"/>
    <mergeCell ref="G1927:G1932"/>
    <mergeCell ref="G1933:G1938"/>
    <mergeCell ref="G1939:G1950"/>
    <mergeCell ref="G1951:G1968"/>
    <mergeCell ref="G1969:G1974"/>
    <mergeCell ref="G1975:G2013"/>
    <mergeCell ref="G2014:G2019"/>
    <mergeCell ref="G2020:G2025"/>
    <mergeCell ref="G2026:G2055"/>
    <mergeCell ref="G2056:G2073"/>
    <mergeCell ref="G2074:G2091"/>
    <mergeCell ref="G2092:G2103"/>
    <mergeCell ref="G2104:G2121"/>
    <mergeCell ref="G2122:G2133"/>
    <mergeCell ref="G2134:G2151"/>
    <mergeCell ref="G2152:G2163"/>
    <mergeCell ref="G2164:G2169"/>
    <mergeCell ref="G2170:G2175"/>
    <mergeCell ref="G2176:G2187"/>
    <mergeCell ref="G2188:G2199"/>
    <mergeCell ref="G2200:G2253"/>
    <mergeCell ref="G2254:G2271"/>
    <mergeCell ref="G2272:G2283"/>
    <mergeCell ref="G2284:G2295"/>
    <mergeCell ref="G2296:G2325"/>
    <mergeCell ref="G2326:G2331"/>
    <mergeCell ref="G2332:G2358"/>
    <mergeCell ref="G2359:G2388"/>
    <mergeCell ref="G2389:G2400"/>
    <mergeCell ref="G2401:G2430"/>
    <mergeCell ref="G2431:G2439"/>
    <mergeCell ref="G2440:G2457"/>
    <mergeCell ref="G2458:G2487"/>
    <mergeCell ref="G2488:G2517"/>
    <mergeCell ref="G2518:G2523"/>
    <mergeCell ref="G2524:G2535"/>
    <mergeCell ref="G2536:G2541"/>
    <mergeCell ref="G2542:G2556"/>
    <mergeCell ref="G2557:G2562"/>
    <mergeCell ref="G2563:G2568"/>
    <mergeCell ref="G2569:G2580"/>
    <mergeCell ref="G2581:G2592"/>
    <mergeCell ref="G2593:G2604"/>
    <mergeCell ref="G2605:G2613"/>
    <mergeCell ref="G2614:G2619"/>
    <mergeCell ref="G2620:G2625"/>
    <mergeCell ref="G2626:G2643"/>
    <mergeCell ref="G2644:G2649"/>
    <mergeCell ref="G2650:G2661"/>
    <mergeCell ref="G2662:G2667"/>
    <mergeCell ref="G2668:G2679"/>
    <mergeCell ref="H4:H15"/>
    <mergeCell ref="H16:H27"/>
    <mergeCell ref="H28:H33"/>
    <mergeCell ref="H34:H51"/>
    <mergeCell ref="H52:H69"/>
    <mergeCell ref="H70:H81"/>
    <mergeCell ref="H82:H93"/>
    <mergeCell ref="H94:H111"/>
    <mergeCell ref="H112:H123"/>
    <mergeCell ref="H124:H135"/>
    <mergeCell ref="H136:H147"/>
    <mergeCell ref="H148:H159"/>
    <mergeCell ref="H160:H177"/>
    <mergeCell ref="H178:H195"/>
    <mergeCell ref="H196:H207"/>
    <mergeCell ref="H208:H219"/>
    <mergeCell ref="H220:H231"/>
    <mergeCell ref="H232:H243"/>
    <mergeCell ref="H244:H255"/>
    <mergeCell ref="H256:H261"/>
    <mergeCell ref="H262:H273"/>
    <mergeCell ref="H274:H285"/>
    <mergeCell ref="H286:H297"/>
    <mergeCell ref="H298:H309"/>
    <mergeCell ref="H310:H321"/>
    <mergeCell ref="H322:H333"/>
    <mergeCell ref="H334:H345"/>
    <mergeCell ref="H346:H357"/>
    <mergeCell ref="H358:H369"/>
    <mergeCell ref="H370:H381"/>
    <mergeCell ref="H382:H393"/>
    <mergeCell ref="H394:H405"/>
    <mergeCell ref="H406:H447"/>
    <mergeCell ref="H448:H459"/>
    <mergeCell ref="H460:H471"/>
    <mergeCell ref="H472:H483"/>
    <mergeCell ref="H484:H525"/>
    <mergeCell ref="H526:H543"/>
    <mergeCell ref="H544:H561"/>
    <mergeCell ref="H562:H591"/>
    <mergeCell ref="H592:H639"/>
    <mergeCell ref="H640:H663"/>
    <mergeCell ref="H664:H669"/>
    <mergeCell ref="H670:H699"/>
    <mergeCell ref="H700:H738"/>
    <mergeCell ref="H739:H750"/>
    <mergeCell ref="H751:H798"/>
    <mergeCell ref="H799:H819"/>
    <mergeCell ref="H820:H837"/>
    <mergeCell ref="H838:H867"/>
    <mergeCell ref="H883:H894"/>
    <mergeCell ref="H895:H930"/>
    <mergeCell ref="H931:H960"/>
    <mergeCell ref="H961:H966"/>
    <mergeCell ref="H967:H1002"/>
    <mergeCell ref="H1003:H1041"/>
    <mergeCell ref="H1042:H1113"/>
    <mergeCell ref="H1114:H1173"/>
    <mergeCell ref="H1174:H1200"/>
    <mergeCell ref="H1201:H1218"/>
    <mergeCell ref="H1219:H1254"/>
    <mergeCell ref="H1255:H1278"/>
    <mergeCell ref="H1279:H1284"/>
    <mergeCell ref="H1285:H1296"/>
    <mergeCell ref="H1297:H1302"/>
    <mergeCell ref="H1303:H1308"/>
    <mergeCell ref="H1309:H1314"/>
    <mergeCell ref="H1315:H1320"/>
    <mergeCell ref="H1321:H1326"/>
    <mergeCell ref="H1327:H1332"/>
    <mergeCell ref="H1333:H1350"/>
    <mergeCell ref="H1351:H1362"/>
    <mergeCell ref="H1363:H1380"/>
    <mergeCell ref="H1381:H1386"/>
    <mergeCell ref="H1387:H1392"/>
    <mergeCell ref="H1393:H1398"/>
    <mergeCell ref="H1399:H1422"/>
    <mergeCell ref="H1423:H1446"/>
    <mergeCell ref="H1447:H1452"/>
    <mergeCell ref="H1453:H1476"/>
    <mergeCell ref="H1477:H1494"/>
    <mergeCell ref="H1495:H1500"/>
    <mergeCell ref="H1501:H1512"/>
    <mergeCell ref="H1513:H1524"/>
    <mergeCell ref="H1525:H1542"/>
    <mergeCell ref="H1543:H1563"/>
    <mergeCell ref="H1564:H1593"/>
    <mergeCell ref="H1594:H1608"/>
    <mergeCell ref="H1609:H1626"/>
    <mergeCell ref="H1627:H1632"/>
    <mergeCell ref="H1633:H1638"/>
    <mergeCell ref="H1639:H1647"/>
    <mergeCell ref="H1648:H1656"/>
    <mergeCell ref="H1657:H1671"/>
    <mergeCell ref="H1672:H1695"/>
    <mergeCell ref="H1696:H1701"/>
    <mergeCell ref="H1702:H1719"/>
    <mergeCell ref="H1720:H1749"/>
    <mergeCell ref="H1750:H1755"/>
    <mergeCell ref="H1756:H1773"/>
    <mergeCell ref="H1774:H1779"/>
    <mergeCell ref="H1780:H1791"/>
    <mergeCell ref="H1792:H1803"/>
    <mergeCell ref="H1804:H1827"/>
    <mergeCell ref="H1828:H1845"/>
    <mergeCell ref="H1846:H1851"/>
    <mergeCell ref="H1852:H1863"/>
    <mergeCell ref="H1864:H1869"/>
    <mergeCell ref="H1870:H1881"/>
    <mergeCell ref="H1882:H1926"/>
    <mergeCell ref="H1927:H1932"/>
    <mergeCell ref="H1933:H1938"/>
    <mergeCell ref="H1939:H1950"/>
    <mergeCell ref="H1951:H1968"/>
    <mergeCell ref="H1969:H1974"/>
    <mergeCell ref="H1975:H2013"/>
    <mergeCell ref="H2014:H2019"/>
    <mergeCell ref="H2020:H2025"/>
    <mergeCell ref="H2026:H2055"/>
    <mergeCell ref="H2056:H2073"/>
    <mergeCell ref="H2074:H2091"/>
    <mergeCell ref="H2092:H2103"/>
    <mergeCell ref="H2104:H2121"/>
    <mergeCell ref="H2122:H2133"/>
    <mergeCell ref="H2134:H2151"/>
    <mergeCell ref="H2152:H2163"/>
    <mergeCell ref="H2164:H2169"/>
    <mergeCell ref="H2170:H2175"/>
    <mergeCell ref="H2176:H2187"/>
    <mergeCell ref="H2188:H2199"/>
    <mergeCell ref="H2200:H2253"/>
    <mergeCell ref="H2254:H2271"/>
    <mergeCell ref="H2272:H2283"/>
    <mergeCell ref="H2284:H2295"/>
    <mergeCell ref="H2296:H2325"/>
    <mergeCell ref="H2326:H2331"/>
    <mergeCell ref="H2332:H2358"/>
    <mergeCell ref="H2359:H2388"/>
    <mergeCell ref="H2389:H2400"/>
    <mergeCell ref="H2401:H2430"/>
    <mergeCell ref="H2431:H2439"/>
    <mergeCell ref="H2440:H2457"/>
    <mergeCell ref="H2458:H2487"/>
    <mergeCell ref="H2488:H2517"/>
    <mergeCell ref="H2518:H2523"/>
    <mergeCell ref="H2524:H2535"/>
    <mergeCell ref="H2536:H2541"/>
    <mergeCell ref="H2542:H2556"/>
    <mergeCell ref="H2557:H2562"/>
    <mergeCell ref="H2563:H2568"/>
    <mergeCell ref="H2569:H2580"/>
    <mergeCell ref="H2581:H2592"/>
    <mergeCell ref="H2593:H2604"/>
    <mergeCell ref="H2605:H2613"/>
    <mergeCell ref="H2614:H2619"/>
    <mergeCell ref="H2620:H2625"/>
    <mergeCell ref="H2626:H2643"/>
    <mergeCell ref="H2644:H2649"/>
    <mergeCell ref="H2650:H2661"/>
    <mergeCell ref="H2662:H2667"/>
    <mergeCell ref="H2668:H2679"/>
    <mergeCell ref="I4:I6"/>
    <mergeCell ref="I7:I9"/>
    <mergeCell ref="I10:I12"/>
    <mergeCell ref="I13:I15"/>
    <mergeCell ref="I16:I18"/>
    <mergeCell ref="I19:I21"/>
    <mergeCell ref="I22:I24"/>
    <mergeCell ref="I25:I27"/>
    <mergeCell ref="I28:I30"/>
    <mergeCell ref="I31:I33"/>
    <mergeCell ref="I34:I36"/>
    <mergeCell ref="I37:I39"/>
    <mergeCell ref="I40:I42"/>
    <mergeCell ref="I43:I45"/>
    <mergeCell ref="I46:I48"/>
    <mergeCell ref="I49:I51"/>
    <mergeCell ref="I52:I54"/>
    <mergeCell ref="I55:I57"/>
    <mergeCell ref="I58:I60"/>
    <mergeCell ref="I61:I63"/>
    <mergeCell ref="I64:I66"/>
    <mergeCell ref="I67:I69"/>
    <mergeCell ref="I70:I72"/>
    <mergeCell ref="I73:I75"/>
    <mergeCell ref="I76:I78"/>
    <mergeCell ref="I79:I81"/>
    <mergeCell ref="I82:I84"/>
    <mergeCell ref="I85:I87"/>
    <mergeCell ref="I88:I90"/>
    <mergeCell ref="I91:I93"/>
    <mergeCell ref="I94:I96"/>
    <mergeCell ref="I97:I99"/>
    <mergeCell ref="I100:I102"/>
    <mergeCell ref="I103:I105"/>
    <mergeCell ref="I106:I108"/>
    <mergeCell ref="I109:I111"/>
    <mergeCell ref="I112:I114"/>
    <mergeCell ref="I115:I117"/>
    <mergeCell ref="I118:I120"/>
    <mergeCell ref="I121:I123"/>
    <mergeCell ref="I124:I126"/>
    <mergeCell ref="I127:I129"/>
    <mergeCell ref="I130:I132"/>
    <mergeCell ref="I133:I135"/>
    <mergeCell ref="I136:I138"/>
    <mergeCell ref="I139:I141"/>
    <mergeCell ref="I142:I144"/>
    <mergeCell ref="I145:I147"/>
    <mergeCell ref="I148:I150"/>
    <mergeCell ref="I151:I153"/>
    <mergeCell ref="I154:I156"/>
    <mergeCell ref="I157:I159"/>
    <mergeCell ref="I160:I162"/>
    <mergeCell ref="I163:I165"/>
    <mergeCell ref="I166:I168"/>
    <mergeCell ref="I169:I171"/>
    <mergeCell ref="I172:I174"/>
    <mergeCell ref="I175:I177"/>
    <mergeCell ref="I178:I180"/>
    <mergeCell ref="I181:I183"/>
    <mergeCell ref="I184:I186"/>
    <mergeCell ref="I187:I189"/>
    <mergeCell ref="I190:I192"/>
    <mergeCell ref="I193:I195"/>
    <mergeCell ref="I196:I198"/>
    <mergeCell ref="I199:I201"/>
    <mergeCell ref="I202:I204"/>
    <mergeCell ref="I205:I207"/>
    <mergeCell ref="I208:I210"/>
    <mergeCell ref="I211:I213"/>
    <mergeCell ref="I214:I216"/>
    <mergeCell ref="I217:I219"/>
    <mergeCell ref="I220:I222"/>
    <mergeCell ref="I223:I225"/>
    <mergeCell ref="I226:I228"/>
    <mergeCell ref="I229:I231"/>
    <mergeCell ref="I232:I234"/>
    <mergeCell ref="I235:I237"/>
    <mergeCell ref="I238:I240"/>
    <mergeCell ref="I241:I243"/>
    <mergeCell ref="I244:I246"/>
    <mergeCell ref="I247:I249"/>
    <mergeCell ref="I250:I252"/>
    <mergeCell ref="I253:I255"/>
    <mergeCell ref="I256:I258"/>
    <mergeCell ref="I259:I261"/>
    <mergeCell ref="I262:I264"/>
    <mergeCell ref="I265:I267"/>
    <mergeCell ref="I268:I270"/>
    <mergeCell ref="I271:I273"/>
    <mergeCell ref="I274:I276"/>
    <mergeCell ref="I277:I279"/>
    <mergeCell ref="I280:I282"/>
    <mergeCell ref="I283:I285"/>
    <mergeCell ref="I286:I288"/>
    <mergeCell ref="I289:I291"/>
    <mergeCell ref="I292:I294"/>
    <mergeCell ref="I295:I297"/>
    <mergeCell ref="I298:I300"/>
    <mergeCell ref="I301:I303"/>
    <mergeCell ref="I304:I306"/>
    <mergeCell ref="I307:I309"/>
    <mergeCell ref="I310:I312"/>
    <mergeCell ref="I313:I315"/>
    <mergeCell ref="I316:I318"/>
    <mergeCell ref="I319:I321"/>
    <mergeCell ref="I322:I324"/>
    <mergeCell ref="I325:I327"/>
    <mergeCell ref="I328:I330"/>
    <mergeCell ref="I331:I333"/>
    <mergeCell ref="I334:I336"/>
    <mergeCell ref="I337:I339"/>
    <mergeCell ref="I340:I342"/>
    <mergeCell ref="I343:I345"/>
    <mergeCell ref="I346:I348"/>
    <mergeCell ref="I349:I351"/>
    <mergeCell ref="I352:I354"/>
    <mergeCell ref="I355:I357"/>
    <mergeCell ref="I358:I360"/>
    <mergeCell ref="I361:I363"/>
    <mergeCell ref="I364:I366"/>
    <mergeCell ref="I367:I369"/>
    <mergeCell ref="I370:I372"/>
    <mergeCell ref="I373:I375"/>
    <mergeCell ref="I376:I378"/>
    <mergeCell ref="I379:I381"/>
    <mergeCell ref="I382:I384"/>
    <mergeCell ref="I385:I387"/>
    <mergeCell ref="I388:I390"/>
    <mergeCell ref="I391:I393"/>
    <mergeCell ref="I394:I396"/>
    <mergeCell ref="I397:I399"/>
    <mergeCell ref="I400:I402"/>
    <mergeCell ref="I403:I405"/>
    <mergeCell ref="I406:I408"/>
    <mergeCell ref="I409:I411"/>
    <mergeCell ref="I412:I414"/>
    <mergeCell ref="I415:I417"/>
    <mergeCell ref="I418:I420"/>
    <mergeCell ref="I421:I423"/>
    <mergeCell ref="I424:I426"/>
    <mergeCell ref="I427:I429"/>
    <mergeCell ref="I430:I432"/>
    <mergeCell ref="I433:I435"/>
    <mergeCell ref="I436:I438"/>
    <mergeCell ref="I439:I441"/>
    <mergeCell ref="I442:I444"/>
    <mergeCell ref="I445:I447"/>
    <mergeCell ref="I448:I450"/>
    <mergeCell ref="I451:I453"/>
    <mergeCell ref="I454:I456"/>
    <mergeCell ref="I457:I459"/>
    <mergeCell ref="I460:I462"/>
    <mergeCell ref="I463:I465"/>
    <mergeCell ref="I466:I468"/>
    <mergeCell ref="I469:I471"/>
    <mergeCell ref="I472:I474"/>
    <mergeCell ref="I475:I477"/>
    <mergeCell ref="I478:I480"/>
    <mergeCell ref="I481:I483"/>
    <mergeCell ref="I484:I486"/>
    <mergeCell ref="I487:I489"/>
    <mergeCell ref="I490:I492"/>
    <mergeCell ref="I493:I495"/>
    <mergeCell ref="I496:I498"/>
    <mergeCell ref="I499:I501"/>
    <mergeCell ref="I502:I504"/>
    <mergeCell ref="I505:I507"/>
    <mergeCell ref="I508:I510"/>
    <mergeCell ref="I511:I513"/>
    <mergeCell ref="I514:I516"/>
    <mergeCell ref="I517:I519"/>
    <mergeCell ref="I520:I522"/>
    <mergeCell ref="I523:I525"/>
    <mergeCell ref="I526:I528"/>
    <mergeCell ref="I529:I531"/>
    <mergeCell ref="I532:I534"/>
    <mergeCell ref="I535:I537"/>
    <mergeCell ref="I538:I540"/>
    <mergeCell ref="I541:I543"/>
    <mergeCell ref="I544:I546"/>
    <mergeCell ref="I547:I549"/>
    <mergeCell ref="I550:I552"/>
    <mergeCell ref="I553:I555"/>
    <mergeCell ref="I556:I558"/>
    <mergeCell ref="I559:I561"/>
    <mergeCell ref="I562:I564"/>
    <mergeCell ref="I565:I567"/>
    <mergeCell ref="I568:I570"/>
    <mergeCell ref="I571:I573"/>
    <mergeCell ref="I574:I576"/>
    <mergeCell ref="I577:I579"/>
    <mergeCell ref="I580:I582"/>
    <mergeCell ref="I583:I585"/>
    <mergeCell ref="I586:I588"/>
    <mergeCell ref="I589:I591"/>
    <mergeCell ref="I592:I594"/>
    <mergeCell ref="I595:I597"/>
    <mergeCell ref="I598:I600"/>
    <mergeCell ref="I601:I603"/>
    <mergeCell ref="I604:I606"/>
    <mergeCell ref="I607:I609"/>
    <mergeCell ref="I610:I612"/>
    <mergeCell ref="I613:I615"/>
    <mergeCell ref="I616:I618"/>
    <mergeCell ref="I619:I621"/>
    <mergeCell ref="I622:I624"/>
    <mergeCell ref="I625:I627"/>
    <mergeCell ref="I628:I630"/>
    <mergeCell ref="I631:I633"/>
    <mergeCell ref="I634:I636"/>
    <mergeCell ref="I637:I639"/>
    <mergeCell ref="I640:I642"/>
    <mergeCell ref="I643:I645"/>
    <mergeCell ref="I646:I648"/>
    <mergeCell ref="I649:I651"/>
    <mergeCell ref="I652:I654"/>
    <mergeCell ref="I655:I657"/>
    <mergeCell ref="I658:I660"/>
    <mergeCell ref="I661:I663"/>
    <mergeCell ref="I664:I666"/>
    <mergeCell ref="I667:I669"/>
    <mergeCell ref="I670:I672"/>
    <mergeCell ref="I673:I675"/>
    <mergeCell ref="I676:I678"/>
    <mergeCell ref="I679:I681"/>
    <mergeCell ref="I682:I684"/>
    <mergeCell ref="I685:I687"/>
    <mergeCell ref="I688:I690"/>
    <mergeCell ref="I691:I693"/>
    <mergeCell ref="I694:I696"/>
    <mergeCell ref="I697:I699"/>
    <mergeCell ref="I700:I702"/>
    <mergeCell ref="I703:I705"/>
    <mergeCell ref="I706:I708"/>
    <mergeCell ref="I709:I711"/>
    <mergeCell ref="I712:I714"/>
    <mergeCell ref="I715:I717"/>
    <mergeCell ref="I718:I720"/>
    <mergeCell ref="I721:I723"/>
    <mergeCell ref="I724:I726"/>
    <mergeCell ref="I727:I729"/>
    <mergeCell ref="I730:I732"/>
    <mergeCell ref="I733:I735"/>
    <mergeCell ref="I736:I738"/>
    <mergeCell ref="I739:I741"/>
    <mergeCell ref="I742:I744"/>
    <mergeCell ref="I745:I747"/>
    <mergeCell ref="I748:I750"/>
    <mergeCell ref="I751:I753"/>
    <mergeCell ref="I754:I756"/>
    <mergeCell ref="I757:I759"/>
    <mergeCell ref="I760:I762"/>
    <mergeCell ref="I763:I765"/>
    <mergeCell ref="I766:I768"/>
    <mergeCell ref="I769:I771"/>
    <mergeCell ref="I772:I774"/>
    <mergeCell ref="I775:I777"/>
    <mergeCell ref="I778:I780"/>
    <mergeCell ref="I781:I783"/>
    <mergeCell ref="I784:I786"/>
    <mergeCell ref="I787:I789"/>
    <mergeCell ref="I790:I792"/>
    <mergeCell ref="I793:I795"/>
    <mergeCell ref="I796:I798"/>
    <mergeCell ref="I799:I801"/>
    <mergeCell ref="I802:I804"/>
    <mergeCell ref="I805:I807"/>
    <mergeCell ref="I808:I810"/>
    <mergeCell ref="I811:I813"/>
    <mergeCell ref="I814:I816"/>
    <mergeCell ref="I817:I819"/>
    <mergeCell ref="I820:I822"/>
    <mergeCell ref="I823:I825"/>
    <mergeCell ref="I826:I828"/>
    <mergeCell ref="I829:I831"/>
    <mergeCell ref="I832:I834"/>
    <mergeCell ref="I835:I837"/>
    <mergeCell ref="I838:I840"/>
    <mergeCell ref="I841:I843"/>
    <mergeCell ref="I844:I846"/>
    <mergeCell ref="I847:I849"/>
    <mergeCell ref="I850:I852"/>
    <mergeCell ref="I853:I855"/>
    <mergeCell ref="I856:I858"/>
    <mergeCell ref="I859:I861"/>
    <mergeCell ref="I862:I864"/>
    <mergeCell ref="I865:I867"/>
    <mergeCell ref="I883:I885"/>
    <mergeCell ref="I886:I888"/>
    <mergeCell ref="I889:I891"/>
    <mergeCell ref="I892:I894"/>
    <mergeCell ref="I895:I897"/>
    <mergeCell ref="I898:I900"/>
    <mergeCell ref="I901:I903"/>
    <mergeCell ref="I904:I906"/>
    <mergeCell ref="I907:I909"/>
    <mergeCell ref="I910:I912"/>
    <mergeCell ref="I913:I915"/>
    <mergeCell ref="I916:I918"/>
    <mergeCell ref="I919:I921"/>
    <mergeCell ref="I922:I924"/>
    <mergeCell ref="I925:I927"/>
    <mergeCell ref="I928:I930"/>
    <mergeCell ref="I931:I933"/>
    <mergeCell ref="I934:I936"/>
    <mergeCell ref="I937:I939"/>
    <mergeCell ref="I940:I942"/>
    <mergeCell ref="I943:I945"/>
    <mergeCell ref="I946:I948"/>
    <mergeCell ref="I949:I951"/>
    <mergeCell ref="I952:I954"/>
    <mergeCell ref="I955:I957"/>
    <mergeCell ref="I958:I960"/>
    <mergeCell ref="I961:I963"/>
    <mergeCell ref="I964:I966"/>
    <mergeCell ref="I967:I969"/>
    <mergeCell ref="I970:I972"/>
    <mergeCell ref="I973:I975"/>
    <mergeCell ref="I976:I978"/>
    <mergeCell ref="I979:I981"/>
    <mergeCell ref="I982:I984"/>
    <mergeCell ref="I985:I987"/>
    <mergeCell ref="I988:I990"/>
    <mergeCell ref="I991:I993"/>
    <mergeCell ref="I994:I996"/>
    <mergeCell ref="I997:I999"/>
    <mergeCell ref="I1000:I1002"/>
    <mergeCell ref="I1003:I1005"/>
    <mergeCell ref="I1006:I1008"/>
    <mergeCell ref="I1009:I1011"/>
    <mergeCell ref="I1012:I1014"/>
    <mergeCell ref="I1015:I1017"/>
    <mergeCell ref="I1018:I1020"/>
    <mergeCell ref="I1021:I1023"/>
    <mergeCell ref="I1024:I1026"/>
    <mergeCell ref="I1027:I1029"/>
    <mergeCell ref="I1030:I1032"/>
    <mergeCell ref="I1033:I1035"/>
    <mergeCell ref="I1036:I1038"/>
    <mergeCell ref="I1039:I1041"/>
    <mergeCell ref="I1042:I1044"/>
    <mergeCell ref="I1045:I1047"/>
    <mergeCell ref="I1048:I1050"/>
    <mergeCell ref="I1051:I1053"/>
    <mergeCell ref="I1054:I1056"/>
    <mergeCell ref="I1057:I1059"/>
    <mergeCell ref="I1060:I1062"/>
    <mergeCell ref="I1063:I1065"/>
    <mergeCell ref="I1066:I1068"/>
    <mergeCell ref="I1069:I1071"/>
    <mergeCell ref="I1072:I1074"/>
    <mergeCell ref="I1075:I1077"/>
    <mergeCell ref="I1078:I1080"/>
    <mergeCell ref="I1081:I1083"/>
    <mergeCell ref="I1084:I1086"/>
    <mergeCell ref="I1087:I1089"/>
    <mergeCell ref="I1090:I1092"/>
    <mergeCell ref="I1093:I1095"/>
    <mergeCell ref="I1096:I1098"/>
    <mergeCell ref="I1099:I1101"/>
    <mergeCell ref="I1102:I1104"/>
    <mergeCell ref="I1105:I1107"/>
    <mergeCell ref="I1108:I1110"/>
    <mergeCell ref="I1111:I1113"/>
    <mergeCell ref="I1114:I1116"/>
    <mergeCell ref="I1117:I1119"/>
    <mergeCell ref="I1120:I1122"/>
    <mergeCell ref="I1123:I1125"/>
    <mergeCell ref="I1126:I1128"/>
    <mergeCell ref="I1129:I1131"/>
    <mergeCell ref="I1132:I1134"/>
    <mergeCell ref="I1135:I1137"/>
    <mergeCell ref="I1138:I1140"/>
    <mergeCell ref="I1141:I1143"/>
    <mergeCell ref="I1144:I1146"/>
    <mergeCell ref="I1147:I1149"/>
    <mergeCell ref="I1150:I1152"/>
    <mergeCell ref="I1153:I1155"/>
    <mergeCell ref="I1156:I1158"/>
    <mergeCell ref="I1159:I1161"/>
    <mergeCell ref="I1162:I1164"/>
    <mergeCell ref="I1165:I1167"/>
    <mergeCell ref="I1168:I1170"/>
    <mergeCell ref="I1171:I1173"/>
    <mergeCell ref="I1174:I1176"/>
    <mergeCell ref="I1177:I1179"/>
    <mergeCell ref="I1180:I1182"/>
    <mergeCell ref="I1183:I1185"/>
    <mergeCell ref="I1186:I1188"/>
    <mergeCell ref="I1189:I1191"/>
    <mergeCell ref="I1192:I1194"/>
    <mergeCell ref="I1195:I1197"/>
    <mergeCell ref="I1198:I1200"/>
    <mergeCell ref="I1201:I1203"/>
    <mergeCell ref="I1204:I1206"/>
    <mergeCell ref="I1207:I1209"/>
    <mergeCell ref="I1210:I1212"/>
    <mergeCell ref="I1213:I1215"/>
    <mergeCell ref="I1216:I1218"/>
    <mergeCell ref="I1219:I1221"/>
    <mergeCell ref="I1222:I1224"/>
    <mergeCell ref="I1225:I1227"/>
    <mergeCell ref="I1228:I1230"/>
    <mergeCell ref="I1231:I1233"/>
    <mergeCell ref="I1234:I1236"/>
    <mergeCell ref="I1237:I1239"/>
    <mergeCell ref="I1240:I1242"/>
    <mergeCell ref="I1243:I1245"/>
    <mergeCell ref="I1246:I1248"/>
    <mergeCell ref="I1249:I1251"/>
    <mergeCell ref="I1252:I1254"/>
    <mergeCell ref="I1255:I1257"/>
    <mergeCell ref="I1258:I1260"/>
    <mergeCell ref="I1261:I1263"/>
    <mergeCell ref="I1264:I1266"/>
    <mergeCell ref="I1267:I1269"/>
    <mergeCell ref="I1270:I1272"/>
    <mergeCell ref="I1273:I1275"/>
    <mergeCell ref="I1276:I1278"/>
    <mergeCell ref="I1279:I1281"/>
    <mergeCell ref="I1282:I1284"/>
    <mergeCell ref="I1285:I1287"/>
    <mergeCell ref="I1288:I1290"/>
    <mergeCell ref="I1291:I1293"/>
    <mergeCell ref="I1294:I1296"/>
    <mergeCell ref="I1297:I1299"/>
    <mergeCell ref="I1300:I1302"/>
    <mergeCell ref="I1303:I1305"/>
    <mergeCell ref="I1306:I1308"/>
    <mergeCell ref="I1309:I1311"/>
    <mergeCell ref="I1312:I1314"/>
    <mergeCell ref="I1315:I1317"/>
    <mergeCell ref="I1318:I1320"/>
    <mergeCell ref="I1321:I1323"/>
    <mergeCell ref="I1324:I1326"/>
    <mergeCell ref="I1327:I1329"/>
    <mergeCell ref="I1330:I1332"/>
    <mergeCell ref="I1333:I1335"/>
    <mergeCell ref="I1336:I1338"/>
    <mergeCell ref="I1339:I1341"/>
    <mergeCell ref="I1342:I1344"/>
    <mergeCell ref="I1345:I1347"/>
    <mergeCell ref="I1348:I1350"/>
    <mergeCell ref="I1351:I1353"/>
    <mergeCell ref="I1354:I1356"/>
    <mergeCell ref="I1357:I1359"/>
    <mergeCell ref="I1360:I1362"/>
    <mergeCell ref="I1363:I1365"/>
    <mergeCell ref="I1366:I1368"/>
    <mergeCell ref="I1369:I1371"/>
    <mergeCell ref="I1372:I1374"/>
    <mergeCell ref="I1375:I1377"/>
    <mergeCell ref="I1378:I1380"/>
    <mergeCell ref="I1381:I1383"/>
    <mergeCell ref="I1384:I1386"/>
    <mergeCell ref="I1387:I1389"/>
    <mergeCell ref="I1390:I1392"/>
    <mergeCell ref="I1393:I1395"/>
    <mergeCell ref="I1396:I1398"/>
    <mergeCell ref="I1399:I1401"/>
    <mergeCell ref="I1402:I1404"/>
    <mergeCell ref="I1405:I1407"/>
    <mergeCell ref="I1408:I1410"/>
    <mergeCell ref="I1411:I1413"/>
    <mergeCell ref="I1414:I1416"/>
    <mergeCell ref="I1417:I1419"/>
    <mergeCell ref="I1420:I1422"/>
    <mergeCell ref="I1423:I1425"/>
    <mergeCell ref="I1426:I1428"/>
    <mergeCell ref="I1429:I1431"/>
    <mergeCell ref="I1432:I1434"/>
    <mergeCell ref="I1435:I1437"/>
    <mergeCell ref="I1438:I1440"/>
    <mergeCell ref="I1441:I1443"/>
    <mergeCell ref="I1444:I1446"/>
    <mergeCell ref="I1447:I1449"/>
    <mergeCell ref="I1450:I1452"/>
    <mergeCell ref="I1453:I1455"/>
    <mergeCell ref="I1456:I1458"/>
    <mergeCell ref="I1459:I1461"/>
    <mergeCell ref="I1462:I1464"/>
    <mergeCell ref="I1465:I1467"/>
    <mergeCell ref="I1468:I1470"/>
    <mergeCell ref="I1471:I1473"/>
    <mergeCell ref="I1474:I1476"/>
    <mergeCell ref="I1477:I1479"/>
    <mergeCell ref="I1480:I1482"/>
    <mergeCell ref="I1483:I1485"/>
    <mergeCell ref="I1486:I1488"/>
    <mergeCell ref="I1489:I1491"/>
    <mergeCell ref="I1492:I1494"/>
    <mergeCell ref="I1495:I1497"/>
    <mergeCell ref="I1498:I1500"/>
    <mergeCell ref="I1501:I1503"/>
    <mergeCell ref="I1504:I1506"/>
    <mergeCell ref="I1507:I1509"/>
    <mergeCell ref="I1510:I1512"/>
    <mergeCell ref="I1513:I1515"/>
    <mergeCell ref="I1516:I1518"/>
    <mergeCell ref="I1519:I1521"/>
    <mergeCell ref="I1522:I1524"/>
    <mergeCell ref="I1525:I1527"/>
    <mergeCell ref="I1528:I1530"/>
    <mergeCell ref="I1531:I1533"/>
    <mergeCell ref="I1534:I1536"/>
    <mergeCell ref="I1537:I1539"/>
    <mergeCell ref="I1540:I1542"/>
    <mergeCell ref="I1543:I1545"/>
    <mergeCell ref="I1546:I1548"/>
    <mergeCell ref="I1549:I1551"/>
    <mergeCell ref="I1552:I1554"/>
    <mergeCell ref="I1555:I1557"/>
    <mergeCell ref="I1558:I1560"/>
    <mergeCell ref="I1561:I1563"/>
    <mergeCell ref="I1564:I1566"/>
    <mergeCell ref="I1567:I1569"/>
    <mergeCell ref="I1570:I1572"/>
    <mergeCell ref="I1573:I1575"/>
    <mergeCell ref="I1576:I1578"/>
    <mergeCell ref="I1579:I1581"/>
    <mergeCell ref="I1582:I1584"/>
    <mergeCell ref="I1585:I1587"/>
    <mergeCell ref="I1588:I1590"/>
    <mergeCell ref="I1591:I1593"/>
    <mergeCell ref="I1594:I1596"/>
    <mergeCell ref="I1597:I1599"/>
    <mergeCell ref="I1600:I1602"/>
    <mergeCell ref="I1603:I1605"/>
    <mergeCell ref="I1606:I1608"/>
    <mergeCell ref="I1609:I1611"/>
    <mergeCell ref="I1612:I1614"/>
    <mergeCell ref="I1615:I1617"/>
    <mergeCell ref="I1618:I1620"/>
    <mergeCell ref="I1621:I1623"/>
    <mergeCell ref="I1624:I1626"/>
    <mergeCell ref="I1627:I1629"/>
    <mergeCell ref="I1630:I1632"/>
    <mergeCell ref="I1633:I1635"/>
    <mergeCell ref="I1636:I1638"/>
    <mergeCell ref="I1639:I1641"/>
    <mergeCell ref="I1642:I1644"/>
    <mergeCell ref="I1645:I1647"/>
    <mergeCell ref="I1648:I1650"/>
    <mergeCell ref="I1651:I1653"/>
    <mergeCell ref="I1654:I1656"/>
    <mergeCell ref="I1657:I1659"/>
    <mergeCell ref="I1660:I1662"/>
    <mergeCell ref="I1663:I1665"/>
    <mergeCell ref="I1666:I1668"/>
    <mergeCell ref="I1669:I1671"/>
    <mergeCell ref="I1672:I1674"/>
    <mergeCell ref="I1675:I1677"/>
    <mergeCell ref="I1678:I1680"/>
    <mergeCell ref="I1681:I1683"/>
    <mergeCell ref="I1684:I1686"/>
    <mergeCell ref="I1687:I1689"/>
    <mergeCell ref="I1690:I1692"/>
    <mergeCell ref="I1693:I1695"/>
    <mergeCell ref="I1696:I1698"/>
    <mergeCell ref="I1699:I1701"/>
    <mergeCell ref="I1702:I1704"/>
    <mergeCell ref="I1705:I1707"/>
    <mergeCell ref="I1708:I1710"/>
    <mergeCell ref="I1711:I1713"/>
    <mergeCell ref="I1714:I1716"/>
    <mergeCell ref="I1717:I1719"/>
    <mergeCell ref="I1720:I1722"/>
    <mergeCell ref="I1723:I1725"/>
    <mergeCell ref="I1726:I1728"/>
    <mergeCell ref="I1729:I1731"/>
    <mergeCell ref="I1732:I1734"/>
    <mergeCell ref="I1735:I1737"/>
    <mergeCell ref="I1738:I1740"/>
    <mergeCell ref="I1741:I1743"/>
    <mergeCell ref="I1744:I1746"/>
    <mergeCell ref="I1747:I1749"/>
    <mergeCell ref="I1750:I1752"/>
    <mergeCell ref="I1753:I1755"/>
    <mergeCell ref="I1756:I1758"/>
    <mergeCell ref="I1759:I1761"/>
    <mergeCell ref="I1762:I1764"/>
    <mergeCell ref="I1765:I1767"/>
    <mergeCell ref="I1768:I1770"/>
    <mergeCell ref="I1771:I1773"/>
    <mergeCell ref="I1774:I1776"/>
    <mergeCell ref="I1777:I1779"/>
    <mergeCell ref="I1780:I1782"/>
    <mergeCell ref="I1783:I1785"/>
    <mergeCell ref="I1786:I1788"/>
    <mergeCell ref="I1789:I1791"/>
    <mergeCell ref="I1792:I1794"/>
    <mergeCell ref="I1795:I1797"/>
    <mergeCell ref="I1798:I1800"/>
    <mergeCell ref="I1801:I1803"/>
    <mergeCell ref="I1804:I1806"/>
    <mergeCell ref="I1807:I1809"/>
    <mergeCell ref="I1810:I1812"/>
    <mergeCell ref="I1813:I1815"/>
    <mergeCell ref="I1816:I1818"/>
    <mergeCell ref="I1819:I1821"/>
    <mergeCell ref="I1822:I1824"/>
    <mergeCell ref="I1825:I1827"/>
    <mergeCell ref="I1828:I1830"/>
    <mergeCell ref="I1831:I1833"/>
    <mergeCell ref="I1834:I1836"/>
    <mergeCell ref="I1837:I1839"/>
    <mergeCell ref="I1840:I1842"/>
    <mergeCell ref="I1843:I1845"/>
    <mergeCell ref="I1846:I1848"/>
    <mergeCell ref="I1849:I1851"/>
    <mergeCell ref="I1852:I1854"/>
    <mergeCell ref="I1855:I1857"/>
    <mergeCell ref="I1858:I1860"/>
    <mergeCell ref="I1861:I1863"/>
    <mergeCell ref="I1864:I1866"/>
    <mergeCell ref="I1867:I1869"/>
    <mergeCell ref="I1870:I1872"/>
    <mergeCell ref="I1873:I1875"/>
    <mergeCell ref="I1876:I1878"/>
    <mergeCell ref="I1879:I1881"/>
    <mergeCell ref="I1882:I1884"/>
    <mergeCell ref="I1885:I1887"/>
    <mergeCell ref="I1888:I1890"/>
    <mergeCell ref="I1891:I1893"/>
    <mergeCell ref="I1894:I1896"/>
    <mergeCell ref="I1897:I1899"/>
    <mergeCell ref="I1900:I1902"/>
    <mergeCell ref="I1903:I1905"/>
    <mergeCell ref="I1906:I1908"/>
    <mergeCell ref="I1909:I1911"/>
    <mergeCell ref="I1912:I1914"/>
    <mergeCell ref="I1915:I1917"/>
    <mergeCell ref="I1918:I1920"/>
    <mergeCell ref="I1921:I1923"/>
    <mergeCell ref="I1924:I1926"/>
    <mergeCell ref="I1927:I1929"/>
    <mergeCell ref="I1930:I1932"/>
    <mergeCell ref="I1933:I1935"/>
    <mergeCell ref="I1936:I1938"/>
    <mergeCell ref="I1939:I1941"/>
    <mergeCell ref="I1942:I1944"/>
    <mergeCell ref="I1945:I1947"/>
    <mergeCell ref="I1948:I1950"/>
    <mergeCell ref="I1951:I1953"/>
    <mergeCell ref="I1954:I1956"/>
    <mergeCell ref="I1957:I1959"/>
    <mergeCell ref="I1960:I1962"/>
    <mergeCell ref="I1963:I1965"/>
    <mergeCell ref="I1966:I1968"/>
    <mergeCell ref="I1969:I1971"/>
    <mergeCell ref="I1972:I1974"/>
    <mergeCell ref="I1975:I1977"/>
    <mergeCell ref="I1978:I1980"/>
    <mergeCell ref="I1981:I1983"/>
    <mergeCell ref="I1984:I1986"/>
    <mergeCell ref="I1987:I1989"/>
    <mergeCell ref="I1990:I1992"/>
    <mergeCell ref="I1993:I1995"/>
    <mergeCell ref="I1996:I1998"/>
    <mergeCell ref="I1999:I2001"/>
    <mergeCell ref="I2002:I2004"/>
    <mergeCell ref="I2005:I2007"/>
    <mergeCell ref="I2008:I2010"/>
    <mergeCell ref="I2011:I2013"/>
    <mergeCell ref="I2014:I2016"/>
    <mergeCell ref="I2017:I2019"/>
    <mergeCell ref="I2020:I2022"/>
    <mergeCell ref="I2023:I2025"/>
    <mergeCell ref="I2026:I2028"/>
    <mergeCell ref="I2029:I2031"/>
    <mergeCell ref="I2032:I2034"/>
    <mergeCell ref="I2035:I2037"/>
    <mergeCell ref="I2038:I2040"/>
    <mergeCell ref="I2041:I2043"/>
    <mergeCell ref="I2044:I2046"/>
    <mergeCell ref="I2047:I2049"/>
    <mergeCell ref="I2050:I2052"/>
    <mergeCell ref="I2053:I2055"/>
    <mergeCell ref="I2056:I2058"/>
    <mergeCell ref="I2059:I2061"/>
    <mergeCell ref="I2062:I2064"/>
    <mergeCell ref="I2065:I2067"/>
    <mergeCell ref="I2068:I2070"/>
    <mergeCell ref="I2071:I2073"/>
    <mergeCell ref="I2074:I2076"/>
    <mergeCell ref="I2077:I2079"/>
    <mergeCell ref="I2080:I2082"/>
    <mergeCell ref="I2083:I2085"/>
    <mergeCell ref="I2086:I2088"/>
    <mergeCell ref="I2089:I2091"/>
    <mergeCell ref="I2092:I2094"/>
    <mergeCell ref="I2095:I2097"/>
    <mergeCell ref="I2098:I2100"/>
    <mergeCell ref="I2101:I2103"/>
    <mergeCell ref="I2104:I2106"/>
    <mergeCell ref="I2107:I2109"/>
    <mergeCell ref="I2110:I2112"/>
    <mergeCell ref="I2113:I2115"/>
    <mergeCell ref="I2116:I2118"/>
    <mergeCell ref="I2119:I2121"/>
    <mergeCell ref="I2122:I2124"/>
    <mergeCell ref="I2125:I2127"/>
    <mergeCell ref="I2128:I2130"/>
    <mergeCell ref="I2131:I2133"/>
    <mergeCell ref="I2134:I2136"/>
    <mergeCell ref="I2137:I2139"/>
    <mergeCell ref="I2140:I2142"/>
    <mergeCell ref="I2143:I2145"/>
    <mergeCell ref="I2146:I2148"/>
    <mergeCell ref="I2149:I2151"/>
    <mergeCell ref="I2152:I2154"/>
    <mergeCell ref="I2155:I2157"/>
    <mergeCell ref="I2158:I2160"/>
    <mergeCell ref="I2161:I2163"/>
    <mergeCell ref="I2164:I2166"/>
    <mergeCell ref="I2167:I2169"/>
    <mergeCell ref="I2170:I2172"/>
    <mergeCell ref="I2173:I2175"/>
    <mergeCell ref="I2176:I2178"/>
    <mergeCell ref="I2179:I2181"/>
    <mergeCell ref="I2182:I2184"/>
    <mergeCell ref="I2185:I2187"/>
    <mergeCell ref="I2188:I2190"/>
    <mergeCell ref="I2191:I2193"/>
    <mergeCell ref="I2194:I2196"/>
    <mergeCell ref="I2197:I2199"/>
    <mergeCell ref="I2200:I2202"/>
    <mergeCell ref="I2203:I2205"/>
    <mergeCell ref="I2206:I2208"/>
    <mergeCell ref="I2209:I2211"/>
    <mergeCell ref="I2212:I2214"/>
    <mergeCell ref="I2215:I2217"/>
    <mergeCell ref="I2218:I2220"/>
    <mergeCell ref="I2221:I2223"/>
    <mergeCell ref="I2224:I2226"/>
    <mergeCell ref="I2227:I2229"/>
    <mergeCell ref="I2230:I2232"/>
    <mergeCell ref="I2233:I2235"/>
    <mergeCell ref="I2236:I2238"/>
    <mergeCell ref="I2239:I2241"/>
    <mergeCell ref="I2242:I2244"/>
    <mergeCell ref="I2245:I2247"/>
    <mergeCell ref="I2248:I2250"/>
    <mergeCell ref="I2251:I2253"/>
    <mergeCell ref="I2254:I2256"/>
    <mergeCell ref="I2257:I2259"/>
    <mergeCell ref="I2260:I2262"/>
    <mergeCell ref="I2263:I2265"/>
    <mergeCell ref="I2266:I2268"/>
    <mergeCell ref="I2269:I2271"/>
    <mergeCell ref="I2272:I2274"/>
    <mergeCell ref="I2275:I2277"/>
    <mergeCell ref="I2278:I2280"/>
    <mergeCell ref="I2281:I2283"/>
    <mergeCell ref="I2284:I2286"/>
    <mergeCell ref="I2287:I2289"/>
    <mergeCell ref="I2290:I2292"/>
    <mergeCell ref="I2293:I2295"/>
    <mergeCell ref="I2296:I2298"/>
    <mergeCell ref="I2299:I2301"/>
    <mergeCell ref="I2302:I2304"/>
    <mergeCell ref="I2305:I2307"/>
    <mergeCell ref="I2308:I2310"/>
    <mergeCell ref="I2311:I2313"/>
    <mergeCell ref="I2314:I2316"/>
    <mergeCell ref="I2317:I2319"/>
    <mergeCell ref="I2320:I2322"/>
    <mergeCell ref="I2323:I2325"/>
    <mergeCell ref="I2326:I2328"/>
    <mergeCell ref="I2329:I2331"/>
    <mergeCell ref="I2332:I2334"/>
    <mergeCell ref="I2335:I2337"/>
    <mergeCell ref="I2338:I2340"/>
    <mergeCell ref="I2341:I2343"/>
    <mergeCell ref="I2344:I2346"/>
    <mergeCell ref="I2347:I2349"/>
    <mergeCell ref="I2350:I2352"/>
    <mergeCell ref="I2353:I2355"/>
    <mergeCell ref="I2356:I2358"/>
    <mergeCell ref="I2359:I2361"/>
    <mergeCell ref="I2362:I2364"/>
    <mergeCell ref="I2365:I2367"/>
    <mergeCell ref="I2368:I2370"/>
    <mergeCell ref="I2371:I2373"/>
    <mergeCell ref="I2374:I2376"/>
    <mergeCell ref="I2377:I2379"/>
    <mergeCell ref="I2380:I2382"/>
    <mergeCell ref="I2383:I2385"/>
    <mergeCell ref="I2386:I2388"/>
    <mergeCell ref="I2389:I2391"/>
    <mergeCell ref="I2392:I2394"/>
    <mergeCell ref="I2395:I2397"/>
    <mergeCell ref="I2398:I2400"/>
    <mergeCell ref="I2401:I2403"/>
    <mergeCell ref="I2404:I2406"/>
    <mergeCell ref="I2407:I2409"/>
    <mergeCell ref="I2410:I2412"/>
    <mergeCell ref="I2413:I2415"/>
    <mergeCell ref="I2416:I2418"/>
    <mergeCell ref="I2419:I2421"/>
    <mergeCell ref="I2422:I2424"/>
    <mergeCell ref="I2425:I2427"/>
    <mergeCell ref="I2428:I2430"/>
    <mergeCell ref="I2431:I2433"/>
    <mergeCell ref="I2434:I2436"/>
    <mergeCell ref="I2437:I2439"/>
    <mergeCell ref="I2440:I2442"/>
    <mergeCell ref="I2443:I2445"/>
    <mergeCell ref="I2446:I2448"/>
    <mergeCell ref="I2449:I2451"/>
    <mergeCell ref="I2452:I2454"/>
    <mergeCell ref="I2455:I2457"/>
    <mergeCell ref="I2458:I2460"/>
    <mergeCell ref="I2461:I2463"/>
    <mergeCell ref="I2464:I2466"/>
    <mergeCell ref="I2467:I2469"/>
    <mergeCell ref="I2470:I2472"/>
    <mergeCell ref="I2473:I2475"/>
    <mergeCell ref="I2476:I2478"/>
    <mergeCell ref="I2479:I2481"/>
    <mergeCell ref="I2482:I2484"/>
    <mergeCell ref="I2485:I2487"/>
    <mergeCell ref="I2488:I2490"/>
    <mergeCell ref="I2491:I2493"/>
    <mergeCell ref="I2494:I2496"/>
    <mergeCell ref="I2497:I2499"/>
    <mergeCell ref="I2500:I2502"/>
    <mergeCell ref="I2503:I2505"/>
    <mergeCell ref="I2506:I2508"/>
    <mergeCell ref="I2509:I2511"/>
    <mergeCell ref="I2512:I2514"/>
    <mergeCell ref="I2515:I2517"/>
    <mergeCell ref="I2518:I2520"/>
    <mergeCell ref="I2521:I2523"/>
    <mergeCell ref="I2524:I2526"/>
    <mergeCell ref="I2527:I2529"/>
    <mergeCell ref="I2530:I2532"/>
    <mergeCell ref="I2533:I2535"/>
    <mergeCell ref="I2536:I2538"/>
    <mergeCell ref="I2539:I2541"/>
    <mergeCell ref="I2542:I2544"/>
    <mergeCell ref="I2545:I2547"/>
    <mergeCell ref="I2548:I2550"/>
    <mergeCell ref="I2551:I2553"/>
    <mergeCell ref="I2554:I2556"/>
    <mergeCell ref="I2557:I2559"/>
    <mergeCell ref="I2560:I2562"/>
    <mergeCell ref="I2563:I2565"/>
    <mergeCell ref="I2566:I2568"/>
    <mergeCell ref="I2569:I2571"/>
    <mergeCell ref="I2572:I2574"/>
    <mergeCell ref="I2575:I2577"/>
    <mergeCell ref="I2578:I2580"/>
    <mergeCell ref="I2581:I2583"/>
    <mergeCell ref="I2584:I2586"/>
    <mergeCell ref="I2587:I2589"/>
    <mergeCell ref="I2590:I2592"/>
    <mergeCell ref="I2593:I2595"/>
    <mergeCell ref="I2596:I2598"/>
    <mergeCell ref="I2599:I2601"/>
    <mergeCell ref="I2602:I2604"/>
    <mergeCell ref="I2605:I2607"/>
    <mergeCell ref="I2608:I2610"/>
    <mergeCell ref="I2611:I2613"/>
    <mergeCell ref="I2614:I2616"/>
    <mergeCell ref="I2617:I2619"/>
    <mergeCell ref="I2620:I2622"/>
    <mergeCell ref="I2623:I2625"/>
    <mergeCell ref="I2626:I2628"/>
    <mergeCell ref="I2629:I2631"/>
    <mergeCell ref="I2632:I2634"/>
    <mergeCell ref="I2635:I2637"/>
    <mergeCell ref="I2638:I2640"/>
    <mergeCell ref="I2641:I2643"/>
    <mergeCell ref="I2644:I2646"/>
    <mergeCell ref="I2647:I2649"/>
    <mergeCell ref="I2650:I2652"/>
    <mergeCell ref="I2653:I2655"/>
    <mergeCell ref="I2656:I2658"/>
    <mergeCell ref="I2659:I2661"/>
    <mergeCell ref="I2662:I2664"/>
    <mergeCell ref="I2665:I2667"/>
    <mergeCell ref="I2668:I2670"/>
    <mergeCell ref="I2671:I2673"/>
    <mergeCell ref="I2674:I2676"/>
    <mergeCell ref="I2677:I2679"/>
    <mergeCell ref="J4:J6"/>
    <mergeCell ref="J7:J9"/>
    <mergeCell ref="J10:J12"/>
    <mergeCell ref="J13:J15"/>
    <mergeCell ref="J16:J18"/>
    <mergeCell ref="J19:J21"/>
    <mergeCell ref="J22:J24"/>
    <mergeCell ref="J25:J27"/>
    <mergeCell ref="J28:J30"/>
    <mergeCell ref="J31:J33"/>
    <mergeCell ref="J34:J36"/>
    <mergeCell ref="J37:J39"/>
    <mergeCell ref="J40:J42"/>
    <mergeCell ref="J43:J45"/>
    <mergeCell ref="J46:J48"/>
    <mergeCell ref="J49:J51"/>
    <mergeCell ref="J52:J54"/>
    <mergeCell ref="J55:J57"/>
    <mergeCell ref="J58:J60"/>
    <mergeCell ref="J61:J63"/>
    <mergeCell ref="J64:J66"/>
    <mergeCell ref="J67:J69"/>
    <mergeCell ref="J70:J72"/>
    <mergeCell ref="J73:J75"/>
    <mergeCell ref="J76:J78"/>
    <mergeCell ref="J79:J81"/>
    <mergeCell ref="J82:J84"/>
    <mergeCell ref="J85:J87"/>
    <mergeCell ref="J88:J90"/>
    <mergeCell ref="J91:J93"/>
    <mergeCell ref="J94:J96"/>
    <mergeCell ref="J97:J99"/>
    <mergeCell ref="J100:J102"/>
    <mergeCell ref="J103:J105"/>
    <mergeCell ref="J106:J108"/>
    <mergeCell ref="J109:J111"/>
    <mergeCell ref="J112:J114"/>
    <mergeCell ref="J115:J117"/>
    <mergeCell ref="J118:J120"/>
    <mergeCell ref="J121:J123"/>
    <mergeCell ref="J124:J126"/>
    <mergeCell ref="J127:J129"/>
    <mergeCell ref="J130:J132"/>
    <mergeCell ref="J133:J135"/>
    <mergeCell ref="J136:J138"/>
    <mergeCell ref="J139:J141"/>
    <mergeCell ref="J142:J144"/>
    <mergeCell ref="J145:J147"/>
    <mergeCell ref="J148:J150"/>
    <mergeCell ref="J151:J153"/>
    <mergeCell ref="J154:J156"/>
    <mergeCell ref="J157:J159"/>
    <mergeCell ref="J160:J162"/>
    <mergeCell ref="J163:J165"/>
    <mergeCell ref="J166:J168"/>
    <mergeCell ref="J169:J171"/>
    <mergeCell ref="J172:J174"/>
    <mergeCell ref="J175:J177"/>
    <mergeCell ref="J178:J180"/>
    <mergeCell ref="J181:J183"/>
    <mergeCell ref="J184:J186"/>
    <mergeCell ref="J187:J189"/>
    <mergeCell ref="J190:J192"/>
    <mergeCell ref="J193:J195"/>
    <mergeCell ref="J196:J198"/>
    <mergeCell ref="J199:J201"/>
    <mergeCell ref="J202:J204"/>
    <mergeCell ref="J205:J207"/>
    <mergeCell ref="J208:J210"/>
    <mergeCell ref="J211:J213"/>
    <mergeCell ref="J214:J216"/>
    <mergeCell ref="J217:J219"/>
    <mergeCell ref="J220:J222"/>
    <mergeCell ref="J223:J225"/>
    <mergeCell ref="J226:J228"/>
    <mergeCell ref="J229:J231"/>
    <mergeCell ref="J232:J234"/>
    <mergeCell ref="J235:J237"/>
    <mergeCell ref="J238:J240"/>
    <mergeCell ref="J241:J243"/>
    <mergeCell ref="J244:J246"/>
    <mergeCell ref="J247:J249"/>
    <mergeCell ref="J250:J252"/>
    <mergeCell ref="J253:J255"/>
    <mergeCell ref="J256:J258"/>
    <mergeCell ref="J259:J261"/>
    <mergeCell ref="J262:J264"/>
    <mergeCell ref="J265:J267"/>
    <mergeCell ref="J268:J270"/>
    <mergeCell ref="J271:J273"/>
    <mergeCell ref="J274:J276"/>
    <mergeCell ref="J277:J279"/>
    <mergeCell ref="J280:J282"/>
    <mergeCell ref="J283:J285"/>
    <mergeCell ref="J286:J288"/>
    <mergeCell ref="J289:J291"/>
    <mergeCell ref="J292:J294"/>
    <mergeCell ref="J295:J297"/>
    <mergeCell ref="J298:J300"/>
    <mergeCell ref="J301:J303"/>
    <mergeCell ref="J304:J306"/>
    <mergeCell ref="J307:J309"/>
    <mergeCell ref="J310:J312"/>
    <mergeCell ref="J313:J315"/>
    <mergeCell ref="J316:J318"/>
    <mergeCell ref="J319:J321"/>
    <mergeCell ref="J322:J324"/>
    <mergeCell ref="J325:J327"/>
    <mergeCell ref="J328:J330"/>
    <mergeCell ref="J331:J333"/>
    <mergeCell ref="J334:J336"/>
    <mergeCell ref="J337:J339"/>
    <mergeCell ref="J340:J342"/>
    <mergeCell ref="J343:J345"/>
    <mergeCell ref="J346:J348"/>
    <mergeCell ref="J349:J351"/>
    <mergeCell ref="J352:J354"/>
    <mergeCell ref="J355:J357"/>
    <mergeCell ref="J358:J360"/>
    <mergeCell ref="J361:J363"/>
    <mergeCell ref="J364:J366"/>
    <mergeCell ref="J367:J369"/>
    <mergeCell ref="J370:J372"/>
    <mergeCell ref="J373:J375"/>
    <mergeCell ref="J376:J378"/>
    <mergeCell ref="J379:J381"/>
    <mergeCell ref="J382:J384"/>
    <mergeCell ref="J385:J387"/>
    <mergeCell ref="J388:J390"/>
    <mergeCell ref="J391:J393"/>
    <mergeCell ref="J394:J396"/>
    <mergeCell ref="J397:J399"/>
    <mergeCell ref="J400:J402"/>
    <mergeCell ref="J403:J405"/>
    <mergeCell ref="J406:J408"/>
    <mergeCell ref="J409:J411"/>
    <mergeCell ref="J412:J414"/>
    <mergeCell ref="J415:J417"/>
    <mergeCell ref="J418:J420"/>
    <mergeCell ref="J421:J423"/>
    <mergeCell ref="J424:J426"/>
    <mergeCell ref="J427:J429"/>
    <mergeCell ref="J430:J432"/>
    <mergeCell ref="J433:J435"/>
    <mergeCell ref="J436:J438"/>
    <mergeCell ref="J439:J441"/>
    <mergeCell ref="J442:J444"/>
    <mergeCell ref="J445:J447"/>
    <mergeCell ref="J448:J450"/>
    <mergeCell ref="J451:J453"/>
    <mergeCell ref="J454:J456"/>
    <mergeCell ref="J457:J459"/>
    <mergeCell ref="J460:J462"/>
    <mergeCell ref="J463:J465"/>
    <mergeCell ref="J466:J468"/>
    <mergeCell ref="J469:J471"/>
    <mergeCell ref="J472:J474"/>
    <mergeCell ref="J475:J477"/>
    <mergeCell ref="J478:J480"/>
    <mergeCell ref="J481:J483"/>
    <mergeCell ref="J484:J486"/>
    <mergeCell ref="J487:J489"/>
    <mergeCell ref="J490:J492"/>
    <mergeCell ref="J493:J495"/>
    <mergeCell ref="J496:J498"/>
    <mergeCell ref="J499:J501"/>
    <mergeCell ref="J502:J504"/>
    <mergeCell ref="J505:J507"/>
    <mergeCell ref="J508:J510"/>
    <mergeCell ref="J511:J513"/>
    <mergeCell ref="J514:J516"/>
    <mergeCell ref="J517:J519"/>
    <mergeCell ref="J520:J522"/>
    <mergeCell ref="J523:J525"/>
    <mergeCell ref="J526:J528"/>
    <mergeCell ref="J529:J531"/>
    <mergeCell ref="J532:J534"/>
    <mergeCell ref="J535:J537"/>
    <mergeCell ref="J538:J540"/>
    <mergeCell ref="J541:J543"/>
    <mergeCell ref="J544:J546"/>
    <mergeCell ref="J547:J549"/>
    <mergeCell ref="J550:J552"/>
    <mergeCell ref="J553:J555"/>
    <mergeCell ref="J556:J558"/>
    <mergeCell ref="J559:J561"/>
    <mergeCell ref="J562:J564"/>
    <mergeCell ref="J565:J567"/>
    <mergeCell ref="J568:J570"/>
    <mergeCell ref="J571:J573"/>
    <mergeCell ref="J574:J576"/>
    <mergeCell ref="J577:J579"/>
    <mergeCell ref="J580:J582"/>
    <mergeCell ref="J583:J585"/>
    <mergeCell ref="J586:J588"/>
    <mergeCell ref="J589:J591"/>
    <mergeCell ref="J592:J594"/>
    <mergeCell ref="J595:J597"/>
    <mergeCell ref="J598:J600"/>
    <mergeCell ref="J601:J603"/>
    <mergeCell ref="J604:J606"/>
    <mergeCell ref="J607:J609"/>
    <mergeCell ref="J610:J612"/>
    <mergeCell ref="J613:J615"/>
    <mergeCell ref="J616:J618"/>
    <mergeCell ref="J619:J621"/>
    <mergeCell ref="J622:J624"/>
    <mergeCell ref="J625:J627"/>
    <mergeCell ref="J628:J630"/>
    <mergeCell ref="J631:J633"/>
    <mergeCell ref="J634:J636"/>
    <mergeCell ref="J637:J639"/>
    <mergeCell ref="J640:J642"/>
    <mergeCell ref="J643:J645"/>
    <mergeCell ref="J646:J648"/>
    <mergeCell ref="J649:J651"/>
    <mergeCell ref="J652:J654"/>
    <mergeCell ref="J655:J657"/>
    <mergeCell ref="J658:J660"/>
    <mergeCell ref="J661:J663"/>
    <mergeCell ref="J664:J666"/>
    <mergeCell ref="J667:J669"/>
    <mergeCell ref="J670:J672"/>
    <mergeCell ref="J673:J675"/>
    <mergeCell ref="J676:J678"/>
    <mergeCell ref="J679:J681"/>
    <mergeCell ref="J682:J684"/>
    <mergeCell ref="J685:J687"/>
    <mergeCell ref="J688:J690"/>
    <mergeCell ref="J691:J693"/>
    <mergeCell ref="J694:J696"/>
    <mergeCell ref="J697:J699"/>
    <mergeCell ref="J700:J702"/>
    <mergeCell ref="J703:J705"/>
    <mergeCell ref="J706:J708"/>
    <mergeCell ref="J709:J711"/>
    <mergeCell ref="J712:J714"/>
    <mergeCell ref="J715:J717"/>
    <mergeCell ref="J718:J720"/>
    <mergeCell ref="J721:J723"/>
    <mergeCell ref="J724:J726"/>
    <mergeCell ref="J727:J729"/>
    <mergeCell ref="J730:J732"/>
    <mergeCell ref="J733:J735"/>
    <mergeCell ref="J736:J738"/>
    <mergeCell ref="J739:J741"/>
    <mergeCell ref="J742:J744"/>
    <mergeCell ref="J745:J747"/>
    <mergeCell ref="J748:J750"/>
    <mergeCell ref="J751:J753"/>
    <mergeCell ref="J754:J756"/>
    <mergeCell ref="J757:J759"/>
    <mergeCell ref="J760:J762"/>
    <mergeCell ref="J763:J765"/>
    <mergeCell ref="J766:J768"/>
    <mergeCell ref="J769:J771"/>
    <mergeCell ref="J772:J774"/>
    <mergeCell ref="J775:J777"/>
    <mergeCell ref="J778:J780"/>
    <mergeCell ref="J781:J783"/>
    <mergeCell ref="J784:J786"/>
    <mergeCell ref="J787:J789"/>
    <mergeCell ref="J790:J792"/>
    <mergeCell ref="J793:J795"/>
    <mergeCell ref="J796:J798"/>
    <mergeCell ref="J799:J801"/>
    <mergeCell ref="J802:J804"/>
    <mergeCell ref="J805:J807"/>
    <mergeCell ref="J808:J810"/>
    <mergeCell ref="J811:J813"/>
    <mergeCell ref="J814:J816"/>
    <mergeCell ref="J817:J819"/>
    <mergeCell ref="J820:J822"/>
    <mergeCell ref="J823:J825"/>
    <mergeCell ref="J826:J828"/>
    <mergeCell ref="J829:J831"/>
    <mergeCell ref="J832:J834"/>
    <mergeCell ref="J835:J837"/>
    <mergeCell ref="J838:J840"/>
    <mergeCell ref="J841:J843"/>
    <mergeCell ref="J844:J846"/>
    <mergeCell ref="J847:J849"/>
    <mergeCell ref="J850:J852"/>
    <mergeCell ref="J853:J855"/>
    <mergeCell ref="J856:J858"/>
    <mergeCell ref="J859:J861"/>
    <mergeCell ref="J862:J864"/>
    <mergeCell ref="J865:J867"/>
    <mergeCell ref="J883:J885"/>
    <mergeCell ref="J886:J888"/>
    <mergeCell ref="J889:J891"/>
    <mergeCell ref="J892:J894"/>
    <mergeCell ref="J895:J897"/>
    <mergeCell ref="J898:J900"/>
    <mergeCell ref="J901:J903"/>
    <mergeCell ref="J904:J906"/>
    <mergeCell ref="J907:J909"/>
    <mergeCell ref="J910:J912"/>
    <mergeCell ref="J913:J915"/>
    <mergeCell ref="J916:J918"/>
    <mergeCell ref="J919:J921"/>
    <mergeCell ref="J922:J924"/>
    <mergeCell ref="J925:J927"/>
    <mergeCell ref="J928:J930"/>
    <mergeCell ref="J931:J933"/>
    <mergeCell ref="J934:J936"/>
    <mergeCell ref="J937:J939"/>
    <mergeCell ref="J940:J942"/>
    <mergeCell ref="J943:J945"/>
    <mergeCell ref="J946:J948"/>
    <mergeCell ref="J949:J951"/>
    <mergeCell ref="J952:J954"/>
    <mergeCell ref="J955:J957"/>
    <mergeCell ref="J958:J960"/>
    <mergeCell ref="J961:J963"/>
    <mergeCell ref="J964:J966"/>
    <mergeCell ref="J967:J969"/>
    <mergeCell ref="J970:J972"/>
    <mergeCell ref="J973:J975"/>
    <mergeCell ref="J976:J978"/>
    <mergeCell ref="J979:J981"/>
    <mergeCell ref="J982:J984"/>
    <mergeCell ref="J985:J987"/>
    <mergeCell ref="J988:J990"/>
    <mergeCell ref="J991:J993"/>
    <mergeCell ref="J994:J996"/>
    <mergeCell ref="J997:J999"/>
    <mergeCell ref="J1000:J1002"/>
    <mergeCell ref="J1003:J1005"/>
    <mergeCell ref="J1006:J1008"/>
    <mergeCell ref="J1009:J1011"/>
    <mergeCell ref="J1012:J1014"/>
    <mergeCell ref="J1015:J1017"/>
    <mergeCell ref="J1018:J1020"/>
    <mergeCell ref="J1021:J1023"/>
    <mergeCell ref="J1024:J1026"/>
    <mergeCell ref="J1027:J1029"/>
    <mergeCell ref="J1030:J1032"/>
    <mergeCell ref="J1033:J1035"/>
    <mergeCell ref="J1036:J1038"/>
    <mergeCell ref="J1039:J1041"/>
    <mergeCell ref="J1042:J1044"/>
    <mergeCell ref="J1045:J1047"/>
    <mergeCell ref="J1048:J1050"/>
    <mergeCell ref="J1051:J1053"/>
    <mergeCell ref="J1054:J1056"/>
    <mergeCell ref="J1057:J1059"/>
    <mergeCell ref="J1060:J1062"/>
    <mergeCell ref="J1063:J1065"/>
    <mergeCell ref="J1066:J1068"/>
    <mergeCell ref="J1069:J1071"/>
    <mergeCell ref="J1072:J1074"/>
    <mergeCell ref="J1075:J1077"/>
    <mergeCell ref="J1078:J1080"/>
    <mergeCell ref="J1081:J1083"/>
    <mergeCell ref="J1084:J1086"/>
    <mergeCell ref="J1087:J1089"/>
    <mergeCell ref="J1090:J1092"/>
    <mergeCell ref="J1093:J1095"/>
    <mergeCell ref="J1096:J1098"/>
    <mergeCell ref="J1099:J1101"/>
    <mergeCell ref="J1102:J1104"/>
    <mergeCell ref="J1105:J1107"/>
    <mergeCell ref="J1108:J1110"/>
    <mergeCell ref="J1111:J1113"/>
    <mergeCell ref="J1114:J1116"/>
    <mergeCell ref="J1117:J1119"/>
    <mergeCell ref="J1120:J1122"/>
    <mergeCell ref="J1123:J1125"/>
    <mergeCell ref="J1126:J1128"/>
    <mergeCell ref="J1129:J1131"/>
    <mergeCell ref="J1132:J1134"/>
    <mergeCell ref="J1135:J1137"/>
    <mergeCell ref="J1138:J1140"/>
    <mergeCell ref="J1141:J1143"/>
    <mergeCell ref="J1144:J1146"/>
    <mergeCell ref="J1147:J1149"/>
    <mergeCell ref="J1150:J1152"/>
    <mergeCell ref="J1153:J1155"/>
    <mergeCell ref="J1156:J1158"/>
    <mergeCell ref="J1159:J1161"/>
    <mergeCell ref="J1162:J1164"/>
    <mergeCell ref="J1165:J1167"/>
    <mergeCell ref="J1168:J1170"/>
    <mergeCell ref="J1171:J1173"/>
    <mergeCell ref="J1174:J1176"/>
    <mergeCell ref="J1177:J1179"/>
    <mergeCell ref="J1180:J1182"/>
    <mergeCell ref="J1183:J1185"/>
    <mergeCell ref="J1186:J1188"/>
    <mergeCell ref="J1189:J1191"/>
    <mergeCell ref="J1192:J1194"/>
    <mergeCell ref="J1195:J1197"/>
    <mergeCell ref="J1198:J1200"/>
    <mergeCell ref="J1201:J1203"/>
    <mergeCell ref="J1204:J1206"/>
    <mergeCell ref="J1207:J1209"/>
    <mergeCell ref="J1210:J1212"/>
    <mergeCell ref="J1213:J1215"/>
    <mergeCell ref="J1216:J1218"/>
    <mergeCell ref="J1219:J1221"/>
    <mergeCell ref="J1222:J1224"/>
    <mergeCell ref="J1225:J1227"/>
    <mergeCell ref="J1228:J1230"/>
    <mergeCell ref="J1231:J1233"/>
    <mergeCell ref="J1234:J1236"/>
    <mergeCell ref="J1237:J1239"/>
    <mergeCell ref="J1240:J1242"/>
    <mergeCell ref="J1243:J1245"/>
    <mergeCell ref="J1246:J1248"/>
    <mergeCell ref="J1249:J1251"/>
    <mergeCell ref="J1252:J1254"/>
    <mergeCell ref="J1255:J1257"/>
    <mergeCell ref="J1258:J1260"/>
    <mergeCell ref="J1261:J1263"/>
    <mergeCell ref="J1264:J1266"/>
    <mergeCell ref="J1267:J1269"/>
    <mergeCell ref="J1270:J1272"/>
    <mergeCell ref="J1273:J1275"/>
    <mergeCell ref="J1276:J1278"/>
    <mergeCell ref="J1279:J1281"/>
    <mergeCell ref="J1282:J1284"/>
    <mergeCell ref="J1285:J1287"/>
    <mergeCell ref="J1288:J1290"/>
    <mergeCell ref="J1291:J1293"/>
    <mergeCell ref="J1294:J1296"/>
    <mergeCell ref="J1297:J1299"/>
    <mergeCell ref="J1300:J1302"/>
    <mergeCell ref="J1303:J1305"/>
    <mergeCell ref="J1306:J1308"/>
    <mergeCell ref="J1309:J1311"/>
    <mergeCell ref="J1312:J1314"/>
    <mergeCell ref="J1315:J1317"/>
    <mergeCell ref="J1318:J1320"/>
    <mergeCell ref="J1321:J1323"/>
    <mergeCell ref="J1324:J1326"/>
    <mergeCell ref="J1327:J1329"/>
    <mergeCell ref="J1330:J1332"/>
    <mergeCell ref="J1333:J1335"/>
    <mergeCell ref="J1336:J1338"/>
    <mergeCell ref="J1339:J1341"/>
    <mergeCell ref="J1342:J1344"/>
    <mergeCell ref="J1345:J1347"/>
    <mergeCell ref="J1348:J1350"/>
    <mergeCell ref="J1351:J1353"/>
    <mergeCell ref="J1354:J1356"/>
    <mergeCell ref="J1357:J1359"/>
    <mergeCell ref="J1360:J1362"/>
    <mergeCell ref="J1363:J1365"/>
    <mergeCell ref="J1366:J1368"/>
    <mergeCell ref="J1369:J1371"/>
    <mergeCell ref="J1372:J1374"/>
    <mergeCell ref="J1375:J1377"/>
    <mergeCell ref="J1378:J1380"/>
    <mergeCell ref="J1381:J1383"/>
    <mergeCell ref="J1384:J1386"/>
    <mergeCell ref="J1387:J1389"/>
    <mergeCell ref="J1390:J1392"/>
    <mergeCell ref="J1393:J1395"/>
    <mergeCell ref="J1396:J1398"/>
    <mergeCell ref="J1399:J1401"/>
    <mergeCell ref="J1402:J1404"/>
    <mergeCell ref="J1405:J1407"/>
    <mergeCell ref="J1408:J1410"/>
    <mergeCell ref="J1411:J1413"/>
    <mergeCell ref="J1414:J1416"/>
    <mergeCell ref="J1417:J1419"/>
    <mergeCell ref="J1420:J1422"/>
    <mergeCell ref="J1423:J1425"/>
    <mergeCell ref="J1426:J1428"/>
    <mergeCell ref="J1429:J1431"/>
    <mergeCell ref="J1432:J1434"/>
    <mergeCell ref="J1435:J1437"/>
    <mergeCell ref="J1438:J1440"/>
    <mergeCell ref="J1441:J1443"/>
    <mergeCell ref="J1444:J1446"/>
    <mergeCell ref="J1447:J1449"/>
    <mergeCell ref="J1450:J1452"/>
    <mergeCell ref="J1453:J1455"/>
    <mergeCell ref="J1456:J1458"/>
    <mergeCell ref="J1459:J1461"/>
    <mergeCell ref="J1462:J1464"/>
    <mergeCell ref="J1465:J1467"/>
    <mergeCell ref="J1468:J1470"/>
    <mergeCell ref="J1471:J1473"/>
    <mergeCell ref="J1474:J1476"/>
    <mergeCell ref="J1477:J1479"/>
    <mergeCell ref="J1480:J1482"/>
    <mergeCell ref="J1483:J1485"/>
    <mergeCell ref="J1486:J1488"/>
    <mergeCell ref="J1489:J1491"/>
    <mergeCell ref="J1492:J1494"/>
    <mergeCell ref="J1495:J1497"/>
    <mergeCell ref="J1498:J1500"/>
    <mergeCell ref="J1501:J1503"/>
    <mergeCell ref="J1504:J1506"/>
    <mergeCell ref="J1507:J1509"/>
    <mergeCell ref="J1510:J1512"/>
    <mergeCell ref="J1513:J1515"/>
    <mergeCell ref="J1516:J1518"/>
    <mergeCell ref="J1519:J1521"/>
    <mergeCell ref="J1522:J1524"/>
    <mergeCell ref="J1525:J1527"/>
    <mergeCell ref="J1528:J1530"/>
    <mergeCell ref="J1531:J1533"/>
    <mergeCell ref="J1534:J1536"/>
    <mergeCell ref="J1537:J1539"/>
    <mergeCell ref="J1540:J1542"/>
    <mergeCell ref="J1543:J1545"/>
    <mergeCell ref="J1546:J1548"/>
    <mergeCell ref="J1549:J1551"/>
    <mergeCell ref="J1552:J1554"/>
    <mergeCell ref="J1555:J1557"/>
    <mergeCell ref="J1558:J1560"/>
    <mergeCell ref="J1561:J1563"/>
    <mergeCell ref="J1564:J1566"/>
    <mergeCell ref="J1567:J1569"/>
    <mergeCell ref="J1570:J1572"/>
    <mergeCell ref="J1573:J1575"/>
    <mergeCell ref="J1576:J1578"/>
    <mergeCell ref="J1579:J1581"/>
    <mergeCell ref="J1582:J1584"/>
    <mergeCell ref="J1585:J1587"/>
    <mergeCell ref="J1588:J1590"/>
    <mergeCell ref="J1591:J1593"/>
    <mergeCell ref="J1594:J1596"/>
    <mergeCell ref="J1597:J1599"/>
    <mergeCell ref="J1600:J1602"/>
    <mergeCell ref="J1603:J1605"/>
    <mergeCell ref="J1606:J1608"/>
    <mergeCell ref="J1609:J1611"/>
    <mergeCell ref="J1612:J1614"/>
    <mergeCell ref="J1615:J1617"/>
    <mergeCell ref="J1618:J1620"/>
    <mergeCell ref="J1621:J1623"/>
    <mergeCell ref="J1624:J1626"/>
    <mergeCell ref="J1627:J1629"/>
    <mergeCell ref="J1630:J1632"/>
    <mergeCell ref="J1633:J1635"/>
    <mergeCell ref="J1636:J1638"/>
    <mergeCell ref="J1639:J1641"/>
    <mergeCell ref="J1642:J1644"/>
    <mergeCell ref="J1645:J1647"/>
    <mergeCell ref="J1648:J1650"/>
    <mergeCell ref="J1651:J1653"/>
    <mergeCell ref="J1654:J1656"/>
    <mergeCell ref="J1657:J1659"/>
    <mergeCell ref="J1660:J1662"/>
    <mergeCell ref="J1663:J1665"/>
    <mergeCell ref="J1666:J1668"/>
    <mergeCell ref="J1669:J1671"/>
    <mergeCell ref="J1672:J1674"/>
    <mergeCell ref="J1675:J1677"/>
    <mergeCell ref="J1678:J1680"/>
    <mergeCell ref="J1681:J1683"/>
    <mergeCell ref="J1684:J1686"/>
    <mergeCell ref="J1687:J1689"/>
    <mergeCell ref="J1690:J1692"/>
    <mergeCell ref="J1693:J1695"/>
    <mergeCell ref="J1696:J1698"/>
    <mergeCell ref="J1699:J1701"/>
    <mergeCell ref="J1702:J1704"/>
    <mergeCell ref="J1705:J1707"/>
    <mergeCell ref="J1708:J1710"/>
    <mergeCell ref="J1711:J1713"/>
    <mergeCell ref="J1714:J1716"/>
    <mergeCell ref="J1717:J1719"/>
    <mergeCell ref="J1720:J1722"/>
    <mergeCell ref="J1723:J1725"/>
    <mergeCell ref="J1726:J1728"/>
    <mergeCell ref="J1729:J1731"/>
    <mergeCell ref="J1732:J1734"/>
    <mergeCell ref="J1735:J1737"/>
    <mergeCell ref="J1738:J1740"/>
    <mergeCell ref="J1741:J1743"/>
    <mergeCell ref="J1744:J1746"/>
    <mergeCell ref="J1747:J1749"/>
    <mergeCell ref="J1750:J1752"/>
    <mergeCell ref="J1753:J1755"/>
    <mergeCell ref="J1756:J1758"/>
    <mergeCell ref="J1759:J1761"/>
    <mergeCell ref="J1762:J1764"/>
    <mergeCell ref="J1765:J1767"/>
    <mergeCell ref="J1768:J1770"/>
    <mergeCell ref="J1771:J1773"/>
    <mergeCell ref="J1774:J1776"/>
    <mergeCell ref="J1777:J1779"/>
    <mergeCell ref="J1780:J1782"/>
    <mergeCell ref="J1783:J1785"/>
    <mergeCell ref="J1786:J1788"/>
    <mergeCell ref="J1789:J1791"/>
    <mergeCell ref="J1792:J1794"/>
    <mergeCell ref="J1795:J1797"/>
    <mergeCell ref="J1798:J1800"/>
    <mergeCell ref="J1801:J1803"/>
    <mergeCell ref="J1804:J1806"/>
    <mergeCell ref="J1807:J1809"/>
    <mergeCell ref="J1810:J1812"/>
    <mergeCell ref="J1813:J1815"/>
    <mergeCell ref="J1816:J1818"/>
    <mergeCell ref="J1819:J1821"/>
    <mergeCell ref="J1822:J1824"/>
    <mergeCell ref="J1825:J1827"/>
    <mergeCell ref="J1828:J1830"/>
    <mergeCell ref="J1831:J1833"/>
    <mergeCell ref="J1834:J1836"/>
    <mergeCell ref="J1837:J1839"/>
    <mergeCell ref="J1840:J1842"/>
    <mergeCell ref="J1843:J1845"/>
    <mergeCell ref="J1846:J1848"/>
    <mergeCell ref="J1849:J1851"/>
    <mergeCell ref="J1852:J1854"/>
    <mergeCell ref="J1855:J1857"/>
    <mergeCell ref="J1858:J1860"/>
    <mergeCell ref="J1861:J1863"/>
    <mergeCell ref="J1864:J1866"/>
    <mergeCell ref="J1867:J1869"/>
    <mergeCell ref="J1870:J1872"/>
    <mergeCell ref="J1873:J1875"/>
    <mergeCell ref="J1876:J1878"/>
    <mergeCell ref="J1879:J1881"/>
    <mergeCell ref="J1882:J1884"/>
    <mergeCell ref="J1885:J1887"/>
    <mergeCell ref="J1888:J1890"/>
    <mergeCell ref="J1891:J1893"/>
    <mergeCell ref="J1894:J1896"/>
    <mergeCell ref="J1897:J1899"/>
    <mergeCell ref="J1900:J1902"/>
    <mergeCell ref="J1903:J1905"/>
    <mergeCell ref="J1906:J1908"/>
    <mergeCell ref="J1909:J1911"/>
    <mergeCell ref="J1912:J1914"/>
    <mergeCell ref="J1915:J1917"/>
    <mergeCell ref="J1918:J1920"/>
    <mergeCell ref="J1921:J1923"/>
    <mergeCell ref="J1924:J1926"/>
    <mergeCell ref="J1927:J1929"/>
    <mergeCell ref="J1930:J1932"/>
    <mergeCell ref="J1933:J1935"/>
    <mergeCell ref="J1936:J1938"/>
    <mergeCell ref="J1939:J1941"/>
    <mergeCell ref="J1942:J1944"/>
    <mergeCell ref="J1945:J1947"/>
    <mergeCell ref="J1948:J1950"/>
    <mergeCell ref="J1951:J1953"/>
    <mergeCell ref="J1954:J1956"/>
    <mergeCell ref="J1957:J1959"/>
    <mergeCell ref="J1960:J1962"/>
    <mergeCell ref="J1963:J1965"/>
    <mergeCell ref="J1966:J1968"/>
    <mergeCell ref="J1969:J1971"/>
    <mergeCell ref="J1972:J1974"/>
    <mergeCell ref="J1975:J1977"/>
    <mergeCell ref="J1978:J1980"/>
    <mergeCell ref="J1981:J1983"/>
    <mergeCell ref="J1984:J1986"/>
    <mergeCell ref="J1987:J1989"/>
    <mergeCell ref="J1990:J1992"/>
    <mergeCell ref="J1993:J1995"/>
    <mergeCell ref="J1996:J1998"/>
    <mergeCell ref="J1999:J2001"/>
    <mergeCell ref="J2002:J2004"/>
    <mergeCell ref="J2005:J2007"/>
    <mergeCell ref="J2008:J2010"/>
    <mergeCell ref="J2011:J2013"/>
    <mergeCell ref="J2014:J2016"/>
    <mergeCell ref="J2017:J2019"/>
    <mergeCell ref="J2020:J2022"/>
    <mergeCell ref="J2023:J2025"/>
    <mergeCell ref="J2026:J2028"/>
    <mergeCell ref="J2029:J2031"/>
    <mergeCell ref="J2032:J2034"/>
    <mergeCell ref="J2035:J2037"/>
    <mergeCell ref="J2038:J2040"/>
    <mergeCell ref="J2041:J2043"/>
    <mergeCell ref="J2044:J2046"/>
    <mergeCell ref="J2047:J2049"/>
    <mergeCell ref="J2050:J2052"/>
    <mergeCell ref="J2053:J2055"/>
    <mergeCell ref="J2056:J2058"/>
    <mergeCell ref="J2059:J2061"/>
    <mergeCell ref="J2062:J2064"/>
    <mergeCell ref="J2065:J2067"/>
    <mergeCell ref="J2068:J2070"/>
    <mergeCell ref="J2071:J2073"/>
    <mergeCell ref="J2074:J2076"/>
    <mergeCell ref="J2077:J2079"/>
    <mergeCell ref="J2080:J2082"/>
    <mergeCell ref="J2083:J2085"/>
    <mergeCell ref="J2086:J2088"/>
    <mergeCell ref="J2089:J2091"/>
    <mergeCell ref="J2092:J2094"/>
    <mergeCell ref="J2095:J2097"/>
    <mergeCell ref="J2098:J2100"/>
    <mergeCell ref="J2101:J2103"/>
    <mergeCell ref="J2104:J2106"/>
    <mergeCell ref="J2107:J2109"/>
    <mergeCell ref="J2110:J2112"/>
    <mergeCell ref="J2113:J2115"/>
    <mergeCell ref="J2116:J2118"/>
    <mergeCell ref="J2119:J2121"/>
    <mergeCell ref="J2122:J2124"/>
    <mergeCell ref="J2125:J2127"/>
    <mergeCell ref="J2128:J2130"/>
    <mergeCell ref="J2131:J2133"/>
    <mergeCell ref="J2134:J2136"/>
    <mergeCell ref="J2137:J2139"/>
    <mergeCell ref="J2140:J2142"/>
    <mergeCell ref="J2143:J2145"/>
    <mergeCell ref="J2146:J2148"/>
    <mergeCell ref="J2149:J2151"/>
    <mergeCell ref="J2152:J2154"/>
    <mergeCell ref="J2155:J2157"/>
    <mergeCell ref="J2158:J2160"/>
    <mergeCell ref="J2161:J2163"/>
    <mergeCell ref="J2164:J2166"/>
    <mergeCell ref="J2167:J2169"/>
    <mergeCell ref="J2170:J2172"/>
    <mergeCell ref="J2173:J2175"/>
    <mergeCell ref="J2176:J2178"/>
    <mergeCell ref="J2179:J2181"/>
    <mergeCell ref="J2182:J2184"/>
    <mergeCell ref="J2185:J2187"/>
    <mergeCell ref="J2188:J2190"/>
    <mergeCell ref="J2191:J2193"/>
    <mergeCell ref="J2194:J2196"/>
    <mergeCell ref="J2197:J2199"/>
    <mergeCell ref="J2200:J2202"/>
    <mergeCell ref="J2203:J2205"/>
    <mergeCell ref="J2206:J2208"/>
    <mergeCell ref="J2209:J2211"/>
    <mergeCell ref="J2212:J2214"/>
    <mergeCell ref="J2215:J2217"/>
    <mergeCell ref="J2218:J2220"/>
    <mergeCell ref="J2221:J2223"/>
    <mergeCell ref="J2224:J2226"/>
    <mergeCell ref="J2227:J2229"/>
    <mergeCell ref="J2230:J2232"/>
    <mergeCell ref="J2233:J2235"/>
    <mergeCell ref="J2236:J2238"/>
    <mergeCell ref="J2239:J2241"/>
    <mergeCell ref="J2242:J2244"/>
    <mergeCell ref="J2245:J2247"/>
    <mergeCell ref="J2248:J2250"/>
    <mergeCell ref="J2251:J2253"/>
    <mergeCell ref="J2254:J2256"/>
    <mergeCell ref="J2257:J2259"/>
    <mergeCell ref="J2260:J2262"/>
    <mergeCell ref="J2263:J2265"/>
    <mergeCell ref="J2266:J2268"/>
    <mergeCell ref="J2269:J2271"/>
    <mergeCell ref="J2272:J2274"/>
    <mergeCell ref="J2275:J2277"/>
    <mergeCell ref="J2278:J2280"/>
    <mergeCell ref="J2281:J2283"/>
    <mergeCell ref="J2284:J2286"/>
    <mergeCell ref="J2287:J2289"/>
    <mergeCell ref="J2290:J2292"/>
    <mergeCell ref="J2293:J2295"/>
    <mergeCell ref="J2296:J2298"/>
    <mergeCell ref="J2299:J2301"/>
    <mergeCell ref="J2302:J2304"/>
    <mergeCell ref="J2305:J2307"/>
    <mergeCell ref="J2308:J2310"/>
    <mergeCell ref="J2311:J2313"/>
    <mergeCell ref="J2314:J2316"/>
    <mergeCell ref="J2317:J2319"/>
    <mergeCell ref="J2320:J2322"/>
    <mergeCell ref="J2323:J2325"/>
    <mergeCell ref="J2326:J2328"/>
    <mergeCell ref="J2329:J2331"/>
    <mergeCell ref="J2332:J2334"/>
    <mergeCell ref="J2335:J2337"/>
    <mergeCell ref="J2338:J2340"/>
    <mergeCell ref="J2341:J2343"/>
    <mergeCell ref="J2344:J2346"/>
    <mergeCell ref="J2347:J2349"/>
    <mergeCell ref="J2350:J2352"/>
    <mergeCell ref="J2353:J2355"/>
    <mergeCell ref="J2356:J2358"/>
    <mergeCell ref="J2359:J2361"/>
    <mergeCell ref="J2362:J2364"/>
    <mergeCell ref="J2365:J2367"/>
    <mergeCell ref="J2368:J2370"/>
    <mergeCell ref="J2371:J2373"/>
    <mergeCell ref="J2374:J2376"/>
    <mergeCell ref="J2377:J2379"/>
    <mergeCell ref="J2380:J2382"/>
    <mergeCell ref="J2383:J2385"/>
    <mergeCell ref="J2386:J2388"/>
    <mergeCell ref="J2389:J2391"/>
    <mergeCell ref="J2392:J2394"/>
    <mergeCell ref="J2395:J2397"/>
    <mergeCell ref="J2398:J2400"/>
    <mergeCell ref="J2401:J2403"/>
    <mergeCell ref="J2404:J2406"/>
    <mergeCell ref="J2407:J2409"/>
    <mergeCell ref="J2410:J2412"/>
    <mergeCell ref="J2413:J2415"/>
    <mergeCell ref="J2416:J2418"/>
    <mergeCell ref="J2419:J2421"/>
    <mergeCell ref="J2422:J2424"/>
    <mergeCell ref="J2425:J2427"/>
    <mergeCell ref="J2428:J2430"/>
    <mergeCell ref="J2431:J2433"/>
    <mergeCell ref="J2434:J2436"/>
    <mergeCell ref="J2437:J2439"/>
    <mergeCell ref="J2440:J2442"/>
    <mergeCell ref="J2443:J2445"/>
    <mergeCell ref="J2446:J2448"/>
    <mergeCell ref="J2449:J2451"/>
    <mergeCell ref="J2452:J2454"/>
    <mergeCell ref="J2455:J2457"/>
    <mergeCell ref="J2458:J2460"/>
    <mergeCell ref="J2461:J2463"/>
    <mergeCell ref="J2464:J2466"/>
    <mergeCell ref="J2467:J2469"/>
    <mergeCell ref="J2470:J2472"/>
    <mergeCell ref="J2473:J2475"/>
    <mergeCell ref="J2476:J2478"/>
    <mergeCell ref="J2479:J2481"/>
    <mergeCell ref="J2482:J2484"/>
    <mergeCell ref="J2485:J2487"/>
    <mergeCell ref="J2488:J2490"/>
    <mergeCell ref="J2491:J2493"/>
    <mergeCell ref="J2494:J2496"/>
    <mergeCell ref="J2497:J2499"/>
    <mergeCell ref="J2500:J2502"/>
    <mergeCell ref="J2503:J2505"/>
    <mergeCell ref="J2506:J2508"/>
    <mergeCell ref="J2509:J2511"/>
    <mergeCell ref="J2512:J2514"/>
    <mergeCell ref="J2515:J2517"/>
    <mergeCell ref="J2518:J2520"/>
    <mergeCell ref="J2521:J2523"/>
    <mergeCell ref="J2524:J2526"/>
    <mergeCell ref="J2527:J2529"/>
    <mergeCell ref="J2530:J2532"/>
    <mergeCell ref="J2533:J2535"/>
    <mergeCell ref="J2536:J2538"/>
    <mergeCell ref="J2539:J2541"/>
    <mergeCell ref="J2542:J2544"/>
    <mergeCell ref="J2545:J2547"/>
    <mergeCell ref="J2548:J2550"/>
    <mergeCell ref="J2551:J2553"/>
    <mergeCell ref="J2554:J2556"/>
    <mergeCell ref="J2557:J2559"/>
    <mergeCell ref="J2560:J2562"/>
    <mergeCell ref="J2563:J2565"/>
    <mergeCell ref="J2566:J2568"/>
    <mergeCell ref="J2569:J2571"/>
    <mergeCell ref="J2572:J2574"/>
    <mergeCell ref="J2575:J2577"/>
    <mergeCell ref="J2578:J2580"/>
    <mergeCell ref="J2581:J2583"/>
    <mergeCell ref="J2584:J2586"/>
    <mergeCell ref="J2587:J2589"/>
    <mergeCell ref="J2590:J2592"/>
    <mergeCell ref="J2593:J2595"/>
    <mergeCell ref="J2596:J2598"/>
    <mergeCell ref="J2599:J2601"/>
    <mergeCell ref="J2602:J2604"/>
    <mergeCell ref="J2605:J2607"/>
    <mergeCell ref="J2608:J2610"/>
    <mergeCell ref="J2611:J2613"/>
    <mergeCell ref="J2614:J2616"/>
    <mergeCell ref="J2617:J2619"/>
    <mergeCell ref="J2620:J2622"/>
    <mergeCell ref="J2623:J2625"/>
    <mergeCell ref="J2626:J2628"/>
    <mergeCell ref="J2629:J2631"/>
    <mergeCell ref="J2632:J2634"/>
    <mergeCell ref="J2635:J2637"/>
    <mergeCell ref="J2638:J2640"/>
    <mergeCell ref="J2641:J2643"/>
    <mergeCell ref="J2644:J2646"/>
    <mergeCell ref="J2647:J2649"/>
    <mergeCell ref="J2650:J2652"/>
    <mergeCell ref="J2653:J2655"/>
    <mergeCell ref="J2656:J2658"/>
    <mergeCell ref="J2659:J2661"/>
    <mergeCell ref="J2662:J2664"/>
    <mergeCell ref="J2665:J2667"/>
    <mergeCell ref="J2668:J2670"/>
    <mergeCell ref="J2671:J2673"/>
    <mergeCell ref="J2674:J2676"/>
    <mergeCell ref="J2677:J2679"/>
    <mergeCell ref="O4:O6"/>
    <mergeCell ref="O7:O9"/>
    <mergeCell ref="O10:O12"/>
    <mergeCell ref="O13:O15"/>
    <mergeCell ref="O16:O18"/>
    <mergeCell ref="O19:O21"/>
    <mergeCell ref="O22:O24"/>
    <mergeCell ref="O25:O27"/>
    <mergeCell ref="O28:O30"/>
    <mergeCell ref="O31:O33"/>
    <mergeCell ref="O34:O36"/>
    <mergeCell ref="O37:O39"/>
    <mergeCell ref="O40:O42"/>
    <mergeCell ref="O43:O45"/>
    <mergeCell ref="O46:O48"/>
    <mergeCell ref="O49:O51"/>
    <mergeCell ref="O52:O54"/>
    <mergeCell ref="O55:O57"/>
    <mergeCell ref="O58:O60"/>
    <mergeCell ref="O61:O63"/>
    <mergeCell ref="O64:O66"/>
    <mergeCell ref="O67:O69"/>
    <mergeCell ref="O70:O72"/>
    <mergeCell ref="O73:O75"/>
    <mergeCell ref="O76:O78"/>
    <mergeCell ref="O79:O81"/>
    <mergeCell ref="O82:O84"/>
    <mergeCell ref="O85:O87"/>
    <mergeCell ref="O88:O90"/>
    <mergeCell ref="O91:O93"/>
    <mergeCell ref="O94:O96"/>
    <mergeCell ref="O97:O99"/>
    <mergeCell ref="O100:O102"/>
    <mergeCell ref="O103:O105"/>
    <mergeCell ref="O106:O108"/>
    <mergeCell ref="O109:O111"/>
    <mergeCell ref="O112:O114"/>
    <mergeCell ref="O115:O117"/>
    <mergeCell ref="O118:O120"/>
    <mergeCell ref="O121:O123"/>
    <mergeCell ref="O124:O126"/>
    <mergeCell ref="O127:O129"/>
    <mergeCell ref="O130:O132"/>
    <mergeCell ref="O133:O135"/>
    <mergeCell ref="O136:O138"/>
    <mergeCell ref="O139:O141"/>
    <mergeCell ref="O142:O144"/>
    <mergeCell ref="O145:O147"/>
    <mergeCell ref="O148:O150"/>
    <mergeCell ref="O151:O153"/>
    <mergeCell ref="O154:O156"/>
    <mergeCell ref="O157:O159"/>
    <mergeCell ref="O160:O162"/>
    <mergeCell ref="O163:O165"/>
    <mergeCell ref="O166:O168"/>
    <mergeCell ref="O169:O171"/>
    <mergeCell ref="O172:O174"/>
    <mergeCell ref="O175:O177"/>
    <mergeCell ref="O178:O180"/>
    <mergeCell ref="O181:O183"/>
    <mergeCell ref="O184:O186"/>
    <mergeCell ref="O187:O189"/>
    <mergeCell ref="O190:O192"/>
    <mergeCell ref="O193:O195"/>
    <mergeCell ref="O196:O198"/>
    <mergeCell ref="O199:O201"/>
    <mergeCell ref="O202:O204"/>
    <mergeCell ref="O205:O207"/>
    <mergeCell ref="O208:O210"/>
    <mergeCell ref="O211:O213"/>
    <mergeCell ref="O214:O216"/>
    <mergeCell ref="O217:O219"/>
    <mergeCell ref="O220:O222"/>
    <mergeCell ref="O223:O225"/>
    <mergeCell ref="O226:O228"/>
    <mergeCell ref="O229:O231"/>
    <mergeCell ref="O232:O234"/>
    <mergeCell ref="O235:O237"/>
    <mergeCell ref="O238:O240"/>
    <mergeCell ref="O241:O243"/>
    <mergeCell ref="O244:O246"/>
    <mergeCell ref="O247:O249"/>
    <mergeCell ref="O250:O252"/>
    <mergeCell ref="O253:O255"/>
    <mergeCell ref="O256:O258"/>
    <mergeCell ref="O259:O261"/>
    <mergeCell ref="O262:O264"/>
    <mergeCell ref="O265:O267"/>
    <mergeCell ref="O268:O270"/>
    <mergeCell ref="O271:O273"/>
    <mergeCell ref="O274:O276"/>
    <mergeCell ref="O277:O279"/>
    <mergeCell ref="O280:O282"/>
    <mergeCell ref="O283:O285"/>
    <mergeCell ref="O286:O288"/>
    <mergeCell ref="O289:O291"/>
    <mergeCell ref="O292:O294"/>
    <mergeCell ref="O295:O297"/>
    <mergeCell ref="O298:O300"/>
    <mergeCell ref="O301:O303"/>
    <mergeCell ref="O304:O306"/>
    <mergeCell ref="O307:O309"/>
    <mergeCell ref="O310:O312"/>
    <mergeCell ref="O313:O315"/>
    <mergeCell ref="O316:O318"/>
    <mergeCell ref="O319:O321"/>
    <mergeCell ref="O322:O324"/>
    <mergeCell ref="O325:O327"/>
    <mergeCell ref="O328:O330"/>
    <mergeCell ref="O331:O333"/>
    <mergeCell ref="O334:O336"/>
    <mergeCell ref="O337:O339"/>
    <mergeCell ref="O340:O342"/>
    <mergeCell ref="O343:O345"/>
    <mergeCell ref="O346:O348"/>
    <mergeCell ref="O349:O351"/>
    <mergeCell ref="O352:O354"/>
    <mergeCell ref="O355:O357"/>
    <mergeCell ref="O358:O360"/>
    <mergeCell ref="O361:O363"/>
    <mergeCell ref="O364:O366"/>
    <mergeCell ref="O367:O369"/>
    <mergeCell ref="O370:O372"/>
    <mergeCell ref="O373:O375"/>
    <mergeCell ref="O376:O378"/>
    <mergeCell ref="O379:O381"/>
    <mergeCell ref="O382:O384"/>
    <mergeCell ref="O385:O387"/>
    <mergeCell ref="O388:O390"/>
    <mergeCell ref="O391:O393"/>
    <mergeCell ref="O394:O396"/>
    <mergeCell ref="O397:O399"/>
    <mergeCell ref="O400:O402"/>
    <mergeCell ref="O403:O405"/>
    <mergeCell ref="O406:O408"/>
    <mergeCell ref="O409:O411"/>
    <mergeCell ref="O412:O414"/>
    <mergeCell ref="O415:O417"/>
    <mergeCell ref="O418:O420"/>
    <mergeCell ref="O421:O423"/>
    <mergeCell ref="O424:O426"/>
    <mergeCell ref="O427:O429"/>
    <mergeCell ref="O430:O432"/>
    <mergeCell ref="O433:O435"/>
    <mergeCell ref="O436:O438"/>
    <mergeCell ref="O439:O441"/>
    <mergeCell ref="O442:O444"/>
    <mergeCell ref="O445:O447"/>
    <mergeCell ref="O448:O450"/>
    <mergeCell ref="O451:O453"/>
    <mergeCell ref="O454:O456"/>
    <mergeCell ref="O457:O459"/>
    <mergeCell ref="O460:O462"/>
    <mergeCell ref="O463:O465"/>
    <mergeCell ref="O466:O468"/>
    <mergeCell ref="O469:O471"/>
    <mergeCell ref="O472:O474"/>
    <mergeCell ref="O475:O477"/>
    <mergeCell ref="O478:O480"/>
    <mergeCell ref="O481:O483"/>
    <mergeCell ref="O484:O486"/>
    <mergeCell ref="O487:O489"/>
    <mergeCell ref="O490:O492"/>
    <mergeCell ref="O493:O495"/>
    <mergeCell ref="O496:O498"/>
    <mergeCell ref="O499:O501"/>
    <mergeCell ref="O502:O504"/>
    <mergeCell ref="O505:O507"/>
    <mergeCell ref="O508:O510"/>
    <mergeCell ref="O511:O513"/>
    <mergeCell ref="O514:O516"/>
    <mergeCell ref="O517:O519"/>
    <mergeCell ref="O520:O522"/>
    <mergeCell ref="O523:O525"/>
    <mergeCell ref="O526:O528"/>
    <mergeCell ref="O529:O531"/>
    <mergeCell ref="O532:O534"/>
    <mergeCell ref="O535:O537"/>
    <mergeCell ref="O538:O540"/>
    <mergeCell ref="O541:O543"/>
    <mergeCell ref="O544:O546"/>
    <mergeCell ref="O547:O549"/>
    <mergeCell ref="O550:O552"/>
    <mergeCell ref="O553:O555"/>
    <mergeCell ref="O556:O558"/>
    <mergeCell ref="O559:O561"/>
    <mergeCell ref="O562:O564"/>
    <mergeCell ref="O565:O567"/>
    <mergeCell ref="O568:O570"/>
    <mergeCell ref="O571:O573"/>
    <mergeCell ref="O574:O576"/>
    <mergeCell ref="O577:O579"/>
    <mergeCell ref="O580:O582"/>
    <mergeCell ref="O583:O585"/>
    <mergeCell ref="O586:O588"/>
    <mergeCell ref="O589:O591"/>
    <mergeCell ref="O592:O594"/>
    <mergeCell ref="O595:O597"/>
    <mergeCell ref="O598:O600"/>
    <mergeCell ref="O601:O603"/>
    <mergeCell ref="O604:O606"/>
    <mergeCell ref="O607:O609"/>
    <mergeCell ref="O610:O612"/>
    <mergeCell ref="O613:O615"/>
    <mergeCell ref="O616:O618"/>
    <mergeCell ref="O619:O621"/>
    <mergeCell ref="O622:O624"/>
    <mergeCell ref="O625:O627"/>
    <mergeCell ref="O628:O630"/>
    <mergeCell ref="O631:O633"/>
    <mergeCell ref="O634:O636"/>
    <mergeCell ref="O637:O639"/>
    <mergeCell ref="O640:O642"/>
    <mergeCell ref="O643:O645"/>
    <mergeCell ref="O646:O648"/>
    <mergeCell ref="O649:O651"/>
    <mergeCell ref="O652:O654"/>
    <mergeCell ref="O655:O657"/>
    <mergeCell ref="O658:O660"/>
    <mergeCell ref="O661:O663"/>
    <mergeCell ref="O664:O666"/>
    <mergeCell ref="O667:O669"/>
    <mergeCell ref="O670:O672"/>
    <mergeCell ref="O673:O675"/>
    <mergeCell ref="O676:O678"/>
    <mergeCell ref="O679:O681"/>
    <mergeCell ref="O682:O684"/>
    <mergeCell ref="O685:O687"/>
    <mergeCell ref="O688:O690"/>
    <mergeCell ref="O691:O693"/>
    <mergeCell ref="O694:O696"/>
    <mergeCell ref="O697:O699"/>
    <mergeCell ref="O700:O702"/>
    <mergeCell ref="O703:O705"/>
    <mergeCell ref="O706:O708"/>
    <mergeCell ref="O709:O711"/>
    <mergeCell ref="O712:O714"/>
    <mergeCell ref="O715:O717"/>
    <mergeCell ref="O718:O720"/>
    <mergeCell ref="O721:O723"/>
    <mergeCell ref="O724:O726"/>
    <mergeCell ref="O727:O729"/>
    <mergeCell ref="O730:O732"/>
    <mergeCell ref="O733:O735"/>
    <mergeCell ref="O736:O738"/>
    <mergeCell ref="O739:O741"/>
    <mergeCell ref="O742:O744"/>
    <mergeCell ref="O745:O747"/>
    <mergeCell ref="O748:O750"/>
    <mergeCell ref="O751:O753"/>
    <mergeCell ref="O754:O756"/>
    <mergeCell ref="O757:O759"/>
    <mergeCell ref="O760:O762"/>
    <mergeCell ref="O763:O765"/>
    <mergeCell ref="O766:O768"/>
    <mergeCell ref="O769:O771"/>
    <mergeCell ref="O772:O774"/>
    <mergeCell ref="O775:O777"/>
    <mergeCell ref="O778:O780"/>
    <mergeCell ref="O781:O783"/>
    <mergeCell ref="O784:O786"/>
    <mergeCell ref="O787:O789"/>
    <mergeCell ref="O790:O792"/>
    <mergeCell ref="O793:O795"/>
    <mergeCell ref="O796:O798"/>
    <mergeCell ref="O799:O801"/>
    <mergeCell ref="O802:O804"/>
    <mergeCell ref="O805:O807"/>
    <mergeCell ref="O808:O810"/>
    <mergeCell ref="O811:O813"/>
    <mergeCell ref="O814:O816"/>
    <mergeCell ref="O817:O819"/>
    <mergeCell ref="O820:O822"/>
    <mergeCell ref="O823:O825"/>
    <mergeCell ref="O826:O828"/>
    <mergeCell ref="O829:O831"/>
    <mergeCell ref="O832:O834"/>
    <mergeCell ref="O835:O837"/>
    <mergeCell ref="O838:O840"/>
    <mergeCell ref="O841:O843"/>
    <mergeCell ref="O844:O846"/>
    <mergeCell ref="O847:O849"/>
    <mergeCell ref="O850:O852"/>
    <mergeCell ref="O853:O855"/>
    <mergeCell ref="O856:O858"/>
    <mergeCell ref="O859:O861"/>
    <mergeCell ref="O862:O864"/>
    <mergeCell ref="O865:O867"/>
    <mergeCell ref="O868:O870"/>
    <mergeCell ref="O871:O873"/>
    <mergeCell ref="O874:O876"/>
    <mergeCell ref="O877:O879"/>
    <mergeCell ref="O880:O882"/>
    <mergeCell ref="O883:O885"/>
    <mergeCell ref="O886:O888"/>
    <mergeCell ref="O889:O891"/>
    <mergeCell ref="O892:O894"/>
    <mergeCell ref="O895:O897"/>
    <mergeCell ref="O898:O900"/>
    <mergeCell ref="O901:O903"/>
    <mergeCell ref="O904:O906"/>
    <mergeCell ref="O907:O909"/>
    <mergeCell ref="O910:O912"/>
    <mergeCell ref="O913:O915"/>
    <mergeCell ref="O916:O918"/>
    <mergeCell ref="O919:O921"/>
    <mergeCell ref="O922:O924"/>
    <mergeCell ref="O925:O927"/>
    <mergeCell ref="O928:O930"/>
    <mergeCell ref="O931:O933"/>
    <mergeCell ref="O934:O936"/>
    <mergeCell ref="O937:O939"/>
    <mergeCell ref="O940:O942"/>
    <mergeCell ref="O943:O945"/>
    <mergeCell ref="O946:O948"/>
    <mergeCell ref="O949:O951"/>
    <mergeCell ref="O952:O954"/>
    <mergeCell ref="O955:O957"/>
    <mergeCell ref="O958:O960"/>
    <mergeCell ref="O961:O963"/>
    <mergeCell ref="O964:O966"/>
    <mergeCell ref="O967:O969"/>
    <mergeCell ref="O970:O972"/>
    <mergeCell ref="O973:O975"/>
    <mergeCell ref="O976:O978"/>
    <mergeCell ref="O979:O981"/>
    <mergeCell ref="O982:O984"/>
    <mergeCell ref="O985:O987"/>
    <mergeCell ref="O988:O990"/>
    <mergeCell ref="O991:O993"/>
    <mergeCell ref="O994:O996"/>
    <mergeCell ref="O997:O999"/>
    <mergeCell ref="O1000:O1002"/>
    <mergeCell ref="O1003:O1005"/>
    <mergeCell ref="O1006:O1008"/>
    <mergeCell ref="O1009:O1011"/>
    <mergeCell ref="O1012:O1014"/>
    <mergeCell ref="O1015:O1017"/>
    <mergeCell ref="O1018:O1020"/>
    <mergeCell ref="O1021:O1023"/>
    <mergeCell ref="O1024:O1026"/>
    <mergeCell ref="O1027:O1029"/>
    <mergeCell ref="O1030:O1032"/>
    <mergeCell ref="O1033:O1035"/>
    <mergeCell ref="O1036:O1038"/>
    <mergeCell ref="O1039:O1041"/>
    <mergeCell ref="O1042:O1044"/>
    <mergeCell ref="O1045:O1047"/>
    <mergeCell ref="O1048:O1050"/>
    <mergeCell ref="O1051:O1053"/>
    <mergeCell ref="O1054:O1056"/>
    <mergeCell ref="O1057:O1059"/>
    <mergeCell ref="O1060:O1062"/>
    <mergeCell ref="O1063:O1065"/>
    <mergeCell ref="O1066:O1068"/>
    <mergeCell ref="O1069:O1071"/>
    <mergeCell ref="O1072:O1074"/>
    <mergeCell ref="O1075:O1077"/>
    <mergeCell ref="O1078:O1080"/>
    <mergeCell ref="O1081:O1083"/>
    <mergeCell ref="O1084:O1086"/>
    <mergeCell ref="O1087:O1089"/>
    <mergeCell ref="O1090:O1092"/>
    <mergeCell ref="O1093:O1095"/>
    <mergeCell ref="O1096:O1098"/>
    <mergeCell ref="O1099:O1101"/>
    <mergeCell ref="O1102:O1104"/>
    <mergeCell ref="O1105:O1107"/>
    <mergeCell ref="O1108:O1110"/>
    <mergeCell ref="O1111:O1113"/>
    <mergeCell ref="O1114:O1116"/>
    <mergeCell ref="O1117:O1119"/>
    <mergeCell ref="O1120:O1122"/>
    <mergeCell ref="O1123:O1125"/>
    <mergeCell ref="O1126:O1128"/>
    <mergeCell ref="O1129:O1131"/>
    <mergeCell ref="O1132:O1134"/>
    <mergeCell ref="O1135:O1137"/>
    <mergeCell ref="O1138:O1140"/>
    <mergeCell ref="O1141:O1143"/>
    <mergeCell ref="O1144:O1146"/>
    <mergeCell ref="O1147:O1149"/>
    <mergeCell ref="O1150:O1152"/>
    <mergeCell ref="O1153:O1155"/>
    <mergeCell ref="O1156:O1158"/>
    <mergeCell ref="O1159:O1161"/>
    <mergeCell ref="O1162:O1164"/>
    <mergeCell ref="O1165:O1167"/>
    <mergeCell ref="O1168:O1170"/>
    <mergeCell ref="O1171:O1173"/>
    <mergeCell ref="O1174:O1176"/>
    <mergeCell ref="O1177:O1179"/>
    <mergeCell ref="O1180:O1182"/>
    <mergeCell ref="O1183:O1185"/>
    <mergeCell ref="O1186:O1188"/>
    <mergeCell ref="O1189:O1191"/>
    <mergeCell ref="O1192:O1194"/>
    <mergeCell ref="O1195:O1197"/>
    <mergeCell ref="O1198:O1200"/>
    <mergeCell ref="O1201:O1203"/>
    <mergeCell ref="O1204:O1206"/>
    <mergeCell ref="O1207:O1209"/>
    <mergeCell ref="O1210:O1212"/>
    <mergeCell ref="O1213:O1215"/>
    <mergeCell ref="O1216:O1218"/>
    <mergeCell ref="O1219:O1221"/>
    <mergeCell ref="O1222:O1224"/>
    <mergeCell ref="O1225:O1227"/>
    <mergeCell ref="O1228:O1230"/>
    <mergeCell ref="O1231:O1233"/>
    <mergeCell ref="O1234:O1236"/>
    <mergeCell ref="O1237:O1239"/>
    <mergeCell ref="O1240:O1242"/>
    <mergeCell ref="O1243:O1245"/>
    <mergeCell ref="O1246:O1248"/>
    <mergeCell ref="O1249:O1251"/>
    <mergeCell ref="O1252:O1254"/>
    <mergeCell ref="O1255:O1257"/>
    <mergeCell ref="O1258:O1260"/>
    <mergeCell ref="O1261:O1263"/>
    <mergeCell ref="O1264:O1266"/>
    <mergeCell ref="O1267:O1269"/>
    <mergeCell ref="O1270:O1272"/>
    <mergeCell ref="O1273:O1275"/>
    <mergeCell ref="O1276:O1278"/>
    <mergeCell ref="O1279:O1281"/>
    <mergeCell ref="O1282:O1284"/>
    <mergeCell ref="O1285:O1287"/>
    <mergeCell ref="O1288:O1290"/>
    <mergeCell ref="O1291:O1293"/>
    <mergeCell ref="O1294:O1296"/>
    <mergeCell ref="O1297:O1299"/>
    <mergeCell ref="O1300:O1302"/>
    <mergeCell ref="O1303:O1305"/>
    <mergeCell ref="O1306:O1308"/>
    <mergeCell ref="O1309:O1311"/>
    <mergeCell ref="O1312:O1314"/>
    <mergeCell ref="O1315:O1317"/>
    <mergeCell ref="O1318:O1320"/>
    <mergeCell ref="O1321:O1323"/>
    <mergeCell ref="O1324:O1326"/>
    <mergeCell ref="O1327:O1329"/>
    <mergeCell ref="O1330:O1332"/>
    <mergeCell ref="O1333:O1335"/>
    <mergeCell ref="O1336:O1338"/>
    <mergeCell ref="O1339:O1341"/>
    <mergeCell ref="O1342:O1344"/>
    <mergeCell ref="O1345:O1347"/>
    <mergeCell ref="O1348:O1350"/>
    <mergeCell ref="O1351:O1353"/>
    <mergeCell ref="O1354:O1356"/>
    <mergeCell ref="O1357:O1359"/>
    <mergeCell ref="O1360:O1362"/>
    <mergeCell ref="O1363:O1365"/>
    <mergeCell ref="O1366:O1368"/>
    <mergeCell ref="O1369:O1371"/>
    <mergeCell ref="O1372:O1374"/>
    <mergeCell ref="O1375:O1377"/>
    <mergeCell ref="O1378:O1380"/>
    <mergeCell ref="O1381:O1383"/>
    <mergeCell ref="O1384:O1386"/>
    <mergeCell ref="O1387:O1389"/>
    <mergeCell ref="O1390:O1392"/>
    <mergeCell ref="O1393:O1395"/>
    <mergeCell ref="O1396:O1398"/>
    <mergeCell ref="O1399:O1401"/>
    <mergeCell ref="O1402:O1404"/>
    <mergeCell ref="O1405:O1407"/>
    <mergeCell ref="O1408:O1410"/>
    <mergeCell ref="O1411:O1413"/>
    <mergeCell ref="O1414:O1416"/>
    <mergeCell ref="O1417:O1419"/>
    <mergeCell ref="O1420:O1422"/>
    <mergeCell ref="O1423:O1425"/>
    <mergeCell ref="O1426:O1428"/>
    <mergeCell ref="O1429:O1431"/>
    <mergeCell ref="O1432:O1434"/>
    <mergeCell ref="O1435:O1437"/>
    <mergeCell ref="O1438:O1440"/>
    <mergeCell ref="O1441:O1443"/>
    <mergeCell ref="O1444:O1446"/>
    <mergeCell ref="O1447:O1449"/>
    <mergeCell ref="O1450:O1452"/>
    <mergeCell ref="O1453:O1455"/>
    <mergeCell ref="O1456:O1458"/>
    <mergeCell ref="O1459:O1461"/>
    <mergeCell ref="O1462:O1464"/>
    <mergeCell ref="O1465:O1467"/>
    <mergeCell ref="O1468:O1470"/>
    <mergeCell ref="O1471:O1473"/>
    <mergeCell ref="O1474:O1476"/>
    <mergeCell ref="O1477:O1479"/>
    <mergeCell ref="O1480:O1482"/>
    <mergeCell ref="O1483:O1485"/>
    <mergeCell ref="O1486:O1488"/>
    <mergeCell ref="O1489:O1491"/>
    <mergeCell ref="O1492:O1494"/>
    <mergeCell ref="O1495:O1497"/>
    <mergeCell ref="O1498:O1500"/>
    <mergeCell ref="O1501:O1503"/>
    <mergeCell ref="O1504:O1506"/>
    <mergeCell ref="O1507:O1509"/>
    <mergeCell ref="O1510:O1512"/>
    <mergeCell ref="O1513:O1515"/>
    <mergeCell ref="O1516:O1518"/>
    <mergeCell ref="O1519:O1521"/>
    <mergeCell ref="O1522:O1524"/>
    <mergeCell ref="O1525:O1527"/>
    <mergeCell ref="O1528:O1530"/>
    <mergeCell ref="O1531:O1533"/>
    <mergeCell ref="O1534:O1536"/>
    <mergeCell ref="O1537:O1539"/>
    <mergeCell ref="O1540:O1542"/>
    <mergeCell ref="O1543:O1545"/>
    <mergeCell ref="O1546:O1548"/>
    <mergeCell ref="O1549:O1551"/>
    <mergeCell ref="O1552:O1554"/>
    <mergeCell ref="O1555:O1557"/>
    <mergeCell ref="O1558:O1560"/>
    <mergeCell ref="O1561:O1563"/>
    <mergeCell ref="O1564:O1566"/>
    <mergeCell ref="O1567:O1569"/>
    <mergeCell ref="O1570:O1572"/>
    <mergeCell ref="O1573:O1575"/>
    <mergeCell ref="O1576:O1578"/>
    <mergeCell ref="O1579:O1581"/>
    <mergeCell ref="O1582:O1584"/>
    <mergeCell ref="O1585:O1587"/>
    <mergeCell ref="O1588:O1590"/>
    <mergeCell ref="O1591:O1593"/>
    <mergeCell ref="O1594:O1596"/>
    <mergeCell ref="O1597:O1599"/>
    <mergeCell ref="O1600:O1602"/>
    <mergeCell ref="O1603:O1605"/>
    <mergeCell ref="O1606:O1608"/>
    <mergeCell ref="O1609:O1611"/>
    <mergeCell ref="O1612:O1614"/>
    <mergeCell ref="O1615:O1617"/>
    <mergeCell ref="O1618:O1620"/>
    <mergeCell ref="O1621:O1623"/>
    <mergeCell ref="O1624:O1626"/>
    <mergeCell ref="O1627:O1629"/>
    <mergeCell ref="O1630:O1632"/>
    <mergeCell ref="O1633:O1635"/>
    <mergeCell ref="O1636:O1638"/>
    <mergeCell ref="O1639:O1641"/>
    <mergeCell ref="O1642:O1644"/>
    <mergeCell ref="O1645:O1647"/>
    <mergeCell ref="O1648:O1650"/>
    <mergeCell ref="O1651:O1653"/>
    <mergeCell ref="O1654:O1656"/>
    <mergeCell ref="O1657:O1659"/>
    <mergeCell ref="O1660:O1662"/>
    <mergeCell ref="O1663:O1665"/>
    <mergeCell ref="O1666:O1668"/>
    <mergeCell ref="O1669:O1671"/>
    <mergeCell ref="O1672:O1674"/>
    <mergeCell ref="O1675:O1677"/>
    <mergeCell ref="O1678:O1680"/>
    <mergeCell ref="O1681:O1683"/>
    <mergeCell ref="O1684:O1686"/>
    <mergeCell ref="O1687:O1689"/>
    <mergeCell ref="O1690:O1692"/>
    <mergeCell ref="O1693:O1695"/>
    <mergeCell ref="O1696:O1698"/>
    <mergeCell ref="O1699:O1701"/>
    <mergeCell ref="O1702:O1704"/>
    <mergeCell ref="O1705:O1707"/>
    <mergeCell ref="O1708:O1710"/>
    <mergeCell ref="O1711:O1713"/>
    <mergeCell ref="O1714:O1716"/>
    <mergeCell ref="O1717:O1719"/>
    <mergeCell ref="O1720:O1722"/>
    <mergeCell ref="O1723:O1725"/>
    <mergeCell ref="O1726:O1728"/>
    <mergeCell ref="O1729:O1731"/>
    <mergeCell ref="O1732:O1734"/>
    <mergeCell ref="O1735:O1737"/>
    <mergeCell ref="O1738:O1740"/>
    <mergeCell ref="O1741:O1743"/>
    <mergeCell ref="O1744:O1746"/>
    <mergeCell ref="O1747:O1749"/>
    <mergeCell ref="O1750:O1752"/>
    <mergeCell ref="O1753:O1755"/>
    <mergeCell ref="O1756:O1758"/>
    <mergeCell ref="O1759:O1761"/>
    <mergeCell ref="O1762:O1764"/>
    <mergeCell ref="O1765:O1767"/>
    <mergeCell ref="O1768:O1770"/>
    <mergeCell ref="O1771:O1773"/>
    <mergeCell ref="O1774:O1776"/>
    <mergeCell ref="O1777:O1779"/>
    <mergeCell ref="O1780:O1782"/>
    <mergeCell ref="O1783:O1785"/>
    <mergeCell ref="O1786:O1788"/>
    <mergeCell ref="O1789:O1791"/>
    <mergeCell ref="O1792:O1794"/>
    <mergeCell ref="O1795:O1797"/>
    <mergeCell ref="O1798:O1800"/>
    <mergeCell ref="O1801:O1803"/>
    <mergeCell ref="O1804:O1806"/>
    <mergeCell ref="O1807:O1809"/>
    <mergeCell ref="O1810:O1812"/>
    <mergeCell ref="O1813:O1815"/>
    <mergeCell ref="O1816:O1818"/>
    <mergeCell ref="O1819:O1821"/>
    <mergeCell ref="O1822:O1824"/>
    <mergeCell ref="O1825:O1827"/>
    <mergeCell ref="O1828:O1830"/>
    <mergeCell ref="O1831:O1833"/>
    <mergeCell ref="O1834:O1836"/>
    <mergeCell ref="O1837:O1839"/>
    <mergeCell ref="O1840:O1842"/>
    <mergeCell ref="O1843:O1845"/>
    <mergeCell ref="O1846:O1848"/>
    <mergeCell ref="O1849:O1851"/>
    <mergeCell ref="O1852:O1854"/>
    <mergeCell ref="O1855:O1857"/>
    <mergeCell ref="O1858:O1860"/>
    <mergeCell ref="O1861:O1863"/>
    <mergeCell ref="O1864:O1866"/>
    <mergeCell ref="O1867:O1869"/>
    <mergeCell ref="O1870:O1872"/>
    <mergeCell ref="O1873:O1875"/>
    <mergeCell ref="O1876:O1878"/>
    <mergeCell ref="O1879:O1881"/>
    <mergeCell ref="O1882:O1884"/>
    <mergeCell ref="O1885:O1887"/>
    <mergeCell ref="O1888:O1890"/>
    <mergeCell ref="O1891:O1893"/>
    <mergeCell ref="O1894:O1896"/>
    <mergeCell ref="O1897:O1899"/>
    <mergeCell ref="O1900:O1902"/>
    <mergeCell ref="O1903:O1905"/>
    <mergeCell ref="O1906:O1908"/>
    <mergeCell ref="O1909:O1911"/>
    <mergeCell ref="O1912:O1914"/>
    <mergeCell ref="O1915:O1917"/>
    <mergeCell ref="O1918:O1920"/>
    <mergeCell ref="O1921:O1923"/>
    <mergeCell ref="O1924:O1926"/>
    <mergeCell ref="O1927:O1929"/>
    <mergeCell ref="O1930:O1932"/>
    <mergeCell ref="O1933:O1935"/>
    <mergeCell ref="O1936:O1938"/>
    <mergeCell ref="O1939:O1941"/>
    <mergeCell ref="O1942:O1944"/>
    <mergeCell ref="O1945:O1947"/>
    <mergeCell ref="O1948:O1950"/>
    <mergeCell ref="O1951:O1953"/>
    <mergeCell ref="O1954:O1956"/>
    <mergeCell ref="O1957:O1959"/>
    <mergeCell ref="O1960:O1962"/>
    <mergeCell ref="O1963:O1965"/>
    <mergeCell ref="O1966:O1968"/>
    <mergeCell ref="O1969:O1971"/>
    <mergeCell ref="O1972:O1974"/>
    <mergeCell ref="O1975:O1977"/>
    <mergeCell ref="O1978:O1980"/>
    <mergeCell ref="O1981:O1983"/>
    <mergeCell ref="O1984:O1986"/>
    <mergeCell ref="O1987:O1989"/>
    <mergeCell ref="O1990:O1992"/>
    <mergeCell ref="O1993:O1995"/>
    <mergeCell ref="O1996:O1998"/>
    <mergeCell ref="O1999:O2001"/>
    <mergeCell ref="O2002:O2004"/>
    <mergeCell ref="O2005:O2007"/>
    <mergeCell ref="O2008:O2010"/>
    <mergeCell ref="O2011:O2013"/>
    <mergeCell ref="O2014:O2016"/>
    <mergeCell ref="O2017:O2019"/>
    <mergeCell ref="O2020:O2022"/>
    <mergeCell ref="O2023:O2025"/>
    <mergeCell ref="O2026:O2028"/>
    <mergeCell ref="O2029:O2031"/>
    <mergeCell ref="O2032:O2034"/>
    <mergeCell ref="O2035:O2037"/>
    <mergeCell ref="O2038:O2040"/>
    <mergeCell ref="O2041:O2043"/>
    <mergeCell ref="O2044:O2046"/>
    <mergeCell ref="O2047:O2049"/>
    <mergeCell ref="O2050:O2052"/>
    <mergeCell ref="O2053:O2055"/>
    <mergeCell ref="O2056:O2058"/>
    <mergeCell ref="O2059:O2061"/>
    <mergeCell ref="O2062:O2064"/>
    <mergeCell ref="O2065:O2067"/>
    <mergeCell ref="O2068:O2070"/>
    <mergeCell ref="O2071:O2073"/>
    <mergeCell ref="O2074:O2076"/>
    <mergeCell ref="O2077:O2079"/>
    <mergeCell ref="O2080:O2082"/>
    <mergeCell ref="O2083:O2085"/>
    <mergeCell ref="O2086:O2088"/>
    <mergeCell ref="O2089:O2091"/>
    <mergeCell ref="O2092:O2094"/>
    <mergeCell ref="O2095:O2097"/>
    <mergeCell ref="O2098:O2100"/>
    <mergeCell ref="O2101:O2103"/>
    <mergeCell ref="O2104:O2106"/>
    <mergeCell ref="O2107:O2109"/>
    <mergeCell ref="O2110:O2112"/>
    <mergeCell ref="O2113:O2115"/>
    <mergeCell ref="O2116:O2118"/>
    <mergeCell ref="O2119:O2121"/>
    <mergeCell ref="O2122:O2124"/>
    <mergeCell ref="O2125:O2127"/>
    <mergeCell ref="O2128:O2130"/>
    <mergeCell ref="O2131:O2133"/>
    <mergeCell ref="O2134:O2136"/>
    <mergeCell ref="O2137:O2139"/>
    <mergeCell ref="O2140:O2142"/>
    <mergeCell ref="O2143:O2145"/>
    <mergeCell ref="O2146:O2148"/>
    <mergeCell ref="O2149:O2151"/>
    <mergeCell ref="O2152:O2154"/>
    <mergeCell ref="O2155:O2157"/>
    <mergeCell ref="O2158:O2160"/>
    <mergeCell ref="O2161:O2163"/>
    <mergeCell ref="O2164:O2166"/>
    <mergeCell ref="O2167:O2169"/>
    <mergeCell ref="O2170:O2172"/>
    <mergeCell ref="O2173:O2175"/>
    <mergeCell ref="O2176:O2178"/>
    <mergeCell ref="O2179:O2181"/>
    <mergeCell ref="O2182:O2184"/>
    <mergeCell ref="O2185:O2187"/>
    <mergeCell ref="O2188:O2190"/>
    <mergeCell ref="O2191:O2193"/>
    <mergeCell ref="O2194:O2196"/>
    <mergeCell ref="O2197:O2199"/>
    <mergeCell ref="O2200:O2202"/>
    <mergeCell ref="O2203:O2205"/>
    <mergeCell ref="O2206:O2208"/>
    <mergeCell ref="O2209:O2211"/>
    <mergeCell ref="O2212:O2214"/>
    <mergeCell ref="O2215:O2217"/>
    <mergeCell ref="O2218:O2220"/>
    <mergeCell ref="O2221:O2223"/>
    <mergeCell ref="O2224:O2226"/>
    <mergeCell ref="O2227:O2229"/>
    <mergeCell ref="O2230:O2232"/>
    <mergeCell ref="O2233:O2235"/>
    <mergeCell ref="O2236:O2238"/>
    <mergeCell ref="O2239:O2241"/>
    <mergeCell ref="O2242:O2244"/>
    <mergeCell ref="O2245:O2247"/>
    <mergeCell ref="O2248:O2250"/>
    <mergeCell ref="O2251:O2253"/>
    <mergeCell ref="O2254:O2256"/>
    <mergeCell ref="O2257:O2259"/>
    <mergeCell ref="O2260:O2262"/>
    <mergeCell ref="O2263:O2265"/>
    <mergeCell ref="O2266:O2268"/>
    <mergeCell ref="O2269:O2271"/>
    <mergeCell ref="O2272:O2274"/>
    <mergeCell ref="O2275:O2277"/>
    <mergeCell ref="O2278:O2280"/>
    <mergeCell ref="O2281:O2283"/>
    <mergeCell ref="O2284:O2286"/>
    <mergeCell ref="O2287:O2289"/>
    <mergeCell ref="O2290:O2292"/>
    <mergeCell ref="O2293:O2295"/>
    <mergeCell ref="O2296:O2298"/>
    <mergeCell ref="O2299:O2301"/>
    <mergeCell ref="O2302:O2304"/>
    <mergeCell ref="O2305:O2307"/>
    <mergeCell ref="O2308:O2310"/>
    <mergeCell ref="O2311:O2313"/>
    <mergeCell ref="O2314:O2316"/>
    <mergeCell ref="O2317:O2319"/>
    <mergeCell ref="O2320:O2322"/>
    <mergeCell ref="O2323:O2325"/>
    <mergeCell ref="O2326:O2328"/>
    <mergeCell ref="O2329:O2331"/>
    <mergeCell ref="O2332:O2334"/>
    <mergeCell ref="O2335:O2337"/>
    <mergeCell ref="O2338:O2340"/>
    <mergeCell ref="O2341:O2343"/>
    <mergeCell ref="O2344:O2346"/>
    <mergeCell ref="O2347:O2349"/>
    <mergeCell ref="O2350:O2352"/>
    <mergeCell ref="O2353:O2355"/>
    <mergeCell ref="O2356:O2358"/>
    <mergeCell ref="O2359:O2361"/>
    <mergeCell ref="O2362:O2364"/>
    <mergeCell ref="O2365:O2367"/>
    <mergeCell ref="O2368:O2370"/>
    <mergeCell ref="O2371:O2373"/>
    <mergeCell ref="O2374:O2376"/>
    <mergeCell ref="O2377:O2379"/>
    <mergeCell ref="O2380:O2382"/>
    <mergeCell ref="O2383:O2385"/>
    <mergeCell ref="O2386:O2388"/>
    <mergeCell ref="O2389:O2391"/>
    <mergeCell ref="O2392:O2394"/>
    <mergeCell ref="O2395:O2397"/>
    <mergeCell ref="O2398:O2400"/>
    <mergeCell ref="O2401:O2403"/>
    <mergeCell ref="O2404:O2406"/>
    <mergeCell ref="O2407:O2409"/>
    <mergeCell ref="O2410:O2412"/>
    <mergeCell ref="O2413:O2415"/>
    <mergeCell ref="O2416:O2418"/>
    <mergeCell ref="O2419:O2421"/>
    <mergeCell ref="O2422:O2424"/>
    <mergeCell ref="O2425:O2427"/>
    <mergeCell ref="O2428:O2430"/>
    <mergeCell ref="O2431:O2433"/>
    <mergeCell ref="O2434:O2436"/>
    <mergeCell ref="O2437:O2439"/>
    <mergeCell ref="O2440:O2442"/>
    <mergeCell ref="O2443:O2445"/>
    <mergeCell ref="O2446:O2448"/>
    <mergeCell ref="O2449:O2451"/>
    <mergeCell ref="O2452:O2454"/>
    <mergeCell ref="O2455:O2457"/>
    <mergeCell ref="O2458:O2460"/>
    <mergeCell ref="O2461:O2463"/>
    <mergeCell ref="O2464:O2466"/>
    <mergeCell ref="O2467:O2469"/>
    <mergeCell ref="O2470:O2472"/>
    <mergeCell ref="O2473:O2475"/>
    <mergeCell ref="O2476:O2478"/>
    <mergeCell ref="O2479:O2481"/>
    <mergeCell ref="O2482:O2484"/>
    <mergeCell ref="O2485:O2487"/>
    <mergeCell ref="O2488:O2490"/>
    <mergeCell ref="O2491:O2493"/>
    <mergeCell ref="O2494:O2496"/>
    <mergeCell ref="O2497:O2499"/>
    <mergeCell ref="O2500:O2502"/>
    <mergeCell ref="O2503:O2505"/>
    <mergeCell ref="O2506:O2508"/>
    <mergeCell ref="O2509:O2511"/>
    <mergeCell ref="O2512:O2514"/>
    <mergeCell ref="O2515:O2517"/>
    <mergeCell ref="O2518:O2520"/>
    <mergeCell ref="O2521:O2523"/>
    <mergeCell ref="O2524:O2526"/>
    <mergeCell ref="O2527:O2529"/>
    <mergeCell ref="O2530:O2532"/>
    <mergeCell ref="O2533:O2535"/>
    <mergeCell ref="O2536:O2538"/>
    <mergeCell ref="O2539:O2541"/>
    <mergeCell ref="O2542:O2544"/>
    <mergeCell ref="O2545:O2547"/>
    <mergeCell ref="O2548:O2550"/>
    <mergeCell ref="O2551:O2553"/>
    <mergeCell ref="O2554:O2556"/>
    <mergeCell ref="O2557:O2559"/>
    <mergeCell ref="O2560:O2562"/>
    <mergeCell ref="O2563:O2565"/>
    <mergeCell ref="O2566:O2568"/>
    <mergeCell ref="O2569:O2571"/>
    <mergeCell ref="O2572:O2574"/>
    <mergeCell ref="O2575:O2577"/>
    <mergeCell ref="O2578:O2580"/>
    <mergeCell ref="O2581:O2583"/>
    <mergeCell ref="O2584:O2586"/>
    <mergeCell ref="O2587:O2589"/>
    <mergeCell ref="O2590:O2592"/>
    <mergeCell ref="O2593:O2595"/>
    <mergeCell ref="O2596:O2598"/>
    <mergeCell ref="O2599:O2601"/>
    <mergeCell ref="O2602:O2604"/>
    <mergeCell ref="O2605:O2607"/>
    <mergeCell ref="O2608:O2610"/>
    <mergeCell ref="O2611:O2613"/>
    <mergeCell ref="O2614:O2616"/>
    <mergeCell ref="O2617:O2619"/>
    <mergeCell ref="O2620:O2622"/>
    <mergeCell ref="O2623:O2625"/>
    <mergeCell ref="O2626:O2628"/>
    <mergeCell ref="O2629:O2631"/>
    <mergeCell ref="O2632:O2634"/>
    <mergeCell ref="O2635:O2637"/>
    <mergeCell ref="O2638:O2640"/>
    <mergeCell ref="O2641:O2643"/>
    <mergeCell ref="O2644:O2646"/>
    <mergeCell ref="O2647:O2649"/>
    <mergeCell ref="O2650:O2652"/>
    <mergeCell ref="O2653:O2655"/>
    <mergeCell ref="O2656:O2658"/>
    <mergeCell ref="O2659:O2661"/>
    <mergeCell ref="O2662:O2664"/>
    <mergeCell ref="O2665:O2667"/>
    <mergeCell ref="O2668:O2670"/>
    <mergeCell ref="O2671:O2673"/>
    <mergeCell ref="O2674:O2676"/>
    <mergeCell ref="O2677:O2679"/>
    <mergeCell ref="O2680:O2682"/>
    <mergeCell ref="O2683:O2685"/>
    <mergeCell ref="O2686:O2688"/>
    <mergeCell ref="O2689:O2691"/>
    <mergeCell ref="O2692:O2694"/>
    <mergeCell ref="O2695:O2697"/>
    <mergeCell ref="O2698:O2700"/>
    <mergeCell ref="O2701:O2703"/>
    <mergeCell ref="O2704:O2706"/>
    <mergeCell ref="O2707:O2709"/>
    <mergeCell ref="O2710:O2712"/>
    <mergeCell ref="O2713:O2715"/>
    <mergeCell ref="O2716:O2718"/>
    <mergeCell ref="O2719:O2721"/>
    <mergeCell ref="O2722:O2724"/>
    <mergeCell ref="O2725:O2727"/>
    <mergeCell ref="O2728:O2730"/>
    <mergeCell ref="O2731:O2733"/>
    <mergeCell ref="O2734:O2736"/>
    <mergeCell ref="O2737:O2739"/>
    <mergeCell ref="O2740:O2742"/>
    <mergeCell ref="O2743:O2745"/>
    <mergeCell ref="O2746:O2748"/>
    <mergeCell ref="O2749:O2751"/>
    <mergeCell ref="O2752:O2754"/>
    <mergeCell ref="O2755:O2757"/>
    <mergeCell ref="O2758:O2760"/>
    <mergeCell ref="O2761:O2763"/>
    <mergeCell ref="O2764:O2766"/>
    <mergeCell ref="O2767:O2769"/>
    <mergeCell ref="O2770:O2772"/>
    <mergeCell ref="O2773:O2775"/>
    <mergeCell ref="O2776:O2778"/>
    <mergeCell ref="O2779:O2781"/>
    <mergeCell ref="O2782:O2784"/>
    <mergeCell ref="O2785:O2787"/>
    <mergeCell ref="O2788:O2790"/>
    <mergeCell ref="O2791:O2793"/>
    <mergeCell ref="O2794:O2796"/>
    <mergeCell ref="O2797:O2799"/>
    <mergeCell ref="O2800:O2802"/>
    <mergeCell ref="O2803:O2805"/>
    <mergeCell ref="O2806:O2808"/>
    <mergeCell ref="O2809:O2811"/>
    <mergeCell ref="O2812:O2814"/>
    <mergeCell ref="O2815:O2817"/>
    <mergeCell ref="O2818:O2820"/>
    <mergeCell ref="O2821:O2823"/>
    <mergeCell ref="O2824:O2826"/>
    <mergeCell ref="O2827:O2829"/>
    <mergeCell ref="O2830:O2832"/>
    <mergeCell ref="O2833:O2835"/>
    <mergeCell ref="O2836:O2838"/>
    <mergeCell ref="O2839:O2841"/>
    <mergeCell ref="O2842:O2844"/>
    <mergeCell ref="O2845:O2847"/>
    <mergeCell ref="O2848:O2850"/>
    <mergeCell ref="O2851:O2853"/>
    <mergeCell ref="O2854:O2856"/>
    <mergeCell ref="O2857:O2859"/>
    <mergeCell ref="O2860:O2862"/>
    <mergeCell ref="O2863:O2865"/>
    <mergeCell ref="O2866:O2868"/>
    <mergeCell ref="O2869:O2871"/>
    <mergeCell ref="O2872:O2874"/>
    <mergeCell ref="O2875:O2877"/>
    <mergeCell ref="O2878:O2880"/>
    <mergeCell ref="O2881:O2883"/>
    <mergeCell ref="O2884:O2886"/>
    <mergeCell ref="O2887:O2889"/>
    <mergeCell ref="O2890:O2892"/>
    <mergeCell ref="O2893:O2895"/>
    <mergeCell ref="O2896:O2898"/>
    <mergeCell ref="O2899:O2901"/>
    <mergeCell ref="O2902:O2904"/>
    <mergeCell ref="O2905:O2907"/>
    <mergeCell ref="O2908:O2910"/>
    <mergeCell ref="O2911:O2913"/>
    <mergeCell ref="O2914:O2916"/>
    <mergeCell ref="O2917:O2919"/>
    <mergeCell ref="O2920:O2922"/>
    <mergeCell ref="O2923:O2925"/>
    <mergeCell ref="O2926:O2928"/>
    <mergeCell ref="O2929:O2931"/>
    <mergeCell ref="O2932:O2934"/>
    <mergeCell ref="O2935:O2937"/>
    <mergeCell ref="O2938:O2940"/>
    <mergeCell ref="O2941:O2943"/>
    <mergeCell ref="O2944:O2946"/>
    <mergeCell ref="O2947:O2949"/>
    <mergeCell ref="O2950:O2952"/>
    <mergeCell ref="O2953:O2955"/>
    <mergeCell ref="O2956:O2958"/>
    <mergeCell ref="O2959:O2961"/>
    <mergeCell ref="O2962:O2964"/>
    <mergeCell ref="O2965:O2967"/>
    <mergeCell ref="O2968:O2970"/>
    <mergeCell ref="O2971:O2973"/>
    <mergeCell ref="O2974:O2976"/>
    <mergeCell ref="O2977:O2979"/>
    <mergeCell ref="O2980:O2982"/>
    <mergeCell ref="O2983:O2985"/>
    <mergeCell ref="O2986:O2988"/>
    <mergeCell ref="P4:P6"/>
    <mergeCell ref="P7:P9"/>
    <mergeCell ref="P10:P12"/>
    <mergeCell ref="P13:P15"/>
    <mergeCell ref="P16:P18"/>
    <mergeCell ref="P19:P21"/>
    <mergeCell ref="P22:P24"/>
    <mergeCell ref="P25:P27"/>
    <mergeCell ref="P28:P30"/>
    <mergeCell ref="P31:P33"/>
    <mergeCell ref="P34:P36"/>
    <mergeCell ref="P37:P39"/>
    <mergeCell ref="P40:P42"/>
    <mergeCell ref="P43:P45"/>
    <mergeCell ref="P46:P48"/>
    <mergeCell ref="P49:P51"/>
    <mergeCell ref="P52:P54"/>
    <mergeCell ref="P55:P57"/>
    <mergeCell ref="P58:P60"/>
    <mergeCell ref="P61:P63"/>
    <mergeCell ref="P64:P66"/>
    <mergeCell ref="P67:P69"/>
    <mergeCell ref="P70:P72"/>
    <mergeCell ref="P73:P75"/>
    <mergeCell ref="P76:P78"/>
    <mergeCell ref="P79:P81"/>
    <mergeCell ref="P82:P84"/>
    <mergeCell ref="P85:P87"/>
    <mergeCell ref="P88:P90"/>
    <mergeCell ref="P91:P93"/>
    <mergeCell ref="P94:P96"/>
    <mergeCell ref="P97:P99"/>
    <mergeCell ref="P100:P102"/>
    <mergeCell ref="P103:P105"/>
    <mergeCell ref="P106:P108"/>
    <mergeCell ref="P109:P111"/>
    <mergeCell ref="P112:P114"/>
    <mergeCell ref="P115:P117"/>
    <mergeCell ref="P118:P120"/>
    <mergeCell ref="P121:P123"/>
    <mergeCell ref="P124:P126"/>
    <mergeCell ref="P127:P129"/>
    <mergeCell ref="P130:P132"/>
    <mergeCell ref="P133:P135"/>
    <mergeCell ref="P136:P138"/>
    <mergeCell ref="P139:P141"/>
    <mergeCell ref="P142:P144"/>
    <mergeCell ref="P145:P147"/>
    <mergeCell ref="P148:P150"/>
    <mergeCell ref="P151:P153"/>
    <mergeCell ref="P154:P156"/>
    <mergeCell ref="P157:P159"/>
    <mergeCell ref="P160:P162"/>
    <mergeCell ref="P163:P165"/>
    <mergeCell ref="P166:P168"/>
    <mergeCell ref="P169:P171"/>
    <mergeCell ref="P172:P174"/>
    <mergeCell ref="P175:P177"/>
    <mergeCell ref="P178:P180"/>
    <mergeCell ref="P181:P183"/>
    <mergeCell ref="P184:P186"/>
    <mergeCell ref="P187:P189"/>
    <mergeCell ref="P190:P192"/>
    <mergeCell ref="P193:P195"/>
    <mergeCell ref="P196:P198"/>
    <mergeCell ref="P199:P201"/>
    <mergeCell ref="P202:P204"/>
    <mergeCell ref="P205:P207"/>
    <mergeCell ref="P208:P210"/>
    <mergeCell ref="P211:P213"/>
    <mergeCell ref="P214:P216"/>
    <mergeCell ref="P217:P219"/>
    <mergeCell ref="P220:P222"/>
    <mergeCell ref="P223:P225"/>
    <mergeCell ref="P226:P228"/>
    <mergeCell ref="P229:P231"/>
    <mergeCell ref="P232:P234"/>
    <mergeCell ref="P235:P237"/>
    <mergeCell ref="P238:P240"/>
    <mergeCell ref="P241:P243"/>
    <mergeCell ref="P244:P246"/>
    <mergeCell ref="P247:P249"/>
    <mergeCell ref="P250:P252"/>
    <mergeCell ref="P253:P255"/>
    <mergeCell ref="P256:P258"/>
    <mergeCell ref="P259:P261"/>
    <mergeCell ref="P262:P264"/>
    <mergeCell ref="P265:P267"/>
    <mergeCell ref="P268:P270"/>
    <mergeCell ref="P271:P273"/>
    <mergeCell ref="P274:P276"/>
    <mergeCell ref="P277:P279"/>
    <mergeCell ref="P280:P282"/>
    <mergeCell ref="P283:P285"/>
    <mergeCell ref="P286:P288"/>
    <mergeCell ref="P289:P291"/>
    <mergeCell ref="P292:P294"/>
    <mergeCell ref="P295:P297"/>
    <mergeCell ref="P298:P300"/>
    <mergeCell ref="P301:P303"/>
    <mergeCell ref="P304:P306"/>
    <mergeCell ref="P307:P309"/>
    <mergeCell ref="P310:P312"/>
    <mergeCell ref="P313:P315"/>
    <mergeCell ref="P316:P318"/>
    <mergeCell ref="P319:P321"/>
    <mergeCell ref="P322:P324"/>
    <mergeCell ref="P325:P327"/>
    <mergeCell ref="P328:P330"/>
    <mergeCell ref="P331:P333"/>
    <mergeCell ref="P334:P336"/>
    <mergeCell ref="P337:P339"/>
    <mergeCell ref="P340:P342"/>
    <mergeCell ref="P343:P345"/>
    <mergeCell ref="P346:P348"/>
    <mergeCell ref="P349:P351"/>
    <mergeCell ref="P352:P354"/>
    <mergeCell ref="P355:P357"/>
    <mergeCell ref="P358:P360"/>
    <mergeCell ref="P361:P363"/>
    <mergeCell ref="P364:P366"/>
    <mergeCell ref="P367:P369"/>
    <mergeCell ref="P370:P372"/>
    <mergeCell ref="P373:P375"/>
    <mergeCell ref="P376:P378"/>
    <mergeCell ref="P379:P381"/>
    <mergeCell ref="P382:P384"/>
    <mergeCell ref="P385:P387"/>
    <mergeCell ref="P388:P390"/>
    <mergeCell ref="P391:P393"/>
    <mergeCell ref="P394:P396"/>
    <mergeCell ref="P397:P399"/>
    <mergeCell ref="P400:P402"/>
    <mergeCell ref="P403:P405"/>
    <mergeCell ref="P406:P408"/>
    <mergeCell ref="P409:P411"/>
    <mergeCell ref="P412:P414"/>
    <mergeCell ref="P415:P417"/>
    <mergeCell ref="P418:P420"/>
    <mergeCell ref="P421:P423"/>
    <mergeCell ref="P424:P426"/>
    <mergeCell ref="P427:P429"/>
    <mergeCell ref="P430:P432"/>
    <mergeCell ref="P433:P435"/>
    <mergeCell ref="P436:P438"/>
    <mergeCell ref="P439:P441"/>
    <mergeCell ref="P442:P444"/>
    <mergeCell ref="P445:P447"/>
    <mergeCell ref="P448:P450"/>
    <mergeCell ref="P451:P453"/>
    <mergeCell ref="P454:P456"/>
    <mergeCell ref="P457:P459"/>
    <mergeCell ref="P460:P462"/>
    <mergeCell ref="P463:P465"/>
    <mergeCell ref="P466:P468"/>
    <mergeCell ref="P469:P471"/>
    <mergeCell ref="P472:P474"/>
    <mergeCell ref="P475:P477"/>
    <mergeCell ref="P478:P480"/>
    <mergeCell ref="P481:P483"/>
    <mergeCell ref="P484:P486"/>
    <mergeCell ref="P487:P489"/>
    <mergeCell ref="P490:P492"/>
    <mergeCell ref="P493:P495"/>
    <mergeCell ref="P496:P498"/>
    <mergeCell ref="P499:P501"/>
    <mergeCell ref="P502:P504"/>
    <mergeCell ref="P505:P507"/>
    <mergeCell ref="P508:P510"/>
    <mergeCell ref="P511:P513"/>
    <mergeCell ref="P514:P516"/>
    <mergeCell ref="P517:P519"/>
    <mergeCell ref="P520:P522"/>
    <mergeCell ref="P523:P525"/>
    <mergeCell ref="P526:P528"/>
    <mergeCell ref="P529:P531"/>
    <mergeCell ref="P532:P534"/>
    <mergeCell ref="P535:P537"/>
    <mergeCell ref="P538:P540"/>
    <mergeCell ref="P541:P543"/>
    <mergeCell ref="P544:P546"/>
    <mergeCell ref="P547:P549"/>
    <mergeCell ref="P550:P552"/>
    <mergeCell ref="P553:P555"/>
    <mergeCell ref="P556:P558"/>
    <mergeCell ref="P559:P561"/>
    <mergeCell ref="P562:P564"/>
    <mergeCell ref="P565:P567"/>
    <mergeCell ref="P568:P570"/>
    <mergeCell ref="P571:P573"/>
    <mergeCell ref="P574:P576"/>
    <mergeCell ref="P577:P579"/>
    <mergeCell ref="P580:P582"/>
    <mergeCell ref="P583:P585"/>
    <mergeCell ref="P586:P588"/>
    <mergeCell ref="P589:P591"/>
    <mergeCell ref="P592:P594"/>
    <mergeCell ref="P595:P597"/>
    <mergeCell ref="P598:P600"/>
    <mergeCell ref="P601:P603"/>
    <mergeCell ref="P604:P606"/>
    <mergeCell ref="P607:P609"/>
    <mergeCell ref="P610:P612"/>
    <mergeCell ref="P613:P615"/>
    <mergeCell ref="P616:P618"/>
    <mergeCell ref="P619:P621"/>
    <mergeCell ref="P622:P624"/>
    <mergeCell ref="P625:P627"/>
    <mergeCell ref="P628:P630"/>
    <mergeCell ref="P631:P633"/>
    <mergeCell ref="P634:P636"/>
    <mergeCell ref="P637:P639"/>
    <mergeCell ref="P640:P642"/>
    <mergeCell ref="P643:P645"/>
    <mergeCell ref="P646:P648"/>
    <mergeCell ref="P649:P651"/>
    <mergeCell ref="P652:P654"/>
    <mergeCell ref="P655:P657"/>
    <mergeCell ref="P658:P660"/>
    <mergeCell ref="P661:P663"/>
    <mergeCell ref="P664:P666"/>
    <mergeCell ref="P667:P669"/>
    <mergeCell ref="P670:P672"/>
    <mergeCell ref="P673:P675"/>
    <mergeCell ref="P676:P678"/>
    <mergeCell ref="P679:P681"/>
    <mergeCell ref="P682:P684"/>
    <mergeCell ref="P685:P687"/>
    <mergeCell ref="P688:P690"/>
    <mergeCell ref="P691:P693"/>
    <mergeCell ref="P694:P696"/>
    <mergeCell ref="P697:P699"/>
    <mergeCell ref="P700:P702"/>
    <mergeCell ref="P703:P705"/>
    <mergeCell ref="P706:P708"/>
    <mergeCell ref="P709:P711"/>
    <mergeCell ref="P712:P714"/>
    <mergeCell ref="P715:P717"/>
    <mergeCell ref="P718:P720"/>
    <mergeCell ref="P721:P723"/>
    <mergeCell ref="P724:P726"/>
    <mergeCell ref="P727:P729"/>
    <mergeCell ref="P730:P732"/>
    <mergeCell ref="P733:P735"/>
    <mergeCell ref="P736:P738"/>
    <mergeCell ref="P739:P741"/>
    <mergeCell ref="P742:P744"/>
    <mergeCell ref="P745:P747"/>
    <mergeCell ref="P748:P750"/>
    <mergeCell ref="P751:P753"/>
    <mergeCell ref="P754:P756"/>
    <mergeCell ref="P757:P759"/>
    <mergeCell ref="P760:P762"/>
    <mergeCell ref="P763:P765"/>
    <mergeCell ref="P766:P768"/>
    <mergeCell ref="P769:P771"/>
    <mergeCell ref="P772:P774"/>
    <mergeCell ref="P775:P777"/>
    <mergeCell ref="P778:P780"/>
    <mergeCell ref="P781:P783"/>
    <mergeCell ref="P784:P786"/>
    <mergeCell ref="P787:P789"/>
    <mergeCell ref="P790:P792"/>
    <mergeCell ref="P793:P795"/>
    <mergeCell ref="P796:P798"/>
    <mergeCell ref="P799:P801"/>
    <mergeCell ref="P802:P804"/>
    <mergeCell ref="P805:P807"/>
    <mergeCell ref="P808:P810"/>
    <mergeCell ref="P811:P813"/>
    <mergeCell ref="P814:P816"/>
    <mergeCell ref="P817:P819"/>
    <mergeCell ref="P820:P822"/>
    <mergeCell ref="P823:P825"/>
    <mergeCell ref="P826:P828"/>
    <mergeCell ref="P829:P831"/>
    <mergeCell ref="P832:P834"/>
    <mergeCell ref="P835:P837"/>
    <mergeCell ref="P838:P840"/>
    <mergeCell ref="P841:P843"/>
    <mergeCell ref="P844:P846"/>
    <mergeCell ref="P847:P849"/>
    <mergeCell ref="P850:P852"/>
    <mergeCell ref="P853:P855"/>
    <mergeCell ref="P856:P858"/>
    <mergeCell ref="P859:P861"/>
    <mergeCell ref="P862:P864"/>
    <mergeCell ref="P865:P867"/>
    <mergeCell ref="P868:P870"/>
    <mergeCell ref="P871:P873"/>
    <mergeCell ref="P874:P876"/>
    <mergeCell ref="P877:P879"/>
    <mergeCell ref="P880:P882"/>
    <mergeCell ref="P883:P885"/>
    <mergeCell ref="P886:P888"/>
    <mergeCell ref="P889:P891"/>
    <mergeCell ref="P892:P894"/>
    <mergeCell ref="P895:P897"/>
    <mergeCell ref="P898:P900"/>
    <mergeCell ref="P901:P903"/>
    <mergeCell ref="P904:P906"/>
    <mergeCell ref="P907:P909"/>
    <mergeCell ref="P910:P912"/>
    <mergeCell ref="P913:P915"/>
    <mergeCell ref="P916:P918"/>
    <mergeCell ref="P919:P921"/>
    <mergeCell ref="P922:P924"/>
    <mergeCell ref="P925:P927"/>
    <mergeCell ref="P928:P930"/>
    <mergeCell ref="P931:P933"/>
    <mergeCell ref="P934:P936"/>
    <mergeCell ref="P937:P939"/>
    <mergeCell ref="P940:P942"/>
    <mergeCell ref="P943:P945"/>
    <mergeCell ref="P946:P948"/>
    <mergeCell ref="P949:P951"/>
    <mergeCell ref="P952:P954"/>
    <mergeCell ref="P955:P957"/>
    <mergeCell ref="P958:P960"/>
    <mergeCell ref="P961:P963"/>
    <mergeCell ref="P964:P966"/>
    <mergeCell ref="P967:P969"/>
    <mergeCell ref="P970:P972"/>
    <mergeCell ref="P973:P975"/>
    <mergeCell ref="P976:P978"/>
    <mergeCell ref="P979:P981"/>
    <mergeCell ref="P982:P984"/>
    <mergeCell ref="P985:P987"/>
    <mergeCell ref="P988:P990"/>
    <mergeCell ref="P991:P993"/>
    <mergeCell ref="P994:P996"/>
    <mergeCell ref="P997:P999"/>
    <mergeCell ref="P1000:P1002"/>
    <mergeCell ref="P1003:P1005"/>
    <mergeCell ref="P1006:P1008"/>
    <mergeCell ref="P1009:P1011"/>
    <mergeCell ref="P1012:P1014"/>
    <mergeCell ref="P1015:P1017"/>
    <mergeCell ref="P1018:P1020"/>
    <mergeCell ref="P1021:P1023"/>
    <mergeCell ref="P1024:P1026"/>
    <mergeCell ref="P1027:P1029"/>
    <mergeCell ref="P1030:P1032"/>
    <mergeCell ref="P1033:P1035"/>
    <mergeCell ref="P1036:P1038"/>
    <mergeCell ref="P1039:P1041"/>
    <mergeCell ref="P1042:P1044"/>
    <mergeCell ref="P1045:P1047"/>
    <mergeCell ref="P1048:P1050"/>
    <mergeCell ref="P1051:P1053"/>
    <mergeCell ref="P1054:P1056"/>
    <mergeCell ref="P1057:P1059"/>
    <mergeCell ref="P1060:P1062"/>
    <mergeCell ref="P1063:P1065"/>
    <mergeCell ref="P1066:P1068"/>
    <mergeCell ref="P1069:P1071"/>
    <mergeCell ref="P1072:P1074"/>
    <mergeCell ref="P1075:P1077"/>
    <mergeCell ref="P1078:P1080"/>
    <mergeCell ref="P1081:P1083"/>
    <mergeCell ref="P1084:P1086"/>
    <mergeCell ref="P1087:P1089"/>
    <mergeCell ref="P1090:P1092"/>
    <mergeCell ref="P1093:P1095"/>
    <mergeCell ref="P1096:P1098"/>
    <mergeCell ref="P1099:P1101"/>
    <mergeCell ref="P1102:P1104"/>
    <mergeCell ref="P1105:P1107"/>
    <mergeCell ref="P1108:P1110"/>
    <mergeCell ref="P1111:P1113"/>
    <mergeCell ref="P1114:P1116"/>
    <mergeCell ref="P1117:P1119"/>
    <mergeCell ref="P1120:P1122"/>
    <mergeCell ref="P1123:P1125"/>
    <mergeCell ref="P1126:P1128"/>
    <mergeCell ref="P1129:P1131"/>
    <mergeCell ref="P1132:P1134"/>
    <mergeCell ref="P1135:P1137"/>
    <mergeCell ref="P1138:P1140"/>
    <mergeCell ref="P1141:P1143"/>
    <mergeCell ref="P1144:P1146"/>
    <mergeCell ref="P1147:P1149"/>
    <mergeCell ref="P1150:P1152"/>
    <mergeCell ref="P1153:P1155"/>
    <mergeCell ref="P1156:P1158"/>
    <mergeCell ref="P1159:P1161"/>
    <mergeCell ref="P1162:P1164"/>
    <mergeCell ref="P1165:P1167"/>
    <mergeCell ref="P1168:P1170"/>
    <mergeCell ref="P1171:P1173"/>
    <mergeCell ref="P1174:P1176"/>
    <mergeCell ref="P1177:P1179"/>
    <mergeCell ref="P1180:P1182"/>
    <mergeCell ref="P1183:P1185"/>
    <mergeCell ref="P1186:P1188"/>
    <mergeCell ref="P1189:P1191"/>
    <mergeCell ref="P1192:P1194"/>
    <mergeCell ref="P1195:P1197"/>
    <mergeCell ref="P1198:P1200"/>
    <mergeCell ref="P1201:P1203"/>
    <mergeCell ref="P1204:P1206"/>
    <mergeCell ref="P1207:P1209"/>
    <mergeCell ref="P1210:P1212"/>
    <mergeCell ref="P1213:P1215"/>
    <mergeCell ref="P1216:P1218"/>
    <mergeCell ref="P1219:P1221"/>
    <mergeCell ref="P1222:P1224"/>
    <mergeCell ref="P1225:P1227"/>
    <mergeCell ref="P1228:P1230"/>
    <mergeCell ref="P1231:P1233"/>
    <mergeCell ref="P1234:P1236"/>
    <mergeCell ref="P1237:P1239"/>
    <mergeCell ref="P1240:P1242"/>
    <mergeCell ref="P1243:P1245"/>
    <mergeCell ref="P1246:P1248"/>
    <mergeCell ref="P1249:P1251"/>
    <mergeCell ref="P1252:P1254"/>
    <mergeCell ref="P1255:P1257"/>
    <mergeCell ref="P1258:P1260"/>
    <mergeCell ref="P1261:P1263"/>
    <mergeCell ref="P1264:P1266"/>
    <mergeCell ref="P1267:P1269"/>
    <mergeCell ref="P1270:P1272"/>
    <mergeCell ref="P1273:P1275"/>
    <mergeCell ref="P1276:P1278"/>
    <mergeCell ref="P1279:P1281"/>
    <mergeCell ref="P1282:P1284"/>
    <mergeCell ref="P1285:P1287"/>
    <mergeCell ref="P1288:P1290"/>
    <mergeCell ref="P1291:P1293"/>
    <mergeCell ref="P1294:P1296"/>
    <mergeCell ref="P1297:P1299"/>
    <mergeCell ref="P1300:P1302"/>
    <mergeCell ref="P1303:P1305"/>
    <mergeCell ref="P1306:P1308"/>
    <mergeCell ref="P1309:P1311"/>
    <mergeCell ref="P1312:P1314"/>
    <mergeCell ref="P1315:P1317"/>
    <mergeCell ref="P1318:P1320"/>
    <mergeCell ref="P1321:P1323"/>
    <mergeCell ref="P1324:P1326"/>
    <mergeCell ref="P1327:P1329"/>
    <mergeCell ref="P1330:P1332"/>
    <mergeCell ref="P1333:P1335"/>
    <mergeCell ref="P1336:P1338"/>
    <mergeCell ref="P1339:P1341"/>
    <mergeCell ref="P1342:P1344"/>
    <mergeCell ref="P1345:P1347"/>
    <mergeCell ref="P1348:P1350"/>
    <mergeCell ref="P1351:P1353"/>
    <mergeCell ref="P1354:P1356"/>
    <mergeCell ref="P1357:P1359"/>
    <mergeCell ref="P1360:P1362"/>
    <mergeCell ref="P1363:P1365"/>
    <mergeCell ref="P1366:P1368"/>
    <mergeCell ref="P1369:P1371"/>
    <mergeCell ref="P1372:P1374"/>
    <mergeCell ref="P1375:P1377"/>
    <mergeCell ref="P1378:P1380"/>
    <mergeCell ref="P1381:P1383"/>
    <mergeCell ref="P1384:P1386"/>
    <mergeCell ref="P1387:P1389"/>
    <mergeCell ref="P1390:P1392"/>
    <mergeCell ref="P1393:P1395"/>
    <mergeCell ref="P1396:P1398"/>
    <mergeCell ref="P1399:P1401"/>
    <mergeCell ref="P1402:P1404"/>
    <mergeCell ref="P1405:P1407"/>
    <mergeCell ref="P1408:P1410"/>
    <mergeCell ref="P1411:P1413"/>
    <mergeCell ref="P1414:P1416"/>
    <mergeCell ref="P1417:P1419"/>
    <mergeCell ref="P1420:P1422"/>
    <mergeCell ref="P1423:P1425"/>
    <mergeCell ref="P1426:P1428"/>
    <mergeCell ref="P1429:P1431"/>
    <mergeCell ref="P1432:P1434"/>
    <mergeCell ref="P1435:P1437"/>
    <mergeCell ref="P1438:P1440"/>
    <mergeCell ref="P1441:P1443"/>
    <mergeCell ref="P1444:P1446"/>
    <mergeCell ref="P1447:P1449"/>
    <mergeCell ref="P1450:P1452"/>
    <mergeCell ref="P1453:P1455"/>
    <mergeCell ref="P1456:P1458"/>
    <mergeCell ref="P1459:P1461"/>
    <mergeCell ref="P1462:P1464"/>
    <mergeCell ref="P1465:P1467"/>
    <mergeCell ref="P1468:P1470"/>
    <mergeCell ref="P1471:P1473"/>
    <mergeCell ref="P1474:P1476"/>
    <mergeCell ref="P1477:P1479"/>
    <mergeCell ref="P1480:P1482"/>
    <mergeCell ref="P1483:P1485"/>
    <mergeCell ref="P1486:P1488"/>
    <mergeCell ref="P1489:P1491"/>
    <mergeCell ref="P1492:P1494"/>
    <mergeCell ref="P1495:P1497"/>
    <mergeCell ref="P1498:P1500"/>
    <mergeCell ref="P1501:P1503"/>
    <mergeCell ref="P1504:P1506"/>
    <mergeCell ref="P1507:P1509"/>
    <mergeCell ref="P1510:P1512"/>
    <mergeCell ref="P1513:P1515"/>
    <mergeCell ref="P1516:P1518"/>
    <mergeCell ref="P1519:P1521"/>
    <mergeCell ref="P1522:P1524"/>
    <mergeCell ref="P1525:P1527"/>
    <mergeCell ref="P1528:P1530"/>
    <mergeCell ref="P1531:P1533"/>
    <mergeCell ref="P1534:P1536"/>
    <mergeCell ref="P1537:P1539"/>
    <mergeCell ref="P1540:P1542"/>
    <mergeCell ref="P1543:P1545"/>
    <mergeCell ref="P1546:P1548"/>
    <mergeCell ref="P1549:P1551"/>
    <mergeCell ref="P1552:P1554"/>
    <mergeCell ref="P1555:P1557"/>
    <mergeCell ref="P1558:P1560"/>
    <mergeCell ref="P1561:P1563"/>
    <mergeCell ref="P1564:P1566"/>
    <mergeCell ref="P1567:P1569"/>
    <mergeCell ref="P1570:P1572"/>
    <mergeCell ref="P1573:P1575"/>
    <mergeCell ref="P1576:P1578"/>
    <mergeCell ref="P1579:P1581"/>
    <mergeCell ref="P1582:P1584"/>
    <mergeCell ref="P1585:P1587"/>
    <mergeCell ref="P1588:P1590"/>
    <mergeCell ref="P1591:P1593"/>
    <mergeCell ref="P1594:P1596"/>
    <mergeCell ref="P1597:P1599"/>
    <mergeCell ref="P1600:P1602"/>
    <mergeCell ref="P1603:P1605"/>
    <mergeCell ref="P1606:P1608"/>
    <mergeCell ref="P1609:P1611"/>
    <mergeCell ref="P1612:P1614"/>
    <mergeCell ref="P1615:P1617"/>
    <mergeCell ref="P1618:P1620"/>
    <mergeCell ref="P1621:P1623"/>
    <mergeCell ref="P1624:P1626"/>
    <mergeCell ref="P1627:P1629"/>
    <mergeCell ref="P1630:P1632"/>
    <mergeCell ref="P1633:P1635"/>
    <mergeCell ref="P1636:P1638"/>
    <mergeCell ref="P1639:P1641"/>
    <mergeCell ref="P1642:P1644"/>
    <mergeCell ref="P1645:P1647"/>
    <mergeCell ref="P1648:P1650"/>
    <mergeCell ref="P1651:P1653"/>
    <mergeCell ref="P1654:P1656"/>
    <mergeCell ref="P1657:P1659"/>
    <mergeCell ref="P1660:P1662"/>
    <mergeCell ref="P1663:P1665"/>
    <mergeCell ref="P1666:P1668"/>
    <mergeCell ref="P1669:P1671"/>
    <mergeCell ref="P1672:P1674"/>
    <mergeCell ref="P1675:P1677"/>
    <mergeCell ref="P1678:P1680"/>
    <mergeCell ref="P1681:P1683"/>
    <mergeCell ref="P1684:P1686"/>
    <mergeCell ref="P1687:P1689"/>
    <mergeCell ref="P1690:P1692"/>
    <mergeCell ref="P1693:P1695"/>
    <mergeCell ref="P1696:P1698"/>
    <mergeCell ref="P1699:P1701"/>
    <mergeCell ref="P1702:P1704"/>
    <mergeCell ref="P1705:P1707"/>
    <mergeCell ref="P1708:P1710"/>
    <mergeCell ref="P1711:P1713"/>
    <mergeCell ref="P1714:P1716"/>
    <mergeCell ref="P1717:P1719"/>
    <mergeCell ref="P1720:P1722"/>
    <mergeCell ref="P1723:P1725"/>
    <mergeCell ref="P1726:P1728"/>
    <mergeCell ref="P1729:P1731"/>
    <mergeCell ref="P1732:P1734"/>
    <mergeCell ref="P1735:P1737"/>
    <mergeCell ref="P1738:P1740"/>
    <mergeCell ref="P1741:P1743"/>
    <mergeCell ref="P1744:P1746"/>
    <mergeCell ref="P1747:P1749"/>
    <mergeCell ref="P1750:P1752"/>
    <mergeCell ref="P1753:P1755"/>
    <mergeCell ref="P1756:P1758"/>
    <mergeCell ref="P1759:P1761"/>
    <mergeCell ref="P1762:P1764"/>
    <mergeCell ref="P1765:P1767"/>
    <mergeCell ref="P1768:P1770"/>
    <mergeCell ref="P1771:P1773"/>
    <mergeCell ref="P1774:P1776"/>
    <mergeCell ref="P1777:P1779"/>
    <mergeCell ref="P1780:P1782"/>
    <mergeCell ref="P1783:P1785"/>
    <mergeCell ref="P1786:P1788"/>
    <mergeCell ref="P1789:P1791"/>
    <mergeCell ref="P1792:P1794"/>
    <mergeCell ref="P1795:P1797"/>
    <mergeCell ref="P1798:P1800"/>
    <mergeCell ref="P1801:P1803"/>
    <mergeCell ref="P1804:P1806"/>
    <mergeCell ref="P1807:P1809"/>
    <mergeCell ref="P1810:P1812"/>
    <mergeCell ref="P1813:P1815"/>
    <mergeCell ref="P1816:P1818"/>
    <mergeCell ref="P1819:P1821"/>
    <mergeCell ref="P1822:P1824"/>
    <mergeCell ref="P1825:P1827"/>
    <mergeCell ref="P1828:P1830"/>
    <mergeCell ref="P1831:P1833"/>
    <mergeCell ref="P1834:P1836"/>
    <mergeCell ref="P1837:P1839"/>
    <mergeCell ref="P1840:P1842"/>
    <mergeCell ref="P1843:P1845"/>
    <mergeCell ref="P1846:P1848"/>
    <mergeCell ref="P1849:P1851"/>
    <mergeCell ref="P1852:P1854"/>
    <mergeCell ref="P1855:P1857"/>
    <mergeCell ref="P1858:P1860"/>
    <mergeCell ref="P1861:P1863"/>
    <mergeCell ref="P1864:P1866"/>
    <mergeCell ref="P1867:P1869"/>
    <mergeCell ref="P1870:P1872"/>
    <mergeCell ref="P1873:P1875"/>
    <mergeCell ref="P1876:P1878"/>
    <mergeCell ref="P1879:P1881"/>
    <mergeCell ref="P1882:P1884"/>
    <mergeCell ref="P1885:P1887"/>
    <mergeCell ref="P1888:P1890"/>
    <mergeCell ref="P1891:P1893"/>
    <mergeCell ref="P1894:P1896"/>
    <mergeCell ref="P1897:P1899"/>
    <mergeCell ref="P1900:P1902"/>
    <mergeCell ref="P1903:P1905"/>
    <mergeCell ref="P1906:P1908"/>
    <mergeCell ref="P1909:P1911"/>
    <mergeCell ref="P1912:P1914"/>
    <mergeCell ref="P1915:P1917"/>
    <mergeCell ref="P1918:P1920"/>
    <mergeCell ref="P1921:P1923"/>
    <mergeCell ref="P1924:P1926"/>
    <mergeCell ref="P1927:P1929"/>
    <mergeCell ref="P1930:P1932"/>
    <mergeCell ref="P1933:P1935"/>
    <mergeCell ref="P1936:P1938"/>
    <mergeCell ref="P1939:P1941"/>
    <mergeCell ref="P1942:P1944"/>
    <mergeCell ref="P1945:P1947"/>
    <mergeCell ref="P1948:P1950"/>
    <mergeCell ref="P1951:P1953"/>
    <mergeCell ref="P1954:P1956"/>
    <mergeCell ref="P1957:P1959"/>
    <mergeCell ref="P1960:P1962"/>
    <mergeCell ref="P1963:P1965"/>
    <mergeCell ref="P1966:P1968"/>
    <mergeCell ref="P1969:P1971"/>
    <mergeCell ref="P1972:P1974"/>
    <mergeCell ref="P1975:P1977"/>
    <mergeCell ref="P1978:P1980"/>
    <mergeCell ref="P1981:P1983"/>
    <mergeCell ref="P1984:P1986"/>
    <mergeCell ref="P1987:P1989"/>
    <mergeCell ref="P1990:P1992"/>
    <mergeCell ref="P1993:P1995"/>
    <mergeCell ref="P1996:P1998"/>
    <mergeCell ref="P1999:P2001"/>
    <mergeCell ref="P2002:P2004"/>
    <mergeCell ref="P2005:P2007"/>
    <mergeCell ref="P2008:P2010"/>
    <mergeCell ref="P2011:P2013"/>
    <mergeCell ref="P2014:P2016"/>
    <mergeCell ref="P2017:P2019"/>
    <mergeCell ref="P2020:P2022"/>
    <mergeCell ref="P2023:P2025"/>
    <mergeCell ref="P2026:P2028"/>
    <mergeCell ref="P2029:P2031"/>
    <mergeCell ref="P2032:P2034"/>
    <mergeCell ref="P2035:P2037"/>
    <mergeCell ref="P2038:P2040"/>
    <mergeCell ref="P2041:P2043"/>
    <mergeCell ref="P2044:P2046"/>
    <mergeCell ref="P2047:P2049"/>
    <mergeCell ref="P2050:P2052"/>
    <mergeCell ref="P2053:P2055"/>
    <mergeCell ref="P2056:P2058"/>
    <mergeCell ref="P2059:P2061"/>
    <mergeCell ref="P2062:P2064"/>
    <mergeCell ref="P2065:P2067"/>
    <mergeCell ref="P2068:P2070"/>
    <mergeCell ref="P2071:P2073"/>
    <mergeCell ref="P2074:P2076"/>
    <mergeCell ref="P2077:P2079"/>
    <mergeCell ref="P2080:P2082"/>
    <mergeCell ref="P2083:P2085"/>
    <mergeCell ref="P2086:P2088"/>
    <mergeCell ref="P2089:P2091"/>
    <mergeCell ref="P2092:P2094"/>
    <mergeCell ref="P2095:P2097"/>
    <mergeCell ref="P2098:P2100"/>
    <mergeCell ref="P2101:P2103"/>
    <mergeCell ref="P2104:P2106"/>
    <mergeCell ref="P2107:P2109"/>
    <mergeCell ref="P2110:P2112"/>
    <mergeCell ref="P2113:P2115"/>
    <mergeCell ref="P2116:P2118"/>
    <mergeCell ref="P2119:P2121"/>
    <mergeCell ref="P2122:P2124"/>
    <mergeCell ref="P2125:P2127"/>
    <mergeCell ref="P2128:P2130"/>
    <mergeCell ref="P2131:P2133"/>
    <mergeCell ref="P2134:P2136"/>
    <mergeCell ref="P2137:P2139"/>
    <mergeCell ref="P2140:P2142"/>
    <mergeCell ref="P2143:P2145"/>
    <mergeCell ref="P2146:P2148"/>
    <mergeCell ref="P2149:P2151"/>
    <mergeCell ref="P2152:P2154"/>
    <mergeCell ref="P2155:P2157"/>
    <mergeCell ref="P2158:P2160"/>
    <mergeCell ref="P2161:P2163"/>
    <mergeCell ref="P2164:P2166"/>
    <mergeCell ref="P2167:P2169"/>
    <mergeCell ref="P2170:P2172"/>
    <mergeCell ref="P2173:P2175"/>
    <mergeCell ref="P2176:P2178"/>
    <mergeCell ref="P2179:P2181"/>
    <mergeCell ref="P2182:P2184"/>
    <mergeCell ref="P2185:P2187"/>
    <mergeCell ref="P2188:P2190"/>
    <mergeCell ref="P2191:P2193"/>
    <mergeCell ref="P2194:P2196"/>
    <mergeCell ref="P2197:P2199"/>
    <mergeCell ref="P2200:P2202"/>
    <mergeCell ref="P2203:P2205"/>
    <mergeCell ref="P2206:P2208"/>
    <mergeCell ref="P2209:P2211"/>
    <mergeCell ref="P2212:P2214"/>
    <mergeCell ref="P2215:P2217"/>
    <mergeCell ref="P2218:P2220"/>
    <mergeCell ref="P2221:P2223"/>
    <mergeCell ref="P2224:P2226"/>
    <mergeCell ref="P2227:P2229"/>
    <mergeCell ref="P2230:P2232"/>
    <mergeCell ref="P2233:P2235"/>
    <mergeCell ref="P2236:P2238"/>
    <mergeCell ref="P2239:P2241"/>
    <mergeCell ref="P2242:P2244"/>
    <mergeCell ref="P2245:P2247"/>
    <mergeCell ref="P2248:P2250"/>
    <mergeCell ref="P2251:P2253"/>
    <mergeCell ref="P2254:P2256"/>
    <mergeCell ref="P2257:P2259"/>
    <mergeCell ref="P2260:P2262"/>
    <mergeCell ref="P2263:P2265"/>
    <mergeCell ref="P2266:P2268"/>
    <mergeCell ref="P2269:P2271"/>
    <mergeCell ref="P2272:P2274"/>
    <mergeCell ref="P2275:P2277"/>
    <mergeCell ref="P2278:P2280"/>
    <mergeCell ref="P2281:P2283"/>
    <mergeCell ref="P2284:P2286"/>
    <mergeCell ref="P2287:P2289"/>
    <mergeCell ref="P2290:P2292"/>
    <mergeCell ref="P2293:P2295"/>
    <mergeCell ref="P2296:P2298"/>
    <mergeCell ref="P2299:P2301"/>
    <mergeCell ref="P2302:P2304"/>
    <mergeCell ref="P2305:P2307"/>
    <mergeCell ref="P2308:P2310"/>
    <mergeCell ref="P2311:P2313"/>
    <mergeCell ref="P2314:P2316"/>
    <mergeCell ref="P2317:P2319"/>
    <mergeCell ref="P2320:P2322"/>
    <mergeCell ref="P2323:P2325"/>
    <mergeCell ref="P2326:P2328"/>
    <mergeCell ref="P2329:P2331"/>
    <mergeCell ref="P2332:P2334"/>
    <mergeCell ref="P2335:P2337"/>
    <mergeCell ref="P2338:P2340"/>
    <mergeCell ref="P2341:P2343"/>
    <mergeCell ref="P2344:P2346"/>
    <mergeCell ref="P2347:P2349"/>
    <mergeCell ref="P2350:P2352"/>
    <mergeCell ref="P2353:P2355"/>
    <mergeCell ref="P2356:P2358"/>
    <mergeCell ref="P2359:P2361"/>
    <mergeCell ref="P2362:P2364"/>
    <mergeCell ref="P2365:P2367"/>
    <mergeCell ref="P2368:P2370"/>
    <mergeCell ref="P2371:P2373"/>
    <mergeCell ref="P2374:P2376"/>
    <mergeCell ref="P2377:P2379"/>
    <mergeCell ref="P2380:P2382"/>
    <mergeCell ref="P2383:P2385"/>
    <mergeCell ref="P2386:P2388"/>
    <mergeCell ref="P2389:P2391"/>
    <mergeCell ref="P2392:P2394"/>
    <mergeCell ref="P2395:P2397"/>
    <mergeCell ref="P2398:P2400"/>
    <mergeCell ref="P2401:P2403"/>
    <mergeCell ref="P2404:P2406"/>
    <mergeCell ref="P2407:P2409"/>
    <mergeCell ref="P2410:P2412"/>
    <mergeCell ref="P2413:P2415"/>
    <mergeCell ref="P2416:P2418"/>
    <mergeCell ref="P2419:P2421"/>
    <mergeCell ref="P2422:P2424"/>
    <mergeCell ref="P2425:P2427"/>
    <mergeCell ref="P2428:P2430"/>
    <mergeCell ref="P2431:P2433"/>
    <mergeCell ref="P2434:P2436"/>
    <mergeCell ref="P2437:P2439"/>
    <mergeCell ref="P2440:P2442"/>
    <mergeCell ref="P2443:P2445"/>
    <mergeCell ref="P2446:P2448"/>
    <mergeCell ref="P2449:P2451"/>
    <mergeCell ref="P2452:P2454"/>
    <mergeCell ref="P2455:P2457"/>
    <mergeCell ref="P2458:P2460"/>
    <mergeCell ref="P2461:P2463"/>
    <mergeCell ref="P2464:P2466"/>
    <mergeCell ref="P2467:P2469"/>
    <mergeCell ref="P2470:P2472"/>
    <mergeCell ref="P2473:P2475"/>
    <mergeCell ref="P2476:P2478"/>
    <mergeCell ref="P2479:P2481"/>
    <mergeCell ref="P2482:P2484"/>
    <mergeCell ref="P2485:P2487"/>
    <mergeCell ref="P2488:P2490"/>
    <mergeCell ref="P2491:P2493"/>
    <mergeCell ref="P2494:P2496"/>
    <mergeCell ref="P2497:P2499"/>
    <mergeCell ref="P2500:P2502"/>
    <mergeCell ref="P2503:P2505"/>
    <mergeCell ref="P2506:P2508"/>
    <mergeCell ref="P2509:P2511"/>
    <mergeCell ref="P2512:P2514"/>
    <mergeCell ref="P2515:P2517"/>
    <mergeCell ref="P2518:P2520"/>
    <mergeCell ref="P2521:P2523"/>
    <mergeCell ref="P2524:P2526"/>
    <mergeCell ref="P2527:P2529"/>
    <mergeCell ref="P2530:P2532"/>
    <mergeCell ref="P2533:P2535"/>
    <mergeCell ref="P2536:P2538"/>
    <mergeCell ref="P2539:P2541"/>
    <mergeCell ref="P2542:P2544"/>
    <mergeCell ref="P2545:P2547"/>
    <mergeCell ref="P2548:P2550"/>
    <mergeCell ref="P2551:P2553"/>
    <mergeCell ref="P2554:P2556"/>
    <mergeCell ref="P2557:P2559"/>
    <mergeCell ref="P2560:P2562"/>
    <mergeCell ref="P2563:P2565"/>
    <mergeCell ref="P2566:P2568"/>
    <mergeCell ref="P2569:P2571"/>
    <mergeCell ref="P2572:P2574"/>
    <mergeCell ref="P2575:P2577"/>
    <mergeCell ref="P2578:P2580"/>
    <mergeCell ref="P2581:P2583"/>
    <mergeCell ref="P2584:P2586"/>
    <mergeCell ref="P2587:P2589"/>
    <mergeCell ref="P2590:P2592"/>
    <mergeCell ref="P2593:P2595"/>
    <mergeCell ref="P2596:P2598"/>
    <mergeCell ref="P2599:P2601"/>
    <mergeCell ref="P2602:P2604"/>
    <mergeCell ref="P2605:P2607"/>
    <mergeCell ref="P2608:P2610"/>
    <mergeCell ref="P2611:P2613"/>
    <mergeCell ref="P2614:P2616"/>
    <mergeCell ref="P2617:P2619"/>
    <mergeCell ref="P2620:P2622"/>
    <mergeCell ref="P2623:P2625"/>
    <mergeCell ref="P2626:P2628"/>
    <mergeCell ref="P2629:P2631"/>
    <mergeCell ref="P2632:P2634"/>
    <mergeCell ref="P2635:P2637"/>
    <mergeCell ref="P2638:P2640"/>
    <mergeCell ref="P2641:P2643"/>
    <mergeCell ref="P2644:P2646"/>
    <mergeCell ref="P2647:P2649"/>
    <mergeCell ref="P2650:P2652"/>
    <mergeCell ref="P2653:P2655"/>
    <mergeCell ref="P2656:P2658"/>
    <mergeCell ref="P2659:P2661"/>
    <mergeCell ref="P2662:P2664"/>
    <mergeCell ref="P2665:P2667"/>
    <mergeCell ref="P2668:P2670"/>
    <mergeCell ref="P2671:P2673"/>
    <mergeCell ref="P2674:P2676"/>
    <mergeCell ref="P2677:P2679"/>
    <mergeCell ref="P2680:P2682"/>
    <mergeCell ref="P2683:P2685"/>
    <mergeCell ref="P2686:P2688"/>
    <mergeCell ref="P2689:P2691"/>
    <mergeCell ref="P2692:P2694"/>
    <mergeCell ref="P2695:P2697"/>
    <mergeCell ref="P2698:P2700"/>
    <mergeCell ref="P2701:P2703"/>
    <mergeCell ref="P2704:P2706"/>
    <mergeCell ref="P2707:P2709"/>
    <mergeCell ref="P2710:P2712"/>
    <mergeCell ref="P2713:P2715"/>
    <mergeCell ref="P2716:P2718"/>
    <mergeCell ref="P2719:P2721"/>
    <mergeCell ref="P2722:P2724"/>
    <mergeCell ref="P2725:P2727"/>
    <mergeCell ref="P2728:P2730"/>
    <mergeCell ref="P2731:P2733"/>
    <mergeCell ref="P2734:P2736"/>
    <mergeCell ref="P2737:P2739"/>
    <mergeCell ref="P2740:P2742"/>
    <mergeCell ref="P2743:P2745"/>
    <mergeCell ref="P2746:P2748"/>
    <mergeCell ref="P2749:P2751"/>
    <mergeCell ref="P2752:P2754"/>
    <mergeCell ref="P2755:P2757"/>
    <mergeCell ref="P2758:P2760"/>
    <mergeCell ref="P2761:P2763"/>
    <mergeCell ref="P2764:P2766"/>
    <mergeCell ref="P2767:P2769"/>
    <mergeCell ref="P2770:P2772"/>
    <mergeCell ref="P2773:P2775"/>
    <mergeCell ref="P2776:P2778"/>
    <mergeCell ref="P2779:P2781"/>
    <mergeCell ref="P2782:P2784"/>
    <mergeCell ref="P2785:P2787"/>
    <mergeCell ref="P2788:P2790"/>
    <mergeCell ref="P2791:P2793"/>
    <mergeCell ref="P2794:P2796"/>
    <mergeCell ref="P2797:P2799"/>
    <mergeCell ref="P2800:P2802"/>
    <mergeCell ref="P2803:P2805"/>
    <mergeCell ref="P2806:P2808"/>
    <mergeCell ref="P2809:P2811"/>
    <mergeCell ref="P2812:P2814"/>
    <mergeCell ref="P2815:P2817"/>
    <mergeCell ref="P2818:P2820"/>
    <mergeCell ref="P2821:P2823"/>
    <mergeCell ref="P2824:P2826"/>
    <mergeCell ref="P2827:P2829"/>
    <mergeCell ref="P2830:P2832"/>
    <mergeCell ref="P2833:P2835"/>
    <mergeCell ref="P2836:P2838"/>
    <mergeCell ref="P2839:P2841"/>
    <mergeCell ref="P2842:P2844"/>
    <mergeCell ref="P2845:P2847"/>
    <mergeCell ref="P2848:P2850"/>
    <mergeCell ref="P2851:P2853"/>
    <mergeCell ref="P2854:P2856"/>
    <mergeCell ref="P2857:P2859"/>
    <mergeCell ref="P2860:P2862"/>
    <mergeCell ref="P2863:P2865"/>
    <mergeCell ref="P2866:P2868"/>
    <mergeCell ref="P2869:P2871"/>
    <mergeCell ref="P2872:P2874"/>
    <mergeCell ref="P2875:P2877"/>
    <mergeCell ref="P2878:P2880"/>
    <mergeCell ref="P2881:P2883"/>
    <mergeCell ref="P2884:P2886"/>
    <mergeCell ref="P2887:P2889"/>
    <mergeCell ref="P2890:P2892"/>
    <mergeCell ref="P2893:P2895"/>
    <mergeCell ref="P2896:P2898"/>
    <mergeCell ref="P2899:P2901"/>
    <mergeCell ref="P2902:P2904"/>
    <mergeCell ref="P2905:P2907"/>
    <mergeCell ref="P2908:P2910"/>
    <mergeCell ref="P2911:P2913"/>
    <mergeCell ref="P2914:P2916"/>
    <mergeCell ref="P2917:P2919"/>
    <mergeCell ref="P2920:P2922"/>
    <mergeCell ref="P2923:P2925"/>
    <mergeCell ref="P2926:P2928"/>
    <mergeCell ref="P2929:P2931"/>
    <mergeCell ref="P2932:P2934"/>
    <mergeCell ref="P2935:P2937"/>
    <mergeCell ref="P2938:P2940"/>
    <mergeCell ref="P2941:P2943"/>
    <mergeCell ref="P2944:P2946"/>
    <mergeCell ref="P2947:P2949"/>
    <mergeCell ref="P2950:P2952"/>
    <mergeCell ref="P2953:P2955"/>
    <mergeCell ref="P2956:P2958"/>
    <mergeCell ref="P2959:P2961"/>
    <mergeCell ref="P2962:P2964"/>
    <mergeCell ref="P2965:P2967"/>
    <mergeCell ref="P2968:P2970"/>
    <mergeCell ref="P2971:P2973"/>
    <mergeCell ref="P2974:P2976"/>
    <mergeCell ref="P2977:P2979"/>
    <mergeCell ref="P2980:P2982"/>
    <mergeCell ref="P2983:P2985"/>
    <mergeCell ref="P2986:P2988"/>
    <mergeCell ref="Q4:Q6"/>
    <mergeCell ref="Q7:Q9"/>
    <mergeCell ref="Q10:Q12"/>
    <mergeCell ref="Q13:Q15"/>
    <mergeCell ref="Q16:Q18"/>
    <mergeCell ref="Q19:Q21"/>
    <mergeCell ref="Q22:Q24"/>
    <mergeCell ref="Q25:Q27"/>
    <mergeCell ref="Q28:Q30"/>
    <mergeCell ref="Q31:Q33"/>
    <mergeCell ref="Q34:Q36"/>
    <mergeCell ref="Q37:Q39"/>
    <mergeCell ref="Q40:Q42"/>
    <mergeCell ref="Q43:Q45"/>
    <mergeCell ref="Q46:Q48"/>
    <mergeCell ref="Q49:Q51"/>
    <mergeCell ref="Q52:Q54"/>
    <mergeCell ref="Q55:Q57"/>
    <mergeCell ref="Q58:Q60"/>
    <mergeCell ref="Q61:Q63"/>
    <mergeCell ref="Q64:Q66"/>
    <mergeCell ref="Q67:Q69"/>
    <mergeCell ref="Q70:Q72"/>
    <mergeCell ref="Q73:Q75"/>
    <mergeCell ref="Q76:Q78"/>
    <mergeCell ref="Q79:Q81"/>
    <mergeCell ref="Q82:Q84"/>
    <mergeCell ref="Q85:Q87"/>
    <mergeCell ref="Q88:Q90"/>
    <mergeCell ref="Q91:Q93"/>
    <mergeCell ref="Q94:Q96"/>
    <mergeCell ref="Q97:Q99"/>
    <mergeCell ref="Q100:Q102"/>
    <mergeCell ref="Q103:Q105"/>
    <mergeCell ref="Q106:Q108"/>
    <mergeCell ref="Q109:Q111"/>
    <mergeCell ref="Q112:Q114"/>
    <mergeCell ref="Q115:Q117"/>
    <mergeCell ref="Q118:Q120"/>
    <mergeCell ref="Q121:Q123"/>
    <mergeCell ref="Q124:Q126"/>
    <mergeCell ref="Q127:Q129"/>
    <mergeCell ref="Q130:Q132"/>
    <mergeCell ref="Q133:Q135"/>
    <mergeCell ref="Q136:Q138"/>
    <mergeCell ref="Q139:Q141"/>
    <mergeCell ref="Q142:Q144"/>
    <mergeCell ref="Q145:Q147"/>
    <mergeCell ref="Q148:Q150"/>
    <mergeCell ref="Q151:Q153"/>
    <mergeCell ref="Q154:Q156"/>
    <mergeCell ref="Q157:Q159"/>
    <mergeCell ref="Q160:Q162"/>
    <mergeCell ref="Q163:Q165"/>
    <mergeCell ref="Q166:Q168"/>
    <mergeCell ref="Q169:Q171"/>
    <mergeCell ref="Q172:Q174"/>
    <mergeCell ref="Q175:Q177"/>
    <mergeCell ref="Q178:Q180"/>
    <mergeCell ref="Q181:Q183"/>
    <mergeCell ref="Q184:Q186"/>
    <mergeCell ref="Q187:Q189"/>
    <mergeCell ref="Q190:Q192"/>
    <mergeCell ref="Q193:Q195"/>
    <mergeCell ref="Q196:Q198"/>
    <mergeCell ref="Q199:Q201"/>
    <mergeCell ref="Q202:Q204"/>
    <mergeCell ref="Q205:Q207"/>
    <mergeCell ref="Q208:Q210"/>
    <mergeCell ref="Q211:Q213"/>
    <mergeCell ref="Q214:Q216"/>
    <mergeCell ref="Q217:Q219"/>
    <mergeCell ref="Q220:Q222"/>
    <mergeCell ref="Q223:Q225"/>
    <mergeCell ref="Q226:Q228"/>
    <mergeCell ref="Q229:Q231"/>
    <mergeCell ref="Q232:Q234"/>
    <mergeCell ref="Q235:Q237"/>
    <mergeCell ref="Q238:Q240"/>
    <mergeCell ref="Q241:Q243"/>
    <mergeCell ref="Q244:Q246"/>
    <mergeCell ref="Q247:Q249"/>
    <mergeCell ref="Q250:Q252"/>
    <mergeCell ref="Q253:Q255"/>
    <mergeCell ref="Q256:Q258"/>
    <mergeCell ref="Q259:Q261"/>
    <mergeCell ref="Q262:Q264"/>
    <mergeCell ref="Q265:Q267"/>
    <mergeCell ref="Q268:Q270"/>
    <mergeCell ref="Q271:Q273"/>
    <mergeCell ref="Q274:Q276"/>
    <mergeCell ref="Q277:Q279"/>
    <mergeCell ref="Q280:Q282"/>
    <mergeCell ref="Q283:Q285"/>
    <mergeCell ref="Q286:Q288"/>
    <mergeCell ref="Q289:Q291"/>
    <mergeCell ref="Q292:Q294"/>
    <mergeCell ref="Q295:Q297"/>
    <mergeCell ref="Q298:Q300"/>
    <mergeCell ref="Q301:Q303"/>
    <mergeCell ref="Q304:Q306"/>
    <mergeCell ref="Q307:Q309"/>
    <mergeCell ref="Q310:Q312"/>
    <mergeCell ref="Q313:Q315"/>
    <mergeCell ref="Q316:Q318"/>
    <mergeCell ref="Q319:Q321"/>
    <mergeCell ref="Q322:Q324"/>
    <mergeCell ref="Q325:Q327"/>
    <mergeCell ref="Q328:Q330"/>
    <mergeCell ref="Q331:Q333"/>
    <mergeCell ref="Q334:Q336"/>
    <mergeCell ref="Q337:Q339"/>
    <mergeCell ref="Q340:Q342"/>
    <mergeCell ref="Q343:Q345"/>
    <mergeCell ref="Q346:Q348"/>
    <mergeCell ref="Q349:Q351"/>
    <mergeCell ref="Q352:Q354"/>
    <mergeCell ref="Q355:Q357"/>
    <mergeCell ref="Q358:Q360"/>
    <mergeCell ref="Q361:Q363"/>
    <mergeCell ref="Q364:Q366"/>
    <mergeCell ref="Q367:Q369"/>
    <mergeCell ref="Q370:Q372"/>
    <mergeCell ref="Q373:Q375"/>
    <mergeCell ref="Q376:Q378"/>
    <mergeCell ref="Q379:Q381"/>
    <mergeCell ref="Q382:Q384"/>
    <mergeCell ref="Q385:Q387"/>
    <mergeCell ref="Q388:Q390"/>
    <mergeCell ref="Q391:Q393"/>
    <mergeCell ref="Q394:Q396"/>
    <mergeCell ref="Q397:Q399"/>
    <mergeCell ref="Q400:Q402"/>
    <mergeCell ref="Q403:Q405"/>
    <mergeCell ref="Q406:Q408"/>
    <mergeCell ref="Q409:Q411"/>
    <mergeCell ref="Q412:Q414"/>
    <mergeCell ref="Q415:Q417"/>
    <mergeCell ref="Q418:Q420"/>
    <mergeCell ref="Q421:Q423"/>
    <mergeCell ref="Q424:Q426"/>
    <mergeCell ref="Q427:Q429"/>
    <mergeCell ref="Q430:Q432"/>
    <mergeCell ref="Q433:Q435"/>
    <mergeCell ref="Q436:Q438"/>
    <mergeCell ref="Q439:Q441"/>
    <mergeCell ref="Q442:Q444"/>
    <mergeCell ref="Q445:Q447"/>
    <mergeCell ref="Q448:Q450"/>
    <mergeCell ref="Q451:Q453"/>
    <mergeCell ref="Q454:Q456"/>
    <mergeCell ref="Q457:Q459"/>
    <mergeCell ref="Q460:Q462"/>
    <mergeCell ref="Q463:Q465"/>
    <mergeCell ref="Q466:Q468"/>
    <mergeCell ref="Q469:Q471"/>
    <mergeCell ref="Q472:Q474"/>
    <mergeCell ref="Q475:Q477"/>
    <mergeCell ref="Q478:Q480"/>
    <mergeCell ref="Q481:Q483"/>
    <mergeCell ref="Q484:Q486"/>
    <mergeCell ref="Q487:Q489"/>
    <mergeCell ref="Q490:Q492"/>
    <mergeCell ref="Q493:Q495"/>
    <mergeCell ref="Q496:Q498"/>
    <mergeCell ref="Q499:Q501"/>
    <mergeCell ref="Q502:Q504"/>
    <mergeCell ref="Q505:Q507"/>
    <mergeCell ref="Q508:Q510"/>
    <mergeCell ref="Q511:Q513"/>
    <mergeCell ref="Q514:Q516"/>
    <mergeCell ref="Q517:Q519"/>
    <mergeCell ref="Q520:Q522"/>
    <mergeCell ref="Q523:Q525"/>
    <mergeCell ref="Q526:Q528"/>
    <mergeCell ref="Q529:Q531"/>
    <mergeCell ref="Q532:Q534"/>
    <mergeCell ref="Q535:Q537"/>
    <mergeCell ref="Q538:Q540"/>
    <mergeCell ref="Q541:Q543"/>
    <mergeCell ref="Q544:Q546"/>
    <mergeCell ref="Q547:Q549"/>
    <mergeCell ref="Q550:Q552"/>
    <mergeCell ref="Q553:Q555"/>
    <mergeCell ref="Q556:Q558"/>
    <mergeCell ref="Q559:Q561"/>
    <mergeCell ref="Q562:Q564"/>
    <mergeCell ref="Q565:Q567"/>
    <mergeCell ref="Q568:Q570"/>
    <mergeCell ref="Q571:Q573"/>
    <mergeCell ref="Q574:Q576"/>
    <mergeCell ref="Q577:Q579"/>
    <mergeCell ref="Q580:Q582"/>
    <mergeCell ref="Q583:Q585"/>
    <mergeCell ref="Q586:Q588"/>
    <mergeCell ref="Q589:Q591"/>
    <mergeCell ref="Q592:Q594"/>
    <mergeCell ref="Q595:Q597"/>
    <mergeCell ref="Q598:Q600"/>
    <mergeCell ref="Q601:Q603"/>
    <mergeCell ref="Q604:Q606"/>
    <mergeCell ref="Q607:Q609"/>
    <mergeCell ref="Q610:Q612"/>
    <mergeCell ref="Q613:Q615"/>
    <mergeCell ref="Q616:Q618"/>
    <mergeCell ref="Q619:Q621"/>
    <mergeCell ref="Q622:Q624"/>
    <mergeCell ref="Q625:Q627"/>
    <mergeCell ref="Q628:Q630"/>
    <mergeCell ref="Q631:Q633"/>
    <mergeCell ref="Q634:Q636"/>
    <mergeCell ref="Q637:Q639"/>
    <mergeCell ref="Q640:Q642"/>
    <mergeCell ref="Q643:Q645"/>
    <mergeCell ref="Q646:Q648"/>
    <mergeCell ref="Q649:Q651"/>
    <mergeCell ref="Q652:Q654"/>
    <mergeCell ref="Q655:Q657"/>
    <mergeCell ref="Q658:Q660"/>
    <mergeCell ref="Q661:Q663"/>
    <mergeCell ref="Q664:Q666"/>
    <mergeCell ref="Q667:Q669"/>
    <mergeCell ref="Q670:Q672"/>
    <mergeCell ref="Q673:Q675"/>
    <mergeCell ref="Q676:Q678"/>
    <mergeCell ref="Q679:Q681"/>
    <mergeCell ref="Q682:Q684"/>
    <mergeCell ref="Q685:Q687"/>
    <mergeCell ref="Q688:Q690"/>
    <mergeCell ref="Q691:Q693"/>
    <mergeCell ref="Q694:Q696"/>
    <mergeCell ref="Q697:Q699"/>
    <mergeCell ref="Q1810:Q1812"/>
    <mergeCell ref="C1:Q2"/>
  </mergeCells>
  <pageMargins left="0.700694444444445" right="0.700694444444445" top="0.751388888888889" bottom="0.751388888888889" header="0.297916666666667" footer="0.297916666666667"/>
  <pageSetup paperSize="1" scale="38" orientation="portrait"/>
  <headerFooter alignWithMargins="0"/>
  <rowBreaks count="6" manualBreakCount="6">
    <brk id="1335" max="16383" man="1"/>
    <brk id="1446" max="16383" man="1"/>
    <brk id="1563" max="16383" man="1"/>
    <brk id="1671" max="16383" man="1"/>
    <brk id="1779" max="16383" man="1"/>
    <brk id="1881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2.75"/>
  <sheetData/>
  <pageMargins left="0.699305555555556" right="0.699305555555556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LibreOffice/4.0.0.3$Windows_x86 LibreOffice_project/7545bee9c2a0782548772a21bc84a9dcc583b89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Anoj Chavan</dc:creator>
  <cp:lastModifiedBy>PRATICK</cp:lastModifiedBy>
  <dcterms:created xsi:type="dcterms:W3CDTF">2013-11-28T15:35:00Z</dcterms:created>
  <cp:lastPrinted>2014-06-05T15:08:00Z</cp:lastPrinted>
  <dcterms:modified xsi:type="dcterms:W3CDTF">2016-02-15T07:51:19Z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1033-9.1.0.4759</vt:lpwstr>
  </property>
</Properties>
</file>